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1625" yWindow="105" windowWidth="17520" windowHeight="10005"/>
  </bookViews>
  <sheets>
    <sheet name="Inputs-Results" sheetId="1" r:id="rId1"/>
    <sheet name="Lookup" sheetId="2" r:id="rId2"/>
    <sheet name="Data" sheetId="3" r:id="rId3"/>
    <sheet name="Enrollments" sheetId="4" r:id="rId4"/>
  </sheets>
  <definedNames>
    <definedName name="_xlnm._FilterDatabase" localSheetId="2" hidden="1">Data!$A$1:$DA$6553</definedName>
    <definedName name="_xlnm._FilterDatabase" localSheetId="3" hidden="1">Enrollments!$A$1:$H$1</definedName>
    <definedName name="customertype">Lookup!$U$2:$U$4</definedName>
    <definedName name="data">Data!$A$1:$CZ$1</definedName>
    <definedName name="daytypelist">Lookup!$S$2:$S$14</definedName>
    <definedName name="daytypelookup">Lookup!$S$20:$T$31</definedName>
    <definedName name="enrollcriteria">Lookup!$A$58:$C$59</definedName>
    <definedName name="lcalist">Lookup!$W$2:$W$10</definedName>
    <definedName name="month">Lookup!$B$13</definedName>
    <definedName name="portofoliolist">Lookup!$M$2:$M$3</definedName>
    <definedName name="SE">'Inputs-Results'!$Z$35</definedName>
    <definedName name="weatheryear">Lookup!$O$2:$O$3</definedName>
    <definedName name="yearlist">Lookup!$Q$2:$Q$12</definedName>
  </definedNames>
  <calcPr calcId="145621"/>
</workbook>
</file>

<file path=xl/calcChain.xml><?xml version="1.0" encoding="utf-8"?>
<calcChain xmlns="http://schemas.openxmlformats.org/spreadsheetml/2006/main">
  <c r="B18" i="2" l="1"/>
  <c r="B13" i="1" s="1"/>
  <c r="B12" i="2"/>
  <c r="A5" i="2"/>
  <c r="D7" i="2" s="1"/>
  <c r="A2" i="2"/>
  <c r="B8" i="2" s="1"/>
  <c r="L32" i="1"/>
  <c r="K32" i="1"/>
  <c r="J32" i="1"/>
  <c r="I26" i="1"/>
  <c r="I27" i="1" s="1"/>
  <c r="I28" i="1" s="1"/>
  <c r="I29" i="1" s="1"/>
  <c r="I30" i="1" s="1"/>
  <c r="I31" i="1" s="1"/>
  <c r="I25" i="1"/>
  <c r="I11" i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10" i="1"/>
  <c r="E10" i="1"/>
  <c r="U6" i="1"/>
  <c r="L6" i="1"/>
  <c r="K6" i="1"/>
  <c r="J6" i="1"/>
  <c r="B9" i="2"/>
  <c r="F9" i="1" l="1"/>
  <c r="B13" i="2"/>
  <c r="L8" i="1" a="1"/>
  <c r="J8" i="1" a="1"/>
  <c r="V8" i="1" a="1"/>
  <c r="N8" i="1" a="1"/>
  <c r="AC8" i="1" l="1"/>
  <c r="F7" i="1"/>
  <c r="AC30" i="1"/>
  <c r="AC31" i="1"/>
  <c r="AC29" i="1"/>
  <c r="AC27" i="1"/>
  <c r="AC28" i="1"/>
  <c r="AC26" i="1"/>
  <c r="AC25" i="1"/>
  <c r="AC24" i="1"/>
  <c r="AC22" i="1"/>
  <c r="AC23" i="1"/>
  <c r="AC21" i="1"/>
  <c r="AC20" i="1"/>
  <c r="AC19" i="1"/>
  <c r="AC18" i="1"/>
  <c r="AC13" i="1"/>
  <c r="AC14" i="1"/>
  <c r="AC15" i="1"/>
  <c r="AC16" i="1"/>
  <c r="AC17" i="1"/>
  <c r="AC9" i="1"/>
  <c r="AC10" i="1"/>
  <c r="AC11" i="1"/>
  <c r="AC12" i="1"/>
  <c r="F8" i="1"/>
  <c r="N31" i="1"/>
  <c r="G39" i="2" s="1"/>
  <c r="N8" i="1"/>
  <c r="G16" i="2" s="1"/>
  <c r="N30" i="1"/>
  <c r="G38" i="2" s="1"/>
  <c r="N29" i="1"/>
  <c r="G37" i="2" s="1"/>
  <c r="N27" i="1"/>
  <c r="G35" i="2" s="1"/>
  <c r="N26" i="1"/>
  <c r="G34" i="2" s="1"/>
  <c r="N28" i="1"/>
  <c r="G36" i="2" s="1"/>
  <c r="N21" i="1"/>
  <c r="N20" i="1"/>
  <c r="G28" i="2" s="1"/>
  <c r="N11" i="1"/>
  <c r="G19" i="2" s="1"/>
  <c r="N18" i="1"/>
  <c r="G26" i="2" s="1"/>
  <c r="N25" i="1"/>
  <c r="G33" i="2" s="1"/>
  <c r="N19" i="1"/>
  <c r="G27" i="2" s="1"/>
  <c r="N17" i="1"/>
  <c r="G25" i="2" s="1"/>
  <c r="N16" i="1"/>
  <c r="G24" i="2" s="1"/>
  <c r="N15" i="1"/>
  <c r="G23" i="2" s="1"/>
  <c r="N24" i="1"/>
  <c r="G32" i="2" s="1"/>
  <c r="N23" i="1"/>
  <c r="G31" i="2" s="1"/>
  <c r="N13" i="1"/>
  <c r="G21" i="2" s="1"/>
  <c r="N12" i="1"/>
  <c r="G20" i="2" s="1"/>
  <c r="N10" i="1"/>
  <c r="G18" i="2" s="1"/>
  <c r="N22" i="1"/>
  <c r="G30" i="2" s="1"/>
  <c r="N14" i="1"/>
  <c r="G22" i="2" s="1"/>
  <c r="N9" i="1"/>
  <c r="G17" i="2" s="1"/>
  <c r="V25" i="1"/>
  <c r="W25" i="1" s="1"/>
  <c r="V24" i="1"/>
  <c r="W24" i="1" s="1"/>
  <c r="V23" i="1"/>
  <c r="W23" i="1" s="1"/>
  <c r="V21" i="1"/>
  <c r="W21" i="1" s="1"/>
  <c r="V20" i="1"/>
  <c r="W20" i="1" s="1"/>
  <c r="V22" i="1"/>
  <c r="W22" i="1" s="1"/>
  <c r="V18" i="1"/>
  <c r="W18" i="1" s="1"/>
  <c r="V10" i="1"/>
  <c r="W10" i="1" s="1"/>
  <c r="V9" i="1"/>
  <c r="W9" i="1" s="1"/>
  <c r="V8" i="1"/>
  <c r="W8" i="1" s="1"/>
  <c r="V17" i="1"/>
  <c r="W17" i="1" s="1"/>
  <c r="V16" i="1"/>
  <c r="W16" i="1" s="1"/>
  <c r="V15" i="1"/>
  <c r="W15" i="1" s="1"/>
  <c r="V13" i="1"/>
  <c r="W13" i="1" s="1"/>
  <c r="V29" i="1"/>
  <c r="W29" i="1" s="1"/>
  <c r="V28" i="1"/>
  <c r="W28" i="1" s="1"/>
  <c r="V12" i="1"/>
  <c r="W12" i="1" s="1"/>
  <c r="V27" i="1"/>
  <c r="W27" i="1" s="1"/>
  <c r="V19" i="1"/>
  <c r="W19" i="1" s="1"/>
  <c r="V14" i="1"/>
  <c r="W14" i="1" s="1"/>
  <c r="V11" i="1"/>
  <c r="W11" i="1" s="1"/>
  <c r="V31" i="1"/>
  <c r="W31" i="1" s="1"/>
  <c r="V26" i="1"/>
  <c r="W26" i="1" s="1"/>
  <c r="V30" i="1"/>
  <c r="W30" i="1" s="1"/>
  <c r="J11" i="1"/>
  <c r="J10" i="1"/>
  <c r="J9" i="1"/>
  <c r="J8" i="1"/>
  <c r="J30" i="1"/>
  <c r="J31" i="1"/>
  <c r="J23" i="1"/>
  <c r="J21" i="1"/>
  <c r="J20" i="1"/>
  <c r="J28" i="1"/>
  <c r="J27" i="1"/>
  <c r="J26" i="1"/>
  <c r="J22" i="1"/>
  <c r="J18" i="1"/>
  <c r="J17" i="1"/>
  <c r="J29" i="1"/>
  <c r="J25" i="1"/>
  <c r="J24" i="1"/>
  <c r="J15" i="1"/>
  <c r="J12" i="1"/>
  <c r="J19" i="1"/>
  <c r="J16" i="1"/>
  <c r="J14" i="1"/>
  <c r="J13" i="1"/>
  <c r="L9" i="1"/>
  <c r="L31" i="1"/>
  <c r="L8" i="1"/>
  <c r="L29" i="1"/>
  <c r="L30" i="1"/>
  <c r="L28" i="1"/>
  <c r="L26" i="1"/>
  <c r="L25" i="1"/>
  <c r="L24" i="1"/>
  <c r="L20" i="1"/>
  <c r="L14" i="1"/>
  <c r="L10" i="1"/>
  <c r="L12" i="1"/>
  <c r="L23" i="1"/>
  <c r="L16" i="1"/>
  <c r="L27" i="1"/>
  <c r="L18" i="1"/>
  <c r="L17" i="1"/>
  <c r="L11" i="1"/>
  <c r="L22" i="1"/>
  <c r="L21" i="1"/>
  <c r="L19" i="1"/>
  <c r="L15" i="1"/>
  <c r="L13" i="1"/>
  <c r="L34" i="1" l="1"/>
  <c r="N34" i="1"/>
  <c r="J34" i="1"/>
  <c r="K24" i="1"/>
  <c r="K25" i="1"/>
  <c r="K29" i="1"/>
  <c r="K26" i="1"/>
  <c r="K28" i="1"/>
  <c r="K12" i="1"/>
  <c r="Z34" i="1"/>
  <c r="Z35" i="1" s="1"/>
  <c r="K14" i="1"/>
  <c r="K16" i="1"/>
  <c r="K31" i="1"/>
  <c r="K8" i="1"/>
  <c r="K13" i="1"/>
  <c r="Y13" i="1"/>
  <c r="Z13" i="1"/>
  <c r="S13" i="1"/>
  <c r="R13" i="1"/>
  <c r="P13" i="1"/>
  <c r="Q13" i="1"/>
  <c r="O13" i="1"/>
  <c r="M13" i="1"/>
  <c r="S17" i="1"/>
  <c r="Z17" i="1"/>
  <c r="Q17" i="1"/>
  <c r="P17" i="1"/>
  <c r="R17" i="1"/>
  <c r="O17" i="1"/>
  <c r="M17" i="1"/>
  <c r="Y17" i="1"/>
  <c r="K17" i="1"/>
  <c r="K18" i="1"/>
  <c r="O15" i="1"/>
  <c r="P15" i="1"/>
  <c r="R15" i="1"/>
  <c r="M15" i="1"/>
  <c r="Z15" i="1"/>
  <c r="Y15" i="1"/>
  <c r="S15" i="1"/>
  <c r="Q15" i="1"/>
  <c r="F10" i="1"/>
  <c r="F11" i="1" s="1"/>
  <c r="Y19" i="1"/>
  <c r="S19" i="1"/>
  <c r="P19" i="1"/>
  <c r="M19" i="1"/>
  <c r="Z19" i="1"/>
  <c r="O19" i="1"/>
  <c r="R19" i="1"/>
  <c r="Q19" i="1"/>
  <c r="O21" i="1"/>
  <c r="Q21" i="1"/>
  <c r="P21" i="1"/>
  <c r="M21" i="1"/>
  <c r="Z21" i="1"/>
  <c r="Y21" i="1"/>
  <c r="R21" i="1"/>
  <c r="S21" i="1"/>
  <c r="K15" i="1"/>
  <c r="R18" i="1"/>
  <c r="Q18" i="1"/>
  <c r="P18" i="1"/>
  <c r="O18" i="1"/>
  <c r="M18" i="1"/>
  <c r="S18" i="1"/>
  <c r="Z18" i="1"/>
  <c r="Y18" i="1"/>
  <c r="Q16" i="1"/>
  <c r="P16" i="1"/>
  <c r="O16" i="1"/>
  <c r="M16" i="1"/>
  <c r="Z16" i="1"/>
  <c r="R16" i="1"/>
  <c r="Y16" i="1"/>
  <c r="S16" i="1"/>
  <c r="K22" i="1"/>
  <c r="O14" i="1"/>
  <c r="M14" i="1"/>
  <c r="R14" i="1"/>
  <c r="Q14" i="1"/>
  <c r="P14" i="1"/>
  <c r="S14" i="1"/>
  <c r="Z14" i="1"/>
  <c r="Y14" i="1"/>
  <c r="Z24" i="1"/>
  <c r="Y24" i="1"/>
  <c r="S24" i="1"/>
  <c r="R24" i="1"/>
  <c r="P24" i="1"/>
  <c r="Q24" i="1"/>
  <c r="O24" i="1"/>
  <c r="M24" i="1"/>
  <c r="K23" i="1"/>
  <c r="S30" i="1"/>
  <c r="M30" i="1"/>
  <c r="Z30" i="1"/>
  <c r="P30" i="1"/>
  <c r="O30" i="1"/>
  <c r="R30" i="1"/>
  <c r="Q30" i="1"/>
  <c r="Y30" i="1"/>
  <c r="K30" i="1"/>
  <c r="S29" i="1"/>
  <c r="R29" i="1"/>
  <c r="Q29" i="1"/>
  <c r="P29" i="1"/>
  <c r="M29" i="1"/>
  <c r="O29" i="1"/>
  <c r="Z29" i="1"/>
  <c r="Y29" i="1"/>
  <c r="M8" i="1"/>
  <c r="P8" i="1"/>
  <c r="S8" i="1"/>
  <c r="R8" i="1"/>
  <c r="Q8" i="1"/>
  <c r="O8" i="1"/>
  <c r="Z8" i="1"/>
  <c r="Y8" i="1"/>
  <c r="K9" i="1"/>
  <c r="Z22" i="1"/>
  <c r="Y22" i="1"/>
  <c r="S22" i="1"/>
  <c r="R22" i="1"/>
  <c r="Q22" i="1"/>
  <c r="O22" i="1"/>
  <c r="M22" i="1"/>
  <c r="P22" i="1"/>
  <c r="Y23" i="1"/>
  <c r="P23" i="1"/>
  <c r="O23" i="1"/>
  <c r="Z23" i="1"/>
  <c r="R23" i="1"/>
  <c r="S23" i="1"/>
  <c r="Q23" i="1"/>
  <c r="M23" i="1"/>
  <c r="M12" i="1"/>
  <c r="Y12" i="1"/>
  <c r="R12" i="1"/>
  <c r="Z12" i="1"/>
  <c r="S12" i="1"/>
  <c r="Q12" i="1"/>
  <c r="P12" i="1"/>
  <c r="O12" i="1"/>
  <c r="K27" i="1"/>
  <c r="S20" i="1"/>
  <c r="R20" i="1"/>
  <c r="P20" i="1"/>
  <c r="O20" i="1"/>
  <c r="Q20" i="1"/>
  <c r="M20" i="1"/>
  <c r="Y20" i="1"/>
  <c r="Z20" i="1"/>
  <c r="K20" i="1"/>
  <c r="O25" i="1"/>
  <c r="M25" i="1"/>
  <c r="Z25" i="1"/>
  <c r="Q25" i="1"/>
  <c r="P25" i="1"/>
  <c r="Y25" i="1"/>
  <c r="R25" i="1"/>
  <c r="S25" i="1"/>
  <c r="G29" i="2"/>
  <c r="R26" i="1"/>
  <c r="S26" i="1"/>
  <c r="P26" i="1"/>
  <c r="M26" i="1"/>
  <c r="O26" i="1"/>
  <c r="Z26" i="1"/>
  <c r="Y26" i="1"/>
  <c r="Q26" i="1"/>
  <c r="Z28" i="1"/>
  <c r="R28" i="1"/>
  <c r="O28" i="1"/>
  <c r="S28" i="1"/>
  <c r="Q28" i="1"/>
  <c r="Y28" i="1"/>
  <c r="P28" i="1"/>
  <c r="M28" i="1"/>
  <c r="Y31" i="1"/>
  <c r="S31" i="1"/>
  <c r="R31" i="1"/>
  <c r="P31" i="1"/>
  <c r="Q31" i="1"/>
  <c r="M31" i="1"/>
  <c r="O31" i="1"/>
  <c r="Z31" i="1"/>
  <c r="K10" i="1"/>
  <c r="K19" i="1"/>
  <c r="C18" i="1"/>
  <c r="Z11" i="1"/>
  <c r="Y11" i="1"/>
  <c r="R11" i="1"/>
  <c r="M11" i="1"/>
  <c r="S11" i="1"/>
  <c r="O11" i="1"/>
  <c r="Q11" i="1"/>
  <c r="P11" i="1"/>
  <c r="Q27" i="1"/>
  <c r="P27" i="1"/>
  <c r="O27" i="1"/>
  <c r="M27" i="1"/>
  <c r="Y27" i="1"/>
  <c r="Z27" i="1"/>
  <c r="R27" i="1"/>
  <c r="S27" i="1"/>
  <c r="M10" i="1"/>
  <c r="R10" i="1"/>
  <c r="S10" i="1"/>
  <c r="Z10" i="1"/>
  <c r="Y10" i="1"/>
  <c r="Q10" i="1"/>
  <c r="O10" i="1"/>
  <c r="P10" i="1"/>
  <c r="K21" i="1"/>
  <c r="Z9" i="1"/>
  <c r="Y9" i="1"/>
  <c r="R9" i="1"/>
  <c r="O9" i="1"/>
  <c r="S9" i="1"/>
  <c r="Q9" i="1"/>
  <c r="M9" i="1"/>
  <c r="P9" i="1"/>
  <c r="K11" i="1"/>
  <c r="M34" i="1" l="1"/>
  <c r="O34" i="1"/>
  <c r="P34" i="1"/>
  <c r="Q34" i="1"/>
  <c r="R34" i="1"/>
  <c r="S34" i="1"/>
  <c r="K34" i="1"/>
</calcChain>
</file>

<file path=xl/sharedStrings.xml><?xml version="1.0" encoding="utf-8"?>
<sst xmlns="http://schemas.openxmlformats.org/spreadsheetml/2006/main" count="14808" uniqueCount="2765">
  <si>
    <t>Uncertainty Adjusted Impact - Percentiles</t>
  </si>
  <si>
    <t>Hour Ending</t>
  </si>
  <si>
    <t>10th</t>
  </si>
  <si>
    <t>30th</t>
  </si>
  <si>
    <t>50th</t>
  </si>
  <si>
    <t>70th</t>
  </si>
  <si>
    <t>90th</t>
  </si>
  <si>
    <t>Weighted Temp (F)</t>
  </si>
  <si>
    <t>Type of Results</t>
  </si>
  <si>
    <t>TABLE 1: Menu options</t>
  </si>
  <si>
    <t>%Load Reduction</t>
  </si>
  <si>
    <t>% Load Reduction for Event Window</t>
  </si>
  <si>
    <t>Aggregate</t>
  </si>
  <si>
    <t>Average Customer</t>
  </si>
  <si>
    <t>Types</t>
  </si>
  <si>
    <t>Cooling Degree Hours</t>
  </si>
  <si>
    <t/>
  </si>
  <si>
    <t>Note: A positive value % Daily Load Change indicates the use of less energy for the day.</t>
  </si>
  <si>
    <t>Start</t>
  </si>
  <si>
    <t>End</t>
  </si>
  <si>
    <t>Total Enrolled Acoounts</t>
  </si>
  <si>
    <t>Customer category</t>
  </si>
  <si>
    <t>Active list</t>
  </si>
  <si>
    <t>90% Confidence Band</t>
  </si>
  <si>
    <t>Cooling Degree Hours            (Base 65)</t>
  </si>
  <si>
    <t>Event Period</t>
  </si>
  <si>
    <t>Program Specific</t>
  </si>
  <si>
    <t>1-in-10</t>
  </si>
  <si>
    <t>1-in-2</t>
  </si>
  <si>
    <t>Type of Impacts</t>
  </si>
  <si>
    <t>Weather Year</t>
  </si>
  <si>
    <t>Forecast Year</t>
  </si>
  <si>
    <t>Day Type</t>
  </si>
  <si>
    <t/>
  </si>
  <si>
    <t>Customer size</t>
  </si>
  <si>
    <t>Local Capacity Area</t>
  </si>
  <si>
    <t>Size</t>
  </si>
  <si>
    <t>Aggregation</t>
  </si>
  <si>
    <t>Month</t>
  </si>
  <si>
    <t>ROW</t>
  </si>
  <si>
    <t>ADDRESS</t>
  </si>
  <si>
    <t>Summer</t>
  </si>
  <si>
    <t>VARIANCE (DAILY</t>
  </si>
  <si>
    <t>SE (DAILY)</t>
  </si>
  <si>
    <t>RA Window Start</t>
  </si>
  <si>
    <t>RA Window End</t>
  </si>
  <si>
    <t>TABLE 2: Resource Adequacy (RA) Information</t>
  </si>
  <si>
    <t>% Reduction</t>
  </si>
  <si>
    <t>concat</t>
  </si>
  <si>
    <t>weatheryear</t>
  </si>
  <si>
    <t>dmdrflg</t>
  </si>
  <si>
    <t>lca</t>
  </si>
  <si>
    <t>month</t>
  </si>
  <si>
    <t>ref_load1</t>
  </si>
  <si>
    <t>ref_load2</t>
  </si>
  <si>
    <t>ref_load3</t>
  </si>
  <si>
    <t>ref_load4</t>
  </si>
  <si>
    <t>ref_load5</t>
  </si>
  <si>
    <t>ref_load6</t>
  </si>
  <si>
    <t>ref_load7</t>
  </si>
  <si>
    <t>ref_load8</t>
  </si>
  <si>
    <t>ref_load9</t>
  </si>
  <si>
    <t>ref_load10</t>
  </si>
  <si>
    <t>ref_load11</t>
  </si>
  <si>
    <t>ref_load12</t>
  </si>
  <si>
    <t>ref_load13</t>
  </si>
  <si>
    <t>ref_load14</t>
  </si>
  <si>
    <t>ref_load15</t>
  </si>
  <si>
    <t>ref_load16</t>
  </si>
  <si>
    <t>ref_load17</t>
  </si>
  <si>
    <t>ref_load18</t>
  </si>
  <si>
    <t>ref_load19</t>
  </si>
  <si>
    <t>ref_load20</t>
  </si>
  <si>
    <t>ref_load21</t>
  </si>
  <si>
    <t>ref_load22</t>
  </si>
  <si>
    <t>ref_load23</t>
  </si>
  <si>
    <t>ref_load24</t>
  </si>
  <si>
    <t>temperature1</t>
  </si>
  <si>
    <t>temperature2</t>
  </si>
  <si>
    <t>temperature3</t>
  </si>
  <si>
    <t>temperature4</t>
  </si>
  <si>
    <t>temperature5</t>
  </si>
  <si>
    <t>temperature6</t>
  </si>
  <si>
    <t>temperature7</t>
  </si>
  <si>
    <t>temperature8</t>
  </si>
  <si>
    <t>temperature9</t>
  </si>
  <si>
    <t>temperature10</t>
  </si>
  <si>
    <t>temperature11</t>
  </si>
  <si>
    <t>temperature12</t>
  </si>
  <si>
    <t>temperature13</t>
  </si>
  <si>
    <t>temperature14</t>
  </si>
  <si>
    <t>temperature15</t>
  </si>
  <si>
    <t>temperature16</t>
  </si>
  <si>
    <t>temperature17</t>
  </si>
  <si>
    <t>temperature18</t>
  </si>
  <si>
    <t>temperature19</t>
  </si>
  <si>
    <t>temperature20</t>
  </si>
  <si>
    <t>temperature21</t>
  </si>
  <si>
    <t>temperature22</t>
  </si>
  <si>
    <t>temperature23</t>
  </si>
  <si>
    <t>temperature24</t>
  </si>
  <si>
    <t>impact1</t>
  </si>
  <si>
    <t>impact2</t>
  </si>
  <si>
    <t>impact3</t>
  </si>
  <si>
    <t>impact4</t>
  </si>
  <si>
    <t>impact5</t>
  </si>
  <si>
    <t>impact6</t>
  </si>
  <si>
    <t>impact7</t>
  </si>
  <si>
    <t>impact8</t>
  </si>
  <si>
    <t>impact9</t>
  </si>
  <si>
    <t>impact10</t>
  </si>
  <si>
    <t>impact11</t>
  </si>
  <si>
    <t>impact12</t>
  </si>
  <si>
    <t>impact13</t>
  </si>
  <si>
    <t>impact14</t>
  </si>
  <si>
    <t>impact15</t>
  </si>
  <si>
    <t>impact16</t>
  </si>
  <si>
    <t>impact17</t>
  </si>
  <si>
    <t>impact18</t>
  </si>
  <si>
    <t>impact19</t>
  </si>
  <si>
    <t>impact20</t>
  </si>
  <si>
    <t>impact21</t>
  </si>
  <si>
    <t>impact22</t>
  </si>
  <si>
    <t>impact23</t>
  </si>
  <si>
    <t>impact24</t>
  </si>
  <si>
    <t>se1</t>
  </si>
  <si>
    <t>se2</t>
  </si>
  <si>
    <t>se3</t>
  </si>
  <si>
    <t>se4</t>
  </si>
  <si>
    <t>se5</t>
  </si>
  <si>
    <t>se6</t>
  </si>
  <si>
    <t>se7</t>
  </si>
  <si>
    <t>se8</t>
  </si>
  <si>
    <t>se9</t>
  </si>
  <si>
    <t>se10</t>
  </si>
  <si>
    <t>se11</t>
  </si>
  <si>
    <t>se12</t>
  </si>
  <si>
    <t>se13</t>
  </si>
  <si>
    <t>se14</t>
  </si>
  <si>
    <t>se15</t>
  </si>
  <si>
    <t>se16</t>
  </si>
  <si>
    <t>se17</t>
  </si>
  <si>
    <t>se18</t>
  </si>
  <si>
    <t>se19</t>
  </si>
  <si>
    <t>se20</t>
  </si>
  <si>
    <t>se21</t>
  </si>
  <si>
    <t>se22</t>
  </si>
  <si>
    <t>se23</t>
  </si>
  <si>
    <t>se24</t>
  </si>
  <si>
    <t>accts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</si>
  <si>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</si>
  <si>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</si>
  <si>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</si>
  <si>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</si>
  <si>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</si>
  <si>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</si>
  <si>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</si>
  <si>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</si>
  <si>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</si>
  <si>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</si>
  <si>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</si>
  <si>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</si>
  <si>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Lookup Impacts</t>
  </si>
  <si>
    <t>Lookup enrollments</t>
  </si>
  <si>
    <t>Lookup year</t>
  </si>
  <si>
    <t>se</t>
  </si>
  <si>
    <t>var</t>
  </si>
  <si>
    <t>portfoliotype</t>
  </si>
  <si>
    <t>year</t>
  </si>
  <si>
    <t>daytype</t>
  </si>
  <si>
    <t>Portfolio Adjusted</t>
  </si>
  <si>
    <t>January Monthly Peak</t>
  </si>
  <si>
    <t>February Monthly Peak</t>
  </si>
  <si>
    <t>March Monthly Peak</t>
  </si>
  <si>
    <t>April Monthly Peak</t>
  </si>
  <si>
    <t>May Monthly Peak</t>
  </si>
  <si>
    <t>June Monthly Peak</t>
  </si>
  <si>
    <t>July Monthly Peak</t>
  </si>
  <si>
    <t>August Monthly Peak</t>
  </si>
  <si>
    <t>September Monthly Peak</t>
  </si>
  <si>
    <t>October Monthly Peak</t>
  </si>
  <si>
    <t>November Monthly Peak</t>
  </si>
  <si>
    <t>December Monthly Peak</t>
  </si>
  <si>
    <t>Typical Event Day</t>
  </si>
  <si>
    <t>All</t>
  </si>
  <si>
    <t>Avg. Event Hour</t>
  </si>
  <si>
    <t>% Load Change</t>
  </si>
  <si>
    <t>Size: 20 kW to 199.99 kW</t>
  </si>
  <si>
    <t>Size: Over 200kW</t>
  </si>
  <si>
    <t>San Diego Gas &amp; Electric</t>
  </si>
  <si>
    <t>2014 Non-Residential CPP Ex ante Impact Tables -- SDG&amp;E Weather Scenarios</t>
  </si>
  <si>
    <t>Portfolio Adjusted1-in-10Size: Over 200kWAll2015January Monthly Peak</t>
  </si>
  <si>
    <t>Portfolio Adjusted1-in-10Size: Over 200kWAll2015February Monthly Peak</t>
  </si>
  <si>
    <t>Portfolio Adjusted1-in-10Size: Over 200kWAll2015March Monthly Peak</t>
  </si>
  <si>
    <t>Portfolio Adjusted1-in-10Size: Over 200kWAll2015April Monthly Peak</t>
  </si>
  <si>
    <t>Portfolio Adjusted1-in-10Size: Over 200kWAll2015May Monthly Peak</t>
  </si>
  <si>
    <t>Portfolio Adjusted1-in-10Size: Over 200kWAll2015June Monthly Peak</t>
  </si>
  <si>
    <t>Portfolio Adjusted1-in-10Size: Over 200kWAll2015July Monthly Peak</t>
  </si>
  <si>
    <t>Portfolio Adjusted1-in-10Size: Over 200kWAll2015August Monthly Peak</t>
  </si>
  <si>
    <t>Portfolio Adjusted1-in-10Size: Over 200kWAll2015September Monthly Peak</t>
  </si>
  <si>
    <t>Portfolio Adjusted1-in-10Size: Over 200kWAll2015October Monthly Peak</t>
  </si>
  <si>
    <t>Portfolio Adjusted1-in-10Size: Over 200kWAll2015November Monthly Peak</t>
  </si>
  <si>
    <t>Portfolio Adjusted1-in-10Size: Over 200kWAll2015December Monthly Peak</t>
  </si>
  <si>
    <t>Portfolio Adjusted1-in-10Size: Over 200kWAll2015Typical Event Day</t>
  </si>
  <si>
    <t>Portfolio Adjusted1-in-10Size: Over 200kWAll2016January Monthly Peak</t>
  </si>
  <si>
    <t>Portfolio Adjusted1-in-10Size: Over 200kWAll2016February Monthly Peak</t>
  </si>
  <si>
    <t>Portfolio Adjusted1-in-10Size: Over 200kWAll2016March Monthly Peak</t>
  </si>
  <si>
    <t>Portfolio Adjusted1-in-10Size: Over 200kWAll2016April Monthly Peak</t>
  </si>
  <si>
    <t>Portfolio Adjusted1-in-10Size: Over 200kWAll2016May Monthly Peak</t>
  </si>
  <si>
    <t>Portfolio Adjusted1-in-10Size: Over 200kWAll2016June Monthly Peak</t>
  </si>
  <si>
    <t>Portfolio Adjusted1-in-10Size: Over 200kWAll2016July Monthly Peak</t>
  </si>
  <si>
    <t>Portfolio Adjusted1-in-10Size: Over 200kWAll2016August Monthly Peak</t>
  </si>
  <si>
    <t>Portfolio Adjusted1-in-10Size: Over 200kWAll2016September Monthly Peak</t>
  </si>
  <si>
    <t>Portfolio Adjusted1-in-10Size: Over 200kWAll2016October Monthly Peak</t>
  </si>
  <si>
    <t>Portfolio Adjusted1-in-10Size: Over 200kWAll2016November Monthly Peak</t>
  </si>
  <si>
    <t>Portfolio Adjusted1-in-10Size: Over 200kWAll2016December Monthly Peak</t>
  </si>
  <si>
    <t>Portfolio Adjusted1-in-10Size: Over 200kWAll2016Typical Event Day</t>
  </si>
  <si>
    <t>Portfolio Adjusted1-in-10Size: Over 200kWAll2017January Monthly Peak</t>
  </si>
  <si>
    <t>Portfolio Adjusted1-in-10Size: Over 200kWAll2017February Monthly Peak</t>
  </si>
  <si>
    <t>Portfolio Adjusted1-in-10Size: Over 200kWAll2017March Monthly Peak</t>
  </si>
  <si>
    <t>Portfolio Adjusted1-in-10Size: Over 200kWAll2017April Monthly Peak</t>
  </si>
  <si>
    <t>Portfolio Adjusted1-in-10Size: Over 200kWAll2017May Monthly Peak</t>
  </si>
  <si>
    <t>Portfolio Adjusted1-in-10Size: Over 200kWAll2017June Monthly Peak</t>
  </si>
  <si>
    <t>Portfolio Adjusted1-in-10Size: Over 200kWAll2017July Monthly Peak</t>
  </si>
  <si>
    <t>Portfolio Adjusted1-in-10Size: Over 200kWAll2017August Monthly Peak</t>
  </si>
  <si>
    <t>Portfolio Adjusted1-in-10Size: Over 200kWAll2017September Monthly Peak</t>
  </si>
  <si>
    <t>Portfolio Adjusted1-in-10Size: Over 200kWAll2017October Monthly Peak</t>
  </si>
  <si>
    <t>Portfolio Adjusted1-in-10Size: Over 200kWAll2017November Monthly Peak</t>
  </si>
  <si>
    <t>Portfolio Adjusted1-in-10Size: Over 200kWAll2017December Monthly Peak</t>
  </si>
  <si>
    <t>Portfolio Adjusted1-in-10Size: Over 200kWAll2017Typical Event Day</t>
  </si>
  <si>
    <t>Portfolio Adjusted1-in-10Size: Over 200kWAll2018January Monthly Peak</t>
  </si>
  <si>
    <t>Portfolio Adjusted1-in-10Size: Over 200kWAll2018February Monthly Peak</t>
  </si>
  <si>
    <t>Portfolio Adjusted1-in-10Size: Over 200kWAll2018March Monthly Peak</t>
  </si>
  <si>
    <t>Portfolio Adjusted1-in-10Size: Over 200kWAll2018April Monthly Peak</t>
  </si>
  <si>
    <t>Portfolio Adjusted1-in-10Size: Over 200kWAll2018May Monthly Peak</t>
  </si>
  <si>
    <t>Portfolio Adjusted1-in-10Size: Over 200kWAll2018June Monthly Peak</t>
  </si>
  <si>
    <t>Portfolio Adjusted1-in-10Size: Over 200kWAll2018July Monthly Peak</t>
  </si>
  <si>
    <t>Portfolio Adjusted1-in-10Size: Over 200kWAll2018August Monthly Peak</t>
  </si>
  <si>
    <t>Portfolio Adjusted1-in-10Size: Over 200kWAll2018September Monthly Peak</t>
  </si>
  <si>
    <t>Portfolio Adjusted1-in-10Size: Over 200kWAll2018October Monthly Peak</t>
  </si>
  <si>
    <t>Portfolio Adjusted1-in-10Size: Over 200kWAll2018November Monthly Peak</t>
  </si>
  <si>
    <t>Portfolio Adjusted1-in-10Size: Over 200kWAll2018December Monthly Peak</t>
  </si>
  <si>
    <t>Portfolio Adjusted1-in-10Size: Over 200kWAll2018Typical Event Day</t>
  </si>
  <si>
    <t>Portfolio Adjusted1-in-10Size: Over 200kWAll2019January Monthly Peak</t>
  </si>
  <si>
    <t>Portfolio Adjusted1-in-10Size: Over 200kWAll2019February Monthly Peak</t>
  </si>
  <si>
    <t>Portfolio Adjusted1-in-10Size: Over 200kWAll2019March Monthly Peak</t>
  </si>
  <si>
    <t>Portfolio Adjusted1-in-10Size: Over 200kWAll2019April Monthly Peak</t>
  </si>
  <si>
    <t>Portfolio Adjusted1-in-10Size: Over 200kWAll2019May Monthly Peak</t>
  </si>
  <si>
    <t>Portfolio Adjusted1-in-10Size: Over 200kWAll2019June Monthly Peak</t>
  </si>
  <si>
    <t>Portfolio Adjusted1-in-10Size: Over 200kWAll2019July Monthly Peak</t>
  </si>
  <si>
    <t>Portfolio Adjusted1-in-10Size: Over 200kWAll2019August Monthly Peak</t>
  </si>
  <si>
    <t>Portfolio Adjusted1-in-10Size: Over 200kWAll2019September Monthly Peak</t>
  </si>
  <si>
    <t>Portfolio Adjusted1-in-10Size: Over 200kWAll2019October Monthly Peak</t>
  </si>
  <si>
    <t>Portfolio Adjusted1-in-10Size: Over 200kWAll2019November Monthly Peak</t>
  </si>
  <si>
    <t>Portfolio Adjusted1-in-10Size: Over 200kWAll2019December Monthly Peak</t>
  </si>
  <si>
    <t>Portfolio Adjusted1-in-10Size: Over 200kWAll2019Typical Event Day</t>
  </si>
  <si>
    <t>Portfolio Adjusted1-in-10Size: Over 200kWAll2020January Monthly Peak</t>
  </si>
  <si>
    <t>Portfolio Adjusted1-in-10Size: Over 200kWAll2020February Monthly Peak</t>
  </si>
  <si>
    <t>Portfolio Adjusted1-in-10Size: Over 200kWAll2020March Monthly Peak</t>
  </si>
  <si>
    <t>Portfolio Adjusted1-in-10Size: Over 200kWAll2020April Monthly Peak</t>
  </si>
  <si>
    <t>Portfolio Adjusted1-in-10Size: Over 200kWAll2020May Monthly Peak</t>
  </si>
  <si>
    <t>Portfolio Adjusted1-in-10Size: Over 200kWAll2020June Monthly Peak</t>
  </si>
  <si>
    <t>Portfolio Adjusted1-in-10Size: Over 200kWAll2020July Monthly Peak</t>
  </si>
  <si>
    <t>Portfolio Adjusted1-in-10Size: Over 200kWAll2020August Monthly Peak</t>
  </si>
  <si>
    <t>Portfolio Adjusted1-in-10Size: Over 200kWAll2020September Monthly Peak</t>
  </si>
  <si>
    <t>Portfolio Adjusted1-in-10Size: Over 200kWAll2020October Monthly Peak</t>
  </si>
  <si>
    <t>Portfolio Adjusted1-in-10Size: Over 200kWAll2020November Monthly Peak</t>
  </si>
  <si>
    <t>Portfolio Adjusted1-in-10Size: Over 200kWAll2020December Monthly Peak</t>
  </si>
  <si>
    <t>Portfolio Adjusted1-in-10Size: Over 200kWAll2020Typical Event Day</t>
  </si>
  <si>
    <t>Portfolio Adjusted1-in-10Size: Over 200kWAll2021January Monthly Peak</t>
  </si>
  <si>
    <t>Portfolio Adjusted1-in-10Size: Over 200kWAll2021February Monthly Peak</t>
  </si>
  <si>
    <t>Portfolio Adjusted1-in-10Size: Over 200kWAll2021March Monthly Peak</t>
  </si>
  <si>
    <t>Portfolio Adjusted1-in-10Size: Over 200kWAll2021April Monthly Peak</t>
  </si>
  <si>
    <t>Portfolio Adjusted1-in-10Size: Over 200kWAll2021May Monthly Peak</t>
  </si>
  <si>
    <t>Portfolio Adjusted1-in-10Size: Over 200kWAll2021June Monthly Peak</t>
  </si>
  <si>
    <t>Portfolio Adjusted1-in-10Size: Over 200kWAll2021July Monthly Peak</t>
  </si>
  <si>
    <t>Portfolio Adjusted1-in-10Size: Over 200kWAll2021August Monthly Peak</t>
  </si>
  <si>
    <t>Portfolio Adjusted1-in-10Size: Over 200kWAll2021September Monthly Peak</t>
  </si>
  <si>
    <t>Portfolio Adjusted1-in-10Size: Over 200kWAll2021October Monthly Peak</t>
  </si>
  <si>
    <t>Portfolio Adjusted1-in-10Size: Over 200kWAll2021November Monthly Peak</t>
  </si>
  <si>
    <t>Portfolio Adjusted1-in-10Size: Over 200kWAll2021December Monthly Peak</t>
  </si>
  <si>
    <t>Portfolio Adjusted1-in-10Size: Over 200kWAll2021Typical Event Day</t>
  </si>
  <si>
    <t>Portfolio Adjusted1-in-10Size: Over 200kWAll2022January Monthly Peak</t>
  </si>
  <si>
    <t>Portfolio Adjusted1-in-10Size: Over 200kWAll2022February Monthly Peak</t>
  </si>
  <si>
    <t>Portfolio Adjusted1-in-10Size: Over 200kWAll2022March Monthly Peak</t>
  </si>
  <si>
    <t>Portfolio Adjusted1-in-10Size: Over 200kWAll2022April Monthly Peak</t>
  </si>
  <si>
    <t>Portfolio Adjusted1-in-10Size: Over 200kWAll2022May Monthly Peak</t>
  </si>
  <si>
    <t>Portfolio Adjusted1-in-10Size: Over 200kWAll2022June Monthly Peak</t>
  </si>
  <si>
    <t>Portfolio Adjusted1-in-10Size: Over 200kWAll2022July Monthly Peak</t>
  </si>
  <si>
    <t>Portfolio Adjusted1-in-10Size: Over 200kWAll2022August Monthly Peak</t>
  </si>
  <si>
    <t>Portfolio Adjusted1-in-10Size: Over 200kWAll2022September Monthly Peak</t>
  </si>
  <si>
    <t>Portfolio Adjusted1-in-10Size: Over 200kWAll2022October Monthly Peak</t>
  </si>
  <si>
    <t>Portfolio Adjusted1-in-10Size: Over 200kWAll2022November Monthly Peak</t>
  </si>
  <si>
    <t>Portfolio Adjusted1-in-10Size: Over 200kWAll2022December Monthly Peak</t>
  </si>
  <si>
    <t>Portfolio Adjusted1-in-10Size: Over 200kWAll2022Typical Event Day</t>
  </si>
  <si>
    <t>Portfolio Adjusted1-in-10Size: Over 200kWAll2023January Monthly Peak</t>
  </si>
  <si>
    <t>Portfolio Adjusted1-in-10Size: Over 200kWAll2023February Monthly Peak</t>
  </si>
  <si>
    <t>Portfolio Adjusted1-in-10Size: Over 200kWAll2023March Monthly Peak</t>
  </si>
  <si>
    <t>Portfolio Adjusted1-in-10Size: Over 200kWAll2023April Monthly Peak</t>
  </si>
  <si>
    <t>Portfolio Adjusted1-in-10Size: Over 200kWAll2023May Monthly Peak</t>
  </si>
  <si>
    <t>Portfolio Adjusted1-in-10Size: Over 200kWAll2023June Monthly Peak</t>
  </si>
  <si>
    <t>Portfolio Adjusted1-in-10Size: Over 200kWAll2023July Monthly Peak</t>
  </si>
  <si>
    <t>Portfolio Adjusted1-in-10Size: Over 200kWAll2023August Monthly Peak</t>
  </si>
  <si>
    <t>Portfolio Adjusted1-in-10Size: Over 200kWAll2023September Monthly Peak</t>
  </si>
  <si>
    <t>Portfolio Adjusted1-in-10Size: Over 200kWAll2023October Monthly Peak</t>
  </si>
  <si>
    <t>Portfolio Adjusted1-in-10Size: Over 200kWAll2023November Monthly Peak</t>
  </si>
  <si>
    <t>Portfolio Adjusted1-in-10Size: Over 200kWAll2023December Monthly Peak</t>
  </si>
  <si>
    <t>Portfolio Adjusted1-in-10Size: Over 200kWAll2023Typical Event Day</t>
  </si>
  <si>
    <t>Portfolio Adjusted1-in-10Size: Over 200kWAll2024January Monthly Peak</t>
  </si>
  <si>
    <t>Portfolio Adjusted1-in-10Size: Over 200kWAll2024February Monthly Peak</t>
  </si>
  <si>
    <t>Portfolio Adjusted1-in-10Size: Over 200kWAll2024March Monthly Peak</t>
  </si>
  <si>
    <t>Portfolio Adjusted1-in-10Size: Over 200kWAll2024April Monthly Peak</t>
  </si>
  <si>
    <t>Portfolio Adjusted1-in-10Size: Over 200kWAll2024May Monthly Peak</t>
  </si>
  <si>
    <t>Portfolio Adjusted1-in-10Size: Over 200kWAll2024June Monthly Peak</t>
  </si>
  <si>
    <t>Portfolio Adjusted1-in-10Size: Over 200kWAll2024July Monthly Peak</t>
  </si>
  <si>
    <t>Portfolio Adjusted1-in-10Size: Over 200kWAll2024August Monthly Peak</t>
  </si>
  <si>
    <t>Portfolio Adjusted1-in-10Size: Over 200kWAll2024September Monthly Peak</t>
  </si>
  <si>
    <t>Portfolio Adjusted1-in-10Size: Over 200kWAll2024October Monthly Peak</t>
  </si>
  <si>
    <t>Portfolio Adjusted1-in-10Size: Over 200kWAll2024November Monthly Peak</t>
  </si>
  <si>
    <t>Portfolio Adjusted1-in-10Size: Over 200kWAll2024December Monthly Peak</t>
  </si>
  <si>
    <t>Portfolio Adjusted1-in-10Size: Over 200kWAll2024Typical Event Day</t>
  </si>
  <si>
    <t>Portfolio Adjusted1-in-10Size: Over 200kWAll2025January Monthly Peak</t>
  </si>
  <si>
    <t>Portfolio Adjusted1-in-10Size: Over 200kWAll2025February Monthly Peak</t>
  </si>
  <si>
    <t>Portfolio Adjusted1-in-10Size: Over 200kWAll2025March Monthly Peak</t>
  </si>
  <si>
    <t>Portfolio Adjusted1-in-10Size: Over 200kWAll2025April Monthly Peak</t>
  </si>
  <si>
    <t>Portfolio Adjusted1-in-10Size: Over 200kWAll2025May Monthly Peak</t>
  </si>
  <si>
    <t>Portfolio Adjusted1-in-10Size: Over 200kWAll2025June Monthly Peak</t>
  </si>
  <si>
    <t>Portfolio Adjusted1-in-10Size: Over 200kWAll2025July Monthly Peak</t>
  </si>
  <si>
    <t>Portfolio Adjusted1-in-10Size: Over 200kWAll2025August Monthly Peak</t>
  </si>
  <si>
    <t>Portfolio Adjusted1-in-10Size: Over 200kWAll2025September Monthly Peak</t>
  </si>
  <si>
    <t>Portfolio Adjusted1-in-10Size: Over 200kWAll2025October Monthly Peak</t>
  </si>
  <si>
    <t>Portfolio Adjusted1-in-10Size: Over 200kWAll2025November Monthly Peak</t>
  </si>
  <si>
    <t>Portfolio Adjusted1-in-10Size: Over 200kWAll2025December Monthly Peak</t>
  </si>
  <si>
    <t>Portfolio Adjusted1-in-10Size: Over 200kWAll2025Typical Event Day</t>
  </si>
  <si>
    <t>Portfolio Adjusted1-in-2Size: Over 200kWAll2015January Monthly Peak</t>
  </si>
  <si>
    <t>Portfolio Adjusted1-in-2Size: Over 200kWAll2015February Monthly Peak</t>
  </si>
  <si>
    <t>Portfolio Adjusted1-in-2Size: Over 200kWAll2015March Monthly Peak</t>
  </si>
  <si>
    <t>Portfolio Adjusted1-in-2Size: Over 200kWAll2015April Monthly Peak</t>
  </si>
  <si>
    <t>Portfolio Adjusted1-in-2Size: Over 200kWAll2015May Monthly Peak</t>
  </si>
  <si>
    <t>Portfolio Adjusted1-in-2Size: Over 200kWAll2015June Monthly Peak</t>
  </si>
  <si>
    <t>Portfolio Adjusted1-in-2Size: Over 200kWAll2015July Monthly Peak</t>
  </si>
  <si>
    <t>Portfolio Adjusted1-in-2Size: Over 200kWAll2015August Monthly Peak</t>
  </si>
  <si>
    <t>Portfolio Adjusted1-in-2Size: Over 200kWAll2015September Monthly Peak</t>
  </si>
  <si>
    <t>Portfolio Adjusted1-in-2Size: Over 200kWAll2015October Monthly Peak</t>
  </si>
  <si>
    <t>Portfolio Adjusted1-in-2Size: Over 200kWAll2015November Monthly Peak</t>
  </si>
  <si>
    <t>Portfolio Adjusted1-in-2Size: Over 200kWAll2015December Monthly Peak</t>
  </si>
  <si>
    <t>Portfolio Adjusted1-in-2Size: Over 200kWAll2015Typical Event Day</t>
  </si>
  <si>
    <t>Portfolio Adjusted1-in-2Size: Over 200kWAll2016January Monthly Peak</t>
  </si>
  <si>
    <t>Portfolio Adjusted1-in-2Size: Over 200kWAll2016February Monthly Peak</t>
  </si>
  <si>
    <t>Portfolio Adjusted1-in-2Size: Over 200kWAll2016March Monthly Peak</t>
  </si>
  <si>
    <t>Portfolio Adjusted1-in-2Size: Over 200kWAll2016April Monthly Peak</t>
  </si>
  <si>
    <t>Portfolio Adjusted1-in-2Size: Over 200kWAll2016May Monthly Peak</t>
  </si>
  <si>
    <t>Portfolio Adjusted1-in-2Size: Over 200kWAll2016June Monthly Peak</t>
  </si>
  <si>
    <t>Portfolio Adjusted1-in-2Size: Over 200kWAll2016July Monthly Peak</t>
  </si>
  <si>
    <t>Portfolio Adjusted1-in-2Size: Over 200kWAll2016August Monthly Peak</t>
  </si>
  <si>
    <t>Portfolio Adjusted1-in-2Size: Over 200kWAll2016September Monthly Peak</t>
  </si>
  <si>
    <t>Portfolio Adjusted1-in-2Size: Over 200kWAll2016October Monthly Peak</t>
  </si>
  <si>
    <t>Portfolio Adjusted1-in-2Size: Over 200kWAll2016November Monthly Peak</t>
  </si>
  <si>
    <t>Portfolio Adjusted1-in-2Size: Over 200kWAll2016December Monthly Peak</t>
  </si>
  <si>
    <t>Portfolio Adjusted1-in-2Size: Over 200kWAll2016Typical Event Day</t>
  </si>
  <si>
    <t>Portfolio Adjusted1-in-2Size: Over 200kWAll2017January Monthly Peak</t>
  </si>
  <si>
    <t>Portfolio Adjusted1-in-2Size: Over 200kWAll2017February Monthly Peak</t>
  </si>
  <si>
    <t>Portfolio Adjusted1-in-2Size: Over 200kWAll2017March Monthly Peak</t>
  </si>
  <si>
    <t>Portfolio Adjusted1-in-2Size: Over 200kWAll2017April Monthly Peak</t>
  </si>
  <si>
    <t>Portfolio Adjusted1-in-2Size: Over 200kWAll2017May Monthly Peak</t>
  </si>
  <si>
    <t>Portfolio Adjusted1-in-2Size: Over 200kWAll2017June Monthly Peak</t>
  </si>
  <si>
    <t>Portfolio Adjusted1-in-2Size: Over 200kWAll2017July Monthly Peak</t>
  </si>
  <si>
    <t>Portfolio Adjusted1-in-2Size: Over 200kWAll2017August Monthly Peak</t>
  </si>
  <si>
    <t>Portfolio Adjusted1-in-2Size: Over 200kWAll2017September Monthly Peak</t>
  </si>
  <si>
    <t>Portfolio Adjusted1-in-2Size: Over 200kWAll2017October Monthly Peak</t>
  </si>
  <si>
    <t>Portfolio Adjusted1-in-2Size: Over 200kWAll2017November Monthly Peak</t>
  </si>
  <si>
    <t>Portfolio Adjusted1-in-2Size: Over 200kWAll2017December Monthly Peak</t>
  </si>
  <si>
    <t>Portfolio Adjusted1-in-2Size: Over 200kWAll2017Typical Event Day</t>
  </si>
  <si>
    <t>Portfolio Adjusted1-in-2Size: Over 200kWAll2018January Monthly Peak</t>
  </si>
  <si>
    <t>Portfolio Adjusted1-in-2Size: Over 200kWAll2018February Monthly Peak</t>
  </si>
  <si>
    <t>Portfolio Adjusted1-in-2Size: Over 200kWAll2018March Monthly Peak</t>
  </si>
  <si>
    <t>Portfolio Adjusted1-in-2Size: Over 200kWAll2018April Monthly Peak</t>
  </si>
  <si>
    <t>Portfolio Adjusted1-in-2Size: Over 200kWAll2018May Monthly Peak</t>
  </si>
  <si>
    <t>Portfolio Adjusted1-in-2Size: Over 200kWAll2018June Monthly Peak</t>
  </si>
  <si>
    <t>Portfolio Adjusted1-in-2Size: Over 200kWAll2018July Monthly Peak</t>
  </si>
  <si>
    <t>Portfolio Adjusted1-in-2Size: Over 200kWAll2018August Monthly Peak</t>
  </si>
  <si>
    <t>Portfolio Adjusted1-in-2Size: Over 200kWAll2018September Monthly Peak</t>
  </si>
  <si>
    <t>Portfolio Adjusted1-in-2Size: Over 200kWAll2018October Monthly Peak</t>
  </si>
  <si>
    <t>Portfolio Adjusted1-in-2Size: Over 200kWAll2018November Monthly Peak</t>
  </si>
  <si>
    <t>Portfolio Adjusted1-in-2Size: Over 200kWAll2018December Monthly Peak</t>
  </si>
  <si>
    <t>Portfolio Adjusted1-in-2Size: Over 200kWAll2018Typical Event Day</t>
  </si>
  <si>
    <t>Portfolio Adjusted1-in-2Size: Over 200kWAll2019January Monthly Peak</t>
  </si>
  <si>
    <t>Portfolio Adjusted1-in-2Size: Over 200kWAll2019February Monthly Peak</t>
  </si>
  <si>
    <t>Portfolio Adjusted1-in-2Size: Over 200kWAll2019March Monthly Peak</t>
  </si>
  <si>
    <t>Portfolio Adjusted1-in-2Size: Over 200kWAll2019April Monthly Peak</t>
  </si>
  <si>
    <t>Portfolio Adjusted1-in-2Size: Over 200kWAll2019May Monthly Peak</t>
  </si>
  <si>
    <t>Portfolio Adjusted1-in-2Size: Over 200kWAll2019June Monthly Peak</t>
  </si>
  <si>
    <t>Portfolio Adjusted1-in-2Size: Over 200kWAll2019July Monthly Peak</t>
  </si>
  <si>
    <t>Portfolio Adjusted1-in-2Size: Over 200kWAll2019August Monthly Peak</t>
  </si>
  <si>
    <t>Portfolio Adjusted1-in-2Size: Over 200kWAll2019September Monthly Peak</t>
  </si>
  <si>
    <t>Portfolio Adjusted1-in-2Size: Over 200kWAll2019October Monthly Peak</t>
  </si>
  <si>
    <t>Portfolio Adjusted1-in-2Size: Over 200kWAll2019November Monthly Peak</t>
  </si>
  <si>
    <t>Portfolio Adjusted1-in-2Size: Over 200kWAll2019December Monthly Peak</t>
  </si>
  <si>
    <t>Portfolio Adjusted1-in-2Size: Over 200kWAll2019Typical Event Day</t>
  </si>
  <si>
    <t>Portfolio Adjusted1-in-2Size: Over 200kWAll2020January Monthly Peak</t>
  </si>
  <si>
    <t>Portfolio Adjusted1-in-2Size: Over 200kWAll2020February Monthly Peak</t>
  </si>
  <si>
    <t>Portfolio Adjusted1-in-2Size: Over 200kWAll2020March Monthly Peak</t>
  </si>
  <si>
    <t>Portfolio Adjusted1-in-2Size: Over 200kWAll2020April Monthly Peak</t>
  </si>
  <si>
    <t>Portfolio Adjusted1-in-2Size: Over 200kWAll2020May Monthly Peak</t>
  </si>
  <si>
    <t>Portfolio Adjusted1-in-2Size: Over 200kWAll2020June Monthly Peak</t>
  </si>
  <si>
    <t>Portfolio Adjusted1-in-2Size: Over 200kWAll2020July Monthly Peak</t>
  </si>
  <si>
    <t>Portfolio Adjusted1-in-2Size: Over 200kWAll2020August Monthly Peak</t>
  </si>
  <si>
    <t>Portfolio Adjusted1-in-2Size: Over 200kWAll2020September Monthly Peak</t>
  </si>
  <si>
    <t>Portfolio Adjusted1-in-2Size: Over 200kWAll2020October Monthly Peak</t>
  </si>
  <si>
    <t>Portfolio Adjusted1-in-2Size: Over 200kWAll2020November Monthly Peak</t>
  </si>
  <si>
    <t>Portfolio Adjusted1-in-2Size: Over 200kWAll2020December Monthly Peak</t>
  </si>
  <si>
    <t>Portfolio Adjusted1-in-2Size: Over 200kWAll2020Typical Event Day</t>
  </si>
  <si>
    <t>Portfolio Adjusted1-in-2Size: Over 200kWAll2021January Monthly Peak</t>
  </si>
  <si>
    <t>Portfolio Adjusted1-in-2Size: Over 200kWAll2021February Monthly Peak</t>
  </si>
  <si>
    <t>Portfolio Adjusted1-in-2Size: Over 200kWAll2021March Monthly Peak</t>
  </si>
  <si>
    <t>Portfolio Adjusted1-in-2Size: Over 200kWAll2021April Monthly Peak</t>
  </si>
  <si>
    <t>Portfolio Adjusted1-in-2Size: Over 200kWAll2021May Monthly Peak</t>
  </si>
  <si>
    <t>Portfolio Adjusted1-in-2Size: Over 200kWAll2021June Monthly Peak</t>
  </si>
  <si>
    <t>Portfolio Adjusted1-in-2Size: Over 200kWAll2021July Monthly Peak</t>
  </si>
  <si>
    <t>Portfolio Adjusted1-in-2Size: Over 200kWAll2021August Monthly Peak</t>
  </si>
  <si>
    <t>Portfolio Adjusted1-in-2Size: Over 200kWAll2021September Monthly Peak</t>
  </si>
  <si>
    <t>Portfolio Adjusted1-in-2Size: Over 200kWAll2021October Monthly Peak</t>
  </si>
  <si>
    <t>Portfolio Adjusted1-in-2Size: Over 200kWAll2021November Monthly Peak</t>
  </si>
  <si>
    <t>Portfolio Adjusted1-in-2Size: Over 200kWAll2021December Monthly Peak</t>
  </si>
  <si>
    <t>Portfolio Adjusted1-in-2Size: Over 200kWAll2021Typical Event Day</t>
  </si>
  <si>
    <t>Portfolio Adjusted1-in-2Size: Over 200kWAll2022January Monthly Peak</t>
  </si>
  <si>
    <t>Portfolio Adjusted1-in-2Size: Over 200kWAll2022February Monthly Peak</t>
  </si>
  <si>
    <t>Portfolio Adjusted1-in-2Size: Over 200kWAll2022March Monthly Peak</t>
  </si>
  <si>
    <t>Portfolio Adjusted1-in-2Size: Over 200kWAll2022April Monthly Peak</t>
  </si>
  <si>
    <t>Portfolio Adjusted1-in-2Size: Over 200kWAll2022May Monthly Peak</t>
  </si>
  <si>
    <t>Portfolio Adjusted1-in-2Size: Over 200kWAll2022June Monthly Peak</t>
  </si>
  <si>
    <t>Portfolio Adjusted1-in-2Size: Over 200kWAll2022July Monthly Peak</t>
  </si>
  <si>
    <t>Portfolio Adjusted1-in-2Size: Over 200kWAll2022August Monthly Peak</t>
  </si>
  <si>
    <t>Portfolio Adjusted1-in-2Size: Over 200kWAll2022September Monthly Peak</t>
  </si>
  <si>
    <t>Portfolio Adjusted1-in-2Size: Over 200kWAll2022October Monthly Peak</t>
  </si>
  <si>
    <t>Portfolio Adjusted1-in-2Size: Over 200kWAll2022November Monthly Peak</t>
  </si>
  <si>
    <t>Portfolio Adjusted1-in-2Size: Over 200kWAll2022December Monthly Peak</t>
  </si>
  <si>
    <t>Portfolio Adjusted1-in-2Size: Over 200kWAll2022Typical Event Day</t>
  </si>
  <si>
    <t>Portfolio Adjusted1-in-2Size: Over 200kWAll2023January Monthly Peak</t>
  </si>
  <si>
    <t>Portfolio Adjusted1-in-2Size: Over 200kWAll2023February Monthly Peak</t>
  </si>
  <si>
    <t>Portfolio Adjusted1-in-2Size: Over 200kWAll2023March Monthly Peak</t>
  </si>
  <si>
    <t>Portfolio Adjusted1-in-2Size: Over 200kWAll2023April Monthly Peak</t>
  </si>
  <si>
    <t>Portfolio Adjusted1-in-2Size: Over 200kWAll2023May Monthly Peak</t>
  </si>
  <si>
    <t>Portfolio Adjusted1-in-2Size: Over 200kWAll2023June Monthly Peak</t>
  </si>
  <si>
    <t>Portfolio Adjusted1-in-2Size: Over 200kWAll2023July Monthly Peak</t>
  </si>
  <si>
    <t>Portfolio Adjusted1-in-2Size: Over 200kWAll2023August Monthly Peak</t>
  </si>
  <si>
    <t>Portfolio Adjusted1-in-2Size: Over 200kWAll2023September Monthly Peak</t>
  </si>
  <si>
    <t>Portfolio Adjusted1-in-2Size: Over 200kWAll2023October Monthly Peak</t>
  </si>
  <si>
    <t>Portfolio Adjusted1-in-2Size: Over 200kWAll2023November Monthly Peak</t>
  </si>
  <si>
    <t>Portfolio Adjusted1-in-2Size: Over 200kWAll2023December Monthly Peak</t>
  </si>
  <si>
    <t>Portfolio Adjusted1-in-2Size: Over 200kWAll2023Typical Event Day</t>
  </si>
  <si>
    <t>Portfolio Adjusted1-in-2Size: Over 200kWAll2024January Monthly Peak</t>
  </si>
  <si>
    <t>Portfolio Adjusted1-in-2Size: Over 200kWAll2024February Monthly Peak</t>
  </si>
  <si>
    <t>Portfolio Adjusted1-in-2Size: Over 200kWAll2024March Monthly Peak</t>
  </si>
  <si>
    <t>Portfolio Adjusted1-in-2Size: Over 200kWAll2024April Monthly Peak</t>
  </si>
  <si>
    <t>Portfolio Adjusted1-in-2Size: Over 200kWAll2024May Monthly Peak</t>
  </si>
  <si>
    <t>Portfolio Adjusted1-in-2Size: Over 200kWAll2024June Monthly Peak</t>
  </si>
  <si>
    <t>Portfolio Adjusted1-in-2Size: Over 200kWAll2024July Monthly Peak</t>
  </si>
  <si>
    <t>Portfolio Adjusted1-in-2Size: Over 200kWAll2024August Monthly Peak</t>
  </si>
  <si>
    <t>Portfolio Adjusted1-in-2Size: Over 200kWAll2024September Monthly Peak</t>
  </si>
  <si>
    <t>Portfolio Adjusted1-in-2Size: Over 200kWAll2024October Monthly Peak</t>
  </si>
  <si>
    <t>Portfolio Adjusted1-in-2Size: Over 200kWAll2024November Monthly Peak</t>
  </si>
  <si>
    <t>Portfolio Adjusted1-in-2Size: Over 200kWAll2024December Monthly Peak</t>
  </si>
  <si>
    <t>Portfolio Adjusted1-in-2Size: Over 200kWAll2024Typical Event Day</t>
  </si>
  <si>
    <t>Portfolio Adjusted1-in-2Size: Over 200kWAll2025January Monthly Peak</t>
  </si>
  <si>
    <t>Portfolio Adjusted1-in-2Size: Over 200kWAll2025February Monthly Peak</t>
  </si>
  <si>
    <t>Portfolio Adjusted1-in-2Size: Over 200kWAll2025March Monthly Peak</t>
  </si>
  <si>
    <t>Portfolio Adjusted1-in-2Size: Over 200kWAll2025April Monthly Peak</t>
  </si>
  <si>
    <t>Portfolio Adjusted1-in-2Size: Over 200kWAll2025May Monthly Peak</t>
  </si>
  <si>
    <t>Portfolio Adjusted1-in-2Size: Over 200kWAll2025June Monthly Peak</t>
  </si>
  <si>
    <t>Portfolio Adjusted1-in-2Size: Over 200kWAll2025July Monthly Peak</t>
  </si>
  <si>
    <t>Portfolio Adjusted1-in-2Size: Over 200kWAll2025August Monthly Peak</t>
  </si>
  <si>
    <t>Portfolio Adjusted1-in-2Size: Over 200kWAll2025September Monthly Peak</t>
  </si>
  <si>
    <t>Portfolio Adjusted1-in-2Size: Over 200kWAll2025October Monthly Peak</t>
  </si>
  <si>
    <t>Portfolio Adjusted1-in-2Size: Over 200kWAll2025November Monthly Peak</t>
  </si>
  <si>
    <t>Portfolio Adjusted1-in-2Size: Over 200kWAll2025December Monthly Peak</t>
  </si>
  <si>
    <t>Portfolio Adjusted1-in-2Size: Over 200kWAll2025Typical Event Day</t>
  </si>
  <si>
    <t>Portfolio Adjusted1-in-10Size: 20 kW to 199.99 kWAll2015January Monthly Peak</t>
  </si>
  <si>
    <t>Portfolio Adjusted1-in-10Size: 20 kW to 199.99 kWAll2015February Monthly Peak</t>
  </si>
  <si>
    <t>Portfolio Adjusted1-in-10Size: 20 kW to 199.99 kWAll2015March Monthly Peak</t>
  </si>
  <si>
    <t>Portfolio Adjusted1-in-10Size: 20 kW to 199.99 kWAll2015April Monthly Peak</t>
  </si>
  <si>
    <t>Portfolio Adjusted1-in-10Size: 20 kW to 199.99 kWAll2015May Monthly Peak</t>
  </si>
  <si>
    <t>Portfolio Adjusted1-in-10Size: 20 kW to 199.99 kWAll2015June Monthly Peak</t>
  </si>
  <si>
    <t>Portfolio Adjusted1-in-10Size: 20 kW to 199.99 kWAll2015July Monthly Peak</t>
  </si>
  <si>
    <t>Portfolio Adjusted1-in-10Size: 20 kW to 199.99 kWAll2015August Monthly Peak</t>
  </si>
  <si>
    <t>Portfolio Adjusted1-in-10Size: 20 kW to 199.99 kWAll2015September Monthly Peak</t>
  </si>
  <si>
    <t>Portfolio Adjusted1-in-10Size: 20 kW to 199.99 kWAll2015October Monthly Peak</t>
  </si>
  <si>
    <t>Portfolio Adjusted1-in-10Size: 20 kW to 199.99 kWAll2015November Monthly Peak</t>
  </si>
  <si>
    <t>Portfolio Adjusted1-in-10Size: 20 kW to 199.99 kWAll2015December Monthly Peak</t>
  </si>
  <si>
    <t>Portfolio Adjusted1-in-10Size: 20 kW to 199.99 kWAll2015Typical Event Day</t>
  </si>
  <si>
    <t>Portfolio Adjusted1-in-10Size: 20 kW to 199.99 kWAll2016January Monthly Peak</t>
  </si>
  <si>
    <t>Portfolio Adjusted1-in-10Size: 20 kW to 199.99 kWAll2016February Monthly Peak</t>
  </si>
  <si>
    <t>Portfolio Adjusted1-in-10Size: 20 kW to 199.99 kWAll2016March Monthly Peak</t>
  </si>
  <si>
    <t>Portfolio Adjusted1-in-10Size: 20 kW to 199.99 kWAll2016April Monthly Peak</t>
  </si>
  <si>
    <t>Portfolio Adjusted1-in-10Size: 20 kW to 199.99 kWAll2016May Monthly Peak</t>
  </si>
  <si>
    <t>Portfolio Adjusted1-in-10Size: 20 kW to 199.99 kWAll2016June Monthly Peak</t>
  </si>
  <si>
    <t>Portfolio Adjusted1-in-10Size: 20 kW to 199.99 kWAll2016July Monthly Peak</t>
  </si>
  <si>
    <t>Portfolio Adjusted1-in-10Size: 20 kW to 199.99 kWAll2016August Monthly Peak</t>
  </si>
  <si>
    <t>Portfolio Adjusted1-in-10Size: 20 kW to 199.99 kWAll2016September Monthly Peak</t>
  </si>
  <si>
    <t>Portfolio Adjusted1-in-10Size: 20 kW to 199.99 kWAll2016October Monthly Peak</t>
  </si>
  <si>
    <t>Portfolio Adjusted1-in-10Size: 20 kW to 199.99 kWAll2016November Monthly Peak</t>
  </si>
  <si>
    <t>Portfolio Adjusted1-in-10Size: 20 kW to 199.99 kWAll2016December Monthly Peak</t>
  </si>
  <si>
    <t>Portfolio Adjusted1-in-10Size: 20 kW to 199.99 kWAll2016Typical Event Day</t>
  </si>
  <si>
    <t>Portfolio Adjusted1-in-10Size: 20 kW to 199.99 kWAll2017January Monthly Peak</t>
  </si>
  <si>
    <t>Portfolio Adjusted1-in-10Size: 20 kW to 199.99 kWAll2017February Monthly Peak</t>
  </si>
  <si>
    <t>Portfolio Adjusted1-in-10Size: 20 kW to 199.99 kWAll2017March Monthly Peak</t>
  </si>
  <si>
    <t>Portfolio Adjusted1-in-10Size: 20 kW to 199.99 kWAll2017April Monthly Peak</t>
  </si>
  <si>
    <t>Portfolio Adjusted1-in-10Size: 20 kW to 199.99 kWAll2017May Monthly Peak</t>
  </si>
  <si>
    <t>Portfolio Adjusted1-in-10Size: 20 kW to 199.99 kWAll2017June Monthly Peak</t>
  </si>
  <si>
    <t>Portfolio Adjusted1-in-10Size: 20 kW to 199.99 kWAll2017July Monthly Peak</t>
  </si>
  <si>
    <t>Portfolio Adjusted1-in-10Size: 20 kW to 199.99 kWAll2017August Monthly Peak</t>
  </si>
  <si>
    <t>Portfolio Adjusted1-in-10Size: 20 kW to 199.99 kWAll2017September Monthly Peak</t>
  </si>
  <si>
    <t>Portfolio Adjusted1-in-10Size: 20 kW to 199.99 kWAll2017October Monthly Peak</t>
  </si>
  <si>
    <t>Portfolio Adjusted1-in-10Size: 20 kW to 199.99 kWAll2017November Monthly Peak</t>
  </si>
  <si>
    <t>Portfolio Adjusted1-in-10Size: 20 kW to 199.99 kWAll2017December Monthly Peak</t>
  </si>
  <si>
    <t>Portfolio Adjusted1-in-10Size: 20 kW to 199.99 kWAll2017Typical Event Day</t>
  </si>
  <si>
    <t>Portfolio Adjusted1-in-10Size: 20 kW to 199.99 kWAll2018January Monthly Peak</t>
  </si>
  <si>
    <t>Portfolio Adjusted1-in-10Size: 20 kW to 199.99 kWAll2018February Monthly Peak</t>
  </si>
  <si>
    <t>Portfolio Adjusted1-in-10Size: 20 kW to 199.99 kWAll2018March Monthly Peak</t>
  </si>
  <si>
    <t>Portfolio Adjusted1-in-10Size: 20 kW to 199.99 kWAll2018April Monthly Peak</t>
  </si>
  <si>
    <t>Portfolio Adjusted1-in-10Size: 20 kW to 199.99 kWAll2018May Monthly Peak</t>
  </si>
  <si>
    <t>Portfolio Adjusted1-in-10Size: 20 kW to 199.99 kWAll2018June Monthly Peak</t>
  </si>
  <si>
    <t>Portfolio Adjusted1-in-10Size: 20 kW to 199.99 kWAll2018July Monthly Peak</t>
  </si>
  <si>
    <t>Portfolio Adjusted1-in-10Size: 20 kW to 199.99 kWAll2018August Monthly Peak</t>
  </si>
  <si>
    <t>Portfolio Adjusted1-in-10Size: 20 kW to 199.99 kWAll2018September Monthly Peak</t>
  </si>
  <si>
    <t>Portfolio Adjusted1-in-10Size: 20 kW to 199.99 kWAll2018October Monthly Peak</t>
  </si>
  <si>
    <t>Portfolio Adjusted1-in-10Size: 20 kW to 199.99 kWAll2018November Monthly Peak</t>
  </si>
  <si>
    <t>Portfolio Adjusted1-in-10Size: 20 kW to 199.99 kWAll2018December Monthly Peak</t>
  </si>
  <si>
    <t>Portfolio Adjusted1-in-10Size: 20 kW to 199.99 kWAll2018Typical Event Day</t>
  </si>
  <si>
    <t>Portfolio Adjusted1-in-10Size: 20 kW to 199.99 kWAll2019January Monthly Peak</t>
  </si>
  <si>
    <t>Portfolio Adjusted1-in-10Size: 20 kW to 199.99 kWAll2019February Monthly Peak</t>
  </si>
  <si>
    <t>Portfolio Adjusted1-in-10Size: 20 kW to 199.99 kWAll2019March Monthly Peak</t>
  </si>
  <si>
    <t>Portfolio Adjusted1-in-10Size: 20 kW to 199.99 kWAll2019April Monthly Peak</t>
  </si>
  <si>
    <t>Portfolio Adjusted1-in-10Size: 20 kW to 199.99 kWAll2019May Monthly Peak</t>
  </si>
  <si>
    <t>Portfolio Adjusted1-in-10Size: 20 kW to 199.99 kWAll2019June Monthly Peak</t>
  </si>
  <si>
    <t>Portfolio Adjusted1-in-10Size: 20 kW to 199.99 kWAll2019July Monthly Peak</t>
  </si>
  <si>
    <t>Portfolio Adjusted1-in-10Size: 20 kW to 199.99 kWAll2019August Monthly Peak</t>
  </si>
  <si>
    <t>Portfolio Adjusted1-in-10Size: 20 kW to 199.99 kWAll2019September Monthly Peak</t>
  </si>
  <si>
    <t>Portfolio Adjusted1-in-10Size: 20 kW to 199.99 kWAll2019October Monthly Peak</t>
  </si>
  <si>
    <t>Portfolio Adjusted1-in-10Size: 20 kW to 199.99 kWAll2019November Monthly Peak</t>
  </si>
  <si>
    <t>Portfolio Adjusted1-in-10Size: 20 kW to 199.99 kWAll2019December Monthly Peak</t>
  </si>
  <si>
    <t>Portfolio Adjusted1-in-10Size: 20 kW to 199.99 kWAll2019Typical Event Day</t>
  </si>
  <si>
    <t>Portfolio Adjusted1-in-10Size: 20 kW to 199.99 kWAll2020January Monthly Peak</t>
  </si>
  <si>
    <t>Portfolio Adjusted1-in-10Size: 20 kW to 199.99 kWAll2020February Monthly Peak</t>
  </si>
  <si>
    <t>Portfolio Adjusted1-in-10Size: 20 kW to 199.99 kWAll2020March Monthly Peak</t>
  </si>
  <si>
    <t>Portfolio Adjusted1-in-10Size: 20 kW to 199.99 kWAll2020April Monthly Peak</t>
  </si>
  <si>
    <t>Portfolio Adjusted1-in-10Size: 20 kW to 199.99 kWAll2020May Monthly Peak</t>
  </si>
  <si>
    <t>Portfolio Adjusted1-in-10Size: 20 kW to 199.99 kWAll2020June Monthly Peak</t>
  </si>
  <si>
    <t>Portfolio Adjusted1-in-10Size: 20 kW to 199.99 kWAll2020July Monthly Peak</t>
  </si>
  <si>
    <t>Portfolio Adjusted1-in-10Size: 20 kW to 199.99 kWAll2020August Monthly Peak</t>
  </si>
  <si>
    <t>Portfolio Adjusted1-in-10Size: 20 kW to 199.99 kWAll2020September Monthly Peak</t>
  </si>
  <si>
    <t>Portfolio Adjusted1-in-10Size: 20 kW to 199.99 kWAll2020October Monthly Peak</t>
  </si>
  <si>
    <t>Portfolio Adjusted1-in-10Size: 20 kW to 199.99 kWAll2020November Monthly Peak</t>
  </si>
  <si>
    <t>Portfolio Adjusted1-in-10Size: 20 kW to 199.99 kWAll2020December Monthly Peak</t>
  </si>
  <si>
    <t>Portfolio Adjusted1-in-10Size: 20 kW to 199.99 kWAll2020Typical Event Day</t>
  </si>
  <si>
    <t>Portfolio Adjusted1-in-10Size: 20 kW to 199.99 kWAll2021January Monthly Peak</t>
  </si>
  <si>
    <t>Portfolio Adjusted1-in-10Size: 20 kW to 199.99 kWAll2021February Monthly Peak</t>
  </si>
  <si>
    <t>Portfolio Adjusted1-in-10Size: 20 kW to 199.99 kWAll2021March Monthly Peak</t>
  </si>
  <si>
    <t>Portfolio Adjusted1-in-10Size: 20 kW to 199.99 kWAll2021April Monthly Peak</t>
  </si>
  <si>
    <t>Portfolio Adjusted1-in-10Size: 20 kW to 199.99 kWAll2021May Monthly Peak</t>
  </si>
  <si>
    <t>Portfolio Adjusted1-in-10Size: 20 kW to 199.99 kWAll2021June Monthly Peak</t>
  </si>
  <si>
    <t>Portfolio Adjusted1-in-10Size: 20 kW to 199.99 kWAll2021July Monthly Peak</t>
  </si>
  <si>
    <t>Portfolio Adjusted1-in-10Size: 20 kW to 199.99 kWAll2021August Monthly Peak</t>
  </si>
  <si>
    <t>Portfolio Adjusted1-in-10Size: 20 kW to 199.99 kWAll2021September Monthly Peak</t>
  </si>
  <si>
    <t>Portfolio Adjusted1-in-10Size: 20 kW to 199.99 kWAll2021October Monthly Peak</t>
  </si>
  <si>
    <t>Portfolio Adjusted1-in-10Size: 20 kW to 199.99 kWAll2021November Monthly Peak</t>
  </si>
  <si>
    <t>Portfolio Adjusted1-in-10Size: 20 kW to 199.99 kWAll2021December Monthly Peak</t>
  </si>
  <si>
    <t>Portfolio Adjusted1-in-10Size: 20 kW to 199.99 kWAll2021Typical Event Day</t>
  </si>
  <si>
    <t>Portfolio Adjusted1-in-10Size: 20 kW to 199.99 kWAll2022January Monthly Peak</t>
  </si>
  <si>
    <t>Portfolio Adjusted1-in-10Size: 20 kW to 199.99 kWAll2022February Monthly Peak</t>
  </si>
  <si>
    <t>Portfolio Adjusted1-in-10Size: 20 kW to 199.99 kWAll2022March Monthly Peak</t>
  </si>
  <si>
    <t>Portfolio Adjusted1-in-10Size: 20 kW to 199.99 kWAll2022April Monthly Peak</t>
  </si>
  <si>
    <t>Portfolio Adjusted1-in-10Size: 20 kW to 199.99 kWAll2022May Monthly Peak</t>
  </si>
  <si>
    <t>Portfolio Adjusted1-in-10Size: 20 kW to 199.99 kWAll2022June Monthly Peak</t>
  </si>
  <si>
    <t>Portfolio Adjusted1-in-10Size: 20 kW to 199.99 kWAll2022July Monthly Peak</t>
  </si>
  <si>
    <t>Portfolio Adjusted1-in-10Size: 20 kW to 199.99 kWAll2022August Monthly Peak</t>
  </si>
  <si>
    <t>Portfolio Adjusted1-in-10Size: 20 kW to 199.99 kWAll2022September Monthly Peak</t>
  </si>
  <si>
    <t>Portfolio Adjusted1-in-10Size: 20 kW to 199.99 kWAll2022October Monthly Peak</t>
  </si>
  <si>
    <t>Portfolio Adjusted1-in-10Size: 20 kW to 199.99 kWAll2022November Monthly Peak</t>
  </si>
  <si>
    <t>Portfolio Adjusted1-in-10Size: 20 kW to 199.99 kWAll2022December Monthly Peak</t>
  </si>
  <si>
    <t>Portfolio Adjusted1-in-10Size: 20 kW to 199.99 kWAll2022Typical Event Day</t>
  </si>
  <si>
    <t>Portfolio Adjusted1-in-10Size: 20 kW to 199.99 kWAll2023January Monthly Peak</t>
  </si>
  <si>
    <t>Portfolio Adjusted1-in-10Size: 20 kW to 199.99 kWAll2023February Monthly Peak</t>
  </si>
  <si>
    <t>Portfolio Adjusted1-in-10Size: 20 kW to 199.99 kWAll2023March Monthly Peak</t>
  </si>
  <si>
    <t>Portfolio Adjusted1-in-10Size: 20 kW to 199.99 kWAll2023April Monthly Peak</t>
  </si>
  <si>
    <t>Portfolio Adjusted1-in-10Size: 20 kW to 199.99 kWAll2023May Monthly Peak</t>
  </si>
  <si>
    <t>Portfolio Adjusted1-in-10Size: 20 kW to 199.99 kWAll2023June Monthly Peak</t>
  </si>
  <si>
    <t>Portfolio Adjusted1-in-10Size: 20 kW to 199.99 kWAll2023July Monthly Peak</t>
  </si>
  <si>
    <t>Portfolio Adjusted1-in-10Size: 20 kW to 199.99 kWAll2023August Monthly Peak</t>
  </si>
  <si>
    <t>Portfolio Adjusted1-in-10Size: 20 kW to 199.99 kWAll2023September Monthly Peak</t>
  </si>
  <si>
    <t>Portfolio Adjusted1-in-10Size: 20 kW to 199.99 kWAll2023October Monthly Peak</t>
  </si>
  <si>
    <t>Portfolio Adjusted1-in-10Size: 20 kW to 199.99 kWAll2023November Monthly Peak</t>
  </si>
  <si>
    <t>Portfolio Adjusted1-in-10Size: 20 kW to 199.99 kWAll2023December Monthly Peak</t>
  </si>
  <si>
    <t>Portfolio Adjusted1-in-10Size: 20 kW to 199.99 kWAll2023Typical Event Day</t>
  </si>
  <si>
    <t>Portfolio Adjusted1-in-10Size: 20 kW to 199.99 kWAll2024January Monthly Peak</t>
  </si>
  <si>
    <t>Portfolio Adjusted1-in-10Size: 20 kW to 199.99 kWAll2024February Monthly Peak</t>
  </si>
  <si>
    <t>Portfolio Adjusted1-in-10Size: 20 kW to 199.99 kWAll2024March Monthly Peak</t>
  </si>
  <si>
    <t>Portfolio Adjusted1-in-10Size: 20 kW to 199.99 kWAll2024April Monthly Peak</t>
  </si>
  <si>
    <t>Portfolio Adjusted1-in-10Size: 20 kW to 199.99 kWAll2024May Monthly Peak</t>
  </si>
  <si>
    <t>Portfolio Adjusted1-in-10Size: 20 kW to 199.99 kWAll2024June Monthly Peak</t>
  </si>
  <si>
    <t>Portfolio Adjusted1-in-10Size: 20 kW to 199.99 kWAll2024July Monthly Peak</t>
  </si>
  <si>
    <t>Portfolio Adjusted1-in-10Size: 20 kW to 199.99 kWAll2024August Monthly Peak</t>
  </si>
  <si>
    <t>Portfolio Adjusted1-in-10Size: 20 kW to 199.99 kWAll2024September Monthly Peak</t>
  </si>
  <si>
    <t>Portfolio Adjusted1-in-10Size: 20 kW to 199.99 kWAll2024October Monthly Peak</t>
  </si>
  <si>
    <t>Portfolio Adjusted1-in-10Size: 20 kW to 199.99 kWAll2024November Monthly Peak</t>
  </si>
  <si>
    <t>Portfolio Adjusted1-in-10Size: 20 kW to 199.99 kWAll2024December Monthly Peak</t>
  </si>
  <si>
    <t>Portfolio Adjusted1-in-10Size: 20 kW to 199.99 kWAll2024Typical Event Day</t>
  </si>
  <si>
    <t>Portfolio Adjusted1-in-10Size: 20 kW to 199.99 kWAll2025January Monthly Peak</t>
  </si>
  <si>
    <t>Portfolio Adjusted1-in-10Size: 20 kW to 199.99 kWAll2025February Monthly Peak</t>
  </si>
  <si>
    <t>Portfolio Adjusted1-in-10Size: 20 kW to 199.99 kWAll2025March Monthly Peak</t>
  </si>
  <si>
    <t>Portfolio Adjusted1-in-10Size: 20 kW to 199.99 kWAll2025April Monthly Peak</t>
  </si>
  <si>
    <t>Portfolio Adjusted1-in-10Size: 20 kW to 199.99 kWAll2025May Monthly Peak</t>
  </si>
  <si>
    <t>Portfolio Adjusted1-in-10Size: 20 kW to 199.99 kWAll2025June Monthly Peak</t>
  </si>
  <si>
    <t>Portfolio Adjusted1-in-10Size: 20 kW to 199.99 kWAll2025July Monthly Peak</t>
  </si>
  <si>
    <t>Portfolio Adjusted1-in-10Size: 20 kW to 199.99 kWAll2025August Monthly Peak</t>
  </si>
  <si>
    <t>Portfolio Adjusted1-in-10Size: 20 kW to 199.99 kWAll2025September Monthly Peak</t>
  </si>
  <si>
    <t>Portfolio Adjusted1-in-10Size: 20 kW to 199.99 kWAll2025October Monthly Peak</t>
  </si>
  <si>
    <t>Portfolio Adjusted1-in-10Size: 20 kW to 199.99 kWAll2025November Monthly Peak</t>
  </si>
  <si>
    <t>Portfolio Adjusted1-in-10Size: 20 kW to 199.99 kWAll2025December Monthly Peak</t>
  </si>
  <si>
    <t>Portfolio Adjusted1-in-10Size: 20 kW to 199.99 kWAll2025Typical Event Day</t>
  </si>
  <si>
    <t>Portfolio Adjusted1-in-2Size: 20 kW to 199.99 kWAll2015January Monthly Peak</t>
  </si>
  <si>
    <t>Portfolio Adjusted1-in-2Size: 20 kW to 199.99 kWAll2015February Monthly Peak</t>
  </si>
  <si>
    <t>Portfolio Adjusted1-in-2Size: 20 kW to 199.99 kWAll2015March Monthly Peak</t>
  </si>
  <si>
    <t>Portfolio Adjusted1-in-2Size: 20 kW to 199.99 kWAll2015April Monthly Peak</t>
  </si>
  <si>
    <t>Portfolio Adjusted1-in-2Size: 20 kW to 199.99 kWAll2015May Monthly Peak</t>
  </si>
  <si>
    <t>Portfolio Adjusted1-in-2Size: 20 kW to 199.99 kWAll2015June Monthly Peak</t>
  </si>
  <si>
    <t>Portfolio Adjusted1-in-2Size: 20 kW to 199.99 kWAll2015July Monthly Peak</t>
  </si>
  <si>
    <t>Portfolio Adjusted1-in-2Size: 20 kW to 199.99 kWAll2015August Monthly Peak</t>
  </si>
  <si>
    <t>Portfolio Adjusted1-in-2Size: 20 kW to 199.99 kWAll2015September Monthly Peak</t>
  </si>
  <si>
    <t>Portfolio Adjusted1-in-2Size: 20 kW to 199.99 kWAll2015October Monthly Peak</t>
  </si>
  <si>
    <t>Portfolio Adjusted1-in-2Size: 20 kW to 199.99 kWAll2015November Monthly Peak</t>
  </si>
  <si>
    <t>Portfolio Adjusted1-in-2Size: 20 kW to 199.99 kWAll2015December Monthly Peak</t>
  </si>
  <si>
    <t>Portfolio Adjusted1-in-2Size: 20 kW to 199.99 kWAll2015Typical Event Day</t>
  </si>
  <si>
    <t>Portfolio Adjusted1-in-2Size: 20 kW to 199.99 kWAll2016January Monthly Peak</t>
  </si>
  <si>
    <t>Portfolio Adjusted1-in-2Size: 20 kW to 199.99 kWAll2016February Monthly Peak</t>
  </si>
  <si>
    <t>Portfolio Adjusted1-in-2Size: 20 kW to 199.99 kWAll2016March Monthly Peak</t>
  </si>
  <si>
    <t>Portfolio Adjusted1-in-2Size: 20 kW to 199.99 kWAll2016April Monthly Peak</t>
  </si>
  <si>
    <t>Portfolio Adjusted1-in-2Size: 20 kW to 199.99 kWAll2016May Monthly Peak</t>
  </si>
  <si>
    <t>Portfolio Adjusted1-in-2Size: 20 kW to 199.99 kWAll2016June Monthly Peak</t>
  </si>
  <si>
    <t>Portfolio Adjusted1-in-2Size: 20 kW to 199.99 kWAll2016July Monthly Peak</t>
  </si>
  <si>
    <t>Portfolio Adjusted1-in-2Size: 20 kW to 199.99 kWAll2016August Monthly Peak</t>
  </si>
  <si>
    <t>Portfolio Adjusted1-in-2Size: 20 kW to 199.99 kWAll2016September Monthly Peak</t>
  </si>
  <si>
    <t>Portfolio Adjusted1-in-2Size: 20 kW to 199.99 kWAll2016October Monthly Peak</t>
  </si>
  <si>
    <t>Portfolio Adjusted1-in-2Size: 20 kW to 199.99 kWAll2016November Monthly Peak</t>
  </si>
  <si>
    <t>Portfolio Adjusted1-in-2Size: 20 kW to 199.99 kWAll2016December Monthly Peak</t>
  </si>
  <si>
    <t>Portfolio Adjusted1-in-2Size: 20 kW to 199.99 kWAll2016Typical Event Day</t>
  </si>
  <si>
    <t>Portfolio Adjusted1-in-2Size: 20 kW to 199.99 kWAll2017January Monthly Peak</t>
  </si>
  <si>
    <t>Portfolio Adjusted1-in-2Size: 20 kW to 199.99 kWAll2017February Monthly Peak</t>
  </si>
  <si>
    <t>Portfolio Adjusted1-in-2Size: 20 kW to 199.99 kWAll2017March Monthly Peak</t>
  </si>
  <si>
    <t>Portfolio Adjusted1-in-2Size: 20 kW to 199.99 kWAll2017April Monthly Peak</t>
  </si>
  <si>
    <t>Portfolio Adjusted1-in-2Size: 20 kW to 199.99 kWAll2017May Monthly Peak</t>
  </si>
  <si>
    <t>Portfolio Adjusted1-in-2Size: 20 kW to 199.99 kWAll2017June Monthly Peak</t>
  </si>
  <si>
    <t>Portfolio Adjusted1-in-2Size: 20 kW to 199.99 kWAll2017July Monthly Peak</t>
  </si>
  <si>
    <t>Portfolio Adjusted1-in-2Size: 20 kW to 199.99 kWAll2017August Monthly Peak</t>
  </si>
  <si>
    <t>Portfolio Adjusted1-in-2Size: 20 kW to 199.99 kWAll2017September Monthly Peak</t>
  </si>
  <si>
    <t>Portfolio Adjusted1-in-2Size: 20 kW to 199.99 kWAll2017October Monthly Peak</t>
  </si>
  <si>
    <t>Portfolio Adjusted1-in-2Size: 20 kW to 199.99 kWAll2017November Monthly Peak</t>
  </si>
  <si>
    <t>Portfolio Adjusted1-in-2Size: 20 kW to 199.99 kWAll2017December Monthly Peak</t>
  </si>
  <si>
    <t>Portfolio Adjusted1-in-2Size: 20 kW to 199.99 kWAll2017Typical Event Day</t>
  </si>
  <si>
    <t>Portfolio Adjusted1-in-2Size: 20 kW to 199.99 kWAll2018January Monthly Peak</t>
  </si>
  <si>
    <t>Portfolio Adjusted1-in-2Size: 20 kW to 199.99 kWAll2018February Monthly Peak</t>
  </si>
  <si>
    <t>Portfolio Adjusted1-in-2Size: 20 kW to 199.99 kWAll2018March Monthly Peak</t>
  </si>
  <si>
    <t>Portfolio Adjusted1-in-2Size: 20 kW to 199.99 kWAll2018April Monthly Peak</t>
  </si>
  <si>
    <t>Portfolio Adjusted1-in-2Size: 20 kW to 199.99 kWAll2018May Monthly Peak</t>
  </si>
  <si>
    <t>Portfolio Adjusted1-in-2Size: 20 kW to 199.99 kWAll2018June Monthly Peak</t>
  </si>
  <si>
    <t>Portfolio Adjusted1-in-2Size: 20 kW to 199.99 kWAll2018July Monthly Peak</t>
  </si>
  <si>
    <t>Portfolio Adjusted1-in-2Size: 20 kW to 199.99 kWAll2018August Monthly Peak</t>
  </si>
  <si>
    <t>Portfolio Adjusted1-in-2Size: 20 kW to 199.99 kWAll2018September Monthly Peak</t>
  </si>
  <si>
    <t>Portfolio Adjusted1-in-2Size: 20 kW to 199.99 kWAll2018October Monthly Peak</t>
  </si>
  <si>
    <t>Portfolio Adjusted1-in-2Size: 20 kW to 199.99 kWAll2018November Monthly Peak</t>
  </si>
  <si>
    <t>Portfolio Adjusted1-in-2Size: 20 kW to 199.99 kWAll2018December Monthly Peak</t>
  </si>
  <si>
    <t>Portfolio Adjusted1-in-2Size: 20 kW to 199.99 kWAll2018Typical Event Day</t>
  </si>
  <si>
    <t>Portfolio Adjusted1-in-2Size: 20 kW to 199.99 kWAll2019January Monthly Peak</t>
  </si>
  <si>
    <t>Portfolio Adjusted1-in-2Size: 20 kW to 199.99 kWAll2019February Monthly Peak</t>
  </si>
  <si>
    <t>Portfolio Adjusted1-in-2Size: 20 kW to 199.99 kWAll2019March Monthly Peak</t>
  </si>
  <si>
    <t>Portfolio Adjusted1-in-2Size: 20 kW to 199.99 kWAll2019April Monthly Peak</t>
  </si>
  <si>
    <t>Portfolio Adjusted1-in-2Size: 20 kW to 199.99 kWAll2019May Monthly Peak</t>
  </si>
  <si>
    <t>Portfolio Adjusted1-in-2Size: 20 kW to 199.99 kWAll2019June Monthly Peak</t>
  </si>
  <si>
    <t>Portfolio Adjusted1-in-2Size: 20 kW to 199.99 kWAll2019July Monthly Peak</t>
  </si>
  <si>
    <t>Portfolio Adjusted1-in-2Size: 20 kW to 199.99 kWAll2019August Monthly Peak</t>
  </si>
  <si>
    <t>Portfolio Adjusted1-in-2Size: 20 kW to 199.99 kWAll2019September Monthly Peak</t>
  </si>
  <si>
    <t>Portfolio Adjusted1-in-2Size: 20 kW to 199.99 kWAll2019October Monthly Peak</t>
  </si>
  <si>
    <t>Portfolio Adjusted1-in-2Size: 20 kW to 199.99 kWAll2019November Monthly Peak</t>
  </si>
  <si>
    <t>Portfolio Adjusted1-in-2Size: 20 kW to 199.99 kWAll2019December Monthly Peak</t>
  </si>
  <si>
    <t>Portfolio Adjusted1-in-2Size: 20 kW to 199.99 kWAll2019Typical Event Day</t>
  </si>
  <si>
    <t>Portfolio Adjusted1-in-2Size: 20 kW to 199.99 kWAll2020January Monthly Peak</t>
  </si>
  <si>
    <t>Portfolio Adjusted1-in-2Size: 20 kW to 199.99 kWAll2020February Monthly Peak</t>
  </si>
  <si>
    <t>Portfolio Adjusted1-in-2Size: 20 kW to 199.99 kWAll2020March Monthly Peak</t>
  </si>
  <si>
    <t>Portfolio Adjusted1-in-2Size: 20 kW to 199.99 kWAll2020April Monthly Peak</t>
  </si>
  <si>
    <t>Portfolio Adjusted1-in-2Size: 20 kW to 199.99 kWAll2020May Monthly Peak</t>
  </si>
  <si>
    <t>Portfolio Adjusted1-in-2Size: 20 kW to 199.99 kWAll2020June Monthly Peak</t>
  </si>
  <si>
    <t>Portfolio Adjusted1-in-2Size: 20 kW to 199.99 kWAll2020July Monthly Peak</t>
  </si>
  <si>
    <t>Portfolio Adjusted1-in-2Size: 20 kW to 199.99 kWAll2020August Monthly Peak</t>
  </si>
  <si>
    <t>Portfolio Adjusted1-in-2Size: 20 kW to 199.99 kWAll2020September Monthly Peak</t>
  </si>
  <si>
    <t>Portfolio Adjusted1-in-2Size: 20 kW to 199.99 kWAll2020October Monthly Peak</t>
  </si>
  <si>
    <t>Portfolio Adjusted1-in-2Size: 20 kW to 199.99 kWAll2020November Monthly Peak</t>
  </si>
  <si>
    <t>Portfolio Adjusted1-in-2Size: 20 kW to 199.99 kWAll2020December Monthly Peak</t>
  </si>
  <si>
    <t>Portfolio Adjusted1-in-2Size: 20 kW to 199.99 kWAll2020Typical Event Day</t>
  </si>
  <si>
    <t>Portfolio Adjusted1-in-2Size: 20 kW to 199.99 kWAll2021January Monthly Peak</t>
  </si>
  <si>
    <t>Portfolio Adjusted1-in-2Size: 20 kW to 199.99 kWAll2021February Monthly Peak</t>
  </si>
  <si>
    <t>Portfolio Adjusted1-in-2Size: 20 kW to 199.99 kWAll2021March Monthly Peak</t>
  </si>
  <si>
    <t>Portfolio Adjusted1-in-2Size: 20 kW to 199.99 kWAll2021April Monthly Peak</t>
  </si>
  <si>
    <t>Portfolio Adjusted1-in-2Size: 20 kW to 199.99 kWAll2021May Monthly Peak</t>
  </si>
  <si>
    <t>Portfolio Adjusted1-in-2Size: 20 kW to 199.99 kWAll2021June Monthly Peak</t>
  </si>
  <si>
    <t>Portfolio Adjusted1-in-2Size: 20 kW to 199.99 kWAll2021July Monthly Peak</t>
  </si>
  <si>
    <t>Portfolio Adjusted1-in-2Size: 20 kW to 199.99 kWAll2021August Monthly Peak</t>
  </si>
  <si>
    <t>Portfolio Adjusted1-in-2Size: 20 kW to 199.99 kWAll2021September Monthly Peak</t>
  </si>
  <si>
    <t>Portfolio Adjusted1-in-2Size: 20 kW to 199.99 kWAll2021October Monthly Peak</t>
  </si>
  <si>
    <t>Portfolio Adjusted1-in-2Size: 20 kW to 199.99 kWAll2021November Monthly Peak</t>
  </si>
  <si>
    <t>Portfolio Adjusted1-in-2Size: 20 kW to 199.99 kWAll2021December Monthly Peak</t>
  </si>
  <si>
    <t>Portfolio Adjusted1-in-2Size: 20 kW to 199.99 kWAll2021Typical Event Day</t>
  </si>
  <si>
    <t>Portfolio Adjusted1-in-2Size: 20 kW to 199.99 kWAll2022January Monthly Peak</t>
  </si>
  <si>
    <t>Portfolio Adjusted1-in-2Size: 20 kW to 199.99 kWAll2022February Monthly Peak</t>
  </si>
  <si>
    <t>Portfolio Adjusted1-in-2Size: 20 kW to 199.99 kWAll2022March Monthly Peak</t>
  </si>
  <si>
    <t>Portfolio Adjusted1-in-2Size: 20 kW to 199.99 kWAll2022April Monthly Peak</t>
  </si>
  <si>
    <t>Portfolio Adjusted1-in-2Size: 20 kW to 199.99 kWAll2022May Monthly Peak</t>
  </si>
  <si>
    <t>Portfolio Adjusted1-in-2Size: 20 kW to 199.99 kWAll2022June Monthly Peak</t>
  </si>
  <si>
    <t>Portfolio Adjusted1-in-2Size: 20 kW to 199.99 kWAll2022July Monthly Peak</t>
  </si>
  <si>
    <t>Portfolio Adjusted1-in-2Size: 20 kW to 199.99 kWAll2022August Monthly Peak</t>
  </si>
  <si>
    <t>Portfolio Adjusted1-in-2Size: 20 kW to 199.99 kWAll2022September Monthly Peak</t>
  </si>
  <si>
    <t>Portfolio Adjusted1-in-2Size: 20 kW to 199.99 kWAll2022October Monthly Peak</t>
  </si>
  <si>
    <t>Portfolio Adjusted1-in-2Size: 20 kW to 199.99 kWAll2022November Monthly Peak</t>
  </si>
  <si>
    <t>Portfolio Adjusted1-in-2Size: 20 kW to 199.99 kWAll2022December Monthly Peak</t>
  </si>
  <si>
    <t>Portfolio Adjusted1-in-2Size: 20 kW to 199.99 kWAll2022Typical Event Day</t>
  </si>
  <si>
    <t>Portfolio Adjusted1-in-2Size: 20 kW to 199.99 kWAll2023January Monthly Peak</t>
  </si>
  <si>
    <t>Portfolio Adjusted1-in-2Size: 20 kW to 199.99 kWAll2023February Monthly Peak</t>
  </si>
  <si>
    <t>Portfolio Adjusted1-in-2Size: 20 kW to 199.99 kWAll2023March Monthly Peak</t>
  </si>
  <si>
    <t>Portfolio Adjusted1-in-2Size: 20 kW to 199.99 kWAll2023April Monthly Peak</t>
  </si>
  <si>
    <t>Portfolio Adjusted1-in-2Size: 20 kW to 199.99 kWAll2023May Monthly Peak</t>
  </si>
  <si>
    <t>Portfolio Adjusted1-in-2Size: 20 kW to 199.99 kWAll2023June Monthly Peak</t>
  </si>
  <si>
    <t>Portfolio Adjusted1-in-2Size: 20 kW to 199.99 kWAll2023July Monthly Peak</t>
  </si>
  <si>
    <t>Portfolio Adjusted1-in-2Size: 20 kW to 199.99 kWAll2023August Monthly Peak</t>
  </si>
  <si>
    <t>Portfolio Adjusted1-in-2Size: 20 kW to 199.99 kWAll2023September Monthly Peak</t>
  </si>
  <si>
    <t>Portfolio Adjusted1-in-2Size: 20 kW to 199.99 kWAll2023October Monthly Peak</t>
  </si>
  <si>
    <t>Portfolio Adjusted1-in-2Size: 20 kW to 199.99 kWAll2023November Monthly Peak</t>
  </si>
  <si>
    <t>Portfolio Adjusted1-in-2Size: 20 kW to 199.99 kWAll2023December Monthly Peak</t>
  </si>
  <si>
    <t>Portfolio Adjusted1-in-2Size: 20 kW to 199.99 kWAll2023Typical Event Day</t>
  </si>
  <si>
    <t>Portfolio Adjusted1-in-2Size: 20 kW to 199.99 kWAll2024January Monthly Peak</t>
  </si>
  <si>
    <t>Portfolio Adjusted1-in-2Size: 20 kW to 199.99 kWAll2024February Monthly Peak</t>
  </si>
  <si>
    <t>Portfolio Adjusted1-in-2Size: 20 kW to 199.99 kWAll2024March Monthly Peak</t>
  </si>
  <si>
    <t>Portfolio Adjusted1-in-2Size: 20 kW to 199.99 kWAll2024April Monthly Peak</t>
  </si>
  <si>
    <t>Portfolio Adjusted1-in-2Size: 20 kW to 199.99 kWAll2024May Monthly Peak</t>
  </si>
  <si>
    <t>Portfolio Adjusted1-in-2Size: 20 kW to 199.99 kWAll2024June Monthly Peak</t>
  </si>
  <si>
    <t>Portfolio Adjusted1-in-2Size: 20 kW to 199.99 kWAll2024July Monthly Peak</t>
  </si>
  <si>
    <t>Portfolio Adjusted1-in-2Size: 20 kW to 199.99 kWAll2024August Monthly Peak</t>
  </si>
  <si>
    <t>Portfolio Adjusted1-in-2Size: 20 kW to 199.99 kWAll2024September Monthly Peak</t>
  </si>
  <si>
    <t>Portfolio Adjusted1-in-2Size: 20 kW to 199.99 kWAll2024October Monthly Peak</t>
  </si>
  <si>
    <t>Portfolio Adjusted1-in-2Size: 20 kW to 199.99 kWAll2024November Monthly Peak</t>
  </si>
  <si>
    <t>Portfolio Adjusted1-in-2Size: 20 kW to 199.99 kWAll2024December Monthly Peak</t>
  </si>
  <si>
    <t>Portfolio Adjusted1-in-2Size: 20 kW to 199.99 kWAll2024Typical Event Day</t>
  </si>
  <si>
    <t>Portfolio Adjusted1-in-2Size: 20 kW to 199.99 kWAll2025January Monthly Peak</t>
  </si>
  <si>
    <t>Portfolio Adjusted1-in-2Size: 20 kW to 199.99 kWAll2025February Monthly Peak</t>
  </si>
  <si>
    <t>Portfolio Adjusted1-in-2Size: 20 kW to 199.99 kWAll2025March Monthly Peak</t>
  </si>
  <si>
    <t>Portfolio Adjusted1-in-2Size: 20 kW to 199.99 kWAll2025April Monthly Peak</t>
  </si>
  <si>
    <t>Portfolio Adjusted1-in-2Size: 20 kW to 199.99 kWAll2025May Monthly Peak</t>
  </si>
  <si>
    <t>Portfolio Adjusted1-in-2Size: 20 kW to 199.99 kWAll2025June Monthly Peak</t>
  </si>
  <si>
    <t>Portfolio Adjusted1-in-2Size: 20 kW to 199.99 kWAll2025July Monthly Peak</t>
  </si>
  <si>
    <t>Portfolio Adjusted1-in-2Size: 20 kW to 199.99 kWAll2025August Monthly Peak</t>
  </si>
  <si>
    <t>Portfolio Adjusted1-in-2Size: 20 kW to 199.99 kWAll2025September Monthly Peak</t>
  </si>
  <si>
    <t>Portfolio Adjusted1-in-2Size: 20 kW to 199.99 kWAll2025October Monthly Peak</t>
  </si>
  <si>
    <t>Portfolio Adjusted1-in-2Size: 20 kW to 199.99 kWAll2025November Monthly Peak</t>
  </si>
  <si>
    <t>Portfolio Adjusted1-in-2Size: 20 kW to 199.99 kWAll2025December Monthly Peak</t>
  </si>
  <si>
    <t>Portfolio Adjusted1-in-2Size: 20 kW to 199.99 kWAll2025Typical Event Day</t>
  </si>
  <si>
    <t>Portfolio Adjusted1-in-10AllAll2015January Monthly Peak</t>
  </si>
  <si>
    <t>Portfolio Adjusted1-in-10AllAll2015February Monthly Peak</t>
  </si>
  <si>
    <t>Portfolio Adjusted1-in-10AllAll2015March Monthly Peak</t>
  </si>
  <si>
    <t>Portfolio Adjusted1-in-10AllAll2015April Monthly Peak</t>
  </si>
  <si>
    <t>Portfolio Adjusted1-in-10AllAll2015May Monthly Peak</t>
  </si>
  <si>
    <t>Portfolio Adjusted1-in-10AllAll2015June Monthly Peak</t>
  </si>
  <si>
    <t>Portfolio Adjusted1-in-10AllAll2015July Monthly Peak</t>
  </si>
  <si>
    <t>Portfolio Adjusted1-in-10AllAll2015August Monthly Peak</t>
  </si>
  <si>
    <t>Portfolio Adjusted1-in-10AllAll2015September Monthly Peak</t>
  </si>
  <si>
    <t>Portfolio Adjusted1-in-10AllAll2015October Monthly Peak</t>
  </si>
  <si>
    <t>Portfolio Adjusted1-in-10AllAll2015November Monthly Peak</t>
  </si>
  <si>
    <t>Portfolio Adjusted1-in-10AllAll2015December Monthly Peak</t>
  </si>
  <si>
    <t>Portfolio Adjusted1-in-10AllAll2015Typical Event Day</t>
  </si>
  <si>
    <t>Portfolio Adjusted1-in-10AllAll2016January Monthly Peak</t>
  </si>
  <si>
    <t>Portfolio Adjusted1-in-10AllAll2016February Monthly Peak</t>
  </si>
  <si>
    <t>Portfolio Adjusted1-in-10AllAll2016March Monthly Peak</t>
  </si>
  <si>
    <t>Portfolio Adjusted1-in-10AllAll2016April Monthly Peak</t>
  </si>
  <si>
    <t>Portfolio Adjusted1-in-10AllAll2016May Monthly Peak</t>
  </si>
  <si>
    <t>Portfolio Adjusted1-in-10AllAll2016June Monthly Peak</t>
  </si>
  <si>
    <t>Portfolio Adjusted1-in-10AllAll2016July Monthly Peak</t>
  </si>
  <si>
    <t>Portfolio Adjusted1-in-10AllAll2016August Monthly Peak</t>
  </si>
  <si>
    <t>Portfolio Adjusted1-in-10AllAll2016September Monthly Peak</t>
  </si>
  <si>
    <t>Portfolio Adjusted1-in-10AllAll2016October Monthly Peak</t>
  </si>
  <si>
    <t>Portfolio Adjusted1-in-10AllAll2016November Monthly Peak</t>
  </si>
  <si>
    <t>Portfolio Adjusted1-in-10AllAll2016December Monthly Peak</t>
  </si>
  <si>
    <t>Portfolio Adjusted1-in-10AllAll2016Typical Event Day</t>
  </si>
  <si>
    <t>Portfolio Adjusted1-in-10AllAll2017January Monthly Peak</t>
  </si>
  <si>
    <t>Portfolio Adjusted1-in-10AllAll2017February Monthly Peak</t>
  </si>
  <si>
    <t>Portfolio Adjusted1-in-10AllAll2017March Monthly Peak</t>
  </si>
  <si>
    <t>Portfolio Adjusted1-in-10AllAll2017April Monthly Peak</t>
  </si>
  <si>
    <t>Portfolio Adjusted1-in-10AllAll2017May Monthly Peak</t>
  </si>
  <si>
    <t>Portfolio Adjusted1-in-10AllAll2017June Monthly Peak</t>
  </si>
  <si>
    <t>Portfolio Adjusted1-in-10AllAll2017July Monthly Peak</t>
  </si>
  <si>
    <t>Portfolio Adjusted1-in-10AllAll2017August Monthly Peak</t>
  </si>
  <si>
    <t>Portfolio Adjusted1-in-10AllAll2017September Monthly Peak</t>
  </si>
  <si>
    <t>Portfolio Adjusted1-in-10AllAll2017October Monthly Peak</t>
  </si>
  <si>
    <t>Portfolio Adjusted1-in-10AllAll2017November Monthly Peak</t>
  </si>
  <si>
    <t>Portfolio Adjusted1-in-10AllAll2017December Monthly Peak</t>
  </si>
  <si>
    <t>Portfolio Adjusted1-in-10AllAll2017Typical Event Day</t>
  </si>
  <si>
    <t>Portfolio Adjusted1-in-10AllAll2018January Monthly Peak</t>
  </si>
  <si>
    <t>Portfolio Adjusted1-in-10AllAll2018February Monthly Peak</t>
  </si>
  <si>
    <t>Portfolio Adjusted1-in-10AllAll2018March Monthly Peak</t>
  </si>
  <si>
    <t>Portfolio Adjusted1-in-10AllAll2018April Monthly Peak</t>
  </si>
  <si>
    <t>Portfolio Adjusted1-in-10AllAll2018May Monthly Peak</t>
  </si>
  <si>
    <t>Portfolio Adjusted1-in-10AllAll2018June Monthly Peak</t>
  </si>
  <si>
    <t>Portfolio Adjusted1-in-10AllAll2018July Monthly Peak</t>
  </si>
  <si>
    <t>Portfolio Adjusted1-in-10AllAll2018August Monthly Peak</t>
  </si>
  <si>
    <t>Portfolio Adjusted1-in-10AllAll2018September Monthly Peak</t>
  </si>
  <si>
    <t>Portfolio Adjusted1-in-10AllAll2018October Monthly Peak</t>
  </si>
  <si>
    <t>Portfolio Adjusted1-in-10AllAll2018November Monthly Peak</t>
  </si>
  <si>
    <t>Portfolio Adjusted1-in-10AllAll2018December Monthly Peak</t>
  </si>
  <si>
    <t>Portfolio Adjusted1-in-10AllAll2018Typical Event Day</t>
  </si>
  <si>
    <t>Portfolio Adjusted1-in-10AllAll2019January Monthly Peak</t>
  </si>
  <si>
    <t>Portfolio Adjusted1-in-10AllAll2019February Monthly Peak</t>
  </si>
  <si>
    <t>Portfolio Adjusted1-in-10AllAll2019March Monthly Peak</t>
  </si>
  <si>
    <t>Portfolio Adjusted1-in-10AllAll2019April Monthly Peak</t>
  </si>
  <si>
    <t>Portfolio Adjusted1-in-10AllAll2019May Monthly Peak</t>
  </si>
  <si>
    <t>Portfolio Adjusted1-in-10AllAll2019June Monthly Peak</t>
  </si>
  <si>
    <t>Portfolio Adjusted1-in-10AllAll2019July Monthly Peak</t>
  </si>
  <si>
    <t>Portfolio Adjusted1-in-10AllAll2019August Monthly Peak</t>
  </si>
  <si>
    <t>Portfolio Adjusted1-in-10AllAll2019September Monthly Peak</t>
  </si>
  <si>
    <t>Portfolio Adjusted1-in-10AllAll2019October Monthly Peak</t>
  </si>
  <si>
    <t>Portfolio Adjusted1-in-10AllAll2019November Monthly Peak</t>
  </si>
  <si>
    <t>Portfolio Adjusted1-in-10AllAll2019December Monthly Peak</t>
  </si>
  <si>
    <t>Portfolio Adjusted1-in-10AllAll2019Typical Event Day</t>
  </si>
  <si>
    <t>Portfolio Adjusted1-in-10AllAll2020January Monthly Peak</t>
  </si>
  <si>
    <t>Portfolio Adjusted1-in-10AllAll2020February Monthly Peak</t>
  </si>
  <si>
    <t>Portfolio Adjusted1-in-10AllAll2020March Monthly Peak</t>
  </si>
  <si>
    <t>Portfolio Adjusted1-in-10AllAll2020April Monthly Peak</t>
  </si>
  <si>
    <t>Portfolio Adjusted1-in-10AllAll2020May Monthly Peak</t>
  </si>
  <si>
    <t>Portfolio Adjusted1-in-10AllAll2020June Monthly Peak</t>
  </si>
  <si>
    <t>Portfolio Adjusted1-in-10AllAll2020July Monthly Peak</t>
  </si>
  <si>
    <t>Portfolio Adjusted1-in-10AllAll2020August Monthly Peak</t>
  </si>
  <si>
    <t>Portfolio Adjusted1-in-10AllAll2020September Monthly Peak</t>
  </si>
  <si>
    <t>Portfolio Adjusted1-in-10AllAll2020October Monthly Peak</t>
  </si>
  <si>
    <t>Portfolio Adjusted1-in-10AllAll2020November Monthly Peak</t>
  </si>
  <si>
    <t>Portfolio Adjusted1-in-10AllAll2020December Monthly Peak</t>
  </si>
  <si>
    <t>Portfolio Adjusted1-in-10AllAll2020Typical Event Day</t>
  </si>
  <si>
    <t>Portfolio Adjusted1-in-10AllAll2021January Monthly Peak</t>
  </si>
  <si>
    <t>Portfolio Adjusted1-in-10AllAll2021February Monthly Peak</t>
  </si>
  <si>
    <t>Portfolio Adjusted1-in-10AllAll2021March Monthly Peak</t>
  </si>
  <si>
    <t>Portfolio Adjusted1-in-10AllAll2021April Monthly Peak</t>
  </si>
  <si>
    <t>Portfolio Adjusted1-in-10AllAll2021May Monthly Peak</t>
  </si>
  <si>
    <t>Portfolio Adjusted1-in-10AllAll2021June Monthly Peak</t>
  </si>
  <si>
    <t>Portfolio Adjusted1-in-10AllAll2021July Monthly Peak</t>
  </si>
  <si>
    <t>Portfolio Adjusted1-in-10AllAll2021August Monthly Peak</t>
  </si>
  <si>
    <t>Portfolio Adjusted1-in-10AllAll2021September Monthly Peak</t>
  </si>
  <si>
    <t>Portfolio Adjusted1-in-10AllAll2021October Monthly Peak</t>
  </si>
  <si>
    <t>Portfolio Adjusted1-in-10AllAll2021November Monthly Peak</t>
  </si>
  <si>
    <t>Portfolio Adjusted1-in-10AllAll2021December Monthly Peak</t>
  </si>
  <si>
    <t>Portfolio Adjusted1-in-10AllAll2021Typical Event Day</t>
  </si>
  <si>
    <t>Portfolio Adjusted1-in-10AllAll2022January Monthly Peak</t>
  </si>
  <si>
    <t>Portfolio Adjusted1-in-10AllAll2022February Monthly Peak</t>
  </si>
  <si>
    <t>Portfolio Adjusted1-in-10AllAll2022March Monthly Peak</t>
  </si>
  <si>
    <t>Portfolio Adjusted1-in-10AllAll2022April Monthly Peak</t>
  </si>
  <si>
    <t>Portfolio Adjusted1-in-10AllAll2022May Monthly Peak</t>
  </si>
  <si>
    <t>Portfolio Adjusted1-in-10AllAll2022June Monthly Peak</t>
  </si>
  <si>
    <t>Portfolio Adjusted1-in-10AllAll2022July Monthly Peak</t>
  </si>
  <si>
    <t>Portfolio Adjusted1-in-10AllAll2022August Monthly Peak</t>
  </si>
  <si>
    <t>Portfolio Adjusted1-in-10AllAll2022September Monthly Peak</t>
  </si>
  <si>
    <t>Portfolio Adjusted1-in-10AllAll2022October Monthly Peak</t>
  </si>
  <si>
    <t>Portfolio Adjusted1-in-10AllAll2022November Monthly Peak</t>
  </si>
  <si>
    <t>Portfolio Adjusted1-in-10AllAll2022December Monthly Peak</t>
  </si>
  <si>
    <t>Portfolio Adjusted1-in-10AllAll2022Typical Event Day</t>
  </si>
  <si>
    <t>Portfolio Adjusted1-in-10AllAll2023January Monthly Peak</t>
  </si>
  <si>
    <t>Portfolio Adjusted1-in-10AllAll2023February Monthly Peak</t>
  </si>
  <si>
    <t>Portfolio Adjusted1-in-10AllAll2023March Monthly Peak</t>
  </si>
  <si>
    <t>Portfolio Adjusted1-in-10AllAll2023April Monthly Peak</t>
  </si>
  <si>
    <t>Portfolio Adjusted1-in-10AllAll2023May Monthly Peak</t>
  </si>
  <si>
    <t>Portfolio Adjusted1-in-10AllAll2023June Monthly Peak</t>
  </si>
  <si>
    <t>Portfolio Adjusted1-in-10AllAll2023July Monthly Peak</t>
  </si>
  <si>
    <t>Portfolio Adjusted1-in-10AllAll2023August Monthly Peak</t>
  </si>
  <si>
    <t>Portfolio Adjusted1-in-10AllAll2023September Monthly Peak</t>
  </si>
  <si>
    <t>Portfolio Adjusted1-in-10AllAll2023October Monthly Peak</t>
  </si>
  <si>
    <t>Portfolio Adjusted1-in-10AllAll2023November Monthly Peak</t>
  </si>
  <si>
    <t>Portfolio Adjusted1-in-10AllAll2023December Monthly Peak</t>
  </si>
  <si>
    <t>Portfolio Adjusted1-in-10AllAll2023Typical Event Day</t>
  </si>
  <si>
    <t>Portfolio Adjusted1-in-10AllAll2024January Monthly Peak</t>
  </si>
  <si>
    <t>Portfolio Adjusted1-in-10AllAll2024February Monthly Peak</t>
  </si>
  <si>
    <t>Portfolio Adjusted1-in-10AllAll2024March Monthly Peak</t>
  </si>
  <si>
    <t>Portfolio Adjusted1-in-10AllAll2024April Monthly Peak</t>
  </si>
  <si>
    <t>Portfolio Adjusted1-in-10AllAll2024May Monthly Peak</t>
  </si>
  <si>
    <t>Portfolio Adjusted1-in-10AllAll2024June Monthly Peak</t>
  </si>
  <si>
    <t>Portfolio Adjusted1-in-10AllAll2024July Monthly Peak</t>
  </si>
  <si>
    <t>Portfolio Adjusted1-in-10AllAll2024August Monthly Peak</t>
  </si>
  <si>
    <t>Portfolio Adjusted1-in-10AllAll2024September Monthly Peak</t>
  </si>
  <si>
    <t>Portfolio Adjusted1-in-10AllAll2024October Monthly Peak</t>
  </si>
  <si>
    <t>Portfolio Adjusted1-in-10AllAll2024November Monthly Peak</t>
  </si>
  <si>
    <t>Portfolio Adjusted1-in-10AllAll2024December Monthly Peak</t>
  </si>
  <si>
    <t>Portfolio Adjusted1-in-10AllAll2024Typical Event Day</t>
  </si>
  <si>
    <t>Portfolio Adjusted1-in-10AllAll2025January Monthly Peak</t>
  </si>
  <si>
    <t>Portfolio Adjusted1-in-10AllAll2025February Monthly Peak</t>
  </si>
  <si>
    <t>Portfolio Adjusted1-in-10AllAll2025March Monthly Peak</t>
  </si>
  <si>
    <t>Portfolio Adjusted1-in-10AllAll2025April Monthly Peak</t>
  </si>
  <si>
    <t>Portfolio Adjusted1-in-10AllAll2025May Monthly Peak</t>
  </si>
  <si>
    <t>Portfolio Adjusted1-in-10AllAll2025June Monthly Peak</t>
  </si>
  <si>
    <t>Portfolio Adjusted1-in-10AllAll2025July Monthly Peak</t>
  </si>
  <si>
    <t>Portfolio Adjusted1-in-10AllAll2025August Monthly Peak</t>
  </si>
  <si>
    <t>Portfolio Adjusted1-in-10AllAll2025September Monthly Peak</t>
  </si>
  <si>
    <t>Portfolio Adjusted1-in-10AllAll2025October Monthly Peak</t>
  </si>
  <si>
    <t>Portfolio Adjusted1-in-10AllAll2025November Monthly Peak</t>
  </si>
  <si>
    <t>Portfolio Adjusted1-in-10AllAll2025December Monthly Peak</t>
  </si>
  <si>
    <t>Portfolio Adjusted1-in-10AllAll2025Typical Event Day</t>
  </si>
  <si>
    <t>Portfolio Adjusted1-in-2AllAll2015January Monthly Peak</t>
  </si>
  <si>
    <t>Portfolio Adjusted1-in-2AllAll2015February Monthly Peak</t>
  </si>
  <si>
    <t>Portfolio Adjusted1-in-2AllAll2015March Monthly Peak</t>
  </si>
  <si>
    <t>Portfolio Adjusted1-in-2AllAll2015April Monthly Peak</t>
  </si>
  <si>
    <t>Portfolio Adjusted1-in-2AllAll2015May Monthly Peak</t>
  </si>
  <si>
    <t>Portfolio Adjusted1-in-2AllAll2015June Monthly Peak</t>
  </si>
  <si>
    <t>Portfolio Adjusted1-in-2AllAll2015July Monthly Peak</t>
  </si>
  <si>
    <t>Portfolio Adjusted1-in-2AllAll2015August Monthly Peak</t>
  </si>
  <si>
    <t>Portfolio Adjusted1-in-2AllAll2015September Monthly Peak</t>
  </si>
  <si>
    <t>Portfolio Adjusted1-in-2AllAll2015October Monthly Peak</t>
  </si>
  <si>
    <t>Portfolio Adjusted1-in-2AllAll2015November Monthly Peak</t>
  </si>
  <si>
    <t>Portfolio Adjusted1-in-2AllAll2015December Monthly Peak</t>
  </si>
  <si>
    <t>Portfolio Adjusted1-in-2AllAll2015Typical Event Day</t>
  </si>
  <si>
    <t>Portfolio Adjusted1-in-2AllAll2016January Monthly Peak</t>
  </si>
  <si>
    <t>Portfolio Adjusted1-in-2AllAll2016February Monthly Peak</t>
  </si>
  <si>
    <t>Portfolio Adjusted1-in-2AllAll2016March Monthly Peak</t>
  </si>
  <si>
    <t>Portfolio Adjusted1-in-2AllAll2016April Monthly Peak</t>
  </si>
  <si>
    <t>Portfolio Adjusted1-in-2AllAll2016May Monthly Peak</t>
  </si>
  <si>
    <t>Portfolio Adjusted1-in-2AllAll2016June Monthly Peak</t>
  </si>
  <si>
    <t>Portfolio Adjusted1-in-2AllAll2016July Monthly Peak</t>
  </si>
  <si>
    <t>Portfolio Adjusted1-in-2AllAll2016August Monthly Peak</t>
  </si>
  <si>
    <t>Portfolio Adjusted1-in-2AllAll2016September Monthly Peak</t>
  </si>
  <si>
    <t>Portfolio Adjusted1-in-2AllAll2016October Monthly Peak</t>
  </si>
  <si>
    <t>Portfolio Adjusted1-in-2AllAll2016November Monthly Peak</t>
  </si>
  <si>
    <t>Portfolio Adjusted1-in-2AllAll2016December Monthly Peak</t>
  </si>
  <si>
    <t>Portfolio Adjusted1-in-2AllAll2016Typical Event Day</t>
  </si>
  <si>
    <t>Portfolio Adjusted1-in-2AllAll2017January Monthly Peak</t>
  </si>
  <si>
    <t>Portfolio Adjusted1-in-2AllAll2017February Monthly Peak</t>
  </si>
  <si>
    <t>Portfolio Adjusted1-in-2AllAll2017March Monthly Peak</t>
  </si>
  <si>
    <t>Portfolio Adjusted1-in-2AllAll2017April Monthly Peak</t>
  </si>
  <si>
    <t>Portfolio Adjusted1-in-2AllAll2017May Monthly Peak</t>
  </si>
  <si>
    <t>Portfolio Adjusted1-in-2AllAll2017June Monthly Peak</t>
  </si>
  <si>
    <t>Portfolio Adjusted1-in-2AllAll2017July Monthly Peak</t>
  </si>
  <si>
    <t>Portfolio Adjusted1-in-2AllAll2017August Monthly Peak</t>
  </si>
  <si>
    <t>Portfolio Adjusted1-in-2AllAll2017September Monthly Peak</t>
  </si>
  <si>
    <t>Portfolio Adjusted1-in-2AllAll2017October Monthly Peak</t>
  </si>
  <si>
    <t>Portfolio Adjusted1-in-2AllAll2017November Monthly Peak</t>
  </si>
  <si>
    <t>Portfolio Adjusted1-in-2AllAll2017December Monthly Peak</t>
  </si>
  <si>
    <t>Portfolio Adjusted1-in-2AllAll2017Typical Event Day</t>
  </si>
  <si>
    <t>Portfolio Adjusted1-in-2AllAll2018January Monthly Peak</t>
  </si>
  <si>
    <t>Portfolio Adjusted1-in-2AllAll2018February Monthly Peak</t>
  </si>
  <si>
    <t>Portfolio Adjusted1-in-2AllAll2018March Monthly Peak</t>
  </si>
  <si>
    <t>Portfolio Adjusted1-in-2AllAll2018April Monthly Peak</t>
  </si>
  <si>
    <t>Portfolio Adjusted1-in-2AllAll2018May Monthly Peak</t>
  </si>
  <si>
    <t>Portfolio Adjusted1-in-2AllAll2018June Monthly Peak</t>
  </si>
  <si>
    <t>Portfolio Adjusted1-in-2AllAll2018July Monthly Peak</t>
  </si>
  <si>
    <t>Portfolio Adjusted1-in-2AllAll2018August Monthly Peak</t>
  </si>
  <si>
    <t>Portfolio Adjusted1-in-2AllAll2018September Monthly Peak</t>
  </si>
  <si>
    <t>Portfolio Adjusted1-in-2AllAll2018October Monthly Peak</t>
  </si>
  <si>
    <t>Portfolio Adjusted1-in-2AllAll2018November Monthly Peak</t>
  </si>
  <si>
    <t>Portfolio Adjusted1-in-2AllAll2018December Monthly Peak</t>
  </si>
  <si>
    <t>Portfolio Adjusted1-in-2AllAll2018Typical Event Day</t>
  </si>
  <si>
    <t>Portfolio Adjusted1-in-2AllAll2019January Monthly Peak</t>
  </si>
  <si>
    <t>Portfolio Adjusted1-in-2AllAll2019February Monthly Peak</t>
  </si>
  <si>
    <t>Portfolio Adjusted1-in-2AllAll2019March Monthly Peak</t>
  </si>
  <si>
    <t>Portfolio Adjusted1-in-2AllAll2019April Monthly Peak</t>
  </si>
  <si>
    <t>Portfolio Adjusted1-in-2AllAll2019May Monthly Peak</t>
  </si>
  <si>
    <t>Portfolio Adjusted1-in-2AllAll2019June Monthly Peak</t>
  </si>
  <si>
    <t>Portfolio Adjusted1-in-2AllAll2019July Monthly Peak</t>
  </si>
  <si>
    <t>Portfolio Adjusted1-in-2AllAll2019August Monthly Peak</t>
  </si>
  <si>
    <t>Portfolio Adjusted1-in-2AllAll2019September Monthly Peak</t>
  </si>
  <si>
    <t>Portfolio Adjusted1-in-2AllAll2019October Monthly Peak</t>
  </si>
  <si>
    <t>Portfolio Adjusted1-in-2AllAll2019November Monthly Peak</t>
  </si>
  <si>
    <t>Portfolio Adjusted1-in-2AllAll2019December Monthly Peak</t>
  </si>
  <si>
    <t>Portfolio Adjusted1-in-2AllAll2019Typical Event Day</t>
  </si>
  <si>
    <t>Portfolio Adjusted1-in-2AllAll2020January Monthly Peak</t>
  </si>
  <si>
    <t>Portfolio Adjusted1-in-2AllAll2020February Monthly Peak</t>
  </si>
  <si>
    <t>Portfolio Adjusted1-in-2AllAll2020March Monthly Peak</t>
  </si>
  <si>
    <t>Portfolio Adjusted1-in-2AllAll2020April Monthly Peak</t>
  </si>
  <si>
    <t>Portfolio Adjusted1-in-2AllAll2020May Monthly Peak</t>
  </si>
  <si>
    <t>Portfolio Adjusted1-in-2AllAll2020June Monthly Peak</t>
  </si>
  <si>
    <t>Portfolio Adjusted1-in-2AllAll2020July Monthly Peak</t>
  </si>
  <si>
    <t>Portfolio Adjusted1-in-2AllAll2020August Monthly Peak</t>
  </si>
  <si>
    <t>Portfolio Adjusted1-in-2AllAll2020September Monthly Peak</t>
  </si>
  <si>
    <t>Portfolio Adjusted1-in-2AllAll2020October Monthly Peak</t>
  </si>
  <si>
    <t>Portfolio Adjusted1-in-2AllAll2020November Monthly Peak</t>
  </si>
  <si>
    <t>Portfolio Adjusted1-in-2AllAll2020December Monthly Peak</t>
  </si>
  <si>
    <t>Portfolio Adjusted1-in-2AllAll2020Typical Event Day</t>
  </si>
  <si>
    <t>Portfolio Adjusted1-in-2AllAll2021January Monthly Peak</t>
  </si>
  <si>
    <t>Portfolio Adjusted1-in-2AllAll2021February Monthly Peak</t>
  </si>
  <si>
    <t>Portfolio Adjusted1-in-2AllAll2021March Monthly Peak</t>
  </si>
  <si>
    <t>Portfolio Adjusted1-in-2AllAll2021April Monthly Peak</t>
  </si>
  <si>
    <t>Portfolio Adjusted1-in-2AllAll2021May Monthly Peak</t>
  </si>
  <si>
    <t>Portfolio Adjusted1-in-2AllAll2021June Monthly Peak</t>
  </si>
  <si>
    <t>Portfolio Adjusted1-in-2AllAll2021July Monthly Peak</t>
  </si>
  <si>
    <t>Portfolio Adjusted1-in-2AllAll2021August Monthly Peak</t>
  </si>
  <si>
    <t>Portfolio Adjusted1-in-2AllAll2021September Monthly Peak</t>
  </si>
  <si>
    <t>Portfolio Adjusted1-in-2AllAll2021October Monthly Peak</t>
  </si>
  <si>
    <t>Portfolio Adjusted1-in-2AllAll2021November Monthly Peak</t>
  </si>
  <si>
    <t>Portfolio Adjusted1-in-2AllAll2021December Monthly Peak</t>
  </si>
  <si>
    <t>Portfolio Adjusted1-in-2AllAll2021Typical Event Day</t>
  </si>
  <si>
    <t>Portfolio Adjusted1-in-2AllAll2022January Monthly Peak</t>
  </si>
  <si>
    <t>Portfolio Adjusted1-in-2AllAll2022February Monthly Peak</t>
  </si>
  <si>
    <t>Portfolio Adjusted1-in-2AllAll2022March Monthly Peak</t>
  </si>
  <si>
    <t>Portfolio Adjusted1-in-2AllAll2022April Monthly Peak</t>
  </si>
  <si>
    <t>Portfolio Adjusted1-in-2AllAll2022May Monthly Peak</t>
  </si>
  <si>
    <t>Portfolio Adjusted1-in-2AllAll2022June Monthly Peak</t>
  </si>
  <si>
    <t>Portfolio Adjusted1-in-2AllAll2022July Monthly Peak</t>
  </si>
  <si>
    <t>Portfolio Adjusted1-in-2AllAll2022August Monthly Peak</t>
  </si>
  <si>
    <t>Portfolio Adjusted1-in-2AllAll2022September Monthly Peak</t>
  </si>
  <si>
    <t>Portfolio Adjusted1-in-2AllAll2022October Monthly Peak</t>
  </si>
  <si>
    <t>Portfolio Adjusted1-in-2AllAll2022November Monthly Peak</t>
  </si>
  <si>
    <t>Portfolio Adjusted1-in-2AllAll2022December Monthly Peak</t>
  </si>
  <si>
    <t>Portfolio Adjusted1-in-2AllAll2022Typical Event Day</t>
  </si>
  <si>
    <t>Portfolio Adjusted1-in-2AllAll2023January Monthly Peak</t>
  </si>
  <si>
    <t>Portfolio Adjusted1-in-2AllAll2023February Monthly Peak</t>
  </si>
  <si>
    <t>Portfolio Adjusted1-in-2AllAll2023March Monthly Peak</t>
  </si>
  <si>
    <t>Portfolio Adjusted1-in-2AllAll2023April Monthly Peak</t>
  </si>
  <si>
    <t>Portfolio Adjusted1-in-2AllAll2023May Monthly Peak</t>
  </si>
  <si>
    <t>Portfolio Adjusted1-in-2AllAll2023June Monthly Peak</t>
  </si>
  <si>
    <t>Portfolio Adjusted1-in-2AllAll2023July Monthly Peak</t>
  </si>
  <si>
    <t>Portfolio Adjusted1-in-2AllAll2023August Monthly Peak</t>
  </si>
  <si>
    <t>Portfolio Adjusted1-in-2AllAll2023September Monthly Peak</t>
  </si>
  <si>
    <t>Portfolio Adjusted1-in-2AllAll2023October Monthly Peak</t>
  </si>
  <si>
    <t>Portfolio Adjusted1-in-2AllAll2023November Monthly Peak</t>
  </si>
  <si>
    <t>Portfolio Adjusted1-in-2AllAll2023December Monthly Peak</t>
  </si>
  <si>
    <t>Portfolio Adjusted1-in-2AllAll2023Typical Event Day</t>
  </si>
  <si>
    <t>Portfolio Adjusted1-in-2AllAll2024January Monthly Peak</t>
  </si>
  <si>
    <t>Portfolio Adjusted1-in-2AllAll2024February Monthly Peak</t>
  </si>
  <si>
    <t>Portfolio Adjusted1-in-2AllAll2024March Monthly Peak</t>
  </si>
  <si>
    <t>Portfolio Adjusted1-in-2AllAll2024April Monthly Peak</t>
  </si>
  <si>
    <t>Portfolio Adjusted1-in-2AllAll2024May Monthly Peak</t>
  </si>
  <si>
    <t>Portfolio Adjusted1-in-2AllAll2024June Monthly Peak</t>
  </si>
  <si>
    <t>Portfolio Adjusted1-in-2AllAll2024July Monthly Peak</t>
  </si>
  <si>
    <t>Portfolio Adjusted1-in-2AllAll2024August Monthly Peak</t>
  </si>
  <si>
    <t>Portfolio Adjusted1-in-2AllAll2024September Monthly Peak</t>
  </si>
  <si>
    <t>Portfolio Adjusted1-in-2AllAll2024October Monthly Peak</t>
  </si>
  <si>
    <t>Portfolio Adjusted1-in-2AllAll2024November Monthly Peak</t>
  </si>
  <si>
    <t>Portfolio Adjusted1-in-2AllAll2024December Monthly Peak</t>
  </si>
  <si>
    <t>Portfolio Adjusted1-in-2AllAll2024Typical Event Day</t>
  </si>
  <si>
    <t>Portfolio Adjusted1-in-2AllAll2025January Monthly Peak</t>
  </si>
  <si>
    <t>Portfolio Adjusted1-in-2AllAll2025February Monthly Peak</t>
  </si>
  <si>
    <t>Portfolio Adjusted1-in-2AllAll2025March Monthly Peak</t>
  </si>
  <si>
    <t>Portfolio Adjusted1-in-2AllAll2025April Monthly Peak</t>
  </si>
  <si>
    <t>Portfolio Adjusted1-in-2AllAll2025May Monthly Peak</t>
  </si>
  <si>
    <t>Portfolio Adjusted1-in-2AllAll2025June Monthly Peak</t>
  </si>
  <si>
    <t>Portfolio Adjusted1-in-2AllAll2025July Monthly Peak</t>
  </si>
  <si>
    <t>Portfolio Adjusted1-in-2AllAll2025August Monthly Peak</t>
  </si>
  <si>
    <t>Portfolio Adjusted1-in-2AllAll2025September Monthly Peak</t>
  </si>
  <si>
    <t>Portfolio Adjusted1-in-2AllAll2025October Monthly Peak</t>
  </si>
  <si>
    <t>Portfolio Adjusted1-in-2AllAll2025November Monthly Peak</t>
  </si>
  <si>
    <t>Portfolio Adjusted1-in-2AllAll2025December Monthly Peak</t>
  </si>
  <si>
    <t>Portfolio Adjusted1-in-2AllAll2025Typical Event Day</t>
  </si>
  <si>
    <t>Program Specific1-in-10Size: Over 200kWAll2015January Monthly Peak</t>
  </si>
  <si>
    <t>Program Specific1-in-10Size: Over 200kWAll2015February Monthly Peak</t>
  </si>
  <si>
    <t>Program Specific1-in-10Size: Over 200kWAll2015March Monthly Peak</t>
  </si>
  <si>
    <t>Program Specific1-in-10Size: Over 200kWAll2015April Monthly Peak</t>
  </si>
  <si>
    <t>Program Specific1-in-10Size: Over 200kWAll2015May Monthly Peak</t>
  </si>
  <si>
    <t>Program Specific1-in-10Size: Over 200kWAll2015June Monthly Peak</t>
  </si>
  <si>
    <t>Program Specific1-in-10Size: Over 200kWAll2015July Monthly Peak</t>
  </si>
  <si>
    <t>Program Specific1-in-10Size: Over 200kWAll2015August Monthly Peak</t>
  </si>
  <si>
    <t>Program Specific1-in-10Size: Over 200kWAll2015September Monthly Peak</t>
  </si>
  <si>
    <t>Program Specific1-in-10Size: Over 200kWAll2015October Monthly Peak</t>
  </si>
  <si>
    <t>Program Specific1-in-10Size: Over 200kWAll2015November Monthly Peak</t>
  </si>
  <si>
    <t>Program Specific1-in-10Size: Over 200kWAll2015December Monthly Peak</t>
  </si>
  <si>
    <t>Program Specific1-in-10Size: Over 200kWAll2015Typical Event Day</t>
  </si>
  <si>
    <t>Program Specific1-in-10Size: Over 200kWAll2016January Monthly Peak</t>
  </si>
  <si>
    <t>Program Specific1-in-10Size: Over 200kWAll2016February Monthly Peak</t>
  </si>
  <si>
    <t>Program Specific1-in-10Size: Over 200kWAll2016March Monthly Peak</t>
  </si>
  <si>
    <t>Program Specific1-in-10Size: Over 200kWAll2016April Monthly Peak</t>
  </si>
  <si>
    <t>Program Specific1-in-10Size: Over 200kWAll2016May Monthly Peak</t>
  </si>
  <si>
    <t>Program Specific1-in-10Size: Over 200kWAll2016June Monthly Peak</t>
  </si>
  <si>
    <t>Program Specific1-in-10Size: Over 200kWAll2016July Monthly Peak</t>
  </si>
  <si>
    <t>Program Specific1-in-10Size: Over 200kWAll2016August Monthly Peak</t>
  </si>
  <si>
    <t>Program Specific1-in-10Size: Over 200kWAll2016September Monthly Peak</t>
  </si>
  <si>
    <t>Program Specific1-in-10Size: Over 200kWAll2016October Monthly Peak</t>
  </si>
  <si>
    <t>Program Specific1-in-10Size: Over 200kWAll2016November Monthly Peak</t>
  </si>
  <si>
    <t>Program Specific1-in-10Size: Over 200kWAll2016December Monthly Peak</t>
  </si>
  <si>
    <t>Program Specific1-in-10Size: Over 200kWAll2016Typical Event Day</t>
  </si>
  <si>
    <t>Program Specific1-in-10Size: Over 200kWAll2017January Monthly Peak</t>
  </si>
  <si>
    <t>Program Specific1-in-10Size: Over 200kWAll2017February Monthly Peak</t>
  </si>
  <si>
    <t>Program Specific1-in-10Size: Over 200kWAll2017March Monthly Peak</t>
  </si>
  <si>
    <t>Program Specific1-in-10Size: Over 200kWAll2017April Monthly Peak</t>
  </si>
  <si>
    <t>Program Specific1-in-10Size: Over 200kWAll2017May Monthly Peak</t>
  </si>
  <si>
    <t>Program Specific1-in-10Size: Over 200kWAll2017June Monthly Peak</t>
  </si>
  <si>
    <t>Program Specific1-in-10Size: Over 200kWAll2017July Monthly Peak</t>
  </si>
  <si>
    <t>Program Specific1-in-10Size: Over 200kWAll2017August Monthly Peak</t>
  </si>
  <si>
    <t>Program Specific1-in-10Size: Over 200kWAll2017September Monthly Peak</t>
  </si>
  <si>
    <t>Program Specific1-in-10Size: Over 200kWAll2017October Monthly Peak</t>
  </si>
  <si>
    <t>Program Specific1-in-10Size: Over 200kWAll2017November Monthly Peak</t>
  </si>
  <si>
    <t>Program Specific1-in-10Size: Over 200kWAll2017December Monthly Peak</t>
  </si>
  <si>
    <t>Program Specific1-in-10Size: Over 200kWAll2017Typical Event Day</t>
  </si>
  <si>
    <t>Program Specific1-in-10Size: Over 200kWAll2018January Monthly Peak</t>
  </si>
  <si>
    <t>Program Specific1-in-10Size: Over 200kWAll2018February Monthly Peak</t>
  </si>
  <si>
    <t>Program Specific1-in-10Size: Over 200kWAll2018March Monthly Peak</t>
  </si>
  <si>
    <t>Program Specific1-in-10Size: Over 200kWAll2018April Monthly Peak</t>
  </si>
  <si>
    <t>Program Specific1-in-10Size: Over 200kWAll2018May Monthly Peak</t>
  </si>
  <si>
    <t>Program Specific1-in-10Size: Over 200kWAll2018June Monthly Peak</t>
  </si>
  <si>
    <t>Program Specific1-in-10Size: Over 200kWAll2018July Monthly Peak</t>
  </si>
  <si>
    <t>Program Specific1-in-10Size: Over 200kWAll2018August Monthly Peak</t>
  </si>
  <si>
    <t>Program Specific1-in-10Size: Over 200kWAll2018September Monthly Peak</t>
  </si>
  <si>
    <t>Program Specific1-in-10Size: Over 200kWAll2018October Monthly Peak</t>
  </si>
  <si>
    <t>Program Specific1-in-10Size: Over 200kWAll2018November Monthly Peak</t>
  </si>
  <si>
    <t>Program Specific1-in-10Size: Over 200kWAll2018December Monthly Peak</t>
  </si>
  <si>
    <t>Program Specific1-in-10Size: Over 200kWAll2018Typical Event Day</t>
  </si>
  <si>
    <t>Program Specific1-in-10Size: Over 200kWAll2019January Monthly Peak</t>
  </si>
  <si>
    <t>Program Specific1-in-10Size: Over 200kWAll2019February Monthly Peak</t>
  </si>
  <si>
    <t>Program Specific1-in-10Size: Over 200kWAll2019March Monthly Peak</t>
  </si>
  <si>
    <t>Program Specific1-in-10Size: Over 200kWAll2019April Monthly Peak</t>
  </si>
  <si>
    <t>Program Specific1-in-10Size: Over 200kWAll2019May Monthly Peak</t>
  </si>
  <si>
    <t>Program Specific1-in-10Size: Over 200kWAll2019June Monthly Peak</t>
  </si>
  <si>
    <t>Program Specific1-in-10Size: Over 200kWAll2019July Monthly Peak</t>
  </si>
  <si>
    <t>Program Specific1-in-10Size: Over 200kWAll2019August Monthly Peak</t>
  </si>
  <si>
    <t>Program Specific1-in-10Size: Over 200kWAll2019September Monthly Peak</t>
  </si>
  <si>
    <t>Program Specific1-in-10Size: Over 200kWAll2019October Monthly Peak</t>
  </si>
  <si>
    <t>Program Specific1-in-10Size: Over 200kWAll2019November Monthly Peak</t>
  </si>
  <si>
    <t>Program Specific1-in-10Size: Over 200kWAll2019December Monthly Peak</t>
  </si>
  <si>
    <t>Program Specific1-in-10Size: Over 200kWAll2019Typical Event Day</t>
  </si>
  <si>
    <t>Program Specific1-in-10Size: Over 200kWAll2020January Monthly Peak</t>
  </si>
  <si>
    <t>Program Specific1-in-10Size: Over 200kWAll2020February Monthly Peak</t>
  </si>
  <si>
    <t>Program Specific1-in-10Size: Over 200kWAll2020March Monthly Peak</t>
  </si>
  <si>
    <t>Program Specific1-in-10Size: Over 200kWAll2020April Monthly Peak</t>
  </si>
  <si>
    <t>Program Specific1-in-10Size: Over 200kWAll2020May Monthly Peak</t>
  </si>
  <si>
    <t>Program Specific1-in-10Size: Over 200kWAll2020June Monthly Peak</t>
  </si>
  <si>
    <t>Program Specific1-in-10Size: Over 200kWAll2020July Monthly Peak</t>
  </si>
  <si>
    <t>Program Specific1-in-10Size: Over 200kWAll2020August Monthly Peak</t>
  </si>
  <si>
    <t>Program Specific1-in-10Size: Over 200kWAll2020September Monthly Peak</t>
  </si>
  <si>
    <t>Program Specific1-in-10Size: Over 200kWAll2020October Monthly Peak</t>
  </si>
  <si>
    <t>Program Specific1-in-10Size: Over 200kWAll2020November Monthly Peak</t>
  </si>
  <si>
    <t>Program Specific1-in-10Size: Over 200kWAll2020December Monthly Peak</t>
  </si>
  <si>
    <t>Program Specific1-in-10Size: Over 200kWAll2020Typical Event Day</t>
  </si>
  <si>
    <t>Program Specific1-in-10Size: Over 200kWAll2021January Monthly Peak</t>
  </si>
  <si>
    <t>Program Specific1-in-10Size: Over 200kWAll2021February Monthly Peak</t>
  </si>
  <si>
    <t>Program Specific1-in-10Size: Over 200kWAll2021March Monthly Peak</t>
  </si>
  <si>
    <t>Program Specific1-in-10Size: Over 200kWAll2021April Monthly Peak</t>
  </si>
  <si>
    <t>Program Specific1-in-10Size: Over 200kWAll2021May Monthly Peak</t>
  </si>
  <si>
    <t>Program Specific1-in-10Size: Over 200kWAll2021June Monthly Peak</t>
  </si>
  <si>
    <t>Program Specific1-in-10Size: Over 200kWAll2021July Monthly Peak</t>
  </si>
  <si>
    <t>Program Specific1-in-10Size: Over 200kWAll2021August Monthly Peak</t>
  </si>
  <si>
    <t>Program Specific1-in-10Size: Over 200kWAll2021September Monthly Peak</t>
  </si>
  <si>
    <t>Program Specific1-in-10Size: Over 200kWAll2021October Monthly Peak</t>
  </si>
  <si>
    <t>Program Specific1-in-10Size: Over 200kWAll2021November Monthly Peak</t>
  </si>
  <si>
    <t>Program Specific1-in-10Size: Over 200kWAll2021December Monthly Peak</t>
  </si>
  <si>
    <t>Program Specific1-in-10Size: Over 200kWAll2021Typical Event Day</t>
  </si>
  <si>
    <t>Program Specific1-in-10Size: Over 200kWAll2022January Monthly Peak</t>
  </si>
  <si>
    <t>Program Specific1-in-10Size: Over 200kWAll2022February Monthly Peak</t>
  </si>
  <si>
    <t>Program Specific1-in-10Size: Over 200kWAll2022March Monthly Peak</t>
  </si>
  <si>
    <t>Program Specific1-in-10Size: Over 200kWAll2022April Monthly Peak</t>
  </si>
  <si>
    <t>Program Specific1-in-10Size: Over 200kWAll2022May Monthly Peak</t>
  </si>
  <si>
    <t>Program Specific1-in-10Size: Over 200kWAll2022June Monthly Peak</t>
  </si>
  <si>
    <t>Program Specific1-in-10Size: Over 200kWAll2022July Monthly Peak</t>
  </si>
  <si>
    <t>Program Specific1-in-10Size: Over 200kWAll2022August Monthly Peak</t>
  </si>
  <si>
    <t>Program Specific1-in-10Size: Over 200kWAll2022September Monthly Peak</t>
  </si>
  <si>
    <t>Program Specific1-in-10Size: Over 200kWAll2022October Monthly Peak</t>
  </si>
  <si>
    <t>Program Specific1-in-10Size: Over 200kWAll2022November Monthly Peak</t>
  </si>
  <si>
    <t>Program Specific1-in-10Size: Over 200kWAll2022December Monthly Peak</t>
  </si>
  <si>
    <t>Program Specific1-in-10Size: Over 200kWAll2022Typical Event Day</t>
  </si>
  <si>
    <t>Program Specific1-in-10Size: Over 200kWAll2023January Monthly Peak</t>
  </si>
  <si>
    <t>Program Specific1-in-10Size: Over 200kWAll2023February Monthly Peak</t>
  </si>
  <si>
    <t>Program Specific1-in-10Size: Over 200kWAll2023March Monthly Peak</t>
  </si>
  <si>
    <t>Program Specific1-in-10Size: Over 200kWAll2023April Monthly Peak</t>
  </si>
  <si>
    <t>Program Specific1-in-10Size: Over 200kWAll2023May Monthly Peak</t>
  </si>
  <si>
    <t>Program Specific1-in-10Size: Over 200kWAll2023June Monthly Peak</t>
  </si>
  <si>
    <t>Program Specific1-in-10Size: Over 200kWAll2023July Monthly Peak</t>
  </si>
  <si>
    <t>Program Specific1-in-10Size: Over 200kWAll2023August Monthly Peak</t>
  </si>
  <si>
    <t>Program Specific1-in-10Size: Over 200kWAll2023September Monthly Peak</t>
  </si>
  <si>
    <t>Program Specific1-in-10Size: Over 200kWAll2023October Monthly Peak</t>
  </si>
  <si>
    <t>Program Specific1-in-10Size: Over 200kWAll2023November Monthly Peak</t>
  </si>
  <si>
    <t>Program Specific1-in-10Size: Over 200kWAll2023December Monthly Peak</t>
  </si>
  <si>
    <t>Program Specific1-in-10Size: Over 200kWAll2023Typical Event Day</t>
  </si>
  <si>
    <t>Program Specific1-in-10Size: Over 200kWAll2024January Monthly Peak</t>
  </si>
  <si>
    <t>Program Specific1-in-10Size: Over 200kWAll2024February Monthly Peak</t>
  </si>
  <si>
    <t>Program Specific1-in-10Size: Over 200kWAll2024March Monthly Peak</t>
  </si>
  <si>
    <t>Program Specific1-in-10Size: Over 200kWAll2024April Monthly Peak</t>
  </si>
  <si>
    <t>Program Specific1-in-10Size: Over 200kWAll2024May Monthly Peak</t>
  </si>
  <si>
    <t>Program Specific1-in-10Size: Over 200kWAll2024June Monthly Peak</t>
  </si>
  <si>
    <t>Program Specific1-in-10Size: Over 200kWAll2024July Monthly Peak</t>
  </si>
  <si>
    <t>Program Specific1-in-10Size: Over 200kWAll2024August Monthly Peak</t>
  </si>
  <si>
    <t>Program Specific1-in-10Size: Over 200kWAll2024September Monthly Peak</t>
  </si>
  <si>
    <t>Program Specific1-in-10Size: Over 200kWAll2024October Monthly Peak</t>
  </si>
  <si>
    <t>Program Specific1-in-10Size: Over 200kWAll2024November Monthly Peak</t>
  </si>
  <si>
    <t>Program Specific1-in-10Size: Over 200kWAll2024December Monthly Peak</t>
  </si>
  <si>
    <t>Program Specific1-in-10Size: Over 200kWAll2024Typical Event Day</t>
  </si>
  <si>
    <t>Program Specific1-in-10Size: Over 200kWAll2025January Monthly Peak</t>
  </si>
  <si>
    <t>Program Specific1-in-10Size: Over 200kWAll2025February Monthly Peak</t>
  </si>
  <si>
    <t>Program Specific1-in-10Size: Over 200kWAll2025March Monthly Peak</t>
  </si>
  <si>
    <t>Program Specific1-in-10Size: Over 200kWAll2025April Monthly Peak</t>
  </si>
  <si>
    <t>Program Specific1-in-10Size: Over 200kWAll2025May Monthly Peak</t>
  </si>
  <si>
    <t>Program Specific1-in-10Size: Over 200kWAll2025June Monthly Peak</t>
  </si>
  <si>
    <t>Program Specific1-in-10Size: Over 200kWAll2025July Monthly Peak</t>
  </si>
  <si>
    <t>Program Specific1-in-10Size: Over 200kWAll2025August Monthly Peak</t>
  </si>
  <si>
    <t>Program Specific1-in-10Size: Over 200kWAll2025September Monthly Peak</t>
  </si>
  <si>
    <t>Program Specific1-in-10Size: Over 200kWAll2025October Monthly Peak</t>
  </si>
  <si>
    <t>Program Specific1-in-10Size: Over 200kWAll2025November Monthly Peak</t>
  </si>
  <si>
    <t>Program Specific1-in-10Size: Over 200kWAll2025December Monthly Peak</t>
  </si>
  <si>
    <t>Program Specific1-in-10Size: Over 200kWAll2025Typical Event Day</t>
  </si>
  <si>
    <t>Program Specific1-in-2Size: Over 200kWAll2015January Monthly Peak</t>
  </si>
  <si>
    <t>Program Specific1-in-2Size: Over 200kWAll2015February Monthly Peak</t>
  </si>
  <si>
    <t>Program Specific1-in-2Size: Over 200kWAll2015March Monthly Peak</t>
  </si>
  <si>
    <t>Program Specific1-in-2Size: Over 200kWAll2015April Monthly Peak</t>
  </si>
  <si>
    <t>Program Specific1-in-2Size: Over 200kWAll2015May Monthly Peak</t>
  </si>
  <si>
    <t>Program Specific1-in-2Size: Over 200kWAll2015June Monthly Peak</t>
  </si>
  <si>
    <t>Program Specific1-in-2Size: Over 200kWAll2015July Monthly Peak</t>
  </si>
  <si>
    <t>Program Specific1-in-2Size: Over 200kWAll2015August Monthly Peak</t>
  </si>
  <si>
    <t>Program Specific1-in-2Size: Over 200kWAll2015September Monthly Peak</t>
  </si>
  <si>
    <t>Program Specific1-in-2Size: Over 200kWAll2015October Monthly Peak</t>
  </si>
  <si>
    <t>Program Specific1-in-2Size: Over 200kWAll2015November Monthly Peak</t>
  </si>
  <si>
    <t>Program Specific1-in-2Size: Over 200kWAll2015December Monthly Peak</t>
  </si>
  <si>
    <t>Program Specific1-in-2Size: Over 200kWAll2015Typical Event Day</t>
  </si>
  <si>
    <t>Program Specific1-in-2Size: Over 200kWAll2016January Monthly Peak</t>
  </si>
  <si>
    <t>Program Specific1-in-2Size: Over 200kWAll2016February Monthly Peak</t>
  </si>
  <si>
    <t>Program Specific1-in-2Size: Over 200kWAll2016March Monthly Peak</t>
  </si>
  <si>
    <t>Program Specific1-in-2Size: Over 200kWAll2016April Monthly Peak</t>
  </si>
  <si>
    <t>Program Specific1-in-2Size: Over 200kWAll2016May Monthly Peak</t>
  </si>
  <si>
    <t>Program Specific1-in-2Size: Over 200kWAll2016June Monthly Peak</t>
  </si>
  <si>
    <t>Program Specific1-in-2Size: Over 200kWAll2016July Monthly Peak</t>
  </si>
  <si>
    <t>Program Specific1-in-2Size: Over 200kWAll2016August Monthly Peak</t>
  </si>
  <si>
    <t>Program Specific1-in-2Size: Over 200kWAll2016September Monthly Peak</t>
  </si>
  <si>
    <t>Program Specific1-in-2Size: Over 200kWAll2016October Monthly Peak</t>
  </si>
  <si>
    <t>Program Specific1-in-2Size: Over 200kWAll2016November Monthly Peak</t>
  </si>
  <si>
    <t>Program Specific1-in-2Size: Over 200kWAll2016December Monthly Peak</t>
  </si>
  <si>
    <t>Program Specific1-in-2Size: Over 200kWAll2016Typical Event Day</t>
  </si>
  <si>
    <t>Program Specific1-in-2Size: Over 200kWAll2017January Monthly Peak</t>
  </si>
  <si>
    <t>Program Specific1-in-2Size: Over 200kWAll2017February Monthly Peak</t>
  </si>
  <si>
    <t>Program Specific1-in-2Size: Over 200kWAll2017March Monthly Peak</t>
  </si>
  <si>
    <t>Program Specific1-in-2Size: Over 200kWAll2017April Monthly Peak</t>
  </si>
  <si>
    <t>Program Specific1-in-2Size: Over 200kWAll2017May Monthly Peak</t>
  </si>
  <si>
    <t>Program Specific1-in-2Size: Over 200kWAll2017June Monthly Peak</t>
  </si>
  <si>
    <t>Program Specific1-in-2Size: Over 200kWAll2017July Monthly Peak</t>
  </si>
  <si>
    <t>Program Specific1-in-2Size: Over 200kWAll2017August Monthly Peak</t>
  </si>
  <si>
    <t>Program Specific1-in-2Size: Over 200kWAll2017September Monthly Peak</t>
  </si>
  <si>
    <t>Program Specific1-in-2Size: Over 200kWAll2017October Monthly Peak</t>
  </si>
  <si>
    <t>Program Specific1-in-2Size: Over 200kWAll2017November Monthly Peak</t>
  </si>
  <si>
    <t>Program Specific1-in-2Size: Over 200kWAll2017December Monthly Peak</t>
  </si>
  <si>
    <t>Program Specific1-in-2Size: Over 200kWAll2017Typical Event Day</t>
  </si>
  <si>
    <t>Program Specific1-in-2Size: Over 200kWAll2018January Monthly Peak</t>
  </si>
  <si>
    <t>Program Specific1-in-2Size: Over 200kWAll2018February Monthly Peak</t>
  </si>
  <si>
    <t>Program Specific1-in-2Size: Over 200kWAll2018March Monthly Peak</t>
  </si>
  <si>
    <t>Program Specific1-in-2Size: Over 200kWAll2018April Monthly Peak</t>
  </si>
  <si>
    <t>Program Specific1-in-2Size: Over 200kWAll2018May Monthly Peak</t>
  </si>
  <si>
    <t>Program Specific1-in-2Size: Over 200kWAll2018June Monthly Peak</t>
  </si>
  <si>
    <t>Program Specific1-in-2Size: Over 200kWAll2018July Monthly Peak</t>
  </si>
  <si>
    <t>Program Specific1-in-2Size: Over 200kWAll2018August Monthly Peak</t>
  </si>
  <si>
    <t>Program Specific1-in-2Size: Over 200kWAll2018September Monthly Peak</t>
  </si>
  <si>
    <t>Program Specific1-in-2Size: Over 200kWAll2018October Monthly Peak</t>
  </si>
  <si>
    <t>Program Specific1-in-2Size: Over 200kWAll2018November Monthly Peak</t>
  </si>
  <si>
    <t>Program Specific1-in-2Size: Over 200kWAll2018December Monthly Peak</t>
  </si>
  <si>
    <t>Program Specific1-in-2Size: Over 200kWAll2018Typical Event Day</t>
  </si>
  <si>
    <t>Program Specific1-in-2Size: Over 200kWAll2019January Monthly Peak</t>
  </si>
  <si>
    <t>Program Specific1-in-2Size: Over 200kWAll2019February Monthly Peak</t>
  </si>
  <si>
    <t>Program Specific1-in-2Size: Over 200kWAll2019March Monthly Peak</t>
  </si>
  <si>
    <t>Program Specific1-in-2Size: Over 200kWAll2019April Monthly Peak</t>
  </si>
  <si>
    <t>Program Specific1-in-2Size: Over 200kWAll2019May Monthly Peak</t>
  </si>
  <si>
    <t>Program Specific1-in-2Size: Over 200kWAll2019June Monthly Peak</t>
  </si>
  <si>
    <t>Program Specific1-in-2Size: Over 200kWAll2019July Monthly Peak</t>
  </si>
  <si>
    <t>Program Specific1-in-2Size: Over 200kWAll2019August Monthly Peak</t>
  </si>
  <si>
    <t>Program Specific1-in-2Size: Over 200kWAll2019September Monthly Peak</t>
  </si>
  <si>
    <t>Program Specific1-in-2Size: Over 200kWAll2019October Monthly Peak</t>
  </si>
  <si>
    <t>Program Specific1-in-2Size: Over 200kWAll2019November Monthly Peak</t>
  </si>
  <si>
    <t>Program Specific1-in-2Size: Over 200kWAll2019December Monthly Peak</t>
  </si>
  <si>
    <t>Program Specific1-in-2Size: Over 200kWAll2019Typical Event Day</t>
  </si>
  <si>
    <t>Program Specific1-in-2Size: Over 200kWAll2020January Monthly Peak</t>
  </si>
  <si>
    <t>Program Specific1-in-2Size: Over 200kWAll2020February Monthly Peak</t>
  </si>
  <si>
    <t>Program Specific1-in-2Size: Over 200kWAll2020March Monthly Peak</t>
  </si>
  <si>
    <t>Program Specific1-in-2Size: Over 200kWAll2020April Monthly Peak</t>
  </si>
  <si>
    <t>Program Specific1-in-2Size: Over 200kWAll2020May Monthly Peak</t>
  </si>
  <si>
    <t>Program Specific1-in-2Size: Over 200kWAll2020June Monthly Peak</t>
  </si>
  <si>
    <t>Program Specific1-in-2Size: Over 200kWAll2020July Monthly Peak</t>
  </si>
  <si>
    <t>Program Specific1-in-2Size: Over 200kWAll2020August Monthly Peak</t>
  </si>
  <si>
    <t>Program Specific1-in-2Size: Over 200kWAll2020September Monthly Peak</t>
  </si>
  <si>
    <t>Program Specific1-in-2Size: Over 200kWAll2020October Monthly Peak</t>
  </si>
  <si>
    <t>Program Specific1-in-2Size: Over 200kWAll2020November Monthly Peak</t>
  </si>
  <si>
    <t>Program Specific1-in-2Size: Over 200kWAll2020December Monthly Peak</t>
  </si>
  <si>
    <t>Program Specific1-in-2Size: Over 200kWAll2020Typical Event Day</t>
  </si>
  <si>
    <t>Program Specific1-in-2Size: Over 200kWAll2021January Monthly Peak</t>
  </si>
  <si>
    <t>Program Specific1-in-2Size: Over 200kWAll2021February Monthly Peak</t>
  </si>
  <si>
    <t>Program Specific1-in-2Size: Over 200kWAll2021March Monthly Peak</t>
  </si>
  <si>
    <t>Program Specific1-in-2Size: Over 200kWAll2021April Monthly Peak</t>
  </si>
  <si>
    <t>Program Specific1-in-2Size: Over 200kWAll2021May Monthly Peak</t>
  </si>
  <si>
    <t>Program Specific1-in-2Size: Over 200kWAll2021June Monthly Peak</t>
  </si>
  <si>
    <t>Program Specific1-in-2Size: Over 200kWAll2021July Monthly Peak</t>
  </si>
  <si>
    <t>Program Specific1-in-2Size: Over 200kWAll2021August Monthly Peak</t>
  </si>
  <si>
    <t>Program Specific1-in-2Size: Over 200kWAll2021September Monthly Peak</t>
  </si>
  <si>
    <t>Program Specific1-in-2Size: Over 200kWAll2021October Monthly Peak</t>
  </si>
  <si>
    <t>Program Specific1-in-2Size: Over 200kWAll2021November Monthly Peak</t>
  </si>
  <si>
    <t>Program Specific1-in-2Size: Over 200kWAll2021December Monthly Peak</t>
  </si>
  <si>
    <t>Program Specific1-in-2Size: Over 200kWAll2021Typical Event Day</t>
  </si>
  <si>
    <t>Program Specific1-in-2Size: Over 200kWAll2022January Monthly Peak</t>
  </si>
  <si>
    <t>Program Specific1-in-2Size: Over 200kWAll2022February Monthly Peak</t>
  </si>
  <si>
    <t>Program Specific1-in-2Size: Over 200kWAll2022March Monthly Peak</t>
  </si>
  <si>
    <t>Program Specific1-in-2Size: Over 200kWAll2022April Monthly Peak</t>
  </si>
  <si>
    <t>Program Specific1-in-2Size: Over 200kWAll2022May Monthly Peak</t>
  </si>
  <si>
    <t>Program Specific1-in-2Size: Over 200kWAll2022June Monthly Peak</t>
  </si>
  <si>
    <t>Program Specific1-in-2Size: Over 200kWAll2022July Monthly Peak</t>
  </si>
  <si>
    <t>Program Specific1-in-2Size: Over 200kWAll2022August Monthly Peak</t>
  </si>
  <si>
    <t>Program Specific1-in-2Size: Over 200kWAll2022September Monthly Peak</t>
  </si>
  <si>
    <t>Program Specific1-in-2Size: Over 200kWAll2022October Monthly Peak</t>
  </si>
  <si>
    <t>Program Specific1-in-2Size: Over 200kWAll2022November Monthly Peak</t>
  </si>
  <si>
    <t>Program Specific1-in-2Size: Over 200kWAll2022December Monthly Peak</t>
  </si>
  <si>
    <t>Program Specific1-in-2Size: Over 200kWAll2022Typical Event Day</t>
  </si>
  <si>
    <t>Program Specific1-in-2Size: Over 200kWAll2023January Monthly Peak</t>
  </si>
  <si>
    <t>Program Specific1-in-2Size: Over 200kWAll2023February Monthly Peak</t>
  </si>
  <si>
    <t>Program Specific1-in-2Size: Over 200kWAll2023March Monthly Peak</t>
  </si>
  <si>
    <t>Program Specific1-in-2Size: Over 200kWAll2023April Monthly Peak</t>
  </si>
  <si>
    <t>Program Specific1-in-2Size: Over 200kWAll2023May Monthly Peak</t>
  </si>
  <si>
    <t>Program Specific1-in-2Size: Over 200kWAll2023June Monthly Peak</t>
  </si>
  <si>
    <t>Program Specific1-in-2Size: Over 200kWAll2023July Monthly Peak</t>
  </si>
  <si>
    <t>Program Specific1-in-2Size: Over 200kWAll2023August Monthly Peak</t>
  </si>
  <si>
    <t>Program Specific1-in-2Size: Over 200kWAll2023September Monthly Peak</t>
  </si>
  <si>
    <t>Program Specific1-in-2Size: Over 200kWAll2023October Monthly Peak</t>
  </si>
  <si>
    <t>Program Specific1-in-2Size: Over 200kWAll2023November Monthly Peak</t>
  </si>
  <si>
    <t>Program Specific1-in-2Size: Over 200kWAll2023December Monthly Peak</t>
  </si>
  <si>
    <t>Program Specific1-in-2Size: Over 200kWAll2023Typical Event Day</t>
  </si>
  <si>
    <t>Program Specific1-in-2Size: Over 200kWAll2024January Monthly Peak</t>
  </si>
  <si>
    <t>Program Specific1-in-2Size: Over 200kWAll2024February Monthly Peak</t>
  </si>
  <si>
    <t>Program Specific1-in-2Size: Over 200kWAll2024March Monthly Peak</t>
  </si>
  <si>
    <t>Program Specific1-in-2Size: Over 200kWAll2024April Monthly Peak</t>
  </si>
  <si>
    <t>Program Specific1-in-2Size: Over 200kWAll2024May Monthly Peak</t>
  </si>
  <si>
    <t>Program Specific1-in-2Size: Over 200kWAll2024June Monthly Peak</t>
  </si>
  <si>
    <t>Program Specific1-in-2Size: Over 200kWAll2024July Monthly Peak</t>
  </si>
  <si>
    <t>Program Specific1-in-2Size: Over 200kWAll2024August Monthly Peak</t>
  </si>
  <si>
    <t>Program Specific1-in-2Size: Over 200kWAll2024September Monthly Peak</t>
  </si>
  <si>
    <t>Program Specific1-in-2Size: Over 200kWAll2024October Monthly Peak</t>
  </si>
  <si>
    <t>Program Specific1-in-2Size: Over 200kWAll2024November Monthly Peak</t>
  </si>
  <si>
    <t>Program Specific1-in-2Size: Over 200kWAll2024December Monthly Peak</t>
  </si>
  <si>
    <t>Program Specific1-in-2Size: Over 200kWAll2024Typical Event Day</t>
  </si>
  <si>
    <t>Program Specific1-in-2Size: Over 200kWAll2025January Monthly Peak</t>
  </si>
  <si>
    <t>Program Specific1-in-2Size: Over 200kWAll2025February Monthly Peak</t>
  </si>
  <si>
    <t>Program Specific1-in-2Size: Over 200kWAll2025March Monthly Peak</t>
  </si>
  <si>
    <t>Program Specific1-in-2Size: Over 200kWAll2025April Monthly Peak</t>
  </si>
  <si>
    <t>Program Specific1-in-2Size: Over 200kWAll2025May Monthly Peak</t>
  </si>
  <si>
    <t>Program Specific1-in-2Size: Over 200kWAll2025June Monthly Peak</t>
  </si>
  <si>
    <t>Program Specific1-in-2Size: Over 200kWAll2025July Monthly Peak</t>
  </si>
  <si>
    <t>Program Specific1-in-2Size: Over 200kWAll2025August Monthly Peak</t>
  </si>
  <si>
    <t>Program Specific1-in-2Size: Over 200kWAll2025September Monthly Peak</t>
  </si>
  <si>
    <t>Program Specific1-in-2Size: Over 200kWAll2025October Monthly Peak</t>
  </si>
  <si>
    <t>Program Specific1-in-2Size: Over 200kWAll2025November Monthly Peak</t>
  </si>
  <si>
    <t>Program Specific1-in-2Size: Over 200kWAll2025December Monthly Peak</t>
  </si>
  <si>
    <t>Program Specific1-in-2Size: Over 200kWAll2025Typical Event Day</t>
  </si>
  <si>
    <t>Program Specific1-in-10Size: 20 kW to 199.99 kWAll2015January Monthly Peak</t>
  </si>
  <si>
    <t>Program Specific1-in-10Size: 20 kW to 199.99 kWAll2015February Monthly Peak</t>
  </si>
  <si>
    <t>Program Specific1-in-10Size: 20 kW to 199.99 kWAll2015March Monthly Peak</t>
  </si>
  <si>
    <t>Program Specific1-in-10Size: 20 kW to 199.99 kWAll2015April Monthly Peak</t>
  </si>
  <si>
    <t>Program Specific1-in-10Size: 20 kW to 199.99 kWAll2015May Monthly Peak</t>
  </si>
  <si>
    <t>Program Specific1-in-10Size: 20 kW to 199.99 kWAll2015June Monthly Peak</t>
  </si>
  <si>
    <t>Program Specific1-in-10Size: 20 kW to 199.99 kWAll2015July Monthly Peak</t>
  </si>
  <si>
    <t>Program Specific1-in-10Size: 20 kW to 199.99 kWAll2015August Monthly Peak</t>
  </si>
  <si>
    <t>Program Specific1-in-10Size: 20 kW to 199.99 kWAll2015September Monthly Peak</t>
  </si>
  <si>
    <t>Program Specific1-in-10Size: 20 kW to 199.99 kWAll2015October Monthly Peak</t>
  </si>
  <si>
    <t>Program Specific1-in-10Size: 20 kW to 199.99 kWAll2015November Monthly Peak</t>
  </si>
  <si>
    <t>Program Specific1-in-10Size: 20 kW to 199.99 kWAll2015December Monthly Peak</t>
  </si>
  <si>
    <t>Program Specific1-in-10Size: 20 kW to 199.99 kWAll2015Typical Event Day</t>
  </si>
  <si>
    <t>Program Specific1-in-10Size: 20 kW to 199.99 kWAll2016January Monthly Peak</t>
  </si>
  <si>
    <t>Program Specific1-in-10Size: 20 kW to 199.99 kWAll2016February Monthly Peak</t>
  </si>
  <si>
    <t>Program Specific1-in-10Size: 20 kW to 199.99 kWAll2016March Monthly Peak</t>
  </si>
  <si>
    <t>Program Specific1-in-10Size: 20 kW to 199.99 kWAll2016April Monthly Peak</t>
  </si>
  <si>
    <t>Program Specific1-in-10Size: 20 kW to 199.99 kWAll2016May Monthly Peak</t>
  </si>
  <si>
    <t>Program Specific1-in-10Size: 20 kW to 199.99 kWAll2016June Monthly Peak</t>
  </si>
  <si>
    <t>Program Specific1-in-10Size: 20 kW to 199.99 kWAll2016July Monthly Peak</t>
  </si>
  <si>
    <t>Program Specific1-in-10Size: 20 kW to 199.99 kWAll2016August Monthly Peak</t>
  </si>
  <si>
    <t>Program Specific1-in-10Size: 20 kW to 199.99 kWAll2016September Monthly Peak</t>
  </si>
  <si>
    <t>Program Specific1-in-10Size: 20 kW to 199.99 kWAll2016October Monthly Peak</t>
  </si>
  <si>
    <t>Program Specific1-in-10Size: 20 kW to 199.99 kWAll2016November Monthly Peak</t>
  </si>
  <si>
    <t>Program Specific1-in-10Size: 20 kW to 199.99 kWAll2016December Monthly Peak</t>
  </si>
  <si>
    <t>Program Specific1-in-10Size: 20 kW to 199.99 kWAll2016Typical Event Day</t>
  </si>
  <si>
    <t>Program Specific1-in-10Size: 20 kW to 199.99 kWAll2017January Monthly Peak</t>
  </si>
  <si>
    <t>Program Specific1-in-10Size: 20 kW to 199.99 kWAll2017February Monthly Peak</t>
  </si>
  <si>
    <t>Program Specific1-in-10Size: 20 kW to 199.99 kWAll2017March Monthly Peak</t>
  </si>
  <si>
    <t>Program Specific1-in-10Size: 20 kW to 199.99 kWAll2017April Monthly Peak</t>
  </si>
  <si>
    <t>Program Specific1-in-10Size: 20 kW to 199.99 kWAll2017May Monthly Peak</t>
  </si>
  <si>
    <t>Program Specific1-in-10Size: 20 kW to 199.99 kWAll2017June Monthly Peak</t>
  </si>
  <si>
    <t>Program Specific1-in-10Size: 20 kW to 199.99 kWAll2017July Monthly Peak</t>
  </si>
  <si>
    <t>Program Specific1-in-10Size: 20 kW to 199.99 kWAll2017August Monthly Peak</t>
  </si>
  <si>
    <t>Program Specific1-in-10Size: 20 kW to 199.99 kWAll2017September Monthly Peak</t>
  </si>
  <si>
    <t>Program Specific1-in-10Size: 20 kW to 199.99 kWAll2017October Monthly Peak</t>
  </si>
  <si>
    <t>Program Specific1-in-10Size: 20 kW to 199.99 kWAll2017November Monthly Peak</t>
  </si>
  <si>
    <t>Program Specific1-in-10Size: 20 kW to 199.99 kWAll2017December Monthly Peak</t>
  </si>
  <si>
    <t>Program Specific1-in-10Size: 20 kW to 199.99 kWAll2017Typical Event Day</t>
  </si>
  <si>
    <t>Program Specific1-in-10Size: 20 kW to 199.99 kWAll2018January Monthly Peak</t>
  </si>
  <si>
    <t>Program Specific1-in-10Size: 20 kW to 199.99 kWAll2018February Monthly Peak</t>
  </si>
  <si>
    <t>Program Specific1-in-10Size: 20 kW to 199.99 kWAll2018March Monthly Peak</t>
  </si>
  <si>
    <t>Program Specific1-in-10Size: 20 kW to 199.99 kWAll2018April Monthly Peak</t>
  </si>
  <si>
    <t>Program Specific1-in-10Size: 20 kW to 199.99 kWAll2018May Monthly Peak</t>
  </si>
  <si>
    <t>Program Specific1-in-10Size: 20 kW to 199.99 kWAll2018June Monthly Peak</t>
  </si>
  <si>
    <t>Program Specific1-in-10Size: 20 kW to 199.99 kWAll2018July Monthly Peak</t>
  </si>
  <si>
    <t>Program Specific1-in-10Size: 20 kW to 199.99 kWAll2018August Monthly Peak</t>
  </si>
  <si>
    <t>Program Specific1-in-10Size: 20 kW to 199.99 kWAll2018September Monthly Peak</t>
  </si>
  <si>
    <t>Program Specific1-in-10Size: 20 kW to 199.99 kWAll2018October Monthly Peak</t>
  </si>
  <si>
    <t>Program Specific1-in-10Size: 20 kW to 199.99 kWAll2018November Monthly Peak</t>
  </si>
  <si>
    <t>Program Specific1-in-10Size: 20 kW to 199.99 kWAll2018December Monthly Peak</t>
  </si>
  <si>
    <t>Program Specific1-in-10Size: 20 kW to 199.99 kWAll2018Typical Event Day</t>
  </si>
  <si>
    <t>Program Specific1-in-10Size: 20 kW to 199.99 kWAll2019January Monthly Peak</t>
  </si>
  <si>
    <t>Program Specific1-in-10Size: 20 kW to 199.99 kWAll2019February Monthly Peak</t>
  </si>
  <si>
    <t>Program Specific1-in-10Size: 20 kW to 199.99 kWAll2019March Monthly Peak</t>
  </si>
  <si>
    <t>Program Specific1-in-10Size: 20 kW to 199.99 kWAll2019April Monthly Peak</t>
  </si>
  <si>
    <t>Program Specific1-in-10Size: 20 kW to 199.99 kWAll2019May Monthly Peak</t>
  </si>
  <si>
    <t>Program Specific1-in-10Size: 20 kW to 199.99 kWAll2019June Monthly Peak</t>
  </si>
  <si>
    <t>Program Specific1-in-10Size: 20 kW to 199.99 kWAll2019July Monthly Peak</t>
  </si>
  <si>
    <t>Program Specific1-in-10Size: 20 kW to 199.99 kWAll2019August Monthly Peak</t>
  </si>
  <si>
    <t>Program Specific1-in-10Size: 20 kW to 199.99 kWAll2019September Monthly Peak</t>
  </si>
  <si>
    <t>Program Specific1-in-10Size: 20 kW to 199.99 kWAll2019October Monthly Peak</t>
  </si>
  <si>
    <t>Program Specific1-in-10Size: 20 kW to 199.99 kWAll2019November Monthly Peak</t>
  </si>
  <si>
    <t>Program Specific1-in-10Size: 20 kW to 199.99 kWAll2019December Monthly Peak</t>
  </si>
  <si>
    <t>Program Specific1-in-10Size: 20 kW to 199.99 kWAll2019Typical Event Day</t>
  </si>
  <si>
    <t>Program Specific1-in-10Size: 20 kW to 199.99 kWAll2020January Monthly Peak</t>
  </si>
  <si>
    <t>Program Specific1-in-10Size: 20 kW to 199.99 kWAll2020February Monthly Peak</t>
  </si>
  <si>
    <t>Program Specific1-in-10Size: 20 kW to 199.99 kWAll2020March Monthly Peak</t>
  </si>
  <si>
    <t>Program Specific1-in-10Size: 20 kW to 199.99 kWAll2020April Monthly Peak</t>
  </si>
  <si>
    <t>Program Specific1-in-10Size: 20 kW to 199.99 kWAll2020May Monthly Peak</t>
  </si>
  <si>
    <t>Program Specific1-in-10Size: 20 kW to 199.99 kWAll2020June Monthly Peak</t>
  </si>
  <si>
    <t>Program Specific1-in-10Size: 20 kW to 199.99 kWAll2020July Monthly Peak</t>
  </si>
  <si>
    <t>Program Specific1-in-10Size: 20 kW to 199.99 kWAll2020August Monthly Peak</t>
  </si>
  <si>
    <t>Program Specific1-in-10Size: 20 kW to 199.99 kWAll2020September Monthly Peak</t>
  </si>
  <si>
    <t>Program Specific1-in-10Size: 20 kW to 199.99 kWAll2020October Monthly Peak</t>
  </si>
  <si>
    <t>Program Specific1-in-10Size: 20 kW to 199.99 kWAll2020November Monthly Peak</t>
  </si>
  <si>
    <t>Program Specific1-in-10Size: 20 kW to 199.99 kWAll2020December Monthly Peak</t>
  </si>
  <si>
    <t>Program Specific1-in-10Size: 20 kW to 199.99 kWAll2020Typical Event Day</t>
  </si>
  <si>
    <t>Program Specific1-in-10Size: 20 kW to 199.99 kWAll2021January Monthly Peak</t>
  </si>
  <si>
    <t>Program Specific1-in-10Size: 20 kW to 199.99 kWAll2021February Monthly Peak</t>
  </si>
  <si>
    <t>Program Specific1-in-10Size: 20 kW to 199.99 kWAll2021March Monthly Peak</t>
  </si>
  <si>
    <t>Program Specific1-in-10Size: 20 kW to 199.99 kWAll2021April Monthly Peak</t>
  </si>
  <si>
    <t>Program Specific1-in-10Size: 20 kW to 199.99 kWAll2021May Monthly Peak</t>
  </si>
  <si>
    <t>Program Specific1-in-10Size: 20 kW to 199.99 kWAll2021June Monthly Peak</t>
  </si>
  <si>
    <t>Program Specific1-in-10Size: 20 kW to 199.99 kWAll2021July Monthly Peak</t>
  </si>
  <si>
    <t>Program Specific1-in-10Size: 20 kW to 199.99 kWAll2021August Monthly Peak</t>
  </si>
  <si>
    <t>Program Specific1-in-10Size: 20 kW to 199.99 kWAll2021September Monthly Peak</t>
  </si>
  <si>
    <t>Program Specific1-in-10Size: 20 kW to 199.99 kWAll2021October Monthly Peak</t>
  </si>
  <si>
    <t>Program Specific1-in-10Size: 20 kW to 199.99 kWAll2021November Monthly Peak</t>
  </si>
  <si>
    <t>Program Specific1-in-10Size: 20 kW to 199.99 kWAll2021December Monthly Peak</t>
  </si>
  <si>
    <t>Program Specific1-in-10Size: 20 kW to 199.99 kWAll2021Typical Event Day</t>
  </si>
  <si>
    <t>Program Specific1-in-10Size: 20 kW to 199.99 kWAll2022January Monthly Peak</t>
  </si>
  <si>
    <t>Program Specific1-in-10Size: 20 kW to 199.99 kWAll2022February Monthly Peak</t>
  </si>
  <si>
    <t>Program Specific1-in-10Size: 20 kW to 199.99 kWAll2022March Monthly Peak</t>
  </si>
  <si>
    <t>Program Specific1-in-10Size: 20 kW to 199.99 kWAll2022April Monthly Peak</t>
  </si>
  <si>
    <t>Program Specific1-in-10Size: 20 kW to 199.99 kWAll2022May Monthly Peak</t>
  </si>
  <si>
    <t>Program Specific1-in-10Size: 20 kW to 199.99 kWAll2022June Monthly Peak</t>
  </si>
  <si>
    <t>Program Specific1-in-10Size: 20 kW to 199.99 kWAll2022July Monthly Peak</t>
  </si>
  <si>
    <t>Program Specific1-in-10Size: 20 kW to 199.99 kWAll2022August Monthly Peak</t>
  </si>
  <si>
    <t>Program Specific1-in-10Size: 20 kW to 199.99 kWAll2022September Monthly Peak</t>
  </si>
  <si>
    <t>Program Specific1-in-10Size: 20 kW to 199.99 kWAll2022October Monthly Peak</t>
  </si>
  <si>
    <t>Program Specific1-in-10Size: 20 kW to 199.99 kWAll2022November Monthly Peak</t>
  </si>
  <si>
    <t>Program Specific1-in-10Size: 20 kW to 199.99 kWAll2022December Monthly Peak</t>
  </si>
  <si>
    <t>Program Specific1-in-10Size: 20 kW to 199.99 kWAll2022Typical Event Day</t>
  </si>
  <si>
    <t>Program Specific1-in-10Size: 20 kW to 199.99 kWAll2023January Monthly Peak</t>
  </si>
  <si>
    <t>Program Specific1-in-10Size: 20 kW to 199.99 kWAll2023February Monthly Peak</t>
  </si>
  <si>
    <t>Program Specific1-in-10Size: 20 kW to 199.99 kWAll2023March Monthly Peak</t>
  </si>
  <si>
    <t>Program Specific1-in-10Size: 20 kW to 199.99 kWAll2023April Monthly Peak</t>
  </si>
  <si>
    <t>Program Specific1-in-10Size: 20 kW to 199.99 kWAll2023May Monthly Peak</t>
  </si>
  <si>
    <t>Program Specific1-in-10Size: 20 kW to 199.99 kWAll2023June Monthly Peak</t>
  </si>
  <si>
    <t>Program Specific1-in-10Size: 20 kW to 199.99 kWAll2023July Monthly Peak</t>
  </si>
  <si>
    <t>Program Specific1-in-10Size: 20 kW to 199.99 kWAll2023August Monthly Peak</t>
  </si>
  <si>
    <t>Program Specific1-in-10Size: 20 kW to 199.99 kWAll2023September Monthly Peak</t>
  </si>
  <si>
    <t>Program Specific1-in-10Size: 20 kW to 199.99 kWAll2023October Monthly Peak</t>
  </si>
  <si>
    <t>Program Specific1-in-10Size: 20 kW to 199.99 kWAll2023November Monthly Peak</t>
  </si>
  <si>
    <t>Program Specific1-in-10Size: 20 kW to 199.99 kWAll2023December Monthly Peak</t>
  </si>
  <si>
    <t>Program Specific1-in-10Size: 20 kW to 199.99 kWAll2023Typical Event Day</t>
  </si>
  <si>
    <t>Program Specific1-in-10Size: 20 kW to 199.99 kWAll2024January Monthly Peak</t>
  </si>
  <si>
    <t>Program Specific1-in-10Size: 20 kW to 199.99 kWAll2024February Monthly Peak</t>
  </si>
  <si>
    <t>Program Specific1-in-10Size: 20 kW to 199.99 kWAll2024March Monthly Peak</t>
  </si>
  <si>
    <t>Program Specific1-in-10Size: 20 kW to 199.99 kWAll2024April Monthly Peak</t>
  </si>
  <si>
    <t>Program Specific1-in-10Size: 20 kW to 199.99 kWAll2024May Monthly Peak</t>
  </si>
  <si>
    <t>Program Specific1-in-10Size: 20 kW to 199.99 kWAll2024June Monthly Peak</t>
  </si>
  <si>
    <t>Program Specific1-in-10Size: 20 kW to 199.99 kWAll2024July Monthly Peak</t>
  </si>
  <si>
    <t>Program Specific1-in-10Size: 20 kW to 199.99 kWAll2024August Monthly Peak</t>
  </si>
  <si>
    <t>Program Specific1-in-10Size: 20 kW to 199.99 kWAll2024September Monthly Peak</t>
  </si>
  <si>
    <t>Program Specific1-in-10Size: 20 kW to 199.99 kWAll2024October Monthly Peak</t>
  </si>
  <si>
    <t>Program Specific1-in-10Size: 20 kW to 199.99 kWAll2024November Monthly Peak</t>
  </si>
  <si>
    <t>Program Specific1-in-10Size: 20 kW to 199.99 kWAll2024December Monthly Peak</t>
  </si>
  <si>
    <t>Program Specific1-in-10Size: 20 kW to 199.99 kWAll2024Typical Event Day</t>
  </si>
  <si>
    <t>Program Specific1-in-10Size: 20 kW to 199.99 kWAll2025January Monthly Peak</t>
  </si>
  <si>
    <t>Program Specific1-in-10Size: 20 kW to 199.99 kWAll2025February Monthly Peak</t>
  </si>
  <si>
    <t>Program Specific1-in-10Size: 20 kW to 199.99 kWAll2025March Monthly Peak</t>
  </si>
  <si>
    <t>Program Specific1-in-10Size: 20 kW to 199.99 kWAll2025April Monthly Peak</t>
  </si>
  <si>
    <t>Program Specific1-in-10Size: 20 kW to 199.99 kWAll2025May Monthly Peak</t>
  </si>
  <si>
    <t>Program Specific1-in-10Size: 20 kW to 199.99 kWAll2025June Monthly Peak</t>
  </si>
  <si>
    <t>Program Specific1-in-10Size: 20 kW to 199.99 kWAll2025July Monthly Peak</t>
  </si>
  <si>
    <t>Program Specific1-in-10Size: 20 kW to 199.99 kWAll2025August Monthly Peak</t>
  </si>
  <si>
    <t>Program Specific1-in-10Size: 20 kW to 199.99 kWAll2025September Monthly Peak</t>
  </si>
  <si>
    <t>Program Specific1-in-10Size: 20 kW to 199.99 kWAll2025October Monthly Peak</t>
  </si>
  <si>
    <t>Program Specific1-in-10Size: 20 kW to 199.99 kWAll2025November Monthly Peak</t>
  </si>
  <si>
    <t>Program Specific1-in-10Size: 20 kW to 199.99 kWAll2025December Monthly Peak</t>
  </si>
  <si>
    <t>Program Specific1-in-10Size: 20 kW to 199.99 kWAll2025Typical Event Day</t>
  </si>
  <si>
    <t>Program Specific1-in-2Size: 20 kW to 199.99 kWAll2015January Monthly Peak</t>
  </si>
  <si>
    <t>Program Specific1-in-2Size: 20 kW to 199.99 kWAll2015February Monthly Peak</t>
  </si>
  <si>
    <t>Program Specific1-in-2Size: 20 kW to 199.99 kWAll2015March Monthly Peak</t>
  </si>
  <si>
    <t>Program Specific1-in-2Size: 20 kW to 199.99 kWAll2015April Monthly Peak</t>
  </si>
  <si>
    <t>Program Specific1-in-2Size: 20 kW to 199.99 kWAll2015May Monthly Peak</t>
  </si>
  <si>
    <t>Program Specific1-in-2Size: 20 kW to 199.99 kWAll2015June Monthly Peak</t>
  </si>
  <si>
    <t>Program Specific1-in-2Size: 20 kW to 199.99 kWAll2015July Monthly Peak</t>
  </si>
  <si>
    <t>Program Specific1-in-2Size: 20 kW to 199.99 kWAll2015August Monthly Peak</t>
  </si>
  <si>
    <t>Program Specific1-in-2Size: 20 kW to 199.99 kWAll2015September Monthly Peak</t>
  </si>
  <si>
    <t>Program Specific1-in-2Size: 20 kW to 199.99 kWAll2015October Monthly Peak</t>
  </si>
  <si>
    <t>Program Specific1-in-2Size: 20 kW to 199.99 kWAll2015November Monthly Peak</t>
  </si>
  <si>
    <t>Program Specific1-in-2Size: 20 kW to 199.99 kWAll2015December Monthly Peak</t>
  </si>
  <si>
    <t>Program Specific1-in-2Size: 20 kW to 199.99 kWAll2015Typical Event Day</t>
  </si>
  <si>
    <t>Program Specific1-in-2Size: 20 kW to 199.99 kWAll2016January Monthly Peak</t>
  </si>
  <si>
    <t>Program Specific1-in-2Size: 20 kW to 199.99 kWAll2016February Monthly Peak</t>
  </si>
  <si>
    <t>Program Specific1-in-2Size: 20 kW to 199.99 kWAll2016March Monthly Peak</t>
  </si>
  <si>
    <t>Program Specific1-in-2Size: 20 kW to 199.99 kWAll2016April Monthly Peak</t>
  </si>
  <si>
    <t>Program Specific1-in-2Size: 20 kW to 199.99 kWAll2016May Monthly Peak</t>
  </si>
  <si>
    <t>Program Specific1-in-2Size: 20 kW to 199.99 kWAll2016June Monthly Peak</t>
  </si>
  <si>
    <t>Program Specific1-in-2Size: 20 kW to 199.99 kWAll2016July Monthly Peak</t>
  </si>
  <si>
    <t>Program Specific1-in-2Size: 20 kW to 199.99 kWAll2016August Monthly Peak</t>
  </si>
  <si>
    <t>Program Specific1-in-2Size: 20 kW to 199.99 kWAll2016September Monthly Peak</t>
  </si>
  <si>
    <t>Program Specific1-in-2Size: 20 kW to 199.99 kWAll2016October Monthly Peak</t>
  </si>
  <si>
    <t>Program Specific1-in-2Size: 20 kW to 199.99 kWAll2016November Monthly Peak</t>
  </si>
  <si>
    <t>Program Specific1-in-2Size: 20 kW to 199.99 kWAll2016December Monthly Peak</t>
  </si>
  <si>
    <t>Program Specific1-in-2Size: 20 kW to 199.99 kWAll2016Typical Event Day</t>
  </si>
  <si>
    <t>Program Specific1-in-2Size: 20 kW to 199.99 kWAll2017January Monthly Peak</t>
  </si>
  <si>
    <t>Program Specific1-in-2Size: 20 kW to 199.99 kWAll2017February Monthly Peak</t>
  </si>
  <si>
    <t>Program Specific1-in-2Size: 20 kW to 199.99 kWAll2017March Monthly Peak</t>
  </si>
  <si>
    <t>Program Specific1-in-2Size: 20 kW to 199.99 kWAll2017April Monthly Peak</t>
  </si>
  <si>
    <t>Program Specific1-in-2Size: 20 kW to 199.99 kWAll2017May Monthly Peak</t>
  </si>
  <si>
    <t>Program Specific1-in-2Size: 20 kW to 199.99 kWAll2017June Monthly Peak</t>
  </si>
  <si>
    <t>Program Specific1-in-2Size: 20 kW to 199.99 kWAll2017July Monthly Peak</t>
  </si>
  <si>
    <t>Program Specific1-in-2Size: 20 kW to 199.99 kWAll2017August Monthly Peak</t>
  </si>
  <si>
    <t>Program Specific1-in-2Size: 20 kW to 199.99 kWAll2017September Monthly Peak</t>
  </si>
  <si>
    <t>Program Specific1-in-2Size: 20 kW to 199.99 kWAll2017October Monthly Peak</t>
  </si>
  <si>
    <t>Program Specific1-in-2Size: 20 kW to 199.99 kWAll2017November Monthly Peak</t>
  </si>
  <si>
    <t>Program Specific1-in-2Size: 20 kW to 199.99 kWAll2017December Monthly Peak</t>
  </si>
  <si>
    <t>Program Specific1-in-2Size: 20 kW to 199.99 kWAll2017Typical Event Day</t>
  </si>
  <si>
    <t>Program Specific1-in-2Size: 20 kW to 199.99 kWAll2018January Monthly Peak</t>
  </si>
  <si>
    <t>Program Specific1-in-2Size: 20 kW to 199.99 kWAll2018February Monthly Peak</t>
  </si>
  <si>
    <t>Program Specific1-in-2Size: 20 kW to 199.99 kWAll2018March Monthly Peak</t>
  </si>
  <si>
    <t>Program Specific1-in-2Size: 20 kW to 199.99 kWAll2018April Monthly Peak</t>
  </si>
  <si>
    <t>Program Specific1-in-2Size: 20 kW to 199.99 kWAll2018May Monthly Peak</t>
  </si>
  <si>
    <t>Program Specific1-in-2Size: 20 kW to 199.99 kWAll2018June Monthly Peak</t>
  </si>
  <si>
    <t>Program Specific1-in-2Size: 20 kW to 199.99 kWAll2018July Monthly Peak</t>
  </si>
  <si>
    <t>Program Specific1-in-2Size: 20 kW to 199.99 kWAll2018August Monthly Peak</t>
  </si>
  <si>
    <t>Program Specific1-in-2Size: 20 kW to 199.99 kWAll2018September Monthly Peak</t>
  </si>
  <si>
    <t>Program Specific1-in-2Size: 20 kW to 199.99 kWAll2018October Monthly Peak</t>
  </si>
  <si>
    <t>Program Specific1-in-2Size: 20 kW to 199.99 kWAll2018November Monthly Peak</t>
  </si>
  <si>
    <t>Program Specific1-in-2Size: 20 kW to 199.99 kWAll2018December Monthly Peak</t>
  </si>
  <si>
    <t>Program Specific1-in-2Size: 20 kW to 199.99 kWAll2018Typical Event Day</t>
  </si>
  <si>
    <t>Program Specific1-in-2Size: 20 kW to 199.99 kWAll2019January Monthly Peak</t>
  </si>
  <si>
    <t>Program Specific1-in-2Size: 20 kW to 199.99 kWAll2019February Monthly Peak</t>
  </si>
  <si>
    <t>Program Specific1-in-2Size: 20 kW to 199.99 kWAll2019March Monthly Peak</t>
  </si>
  <si>
    <t>Program Specific1-in-2Size: 20 kW to 199.99 kWAll2019April Monthly Peak</t>
  </si>
  <si>
    <t>Program Specific1-in-2Size: 20 kW to 199.99 kWAll2019May Monthly Peak</t>
  </si>
  <si>
    <t>Program Specific1-in-2Size: 20 kW to 199.99 kWAll2019June Monthly Peak</t>
  </si>
  <si>
    <t>Program Specific1-in-2Size: 20 kW to 199.99 kWAll2019July Monthly Peak</t>
  </si>
  <si>
    <t>Program Specific1-in-2Size: 20 kW to 199.99 kWAll2019August Monthly Peak</t>
  </si>
  <si>
    <t>Program Specific1-in-2Size: 20 kW to 199.99 kWAll2019September Monthly Peak</t>
  </si>
  <si>
    <t>Program Specific1-in-2Size: 20 kW to 199.99 kWAll2019October Monthly Peak</t>
  </si>
  <si>
    <t>Program Specific1-in-2Size: 20 kW to 199.99 kWAll2019November Monthly Peak</t>
  </si>
  <si>
    <t>Program Specific1-in-2Size: 20 kW to 199.99 kWAll2019December Monthly Peak</t>
  </si>
  <si>
    <t>Program Specific1-in-2Size: 20 kW to 199.99 kWAll2019Typical Event Day</t>
  </si>
  <si>
    <t>Program Specific1-in-2Size: 20 kW to 199.99 kWAll2020January Monthly Peak</t>
  </si>
  <si>
    <t>Program Specific1-in-2Size: 20 kW to 199.99 kWAll2020February Monthly Peak</t>
  </si>
  <si>
    <t>Program Specific1-in-2Size: 20 kW to 199.99 kWAll2020March Monthly Peak</t>
  </si>
  <si>
    <t>Program Specific1-in-2Size: 20 kW to 199.99 kWAll2020April Monthly Peak</t>
  </si>
  <si>
    <t>Program Specific1-in-2Size: 20 kW to 199.99 kWAll2020May Monthly Peak</t>
  </si>
  <si>
    <t>Program Specific1-in-2Size: 20 kW to 199.99 kWAll2020June Monthly Peak</t>
  </si>
  <si>
    <t>Program Specific1-in-2Size: 20 kW to 199.99 kWAll2020July Monthly Peak</t>
  </si>
  <si>
    <t>Program Specific1-in-2Size: 20 kW to 199.99 kWAll2020August Monthly Peak</t>
  </si>
  <si>
    <t>Program Specific1-in-2Size: 20 kW to 199.99 kWAll2020September Monthly Peak</t>
  </si>
  <si>
    <t>Program Specific1-in-2Size: 20 kW to 199.99 kWAll2020October Monthly Peak</t>
  </si>
  <si>
    <t>Program Specific1-in-2Size: 20 kW to 199.99 kWAll2020November Monthly Peak</t>
  </si>
  <si>
    <t>Program Specific1-in-2Size: 20 kW to 199.99 kWAll2020December Monthly Peak</t>
  </si>
  <si>
    <t>Program Specific1-in-2Size: 20 kW to 199.99 kWAll2020Typical Event Day</t>
  </si>
  <si>
    <t>Program Specific1-in-2Size: 20 kW to 199.99 kWAll2021January Monthly Peak</t>
  </si>
  <si>
    <t>Program Specific1-in-2Size: 20 kW to 199.99 kWAll2021February Monthly Peak</t>
  </si>
  <si>
    <t>Program Specific1-in-2Size: 20 kW to 199.99 kWAll2021March Monthly Peak</t>
  </si>
  <si>
    <t>Program Specific1-in-2Size: 20 kW to 199.99 kWAll2021April Monthly Peak</t>
  </si>
  <si>
    <t>Program Specific1-in-2Size: 20 kW to 199.99 kWAll2021May Monthly Peak</t>
  </si>
  <si>
    <t>Program Specific1-in-2Size: 20 kW to 199.99 kWAll2021June Monthly Peak</t>
  </si>
  <si>
    <t>Program Specific1-in-2Size: 20 kW to 199.99 kWAll2021July Monthly Peak</t>
  </si>
  <si>
    <t>Program Specific1-in-2Size: 20 kW to 199.99 kWAll2021August Monthly Peak</t>
  </si>
  <si>
    <t>Program Specific1-in-2Size: 20 kW to 199.99 kWAll2021September Monthly Peak</t>
  </si>
  <si>
    <t>Program Specific1-in-2Size: 20 kW to 199.99 kWAll2021October Monthly Peak</t>
  </si>
  <si>
    <t>Program Specific1-in-2Size: 20 kW to 199.99 kWAll2021November Monthly Peak</t>
  </si>
  <si>
    <t>Program Specific1-in-2Size: 20 kW to 199.99 kWAll2021December Monthly Peak</t>
  </si>
  <si>
    <t>Program Specific1-in-2Size: 20 kW to 199.99 kWAll2021Typical Event Day</t>
  </si>
  <si>
    <t>Program Specific1-in-2Size: 20 kW to 199.99 kWAll2022January Monthly Peak</t>
  </si>
  <si>
    <t>Program Specific1-in-2Size: 20 kW to 199.99 kWAll2022February Monthly Peak</t>
  </si>
  <si>
    <t>Program Specific1-in-2Size: 20 kW to 199.99 kWAll2022March Monthly Peak</t>
  </si>
  <si>
    <t>Program Specific1-in-2Size: 20 kW to 199.99 kWAll2022April Monthly Peak</t>
  </si>
  <si>
    <t>Program Specific1-in-2Size: 20 kW to 199.99 kWAll2022May Monthly Peak</t>
  </si>
  <si>
    <t>Program Specific1-in-2Size: 20 kW to 199.99 kWAll2022June Monthly Peak</t>
  </si>
  <si>
    <t>Program Specific1-in-2Size: 20 kW to 199.99 kWAll2022July Monthly Peak</t>
  </si>
  <si>
    <t>Program Specific1-in-2Size: 20 kW to 199.99 kWAll2022August Monthly Peak</t>
  </si>
  <si>
    <t>Program Specific1-in-2Size: 20 kW to 199.99 kWAll2022September Monthly Peak</t>
  </si>
  <si>
    <t>Program Specific1-in-2Size: 20 kW to 199.99 kWAll2022October Monthly Peak</t>
  </si>
  <si>
    <t>Program Specific1-in-2Size: 20 kW to 199.99 kWAll2022November Monthly Peak</t>
  </si>
  <si>
    <t>Program Specific1-in-2Size: 20 kW to 199.99 kWAll2022December Monthly Peak</t>
  </si>
  <si>
    <t>Program Specific1-in-2Size: 20 kW to 199.99 kWAll2022Typical Event Day</t>
  </si>
  <si>
    <t>Program Specific1-in-2Size: 20 kW to 199.99 kWAll2023January Monthly Peak</t>
  </si>
  <si>
    <t>Program Specific1-in-2Size: 20 kW to 199.99 kWAll2023February Monthly Peak</t>
  </si>
  <si>
    <t>Program Specific1-in-2Size: 20 kW to 199.99 kWAll2023March Monthly Peak</t>
  </si>
  <si>
    <t>Program Specific1-in-2Size: 20 kW to 199.99 kWAll2023April Monthly Peak</t>
  </si>
  <si>
    <t>Program Specific1-in-2Size: 20 kW to 199.99 kWAll2023May Monthly Peak</t>
  </si>
  <si>
    <t>Program Specific1-in-2Size: 20 kW to 199.99 kWAll2023June Monthly Peak</t>
  </si>
  <si>
    <t>Program Specific1-in-2Size: 20 kW to 199.99 kWAll2023July Monthly Peak</t>
  </si>
  <si>
    <t>Program Specific1-in-2Size: 20 kW to 199.99 kWAll2023August Monthly Peak</t>
  </si>
  <si>
    <t>Program Specific1-in-2Size: 20 kW to 199.99 kWAll2023September Monthly Peak</t>
  </si>
  <si>
    <t>Program Specific1-in-2Size: 20 kW to 199.99 kWAll2023October Monthly Peak</t>
  </si>
  <si>
    <t>Program Specific1-in-2Size: 20 kW to 199.99 kWAll2023November Monthly Peak</t>
  </si>
  <si>
    <t>Program Specific1-in-2Size: 20 kW to 199.99 kWAll2023December Monthly Peak</t>
  </si>
  <si>
    <t>Program Specific1-in-2Size: 20 kW to 199.99 kWAll2023Typical Event Day</t>
  </si>
  <si>
    <t>Program Specific1-in-2Size: 20 kW to 199.99 kWAll2024January Monthly Peak</t>
  </si>
  <si>
    <t>Program Specific1-in-2Size: 20 kW to 199.99 kWAll2024February Monthly Peak</t>
  </si>
  <si>
    <t>Program Specific1-in-2Size: 20 kW to 199.99 kWAll2024March Monthly Peak</t>
  </si>
  <si>
    <t>Program Specific1-in-2Size: 20 kW to 199.99 kWAll2024April Monthly Peak</t>
  </si>
  <si>
    <t>Program Specific1-in-2Size: 20 kW to 199.99 kWAll2024May Monthly Peak</t>
  </si>
  <si>
    <t>Program Specific1-in-2Size: 20 kW to 199.99 kWAll2024June Monthly Peak</t>
  </si>
  <si>
    <t>Program Specific1-in-2Size: 20 kW to 199.99 kWAll2024July Monthly Peak</t>
  </si>
  <si>
    <t>Program Specific1-in-2Size: 20 kW to 199.99 kWAll2024August Monthly Peak</t>
  </si>
  <si>
    <t>Program Specific1-in-2Size: 20 kW to 199.99 kWAll2024September Monthly Peak</t>
  </si>
  <si>
    <t>Program Specific1-in-2Size: 20 kW to 199.99 kWAll2024October Monthly Peak</t>
  </si>
  <si>
    <t>Program Specific1-in-2Size: 20 kW to 199.99 kWAll2024November Monthly Peak</t>
  </si>
  <si>
    <t>Program Specific1-in-2Size: 20 kW to 199.99 kWAll2024December Monthly Peak</t>
  </si>
  <si>
    <t>Program Specific1-in-2Size: 20 kW to 199.99 kWAll2024Typical Event Day</t>
  </si>
  <si>
    <t>Program Specific1-in-2Size: 20 kW to 199.99 kWAll2025January Monthly Peak</t>
  </si>
  <si>
    <t>Program Specific1-in-2Size: 20 kW to 199.99 kWAll2025February Monthly Peak</t>
  </si>
  <si>
    <t>Program Specific1-in-2Size: 20 kW to 199.99 kWAll2025March Monthly Peak</t>
  </si>
  <si>
    <t>Program Specific1-in-2Size: 20 kW to 199.99 kWAll2025April Monthly Peak</t>
  </si>
  <si>
    <t>Program Specific1-in-2Size: 20 kW to 199.99 kWAll2025May Monthly Peak</t>
  </si>
  <si>
    <t>Program Specific1-in-2Size: 20 kW to 199.99 kWAll2025June Monthly Peak</t>
  </si>
  <si>
    <t>Program Specific1-in-2Size: 20 kW to 199.99 kWAll2025July Monthly Peak</t>
  </si>
  <si>
    <t>Program Specific1-in-2Size: 20 kW to 199.99 kWAll2025August Monthly Peak</t>
  </si>
  <si>
    <t>Program Specific1-in-2Size: 20 kW to 199.99 kWAll2025September Monthly Peak</t>
  </si>
  <si>
    <t>Program Specific1-in-2Size: 20 kW to 199.99 kWAll2025October Monthly Peak</t>
  </si>
  <si>
    <t>Program Specific1-in-2Size: 20 kW to 199.99 kWAll2025November Monthly Peak</t>
  </si>
  <si>
    <t>Program Specific1-in-2Size: 20 kW to 199.99 kWAll2025December Monthly Peak</t>
  </si>
  <si>
    <t>Program Specific1-in-2Size: 20 kW to 199.99 kWAll2025Typical Event Day</t>
  </si>
  <si>
    <t>Program Specific1-in-10AllAll2015January Monthly Peak</t>
  </si>
  <si>
    <t>Program Specific1-in-10AllAll2015February Monthly Peak</t>
  </si>
  <si>
    <t>Program Specific1-in-10AllAll2015March Monthly Peak</t>
  </si>
  <si>
    <t>Program Specific1-in-10AllAll2015April Monthly Peak</t>
  </si>
  <si>
    <t>Program Specific1-in-10AllAll2015May Monthly Peak</t>
  </si>
  <si>
    <t>Program Specific1-in-10AllAll2015June Monthly Peak</t>
  </si>
  <si>
    <t>Program Specific1-in-10AllAll2015July Monthly Peak</t>
  </si>
  <si>
    <t>Program Specific1-in-10AllAll2015August Monthly Peak</t>
  </si>
  <si>
    <t>Program Specific1-in-10AllAll2015September Monthly Peak</t>
  </si>
  <si>
    <t>Program Specific1-in-10AllAll2015October Monthly Peak</t>
  </si>
  <si>
    <t>Program Specific1-in-10AllAll2015November Monthly Peak</t>
  </si>
  <si>
    <t>Program Specific1-in-10AllAll2015December Monthly Peak</t>
  </si>
  <si>
    <t>Program Specific1-in-10AllAll2015Typical Event Day</t>
  </si>
  <si>
    <t>Program Specific1-in-10AllAll2016January Monthly Peak</t>
  </si>
  <si>
    <t>Program Specific1-in-10AllAll2016February Monthly Peak</t>
  </si>
  <si>
    <t>Program Specific1-in-10AllAll2016March Monthly Peak</t>
  </si>
  <si>
    <t>Program Specific1-in-10AllAll2016April Monthly Peak</t>
  </si>
  <si>
    <t>Program Specific1-in-10AllAll2016May Monthly Peak</t>
  </si>
  <si>
    <t>Program Specific1-in-10AllAll2016June Monthly Peak</t>
  </si>
  <si>
    <t>Program Specific1-in-10AllAll2016July Monthly Peak</t>
  </si>
  <si>
    <t>Program Specific1-in-10AllAll2016August Monthly Peak</t>
  </si>
  <si>
    <t>Program Specific1-in-10AllAll2016September Monthly Peak</t>
  </si>
  <si>
    <t>Program Specific1-in-10AllAll2016October Monthly Peak</t>
  </si>
  <si>
    <t>Program Specific1-in-10AllAll2016November Monthly Peak</t>
  </si>
  <si>
    <t>Program Specific1-in-10AllAll2016December Monthly Peak</t>
  </si>
  <si>
    <t>Program Specific1-in-10AllAll2016Typical Event Day</t>
  </si>
  <si>
    <t>Program Specific1-in-10AllAll2017January Monthly Peak</t>
  </si>
  <si>
    <t>Program Specific1-in-10AllAll2017February Monthly Peak</t>
  </si>
  <si>
    <t>Program Specific1-in-10AllAll2017March Monthly Peak</t>
  </si>
  <si>
    <t>Program Specific1-in-10AllAll2017April Monthly Peak</t>
  </si>
  <si>
    <t>Program Specific1-in-10AllAll2017May Monthly Peak</t>
  </si>
  <si>
    <t>Program Specific1-in-10AllAll2017June Monthly Peak</t>
  </si>
  <si>
    <t>Program Specific1-in-10AllAll2017July Monthly Peak</t>
  </si>
  <si>
    <t>Program Specific1-in-10AllAll2017August Monthly Peak</t>
  </si>
  <si>
    <t>Program Specific1-in-10AllAll2017September Monthly Peak</t>
  </si>
  <si>
    <t>Program Specific1-in-10AllAll2017October Monthly Peak</t>
  </si>
  <si>
    <t>Program Specific1-in-10AllAll2017November Monthly Peak</t>
  </si>
  <si>
    <t>Program Specific1-in-10AllAll2017December Monthly Peak</t>
  </si>
  <si>
    <t>Program Specific1-in-10AllAll2017Typical Event Day</t>
  </si>
  <si>
    <t>Program Specific1-in-10AllAll2018January Monthly Peak</t>
  </si>
  <si>
    <t>Program Specific1-in-10AllAll2018February Monthly Peak</t>
  </si>
  <si>
    <t>Program Specific1-in-10AllAll2018March Monthly Peak</t>
  </si>
  <si>
    <t>Program Specific1-in-10AllAll2018April Monthly Peak</t>
  </si>
  <si>
    <t>Program Specific1-in-10AllAll2018May Monthly Peak</t>
  </si>
  <si>
    <t>Program Specific1-in-10AllAll2018June Monthly Peak</t>
  </si>
  <si>
    <t>Program Specific1-in-10AllAll2018July Monthly Peak</t>
  </si>
  <si>
    <t>Program Specific1-in-10AllAll2018August Monthly Peak</t>
  </si>
  <si>
    <t>Program Specific1-in-10AllAll2018September Monthly Peak</t>
  </si>
  <si>
    <t>Program Specific1-in-10AllAll2018October Monthly Peak</t>
  </si>
  <si>
    <t>Program Specific1-in-10AllAll2018November Monthly Peak</t>
  </si>
  <si>
    <t>Program Specific1-in-10AllAll2018December Monthly Peak</t>
  </si>
  <si>
    <t>Program Specific1-in-10AllAll2018Typical Event Day</t>
  </si>
  <si>
    <t>Program Specific1-in-10AllAll2019January Monthly Peak</t>
  </si>
  <si>
    <t>Program Specific1-in-10AllAll2019February Monthly Peak</t>
  </si>
  <si>
    <t>Program Specific1-in-10AllAll2019March Monthly Peak</t>
  </si>
  <si>
    <t>Program Specific1-in-10AllAll2019April Monthly Peak</t>
  </si>
  <si>
    <t>Program Specific1-in-10AllAll2019May Monthly Peak</t>
  </si>
  <si>
    <t>Program Specific1-in-10AllAll2019June Monthly Peak</t>
  </si>
  <si>
    <t>Program Specific1-in-10AllAll2019July Monthly Peak</t>
  </si>
  <si>
    <t>Program Specific1-in-10AllAll2019August Monthly Peak</t>
  </si>
  <si>
    <t>Program Specific1-in-10AllAll2019September Monthly Peak</t>
  </si>
  <si>
    <t>Program Specific1-in-10AllAll2019October Monthly Peak</t>
  </si>
  <si>
    <t>Program Specific1-in-10AllAll2019November Monthly Peak</t>
  </si>
  <si>
    <t>Program Specific1-in-10AllAll2019December Monthly Peak</t>
  </si>
  <si>
    <t>Program Specific1-in-10AllAll2019Typical Event Day</t>
  </si>
  <si>
    <t>Program Specific1-in-10AllAll2020January Monthly Peak</t>
  </si>
  <si>
    <t>Program Specific1-in-10AllAll2020February Monthly Peak</t>
  </si>
  <si>
    <t>Program Specific1-in-10AllAll2020March Monthly Peak</t>
  </si>
  <si>
    <t>Program Specific1-in-10AllAll2020April Monthly Peak</t>
  </si>
  <si>
    <t>Program Specific1-in-10AllAll2020May Monthly Peak</t>
  </si>
  <si>
    <t>Program Specific1-in-10AllAll2020June Monthly Peak</t>
  </si>
  <si>
    <t>Program Specific1-in-10AllAll2020July Monthly Peak</t>
  </si>
  <si>
    <t>Program Specific1-in-10AllAll2020August Monthly Peak</t>
  </si>
  <si>
    <t>Program Specific1-in-10AllAll2020September Monthly Peak</t>
  </si>
  <si>
    <t>Program Specific1-in-10AllAll2020October Monthly Peak</t>
  </si>
  <si>
    <t>Program Specific1-in-10AllAll2020November Monthly Peak</t>
  </si>
  <si>
    <t>Program Specific1-in-10AllAll2020December Monthly Peak</t>
  </si>
  <si>
    <t>Program Specific1-in-10AllAll2020Typical Event Day</t>
  </si>
  <si>
    <t>Program Specific1-in-10AllAll2021January Monthly Peak</t>
  </si>
  <si>
    <t>Program Specific1-in-10AllAll2021February Monthly Peak</t>
  </si>
  <si>
    <t>Program Specific1-in-10AllAll2021March Monthly Peak</t>
  </si>
  <si>
    <t>Program Specific1-in-10AllAll2021April Monthly Peak</t>
  </si>
  <si>
    <t>Program Specific1-in-10AllAll2021May Monthly Peak</t>
  </si>
  <si>
    <t>Program Specific1-in-10AllAll2021June Monthly Peak</t>
  </si>
  <si>
    <t>Program Specific1-in-10AllAll2021July Monthly Peak</t>
  </si>
  <si>
    <t>Program Specific1-in-10AllAll2021August Monthly Peak</t>
  </si>
  <si>
    <t>Program Specific1-in-10AllAll2021September Monthly Peak</t>
  </si>
  <si>
    <t>Program Specific1-in-10AllAll2021October Monthly Peak</t>
  </si>
  <si>
    <t>Program Specific1-in-10AllAll2021November Monthly Peak</t>
  </si>
  <si>
    <t>Program Specific1-in-10AllAll2021December Monthly Peak</t>
  </si>
  <si>
    <t>Program Specific1-in-10AllAll2021Typical Event Day</t>
  </si>
  <si>
    <t>Program Specific1-in-10AllAll2022January Monthly Peak</t>
  </si>
  <si>
    <t>Program Specific1-in-10AllAll2022February Monthly Peak</t>
  </si>
  <si>
    <t>Program Specific1-in-10AllAll2022March Monthly Peak</t>
  </si>
  <si>
    <t>Program Specific1-in-10AllAll2022April Monthly Peak</t>
  </si>
  <si>
    <t>Program Specific1-in-10AllAll2022May Monthly Peak</t>
  </si>
  <si>
    <t>Program Specific1-in-10AllAll2022June Monthly Peak</t>
  </si>
  <si>
    <t>Program Specific1-in-10AllAll2022July Monthly Peak</t>
  </si>
  <si>
    <t>Program Specific1-in-10AllAll2022August Monthly Peak</t>
  </si>
  <si>
    <t>Program Specific1-in-10AllAll2022September Monthly Peak</t>
  </si>
  <si>
    <t>Program Specific1-in-10AllAll2022October Monthly Peak</t>
  </si>
  <si>
    <t>Program Specific1-in-10AllAll2022November Monthly Peak</t>
  </si>
  <si>
    <t>Program Specific1-in-10AllAll2022December Monthly Peak</t>
  </si>
  <si>
    <t>Program Specific1-in-10AllAll2022Typical Event Day</t>
  </si>
  <si>
    <t>Program Specific1-in-10AllAll2023January Monthly Peak</t>
  </si>
  <si>
    <t>Program Specific1-in-10AllAll2023February Monthly Peak</t>
  </si>
  <si>
    <t>Program Specific1-in-10AllAll2023March Monthly Peak</t>
  </si>
  <si>
    <t>Program Specific1-in-10AllAll2023April Monthly Peak</t>
  </si>
  <si>
    <t>Program Specific1-in-10AllAll2023May Monthly Peak</t>
  </si>
  <si>
    <t>Program Specific1-in-10AllAll2023June Monthly Peak</t>
  </si>
  <si>
    <t>Program Specific1-in-10AllAll2023July Monthly Peak</t>
  </si>
  <si>
    <t>Program Specific1-in-10AllAll2023August Monthly Peak</t>
  </si>
  <si>
    <t>Program Specific1-in-10AllAll2023September Monthly Peak</t>
  </si>
  <si>
    <t>Program Specific1-in-10AllAll2023October Monthly Peak</t>
  </si>
  <si>
    <t>Program Specific1-in-10AllAll2023November Monthly Peak</t>
  </si>
  <si>
    <t>Program Specific1-in-10AllAll2023December Monthly Peak</t>
  </si>
  <si>
    <t>Program Specific1-in-10AllAll2023Typical Event Day</t>
  </si>
  <si>
    <t>Program Specific1-in-10AllAll2024January Monthly Peak</t>
  </si>
  <si>
    <t>Program Specific1-in-10AllAll2024February Monthly Peak</t>
  </si>
  <si>
    <t>Program Specific1-in-10AllAll2024March Monthly Peak</t>
  </si>
  <si>
    <t>Program Specific1-in-10AllAll2024April Monthly Peak</t>
  </si>
  <si>
    <t>Program Specific1-in-10AllAll2024May Monthly Peak</t>
  </si>
  <si>
    <t>Program Specific1-in-10AllAll2024June Monthly Peak</t>
  </si>
  <si>
    <t>Program Specific1-in-10AllAll2024July Monthly Peak</t>
  </si>
  <si>
    <t>Program Specific1-in-10AllAll2024August Monthly Peak</t>
  </si>
  <si>
    <t>Program Specific1-in-10AllAll2024September Monthly Peak</t>
  </si>
  <si>
    <t>Program Specific1-in-10AllAll2024October Monthly Peak</t>
  </si>
  <si>
    <t>Program Specific1-in-10AllAll2024November Monthly Peak</t>
  </si>
  <si>
    <t>Program Specific1-in-10AllAll2024December Monthly Peak</t>
  </si>
  <si>
    <t>Program Specific1-in-10AllAll2024Typical Event Day</t>
  </si>
  <si>
    <t>Program Specific1-in-10AllAll2025January Monthly Peak</t>
  </si>
  <si>
    <t>Program Specific1-in-10AllAll2025February Monthly Peak</t>
  </si>
  <si>
    <t>Program Specific1-in-10AllAll2025March Monthly Peak</t>
  </si>
  <si>
    <t>Program Specific1-in-10AllAll2025April Monthly Peak</t>
  </si>
  <si>
    <t>Program Specific1-in-10AllAll2025May Monthly Peak</t>
  </si>
  <si>
    <t>Program Specific1-in-10AllAll2025June Monthly Peak</t>
  </si>
  <si>
    <t>Program Specific1-in-10AllAll2025July Monthly Peak</t>
  </si>
  <si>
    <t>Program Specific1-in-10AllAll2025August Monthly Peak</t>
  </si>
  <si>
    <t>Program Specific1-in-10AllAll2025September Monthly Peak</t>
  </si>
  <si>
    <t>Program Specific1-in-10AllAll2025October Monthly Peak</t>
  </si>
  <si>
    <t>Program Specific1-in-10AllAll2025November Monthly Peak</t>
  </si>
  <si>
    <t>Program Specific1-in-10AllAll2025December Monthly Peak</t>
  </si>
  <si>
    <t>Program Specific1-in-10AllAll2025Typical Event Day</t>
  </si>
  <si>
    <t>Program Specific1-in-2AllAll2015January Monthly Peak</t>
  </si>
  <si>
    <t>Program Specific1-in-2AllAll2015February Monthly Peak</t>
  </si>
  <si>
    <t>Program Specific1-in-2AllAll2015March Monthly Peak</t>
  </si>
  <si>
    <t>Program Specific1-in-2AllAll2015April Monthly Peak</t>
  </si>
  <si>
    <t>Program Specific1-in-2AllAll2015May Monthly Peak</t>
  </si>
  <si>
    <t>Program Specific1-in-2AllAll2015June Monthly Peak</t>
  </si>
  <si>
    <t>Program Specific1-in-2AllAll2015July Monthly Peak</t>
  </si>
  <si>
    <t>Program Specific1-in-2AllAll2015August Monthly Peak</t>
  </si>
  <si>
    <t>Program Specific1-in-2AllAll2015September Monthly Peak</t>
  </si>
  <si>
    <t>Program Specific1-in-2AllAll2015October Monthly Peak</t>
  </si>
  <si>
    <t>Program Specific1-in-2AllAll2015November Monthly Peak</t>
  </si>
  <si>
    <t>Program Specific1-in-2AllAll2015December Monthly Peak</t>
  </si>
  <si>
    <t>Program Specific1-in-2AllAll2015Typical Event Day</t>
  </si>
  <si>
    <t>Program Specific1-in-2AllAll2016January Monthly Peak</t>
  </si>
  <si>
    <t>Program Specific1-in-2AllAll2016February Monthly Peak</t>
  </si>
  <si>
    <t>Program Specific1-in-2AllAll2016March Monthly Peak</t>
  </si>
  <si>
    <t>Program Specific1-in-2AllAll2016April Monthly Peak</t>
  </si>
  <si>
    <t>Program Specific1-in-2AllAll2016May Monthly Peak</t>
  </si>
  <si>
    <t>Program Specific1-in-2AllAll2016June Monthly Peak</t>
  </si>
  <si>
    <t>Program Specific1-in-2AllAll2016July Monthly Peak</t>
  </si>
  <si>
    <t>Program Specific1-in-2AllAll2016August Monthly Peak</t>
  </si>
  <si>
    <t>Program Specific1-in-2AllAll2016September Monthly Peak</t>
  </si>
  <si>
    <t>Program Specific1-in-2AllAll2016October Monthly Peak</t>
  </si>
  <si>
    <t>Program Specific1-in-2AllAll2016November Monthly Peak</t>
  </si>
  <si>
    <t>Program Specific1-in-2AllAll2016December Monthly Peak</t>
  </si>
  <si>
    <t>Program Specific1-in-2AllAll2016Typical Event Day</t>
  </si>
  <si>
    <t>Program Specific1-in-2AllAll2017January Monthly Peak</t>
  </si>
  <si>
    <t>Program Specific1-in-2AllAll2017February Monthly Peak</t>
  </si>
  <si>
    <t>Program Specific1-in-2AllAll2017March Monthly Peak</t>
  </si>
  <si>
    <t>Program Specific1-in-2AllAll2017April Monthly Peak</t>
  </si>
  <si>
    <t>Program Specific1-in-2AllAll2017May Monthly Peak</t>
  </si>
  <si>
    <t>Program Specific1-in-2AllAll2017June Monthly Peak</t>
  </si>
  <si>
    <t>Program Specific1-in-2AllAll2017July Monthly Peak</t>
  </si>
  <si>
    <t>Program Specific1-in-2AllAll2017August Monthly Peak</t>
  </si>
  <si>
    <t>Program Specific1-in-2AllAll2017September Monthly Peak</t>
  </si>
  <si>
    <t>Program Specific1-in-2AllAll2017October Monthly Peak</t>
  </si>
  <si>
    <t>Program Specific1-in-2AllAll2017November Monthly Peak</t>
  </si>
  <si>
    <t>Program Specific1-in-2AllAll2017December Monthly Peak</t>
  </si>
  <si>
    <t>Program Specific1-in-2AllAll2017Typical Event Day</t>
  </si>
  <si>
    <t>Program Specific1-in-2AllAll2018January Monthly Peak</t>
  </si>
  <si>
    <t>Program Specific1-in-2AllAll2018February Monthly Peak</t>
  </si>
  <si>
    <t>Program Specific1-in-2AllAll2018March Monthly Peak</t>
  </si>
  <si>
    <t>Program Specific1-in-2AllAll2018April Monthly Peak</t>
  </si>
  <si>
    <t>Program Specific1-in-2AllAll2018May Monthly Peak</t>
  </si>
  <si>
    <t>Program Specific1-in-2AllAll2018June Monthly Peak</t>
  </si>
  <si>
    <t>Program Specific1-in-2AllAll2018July Monthly Peak</t>
  </si>
  <si>
    <t>Program Specific1-in-2AllAll2018August Monthly Peak</t>
  </si>
  <si>
    <t>Program Specific1-in-2AllAll2018September Monthly Peak</t>
  </si>
  <si>
    <t>Program Specific1-in-2AllAll2018October Monthly Peak</t>
  </si>
  <si>
    <t>Program Specific1-in-2AllAll2018November Monthly Peak</t>
  </si>
  <si>
    <t>Program Specific1-in-2AllAll2018December Monthly Peak</t>
  </si>
  <si>
    <t>Program Specific1-in-2AllAll2018Typical Event Day</t>
  </si>
  <si>
    <t>Program Specific1-in-2AllAll2019January Monthly Peak</t>
  </si>
  <si>
    <t>Program Specific1-in-2AllAll2019February Monthly Peak</t>
  </si>
  <si>
    <t>Program Specific1-in-2AllAll2019March Monthly Peak</t>
  </si>
  <si>
    <t>Program Specific1-in-2AllAll2019April Monthly Peak</t>
  </si>
  <si>
    <t>Program Specific1-in-2AllAll2019May Monthly Peak</t>
  </si>
  <si>
    <t>Program Specific1-in-2AllAll2019June Monthly Peak</t>
  </si>
  <si>
    <t>Program Specific1-in-2AllAll2019July Monthly Peak</t>
  </si>
  <si>
    <t>Program Specific1-in-2AllAll2019August Monthly Peak</t>
  </si>
  <si>
    <t>Program Specific1-in-2AllAll2019September Monthly Peak</t>
  </si>
  <si>
    <t>Program Specific1-in-2AllAll2019October Monthly Peak</t>
  </si>
  <si>
    <t>Program Specific1-in-2AllAll2019November Monthly Peak</t>
  </si>
  <si>
    <t>Program Specific1-in-2AllAll2019December Monthly Peak</t>
  </si>
  <si>
    <t>Program Specific1-in-2AllAll2019Typical Event Day</t>
  </si>
  <si>
    <t>Program Specific1-in-2AllAll2020January Monthly Peak</t>
  </si>
  <si>
    <t>Program Specific1-in-2AllAll2020February Monthly Peak</t>
  </si>
  <si>
    <t>Program Specific1-in-2AllAll2020March Monthly Peak</t>
  </si>
  <si>
    <t>Program Specific1-in-2AllAll2020April Monthly Peak</t>
  </si>
  <si>
    <t>Program Specific1-in-2AllAll2020May Monthly Peak</t>
  </si>
  <si>
    <t>Program Specific1-in-2AllAll2020June Monthly Peak</t>
  </si>
  <si>
    <t>Program Specific1-in-2AllAll2020July Monthly Peak</t>
  </si>
  <si>
    <t>Program Specific1-in-2AllAll2020August Monthly Peak</t>
  </si>
  <si>
    <t>Program Specific1-in-2AllAll2020September Monthly Peak</t>
  </si>
  <si>
    <t>Program Specific1-in-2AllAll2020October Monthly Peak</t>
  </si>
  <si>
    <t>Program Specific1-in-2AllAll2020November Monthly Peak</t>
  </si>
  <si>
    <t>Program Specific1-in-2AllAll2020December Monthly Peak</t>
  </si>
  <si>
    <t>Program Specific1-in-2AllAll2020Typical Event Day</t>
  </si>
  <si>
    <t>Program Specific1-in-2AllAll2021January Monthly Peak</t>
  </si>
  <si>
    <t>Program Specific1-in-2AllAll2021February Monthly Peak</t>
  </si>
  <si>
    <t>Program Specific1-in-2AllAll2021March Monthly Peak</t>
  </si>
  <si>
    <t>Program Specific1-in-2AllAll2021April Monthly Peak</t>
  </si>
  <si>
    <t>Program Specific1-in-2AllAll2021May Monthly Peak</t>
  </si>
  <si>
    <t>Program Specific1-in-2AllAll2021June Monthly Peak</t>
  </si>
  <si>
    <t>Program Specific1-in-2AllAll2021July Monthly Peak</t>
  </si>
  <si>
    <t>Program Specific1-in-2AllAll2021August Monthly Peak</t>
  </si>
  <si>
    <t>Program Specific1-in-2AllAll2021September Monthly Peak</t>
  </si>
  <si>
    <t>Program Specific1-in-2AllAll2021October Monthly Peak</t>
  </si>
  <si>
    <t>Program Specific1-in-2AllAll2021November Monthly Peak</t>
  </si>
  <si>
    <t>Program Specific1-in-2AllAll2021December Monthly Peak</t>
  </si>
  <si>
    <t>Program Specific1-in-2AllAll2021Typical Event Day</t>
  </si>
  <si>
    <t>Program Specific1-in-2AllAll2022January Monthly Peak</t>
  </si>
  <si>
    <t>Program Specific1-in-2AllAll2022February Monthly Peak</t>
  </si>
  <si>
    <t>Program Specific1-in-2AllAll2022March Monthly Peak</t>
  </si>
  <si>
    <t>Program Specific1-in-2AllAll2022April Monthly Peak</t>
  </si>
  <si>
    <t>Program Specific1-in-2AllAll2022May Monthly Peak</t>
  </si>
  <si>
    <t>Program Specific1-in-2AllAll2022June Monthly Peak</t>
  </si>
  <si>
    <t>Program Specific1-in-2AllAll2022July Monthly Peak</t>
  </si>
  <si>
    <t>Program Specific1-in-2AllAll2022August Monthly Peak</t>
  </si>
  <si>
    <t>Program Specific1-in-2AllAll2022September Monthly Peak</t>
  </si>
  <si>
    <t>Program Specific1-in-2AllAll2022October Monthly Peak</t>
  </si>
  <si>
    <t>Program Specific1-in-2AllAll2022November Monthly Peak</t>
  </si>
  <si>
    <t>Program Specific1-in-2AllAll2022December Monthly Peak</t>
  </si>
  <si>
    <t>Program Specific1-in-2AllAll2022Typical Event Day</t>
  </si>
  <si>
    <t>Program Specific1-in-2AllAll2023January Monthly Peak</t>
  </si>
  <si>
    <t>Program Specific1-in-2AllAll2023February Monthly Peak</t>
  </si>
  <si>
    <t>Program Specific1-in-2AllAll2023March Monthly Peak</t>
  </si>
  <si>
    <t>Program Specific1-in-2AllAll2023April Monthly Peak</t>
  </si>
  <si>
    <t>Program Specific1-in-2AllAll2023May Monthly Peak</t>
  </si>
  <si>
    <t>Program Specific1-in-2AllAll2023June Monthly Peak</t>
  </si>
  <si>
    <t>Program Specific1-in-2AllAll2023July Monthly Peak</t>
  </si>
  <si>
    <t>Program Specific1-in-2AllAll2023August Monthly Peak</t>
  </si>
  <si>
    <t>Program Specific1-in-2AllAll2023September Monthly Peak</t>
  </si>
  <si>
    <t>Program Specific1-in-2AllAll2023October Monthly Peak</t>
  </si>
  <si>
    <t>Program Specific1-in-2AllAll2023November Monthly Peak</t>
  </si>
  <si>
    <t>Program Specific1-in-2AllAll2023December Monthly Peak</t>
  </si>
  <si>
    <t>Program Specific1-in-2AllAll2023Typical Event Day</t>
  </si>
  <si>
    <t>Program Specific1-in-2AllAll2024January Monthly Peak</t>
  </si>
  <si>
    <t>Program Specific1-in-2AllAll2024February Monthly Peak</t>
  </si>
  <si>
    <t>Program Specific1-in-2AllAll2024March Monthly Peak</t>
  </si>
  <si>
    <t>Program Specific1-in-2AllAll2024April Monthly Peak</t>
  </si>
  <si>
    <t>Program Specific1-in-2AllAll2024May Monthly Peak</t>
  </si>
  <si>
    <t>Program Specific1-in-2AllAll2024June Monthly Peak</t>
  </si>
  <si>
    <t>Program Specific1-in-2AllAll2024July Monthly Peak</t>
  </si>
  <si>
    <t>Program Specific1-in-2AllAll2024August Monthly Peak</t>
  </si>
  <si>
    <t>Program Specific1-in-2AllAll2024September Monthly Peak</t>
  </si>
  <si>
    <t>Program Specific1-in-2AllAll2024October Monthly Peak</t>
  </si>
  <si>
    <t>Program Specific1-in-2AllAll2024November Monthly Peak</t>
  </si>
  <si>
    <t>Program Specific1-in-2AllAll2024December Monthly Peak</t>
  </si>
  <si>
    <t>Program Specific1-in-2AllAll2024Typical Event Day</t>
  </si>
  <si>
    <t>Program Specific1-in-2AllAll2025January Monthly Peak</t>
  </si>
  <si>
    <t>Program Specific1-in-2AllAll2025February Monthly Peak</t>
  </si>
  <si>
    <t>Program Specific1-in-2AllAll2025March Monthly Peak</t>
  </si>
  <si>
    <t>Program Specific1-in-2AllAll2025April Monthly Peak</t>
  </si>
  <si>
    <t>Program Specific1-in-2AllAll2025May Monthly Peak</t>
  </si>
  <si>
    <t>Program Specific1-in-2AllAll2025June Monthly Peak</t>
  </si>
  <si>
    <t>Program Specific1-in-2AllAll2025July Monthly Peak</t>
  </si>
  <si>
    <t>Program Specific1-in-2AllAll2025August Monthly Peak</t>
  </si>
  <si>
    <t>Program Specific1-in-2AllAll2025September Monthly Peak</t>
  </si>
  <si>
    <t>Program Specific1-in-2AllAll2025October Monthly Peak</t>
  </si>
  <si>
    <t>Program Specific1-in-2AllAll2025November Monthly Peak</t>
  </si>
  <si>
    <t>Program Specific1-in-2AllAll2025December Monthly Peak</t>
  </si>
  <si>
    <t>Program Specific1-in-2AllAll2025Typical Event Day</t>
  </si>
  <si>
    <t>Portfolio AdjustedAllAll2015April Monthly Peak</t>
  </si>
  <si>
    <t>Portfolio AdjustedAllAll2015August Monthly Peak</t>
  </si>
  <si>
    <t>Portfolio AdjustedAllAll2015December Monthly Peak</t>
  </si>
  <si>
    <t>Portfolio AdjustedAllAll2015February Monthly Peak</t>
  </si>
  <si>
    <t>Portfolio AdjustedAllAll2015January Monthly Peak</t>
  </si>
  <si>
    <t>Portfolio AdjustedAllAll2015July Monthly Peak</t>
  </si>
  <si>
    <t>Portfolio AdjustedAllAll2015June Monthly Peak</t>
  </si>
  <si>
    <t>Portfolio AdjustedAllAll2015March Monthly Peak</t>
  </si>
  <si>
    <t>Portfolio AdjustedAllAll2015May Monthly Peak</t>
  </si>
  <si>
    <t>Portfolio AdjustedAllAll2015November Monthly Peak</t>
  </si>
  <si>
    <t>Portfolio AdjustedAllAll2015October Monthly Peak</t>
  </si>
  <si>
    <t>Portfolio AdjustedAllAll2015September Monthly Peak</t>
  </si>
  <si>
    <t>Portfolio AdjustedAllAll2015Typical Event Day</t>
  </si>
  <si>
    <t>Portfolio AdjustedAllAll2016April Monthly Peak</t>
  </si>
  <si>
    <t>Portfolio AdjustedAllAll2016August Monthly Peak</t>
  </si>
  <si>
    <t>Portfolio AdjustedAllAll2016December Monthly Peak</t>
  </si>
  <si>
    <t>Portfolio AdjustedAllAll2016February Monthly Peak</t>
  </si>
  <si>
    <t>Portfolio AdjustedAllAll2016January Monthly Peak</t>
  </si>
  <si>
    <t>Portfolio AdjustedAllAll2016July Monthly Peak</t>
  </si>
  <si>
    <t>Portfolio AdjustedAllAll2016June Monthly Peak</t>
  </si>
  <si>
    <t>Portfolio AdjustedAllAll2016March Monthly Peak</t>
  </si>
  <si>
    <t>Portfolio AdjustedAllAll2016May Monthly Peak</t>
  </si>
  <si>
    <t>Portfolio AdjustedAllAll2016November Monthly Peak</t>
  </si>
  <si>
    <t>Portfolio AdjustedAllAll2016October Monthly Peak</t>
  </si>
  <si>
    <t>Portfolio AdjustedAllAll2016September Monthly Peak</t>
  </si>
  <si>
    <t>Portfolio AdjustedAllAll2016Typical Event Day</t>
  </si>
  <si>
    <t>Portfolio AdjustedAllAll2017April Monthly Peak</t>
  </si>
  <si>
    <t>Portfolio AdjustedAllAll2017August Monthly Peak</t>
  </si>
  <si>
    <t>Portfolio AdjustedAllAll2017December Monthly Peak</t>
  </si>
  <si>
    <t>Portfolio AdjustedAllAll2017February Monthly Peak</t>
  </si>
  <si>
    <t>Portfolio AdjustedAllAll2017January Monthly Peak</t>
  </si>
  <si>
    <t>Portfolio AdjustedAllAll2017July Monthly Peak</t>
  </si>
  <si>
    <t>Portfolio AdjustedAllAll2017June Monthly Peak</t>
  </si>
  <si>
    <t>Portfolio AdjustedAllAll2017March Monthly Peak</t>
  </si>
  <si>
    <t>Portfolio AdjustedAllAll2017May Monthly Peak</t>
  </si>
  <si>
    <t>Portfolio AdjustedAllAll2017November Monthly Peak</t>
  </si>
  <si>
    <t>Portfolio AdjustedAllAll2017October Monthly Peak</t>
  </si>
  <si>
    <t>Portfolio AdjustedAllAll2017September Monthly Peak</t>
  </si>
  <si>
    <t>Portfolio AdjustedAllAll2017Typical Event Day</t>
  </si>
  <si>
    <t>Portfolio AdjustedAllAll2018April Monthly Peak</t>
  </si>
  <si>
    <t>Portfolio AdjustedAllAll2018August Monthly Peak</t>
  </si>
  <si>
    <t>Portfolio AdjustedAllAll2018December Monthly Peak</t>
  </si>
  <si>
    <t>Portfolio AdjustedAllAll2018February Monthly Peak</t>
  </si>
  <si>
    <t>Portfolio AdjustedAllAll2018January Monthly Peak</t>
  </si>
  <si>
    <t>Portfolio AdjustedAllAll2018July Monthly Peak</t>
  </si>
  <si>
    <t>Portfolio AdjustedAllAll2018June Monthly Peak</t>
  </si>
  <si>
    <t>Portfolio AdjustedAllAll2018March Monthly Peak</t>
  </si>
  <si>
    <t>Portfolio AdjustedAllAll2018May Monthly Peak</t>
  </si>
  <si>
    <t>Portfolio AdjustedAllAll2018November Monthly Peak</t>
  </si>
  <si>
    <t>Portfolio AdjustedAllAll2018October Monthly Peak</t>
  </si>
  <si>
    <t>Portfolio AdjustedAllAll2018September Monthly Peak</t>
  </si>
  <si>
    <t>Portfolio AdjustedAllAll2018Typical Event Day</t>
  </si>
  <si>
    <t>Portfolio AdjustedAllAll2019April Monthly Peak</t>
  </si>
  <si>
    <t>Portfolio AdjustedAllAll2019August Monthly Peak</t>
  </si>
  <si>
    <t>Portfolio AdjustedAllAll2019December Monthly Peak</t>
  </si>
  <si>
    <t>Portfolio AdjustedAllAll2019February Monthly Peak</t>
  </si>
  <si>
    <t>Portfolio AdjustedAllAll2019January Monthly Peak</t>
  </si>
  <si>
    <t>Portfolio AdjustedAllAll2019July Monthly Peak</t>
  </si>
  <si>
    <t>Portfolio AdjustedAllAll2019June Monthly Peak</t>
  </si>
  <si>
    <t>Portfolio AdjustedAllAll2019March Monthly Peak</t>
  </si>
  <si>
    <t>Portfolio AdjustedAllAll2019May Monthly Peak</t>
  </si>
  <si>
    <t>Portfolio AdjustedAllAll2019November Monthly Peak</t>
  </si>
  <si>
    <t>Portfolio AdjustedAllAll2019October Monthly Peak</t>
  </si>
  <si>
    <t>Portfolio AdjustedAllAll2019September Monthly Peak</t>
  </si>
  <si>
    <t>Portfolio AdjustedAllAll2019Typical Event Day</t>
  </si>
  <si>
    <t>Portfolio AdjustedAllAll2020April Monthly Peak</t>
  </si>
  <si>
    <t>Portfolio AdjustedAllAll2020August Monthly Peak</t>
  </si>
  <si>
    <t>Portfolio AdjustedAllAll2020December Monthly Peak</t>
  </si>
  <si>
    <t>Portfolio AdjustedAllAll2020February Monthly Peak</t>
  </si>
  <si>
    <t>Portfolio AdjustedAllAll2020January Monthly Peak</t>
  </si>
  <si>
    <t>Portfolio AdjustedAllAll2020July Monthly Peak</t>
  </si>
  <si>
    <t>Portfolio AdjustedAllAll2020June Monthly Peak</t>
  </si>
  <si>
    <t>Portfolio AdjustedAllAll2020March Monthly Peak</t>
  </si>
  <si>
    <t>Portfolio AdjustedAllAll2020May Monthly Peak</t>
  </si>
  <si>
    <t>Portfolio AdjustedAllAll2020November Monthly Peak</t>
  </si>
  <si>
    <t>Portfolio AdjustedAllAll2020October Monthly Peak</t>
  </si>
  <si>
    <t>Portfolio AdjustedAllAll2020September Monthly Peak</t>
  </si>
  <si>
    <t>Portfolio AdjustedAllAll2020Typical Event Day</t>
  </si>
  <si>
    <t>Portfolio AdjustedAllAll2021April Monthly Peak</t>
  </si>
  <si>
    <t>Portfolio AdjustedAllAll2021August Monthly Peak</t>
  </si>
  <si>
    <t>Portfolio AdjustedAllAll2021December Monthly Peak</t>
  </si>
  <si>
    <t>Portfolio AdjustedAllAll2021February Monthly Peak</t>
  </si>
  <si>
    <t>Portfolio AdjustedAllAll2021January Monthly Peak</t>
  </si>
  <si>
    <t>Portfolio AdjustedAllAll2021July Monthly Peak</t>
  </si>
  <si>
    <t>Portfolio AdjustedAllAll2021June Monthly Peak</t>
  </si>
  <si>
    <t>Portfolio AdjustedAllAll2021March Monthly Peak</t>
  </si>
  <si>
    <t>Portfolio AdjustedAllAll2021May Monthly Peak</t>
  </si>
  <si>
    <t>Portfolio AdjustedAllAll2021November Monthly Peak</t>
  </si>
  <si>
    <t>Portfolio AdjustedAllAll2021October Monthly Peak</t>
  </si>
  <si>
    <t>Portfolio AdjustedAllAll2021September Monthly Peak</t>
  </si>
  <si>
    <t>Portfolio AdjustedAllAll2021Typical Event Day</t>
  </si>
  <si>
    <t>Portfolio AdjustedAllAll2022April Monthly Peak</t>
  </si>
  <si>
    <t>Portfolio AdjustedAllAll2022August Monthly Peak</t>
  </si>
  <si>
    <t>Portfolio AdjustedAllAll2022December Monthly Peak</t>
  </si>
  <si>
    <t>Portfolio AdjustedAllAll2022February Monthly Peak</t>
  </si>
  <si>
    <t>Portfolio AdjustedAllAll2022January Monthly Peak</t>
  </si>
  <si>
    <t>Portfolio AdjustedAllAll2022July Monthly Peak</t>
  </si>
  <si>
    <t>Portfolio AdjustedAllAll2022June Monthly Peak</t>
  </si>
  <si>
    <t>Portfolio AdjustedAllAll2022March Monthly Peak</t>
  </si>
  <si>
    <t>Portfolio AdjustedAllAll2022May Monthly Peak</t>
  </si>
  <si>
    <t>Portfolio AdjustedAllAll2022November Monthly Peak</t>
  </si>
  <si>
    <t>Portfolio AdjustedAllAll2022October Monthly Peak</t>
  </si>
  <si>
    <t>Portfolio AdjustedAllAll2022September Monthly Peak</t>
  </si>
  <si>
    <t>Portfolio AdjustedAllAll2022Typical Event Day</t>
  </si>
  <si>
    <t>Portfolio AdjustedAllAll2023April Monthly Peak</t>
  </si>
  <si>
    <t>Portfolio AdjustedAllAll2023August Monthly Peak</t>
  </si>
  <si>
    <t>Portfolio AdjustedAllAll2023December Monthly Peak</t>
  </si>
  <si>
    <t>Portfolio AdjustedAllAll2023February Monthly Peak</t>
  </si>
  <si>
    <t>Portfolio AdjustedAllAll2023January Monthly Peak</t>
  </si>
  <si>
    <t>Portfolio AdjustedAllAll2023July Monthly Peak</t>
  </si>
  <si>
    <t>Portfolio AdjustedAllAll2023June Monthly Peak</t>
  </si>
  <si>
    <t>Portfolio AdjustedAllAll2023March Monthly Peak</t>
  </si>
  <si>
    <t>Portfolio AdjustedAllAll2023May Monthly Peak</t>
  </si>
  <si>
    <t>Portfolio AdjustedAllAll2023November Monthly Peak</t>
  </si>
  <si>
    <t>Portfolio AdjustedAllAll2023October Monthly Peak</t>
  </si>
  <si>
    <t>Portfolio AdjustedAllAll2023September Monthly Peak</t>
  </si>
  <si>
    <t>Portfolio AdjustedAllAll2023Typical Event Day</t>
  </si>
  <si>
    <t>Portfolio AdjustedAllAll2024April Monthly Peak</t>
  </si>
  <si>
    <t>Portfolio AdjustedAllAll2024August Monthly Peak</t>
  </si>
  <si>
    <t>Portfolio AdjustedAllAll2024December Monthly Peak</t>
  </si>
  <si>
    <t>Portfolio AdjustedAllAll2024February Monthly Peak</t>
  </si>
  <si>
    <t>Portfolio AdjustedAllAll2024January Monthly Peak</t>
  </si>
  <si>
    <t>Portfolio AdjustedAllAll2024July Monthly Peak</t>
  </si>
  <si>
    <t>Portfolio AdjustedAllAll2024June Monthly Peak</t>
  </si>
  <si>
    <t>Portfolio AdjustedAllAll2024March Monthly Peak</t>
  </si>
  <si>
    <t>Portfolio AdjustedAllAll2024May Monthly Peak</t>
  </si>
  <si>
    <t>Portfolio AdjustedAllAll2024November Monthly Peak</t>
  </si>
  <si>
    <t>Portfolio AdjustedAllAll2024October Monthly Peak</t>
  </si>
  <si>
    <t>Portfolio AdjustedAllAll2024September Monthly Peak</t>
  </si>
  <si>
    <t>Portfolio AdjustedAllAll2024Typical Event Day</t>
  </si>
  <si>
    <t>Portfolio AdjustedAllAll2025April Monthly Peak</t>
  </si>
  <si>
    <t>Portfolio AdjustedAllAll2025August Monthly Peak</t>
  </si>
  <si>
    <t>Portfolio AdjustedAllAll2025December Monthly Peak</t>
  </si>
  <si>
    <t>Portfolio AdjustedAllAll2025February Monthly Peak</t>
  </si>
  <si>
    <t>Portfolio AdjustedAllAll2025January Monthly Peak</t>
  </si>
  <si>
    <t>Portfolio AdjustedAllAll2025July Monthly Peak</t>
  </si>
  <si>
    <t>Portfolio AdjustedAllAll2025June Monthly Peak</t>
  </si>
  <si>
    <t>Portfolio AdjustedAllAll2025March Monthly Peak</t>
  </si>
  <si>
    <t>Portfolio AdjustedAllAll2025May Monthly Peak</t>
  </si>
  <si>
    <t>Portfolio AdjustedAllAll2025November Monthly Peak</t>
  </si>
  <si>
    <t>Portfolio AdjustedAllAll2025October Monthly Peak</t>
  </si>
  <si>
    <t>Portfolio AdjustedAllAll2025September Monthly Peak</t>
  </si>
  <si>
    <t>Portfolio AdjustedAllAll2025Typical Event Day</t>
  </si>
  <si>
    <t>Portfolio AdjustedSize: 20 kW to 199.99 kWAll2015April Monthly Peak</t>
  </si>
  <si>
    <t>Portfolio AdjustedSize: 20 kW to 199.99 kWAll2015August Monthly Peak</t>
  </si>
  <si>
    <t>Portfolio AdjustedSize: 20 kW to 199.99 kWAll2015December Monthly Peak</t>
  </si>
  <si>
    <t>Portfolio AdjustedSize: 20 kW to 199.99 kWAll2015February Monthly Peak</t>
  </si>
  <si>
    <t>Portfolio AdjustedSize: 20 kW to 199.99 kWAll2015January Monthly Peak</t>
  </si>
  <si>
    <t>Portfolio AdjustedSize: 20 kW to 199.99 kWAll2015July Monthly Peak</t>
  </si>
  <si>
    <t>Portfolio AdjustedSize: 20 kW to 199.99 kWAll2015June Monthly Peak</t>
  </si>
  <si>
    <t>Portfolio AdjustedSize: 20 kW to 199.99 kWAll2015March Monthly Peak</t>
  </si>
  <si>
    <t>Portfolio AdjustedSize: 20 kW to 199.99 kWAll2015May Monthly Peak</t>
  </si>
  <si>
    <t>Portfolio AdjustedSize: 20 kW to 199.99 kWAll2015November Monthly Peak</t>
  </si>
  <si>
    <t>Portfolio AdjustedSize: 20 kW to 199.99 kWAll2015October Monthly Peak</t>
  </si>
  <si>
    <t>Portfolio AdjustedSize: 20 kW to 199.99 kWAll2015September Monthly Peak</t>
  </si>
  <si>
    <t>Portfolio AdjustedSize: 20 kW to 199.99 kWAll2015Typical Event Day</t>
  </si>
  <si>
    <t>Portfolio AdjustedSize: 20 kW to 199.99 kWAll2016April Monthly Peak</t>
  </si>
  <si>
    <t>Portfolio AdjustedSize: 20 kW to 199.99 kWAll2016August Monthly Peak</t>
  </si>
  <si>
    <t>Portfolio AdjustedSize: 20 kW to 199.99 kWAll2016December Monthly Peak</t>
  </si>
  <si>
    <t>Portfolio AdjustedSize: 20 kW to 199.99 kWAll2016February Monthly Peak</t>
  </si>
  <si>
    <t>Portfolio AdjustedSize: 20 kW to 199.99 kWAll2016January Monthly Peak</t>
  </si>
  <si>
    <t>Portfolio AdjustedSize: 20 kW to 199.99 kWAll2016July Monthly Peak</t>
  </si>
  <si>
    <t>Portfolio AdjustedSize: 20 kW to 199.99 kWAll2016June Monthly Peak</t>
  </si>
  <si>
    <t>Portfolio AdjustedSize: 20 kW to 199.99 kWAll2016March Monthly Peak</t>
  </si>
  <si>
    <t>Portfolio AdjustedSize: 20 kW to 199.99 kWAll2016May Monthly Peak</t>
  </si>
  <si>
    <t>Portfolio AdjustedSize: 20 kW to 199.99 kWAll2016November Monthly Peak</t>
  </si>
  <si>
    <t>Portfolio AdjustedSize: 20 kW to 199.99 kWAll2016October Monthly Peak</t>
  </si>
  <si>
    <t>Portfolio AdjustedSize: 20 kW to 199.99 kWAll2016September Monthly Peak</t>
  </si>
  <si>
    <t>Portfolio AdjustedSize: 20 kW to 199.99 kWAll2016Typical Event Day</t>
  </si>
  <si>
    <t>Portfolio AdjustedSize: 20 kW to 199.99 kWAll2017April Monthly Peak</t>
  </si>
  <si>
    <t>Portfolio AdjustedSize: 20 kW to 199.99 kWAll2017August Monthly Peak</t>
  </si>
  <si>
    <t>Portfolio AdjustedSize: 20 kW to 199.99 kWAll2017December Monthly Peak</t>
  </si>
  <si>
    <t>Portfolio AdjustedSize: 20 kW to 199.99 kWAll2017February Monthly Peak</t>
  </si>
  <si>
    <t>Portfolio AdjustedSize: 20 kW to 199.99 kWAll2017January Monthly Peak</t>
  </si>
  <si>
    <t>Portfolio AdjustedSize: 20 kW to 199.99 kWAll2017July Monthly Peak</t>
  </si>
  <si>
    <t>Portfolio AdjustedSize: 20 kW to 199.99 kWAll2017June Monthly Peak</t>
  </si>
  <si>
    <t>Portfolio AdjustedSize: 20 kW to 199.99 kWAll2017March Monthly Peak</t>
  </si>
  <si>
    <t>Portfolio AdjustedSize: 20 kW to 199.99 kWAll2017May Monthly Peak</t>
  </si>
  <si>
    <t>Portfolio AdjustedSize: 20 kW to 199.99 kWAll2017November Monthly Peak</t>
  </si>
  <si>
    <t>Portfolio AdjustedSize: 20 kW to 199.99 kWAll2017October Monthly Peak</t>
  </si>
  <si>
    <t>Portfolio AdjustedSize: 20 kW to 199.99 kWAll2017September Monthly Peak</t>
  </si>
  <si>
    <t>Portfolio AdjustedSize: 20 kW to 199.99 kWAll2017Typical Event Day</t>
  </si>
  <si>
    <t>Portfolio AdjustedSize: 20 kW to 199.99 kWAll2018April Monthly Peak</t>
  </si>
  <si>
    <t>Portfolio AdjustedSize: 20 kW to 199.99 kWAll2018August Monthly Peak</t>
  </si>
  <si>
    <t>Portfolio AdjustedSize: 20 kW to 199.99 kWAll2018December Monthly Peak</t>
  </si>
  <si>
    <t>Portfolio AdjustedSize: 20 kW to 199.99 kWAll2018February Monthly Peak</t>
  </si>
  <si>
    <t>Portfolio AdjustedSize: 20 kW to 199.99 kWAll2018January Monthly Peak</t>
  </si>
  <si>
    <t>Portfolio AdjustedSize: 20 kW to 199.99 kWAll2018July Monthly Peak</t>
  </si>
  <si>
    <t>Portfolio AdjustedSize: 20 kW to 199.99 kWAll2018June Monthly Peak</t>
  </si>
  <si>
    <t>Portfolio AdjustedSize: 20 kW to 199.99 kWAll2018March Monthly Peak</t>
  </si>
  <si>
    <t>Portfolio AdjustedSize: 20 kW to 199.99 kWAll2018May Monthly Peak</t>
  </si>
  <si>
    <t>Portfolio AdjustedSize: 20 kW to 199.99 kWAll2018November Monthly Peak</t>
  </si>
  <si>
    <t>Portfolio AdjustedSize: 20 kW to 199.99 kWAll2018October Monthly Peak</t>
  </si>
  <si>
    <t>Portfolio AdjustedSize: 20 kW to 199.99 kWAll2018September Monthly Peak</t>
  </si>
  <si>
    <t>Portfolio AdjustedSize: 20 kW to 199.99 kWAll2018Typical Event Day</t>
  </si>
  <si>
    <t>Portfolio AdjustedSize: 20 kW to 199.99 kWAll2019April Monthly Peak</t>
  </si>
  <si>
    <t>Portfolio AdjustedSize: 20 kW to 199.99 kWAll2019August Monthly Peak</t>
  </si>
  <si>
    <t>Portfolio AdjustedSize: 20 kW to 199.99 kWAll2019December Monthly Peak</t>
  </si>
  <si>
    <t>Portfolio AdjustedSize: 20 kW to 199.99 kWAll2019February Monthly Peak</t>
  </si>
  <si>
    <t>Portfolio AdjustedSize: 20 kW to 199.99 kWAll2019January Monthly Peak</t>
  </si>
  <si>
    <t>Portfolio AdjustedSize: 20 kW to 199.99 kWAll2019July Monthly Peak</t>
  </si>
  <si>
    <t>Portfolio AdjustedSize: 20 kW to 199.99 kWAll2019June Monthly Peak</t>
  </si>
  <si>
    <t>Portfolio AdjustedSize: 20 kW to 199.99 kWAll2019March Monthly Peak</t>
  </si>
  <si>
    <t>Portfolio AdjustedSize: 20 kW to 199.99 kWAll2019May Monthly Peak</t>
  </si>
  <si>
    <t>Portfolio AdjustedSize: 20 kW to 199.99 kWAll2019November Monthly Peak</t>
  </si>
  <si>
    <t>Portfolio AdjustedSize: 20 kW to 199.99 kWAll2019October Monthly Peak</t>
  </si>
  <si>
    <t>Portfolio AdjustedSize: 20 kW to 199.99 kWAll2019September Monthly Peak</t>
  </si>
  <si>
    <t>Portfolio AdjustedSize: 20 kW to 199.99 kWAll2019Typical Event Day</t>
  </si>
  <si>
    <t>Portfolio AdjustedSize: 20 kW to 199.99 kWAll2020April Monthly Peak</t>
  </si>
  <si>
    <t>Portfolio AdjustedSize: 20 kW to 199.99 kWAll2020August Monthly Peak</t>
  </si>
  <si>
    <t>Portfolio AdjustedSize: 20 kW to 199.99 kWAll2020December Monthly Peak</t>
  </si>
  <si>
    <t>Portfolio AdjustedSize: 20 kW to 199.99 kWAll2020February Monthly Peak</t>
  </si>
  <si>
    <t>Portfolio AdjustedSize: 20 kW to 199.99 kWAll2020January Monthly Peak</t>
  </si>
  <si>
    <t>Portfolio AdjustedSize: 20 kW to 199.99 kWAll2020July Monthly Peak</t>
  </si>
  <si>
    <t>Portfolio AdjustedSize: 20 kW to 199.99 kWAll2020June Monthly Peak</t>
  </si>
  <si>
    <t>Portfolio AdjustedSize: 20 kW to 199.99 kWAll2020March Monthly Peak</t>
  </si>
  <si>
    <t>Portfolio AdjustedSize: 20 kW to 199.99 kWAll2020May Monthly Peak</t>
  </si>
  <si>
    <t>Portfolio AdjustedSize: 20 kW to 199.99 kWAll2020November Monthly Peak</t>
  </si>
  <si>
    <t>Portfolio AdjustedSize: 20 kW to 199.99 kWAll2020October Monthly Peak</t>
  </si>
  <si>
    <t>Portfolio AdjustedSize: 20 kW to 199.99 kWAll2020September Monthly Peak</t>
  </si>
  <si>
    <t>Portfolio AdjustedSize: 20 kW to 199.99 kWAll2020Typical Event Day</t>
  </si>
  <si>
    <t>Portfolio AdjustedSize: 20 kW to 199.99 kWAll2021April Monthly Peak</t>
  </si>
  <si>
    <t>Portfolio AdjustedSize: 20 kW to 199.99 kWAll2021August Monthly Peak</t>
  </si>
  <si>
    <t>Portfolio AdjustedSize: 20 kW to 199.99 kWAll2021December Monthly Peak</t>
  </si>
  <si>
    <t>Portfolio AdjustedSize: 20 kW to 199.99 kWAll2021February Monthly Peak</t>
  </si>
  <si>
    <t>Portfolio AdjustedSize: 20 kW to 199.99 kWAll2021January Monthly Peak</t>
  </si>
  <si>
    <t>Portfolio AdjustedSize: 20 kW to 199.99 kWAll2021July Monthly Peak</t>
  </si>
  <si>
    <t>Portfolio AdjustedSize: 20 kW to 199.99 kWAll2021June Monthly Peak</t>
  </si>
  <si>
    <t>Portfolio AdjustedSize: 20 kW to 199.99 kWAll2021March Monthly Peak</t>
  </si>
  <si>
    <t>Portfolio AdjustedSize: 20 kW to 199.99 kWAll2021May Monthly Peak</t>
  </si>
  <si>
    <t>Portfolio AdjustedSize: 20 kW to 199.99 kWAll2021November Monthly Peak</t>
  </si>
  <si>
    <t>Portfolio AdjustedSize: 20 kW to 199.99 kWAll2021October Monthly Peak</t>
  </si>
  <si>
    <t>Portfolio AdjustedSize: 20 kW to 199.99 kWAll2021September Monthly Peak</t>
  </si>
  <si>
    <t>Portfolio AdjustedSize: 20 kW to 199.99 kWAll2021Typical Event Day</t>
  </si>
  <si>
    <t>Portfolio AdjustedSize: 20 kW to 199.99 kWAll2022April Monthly Peak</t>
  </si>
  <si>
    <t>Portfolio AdjustedSize: 20 kW to 199.99 kWAll2022August Monthly Peak</t>
  </si>
  <si>
    <t>Portfolio AdjustedSize: 20 kW to 199.99 kWAll2022December Monthly Peak</t>
  </si>
  <si>
    <t>Portfolio AdjustedSize: 20 kW to 199.99 kWAll2022February Monthly Peak</t>
  </si>
  <si>
    <t>Portfolio AdjustedSize: 20 kW to 199.99 kWAll2022January Monthly Peak</t>
  </si>
  <si>
    <t>Portfolio AdjustedSize: 20 kW to 199.99 kWAll2022July Monthly Peak</t>
  </si>
  <si>
    <t>Portfolio AdjustedSize: 20 kW to 199.99 kWAll2022June Monthly Peak</t>
  </si>
  <si>
    <t>Portfolio AdjustedSize: 20 kW to 199.99 kWAll2022March Monthly Peak</t>
  </si>
  <si>
    <t>Portfolio AdjustedSize: 20 kW to 199.99 kWAll2022May Monthly Peak</t>
  </si>
  <si>
    <t>Portfolio AdjustedSize: 20 kW to 199.99 kWAll2022November Monthly Peak</t>
  </si>
  <si>
    <t>Portfolio AdjustedSize: 20 kW to 199.99 kWAll2022October Monthly Peak</t>
  </si>
  <si>
    <t>Portfolio AdjustedSize: 20 kW to 199.99 kWAll2022September Monthly Peak</t>
  </si>
  <si>
    <t>Portfolio AdjustedSize: 20 kW to 199.99 kWAll2022Typical Event Day</t>
  </si>
  <si>
    <t>Portfolio AdjustedSize: 20 kW to 199.99 kWAll2023April Monthly Peak</t>
  </si>
  <si>
    <t>Portfolio AdjustedSize: 20 kW to 199.99 kWAll2023August Monthly Peak</t>
  </si>
  <si>
    <t>Portfolio AdjustedSize: 20 kW to 199.99 kWAll2023December Monthly Peak</t>
  </si>
  <si>
    <t>Portfolio AdjustedSize: 20 kW to 199.99 kWAll2023February Monthly Peak</t>
  </si>
  <si>
    <t>Portfolio AdjustedSize: 20 kW to 199.99 kWAll2023January Monthly Peak</t>
  </si>
  <si>
    <t>Portfolio AdjustedSize: 20 kW to 199.99 kWAll2023July Monthly Peak</t>
  </si>
  <si>
    <t>Portfolio AdjustedSize: 20 kW to 199.99 kWAll2023June Monthly Peak</t>
  </si>
  <si>
    <t>Portfolio AdjustedSize: 20 kW to 199.99 kWAll2023March Monthly Peak</t>
  </si>
  <si>
    <t>Portfolio AdjustedSize: 20 kW to 199.99 kWAll2023May Monthly Peak</t>
  </si>
  <si>
    <t>Portfolio AdjustedSize: 20 kW to 199.99 kWAll2023November Monthly Peak</t>
  </si>
  <si>
    <t>Portfolio AdjustedSize: 20 kW to 199.99 kWAll2023October Monthly Peak</t>
  </si>
  <si>
    <t>Portfolio AdjustedSize: 20 kW to 199.99 kWAll2023September Monthly Peak</t>
  </si>
  <si>
    <t>Portfolio AdjustedSize: 20 kW to 199.99 kWAll2023Typical Event Day</t>
  </si>
  <si>
    <t>Portfolio AdjustedSize: 20 kW to 199.99 kWAll2024April Monthly Peak</t>
  </si>
  <si>
    <t>Portfolio AdjustedSize: 20 kW to 199.99 kWAll2024August Monthly Peak</t>
  </si>
  <si>
    <t>Portfolio AdjustedSize: 20 kW to 199.99 kWAll2024December Monthly Peak</t>
  </si>
  <si>
    <t>Portfolio AdjustedSize: 20 kW to 199.99 kWAll2024February Monthly Peak</t>
  </si>
  <si>
    <t>Portfolio AdjustedSize: 20 kW to 199.99 kWAll2024January Monthly Peak</t>
  </si>
  <si>
    <t>Portfolio AdjustedSize: 20 kW to 199.99 kWAll2024July Monthly Peak</t>
  </si>
  <si>
    <t>Portfolio AdjustedSize: 20 kW to 199.99 kWAll2024June Monthly Peak</t>
  </si>
  <si>
    <t>Portfolio AdjustedSize: 20 kW to 199.99 kWAll2024March Monthly Peak</t>
  </si>
  <si>
    <t>Portfolio AdjustedSize: 20 kW to 199.99 kWAll2024May Monthly Peak</t>
  </si>
  <si>
    <t>Portfolio AdjustedSize: 20 kW to 199.99 kWAll2024November Monthly Peak</t>
  </si>
  <si>
    <t>Portfolio AdjustedSize: 20 kW to 199.99 kWAll2024October Monthly Peak</t>
  </si>
  <si>
    <t>Portfolio AdjustedSize: 20 kW to 199.99 kWAll2024September Monthly Peak</t>
  </si>
  <si>
    <t>Portfolio AdjustedSize: 20 kW to 199.99 kWAll2024Typical Event Day</t>
  </si>
  <si>
    <t>Portfolio AdjustedSize: 20 kW to 199.99 kWAll2025April Monthly Peak</t>
  </si>
  <si>
    <t>Portfolio AdjustedSize: 20 kW to 199.99 kWAll2025August Monthly Peak</t>
  </si>
  <si>
    <t>Portfolio AdjustedSize: 20 kW to 199.99 kWAll2025December Monthly Peak</t>
  </si>
  <si>
    <t>Portfolio AdjustedSize: 20 kW to 199.99 kWAll2025February Monthly Peak</t>
  </si>
  <si>
    <t>Portfolio AdjustedSize: 20 kW to 199.99 kWAll2025January Monthly Peak</t>
  </si>
  <si>
    <t>Portfolio AdjustedSize: 20 kW to 199.99 kWAll2025July Monthly Peak</t>
  </si>
  <si>
    <t>Portfolio AdjustedSize: 20 kW to 199.99 kWAll2025June Monthly Peak</t>
  </si>
  <si>
    <t>Portfolio AdjustedSize: 20 kW to 199.99 kWAll2025March Monthly Peak</t>
  </si>
  <si>
    <t>Portfolio AdjustedSize: 20 kW to 199.99 kWAll2025May Monthly Peak</t>
  </si>
  <si>
    <t>Portfolio AdjustedSize: 20 kW to 199.99 kWAll2025November Monthly Peak</t>
  </si>
  <si>
    <t>Portfolio AdjustedSize: 20 kW to 199.99 kWAll2025October Monthly Peak</t>
  </si>
  <si>
    <t>Portfolio AdjustedSize: 20 kW to 199.99 kWAll2025September Monthly Peak</t>
  </si>
  <si>
    <t>Portfolio AdjustedSize: 20 kW to 199.99 kWAll2025Typical Event Day</t>
  </si>
  <si>
    <t>Portfolio AdjustedSize: Over 200kWAll2015April Monthly Peak</t>
  </si>
  <si>
    <t>Portfolio AdjustedSize: Over 200kWAll2015August Monthly Peak</t>
  </si>
  <si>
    <t>Portfolio AdjustedSize: Over 200kWAll2015December Monthly Peak</t>
  </si>
  <si>
    <t>Portfolio AdjustedSize: Over 200kWAll2015February Monthly Peak</t>
  </si>
  <si>
    <t>Portfolio AdjustedSize: Over 200kWAll2015January Monthly Peak</t>
  </si>
  <si>
    <t>Portfolio AdjustedSize: Over 200kWAll2015July Monthly Peak</t>
  </si>
  <si>
    <t>Portfolio AdjustedSize: Over 200kWAll2015June Monthly Peak</t>
  </si>
  <si>
    <t>Portfolio AdjustedSize: Over 200kWAll2015March Monthly Peak</t>
  </si>
  <si>
    <t>Portfolio AdjustedSize: Over 200kWAll2015May Monthly Peak</t>
  </si>
  <si>
    <t>Portfolio AdjustedSize: Over 200kWAll2015November Monthly Peak</t>
  </si>
  <si>
    <t>Portfolio AdjustedSize: Over 200kWAll2015October Monthly Peak</t>
  </si>
  <si>
    <t>Portfolio AdjustedSize: Over 200kWAll2015September Monthly Peak</t>
  </si>
  <si>
    <t>Portfolio AdjustedSize: Over 200kWAll2015Typical Event Day</t>
  </si>
  <si>
    <t>Portfolio AdjustedSize: Over 200kWAll2016April Monthly Peak</t>
  </si>
  <si>
    <t>Portfolio AdjustedSize: Over 200kWAll2016August Monthly Peak</t>
  </si>
  <si>
    <t>Portfolio AdjustedSize: Over 200kWAll2016December Monthly Peak</t>
  </si>
  <si>
    <t>Portfolio AdjustedSize: Over 200kWAll2016February Monthly Peak</t>
  </si>
  <si>
    <t>Portfolio AdjustedSize: Over 200kWAll2016January Monthly Peak</t>
  </si>
  <si>
    <t>Portfolio AdjustedSize: Over 200kWAll2016July Monthly Peak</t>
  </si>
  <si>
    <t>Portfolio AdjustedSize: Over 200kWAll2016June Monthly Peak</t>
  </si>
  <si>
    <t>Portfolio AdjustedSize: Over 200kWAll2016March Monthly Peak</t>
  </si>
  <si>
    <t>Portfolio AdjustedSize: Over 200kWAll2016May Monthly Peak</t>
  </si>
  <si>
    <t>Portfolio AdjustedSize: Over 200kWAll2016November Monthly Peak</t>
  </si>
  <si>
    <t>Portfolio AdjustedSize: Over 200kWAll2016October Monthly Peak</t>
  </si>
  <si>
    <t>Portfolio AdjustedSize: Over 200kWAll2016September Monthly Peak</t>
  </si>
  <si>
    <t>Portfolio AdjustedSize: Over 200kWAll2016Typical Event Day</t>
  </si>
  <si>
    <t>Portfolio AdjustedSize: Over 200kWAll2017April Monthly Peak</t>
  </si>
  <si>
    <t>Portfolio AdjustedSize: Over 200kWAll2017August Monthly Peak</t>
  </si>
  <si>
    <t>Portfolio AdjustedSize: Over 200kWAll2017December Monthly Peak</t>
  </si>
  <si>
    <t>Portfolio AdjustedSize: Over 200kWAll2017February Monthly Peak</t>
  </si>
  <si>
    <t>Portfolio AdjustedSize: Over 200kWAll2017January Monthly Peak</t>
  </si>
  <si>
    <t>Portfolio AdjustedSize: Over 200kWAll2017July Monthly Peak</t>
  </si>
  <si>
    <t>Portfolio AdjustedSize: Over 200kWAll2017June Monthly Peak</t>
  </si>
  <si>
    <t>Portfolio AdjustedSize: Over 200kWAll2017March Monthly Peak</t>
  </si>
  <si>
    <t>Portfolio AdjustedSize: Over 200kWAll2017May Monthly Peak</t>
  </si>
  <si>
    <t>Portfolio AdjustedSize: Over 200kWAll2017November Monthly Peak</t>
  </si>
  <si>
    <t>Portfolio AdjustedSize: Over 200kWAll2017October Monthly Peak</t>
  </si>
  <si>
    <t>Portfolio AdjustedSize: Over 200kWAll2017September Monthly Peak</t>
  </si>
  <si>
    <t>Portfolio AdjustedSize: Over 200kWAll2017Typical Event Day</t>
  </si>
  <si>
    <t>Portfolio AdjustedSize: Over 200kWAll2018April Monthly Peak</t>
  </si>
  <si>
    <t>Portfolio AdjustedSize: Over 200kWAll2018August Monthly Peak</t>
  </si>
  <si>
    <t>Portfolio AdjustedSize: Over 200kWAll2018December Monthly Peak</t>
  </si>
  <si>
    <t>Portfolio AdjustedSize: Over 200kWAll2018February Monthly Peak</t>
  </si>
  <si>
    <t>Portfolio AdjustedSize: Over 200kWAll2018January Monthly Peak</t>
  </si>
  <si>
    <t>Portfolio AdjustedSize: Over 200kWAll2018July Monthly Peak</t>
  </si>
  <si>
    <t>Portfolio AdjustedSize: Over 200kWAll2018June Monthly Peak</t>
  </si>
  <si>
    <t>Portfolio AdjustedSize: Over 200kWAll2018March Monthly Peak</t>
  </si>
  <si>
    <t>Portfolio AdjustedSize: Over 200kWAll2018May Monthly Peak</t>
  </si>
  <si>
    <t>Portfolio AdjustedSize: Over 200kWAll2018November Monthly Peak</t>
  </si>
  <si>
    <t>Portfolio AdjustedSize: Over 200kWAll2018October Monthly Peak</t>
  </si>
  <si>
    <t>Portfolio AdjustedSize: Over 200kWAll2018September Monthly Peak</t>
  </si>
  <si>
    <t>Portfolio AdjustedSize: Over 200kWAll2018Typical Event Day</t>
  </si>
  <si>
    <t>Portfolio AdjustedSize: Over 200kWAll2019April Monthly Peak</t>
  </si>
  <si>
    <t>Portfolio AdjustedSize: Over 200kWAll2019August Monthly Peak</t>
  </si>
  <si>
    <t>Portfolio AdjustedSize: Over 200kWAll2019December Monthly Peak</t>
  </si>
  <si>
    <t>Portfolio AdjustedSize: Over 200kWAll2019February Monthly Peak</t>
  </si>
  <si>
    <t>Portfolio AdjustedSize: Over 200kWAll2019January Monthly Peak</t>
  </si>
  <si>
    <t>Portfolio AdjustedSize: Over 200kWAll2019July Monthly Peak</t>
  </si>
  <si>
    <t>Portfolio AdjustedSize: Over 200kWAll2019June Monthly Peak</t>
  </si>
  <si>
    <t>Portfolio AdjustedSize: Over 200kWAll2019March Monthly Peak</t>
  </si>
  <si>
    <t>Portfolio AdjustedSize: Over 200kWAll2019May Monthly Peak</t>
  </si>
  <si>
    <t>Portfolio AdjustedSize: Over 200kWAll2019November Monthly Peak</t>
  </si>
  <si>
    <t>Portfolio AdjustedSize: Over 200kWAll2019October Monthly Peak</t>
  </si>
  <si>
    <t>Portfolio AdjustedSize: Over 200kWAll2019September Monthly Peak</t>
  </si>
  <si>
    <t>Portfolio AdjustedSize: Over 200kWAll2019Typical Event Day</t>
  </si>
  <si>
    <t>Portfolio AdjustedSize: Over 200kWAll2020April Monthly Peak</t>
  </si>
  <si>
    <t>Portfolio AdjustedSize: Over 200kWAll2020August Monthly Peak</t>
  </si>
  <si>
    <t>Portfolio AdjustedSize: Over 200kWAll2020December Monthly Peak</t>
  </si>
  <si>
    <t>Portfolio AdjustedSize: Over 200kWAll2020February Monthly Peak</t>
  </si>
  <si>
    <t>Portfolio AdjustedSize: Over 200kWAll2020January Monthly Peak</t>
  </si>
  <si>
    <t>Portfolio AdjustedSize: Over 200kWAll2020July Monthly Peak</t>
  </si>
  <si>
    <t>Portfolio AdjustedSize: Over 200kWAll2020June Monthly Peak</t>
  </si>
  <si>
    <t>Portfolio AdjustedSize: Over 200kWAll2020March Monthly Peak</t>
  </si>
  <si>
    <t>Portfolio AdjustedSize: Over 200kWAll2020May Monthly Peak</t>
  </si>
  <si>
    <t>Portfolio AdjustedSize: Over 200kWAll2020November Monthly Peak</t>
  </si>
  <si>
    <t>Portfolio AdjustedSize: Over 200kWAll2020October Monthly Peak</t>
  </si>
  <si>
    <t>Portfolio AdjustedSize: Over 200kWAll2020September Monthly Peak</t>
  </si>
  <si>
    <t>Portfolio AdjustedSize: Over 200kWAll2020Typical Event Day</t>
  </si>
  <si>
    <t>Portfolio AdjustedSize: Over 200kWAll2021April Monthly Peak</t>
  </si>
  <si>
    <t>Portfolio AdjustedSize: Over 200kWAll2021August Monthly Peak</t>
  </si>
  <si>
    <t>Portfolio AdjustedSize: Over 200kWAll2021December Monthly Peak</t>
  </si>
  <si>
    <t>Portfolio AdjustedSize: Over 200kWAll2021February Monthly Peak</t>
  </si>
  <si>
    <t>Portfolio AdjustedSize: Over 200kWAll2021January Monthly Peak</t>
  </si>
  <si>
    <t>Portfolio AdjustedSize: Over 200kWAll2021July Monthly Peak</t>
  </si>
  <si>
    <t>Portfolio AdjustedSize: Over 200kWAll2021June Monthly Peak</t>
  </si>
  <si>
    <t>Portfolio AdjustedSize: Over 200kWAll2021March Monthly Peak</t>
  </si>
  <si>
    <t>Portfolio AdjustedSize: Over 200kWAll2021May Monthly Peak</t>
  </si>
  <si>
    <t>Portfolio AdjustedSize: Over 200kWAll2021November Monthly Peak</t>
  </si>
  <si>
    <t>Portfolio AdjustedSize: Over 200kWAll2021October Monthly Peak</t>
  </si>
  <si>
    <t>Portfolio AdjustedSize: Over 200kWAll2021September Monthly Peak</t>
  </si>
  <si>
    <t>Portfolio AdjustedSize: Over 200kWAll2021Typical Event Day</t>
  </si>
  <si>
    <t>Portfolio AdjustedSize: Over 200kWAll2022April Monthly Peak</t>
  </si>
  <si>
    <t>Portfolio AdjustedSize: Over 200kWAll2022August Monthly Peak</t>
  </si>
  <si>
    <t>Portfolio AdjustedSize: Over 200kWAll2022December Monthly Peak</t>
  </si>
  <si>
    <t>Portfolio AdjustedSize: Over 200kWAll2022February Monthly Peak</t>
  </si>
  <si>
    <t>Portfolio AdjustedSize: Over 200kWAll2022January Monthly Peak</t>
  </si>
  <si>
    <t>Portfolio AdjustedSize: Over 200kWAll2022July Monthly Peak</t>
  </si>
  <si>
    <t>Portfolio AdjustedSize: Over 200kWAll2022June Monthly Peak</t>
  </si>
  <si>
    <t>Portfolio AdjustedSize: Over 200kWAll2022March Monthly Peak</t>
  </si>
  <si>
    <t>Portfolio AdjustedSize: Over 200kWAll2022May Monthly Peak</t>
  </si>
  <si>
    <t>Portfolio AdjustedSize: Over 200kWAll2022November Monthly Peak</t>
  </si>
  <si>
    <t>Portfolio AdjustedSize: Over 200kWAll2022October Monthly Peak</t>
  </si>
  <si>
    <t>Portfolio AdjustedSize: Over 200kWAll2022September Monthly Peak</t>
  </si>
  <si>
    <t>Portfolio AdjustedSize: Over 200kWAll2022Typical Event Day</t>
  </si>
  <si>
    <t>Portfolio AdjustedSize: Over 200kWAll2023April Monthly Peak</t>
  </si>
  <si>
    <t>Portfolio AdjustedSize: Over 200kWAll2023August Monthly Peak</t>
  </si>
  <si>
    <t>Portfolio AdjustedSize: Over 200kWAll2023December Monthly Peak</t>
  </si>
  <si>
    <t>Portfolio AdjustedSize: Over 200kWAll2023February Monthly Peak</t>
  </si>
  <si>
    <t>Portfolio AdjustedSize: Over 200kWAll2023January Monthly Peak</t>
  </si>
  <si>
    <t>Portfolio AdjustedSize: Over 200kWAll2023July Monthly Peak</t>
  </si>
  <si>
    <t>Portfolio AdjustedSize: Over 200kWAll2023June Monthly Peak</t>
  </si>
  <si>
    <t>Portfolio AdjustedSize: Over 200kWAll2023March Monthly Peak</t>
  </si>
  <si>
    <t>Portfolio AdjustedSize: Over 200kWAll2023May Monthly Peak</t>
  </si>
  <si>
    <t>Portfolio AdjustedSize: Over 200kWAll2023November Monthly Peak</t>
  </si>
  <si>
    <t>Portfolio AdjustedSize: Over 200kWAll2023October Monthly Peak</t>
  </si>
  <si>
    <t>Portfolio AdjustedSize: Over 200kWAll2023September Monthly Peak</t>
  </si>
  <si>
    <t>Portfolio AdjustedSize: Over 200kWAll2023Typical Event Day</t>
  </si>
  <si>
    <t>Portfolio AdjustedSize: Over 200kWAll2024April Monthly Peak</t>
  </si>
  <si>
    <t>Portfolio AdjustedSize: Over 200kWAll2024August Monthly Peak</t>
  </si>
  <si>
    <t>Portfolio AdjustedSize: Over 200kWAll2024December Monthly Peak</t>
  </si>
  <si>
    <t>Portfolio AdjustedSize: Over 200kWAll2024February Monthly Peak</t>
  </si>
  <si>
    <t>Portfolio AdjustedSize: Over 200kWAll2024January Monthly Peak</t>
  </si>
  <si>
    <t>Portfolio AdjustedSize: Over 200kWAll2024July Monthly Peak</t>
  </si>
  <si>
    <t>Portfolio AdjustedSize: Over 200kWAll2024June Monthly Peak</t>
  </si>
  <si>
    <t>Portfolio AdjustedSize: Over 200kWAll2024March Monthly Peak</t>
  </si>
  <si>
    <t>Portfolio AdjustedSize: Over 200kWAll2024May Monthly Peak</t>
  </si>
  <si>
    <t>Portfolio AdjustedSize: Over 200kWAll2024November Monthly Peak</t>
  </si>
  <si>
    <t>Portfolio AdjustedSize: Over 200kWAll2024October Monthly Peak</t>
  </si>
  <si>
    <t>Portfolio AdjustedSize: Over 200kWAll2024September Monthly Peak</t>
  </si>
  <si>
    <t>Portfolio AdjustedSize: Over 200kWAll2024Typical Event Day</t>
  </si>
  <si>
    <t>Portfolio AdjustedSize: Over 200kWAll2025April Monthly Peak</t>
  </si>
  <si>
    <t>Portfolio AdjustedSize: Over 200kWAll2025August Monthly Peak</t>
  </si>
  <si>
    <t>Portfolio AdjustedSize: Over 200kWAll2025December Monthly Peak</t>
  </si>
  <si>
    <t>Portfolio AdjustedSize: Over 200kWAll2025February Monthly Peak</t>
  </si>
  <si>
    <t>Portfolio AdjustedSize: Over 200kWAll2025January Monthly Peak</t>
  </si>
  <si>
    <t>Portfolio AdjustedSize: Over 200kWAll2025July Monthly Peak</t>
  </si>
  <si>
    <t>Portfolio AdjustedSize: Over 200kWAll2025June Monthly Peak</t>
  </si>
  <si>
    <t>Portfolio AdjustedSize: Over 200kWAll2025March Monthly Peak</t>
  </si>
  <si>
    <t>Portfolio AdjustedSize: Over 200kWAll2025May Monthly Peak</t>
  </si>
  <si>
    <t>Portfolio AdjustedSize: Over 200kWAll2025November Monthly Peak</t>
  </si>
  <si>
    <t>Portfolio AdjustedSize: Over 200kWAll2025October Monthly Peak</t>
  </si>
  <si>
    <t>Portfolio AdjustedSize: Over 200kWAll2025September Monthly Peak</t>
  </si>
  <si>
    <t>Portfolio AdjustedSize: Over 200kWAll2025Typical Event Day</t>
  </si>
  <si>
    <t>Program SpecificAllAll2015April Monthly Peak</t>
  </si>
  <si>
    <t>Program SpecificAllAll2015August Monthly Peak</t>
  </si>
  <si>
    <t>Program SpecificAllAll2015December Monthly Peak</t>
  </si>
  <si>
    <t>Program SpecificAllAll2015February Monthly Peak</t>
  </si>
  <si>
    <t>Program SpecificAllAll2015January Monthly Peak</t>
  </si>
  <si>
    <t>Program SpecificAllAll2015July Monthly Peak</t>
  </si>
  <si>
    <t>Program SpecificAllAll2015June Monthly Peak</t>
  </si>
  <si>
    <t>Program SpecificAllAll2015March Monthly Peak</t>
  </si>
  <si>
    <t>Program SpecificAllAll2015May Monthly Peak</t>
  </si>
  <si>
    <t>Program SpecificAllAll2015November Monthly Peak</t>
  </si>
  <si>
    <t>Program SpecificAllAll2015October Monthly Peak</t>
  </si>
  <si>
    <t>Program SpecificAllAll2015September Monthly Peak</t>
  </si>
  <si>
    <t>Program SpecificAllAll2015Typical Event Day</t>
  </si>
  <si>
    <t>Program SpecificAllAll2016April Monthly Peak</t>
  </si>
  <si>
    <t>Program SpecificAllAll2016August Monthly Peak</t>
  </si>
  <si>
    <t>Program SpecificAllAll2016December Monthly Peak</t>
  </si>
  <si>
    <t>Program SpecificAllAll2016February Monthly Peak</t>
  </si>
  <si>
    <t>Program SpecificAllAll2016January Monthly Peak</t>
  </si>
  <si>
    <t>Program SpecificAllAll2016July Monthly Peak</t>
  </si>
  <si>
    <t>Program SpecificAllAll2016June Monthly Peak</t>
  </si>
  <si>
    <t>Program SpecificAllAll2016March Monthly Peak</t>
  </si>
  <si>
    <t>Program SpecificAllAll2016May Monthly Peak</t>
  </si>
  <si>
    <t>Program SpecificAllAll2016November Monthly Peak</t>
  </si>
  <si>
    <t>Program SpecificAllAll2016October Monthly Peak</t>
  </si>
  <si>
    <t>Program SpecificAllAll2016September Monthly Peak</t>
  </si>
  <si>
    <t>Program SpecificAllAll2016Typical Event Day</t>
  </si>
  <si>
    <t>Program SpecificAllAll2017April Monthly Peak</t>
  </si>
  <si>
    <t>Program SpecificAllAll2017August Monthly Peak</t>
  </si>
  <si>
    <t>Program SpecificAllAll2017December Monthly Peak</t>
  </si>
  <si>
    <t>Program SpecificAllAll2017February Monthly Peak</t>
  </si>
  <si>
    <t>Program SpecificAllAll2017January Monthly Peak</t>
  </si>
  <si>
    <t>Program SpecificAllAll2017July Monthly Peak</t>
  </si>
  <si>
    <t>Program SpecificAllAll2017June Monthly Peak</t>
  </si>
  <si>
    <t>Program SpecificAllAll2017March Monthly Peak</t>
  </si>
  <si>
    <t>Program SpecificAllAll2017May Monthly Peak</t>
  </si>
  <si>
    <t>Program SpecificAllAll2017November Monthly Peak</t>
  </si>
  <si>
    <t>Program SpecificAllAll2017October Monthly Peak</t>
  </si>
  <si>
    <t>Program SpecificAllAll2017September Monthly Peak</t>
  </si>
  <si>
    <t>Program SpecificAllAll2017Typical Event Day</t>
  </si>
  <si>
    <t>Program SpecificAllAll2018April Monthly Peak</t>
  </si>
  <si>
    <t>Program SpecificAllAll2018August Monthly Peak</t>
  </si>
  <si>
    <t>Program SpecificAllAll2018December Monthly Peak</t>
  </si>
  <si>
    <t>Program SpecificAllAll2018February Monthly Peak</t>
  </si>
  <si>
    <t>Program SpecificAllAll2018January Monthly Peak</t>
  </si>
  <si>
    <t>Program SpecificAllAll2018July Monthly Peak</t>
  </si>
  <si>
    <t>Program SpecificAllAll2018June Monthly Peak</t>
  </si>
  <si>
    <t>Program SpecificAllAll2018March Monthly Peak</t>
  </si>
  <si>
    <t>Program SpecificAllAll2018May Monthly Peak</t>
  </si>
  <si>
    <t>Program SpecificAllAll2018November Monthly Peak</t>
  </si>
  <si>
    <t>Program SpecificAllAll2018October Monthly Peak</t>
  </si>
  <si>
    <t>Program SpecificAllAll2018September Monthly Peak</t>
  </si>
  <si>
    <t>Program SpecificAllAll2018Typical Event Day</t>
  </si>
  <si>
    <t>Program SpecificAllAll2019April Monthly Peak</t>
  </si>
  <si>
    <t>Program SpecificAllAll2019August Monthly Peak</t>
  </si>
  <si>
    <t>Program SpecificAllAll2019December Monthly Peak</t>
  </si>
  <si>
    <t>Program SpecificAllAll2019February Monthly Peak</t>
  </si>
  <si>
    <t>Program SpecificAllAll2019January Monthly Peak</t>
  </si>
  <si>
    <t>Program SpecificAllAll2019July Monthly Peak</t>
  </si>
  <si>
    <t>Program SpecificAllAll2019June Monthly Peak</t>
  </si>
  <si>
    <t>Program SpecificAllAll2019March Monthly Peak</t>
  </si>
  <si>
    <t>Program SpecificAllAll2019May Monthly Peak</t>
  </si>
  <si>
    <t>Program SpecificAllAll2019November Monthly Peak</t>
  </si>
  <si>
    <t>Program SpecificAllAll2019October Monthly Peak</t>
  </si>
  <si>
    <t>Program SpecificAllAll2019September Monthly Peak</t>
  </si>
  <si>
    <t>Program SpecificAllAll2019Typical Event Day</t>
  </si>
  <si>
    <t>Program SpecificAllAll2020April Monthly Peak</t>
  </si>
  <si>
    <t>Program SpecificAllAll2020August Monthly Peak</t>
  </si>
  <si>
    <t>Program SpecificAllAll2020December Monthly Peak</t>
  </si>
  <si>
    <t>Program SpecificAllAll2020February Monthly Peak</t>
  </si>
  <si>
    <t>Program SpecificAllAll2020January Monthly Peak</t>
  </si>
  <si>
    <t>Program SpecificAllAll2020July Monthly Peak</t>
  </si>
  <si>
    <t>Program SpecificAllAll2020June Monthly Peak</t>
  </si>
  <si>
    <t>Program SpecificAllAll2020March Monthly Peak</t>
  </si>
  <si>
    <t>Program SpecificAllAll2020May Monthly Peak</t>
  </si>
  <si>
    <t>Program SpecificAllAll2020November Monthly Peak</t>
  </si>
  <si>
    <t>Program SpecificAllAll2020October Monthly Peak</t>
  </si>
  <si>
    <t>Program SpecificAllAll2020September Monthly Peak</t>
  </si>
  <si>
    <t>Program SpecificAllAll2020Typical Event Day</t>
  </si>
  <si>
    <t>Program SpecificAllAll2021April Monthly Peak</t>
  </si>
  <si>
    <t>Program SpecificAllAll2021August Monthly Peak</t>
  </si>
  <si>
    <t>Program SpecificAllAll2021December Monthly Peak</t>
  </si>
  <si>
    <t>Program SpecificAllAll2021February Monthly Peak</t>
  </si>
  <si>
    <t>Program SpecificAllAll2021January Monthly Peak</t>
  </si>
  <si>
    <t>Program SpecificAllAll2021July Monthly Peak</t>
  </si>
  <si>
    <t>Program SpecificAllAll2021June Monthly Peak</t>
  </si>
  <si>
    <t>Program SpecificAllAll2021March Monthly Peak</t>
  </si>
  <si>
    <t>Program SpecificAllAll2021May Monthly Peak</t>
  </si>
  <si>
    <t>Program SpecificAllAll2021November Monthly Peak</t>
  </si>
  <si>
    <t>Program SpecificAllAll2021October Monthly Peak</t>
  </si>
  <si>
    <t>Program SpecificAllAll2021September Monthly Peak</t>
  </si>
  <si>
    <t>Program SpecificAllAll2021Typical Event Day</t>
  </si>
  <si>
    <t>Program SpecificAllAll2022April Monthly Peak</t>
  </si>
  <si>
    <t>Program SpecificAllAll2022August Monthly Peak</t>
  </si>
  <si>
    <t>Program SpecificAllAll2022December Monthly Peak</t>
  </si>
  <si>
    <t>Program SpecificAllAll2022February Monthly Peak</t>
  </si>
  <si>
    <t>Program SpecificAllAll2022January Monthly Peak</t>
  </si>
  <si>
    <t>Program SpecificAllAll2022July Monthly Peak</t>
  </si>
  <si>
    <t>Program SpecificAllAll2022June Monthly Peak</t>
  </si>
  <si>
    <t>Program SpecificAllAll2022March Monthly Peak</t>
  </si>
  <si>
    <t>Program SpecificAllAll2022May Monthly Peak</t>
  </si>
  <si>
    <t>Program SpecificAllAll2022November Monthly Peak</t>
  </si>
  <si>
    <t>Program SpecificAllAll2022October Monthly Peak</t>
  </si>
  <si>
    <t>Program SpecificAllAll2022September Monthly Peak</t>
  </si>
  <si>
    <t>Program SpecificAllAll2022Typical Event Day</t>
  </si>
  <si>
    <t>Program SpecificAllAll2023April Monthly Peak</t>
  </si>
  <si>
    <t>Program SpecificAllAll2023August Monthly Peak</t>
  </si>
  <si>
    <t>Program SpecificAllAll2023December Monthly Peak</t>
  </si>
  <si>
    <t>Program SpecificAllAll2023February Monthly Peak</t>
  </si>
  <si>
    <t>Program SpecificAllAll2023January Monthly Peak</t>
  </si>
  <si>
    <t>Program SpecificAllAll2023July Monthly Peak</t>
  </si>
  <si>
    <t>Program SpecificAllAll2023June Monthly Peak</t>
  </si>
  <si>
    <t>Program SpecificAllAll2023March Monthly Peak</t>
  </si>
  <si>
    <t>Program SpecificAllAll2023May Monthly Peak</t>
  </si>
  <si>
    <t>Program SpecificAllAll2023November Monthly Peak</t>
  </si>
  <si>
    <t>Program SpecificAllAll2023October Monthly Peak</t>
  </si>
  <si>
    <t>Program SpecificAllAll2023September Monthly Peak</t>
  </si>
  <si>
    <t>Program SpecificAllAll2023Typical Event Day</t>
  </si>
  <si>
    <t>Program SpecificAllAll2024April Monthly Peak</t>
  </si>
  <si>
    <t>Program SpecificAllAll2024August Monthly Peak</t>
  </si>
  <si>
    <t>Program SpecificAllAll2024December Monthly Peak</t>
  </si>
  <si>
    <t>Program SpecificAllAll2024February Monthly Peak</t>
  </si>
  <si>
    <t>Program SpecificAllAll2024January Monthly Peak</t>
  </si>
  <si>
    <t>Program SpecificAllAll2024July Monthly Peak</t>
  </si>
  <si>
    <t>Program SpecificAllAll2024June Monthly Peak</t>
  </si>
  <si>
    <t>Program SpecificAllAll2024March Monthly Peak</t>
  </si>
  <si>
    <t>Program SpecificAllAll2024May Monthly Peak</t>
  </si>
  <si>
    <t>Program SpecificAllAll2024November Monthly Peak</t>
  </si>
  <si>
    <t>Program SpecificAllAll2024October Monthly Peak</t>
  </si>
  <si>
    <t>Program SpecificAllAll2024September Monthly Peak</t>
  </si>
  <si>
    <t>Program SpecificAllAll2024Typical Event Day</t>
  </si>
  <si>
    <t>Program SpecificAllAll2025April Monthly Peak</t>
  </si>
  <si>
    <t>Program SpecificAllAll2025August Monthly Peak</t>
  </si>
  <si>
    <t>Program SpecificAllAll2025December Monthly Peak</t>
  </si>
  <si>
    <t>Program SpecificAllAll2025February Monthly Peak</t>
  </si>
  <si>
    <t>Program SpecificAllAll2025January Monthly Peak</t>
  </si>
  <si>
    <t>Program SpecificAllAll2025July Monthly Peak</t>
  </si>
  <si>
    <t>Program SpecificAllAll2025June Monthly Peak</t>
  </si>
  <si>
    <t>Program SpecificAllAll2025March Monthly Peak</t>
  </si>
  <si>
    <t>Program SpecificAllAll2025May Monthly Peak</t>
  </si>
  <si>
    <t>Program SpecificAllAll2025November Monthly Peak</t>
  </si>
  <si>
    <t>Program SpecificAllAll2025October Monthly Peak</t>
  </si>
  <si>
    <t>Program SpecificAllAll2025September Monthly Peak</t>
  </si>
  <si>
    <t>Program SpecificAllAll2025Typical Event Day</t>
  </si>
  <si>
    <t>Program SpecificSize: 20 kW to 199.99 kWAll2015April Monthly Peak</t>
  </si>
  <si>
    <t>Program SpecificSize: 20 kW to 199.99 kWAll2015August Monthly Peak</t>
  </si>
  <si>
    <t>Program SpecificSize: 20 kW to 199.99 kWAll2015December Monthly Peak</t>
  </si>
  <si>
    <t>Program SpecificSize: 20 kW to 199.99 kWAll2015February Monthly Peak</t>
  </si>
  <si>
    <t>Program SpecificSize: 20 kW to 199.99 kWAll2015January Monthly Peak</t>
  </si>
  <si>
    <t>Program SpecificSize: 20 kW to 199.99 kWAll2015July Monthly Peak</t>
  </si>
  <si>
    <t>Program SpecificSize: 20 kW to 199.99 kWAll2015June Monthly Peak</t>
  </si>
  <si>
    <t>Program SpecificSize: 20 kW to 199.99 kWAll2015March Monthly Peak</t>
  </si>
  <si>
    <t>Program SpecificSize: 20 kW to 199.99 kWAll2015May Monthly Peak</t>
  </si>
  <si>
    <t>Program SpecificSize: 20 kW to 199.99 kWAll2015November Monthly Peak</t>
  </si>
  <si>
    <t>Program SpecificSize: 20 kW to 199.99 kWAll2015October Monthly Peak</t>
  </si>
  <si>
    <t>Program SpecificSize: 20 kW to 199.99 kWAll2015September Monthly Peak</t>
  </si>
  <si>
    <t>Program SpecificSize: 20 kW to 199.99 kWAll2015Typical Event Day</t>
  </si>
  <si>
    <t>Program SpecificSize: 20 kW to 199.99 kWAll2016April Monthly Peak</t>
  </si>
  <si>
    <t>Program SpecificSize: 20 kW to 199.99 kWAll2016August Monthly Peak</t>
  </si>
  <si>
    <t>Program SpecificSize: 20 kW to 199.99 kWAll2016December Monthly Peak</t>
  </si>
  <si>
    <t>Program SpecificSize: 20 kW to 199.99 kWAll2016February Monthly Peak</t>
  </si>
  <si>
    <t>Program SpecificSize: 20 kW to 199.99 kWAll2016January Monthly Peak</t>
  </si>
  <si>
    <t>Program SpecificSize: 20 kW to 199.99 kWAll2016July Monthly Peak</t>
  </si>
  <si>
    <t>Program SpecificSize: 20 kW to 199.99 kWAll2016June Monthly Peak</t>
  </si>
  <si>
    <t>Program SpecificSize: 20 kW to 199.99 kWAll2016March Monthly Peak</t>
  </si>
  <si>
    <t>Program SpecificSize: 20 kW to 199.99 kWAll2016May Monthly Peak</t>
  </si>
  <si>
    <t>Program SpecificSize: 20 kW to 199.99 kWAll2016November Monthly Peak</t>
  </si>
  <si>
    <t>Program SpecificSize: 20 kW to 199.99 kWAll2016October Monthly Peak</t>
  </si>
  <si>
    <t>Program SpecificSize: 20 kW to 199.99 kWAll2016September Monthly Peak</t>
  </si>
  <si>
    <t>Program SpecificSize: 20 kW to 199.99 kWAll2016Typical Event Day</t>
  </si>
  <si>
    <t>Program SpecificSize: 20 kW to 199.99 kWAll2017April Monthly Peak</t>
  </si>
  <si>
    <t>Program SpecificSize: 20 kW to 199.99 kWAll2017August Monthly Peak</t>
  </si>
  <si>
    <t>Program SpecificSize: 20 kW to 199.99 kWAll2017December Monthly Peak</t>
  </si>
  <si>
    <t>Program SpecificSize: 20 kW to 199.99 kWAll2017February Monthly Peak</t>
  </si>
  <si>
    <t>Program SpecificSize: 20 kW to 199.99 kWAll2017January Monthly Peak</t>
  </si>
  <si>
    <t>Program SpecificSize: 20 kW to 199.99 kWAll2017July Monthly Peak</t>
  </si>
  <si>
    <t>Program SpecificSize: 20 kW to 199.99 kWAll2017June Monthly Peak</t>
  </si>
  <si>
    <t>Program SpecificSize: 20 kW to 199.99 kWAll2017March Monthly Peak</t>
  </si>
  <si>
    <t>Program SpecificSize: 20 kW to 199.99 kWAll2017May Monthly Peak</t>
  </si>
  <si>
    <t>Program SpecificSize: 20 kW to 199.99 kWAll2017November Monthly Peak</t>
  </si>
  <si>
    <t>Program SpecificSize: 20 kW to 199.99 kWAll2017October Monthly Peak</t>
  </si>
  <si>
    <t>Program SpecificSize: 20 kW to 199.99 kWAll2017September Monthly Peak</t>
  </si>
  <si>
    <t>Program SpecificSize: 20 kW to 199.99 kWAll2017Typical Event Day</t>
  </si>
  <si>
    <t>Program SpecificSize: 20 kW to 199.99 kWAll2018April Monthly Peak</t>
  </si>
  <si>
    <t>Program SpecificSize: 20 kW to 199.99 kWAll2018August Monthly Peak</t>
  </si>
  <si>
    <t>Program SpecificSize: 20 kW to 199.99 kWAll2018December Monthly Peak</t>
  </si>
  <si>
    <t>Program SpecificSize: 20 kW to 199.99 kWAll2018February Monthly Peak</t>
  </si>
  <si>
    <t>Program SpecificSize: 20 kW to 199.99 kWAll2018January Monthly Peak</t>
  </si>
  <si>
    <t>Program SpecificSize: 20 kW to 199.99 kWAll2018July Monthly Peak</t>
  </si>
  <si>
    <t>Program SpecificSize: 20 kW to 199.99 kWAll2018June Monthly Peak</t>
  </si>
  <si>
    <t>Program SpecificSize: 20 kW to 199.99 kWAll2018March Monthly Peak</t>
  </si>
  <si>
    <t>Program SpecificSize: 20 kW to 199.99 kWAll2018May Monthly Peak</t>
  </si>
  <si>
    <t>Program SpecificSize: 20 kW to 199.99 kWAll2018November Monthly Peak</t>
  </si>
  <si>
    <t>Program SpecificSize: 20 kW to 199.99 kWAll2018October Monthly Peak</t>
  </si>
  <si>
    <t>Program SpecificSize: 20 kW to 199.99 kWAll2018September Monthly Peak</t>
  </si>
  <si>
    <t>Program SpecificSize: 20 kW to 199.99 kWAll2018Typical Event Day</t>
  </si>
  <si>
    <t>Program SpecificSize: 20 kW to 199.99 kWAll2019April Monthly Peak</t>
  </si>
  <si>
    <t>Program SpecificSize: 20 kW to 199.99 kWAll2019August Monthly Peak</t>
  </si>
  <si>
    <t>Program SpecificSize: 20 kW to 199.99 kWAll2019December Monthly Peak</t>
  </si>
  <si>
    <t>Program SpecificSize: 20 kW to 199.99 kWAll2019February Monthly Peak</t>
  </si>
  <si>
    <t>Program SpecificSize: 20 kW to 199.99 kWAll2019January Monthly Peak</t>
  </si>
  <si>
    <t>Program SpecificSize: 20 kW to 199.99 kWAll2019July Monthly Peak</t>
  </si>
  <si>
    <t>Program SpecificSize: 20 kW to 199.99 kWAll2019June Monthly Peak</t>
  </si>
  <si>
    <t>Program SpecificSize: 20 kW to 199.99 kWAll2019March Monthly Peak</t>
  </si>
  <si>
    <t>Program SpecificSize: 20 kW to 199.99 kWAll2019May Monthly Peak</t>
  </si>
  <si>
    <t>Program SpecificSize: 20 kW to 199.99 kWAll2019November Monthly Peak</t>
  </si>
  <si>
    <t>Program SpecificSize: 20 kW to 199.99 kWAll2019October Monthly Peak</t>
  </si>
  <si>
    <t>Program SpecificSize: 20 kW to 199.99 kWAll2019September Monthly Peak</t>
  </si>
  <si>
    <t>Program SpecificSize: 20 kW to 199.99 kWAll2019Typical Event Day</t>
  </si>
  <si>
    <t>Program SpecificSize: 20 kW to 199.99 kWAll2020April Monthly Peak</t>
  </si>
  <si>
    <t>Program SpecificSize: 20 kW to 199.99 kWAll2020August Monthly Peak</t>
  </si>
  <si>
    <t>Program SpecificSize: 20 kW to 199.99 kWAll2020December Monthly Peak</t>
  </si>
  <si>
    <t>Program SpecificSize: 20 kW to 199.99 kWAll2020February Monthly Peak</t>
  </si>
  <si>
    <t>Program SpecificSize: 20 kW to 199.99 kWAll2020January Monthly Peak</t>
  </si>
  <si>
    <t>Program SpecificSize: 20 kW to 199.99 kWAll2020July Monthly Peak</t>
  </si>
  <si>
    <t>Program SpecificSize: 20 kW to 199.99 kWAll2020June Monthly Peak</t>
  </si>
  <si>
    <t>Program SpecificSize: 20 kW to 199.99 kWAll2020March Monthly Peak</t>
  </si>
  <si>
    <t>Program SpecificSize: 20 kW to 199.99 kWAll2020May Monthly Peak</t>
  </si>
  <si>
    <t>Program SpecificSize: 20 kW to 199.99 kWAll2020November Monthly Peak</t>
  </si>
  <si>
    <t>Program SpecificSize: 20 kW to 199.99 kWAll2020October Monthly Peak</t>
  </si>
  <si>
    <t>Program SpecificSize: 20 kW to 199.99 kWAll2020September Monthly Peak</t>
  </si>
  <si>
    <t>Program SpecificSize: 20 kW to 199.99 kWAll2020Typical Event Day</t>
  </si>
  <si>
    <t>Program SpecificSize: 20 kW to 199.99 kWAll2021April Monthly Peak</t>
  </si>
  <si>
    <t>Program SpecificSize: 20 kW to 199.99 kWAll2021August Monthly Peak</t>
  </si>
  <si>
    <t>Program SpecificSize: 20 kW to 199.99 kWAll2021December Monthly Peak</t>
  </si>
  <si>
    <t>Program SpecificSize: 20 kW to 199.99 kWAll2021February Monthly Peak</t>
  </si>
  <si>
    <t>Program SpecificSize: 20 kW to 199.99 kWAll2021January Monthly Peak</t>
  </si>
  <si>
    <t>Program SpecificSize: 20 kW to 199.99 kWAll2021July Monthly Peak</t>
  </si>
  <si>
    <t>Program SpecificSize: 20 kW to 199.99 kWAll2021June Monthly Peak</t>
  </si>
  <si>
    <t>Program SpecificSize: 20 kW to 199.99 kWAll2021March Monthly Peak</t>
  </si>
  <si>
    <t>Program SpecificSize: 20 kW to 199.99 kWAll2021May Monthly Peak</t>
  </si>
  <si>
    <t>Program SpecificSize: 20 kW to 199.99 kWAll2021November Monthly Peak</t>
  </si>
  <si>
    <t>Program SpecificSize: 20 kW to 199.99 kWAll2021October Monthly Peak</t>
  </si>
  <si>
    <t>Program SpecificSize: 20 kW to 199.99 kWAll2021September Monthly Peak</t>
  </si>
  <si>
    <t>Program SpecificSize: 20 kW to 199.99 kWAll2021Typical Event Day</t>
  </si>
  <si>
    <t>Program SpecificSize: 20 kW to 199.99 kWAll2022April Monthly Peak</t>
  </si>
  <si>
    <t>Program SpecificSize: 20 kW to 199.99 kWAll2022August Monthly Peak</t>
  </si>
  <si>
    <t>Program SpecificSize: 20 kW to 199.99 kWAll2022December Monthly Peak</t>
  </si>
  <si>
    <t>Program SpecificSize: 20 kW to 199.99 kWAll2022February Monthly Peak</t>
  </si>
  <si>
    <t>Program SpecificSize: 20 kW to 199.99 kWAll2022January Monthly Peak</t>
  </si>
  <si>
    <t>Program SpecificSize: 20 kW to 199.99 kWAll2022July Monthly Peak</t>
  </si>
  <si>
    <t>Program SpecificSize: 20 kW to 199.99 kWAll2022June Monthly Peak</t>
  </si>
  <si>
    <t>Program SpecificSize: 20 kW to 199.99 kWAll2022March Monthly Peak</t>
  </si>
  <si>
    <t>Program SpecificSize: 20 kW to 199.99 kWAll2022May Monthly Peak</t>
  </si>
  <si>
    <t>Program SpecificSize: 20 kW to 199.99 kWAll2022November Monthly Peak</t>
  </si>
  <si>
    <t>Program SpecificSize: 20 kW to 199.99 kWAll2022October Monthly Peak</t>
  </si>
  <si>
    <t>Program SpecificSize: 20 kW to 199.99 kWAll2022September Monthly Peak</t>
  </si>
  <si>
    <t>Program SpecificSize: 20 kW to 199.99 kWAll2022Typical Event Day</t>
  </si>
  <si>
    <t>Program SpecificSize: 20 kW to 199.99 kWAll2023April Monthly Peak</t>
  </si>
  <si>
    <t>Program SpecificSize: 20 kW to 199.99 kWAll2023August Monthly Peak</t>
  </si>
  <si>
    <t>Program SpecificSize: 20 kW to 199.99 kWAll2023December Monthly Peak</t>
  </si>
  <si>
    <t>Program SpecificSize: 20 kW to 199.99 kWAll2023February Monthly Peak</t>
  </si>
  <si>
    <t>Program SpecificSize: 20 kW to 199.99 kWAll2023January Monthly Peak</t>
  </si>
  <si>
    <t>Program SpecificSize: 20 kW to 199.99 kWAll2023July Monthly Peak</t>
  </si>
  <si>
    <t>Program SpecificSize: 20 kW to 199.99 kWAll2023June Monthly Peak</t>
  </si>
  <si>
    <t>Program SpecificSize: 20 kW to 199.99 kWAll2023March Monthly Peak</t>
  </si>
  <si>
    <t>Program SpecificSize: 20 kW to 199.99 kWAll2023May Monthly Peak</t>
  </si>
  <si>
    <t>Program SpecificSize: 20 kW to 199.99 kWAll2023November Monthly Peak</t>
  </si>
  <si>
    <t>Program SpecificSize: 20 kW to 199.99 kWAll2023October Monthly Peak</t>
  </si>
  <si>
    <t>Program SpecificSize: 20 kW to 199.99 kWAll2023September Monthly Peak</t>
  </si>
  <si>
    <t>Program SpecificSize: 20 kW to 199.99 kWAll2023Typical Event Day</t>
  </si>
  <si>
    <t>Program SpecificSize: 20 kW to 199.99 kWAll2024April Monthly Peak</t>
  </si>
  <si>
    <t>Program SpecificSize: 20 kW to 199.99 kWAll2024August Monthly Peak</t>
  </si>
  <si>
    <t>Program SpecificSize: 20 kW to 199.99 kWAll2024December Monthly Peak</t>
  </si>
  <si>
    <t>Program SpecificSize: 20 kW to 199.99 kWAll2024February Monthly Peak</t>
  </si>
  <si>
    <t>Program SpecificSize: 20 kW to 199.99 kWAll2024January Monthly Peak</t>
  </si>
  <si>
    <t>Program SpecificSize: 20 kW to 199.99 kWAll2024July Monthly Peak</t>
  </si>
  <si>
    <t>Program SpecificSize: 20 kW to 199.99 kWAll2024June Monthly Peak</t>
  </si>
  <si>
    <t>Program SpecificSize: 20 kW to 199.99 kWAll2024March Monthly Peak</t>
  </si>
  <si>
    <t>Program SpecificSize: 20 kW to 199.99 kWAll2024May Monthly Peak</t>
  </si>
  <si>
    <t>Program SpecificSize: 20 kW to 199.99 kWAll2024November Monthly Peak</t>
  </si>
  <si>
    <t>Program SpecificSize: 20 kW to 199.99 kWAll2024October Monthly Peak</t>
  </si>
  <si>
    <t>Program SpecificSize: 20 kW to 199.99 kWAll2024September Monthly Peak</t>
  </si>
  <si>
    <t>Program SpecificSize: 20 kW to 199.99 kWAll2024Typical Event Day</t>
  </si>
  <si>
    <t>Program SpecificSize: 20 kW to 199.99 kWAll2025April Monthly Peak</t>
  </si>
  <si>
    <t>Program SpecificSize: 20 kW to 199.99 kWAll2025August Monthly Peak</t>
  </si>
  <si>
    <t>Program SpecificSize: 20 kW to 199.99 kWAll2025December Monthly Peak</t>
  </si>
  <si>
    <t>Program SpecificSize: 20 kW to 199.99 kWAll2025February Monthly Peak</t>
  </si>
  <si>
    <t>Program SpecificSize: 20 kW to 199.99 kWAll2025January Monthly Peak</t>
  </si>
  <si>
    <t>Program SpecificSize: 20 kW to 199.99 kWAll2025July Monthly Peak</t>
  </si>
  <si>
    <t>Program SpecificSize: 20 kW to 199.99 kWAll2025June Monthly Peak</t>
  </si>
  <si>
    <t>Program SpecificSize: 20 kW to 199.99 kWAll2025March Monthly Peak</t>
  </si>
  <si>
    <t>Program SpecificSize: 20 kW to 199.99 kWAll2025May Monthly Peak</t>
  </si>
  <si>
    <t>Program SpecificSize: 20 kW to 199.99 kWAll2025November Monthly Peak</t>
  </si>
  <si>
    <t>Program SpecificSize: 20 kW to 199.99 kWAll2025October Monthly Peak</t>
  </si>
  <si>
    <t>Program SpecificSize: 20 kW to 199.99 kWAll2025September Monthly Peak</t>
  </si>
  <si>
    <t>Program SpecificSize: 20 kW to 199.99 kWAll2025Typical Event Day</t>
  </si>
  <si>
    <t>Program SpecificSize: Over 200kWAll2015April Monthly Peak</t>
  </si>
  <si>
    <t>Program SpecificSize: Over 200kWAll2015August Monthly Peak</t>
  </si>
  <si>
    <t>Program SpecificSize: Over 200kWAll2015December Monthly Peak</t>
  </si>
  <si>
    <t>Program SpecificSize: Over 200kWAll2015February Monthly Peak</t>
  </si>
  <si>
    <t>Program SpecificSize: Over 200kWAll2015January Monthly Peak</t>
  </si>
  <si>
    <t>Program SpecificSize: Over 200kWAll2015July Monthly Peak</t>
  </si>
  <si>
    <t>Program SpecificSize: Over 200kWAll2015June Monthly Peak</t>
  </si>
  <si>
    <t>Program SpecificSize: Over 200kWAll2015March Monthly Peak</t>
  </si>
  <si>
    <t>Program SpecificSize: Over 200kWAll2015May Monthly Peak</t>
  </si>
  <si>
    <t>Program SpecificSize: Over 200kWAll2015November Monthly Peak</t>
  </si>
  <si>
    <t>Program SpecificSize: Over 200kWAll2015October Monthly Peak</t>
  </si>
  <si>
    <t>Program SpecificSize: Over 200kWAll2015September Monthly Peak</t>
  </si>
  <si>
    <t>Program SpecificSize: Over 200kWAll2015Typical Event Day</t>
  </si>
  <si>
    <t>Program SpecificSize: Over 200kWAll2016April Monthly Peak</t>
  </si>
  <si>
    <t>Program SpecificSize: Over 200kWAll2016August Monthly Peak</t>
  </si>
  <si>
    <t>Program SpecificSize: Over 200kWAll2016December Monthly Peak</t>
  </si>
  <si>
    <t>Program SpecificSize: Over 200kWAll2016February Monthly Peak</t>
  </si>
  <si>
    <t>Program SpecificSize: Over 200kWAll2016January Monthly Peak</t>
  </si>
  <si>
    <t>Program SpecificSize: Over 200kWAll2016July Monthly Peak</t>
  </si>
  <si>
    <t>Program SpecificSize: Over 200kWAll2016June Monthly Peak</t>
  </si>
  <si>
    <t>Program SpecificSize: Over 200kWAll2016March Monthly Peak</t>
  </si>
  <si>
    <t>Program SpecificSize: Over 200kWAll2016May Monthly Peak</t>
  </si>
  <si>
    <t>Program SpecificSize: Over 200kWAll2016November Monthly Peak</t>
  </si>
  <si>
    <t>Program SpecificSize: Over 200kWAll2016October Monthly Peak</t>
  </si>
  <si>
    <t>Program SpecificSize: Over 200kWAll2016September Monthly Peak</t>
  </si>
  <si>
    <t>Program SpecificSize: Over 200kWAll2016Typical Event Day</t>
  </si>
  <si>
    <t>Program SpecificSize: Over 200kWAll2017April Monthly Peak</t>
  </si>
  <si>
    <t>Program SpecificSize: Over 200kWAll2017August Monthly Peak</t>
  </si>
  <si>
    <t>Program SpecificSize: Over 200kWAll2017December Monthly Peak</t>
  </si>
  <si>
    <t>Program SpecificSize: Over 200kWAll2017February Monthly Peak</t>
  </si>
  <si>
    <t>Program SpecificSize: Over 200kWAll2017January Monthly Peak</t>
  </si>
  <si>
    <t>Program SpecificSize: Over 200kWAll2017July Monthly Peak</t>
  </si>
  <si>
    <t>Program SpecificSize: Over 200kWAll2017June Monthly Peak</t>
  </si>
  <si>
    <t>Program SpecificSize: Over 200kWAll2017March Monthly Peak</t>
  </si>
  <si>
    <t>Program SpecificSize: Over 200kWAll2017May Monthly Peak</t>
  </si>
  <si>
    <t>Program SpecificSize: Over 200kWAll2017November Monthly Peak</t>
  </si>
  <si>
    <t>Program SpecificSize: Over 200kWAll2017October Monthly Peak</t>
  </si>
  <si>
    <t>Program SpecificSize: Over 200kWAll2017September Monthly Peak</t>
  </si>
  <si>
    <t>Program SpecificSize: Over 200kWAll2017Typical Event Day</t>
  </si>
  <si>
    <t>Program SpecificSize: Over 200kWAll2018April Monthly Peak</t>
  </si>
  <si>
    <t>Program SpecificSize: Over 200kWAll2018August Monthly Peak</t>
  </si>
  <si>
    <t>Program SpecificSize: Over 200kWAll2018December Monthly Peak</t>
  </si>
  <si>
    <t>Program SpecificSize: Over 200kWAll2018February Monthly Peak</t>
  </si>
  <si>
    <t>Program SpecificSize: Over 200kWAll2018January Monthly Peak</t>
  </si>
  <si>
    <t>Program SpecificSize: Over 200kWAll2018July Monthly Peak</t>
  </si>
  <si>
    <t>Program SpecificSize: Over 200kWAll2018June Monthly Peak</t>
  </si>
  <si>
    <t>Program SpecificSize: Over 200kWAll2018March Monthly Peak</t>
  </si>
  <si>
    <t>Program SpecificSize: Over 200kWAll2018May Monthly Peak</t>
  </si>
  <si>
    <t>Program SpecificSize: Over 200kWAll2018November Monthly Peak</t>
  </si>
  <si>
    <t>Program SpecificSize: Over 200kWAll2018October Monthly Peak</t>
  </si>
  <si>
    <t>Program SpecificSize: Over 200kWAll2018September Monthly Peak</t>
  </si>
  <si>
    <t>Program SpecificSize: Over 200kWAll2018Typical Event Day</t>
  </si>
  <si>
    <t>Program SpecificSize: Over 200kWAll2019April Monthly Peak</t>
  </si>
  <si>
    <t>Program SpecificSize: Over 200kWAll2019August Monthly Peak</t>
  </si>
  <si>
    <t>Program SpecificSize: Over 200kWAll2019December Monthly Peak</t>
  </si>
  <si>
    <t>Program SpecificSize: Over 200kWAll2019February Monthly Peak</t>
  </si>
  <si>
    <t>Program SpecificSize: Over 200kWAll2019January Monthly Peak</t>
  </si>
  <si>
    <t>Program SpecificSize: Over 200kWAll2019July Monthly Peak</t>
  </si>
  <si>
    <t>Program SpecificSize: Over 200kWAll2019June Monthly Peak</t>
  </si>
  <si>
    <t>Program SpecificSize: Over 200kWAll2019March Monthly Peak</t>
  </si>
  <si>
    <t>Program SpecificSize: Over 200kWAll2019May Monthly Peak</t>
  </si>
  <si>
    <t>Program SpecificSize: Over 200kWAll2019November Monthly Peak</t>
  </si>
  <si>
    <t>Program SpecificSize: Over 200kWAll2019October Monthly Peak</t>
  </si>
  <si>
    <t>Program SpecificSize: Over 200kWAll2019September Monthly Peak</t>
  </si>
  <si>
    <t>Program SpecificSize: Over 200kWAll2019Typical Event Day</t>
  </si>
  <si>
    <t>Program SpecificSize: Over 200kWAll2020April Monthly Peak</t>
  </si>
  <si>
    <t>Program SpecificSize: Over 200kWAll2020August Monthly Peak</t>
  </si>
  <si>
    <t>Program SpecificSize: Over 200kWAll2020December Monthly Peak</t>
  </si>
  <si>
    <t>Program SpecificSize: Over 200kWAll2020February Monthly Peak</t>
  </si>
  <si>
    <t>Program SpecificSize: Over 200kWAll2020January Monthly Peak</t>
  </si>
  <si>
    <t>Program SpecificSize: Over 200kWAll2020July Monthly Peak</t>
  </si>
  <si>
    <t>Program SpecificSize: Over 200kWAll2020June Monthly Peak</t>
  </si>
  <si>
    <t>Program SpecificSize: Over 200kWAll2020March Monthly Peak</t>
  </si>
  <si>
    <t>Program SpecificSize: Over 200kWAll2020May Monthly Peak</t>
  </si>
  <si>
    <t>Program SpecificSize: Over 200kWAll2020November Monthly Peak</t>
  </si>
  <si>
    <t>Program SpecificSize: Over 200kWAll2020October Monthly Peak</t>
  </si>
  <si>
    <t>Program SpecificSize: Over 200kWAll2020September Monthly Peak</t>
  </si>
  <si>
    <t>Program SpecificSize: Over 200kWAll2020Typical Event Day</t>
  </si>
  <si>
    <t>Program SpecificSize: Over 200kWAll2021April Monthly Peak</t>
  </si>
  <si>
    <t>Program SpecificSize: Over 200kWAll2021August Monthly Peak</t>
  </si>
  <si>
    <t>Program SpecificSize: Over 200kWAll2021December Monthly Peak</t>
  </si>
  <si>
    <t>Program SpecificSize: Over 200kWAll2021February Monthly Peak</t>
  </si>
  <si>
    <t>Program SpecificSize: Over 200kWAll2021January Monthly Peak</t>
  </si>
  <si>
    <t>Program SpecificSize: Over 200kWAll2021July Monthly Peak</t>
  </si>
  <si>
    <t>Program SpecificSize: Over 200kWAll2021June Monthly Peak</t>
  </si>
  <si>
    <t>Program SpecificSize: Over 200kWAll2021March Monthly Peak</t>
  </si>
  <si>
    <t>Program SpecificSize: Over 200kWAll2021May Monthly Peak</t>
  </si>
  <si>
    <t>Program SpecificSize: Over 200kWAll2021November Monthly Peak</t>
  </si>
  <si>
    <t>Program SpecificSize: Over 200kWAll2021October Monthly Peak</t>
  </si>
  <si>
    <t>Program SpecificSize: Over 200kWAll2021September Monthly Peak</t>
  </si>
  <si>
    <t>Program SpecificSize: Over 200kWAll2021Typical Event Day</t>
  </si>
  <si>
    <t>Program SpecificSize: Over 200kWAll2022April Monthly Peak</t>
  </si>
  <si>
    <t>Program SpecificSize: Over 200kWAll2022August Monthly Peak</t>
  </si>
  <si>
    <t>Program SpecificSize: Over 200kWAll2022December Monthly Peak</t>
  </si>
  <si>
    <t>Program SpecificSize: Over 200kWAll2022February Monthly Peak</t>
  </si>
  <si>
    <t>Program SpecificSize: Over 200kWAll2022January Monthly Peak</t>
  </si>
  <si>
    <t>Program SpecificSize: Over 200kWAll2022July Monthly Peak</t>
  </si>
  <si>
    <t>Program SpecificSize: Over 200kWAll2022June Monthly Peak</t>
  </si>
  <si>
    <t>Program SpecificSize: Over 200kWAll2022March Monthly Peak</t>
  </si>
  <si>
    <t>Program SpecificSize: Over 200kWAll2022May Monthly Peak</t>
  </si>
  <si>
    <t>Program SpecificSize: Over 200kWAll2022November Monthly Peak</t>
  </si>
  <si>
    <t>Program SpecificSize: Over 200kWAll2022October Monthly Peak</t>
  </si>
  <si>
    <t>Program SpecificSize: Over 200kWAll2022September Monthly Peak</t>
  </si>
  <si>
    <t>Program SpecificSize: Over 200kWAll2022Typical Event Day</t>
  </si>
  <si>
    <t>Program SpecificSize: Over 200kWAll2023April Monthly Peak</t>
  </si>
  <si>
    <t>Program SpecificSize: Over 200kWAll2023August Monthly Peak</t>
  </si>
  <si>
    <t>Program SpecificSize: Over 200kWAll2023December Monthly Peak</t>
  </si>
  <si>
    <t>Program SpecificSize: Over 200kWAll2023February Monthly Peak</t>
  </si>
  <si>
    <t>Program SpecificSize: Over 200kWAll2023January Monthly Peak</t>
  </si>
  <si>
    <t>Program SpecificSize: Over 200kWAll2023July Monthly Peak</t>
  </si>
  <si>
    <t>Program SpecificSize: Over 200kWAll2023June Monthly Peak</t>
  </si>
  <si>
    <t>Program SpecificSize: Over 200kWAll2023March Monthly Peak</t>
  </si>
  <si>
    <t>Program SpecificSize: Over 200kWAll2023May Monthly Peak</t>
  </si>
  <si>
    <t>Program SpecificSize: Over 200kWAll2023November Monthly Peak</t>
  </si>
  <si>
    <t>Program SpecificSize: Over 200kWAll2023October Monthly Peak</t>
  </si>
  <si>
    <t>Program SpecificSize: Over 200kWAll2023September Monthly Peak</t>
  </si>
  <si>
    <t>Program SpecificSize: Over 200kWAll2023Typical Event Day</t>
  </si>
  <si>
    <t>Program SpecificSize: Over 200kWAll2024April Monthly Peak</t>
  </si>
  <si>
    <t>Program SpecificSize: Over 200kWAll2024August Monthly Peak</t>
  </si>
  <si>
    <t>Program SpecificSize: Over 200kWAll2024December Monthly Peak</t>
  </si>
  <si>
    <t>Program SpecificSize: Over 200kWAll2024February Monthly Peak</t>
  </si>
  <si>
    <t>Program SpecificSize: Over 200kWAll2024January Monthly Peak</t>
  </si>
  <si>
    <t>Program SpecificSize: Over 200kWAll2024July Monthly Peak</t>
  </si>
  <si>
    <t>Program SpecificSize: Over 200kWAll2024June Monthly Peak</t>
  </si>
  <si>
    <t>Program SpecificSize: Over 200kWAll2024March Monthly Peak</t>
  </si>
  <si>
    <t>Program SpecificSize: Over 200kWAll2024May Monthly Peak</t>
  </si>
  <si>
    <t>Program SpecificSize: Over 200kWAll2024November Monthly Peak</t>
  </si>
  <si>
    <t>Program SpecificSize: Over 200kWAll2024October Monthly Peak</t>
  </si>
  <si>
    <t>Program SpecificSize: Over 200kWAll2024September Monthly Peak</t>
  </si>
  <si>
    <t>Program SpecificSize: Over 200kWAll2024Typical Event Day</t>
  </si>
  <si>
    <t>Program SpecificSize: Over 200kWAll2025April Monthly Peak</t>
  </si>
  <si>
    <t>Program SpecificSize: Over 200kWAll2025August Monthly Peak</t>
  </si>
  <si>
    <t>Program SpecificSize: Over 200kWAll2025December Monthly Peak</t>
  </si>
  <si>
    <t>Program SpecificSize: Over 200kWAll2025February Monthly Peak</t>
  </si>
  <si>
    <t>Program SpecificSize: Over 200kWAll2025January Monthly Peak</t>
  </si>
  <si>
    <t>Program SpecificSize: Over 200kWAll2025July Monthly Peak</t>
  </si>
  <si>
    <t>Program SpecificSize: Over 200kWAll2025June Monthly Peak</t>
  </si>
  <si>
    <t>Program SpecificSize: Over 200kWAll2025March Monthly Peak</t>
  </si>
  <si>
    <t>Program SpecificSize: Over 200kWAll2025May Monthly Peak</t>
  </si>
  <si>
    <t>Program SpecificSize: Over 200kWAll2025November Monthly Peak</t>
  </si>
  <si>
    <t>Program SpecificSize: Over 200kWAll2025October Monthly Peak</t>
  </si>
  <si>
    <t>Program SpecificSize: Over 200kWAll2025September Monthly Peak</t>
  </si>
  <si>
    <t>Program SpecificSize: Over 200kWAll2025Typical Event 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</si>
</sst>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"/>
    <numFmt numFmtId="165" formatCode="[$-409]h:mm\ AM/PM;@"/>
    <numFmt numFmtId="166" formatCode="_(* #,##0_);_(* \(#,##0\);_(* &quot;-&quot;??_);_(@_)"/>
    <numFmt numFmtId="167" formatCode="0.0%"/>
    <numFmt numFmtId="168" formatCode="#,##0.0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Franklin Gothic Demi Cond"/>
      <family val="2"/>
    </font>
    <font>
      <sz val="11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color indexed="8"/>
      <name val="Arial"/>
      <family val="2"/>
    </font>
    <font>
      <b/>
      <sz val="20"/>
      <color theme="1"/>
      <name val="Arial"/>
      <family val="2"/>
    </font>
    <font>
      <b/>
      <sz val="13"/>
      <color theme="1"/>
      <name val="Arial"/>
      <family val="2"/>
    </font>
    <font>
      <b/>
      <sz val="11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thin">
        <color indexed="56"/>
      </left>
      <right/>
      <top style="thin">
        <color indexed="9"/>
      </top>
      <bottom style="thin">
        <color indexed="9"/>
      </bottom>
      <diagonal/>
    </border>
    <border>
      <left style="thin">
        <color indexed="56"/>
      </left>
      <right/>
      <top style="thin">
        <color indexed="9"/>
      </top>
      <bottom/>
      <diagonal/>
    </border>
    <border>
      <left style="thin">
        <color indexed="56"/>
      </left>
      <right/>
      <top style="thin">
        <color indexed="9"/>
      </top>
      <bottom style="thin">
        <color indexed="56"/>
      </bottom>
      <diagonal/>
    </border>
    <border>
      <left style="thin">
        <color indexed="9"/>
      </left>
      <right style="thin">
        <color indexed="9"/>
      </right>
      <top style="medium">
        <color indexed="56"/>
      </top>
      <bottom/>
      <diagonal/>
    </border>
    <border>
      <left style="thin">
        <color indexed="9"/>
      </left>
      <right style="medium">
        <color indexed="56"/>
      </right>
      <top style="medium">
        <color indexed="56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56"/>
      </bottom>
      <diagonal/>
    </border>
    <border>
      <left style="thin">
        <color indexed="9"/>
      </left>
      <right style="medium">
        <color indexed="56"/>
      </right>
      <top style="thin">
        <color indexed="9"/>
      </top>
      <bottom style="thin">
        <color indexed="56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56"/>
      </left>
      <right style="thin">
        <color indexed="9"/>
      </right>
      <top style="medium">
        <color indexed="56"/>
      </top>
      <bottom/>
      <diagonal/>
    </border>
    <border>
      <left style="medium">
        <color indexed="56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indexed="56"/>
      </left>
      <right/>
      <top/>
      <bottom style="thin">
        <color indexed="56"/>
      </bottom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indexed="56"/>
      </left>
      <right/>
      <top style="thin">
        <color indexed="56"/>
      </top>
      <bottom style="thin">
        <color theme="0"/>
      </bottom>
      <diagonal/>
    </border>
    <border>
      <left style="thin">
        <color indexed="56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 style="thin">
        <color indexed="64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3"/>
      </bottom>
      <diagonal/>
    </border>
    <border>
      <left/>
      <right/>
      <top style="medium">
        <color theme="4" tint="0.39982299264503923"/>
      </top>
      <bottom/>
      <diagonal/>
    </border>
    <border>
      <left/>
      <right/>
      <top/>
      <bottom style="medium">
        <color theme="4" tint="0.39982299264503923"/>
      </bottom>
      <diagonal/>
    </border>
  </borders>
  <cellStyleXfs count="5">
    <xf numFmtId="0" fontId="0" fillId="0" borderId="0"/>
    <xf numFmtId="43" fontId="9" fillId="0" borderId="0" applyFont="0" applyFill="0" applyBorder="0" applyAlignment="0" applyProtection="0"/>
    <xf numFmtId="0" fontId="5" fillId="0" borderId="0"/>
    <xf numFmtId="0" fontId="1" fillId="0" borderId="0"/>
    <xf numFmtId="9" fontId="9" fillId="0" borderId="0" applyFont="0" applyFill="0" applyBorder="0" applyAlignment="0" applyProtection="0"/>
  </cellStyleXfs>
  <cellXfs count="99">
    <xf numFmtId="0" fontId="0" fillId="0" borderId="0" xfId="0"/>
    <xf numFmtId="0" fontId="10" fillId="0" borderId="0" xfId="0" applyFont="1"/>
    <xf numFmtId="164" fontId="10" fillId="0" borderId="0" xfId="0" applyNumberFormat="1" applyFont="1"/>
    <xf numFmtId="0" fontId="10" fillId="0" borderId="0" xfId="0" applyFont="1"/>
    <xf numFmtId="14" fontId="0" fillId="0" borderId="0" xfId="0" applyNumberFormat="1"/>
    <xf numFmtId="18" fontId="0" fillId="0" borderId="0" xfId="0" applyNumberFormat="1"/>
    <xf numFmtId="3" fontId="10" fillId="0" borderId="0" xfId="0" applyNumberFormat="1" applyFont="1"/>
    <xf numFmtId="14" fontId="10" fillId="0" borderId="0" xfId="0" applyNumberFormat="1" applyFont="1"/>
    <xf numFmtId="0" fontId="10" fillId="0" borderId="22" xfId="0" applyFont="1" applyBorder="1" applyAlignment="1">
      <alignment horizontal="center"/>
    </xf>
    <xf numFmtId="167" fontId="10" fillId="0" borderId="22" xfId="4" applyNumberFormat="1" applyFont="1" applyBorder="1" applyAlignment="1">
      <alignment horizontal="center"/>
    </xf>
    <xf numFmtId="164" fontId="10" fillId="0" borderId="22" xfId="0" applyNumberFormat="1" applyFont="1" applyBorder="1" applyAlignment="1">
      <alignment horizontal="center"/>
    </xf>
    <xf numFmtId="0" fontId="6" fillId="4" borderId="4" xfId="2" applyFont="1" applyFill="1" applyBorder="1" applyAlignment="1">
      <alignment horizontal="centerContinuous"/>
    </xf>
    <xf numFmtId="0" fontId="7" fillId="4" borderId="4" xfId="2" applyFont="1" applyFill="1" applyBorder="1" applyAlignment="1">
      <alignment horizontal="centerContinuous"/>
    </xf>
    <xf numFmtId="0" fontId="7" fillId="4" borderId="5" xfId="2" applyFont="1" applyFill="1" applyBorder="1" applyAlignment="1">
      <alignment horizontal="centerContinuous"/>
    </xf>
    <xf numFmtId="0" fontId="6" fillId="4" borderId="6" xfId="2" applyFont="1" applyFill="1" applyBorder="1" applyAlignment="1">
      <alignment horizontal="right" wrapText="1" indent="1"/>
    </xf>
    <xf numFmtId="0" fontId="6" fillId="4" borderId="7" xfId="2" applyFont="1" applyFill="1" applyBorder="1" applyAlignment="1">
      <alignment horizontal="right" wrapText="1" indent="1"/>
    </xf>
    <xf numFmtId="165" fontId="10" fillId="6" borderId="22" xfId="0" applyNumberFormat="1" applyFont="1" applyFill="1" applyBorder="1" applyAlignment="1">
      <alignment horizontal="right"/>
    </xf>
    <xf numFmtId="165" fontId="10" fillId="5" borderId="22" xfId="0" applyNumberFormat="1" applyFont="1" applyFill="1" applyBorder="1" applyAlignment="1">
      <alignment horizontal="right"/>
    </xf>
    <xf numFmtId="166" fontId="10" fillId="6" borderId="22" xfId="1" applyNumberFormat="1" applyFont="1" applyFill="1" applyBorder="1" applyAlignment="1">
      <alignment horizontal="right"/>
    </xf>
    <xf numFmtId="0" fontId="8" fillId="0" borderId="0" xfId="3" applyFont="1"/>
    <xf numFmtId="0" fontId="10" fillId="0" borderId="0" xfId="0" applyFont="1"/>
    <xf numFmtId="0" fontId="10" fillId="0" borderId="23" xfId="0" applyFont="1" applyBorder="1" applyAlignment="1">
      <alignment horizontal="center"/>
    </xf>
    <xf numFmtId="0" fontId="7" fillId="4" borderId="8" xfId="2" applyFont="1" applyFill="1" applyBorder="1"/>
    <xf numFmtId="0" fontId="6" fillId="4" borderId="9" xfId="2" applyFont="1" applyFill="1" applyBorder="1" applyAlignment="1">
      <alignment horizontal="center" wrapText="1"/>
    </xf>
    <xf numFmtId="0" fontId="6" fillId="4" borderId="10" xfId="2" applyFont="1" applyFill="1" applyBorder="1" applyAlignment="1">
      <alignment horizontal="right" wrapText="1" indent="1"/>
    </xf>
    <xf numFmtId="0" fontId="6" fillId="4" borderId="11" xfId="2" applyFont="1" applyFill="1" applyBorder="1" applyAlignment="1">
      <alignment horizontal="right" wrapText="1" indent="1"/>
    </xf>
    <xf numFmtId="2" fontId="10" fillId="0" borderId="0" xfId="0" applyNumberFormat="1" applyFont="1"/>
    <xf numFmtId="167" fontId="12" fillId="6" borderId="22" xfId="4" applyNumberFormat="1" applyFont="1" applyFill="1" applyBorder="1"/>
    <xf numFmtId="164" fontId="10" fillId="5" borderId="22" xfId="0" applyNumberFormat="1" applyFont="1" applyFill="1" applyBorder="1" applyAlignment="1">
      <alignment horizontal="right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0" xfId="0" applyFont="1" applyAlignment="1">
      <alignment horizontal="center"/>
    </xf>
    <xf numFmtId="0" fontId="11" fillId="6" borderId="0" xfId="0" applyFont="1" applyFill="1" applyBorder="1"/>
    <xf numFmtId="0" fontId="14" fillId="6" borderId="0" xfId="2" applyFont="1" applyFill="1" applyBorder="1" applyAlignment="1">
      <alignment horizontal="right" wrapText="1" indent="1"/>
    </xf>
    <xf numFmtId="0" fontId="0" fillId="0" borderId="0" xfId="0" applyAlignment="1">
      <alignment horizontal="center"/>
    </xf>
    <xf numFmtId="0" fontId="11" fillId="6" borderId="0" xfId="0" applyFont="1" applyFill="1"/>
    <xf numFmtId="0" fontId="11" fillId="0" borderId="0" xfId="0" applyFont="1"/>
    <xf numFmtId="0" fontId="0" fillId="0" borderId="0" xfId="0" applyAlignment="1">
      <alignment horizontal="left"/>
    </xf>
    <xf numFmtId="0" fontId="15" fillId="0" borderId="0" xfId="0" applyFont="1" applyAlignment="1">
      <alignment wrapText="1"/>
    </xf>
    <xf numFmtId="14" fontId="16" fillId="0" borderId="0" xfId="0" applyNumberFormat="1" applyFont="1"/>
    <xf numFmtId="0" fontId="15" fillId="0" borderId="0" xfId="0" applyFont="1"/>
    <xf numFmtId="0" fontId="4" fillId="2" borderId="24" xfId="3" applyFont="1" applyFill="1" applyBorder="1" applyAlignment="1">
      <alignment horizontal="right" vertical="center" indent="2"/>
    </xf>
    <xf numFmtId="167" fontId="12" fillId="6" borderId="25" xfId="4" applyNumberFormat="1" applyFont="1" applyFill="1" applyBorder="1"/>
    <xf numFmtId="0" fontId="3" fillId="0" borderId="0" xfId="0" applyFont="1" applyFill="1" applyBorder="1"/>
    <xf numFmtId="0" fontId="3" fillId="0" borderId="0" xfId="3" applyFont="1" applyFill="1" applyBorder="1" applyAlignment="1">
      <alignment horizontal="right" vertical="center" indent="2"/>
    </xf>
    <xf numFmtId="165" fontId="3" fillId="0" borderId="0" xfId="0" applyNumberFormat="1" applyFont="1" applyFill="1" applyBorder="1" applyAlignment="1">
      <alignment horizontal="right"/>
    </xf>
    <xf numFmtId="166" fontId="3" fillId="0" borderId="0" xfId="1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0" fontId="10" fillId="5" borderId="28" xfId="0" applyFont="1" applyFill="1" applyBorder="1" applyAlignment="1">
      <alignment horizontal="center" vertical="center"/>
    </xf>
    <xf numFmtId="0" fontId="10" fillId="5" borderId="29" xfId="0" applyFont="1" applyFill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14" fontId="10" fillId="0" borderId="0" xfId="0" applyNumberFormat="1" applyFont="1" applyAlignment="1">
      <alignment horizontal="center"/>
    </xf>
    <xf numFmtId="0" fontId="10" fillId="0" borderId="22" xfId="0" applyFont="1" applyFill="1" applyBorder="1" applyAlignment="1">
      <alignment horizontal="center"/>
    </xf>
    <xf numFmtId="0" fontId="3" fillId="0" borderId="0" xfId="3" applyFont="1" applyFill="1" applyBorder="1" applyAlignment="1">
      <alignment horizontal="centerContinuous" vertical="center"/>
    </xf>
    <xf numFmtId="0" fontId="3" fillId="0" borderId="0" xfId="0" applyFont="1" applyFill="1" applyBorder="1" applyAlignment="1">
      <alignment horizontal="right"/>
    </xf>
    <xf numFmtId="0" fontId="4" fillId="4" borderId="1" xfId="3" applyFont="1" applyFill="1" applyBorder="1" applyAlignment="1">
      <alignment horizontal="right" vertical="center" indent="2"/>
    </xf>
    <xf numFmtId="0" fontId="4" fillId="4" borderId="2" xfId="3" applyFont="1" applyFill="1" applyBorder="1" applyAlignment="1">
      <alignment horizontal="right" vertical="center" indent="2"/>
    </xf>
    <xf numFmtId="0" fontId="4" fillId="4" borderId="3" xfId="3" applyFont="1" applyFill="1" applyBorder="1" applyAlignment="1">
      <alignment horizontal="right" vertical="center" indent="2"/>
    </xf>
    <xf numFmtId="0" fontId="6" fillId="4" borderId="26" xfId="3" applyFont="1" applyFill="1" applyBorder="1" applyAlignment="1">
      <alignment horizontal="center" vertical="center"/>
    </xf>
    <xf numFmtId="0" fontId="6" fillId="4" borderId="27" xfId="3" applyFont="1" applyFill="1" applyBorder="1" applyAlignment="1">
      <alignment horizontal="center" vertical="center"/>
    </xf>
    <xf numFmtId="0" fontId="6" fillId="4" borderId="1" xfId="3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4" borderId="31" xfId="3" applyFont="1" applyFill="1" applyBorder="1" applyAlignment="1">
      <alignment horizontal="center" vertical="center"/>
    </xf>
    <xf numFmtId="0" fontId="10" fillId="5" borderId="32" xfId="0" applyFont="1" applyFill="1" applyBorder="1" applyAlignment="1">
      <alignment horizontal="center" vertical="center"/>
    </xf>
    <xf numFmtId="0" fontId="12" fillId="0" borderId="0" xfId="0" applyFont="1"/>
    <xf numFmtId="2" fontId="10" fillId="0" borderId="22" xfId="0" applyNumberFormat="1" applyFont="1" applyBorder="1" applyAlignment="1">
      <alignment horizontal="center"/>
    </xf>
    <xf numFmtId="0" fontId="10" fillId="6" borderId="0" xfId="0" applyFont="1" applyFill="1"/>
    <xf numFmtId="0" fontId="10" fillId="6" borderId="0" xfId="0" applyFont="1" applyFill="1" applyBorder="1"/>
    <xf numFmtId="2" fontId="11" fillId="6" borderId="0" xfId="0" applyNumberFormat="1" applyFont="1" applyFill="1" applyBorder="1" applyAlignment="1">
      <alignment horizontal="center"/>
    </xf>
    <xf numFmtId="0" fontId="11" fillId="6" borderId="0" xfId="0" applyFont="1" applyFill="1" applyBorder="1" applyAlignment="1">
      <alignment horizontal="right"/>
    </xf>
    <xf numFmtId="3" fontId="10" fillId="0" borderId="0" xfId="0" applyNumberFormat="1" applyFont="1" applyAlignment="1">
      <alignment horizontal="center"/>
    </xf>
    <xf numFmtId="0" fontId="3" fillId="6" borderId="0" xfId="0" applyFont="1" applyFill="1" applyBorder="1"/>
    <xf numFmtId="0" fontId="3" fillId="6" borderId="0" xfId="0" applyFont="1" applyFill="1"/>
    <xf numFmtId="0" fontId="3" fillId="0" borderId="0" xfId="0" applyFont="1"/>
    <xf numFmtId="2" fontId="11" fillId="6" borderId="0" xfId="0" applyNumberFormat="1" applyFont="1" applyFill="1" applyBorder="1"/>
    <xf numFmtId="0" fontId="18" fillId="6" borderId="33" xfId="0" applyFont="1" applyFill="1" applyBorder="1" applyAlignment="1">
      <alignment horizontal="left" vertical="center"/>
    </xf>
    <xf numFmtId="0" fontId="13" fillId="6" borderId="33" xfId="0" applyFont="1" applyFill="1" applyBorder="1" applyAlignment="1">
      <alignment horizontal="center" vertical="center"/>
    </xf>
    <xf numFmtId="0" fontId="13" fillId="6" borderId="33" xfId="0" applyFont="1" applyFill="1" applyBorder="1" applyAlignment="1">
      <alignment horizontal="center" vertical="center" wrapText="1"/>
    </xf>
    <xf numFmtId="0" fontId="19" fillId="6" borderId="34" xfId="0" applyFont="1" applyFill="1" applyBorder="1" applyAlignment="1">
      <alignment horizontal="left" vertical="center"/>
    </xf>
    <xf numFmtId="0" fontId="13" fillId="6" borderId="34" xfId="0" applyFont="1" applyFill="1" applyBorder="1" applyAlignment="1">
      <alignment horizontal="center" vertical="center"/>
    </xf>
    <xf numFmtId="0" fontId="13" fillId="6" borderId="34" xfId="0" applyFont="1" applyFill="1" applyBorder="1" applyAlignment="1">
      <alignment horizontal="center" vertical="center" wrapText="1"/>
    </xf>
    <xf numFmtId="0" fontId="2" fillId="3" borderId="12" xfId="2" applyFont="1" applyFill="1" applyBorder="1" applyAlignment="1">
      <alignment horizontal="center" wrapText="1"/>
    </xf>
    <xf numFmtId="4" fontId="3" fillId="3" borderId="13" xfId="2" applyNumberFormat="1" applyFont="1" applyFill="1" applyBorder="1" applyAlignment="1">
      <alignment horizontal="center" vertical="center"/>
    </xf>
    <xf numFmtId="4" fontId="3" fillId="3" borderId="12" xfId="2" applyNumberFormat="1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left" vertical="center" wrapText="1"/>
    </xf>
    <xf numFmtId="0" fontId="6" fillId="4" borderId="14" xfId="2" applyFont="1" applyFill="1" applyBorder="1" applyAlignment="1">
      <alignment horizontal="center"/>
    </xf>
    <xf numFmtId="0" fontId="6" fillId="4" borderId="15" xfId="2" applyFont="1" applyFill="1" applyBorder="1" applyAlignment="1">
      <alignment horizontal="center"/>
    </xf>
    <xf numFmtId="0" fontId="6" fillId="4" borderId="16" xfId="2" applyFont="1" applyFill="1" applyBorder="1" applyAlignment="1">
      <alignment horizontal="center"/>
    </xf>
    <xf numFmtId="0" fontId="6" fillId="4" borderId="20" xfId="2" applyFont="1" applyFill="1" applyBorder="1" applyAlignment="1">
      <alignment horizontal="center" vertical="center" wrapText="1"/>
    </xf>
    <xf numFmtId="0" fontId="6" fillId="4" borderId="21" xfId="2" applyFont="1" applyFill="1" applyBorder="1" applyAlignment="1">
      <alignment horizontal="center" vertical="center" wrapText="1"/>
    </xf>
    <xf numFmtId="0" fontId="6" fillId="4" borderId="17" xfId="2" applyFont="1" applyFill="1" applyBorder="1" applyAlignment="1">
      <alignment horizontal="center" wrapText="1"/>
    </xf>
    <xf numFmtId="0" fontId="6" fillId="4" borderId="18" xfId="2" applyFont="1" applyFill="1" applyBorder="1" applyAlignment="1">
      <alignment horizontal="center" wrapText="1"/>
    </xf>
    <xf numFmtId="0" fontId="6" fillId="4" borderId="4" xfId="2" applyFont="1" applyFill="1" applyBorder="1" applyAlignment="1">
      <alignment horizontal="center" wrapText="1"/>
    </xf>
    <xf numFmtId="0" fontId="6" fillId="4" borderId="19" xfId="2" applyFont="1" applyFill="1" applyBorder="1" applyAlignment="1">
      <alignment horizontal="center" wrapText="1"/>
    </xf>
    <xf numFmtId="10" fontId="6" fillId="4" borderId="20" xfId="2" applyNumberFormat="1" applyFont="1" applyFill="1" applyBorder="1" applyAlignment="1">
      <alignment horizontal="center" vertical="center" wrapText="1"/>
    </xf>
    <xf numFmtId="10" fontId="6" fillId="4" borderId="21" xfId="2" applyNumberFormat="1" applyFont="1" applyFill="1" applyBorder="1" applyAlignment="1">
      <alignment horizontal="center" vertical="center" wrapText="1"/>
    </xf>
    <xf numFmtId="167" fontId="3" fillId="3" borderId="13" xfId="2" applyNumberFormat="1" applyFont="1" applyFill="1" applyBorder="1" applyAlignment="1">
      <alignment horizontal="center" vertical="center"/>
    </xf>
    <xf numFmtId="168" fontId="3" fillId="3" borderId="13" xfId="2" applyNumberFormat="1" applyFont="1" applyFill="1" applyBorder="1" applyAlignment="1">
      <alignment horizontal="center" vertical="center"/>
    </xf>
  </cellXfs>
  <cellStyles count="5">
    <cellStyle name="Comma" xfId="1" builtinId="3"/>
    <cellStyle name="Normal" xfId="0" builtinId="0"/>
    <cellStyle name="Normal_Inputs-Results" xfId="2"/>
    <cellStyle name="Normal_Sheet1" xfId="3"/>
    <cellStyle name="Percent" xfId="4" builtinId="5"/>
  </cellStyles>
  <dxfs count="7">
    <dxf>
      <fill>
        <patternFill>
          <bgColor theme="6" tint="0.399914548173467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17551803018314E-2"/>
          <c:y val="0.1707030616806087"/>
          <c:w val="0.86092635352802915"/>
          <c:h val="0.71093741557414725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'Inputs-Results'!$J$6</c:f>
              <c:strCache>
                <c:ptCount val="1"/>
                <c:pt idx="0">
                  <c:v>Reference Load (kW)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xVal>
            <c:numRef>
              <c:f>'Inputs-Results'!$I$7:$I$31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'Inputs-Results'!$J$7:$J$31</c:f>
              <c:numCache>
                <c:formatCode>0.00</c:formatCode>
                <c:ptCount val="25"/>
                <c:pt idx="1">
                  <c:v>140.44093322753906</c:v>
                </c:pt>
                <c:pt idx="2">
                  <c:v>136.613037109375</c:v>
                </c:pt>
                <c:pt idx="3">
                  <c:v>134.19642639160156</c:v>
                </c:pt>
                <c:pt idx="4">
                  <c:v>134.92059326171875</c:v>
                </c:pt>
                <c:pt idx="5">
                  <c:v>140.78370666503906</c:v>
                </c:pt>
                <c:pt idx="6">
                  <c:v>153.29339599609375</c:v>
                </c:pt>
                <c:pt idx="7">
                  <c:v>169.3602294921875</c:v>
                </c:pt>
                <c:pt idx="8">
                  <c:v>182.40641784667969</c:v>
                </c:pt>
                <c:pt idx="9">
                  <c:v>192.26318359375</c:v>
                </c:pt>
                <c:pt idx="10">
                  <c:v>199.189453125</c:v>
                </c:pt>
                <c:pt idx="11">
                  <c:v>204.84104919433594</c:v>
                </c:pt>
                <c:pt idx="12">
                  <c:v>206.65596008300781</c:v>
                </c:pt>
                <c:pt idx="13">
                  <c:v>207.06333923339844</c:v>
                </c:pt>
                <c:pt idx="14">
                  <c:v>207.39195251464844</c:v>
                </c:pt>
                <c:pt idx="15">
                  <c:v>204.67941284179687</c:v>
                </c:pt>
                <c:pt idx="16">
                  <c:v>197.48143005371094</c:v>
                </c:pt>
                <c:pt idx="17">
                  <c:v>190.67764282226562</c:v>
                </c:pt>
                <c:pt idx="18">
                  <c:v>186.10292053222656</c:v>
                </c:pt>
                <c:pt idx="19">
                  <c:v>177.15278625488281</c:v>
                </c:pt>
                <c:pt idx="20">
                  <c:v>170.62718200683594</c:v>
                </c:pt>
                <c:pt idx="21">
                  <c:v>167.14610290527344</c:v>
                </c:pt>
                <c:pt idx="22">
                  <c:v>160.0428466796875</c:v>
                </c:pt>
                <c:pt idx="23">
                  <c:v>153.63128662109375</c:v>
                </c:pt>
                <c:pt idx="24">
                  <c:v>147.97314453125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'Inputs-Results'!$K$6</c:f>
              <c:strCache>
                <c:ptCount val="1"/>
                <c:pt idx="0">
                  <c:v>Estimated Load w/ DR (kW)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'Inputs-Results'!$I$7:$I$31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'Inputs-Results'!$K$7:$K$31</c:f>
              <c:numCache>
                <c:formatCode>0.00</c:formatCode>
                <c:ptCount val="25"/>
                <c:pt idx="1">
                  <c:v>143.9931423664093</c:v>
                </c:pt>
                <c:pt idx="2">
                  <c:v>137.77835190296173</c:v>
                </c:pt>
                <c:pt idx="3">
                  <c:v>134.15133144333959</c:v>
                </c:pt>
                <c:pt idx="4">
                  <c:v>135.61075019836426</c:v>
                </c:pt>
                <c:pt idx="5">
                  <c:v>142.32782161235809</c:v>
                </c:pt>
                <c:pt idx="6">
                  <c:v>154.73580646514893</c:v>
                </c:pt>
                <c:pt idx="7">
                  <c:v>171.94115686416626</c:v>
                </c:pt>
                <c:pt idx="8">
                  <c:v>183.89191401004791</c:v>
                </c:pt>
                <c:pt idx="9">
                  <c:v>191.32096612453461</c:v>
                </c:pt>
                <c:pt idx="10">
                  <c:v>196.24597144126892</c:v>
                </c:pt>
                <c:pt idx="11">
                  <c:v>198.60702562332153</c:v>
                </c:pt>
                <c:pt idx="12">
                  <c:v>188.99346923828125</c:v>
                </c:pt>
                <c:pt idx="13">
                  <c:v>189.01732063293457</c:v>
                </c:pt>
                <c:pt idx="14">
                  <c:v>190.36396408081055</c:v>
                </c:pt>
                <c:pt idx="15">
                  <c:v>189.64277935028076</c:v>
                </c:pt>
                <c:pt idx="16">
                  <c:v>185.28001594543457</c:v>
                </c:pt>
                <c:pt idx="17">
                  <c:v>180.08235359191895</c:v>
                </c:pt>
                <c:pt idx="18">
                  <c:v>178.65824842453003</c:v>
                </c:pt>
                <c:pt idx="19">
                  <c:v>178.4096086025238</c:v>
                </c:pt>
                <c:pt idx="20">
                  <c:v>172.61257636547089</c:v>
                </c:pt>
                <c:pt idx="21">
                  <c:v>168.82164692878723</c:v>
                </c:pt>
                <c:pt idx="22">
                  <c:v>161.2632040977478</c:v>
                </c:pt>
                <c:pt idx="23">
                  <c:v>154.66279709339142</c:v>
                </c:pt>
                <c:pt idx="24">
                  <c:v>150.66493821144104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'Inputs-Results'!$L$6:$L$7</c:f>
              <c:strCache>
                <c:ptCount val="1"/>
                <c:pt idx="0">
                  <c:v>Load Impact (kW)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yVal>
            <c:numRef>
              <c:f>'Inputs-Results'!$L$8:$L$31</c:f>
              <c:numCache>
                <c:formatCode>0.00</c:formatCode>
                <c:ptCount val="24"/>
                <c:pt idx="0">
                  <c:v>-3.5522091388702393</c:v>
                </c:pt>
                <c:pt idx="1">
                  <c:v>-1.165314793586731</c:v>
                </c:pt>
                <c:pt idx="2">
                  <c:v>4.5094948261976242E-2</c:v>
                </c:pt>
                <c:pt idx="3">
                  <c:v>-0.69015693664550781</c:v>
                </c:pt>
                <c:pt idx="4">
                  <c:v>-1.5441149473190308</c:v>
                </c:pt>
                <c:pt idx="5">
                  <c:v>-1.4424104690551758</c:v>
                </c:pt>
                <c:pt idx="6">
                  <c:v>-2.5809273719787598</c:v>
                </c:pt>
                <c:pt idx="7">
                  <c:v>-1.4854961633682251</c:v>
                </c:pt>
                <c:pt idx="8">
                  <c:v>0.94221746921539307</c:v>
                </c:pt>
                <c:pt idx="9">
                  <c:v>2.9434816837310791</c:v>
                </c:pt>
                <c:pt idx="10">
                  <c:v>6.2340235710144043</c:v>
                </c:pt>
                <c:pt idx="11">
                  <c:v>17.662490844726563</c:v>
                </c:pt>
                <c:pt idx="12">
                  <c:v>18.046018600463867</c:v>
                </c:pt>
                <c:pt idx="13">
                  <c:v>17.027988433837891</c:v>
                </c:pt>
                <c:pt idx="14">
                  <c:v>15.036633491516113</c:v>
                </c:pt>
                <c:pt idx="15">
                  <c:v>12.201414108276367</c:v>
                </c:pt>
                <c:pt idx="16">
                  <c:v>10.59528923034668</c:v>
                </c:pt>
                <c:pt idx="17">
                  <c:v>7.4446721076965332</c:v>
                </c:pt>
                <c:pt idx="18">
                  <c:v>-1.2568223476409912</c:v>
                </c:pt>
                <c:pt idx="19">
                  <c:v>-1.9853943586349487</c:v>
                </c:pt>
                <c:pt idx="20">
                  <c:v>-1.6755440235137939</c:v>
                </c:pt>
                <c:pt idx="21">
                  <c:v>-1.2203574180603027</c:v>
                </c:pt>
                <c:pt idx="22">
                  <c:v>-1.0315104722976685</c:v>
                </c:pt>
                <c:pt idx="23">
                  <c:v>-2.69179368019104</c:v>
                </c:pt>
              </c:numCache>
            </c:numRef>
          </c:yVal>
          <c:smooth val="1"/>
        </c:ser>
        <c:ser>
          <c:idx val="3"/>
          <c:order val="3"/>
          <c:tx>
            <c:v>90% Confidence Band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yVal>
            <c:numRef>
              <c:f>'Inputs-Results'!$Y$8:$Y$31</c:f>
              <c:numCache>
                <c:formatCode>0.00</c:formatCode>
                <c:ptCount val="24"/>
                <c:pt idx="0">
                  <c:v>-12.269121896658321</c:v>
                </c:pt>
                <c:pt idx="1">
                  <c:v>-9.5081591026174781</c:v>
                </c:pt>
                <c:pt idx="2">
                  <c:v>-7.8157598245043616</c:v>
                </c:pt>
                <c:pt idx="3">
                  <c:v>-6.6856640620571151</c:v>
                </c:pt>
                <c:pt idx="4">
                  <c:v>-6.6382327132305061</c:v>
                </c:pt>
                <c:pt idx="5">
                  <c:v>-7.0906009822516083</c:v>
                </c:pt>
                <c:pt idx="6">
                  <c:v>-8.5663970683957533</c:v>
                </c:pt>
                <c:pt idx="7">
                  <c:v>-5.145306699216059</c:v>
                </c:pt>
                <c:pt idx="8">
                  <c:v>-4.1305952212911068</c:v>
                </c:pt>
                <c:pt idx="9">
                  <c:v>-2.0788842494564097</c:v>
                </c:pt>
                <c:pt idx="10">
                  <c:v>2.340185054535413</c:v>
                </c:pt>
                <c:pt idx="11">
                  <c:v>13.240243555499262</c:v>
                </c:pt>
                <c:pt idx="12">
                  <c:v>11.861084660156065</c:v>
                </c:pt>
                <c:pt idx="13">
                  <c:v>13.12203951123338</c:v>
                </c:pt>
                <c:pt idx="14">
                  <c:v>10.314806104306822</c:v>
                </c:pt>
                <c:pt idx="15">
                  <c:v>5.2998944059230384</c:v>
                </c:pt>
                <c:pt idx="16">
                  <c:v>3.1354798448232959</c:v>
                </c:pt>
                <c:pt idx="17">
                  <c:v>-0.51600792588554345</c:v>
                </c:pt>
                <c:pt idx="18">
                  <c:v>-10.982936923101196</c:v>
                </c:pt>
                <c:pt idx="19">
                  <c:v>-9.8723813493534287</c:v>
                </c:pt>
                <c:pt idx="20">
                  <c:v>-8.6809227821366068</c:v>
                </c:pt>
                <c:pt idx="21">
                  <c:v>-7.1135388471308865</c:v>
                </c:pt>
                <c:pt idx="22">
                  <c:v>-7.3710145445038835</c:v>
                </c:pt>
                <c:pt idx="23">
                  <c:v>-8.8964985516480297</c:v>
                </c:pt>
              </c:numCache>
            </c:numRef>
          </c:yVal>
          <c:smooth val="1"/>
        </c:ser>
        <c:ser>
          <c:idx val="4"/>
          <c:order val="4"/>
          <c:tx>
            <c:v>90% Confidence Band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yVal>
            <c:numRef>
              <c:f>'Inputs-Results'!$Z$8:$Z$31</c:f>
              <c:numCache>
                <c:formatCode>0.00</c:formatCode>
                <c:ptCount val="24"/>
                <c:pt idx="0">
                  <c:v>5.1647036189178355</c:v>
                </c:pt>
                <c:pt idx="1">
                  <c:v>7.1775295154440109</c:v>
                </c:pt>
                <c:pt idx="2">
                  <c:v>7.9059497210283087</c:v>
                </c:pt>
                <c:pt idx="3">
                  <c:v>5.3053501887660959</c:v>
                </c:pt>
                <c:pt idx="4">
                  <c:v>3.550002818592441</c:v>
                </c:pt>
                <c:pt idx="5">
                  <c:v>4.2057800441412532</c:v>
                </c:pt>
                <c:pt idx="6">
                  <c:v>3.4045423244382302</c:v>
                </c:pt>
                <c:pt idx="7">
                  <c:v>2.1743143724796057</c:v>
                </c:pt>
                <c:pt idx="8">
                  <c:v>6.0150301597218894</c:v>
                </c:pt>
                <c:pt idx="9">
                  <c:v>7.9658476169185644</c:v>
                </c:pt>
                <c:pt idx="10">
                  <c:v>10.127862087493392</c:v>
                </c:pt>
                <c:pt idx="11">
                  <c:v>22.084738133953859</c:v>
                </c:pt>
                <c:pt idx="12">
                  <c:v>24.230952540771664</c:v>
                </c:pt>
                <c:pt idx="13">
                  <c:v>20.933937356442399</c:v>
                </c:pt>
                <c:pt idx="14">
                  <c:v>19.758460878725401</c:v>
                </c:pt>
                <c:pt idx="15">
                  <c:v>19.102933810629693</c:v>
                </c:pt>
                <c:pt idx="16">
                  <c:v>18.055098615870058</c:v>
                </c:pt>
                <c:pt idx="17">
                  <c:v>15.405352141278605</c:v>
                </c:pt>
                <c:pt idx="18">
                  <c:v>8.4692922278192064</c:v>
                </c:pt>
                <c:pt idx="19">
                  <c:v>5.901592632083525</c:v>
                </c:pt>
                <c:pt idx="20">
                  <c:v>5.3298347351090145</c:v>
                </c:pt>
                <c:pt idx="21">
                  <c:v>4.6728240110102774</c:v>
                </c:pt>
                <c:pt idx="22">
                  <c:v>5.307993599908543</c:v>
                </c:pt>
                <c:pt idx="23">
                  <c:v>3.5129111912659443</c:v>
                </c:pt>
              </c:numCache>
            </c:numRef>
          </c:yVal>
          <c:smooth val="1"/>
        </c:ser>
        <c:ser>
          <c:idx val="5"/>
          <c:order val="5"/>
          <c:tx>
            <c:v>Zero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yVal>
            <c:numRef>
              <c:f>'Inputs-Results'!$AA$8:$AA$31</c:f>
              <c:numCache>
                <c:formatCode>General</c:formatCode>
                <c:ptCount val="24"/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60736"/>
        <c:axId val="60061312"/>
      </c:scatterChart>
      <c:valAx>
        <c:axId val="60060736"/>
        <c:scaling>
          <c:orientation val="minMax"/>
          <c:max val="24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50000"/>
                  <a:alpha val="80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spPr>
          <a:ln>
            <a:solidFill>
              <a:sysClr val="window" lastClr="FFFFFF">
                <a:lumMod val="50000"/>
                <a:alpha val="80000"/>
              </a:sysClr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60061312"/>
        <c:crosses val="autoZero"/>
        <c:crossBetween val="midCat"/>
        <c:majorUnit val="3"/>
        <c:minorUnit val="3"/>
      </c:valAx>
      <c:valAx>
        <c:axId val="600613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  <a:alpha val="80000"/>
                </a:schemeClr>
              </a:solidFill>
            </a:ln>
          </c:spPr>
        </c:majorGridlines>
        <c:title>
          <c:tx>
            <c:strRef>
              <c:f>'Inputs-Results'!$U$6</c:f>
              <c:strCache>
                <c:ptCount val="1"/>
                <c:pt idx="0">
                  <c:v>kW</c:v>
                </c:pt>
              </c:strCache>
            </c:strRef>
          </c:tx>
          <c:layout>
            <c:manualLayout>
              <c:xMode val="edge"/>
              <c:yMode val="edge"/>
              <c:x val="1.2152997298695329E-2"/>
              <c:y val="0.46902763333828684"/>
            </c:manualLayout>
          </c:layout>
          <c:overlay val="0"/>
        </c:title>
        <c:numFmt formatCode="#,##0.0" sourceLinked="0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60060736"/>
        <c:crosses val="autoZero"/>
        <c:crossBetween val="midCat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1105318039624609"/>
          <c:y val="1.6981132075471701E-2"/>
          <c:w val="0.77075690919653461"/>
          <c:h val="0.13821157180679941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2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139700</xdr:rowOff>
    </xdr:from>
    <xdr:to>
      <xdr:col>6</xdr:col>
      <xdr:colOff>543560</xdr:colOff>
      <xdr:row>36</xdr:row>
      <xdr:rowOff>152400</xdr:rowOff>
    </xdr:to>
    <xdr:graphicFrame macro="">
      <xdr:nvGraphicFramePr>
        <xdr:cNvPr id="15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1</xdr:row>
      <xdr:rowOff>50800</xdr:rowOff>
    </xdr:from>
    <xdr:to>
      <xdr:col>17</xdr:col>
      <xdr:colOff>460936</xdr:colOff>
      <xdr:row>2</xdr:row>
      <xdr:rowOff>191406</xdr:rowOff>
    </xdr:to>
    <xdr:grpSp>
      <xdr:nvGrpSpPr>
        <xdr:cNvPr id="3" name="Group 2"/>
        <xdr:cNvGrpSpPr>
          <a:grpSpLocks noChangeAspect="1"/>
        </xdr:cNvGrpSpPr>
      </xdr:nvGrpSpPr>
      <xdr:grpSpPr>
        <a:xfrm>
          <a:off x="14859000" y="241300"/>
          <a:ext cx="2404036" cy="521606"/>
          <a:chOff x="2420938" y="2860675"/>
          <a:chExt cx="3967162" cy="735013"/>
        </a:xfrm>
      </xdr:grpSpPr>
      <xdr:sp macro="" textlink="">
        <xdr:nvSpPr>
          <xdr:cNvPr id="4" name="Freeform 3"/>
          <xdr:cNvSpPr>
            <a:spLocks/>
          </xdr:cNvSpPr>
        </xdr:nvSpPr>
        <xdr:spPr bwMode="auto">
          <a:xfrm>
            <a:off x="2420938" y="2906713"/>
            <a:ext cx="420687" cy="601662"/>
          </a:xfrm>
          <a:custGeom>
            <a:avLst/>
            <a:gdLst/>
            <a:ahLst/>
            <a:cxnLst>
              <a:cxn ang="0">
                <a:pos x="0" y="108"/>
              </a:cxn>
              <a:cxn ang="0">
                <a:pos x="41" y="150"/>
              </a:cxn>
              <a:cxn ang="0">
                <a:pos x="112" y="96"/>
              </a:cxn>
              <a:cxn ang="0">
                <a:pos x="112" y="88"/>
              </a:cxn>
              <a:cxn ang="0">
                <a:pos x="69" y="117"/>
              </a:cxn>
              <a:cxn ang="0">
                <a:pos x="57" y="0"/>
              </a:cxn>
              <a:cxn ang="0">
                <a:pos x="0" y="108"/>
              </a:cxn>
            </a:cxnLst>
            <a:rect l="0" t="0" r="r" b="b"/>
            <a:pathLst>
              <a:path w="112" h="158">
                <a:moveTo>
                  <a:pt x="0" y="108"/>
                </a:moveTo>
                <a:cubicBezTo>
                  <a:pt x="1" y="135"/>
                  <a:pt x="9" y="158"/>
                  <a:pt x="41" y="150"/>
                </a:cubicBezTo>
                <a:cubicBezTo>
                  <a:pt x="61" y="144"/>
                  <a:pt x="91" y="116"/>
                  <a:pt x="112" y="96"/>
                </a:cubicBezTo>
                <a:cubicBezTo>
                  <a:pt x="112" y="88"/>
                  <a:pt x="112" y="88"/>
                  <a:pt x="112" y="88"/>
                </a:cubicBezTo>
                <a:cubicBezTo>
                  <a:pt x="104" y="95"/>
                  <a:pt x="80" y="114"/>
                  <a:pt x="69" y="117"/>
                </a:cubicBezTo>
                <a:cubicBezTo>
                  <a:pt x="23" y="126"/>
                  <a:pt x="57" y="0"/>
                  <a:pt x="57" y="0"/>
                </a:cubicBezTo>
                <a:cubicBezTo>
                  <a:pt x="57" y="0"/>
                  <a:pt x="1" y="42"/>
                  <a:pt x="0" y="108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5" name="Freeform 4"/>
          <xdr:cNvSpPr>
            <a:spLocks/>
          </xdr:cNvSpPr>
        </xdr:nvSpPr>
        <xdr:spPr bwMode="auto">
          <a:xfrm>
            <a:off x="2660650" y="2892425"/>
            <a:ext cx="422275" cy="600075"/>
          </a:xfrm>
          <a:custGeom>
            <a:avLst/>
            <a:gdLst/>
            <a:ahLst/>
            <a:cxnLst>
              <a:cxn ang="0">
                <a:pos x="112" y="50"/>
              </a:cxn>
              <a:cxn ang="0">
                <a:pos x="71" y="8"/>
              </a:cxn>
              <a:cxn ang="0">
                <a:pos x="0" y="62"/>
              </a:cxn>
              <a:cxn ang="0">
                <a:pos x="0" y="70"/>
              </a:cxn>
              <a:cxn ang="0">
                <a:pos x="42" y="41"/>
              </a:cxn>
              <a:cxn ang="0">
                <a:pos x="55" y="158"/>
              </a:cxn>
              <a:cxn ang="0">
                <a:pos x="112" y="50"/>
              </a:cxn>
            </a:cxnLst>
            <a:rect l="0" t="0" r="r" b="b"/>
            <a:pathLst>
              <a:path w="112" h="158">
                <a:moveTo>
                  <a:pt x="112" y="50"/>
                </a:moveTo>
                <a:cubicBezTo>
                  <a:pt x="111" y="23"/>
                  <a:pt x="103" y="0"/>
                  <a:pt x="71" y="8"/>
                </a:cubicBezTo>
                <a:cubicBezTo>
                  <a:pt x="50" y="14"/>
                  <a:pt x="20" y="42"/>
                  <a:pt x="0" y="62"/>
                </a:cubicBezTo>
                <a:cubicBezTo>
                  <a:pt x="0" y="70"/>
                  <a:pt x="0" y="70"/>
                  <a:pt x="0" y="70"/>
                </a:cubicBezTo>
                <a:cubicBezTo>
                  <a:pt x="7" y="63"/>
                  <a:pt x="32" y="44"/>
                  <a:pt x="42" y="41"/>
                </a:cubicBezTo>
                <a:cubicBezTo>
                  <a:pt x="88" y="32"/>
                  <a:pt x="55" y="158"/>
                  <a:pt x="55" y="158"/>
                </a:cubicBezTo>
                <a:cubicBezTo>
                  <a:pt x="55" y="158"/>
                  <a:pt x="111" y="116"/>
                  <a:pt x="112" y="50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6" name="Freeform 5"/>
          <xdr:cNvSpPr>
            <a:spLocks noEditPoints="1"/>
          </xdr:cNvSpPr>
        </xdr:nvSpPr>
        <xdr:spPr bwMode="auto">
          <a:xfrm>
            <a:off x="4838700" y="2949575"/>
            <a:ext cx="546100" cy="638175"/>
          </a:xfrm>
          <a:custGeom>
            <a:avLst/>
            <a:gdLst/>
            <a:ahLst/>
            <a:cxnLst>
              <a:cxn ang="0">
                <a:pos x="90" y="80"/>
              </a:cxn>
              <a:cxn ang="0">
                <a:pos x="58" y="131"/>
              </a:cxn>
              <a:cxn ang="0">
                <a:pos x="42" y="106"/>
              </a:cxn>
              <a:cxn ang="0">
                <a:pos x="88" y="33"/>
              </a:cxn>
              <a:cxn ang="0">
                <a:pos x="98" y="34"/>
              </a:cxn>
              <a:cxn ang="0">
                <a:pos x="90" y="80"/>
              </a:cxn>
              <a:cxn ang="0">
                <a:pos x="90" y="150"/>
              </a:cxn>
              <a:cxn ang="0">
                <a:pos x="88" y="165"/>
              </a:cxn>
              <a:cxn ang="0">
                <a:pos x="122" y="165"/>
              </a:cxn>
              <a:cxn ang="0">
                <a:pos x="129" y="94"/>
              </a:cxn>
              <a:cxn ang="0">
                <a:pos x="145" y="7"/>
              </a:cxn>
              <a:cxn ang="0">
                <a:pos x="99" y="0"/>
              </a:cxn>
              <a:cxn ang="0">
                <a:pos x="0" y="115"/>
              </a:cxn>
              <a:cxn ang="0">
                <a:pos x="40" y="168"/>
              </a:cxn>
              <a:cxn ang="0">
                <a:pos x="90" y="150"/>
              </a:cxn>
            </a:cxnLst>
            <a:rect l="0" t="0" r="r" b="b"/>
            <a:pathLst>
              <a:path w="145" h="168">
                <a:moveTo>
                  <a:pt x="90" y="80"/>
                </a:moveTo>
                <a:cubicBezTo>
                  <a:pt x="83" y="114"/>
                  <a:pt x="70" y="131"/>
                  <a:pt x="58" y="131"/>
                </a:cubicBezTo>
                <a:cubicBezTo>
                  <a:pt x="47" y="131"/>
                  <a:pt x="42" y="121"/>
                  <a:pt x="42" y="106"/>
                </a:cubicBezTo>
                <a:cubicBezTo>
                  <a:pt x="42" y="79"/>
                  <a:pt x="60" y="33"/>
                  <a:pt x="88" y="33"/>
                </a:cubicBezTo>
                <a:cubicBezTo>
                  <a:pt x="91" y="33"/>
                  <a:pt x="95" y="33"/>
                  <a:pt x="98" y="34"/>
                </a:cubicBezTo>
                <a:cubicBezTo>
                  <a:pt x="90" y="80"/>
                  <a:pt x="90" y="80"/>
                  <a:pt x="90" y="80"/>
                </a:cubicBezTo>
                <a:moveTo>
                  <a:pt x="90" y="150"/>
                </a:moveTo>
                <a:cubicBezTo>
                  <a:pt x="89" y="153"/>
                  <a:pt x="88" y="163"/>
                  <a:pt x="88" y="165"/>
                </a:cubicBezTo>
                <a:cubicBezTo>
                  <a:pt x="122" y="165"/>
                  <a:pt x="122" y="165"/>
                  <a:pt x="122" y="165"/>
                </a:cubicBezTo>
                <a:cubicBezTo>
                  <a:pt x="122" y="146"/>
                  <a:pt x="125" y="114"/>
                  <a:pt x="129" y="94"/>
                </a:cubicBezTo>
                <a:cubicBezTo>
                  <a:pt x="145" y="7"/>
                  <a:pt x="145" y="7"/>
                  <a:pt x="145" y="7"/>
                </a:cubicBezTo>
                <a:cubicBezTo>
                  <a:pt x="134" y="3"/>
                  <a:pt x="116" y="0"/>
                  <a:pt x="99" y="0"/>
                </a:cubicBezTo>
                <a:cubicBezTo>
                  <a:pt x="29" y="0"/>
                  <a:pt x="0" y="64"/>
                  <a:pt x="0" y="115"/>
                </a:cubicBezTo>
                <a:cubicBezTo>
                  <a:pt x="0" y="146"/>
                  <a:pt x="15" y="168"/>
                  <a:pt x="40" y="168"/>
                </a:cubicBezTo>
                <a:cubicBezTo>
                  <a:pt x="51" y="168"/>
                  <a:pt x="74" y="163"/>
                  <a:pt x="90" y="150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7" name="Freeform 6"/>
          <xdr:cNvSpPr>
            <a:spLocks noEditPoints="1"/>
          </xdr:cNvSpPr>
        </xdr:nvSpPr>
        <xdr:spPr bwMode="auto">
          <a:xfrm>
            <a:off x="3921125" y="2952750"/>
            <a:ext cx="1004888" cy="642938"/>
          </a:xfrm>
          <a:custGeom>
            <a:avLst/>
            <a:gdLst/>
            <a:ahLst/>
            <a:cxnLst>
              <a:cxn ang="0">
                <a:pos x="76" y="35"/>
              </a:cxn>
              <a:cxn ang="0">
                <a:pos x="90" y="49"/>
              </a:cxn>
              <a:cxn ang="0">
                <a:pos x="90" y="49"/>
              </a:cxn>
              <a:cxn ang="0">
                <a:pos x="45" y="71"/>
              </a:cxn>
              <a:cxn ang="0">
                <a:pos x="76" y="35"/>
              </a:cxn>
              <a:cxn ang="0">
                <a:pos x="174" y="116"/>
              </a:cxn>
              <a:cxn ang="0">
                <a:pos x="189" y="163"/>
              </a:cxn>
              <a:cxn ang="0">
                <a:pos x="231" y="163"/>
              </a:cxn>
              <a:cxn ang="0">
                <a:pos x="207" y="84"/>
              </a:cxn>
              <a:cxn ang="0">
                <a:pos x="267" y="3"/>
              </a:cxn>
              <a:cxn ang="0">
                <a:pos x="227" y="3"/>
              </a:cxn>
              <a:cxn ang="0">
                <a:pos x="195" y="45"/>
              </a:cxn>
              <a:cxn ang="0">
                <a:pos x="183" y="4"/>
              </a:cxn>
              <a:cxn ang="0">
                <a:pos x="140" y="4"/>
              </a:cxn>
              <a:cxn ang="0">
                <a:pos x="163" y="79"/>
              </a:cxn>
              <a:cxn ang="0">
                <a:pos x="78" y="131"/>
              </a:cxn>
              <a:cxn ang="0">
                <a:pos x="41" y="104"/>
              </a:cxn>
              <a:cxn ang="0">
                <a:pos x="129" y="47"/>
              </a:cxn>
              <a:cxn ang="0">
                <a:pos x="81" y="0"/>
              </a:cxn>
              <a:cxn ang="0">
                <a:pos x="0" y="104"/>
              </a:cxn>
              <a:cxn ang="0">
                <a:pos x="60" y="169"/>
              </a:cxn>
              <a:cxn ang="0">
                <a:pos x="174" y="116"/>
              </a:cxn>
            </a:cxnLst>
            <a:rect l="0" t="0" r="r" b="b"/>
            <a:pathLst>
              <a:path w="267" h="169">
                <a:moveTo>
                  <a:pt x="76" y="35"/>
                </a:moveTo>
                <a:cubicBezTo>
                  <a:pt x="85" y="35"/>
                  <a:pt x="90" y="40"/>
                  <a:pt x="90" y="49"/>
                </a:cubicBezTo>
                <a:cubicBezTo>
                  <a:pt x="90" y="49"/>
                  <a:pt x="90" y="49"/>
                  <a:pt x="90" y="49"/>
                </a:cubicBezTo>
                <a:cubicBezTo>
                  <a:pt x="90" y="65"/>
                  <a:pt x="72" y="71"/>
                  <a:pt x="45" y="71"/>
                </a:cubicBezTo>
                <a:cubicBezTo>
                  <a:pt x="48" y="52"/>
                  <a:pt x="60" y="35"/>
                  <a:pt x="76" y="35"/>
                </a:cubicBezTo>
                <a:close/>
                <a:moveTo>
                  <a:pt x="174" y="116"/>
                </a:moveTo>
                <a:cubicBezTo>
                  <a:pt x="189" y="163"/>
                  <a:pt x="189" y="163"/>
                  <a:pt x="189" y="163"/>
                </a:cubicBezTo>
                <a:cubicBezTo>
                  <a:pt x="231" y="163"/>
                  <a:pt x="231" y="163"/>
                  <a:pt x="231" y="163"/>
                </a:cubicBezTo>
                <a:cubicBezTo>
                  <a:pt x="207" y="84"/>
                  <a:pt x="207" y="84"/>
                  <a:pt x="207" y="84"/>
                </a:cubicBezTo>
                <a:cubicBezTo>
                  <a:pt x="230" y="58"/>
                  <a:pt x="250" y="29"/>
                  <a:pt x="267" y="3"/>
                </a:cubicBezTo>
                <a:cubicBezTo>
                  <a:pt x="227" y="3"/>
                  <a:pt x="227" y="3"/>
                  <a:pt x="227" y="3"/>
                </a:cubicBezTo>
                <a:cubicBezTo>
                  <a:pt x="217" y="17"/>
                  <a:pt x="207" y="31"/>
                  <a:pt x="195" y="45"/>
                </a:cubicBezTo>
                <a:cubicBezTo>
                  <a:pt x="183" y="4"/>
                  <a:pt x="183" y="4"/>
                  <a:pt x="183" y="4"/>
                </a:cubicBezTo>
                <a:cubicBezTo>
                  <a:pt x="140" y="4"/>
                  <a:pt x="140" y="4"/>
                  <a:pt x="140" y="4"/>
                </a:cubicBezTo>
                <a:cubicBezTo>
                  <a:pt x="163" y="79"/>
                  <a:pt x="163" y="79"/>
                  <a:pt x="163" y="79"/>
                </a:cubicBezTo>
                <a:cubicBezTo>
                  <a:pt x="163" y="79"/>
                  <a:pt x="131" y="124"/>
                  <a:pt x="78" y="131"/>
                </a:cubicBezTo>
                <a:cubicBezTo>
                  <a:pt x="44" y="135"/>
                  <a:pt x="41" y="113"/>
                  <a:pt x="41" y="104"/>
                </a:cubicBezTo>
                <a:cubicBezTo>
                  <a:pt x="93" y="105"/>
                  <a:pt x="129" y="89"/>
                  <a:pt x="129" y="47"/>
                </a:cubicBezTo>
                <a:cubicBezTo>
                  <a:pt x="128" y="21"/>
                  <a:pt x="111" y="0"/>
                  <a:pt x="81" y="0"/>
                </a:cubicBezTo>
                <a:cubicBezTo>
                  <a:pt x="29" y="0"/>
                  <a:pt x="0" y="56"/>
                  <a:pt x="0" y="104"/>
                </a:cubicBezTo>
                <a:cubicBezTo>
                  <a:pt x="0" y="142"/>
                  <a:pt x="19" y="169"/>
                  <a:pt x="60" y="169"/>
                </a:cubicBezTo>
                <a:cubicBezTo>
                  <a:pt x="131" y="169"/>
                  <a:pt x="174" y="116"/>
                  <a:pt x="174" y="116"/>
                </a:cubicBez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8" name="Freeform 7"/>
          <xdr:cNvSpPr>
            <a:spLocks/>
          </xdr:cNvSpPr>
        </xdr:nvSpPr>
        <xdr:spPr bwMode="auto">
          <a:xfrm>
            <a:off x="3225800" y="2860675"/>
            <a:ext cx="717550" cy="715963"/>
          </a:xfrm>
          <a:custGeom>
            <a:avLst/>
            <a:gdLst/>
            <a:ahLst/>
            <a:cxnLst>
              <a:cxn ang="0">
                <a:pos x="0" y="188"/>
              </a:cxn>
              <a:cxn ang="0">
                <a:pos x="35" y="0"/>
              </a:cxn>
              <a:cxn ang="0">
                <a:pos x="92" y="0"/>
              </a:cxn>
              <a:cxn ang="0">
                <a:pos x="109" y="57"/>
              </a:cxn>
              <a:cxn ang="0">
                <a:pos x="126" y="126"/>
              </a:cxn>
              <a:cxn ang="0">
                <a:pos x="127" y="126"/>
              </a:cxn>
              <a:cxn ang="0">
                <a:pos x="136" y="55"/>
              </a:cxn>
              <a:cxn ang="0">
                <a:pos x="147" y="0"/>
              </a:cxn>
              <a:cxn ang="0">
                <a:pos x="191" y="0"/>
              </a:cxn>
              <a:cxn ang="0">
                <a:pos x="155" y="188"/>
              </a:cxn>
              <a:cxn ang="0">
                <a:pos x="105" y="188"/>
              </a:cxn>
              <a:cxn ang="0">
                <a:pos x="86" y="126"/>
              </a:cxn>
              <a:cxn ang="0">
                <a:pos x="68" y="56"/>
              </a:cxn>
              <a:cxn ang="0">
                <a:pos x="67" y="56"/>
              </a:cxn>
              <a:cxn ang="0">
                <a:pos x="54" y="136"/>
              </a:cxn>
              <a:cxn ang="0">
                <a:pos x="44" y="188"/>
              </a:cxn>
              <a:cxn ang="0">
                <a:pos x="0" y="188"/>
              </a:cxn>
            </a:cxnLst>
            <a:rect l="0" t="0" r="r" b="b"/>
            <a:pathLst>
              <a:path w="191" h="188">
                <a:moveTo>
                  <a:pt x="0" y="188"/>
                </a:moveTo>
                <a:cubicBezTo>
                  <a:pt x="35" y="0"/>
                  <a:pt x="35" y="0"/>
                  <a:pt x="35" y="0"/>
                </a:cubicBezTo>
                <a:cubicBezTo>
                  <a:pt x="92" y="0"/>
                  <a:pt x="92" y="0"/>
                  <a:pt x="92" y="0"/>
                </a:cubicBezTo>
                <a:cubicBezTo>
                  <a:pt x="109" y="57"/>
                  <a:pt x="109" y="57"/>
                  <a:pt x="109" y="57"/>
                </a:cubicBezTo>
                <a:cubicBezTo>
                  <a:pt x="116" y="81"/>
                  <a:pt x="122" y="103"/>
                  <a:pt x="126" y="126"/>
                </a:cubicBezTo>
                <a:cubicBezTo>
                  <a:pt x="127" y="126"/>
                  <a:pt x="127" y="126"/>
                  <a:pt x="127" y="126"/>
                </a:cubicBezTo>
                <a:cubicBezTo>
                  <a:pt x="128" y="105"/>
                  <a:pt x="131" y="83"/>
                  <a:pt x="136" y="55"/>
                </a:cubicBezTo>
                <a:cubicBezTo>
                  <a:pt x="147" y="0"/>
                  <a:pt x="147" y="0"/>
                  <a:pt x="147" y="0"/>
                </a:cubicBezTo>
                <a:cubicBezTo>
                  <a:pt x="191" y="0"/>
                  <a:pt x="191" y="0"/>
                  <a:pt x="191" y="0"/>
                </a:cubicBezTo>
                <a:cubicBezTo>
                  <a:pt x="155" y="188"/>
                  <a:pt x="155" y="188"/>
                  <a:pt x="155" y="188"/>
                </a:cubicBezTo>
                <a:cubicBezTo>
                  <a:pt x="105" y="188"/>
                  <a:pt x="105" y="188"/>
                  <a:pt x="105" y="188"/>
                </a:cubicBezTo>
                <a:cubicBezTo>
                  <a:pt x="86" y="126"/>
                  <a:pt x="86" y="126"/>
                  <a:pt x="86" y="126"/>
                </a:cubicBezTo>
                <a:cubicBezTo>
                  <a:pt x="79" y="100"/>
                  <a:pt x="73" y="81"/>
                  <a:pt x="68" y="56"/>
                </a:cubicBezTo>
                <a:cubicBezTo>
                  <a:pt x="67" y="56"/>
                  <a:pt x="67" y="56"/>
                  <a:pt x="67" y="56"/>
                </a:cubicBezTo>
                <a:cubicBezTo>
                  <a:pt x="65" y="75"/>
                  <a:pt x="60" y="105"/>
                  <a:pt x="54" y="136"/>
                </a:cubicBezTo>
                <a:cubicBezTo>
                  <a:pt x="44" y="188"/>
                  <a:pt x="44" y="188"/>
                  <a:pt x="44" y="188"/>
                </a:cubicBezTo>
                <a:lnTo>
                  <a:pt x="0" y="188"/>
                </a:ln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9" name="Freeform 8"/>
          <xdr:cNvSpPr>
            <a:spLocks/>
          </xdr:cNvSpPr>
        </xdr:nvSpPr>
        <xdr:spPr bwMode="auto">
          <a:xfrm>
            <a:off x="5945188" y="2941638"/>
            <a:ext cx="442912" cy="635000"/>
          </a:xfrm>
          <a:custGeom>
            <a:avLst/>
            <a:gdLst/>
            <a:ahLst/>
            <a:cxnLst>
              <a:cxn ang="0">
                <a:pos x="61" y="88"/>
              </a:cxn>
              <a:cxn ang="0">
                <a:pos x="0" y="88"/>
              </a:cxn>
              <a:cxn ang="0">
                <a:pos x="16" y="0"/>
              </a:cxn>
              <a:cxn ang="0">
                <a:pos x="279" y="0"/>
              </a:cxn>
              <a:cxn ang="0">
                <a:pos x="263" y="88"/>
              </a:cxn>
              <a:cxn ang="0">
                <a:pos x="163" y="88"/>
              </a:cxn>
              <a:cxn ang="0">
                <a:pos x="104" y="400"/>
              </a:cxn>
              <a:cxn ang="0">
                <a:pos x="4" y="400"/>
              </a:cxn>
              <a:cxn ang="0">
                <a:pos x="61" y="88"/>
              </a:cxn>
            </a:cxnLst>
            <a:rect l="0" t="0" r="r" b="b"/>
            <a:pathLst>
              <a:path w="279" h="400">
                <a:moveTo>
                  <a:pt x="61" y="88"/>
                </a:moveTo>
                <a:lnTo>
                  <a:pt x="0" y="88"/>
                </a:lnTo>
                <a:lnTo>
                  <a:pt x="16" y="0"/>
                </a:lnTo>
                <a:lnTo>
                  <a:pt x="279" y="0"/>
                </a:lnTo>
                <a:lnTo>
                  <a:pt x="263" y="88"/>
                </a:lnTo>
                <a:lnTo>
                  <a:pt x="163" y="88"/>
                </a:lnTo>
                <a:lnTo>
                  <a:pt x="104" y="400"/>
                </a:lnTo>
                <a:lnTo>
                  <a:pt x="4" y="400"/>
                </a:lnTo>
                <a:lnTo>
                  <a:pt x="61" y="88"/>
                </a:ln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  <xdr:sp macro="" textlink="">
        <xdr:nvSpPr>
          <xdr:cNvPr id="10" name="Freeform 9"/>
          <xdr:cNvSpPr>
            <a:spLocks/>
          </xdr:cNvSpPr>
        </xdr:nvSpPr>
        <xdr:spPr bwMode="auto">
          <a:xfrm>
            <a:off x="5357813" y="2949575"/>
            <a:ext cx="549275" cy="627063"/>
          </a:xfrm>
          <a:custGeom>
            <a:avLst/>
            <a:gdLst/>
            <a:ahLst/>
            <a:cxnLst>
              <a:cxn ang="0">
                <a:pos x="0" y="165"/>
              </a:cxn>
              <a:cxn ang="0">
                <a:pos x="20" y="55"/>
              </a:cxn>
              <a:cxn ang="0">
                <a:pos x="28" y="3"/>
              </a:cxn>
              <a:cxn ang="0">
                <a:pos x="65" y="3"/>
              </a:cxn>
              <a:cxn ang="0">
                <a:pos x="63" y="27"/>
              </a:cxn>
              <a:cxn ang="0">
                <a:pos x="64" y="27"/>
              </a:cxn>
              <a:cxn ang="0">
                <a:pos x="111" y="0"/>
              </a:cxn>
              <a:cxn ang="0">
                <a:pos x="146" y="39"/>
              </a:cxn>
              <a:cxn ang="0">
                <a:pos x="143" y="69"/>
              </a:cxn>
              <a:cxn ang="0">
                <a:pos x="125" y="165"/>
              </a:cxn>
              <a:cxn ang="0">
                <a:pos x="83" y="165"/>
              </a:cxn>
              <a:cxn ang="0">
                <a:pos x="100" y="70"/>
              </a:cxn>
              <a:cxn ang="0">
                <a:pos x="102" y="52"/>
              </a:cxn>
              <a:cxn ang="0">
                <a:pos x="90" y="36"/>
              </a:cxn>
              <a:cxn ang="0">
                <a:pos x="57" y="86"/>
              </a:cxn>
              <a:cxn ang="0">
                <a:pos x="43" y="165"/>
              </a:cxn>
              <a:cxn ang="0">
                <a:pos x="0" y="165"/>
              </a:cxn>
            </a:cxnLst>
            <a:rect l="0" t="0" r="r" b="b"/>
            <a:pathLst>
              <a:path w="146" h="165">
                <a:moveTo>
                  <a:pt x="0" y="165"/>
                </a:moveTo>
                <a:cubicBezTo>
                  <a:pt x="20" y="55"/>
                  <a:pt x="20" y="55"/>
                  <a:pt x="20" y="55"/>
                </a:cubicBezTo>
                <a:cubicBezTo>
                  <a:pt x="24" y="36"/>
                  <a:pt x="26" y="17"/>
                  <a:pt x="28" y="3"/>
                </a:cubicBezTo>
                <a:cubicBezTo>
                  <a:pt x="65" y="3"/>
                  <a:pt x="65" y="3"/>
                  <a:pt x="65" y="3"/>
                </a:cubicBezTo>
                <a:cubicBezTo>
                  <a:pt x="63" y="27"/>
                  <a:pt x="63" y="27"/>
                  <a:pt x="63" y="27"/>
                </a:cubicBezTo>
                <a:cubicBezTo>
                  <a:pt x="64" y="27"/>
                  <a:pt x="64" y="27"/>
                  <a:pt x="64" y="27"/>
                </a:cubicBezTo>
                <a:cubicBezTo>
                  <a:pt x="76" y="9"/>
                  <a:pt x="93" y="0"/>
                  <a:pt x="111" y="0"/>
                </a:cubicBezTo>
                <a:cubicBezTo>
                  <a:pt x="135" y="0"/>
                  <a:pt x="146" y="16"/>
                  <a:pt x="146" y="39"/>
                </a:cubicBezTo>
                <a:cubicBezTo>
                  <a:pt x="146" y="48"/>
                  <a:pt x="144" y="59"/>
                  <a:pt x="143" y="69"/>
                </a:cubicBezTo>
                <a:cubicBezTo>
                  <a:pt x="125" y="165"/>
                  <a:pt x="125" y="165"/>
                  <a:pt x="125" y="165"/>
                </a:cubicBezTo>
                <a:cubicBezTo>
                  <a:pt x="83" y="165"/>
                  <a:pt x="83" y="165"/>
                  <a:pt x="83" y="165"/>
                </a:cubicBezTo>
                <a:cubicBezTo>
                  <a:pt x="100" y="70"/>
                  <a:pt x="100" y="70"/>
                  <a:pt x="100" y="70"/>
                </a:cubicBezTo>
                <a:cubicBezTo>
                  <a:pt x="101" y="64"/>
                  <a:pt x="102" y="58"/>
                  <a:pt x="102" y="52"/>
                </a:cubicBezTo>
                <a:cubicBezTo>
                  <a:pt x="102" y="42"/>
                  <a:pt x="99" y="36"/>
                  <a:pt x="90" y="36"/>
                </a:cubicBezTo>
                <a:cubicBezTo>
                  <a:pt x="78" y="36"/>
                  <a:pt x="63" y="53"/>
                  <a:pt x="57" y="86"/>
                </a:cubicBezTo>
                <a:cubicBezTo>
                  <a:pt x="43" y="165"/>
                  <a:pt x="43" y="165"/>
                  <a:pt x="43" y="165"/>
                </a:cubicBezTo>
                <a:lnTo>
                  <a:pt x="0" y="165"/>
                </a:lnTo>
                <a:close/>
              </a:path>
            </a:pathLst>
          </a:custGeom>
          <a:solidFill>
            <a:schemeClr val="tx1"/>
          </a:solidFill>
          <a:ln w="9525">
            <a:noFill/>
            <a:round/>
            <a:headEnd/>
            <a:tailEnd/>
          </a:ln>
          <a:effectLst>
            <a:outerShdw blurRad="50800" dist="38100" dir="2700000" sx="103000" sy="103000" algn="tl" rotWithShape="0">
              <a:schemeClr val="bg1">
                <a:alpha val="85000"/>
              </a:schemeClr>
            </a:outerShdw>
          </a:effectLst>
        </xdr:spPr>
        <xdr:txBody>
          <a:bodyPr wrap="square"/>
          <a:lstStyle>
            <a:defPPr>
              <a:defRPr lang="en-US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000" kern="1200">
                <a:solidFill>
                  <a:schemeClr val="tx1"/>
                </a:solidFill>
                <a:latin typeface="Trebuchet MS" pitchFamily="34" charset="0"/>
                <a:ea typeface="+mn-ea"/>
                <a:cs typeface="+mn-cs"/>
              </a:defRPr>
            </a:lvl9pPr>
          </a:lstStyle>
          <a:p>
            <a:pPr>
              <a:defRPr/>
            </a:pPr>
            <a:endParaRPr lang="en-US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E51"/>
  <sheetViews>
    <sheetView showGridLines="0" tabSelected="1" topLeftCell="C8" zoomScale="75" zoomScaleNormal="75" workbookViewId="0">
      <selection activeCell="N34" sqref="N34"/>
    </sheetView>
  </sheetViews>
  <sheetFormatPr defaultColWidth="9.140625" defaultRowHeight="14.25" x14ac:dyDescent="0.2"/>
  <cols>
    <col min="1" max="1" width="3.28515625" style="1" customWidth="1"/>
    <col min="2" max="2" width="27.85546875" style="1" customWidth="1"/>
    <col min="3" max="3" width="39.42578125" style="1" customWidth="1"/>
    <col min="4" max="4" width="9.140625" style="1"/>
    <col min="5" max="5" width="33.5703125" style="36" customWidth="1"/>
    <col min="6" max="6" width="18" style="36" customWidth="1"/>
    <col min="7" max="8" width="9.140625" style="1"/>
    <col min="9" max="9" width="10" style="1" customWidth="1"/>
    <col min="10" max="10" width="12.7109375" style="1" customWidth="1"/>
    <col min="11" max="11" width="13.7109375" style="1" customWidth="1"/>
    <col min="12" max="12" width="11.28515625" style="1" customWidth="1"/>
    <col min="13" max="14" width="12.7109375" style="1" customWidth="1"/>
    <col min="15" max="19" width="9.7109375" style="1" customWidth="1"/>
    <col min="20" max="20" width="9.140625" style="20"/>
    <col min="21" max="21" width="9.140625" style="35"/>
    <col min="22" max="22" width="9.140625" style="32" customWidth="1"/>
    <col min="23" max="23" width="9.7109375" style="32" customWidth="1"/>
    <col min="24" max="24" width="9.140625" style="32" customWidth="1"/>
    <col min="25" max="26" width="9.140625" style="35"/>
    <col min="27" max="29" width="9.140625" style="20"/>
    <col min="30" max="16384" width="9.140625" style="1"/>
  </cols>
  <sheetData>
    <row r="1" spans="2:31" s="20" customFormat="1" ht="15" thickBot="1" x14ac:dyDescent="0.25">
      <c r="E1" s="36"/>
      <c r="F1" s="36"/>
      <c r="U1" s="35"/>
      <c r="V1" s="32"/>
      <c r="W1" s="32"/>
      <c r="X1" s="32"/>
      <c r="Y1" s="35"/>
      <c r="Z1" s="35"/>
    </row>
    <row r="2" spans="2:31" s="20" customFormat="1" ht="30" customHeight="1" x14ac:dyDescent="0.2">
      <c r="B2" s="76" t="s">
        <v>189</v>
      </c>
      <c r="C2" s="77"/>
      <c r="D2" s="77"/>
      <c r="E2" s="77"/>
      <c r="F2" s="77"/>
      <c r="G2" s="77"/>
      <c r="H2" s="77"/>
      <c r="I2" s="77"/>
      <c r="J2" s="78"/>
      <c r="K2" s="78"/>
      <c r="L2" s="78"/>
      <c r="M2" s="78"/>
      <c r="N2" s="78"/>
      <c r="O2" s="78"/>
      <c r="P2" s="78"/>
      <c r="Q2" s="78"/>
      <c r="R2" s="78"/>
      <c r="S2" s="78"/>
      <c r="U2" s="35"/>
      <c r="V2" s="32"/>
      <c r="W2" s="32"/>
      <c r="X2" s="32"/>
      <c r="Y2" s="35"/>
      <c r="Z2" s="35"/>
    </row>
    <row r="3" spans="2:31" s="20" customFormat="1" ht="30" customHeight="1" thickBot="1" x14ac:dyDescent="0.25">
      <c r="B3" s="79" t="s">
        <v>190</v>
      </c>
      <c r="C3" s="80"/>
      <c r="D3" s="80"/>
      <c r="E3" s="80"/>
      <c r="F3" s="80"/>
      <c r="G3" s="80"/>
      <c r="H3" s="80"/>
      <c r="I3" s="80"/>
      <c r="J3" s="81"/>
      <c r="K3" s="81"/>
      <c r="L3" s="81"/>
      <c r="M3" s="81"/>
      <c r="N3" s="81"/>
      <c r="O3" s="81"/>
      <c r="P3" s="81"/>
      <c r="Q3" s="81"/>
      <c r="R3" s="81"/>
      <c r="S3" s="81"/>
      <c r="U3" s="35"/>
      <c r="V3" s="32"/>
      <c r="W3" s="32"/>
      <c r="X3" s="32"/>
      <c r="Y3" s="35"/>
      <c r="Z3" s="35"/>
    </row>
    <row r="4" spans="2:31" ht="24" customHeight="1" x14ac:dyDescent="0.2"/>
    <row r="5" spans="2:31" ht="24" customHeight="1" thickBot="1" x14ac:dyDescent="0.25">
      <c r="G5" s="1" t="s">
        <v>33</v>
      </c>
      <c r="T5" s="74"/>
      <c r="U5" s="73"/>
      <c r="V5" s="72"/>
      <c r="W5" s="72"/>
      <c r="X5" s="72"/>
      <c r="Y5" s="73"/>
      <c r="Z5" s="73"/>
      <c r="AA5" s="74"/>
      <c r="AB5" s="74"/>
      <c r="AC5" s="74"/>
      <c r="AD5" s="74"/>
      <c r="AE5" s="74"/>
    </row>
    <row r="6" spans="2:31" ht="30.6" customHeight="1" x14ac:dyDescent="0.25">
      <c r="B6" s="19" t="s">
        <v>9</v>
      </c>
      <c r="E6" s="19" t="s">
        <v>46</v>
      </c>
      <c r="F6" s="20"/>
      <c r="I6" s="91" t="s">
        <v>1</v>
      </c>
      <c r="J6" s="93" t="str">
        <f>IF($C$7="Average Customer", "Reference Load (kW)", "Reference Load (MW)")</f>
        <v>Reference Load (kW)</v>
      </c>
      <c r="K6" s="93" t="str">
        <f>IF($C$7="Average Customer", "Estimated Load w/ DR (kW)", "Estimated Load w/ DR (MW)")</f>
        <v>Estimated Load w/ DR (kW)</v>
      </c>
      <c r="L6" s="93" t="str">
        <f>IF($C$7="Average Customer","Load Impact (kW)", "Load Impact (MW)")</f>
        <v>Load Impact (kW)</v>
      </c>
      <c r="M6" s="93" t="s">
        <v>10</v>
      </c>
      <c r="N6" s="93" t="s">
        <v>7</v>
      </c>
      <c r="O6" s="11" t="s">
        <v>0</v>
      </c>
      <c r="P6" s="12"/>
      <c r="Q6" s="12"/>
      <c r="R6" s="12"/>
      <c r="S6" s="13"/>
      <c r="T6" s="36"/>
      <c r="U6" s="35" t="str">
        <f>IF($C$7="Average Customer", "kW", "MW")</f>
        <v>kW</v>
      </c>
      <c r="Y6" s="32"/>
      <c r="Z6" s="32"/>
      <c r="AA6" s="32"/>
      <c r="AB6" s="35"/>
      <c r="AC6" s="35"/>
      <c r="AD6" s="36"/>
      <c r="AE6" s="74"/>
    </row>
    <row r="7" spans="2:31" ht="19.899999999999999" customHeight="1" x14ac:dyDescent="0.25">
      <c r="B7" s="58" t="s">
        <v>37</v>
      </c>
      <c r="C7" s="48" t="s">
        <v>13</v>
      </c>
      <c r="E7" s="55" t="s">
        <v>44</v>
      </c>
      <c r="F7" s="16" t="str">
        <f ca="1">IF(AND(Lookup!$B$13&gt;=4, Lookup!$B$13&lt;=10), "1:00 PM", "4:00 PM")</f>
        <v>4:00 PM</v>
      </c>
      <c r="I7" s="92"/>
      <c r="J7" s="94"/>
      <c r="K7" s="94"/>
      <c r="L7" s="94"/>
      <c r="M7" s="94"/>
      <c r="N7" s="94"/>
      <c r="O7" s="14" t="s">
        <v>2</v>
      </c>
      <c r="P7" s="14" t="s">
        <v>3</v>
      </c>
      <c r="Q7" s="14" t="s">
        <v>4</v>
      </c>
      <c r="R7" s="14" t="s">
        <v>5</v>
      </c>
      <c r="S7" s="15" t="s">
        <v>6</v>
      </c>
      <c r="T7" s="36"/>
      <c r="V7" s="32" t="s">
        <v>165</v>
      </c>
      <c r="W7" s="32" t="s">
        <v>166</v>
      </c>
      <c r="Y7" s="33" t="s">
        <v>23</v>
      </c>
      <c r="Z7" s="33" t="s">
        <v>23</v>
      </c>
      <c r="AA7" s="33"/>
      <c r="AB7" s="35"/>
      <c r="AC7" s="35" t="s">
        <v>25</v>
      </c>
      <c r="AD7" s="74"/>
      <c r="AE7" s="74"/>
    </row>
    <row r="8" spans="2:31" ht="19.899999999999999" customHeight="1" x14ac:dyDescent="0.2">
      <c r="B8" s="63" t="s">
        <v>29</v>
      </c>
      <c r="C8" s="64" t="s">
        <v>26</v>
      </c>
      <c r="E8" s="55" t="s">
        <v>45</v>
      </c>
      <c r="F8" s="17" t="str">
        <f ca="1">IF(AND(Lookup!$B$13&gt;=4, Lookup!$B$13&lt;=10), "6:00 PM", "9:00 PM")</f>
        <v>9:00 PM</v>
      </c>
      <c r="I8" s="8">
        <v>1</v>
      </c>
      <c r="J8" s="66">
        <f t="array" aca="1" ref="J8:J31" ca="1">TRANSPOSE(OFFSET(INDIRECT(Lookup!B9), 0,8, 1, 24))*IF($C$7="Aggregate",$F$9/1000,1)</f>
        <v>140.44093322753906</v>
      </c>
      <c r="K8" s="66">
        <f ca="1">J8-L8</f>
        <v>143.9931423664093</v>
      </c>
      <c r="L8" s="66">
        <f t="array" aca="1" ref="L8:L31" ca="1">TRANSPOSE(OFFSET(INDIRECT(Lookup!B9), 0, 8+24*1, 1, 24))*IF($C$7="Aggregate",$F$9/1000,1)</f>
        <v>-3.5522091388702393</v>
      </c>
      <c r="M8" s="9">
        <f t="shared" ref="M8" ca="1" si="0">L8/J8</f>
        <v>-2.529326071277976E-2</v>
      </c>
      <c r="N8" s="10">
        <f t="array" aca="1" ref="N8:N31" ca="1">TRANSPOSE(OFFSET(INDIRECT(Lookup!B9), 0, 8+24*2, 1, 24))</f>
        <v>59.483158111572266</v>
      </c>
      <c r="O8" s="66">
        <f ca="1">$L8+NORMSINV(0.1)*$V8</f>
        <v>-10.343800201087348</v>
      </c>
      <c r="P8" s="66">
        <f ca="1">$L8+NORMSINV(0.3)*$V8</f>
        <v>-6.3312731507163171</v>
      </c>
      <c r="Q8" s="66">
        <f ca="1">$L8+NORMSINV(0.5)*$V8</f>
        <v>-3.5522091388702393</v>
      </c>
      <c r="R8" s="66">
        <f ca="1">$L8+NORMSINV(0.7)*$V8</f>
        <v>-0.77314512702416138</v>
      </c>
      <c r="S8" s="66">
        <f ca="1">$L8+NORMSINV(0.9)*$V8</f>
        <v>3.2393819233468699</v>
      </c>
      <c r="T8" s="36"/>
      <c r="V8" s="75">
        <f t="array" aca="1" ref="V8:V31" ca="1">TRANSPOSE(OFFSET(INDIRECT(Lookup!B9), 0, 8+3*24, 1, 24))*IF($C$7="Aggregate",$F$9/1000,1)</f>
        <v>5.299506664276123</v>
      </c>
      <c r="W8" s="75">
        <f ca="1">V8^2</f>
        <v>28.084770884707041</v>
      </c>
      <c r="Y8" s="69">
        <f ca="1">$L8+NORMSINV(0.05)*$V8</f>
        <v>-12.269121896658321</v>
      </c>
      <c r="Z8" s="69">
        <f ca="1">$L8+NORMSINV(0.95)*$V8</f>
        <v>5.1647036189178355</v>
      </c>
      <c r="AA8" s="32"/>
      <c r="AB8" s="35"/>
      <c r="AC8" s="35">
        <f t="shared" ref="AC8:AC20" ca="1" si="1">IF(AND(month&gt;=4, month&lt;=10), 0, 0)</f>
        <v>0</v>
      </c>
      <c r="AD8" s="74"/>
      <c r="AE8" s="74"/>
    </row>
    <row r="9" spans="2:31" ht="19.5" customHeight="1" x14ac:dyDescent="0.2">
      <c r="B9" s="59" t="s">
        <v>34</v>
      </c>
      <c r="C9" s="49" t="s">
        <v>188</v>
      </c>
      <c r="E9" s="56" t="s">
        <v>20</v>
      </c>
      <c r="F9" s="18">
        <f>VLOOKUP(Lookup!A5,Enrollments!A:H,8)</f>
        <v>1409.1419325914746</v>
      </c>
      <c r="I9" s="8">
        <v>2</v>
      </c>
      <c r="J9" s="66">
        <f ca="1"/>
        <v>136.613037109375</v>
      </c>
      <c r="K9" s="66">
        <f t="shared" ref="K9:K31" ca="1" si="2">J9-L9</f>
        <v>137.77835190296173</v>
      </c>
      <c r="L9" s="66">
        <f ca="1"/>
        <v>-1.165314793586731</v>
      </c>
      <c r="M9" s="9">
        <f t="shared" ref="M9:M31" ca="1" si="3">L9/J9</f>
        <v>-8.5300408968564095E-3</v>
      </c>
      <c r="N9" s="10">
        <f ca="1"/>
        <v>58.269405364990234</v>
      </c>
      <c r="O9" s="66">
        <f t="shared" ref="O9:O31" ca="1" si="4">$L9+NORMSINV(0.1)*$V9</f>
        <v>-7.6654586423430988</v>
      </c>
      <c r="P9" s="66">
        <f t="shared" ref="P9:P31" ca="1" si="5">$L9+NORMSINV(0.3)*$V9</f>
        <v>-3.8251209680775138</v>
      </c>
      <c r="Q9" s="66">
        <f t="shared" ref="Q9:Q31" ca="1" si="6">$L9+NORMSINV(0.5)*$V9</f>
        <v>-1.165314793586731</v>
      </c>
      <c r="R9" s="66">
        <f t="shared" ref="R9:R31" ca="1" si="7">$L9+NORMSINV(0.7)*$V9</f>
        <v>1.494491380904051</v>
      </c>
      <c r="S9" s="66">
        <f t="shared" ref="S9:S31" ca="1" si="8">$L9+NORMSINV(0.9)*$V9</f>
        <v>5.3348290551696369</v>
      </c>
      <c r="T9" s="36"/>
      <c r="V9" s="75">
        <f ca="1"/>
        <v>5.0720891952514648</v>
      </c>
      <c r="W9" s="75">
        <f t="shared" ref="W9:W31" ca="1" si="9">V9^2</f>
        <v>25.726088804586652</v>
      </c>
      <c r="Y9" s="69">
        <f t="shared" ref="Y9:Y31" ca="1" si="10">$L9+NORMSINV(0.05)*$V9</f>
        <v>-9.5081591026174781</v>
      </c>
      <c r="Z9" s="69">
        <f t="shared" ref="Z9:Z31" ca="1" si="11">$L9+NORMSINV(0.95)*$V9</f>
        <v>7.1775295154440109</v>
      </c>
      <c r="AA9" s="32"/>
      <c r="AB9" s="35"/>
      <c r="AC9" s="35">
        <f t="shared" ca="1" si="1"/>
        <v>0</v>
      </c>
      <c r="AD9" s="74"/>
      <c r="AE9" s="74"/>
    </row>
    <row r="10" spans="2:31" ht="19.899999999999999" customHeight="1" x14ac:dyDescent="0.2">
      <c r="B10" s="60" t="s">
        <v>30</v>
      </c>
      <c r="C10" s="50" t="s">
        <v>28</v>
      </c>
      <c r="D10" s="20"/>
      <c r="E10" s="55" t="str">
        <f>CONCATENATE("Avg. Reduction ", IF(C7="Aggregate", "(MW)", "(kW)"))</f>
        <v>Avg. Reduction (kW)</v>
      </c>
      <c r="F10" s="28">
        <f ca="1">AVERAGEIF(AC8:AC31, "1", L8:L31)</f>
        <v>2.6244401216506956</v>
      </c>
      <c r="I10" s="8">
        <f>I9+1</f>
        <v>3</v>
      </c>
      <c r="J10" s="66">
        <f ca="1"/>
        <v>134.19642639160156</v>
      </c>
      <c r="K10" s="66">
        <f t="shared" ca="1" si="2"/>
        <v>134.15133144333959</v>
      </c>
      <c r="L10" s="66">
        <f ca="1"/>
        <v>4.5094948261976242E-2</v>
      </c>
      <c r="M10" s="9">
        <f t="shared" ca="1" si="3"/>
        <v>3.3603687873463693E-4</v>
      </c>
      <c r="N10" s="10">
        <f ca="1"/>
        <v>57.452098846435547</v>
      </c>
      <c r="O10" s="66">
        <f t="shared" ca="1" si="4"/>
        <v>-6.079517342759015</v>
      </c>
      <c r="P10" s="66">
        <f t="shared" ca="1" si="5"/>
        <v>-2.4610467567614425</v>
      </c>
      <c r="Q10" s="66">
        <f t="shared" ca="1" si="6"/>
        <v>4.5094948261976242E-2</v>
      </c>
      <c r="R10" s="66">
        <f t="shared" ca="1" si="7"/>
        <v>2.5512366532853945</v>
      </c>
      <c r="S10" s="66">
        <f t="shared" ca="1" si="8"/>
        <v>6.1697072392829675</v>
      </c>
      <c r="T10" s="36"/>
      <c r="V10" s="75">
        <f ca="1"/>
        <v>4.7790603637695313</v>
      </c>
      <c r="W10" s="75">
        <f t="shared" ca="1" si="9"/>
        <v>22.839417960552964</v>
      </c>
      <c r="Y10" s="69">
        <f t="shared" ca="1" si="10"/>
        <v>-7.8157598245043616</v>
      </c>
      <c r="Z10" s="69">
        <f t="shared" ca="1" si="11"/>
        <v>7.9059497210283087</v>
      </c>
      <c r="AA10" s="32"/>
      <c r="AB10" s="35"/>
      <c r="AC10" s="35">
        <f t="shared" ca="1" si="1"/>
        <v>0</v>
      </c>
      <c r="AD10" s="74"/>
      <c r="AE10" s="74"/>
    </row>
    <row r="11" spans="2:31" ht="19.899999999999999" customHeight="1" x14ac:dyDescent="0.25">
      <c r="B11" s="60" t="s">
        <v>31</v>
      </c>
      <c r="C11" s="50">
        <v>2025</v>
      </c>
      <c r="D11" s="1" t="s">
        <v>16</v>
      </c>
      <c r="E11" s="57" t="s">
        <v>47</v>
      </c>
      <c r="F11" s="27">
        <f ca="1">F10/AVERAGEIF(AC8:AC31,"1",J8:J31)</f>
        <v>1.4715827044726692E-2</v>
      </c>
      <c r="I11" s="8">
        <f t="shared" ref="I11:I22" si="12">I10+1</f>
        <v>4</v>
      </c>
      <c r="J11" s="66">
        <f ca="1"/>
        <v>134.92059326171875</v>
      </c>
      <c r="K11" s="66">
        <f t="shared" ca="1" si="2"/>
        <v>135.61075019836426</v>
      </c>
      <c r="L11" s="66">
        <f ca="1"/>
        <v>-0.69015693664550781</v>
      </c>
      <c r="M11" s="9">
        <f t="shared" ca="1" si="3"/>
        <v>-5.1152824039747769E-3</v>
      </c>
      <c r="N11" s="10">
        <f ca="1"/>
        <v>56.473457336425781</v>
      </c>
      <c r="O11" s="66">
        <f t="shared" ca="1" si="4"/>
        <v>-5.3614245904400528</v>
      </c>
      <c r="P11" s="66">
        <f t="shared" ca="1" si="5"/>
        <v>-2.6016017965371754</v>
      </c>
      <c r="Q11" s="66">
        <f t="shared" ca="1" si="6"/>
        <v>-0.69015693664550781</v>
      </c>
      <c r="R11" s="66">
        <f t="shared" ca="1" si="7"/>
        <v>1.2212879232461595</v>
      </c>
      <c r="S11" s="66">
        <f t="shared" ca="1" si="8"/>
        <v>3.9811107171490372</v>
      </c>
      <c r="T11" s="36"/>
      <c r="V11" s="75">
        <f ca="1"/>
        <v>3.6450095176696777</v>
      </c>
      <c r="W11" s="75">
        <f t="shared" ca="1" si="9"/>
        <v>13.286094383902537</v>
      </c>
      <c r="Y11" s="69">
        <f t="shared" ca="1" si="10"/>
        <v>-6.6856640620571151</v>
      </c>
      <c r="Z11" s="69">
        <f t="shared" ca="1" si="11"/>
        <v>5.3053501887660959</v>
      </c>
      <c r="AA11" s="32"/>
      <c r="AB11" s="35"/>
      <c r="AC11" s="35">
        <f t="shared" ca="1" si="1"/>
        <v>0</v>
      </c>
      <c r="AD11" s="74"/>
      <c r="AE11" s="74"/>
    </row>
    <row r="12" spans="2:31" ht="19.899999999999999" customHeight="1" x14ac:dyDescent="0.2">
      <c r="B12" s="63" t="s">
        <v>32</v>
      </c>
      <c r="C12" s="64" t="s">
        <v>181</v>
      </c>
      <c r="I12" s="8">
        <f t="shared" si="12"/>
        <v>5</v>
      </c>
      <c r="J12" s="66">
        <f ca="1"/>
        <v>140.78370666503906</v>
      </c>
      <c r="K12" s="66">
        <f t="shared" ca="1" si="2"/>
        <v>142.32782161235809</v>
      </c>
      <c r="L12" s="66">
        <f ca="1"/>
        <v>-1.5441149473190308</v>
      </c>
      <c r="M12" s="9">
        <f t="shared" ca="1" si="3"/>
        <v>-1.0967994691266941E-2</v>
      </c>
      <c r="N12" s="10">
        <f ca="1"/>
        <v>57.521903991699219</v>
      </c>
      <c r="O12" s="66">
        <f t="shared" ca="1" si="4"/>
        <v>-5.5130848854356085</v>
      </c>
      <c r="P12" s="66">
        <f t="shared" ca="1" si="5"/>
        <v>-3.168185274591945</v>
      </c>
      <c r="Q12" s="66">
        <f t="shared" ca="1" si="6"/>
        <v>-1.5441149473190308</v>
      </c>
      <c r="R12" s="66">
        <f t="shared" ca="1" si="7"/>
        <v>7.9955379953882799E-2</v>
      </c>
      <c r="S12" s="66">
        <f t="shared" ca="1" si="8"/>
        <v>2.424854990797547</v>
      </c>
      <c r="T12" s="36"/>
      <c r="V12" s="75">
        <f ca="1"/>
        <v>3.097003698348999</v>
      </c>
      <c r="W12" s="75">
        <f t="shared" ca="1" si="9"/>
        <v>9.5914319075873777</v>
      </c>
      <c r="Y12" s="69">
        <f t="shared" ca="1" si="10"/>
        <v>-6.6382327132305061</v>
      </c>
      <c r="Z12" s="69">
        <f t="shared" ca="1" si="11"/>
        <v>3.550002818592441</v>
      </c>
      <c r="AA12" s="32"/>
      <c r="AB12" s="35"/>
      <c r="AC12" s="35">
        <f t="shared" ca="1" si="1"/>
        <v>0</v>
      </c>
      <c r="AD12" s="74"/>
      <c r="AE12" s="74"/>
    </row>
    <row r="13" spans="2:31" ht="19.899999999999999" customHeight="1" x14ac:dyDescent="0.2">
      <c r="B13" s="85" t="str">
        <f>IF(Lookup!B18=TRUE, "", "")</f>
        <v/>
      </c>
      <c r="C13" s="85"/>
      <c r="I13" s="8">
        <f t="shared" si="12"/>
        <v>6</v>
      </c>
      <c r="J13" s="66">
        <f ca="1"/>
        <v>153.29339599609375</v>
      </c>
      <c r="K13" s="66">
        <f t="shared" ca="1" si="2"/>
        <v>154.73580646514893</v>
      </c>
      <c r="L13" s="66">
        <f ca="1"/>
        <v>-1.4424104690551758</v>
      </c>
      <c r="M13" s="9">
        <f t="shared" ca="1" si="3"/>
        <v>-9.4094755986222096E-3</v>
      </c>
      <c r="N13" s="10">
        <f ca="1"/>
        <v>56.778007507324219</v>
      </c>
      <c r="O13" s="66">
        <f t="shared" ca="1" si="4"/>
        <v>-5.8430740150854641</v>
      </c>
      <c r="P13" s="66">
        <f t="shared" ca="1" si="5"/>
        <v>-3.2431263214939325</v>
      </c>
      <c r="Q13" s="66">
        <f t="shared" ca="1" si="6"/>
        <v>-1.4424104690551758</v>
      </c>
      <c r="R13" s="66">
        <f t="shared" ca="1" si="7"/>
        <v>0.35830538338358053</v>
      </c>
      <c r="S13" s="66">
        <f t="shared" ca="1" si="8"/>
        <v>2.9582530769751125</v>
      </c>
      <c r="T13" s="36"/>
      <c r="V13" s="75">
        <f ca="1"/>
        <v>3.4338560104370117</v>
      </c>
      <c r="W13" s="75">
        <f t="shared" ca="1" si="9"/>
        <v>11.791367100414391</v>
      </c>
      <c r="Y13" s="69">
        <f t="shared" ca="1" si="10"/>
        <v>-7.0906009822516083</v>
      </c>
      <c r="Z13" s="69">
        <f t="shared" ca="1" si="11"/>
        <v>4.2057800441412532</v>
      </c>
      <c r="AA13" s="32"/>
      <c r="AB13" s="35"/>
      <c r="AC13" s="35">
        <f t="shared" ca="1" si="1"/>
        <v>0</v>
      </c>
      <c r="AD13" s="74"/>
      <c r="AE13" s="74"/>
    </row>
    <row r="14" spans="2:31" ht="19.899999999999999" customHeight="1" x14ac:dyDescent="0.2">
      <c r="B14" s="85"/>
      <c r="C14" s="85"/>
      <c r="D14" s="85"/>
      <c r="E14" s="85"/>
      <c r="F14" s="85"/>
      <c r="I14" s="8">
        <f t="shared" si="12"/>
        <v>7</v>
      </c>
      <c r="J14" s="66">
        <f ca="1"/>
        <v>169.3602294921875</v>
      </c>
      <c r="K14" s="66">
        <f t="shared" ca="1" si="2"/>
        <v>171.94115686416626</v>
      </c>
      <c r="L14" s="66">
        <f ca="1"/>
        <v>-2.5809273719787598</v>
      </c>
      <c r="M14" s="9">
        <f t="shared" ca="1" si="3"/>
        <v>-1.5239276539229163E-2</v>
      </c>
      <c r="N14" s="10">
        <f ca="1"/>
        <v>57.122406005859375</v>
      </c>
      <c r="O14" s="66">
        <f t="shared" ca="1" si="4"/>
        <v>-7.2443745834972768</v>
      </c>
      <c r="P14" s="66">
        <f t="shared" ca="1" si="5"/>
        <v>-4.4891721702814813</v>
      </c>
      <c r="Q14" s="66">
        <f t="shared" ca="1" si="6"/>
        <v>-2.5809273719787598</v>
      </c>
      <c r="R14" s="66">
        <f t="shared" ca="1" si="7"/>
        <v>-0.67268257367603823</v>
      </c>
      <c r="S14" s="66">
        <f t="shared" ca="1" si="8"/>
        <v>2.0825198395397573</v>
      </c>
      <c r="T14" s="36"/>
      <c r="V14" s="75">
        <f ca="1"/>
        <v>3.6389071941375732</v>
      </c>
      <c r="W14" s="75">
        <f t="shared" ca="1" si="9"/>
        <v>13.241645567546186</v>
      </c>
      <c r="Y14" s="69">
        <f t="shared" ca="1" si="10"/>
        <v>-8.5663970683957533</v>
      </c>
      <c r="Z14" s="69">
        <f t="shared" ca="1" si="11"/>
        <v>3.4045423244382302</v>
      </c>
      <c r="AA14" s="32"/>
      <c r="AB14" s="35"/>
      <c r="AC14" s="35">
        <f t="shared" ca="1" si="1"/>
        <v>0</v>
      </c>
      <c r="AD14" s="74"/>
      <c r="AE14" s="74"/>
    </row>
    <row r="15" spans="2:31" ht="19.899999999999999" customHeight="1" x14ac:dyDescent="0.2">
      <c r="B15" s="44"/>
      <c r="C15" s="45"/>
      <c r="D15" s="85"/>
      <c r="E15" s="85"/>
      <c r="F15" s="85"/>
      <c r="I15" s="8">
        <f t="shared" si="12"/>
        <v>8</v>
      </c>
      <c r="J15" s="66">
        <f ca="1"/>
        <v>182.40641784667969</v>
      </c>
      <c r="K15" s="66">
        <f t="shared" ca="1" si="2"/>
        <v>183.89191401004791</v>
      </c>
      <c r="L15" s="66">
        <f ca="1"/>
        <v>-1.4854961633682251</v>
      </c>
      <c r="M15" s="9">
        <f t="shared" ca="1" si="3"/>
        <v>-8.1438810152877818E-3</v>
      </c>
      <c r="N15" s="10">
        <f ca="1"/>
        <v>57.219852447509766</v>
      </c>
      <c r="O15" s="66">
        <f t="shared" ca="1" si="4"/>
        <v>-4.3369571353120762</v>
      </c>
      <c r="P15" s="66">
        <f t="shared" ca="1" si="5"/>
        <v>-2.6522908799108142</v>
      </c>
      <c r="Q15" s="66">
        <f t="shared" ca="1" si="6"/>
        <v>-1.4854961633682251</v>
      </c>
      <c r="R15" s="66">
        <f t="shared" ca="1" si="7"/>
        <v>-0.31870144682563595</v>
      </c>
      <c r="S15" s="66">
        <f t="shared" ca="1" si="8"/>
        <v>1.3659648085756255</v>
      </c>
      <c r="T15" s="36"/>
      <c r="V15" s="75">
        <f ca="1"/>
        <v>2.2250068187713623</v>
      </c>
      <c r="W15" s="75">
        <f t="shared" ca="1" si="9"/>
        <v>4.9506553435790579</v>
      </c>
      <c r="Y15" s="69">
        <f t="shared" ca="1" si="10"/>
        <v>-5.145306699216059</v>
      </c>
      <c r="Z15" s="69">
        <f t="shared" ca="1" si="11"/>
        <v>2.1743143724796057</v>
      </c>
      <c r="AA15" s="32"/>
      <c r="AB15" s="35"/>
      <c r="AC15" s="35">
        <f t="shared" ca="1" si="1"/>
        <v>0</v>
      </c>
      <c r="AD15" s="74"/>
      <c r="AE15" s="74"/>
    </row>
    <row r="16" spans="2:31" ht="19.899999999999999" customHeight="1" x14ac:dyDescent="0.2">
      <c r="B16" s="44"/>
      <c r="C16" s="46"/>
      <c r="I16" s="8">
        <f t="shared" si="12"/>
        <v>9</v>
      </c>
      <c r="J16" s="66">
        <f ca="1"/>
        <v>192.26318359375</v>
      </c>
      <c r="K16" s="66">
        <f t="shared" ca="1" si="2"/>
        <v>191.32096612453461</v>
      </c>
      <c r="L16" s="66">
        <f ca="1"/>
        <v>0.94221746921539307</v>
      </c>
      <c r="M16" s="9">
        <f t="shared" ca="1" si="3"/>
        <v>4.9006650758799892E-3</v>
      </c>
      <c r="N16" s="10">
        <f ca="1"/>
        <v>60.792350769042969</v>
      </c>
      <c r="O16" s="66">
        <f t="shared" ca="1" si="4"/>
        <v>-3.0101530874778684</v>
      </c>
      <c r="P16" s="66">
        <f t="shared" ca="1" si="5"/>
        <v>-0.67506052572922748</v>
      </c>
      <c r="Q16" s="66">
        <f t="shared" ca="1" si="6"/>
        <v>0.94221746921539307</v>
      </c>
      <c r="R16" s="66">
        <f t="shared" ca="1" si="7"/>
        <v>2.5594954641600136</v>
      </c>
      <c r="S16" s="66">
        <f t="shared" ca="1" si="8"/>
        <v>4.8945880259086545</v>
      </c>
      <c r="T16" s="36"/>
      <c r="V16" s="75">
        <f ca="1"/>
        <v>3.0840511322021484</v>
      </c>
      <c r="W16" s="75">
        <f t="shared" ca="1" si="9"/>
        <v>9.5113713860373537</v>
      </c>
      <c r="Y16" s="69">
        <f t="shared" ca="1" si="10"/>
        <v>-4.1305952212911068</v>
      </c>
      <c r="Z16" s="69">
        <f t="shared" ca="1" si="11"/>
        <v>6.0150301597218894</v>
      </c>
      <c r="AA16" s="32"/>
      <c r="AB16" s="35"/>
      <c r="AC16" s="35">
        <f t="shared" ca="1" si="1"/>
        <v>0</v>
      </c>
      <c r="AD16" s="74"/>
      <c r="AE16" s="74"/>
    </row>
    <row r="17" spans="2:31" ht="19.899999999999999" customHeight="1" x14ac:dyDescent="0.2">
      <c r="B17" s="44"/>
      <c r="C17" s="47"/>
      <c r="I17" s="8">
        <f t="shared" si="12"/>
        <v>10</v>
      </c>
      <c r="J17" s="66">
        <f ca="1"/>
        <v>199.189453125</v>
      </c>
      <c r="K17" s="66">
        <f t="shared" ca="1" si="2"/>
        <v>196.24597144126892</v>
      </c>
      <c r="L17" s="66">
        <f ca="1"/>
        <v>2.9434816837310791</v>
      </c>
      <c r="M17" s="9">
        <f t="shared" ca="1" si="3"/>
        <v>1.4777296877681154E-2</v>
      </c>
      <c r="N17" s="10">
        <f ca="1"/>
        <v>64.910789489746094</v>
      </c>
      <c r="O17" s="66">
        <f t="shared" ca="1" si="4"/>
        <v>-0.96958439032645494</v>
      </c>
      <c r="P17" s="66">
        <f t="shared" ca="1" si="5"/>
        <v>1.3422867644894176</v>
      </c>
      <c r="Q17" s="66">
        <f t="shared" ca="1" si="6"/>
        <v>2.9434816837310791</v>
      </c>
      <c r="R17" s="66">
        <f t="shared" ca="1" si="7"/>
        <v>4.5446766029727401</v>
      </c>
      <c r="S17" s="66">
        <f t="shared" ca="1" si="8"/>
        <v>6.8565477577886131</v>
      </c>
      <c r="T17" s="36"/>
      <c r="V17" s="75">
        <f ca="1"/>
        <v>3.0533816814422607</v>
      </c>
      <c r="W17" s="75">
        <f t="shared" ca="1" si="9"/>
        <v>9.3231396925671675</v>
      </c>
      <c r="Y17" s="69">
        <f t="shared" ca="1" si="10"/>
        <v>-2.0788842494564097</v>
      </c>
      <c r="Z17" s="69">
        <f t="shared" ca="1" si="11"/>
        <v>7.9658476169185644</v>
      </c>
      <c r="AA17" s="32"/>
      <c r="AB17" s="35"/>
      <c r="AC17" s="35">
        <f t="shared" ca="1" si="1"/>
        <v>0</v>
      </c>
      <c r="AD17" s="74"/>
      <c r="AE17" s="74"/>
    </row>
    <row r="18" spans="2:31" ht="19.899999999999999" customHeight="1" x14ac:dyDescent="0.25">
      <c r="B18" s="41" t="s">
        <v>11</v>
      </c>
      <c r="C18" s="42">
        <f ca="1">C17/AVERAGE(J19:J25)</f>
        <v>0</v>
      </c>
      <c r="I18" s="8">
        <f t="shared" si="12"/>
        <v>11</v>
      </c>
      <c r="J18" s="66">
        <f ca="1"/>
        <v>204.84104919433594</v>
      </c>
      <c r="K18" s="66">
        <f t="shared" ca="1" si="2"/>
        <v>198.60702562332153</v>
      </c>
      <c r="L18" s="66">
        <f ca="1"/>
        <v>6.2340235710144043</v>
      </c>
      <c r="M18" s="9">
        <f t="shared" ca="1" si="3"/>
        <v>3.043346826982949E-2</v>
      </c>
      <c r="N18" s="10">
        <f ca="1"/>
        <v>68.407188415527344</v>
      </c>
      <c r="O18" s="66">
        <f t="shared" ca="1" si="4"/>
        <v>3.2002248396220345</v>
      </c>
      <c r="P18" s="66">
        <f t="shared" ca="1" si="5"/>
        <v>4.9926177212863898</v>
      </c>
      <c r="Q18" s="66">
        <f t="shared" ca="1" si="6"/>
        <v>6.2340235710144043</v>
      </c>
      <c r="R18" s="66">
        <f t="shared" ca="1" si="7"/>
        <v>7.4754294207424188</v>
      </c>
      <c r="S18" s="66">
        <f t="shared" ca="1" si="8"/>
        <v>9.2678223024067741</v>
      </c>
      <c r="T18" s="36"/>
      <c r="V18" s="75">
        <f ca="1"/>
        <v>2.3672857284545898</v>
      </c>
      <c r="W18" s="75">
        <f t="shared" ca="1" si="9"/>
        <v>5.6040417201447781</v>
      </c>
      <c r="Y18" s="69">
        <f t="shared" ca="1" si="10"/>
        <v>2.340185054535413</v>
      </c>
      <c r="Z18" s="69">
        <f t="shared" ca="1" si="11"/>
        <v>10.127862087493392</v>
      </c>
      <c r="AA18" s="32"/>
      <c r="AB18" s="35"/>
      <c r="AC18" s="35">
        <f t="shared" ca="1" si="1"/>
        <v>0</v>
      </c>
      <c r="AD18" s="74"/>
      <c r="AE18" s="74"/>
    </row>
    <row r="19" spans="2:31" ht="19.899999999999999" customHeight="1" x14ac:dyDescent="0.2">
      <c r="I19" s="52">
        <f t="shared" si="12"/>
        <v>12</v>
      </c>
      <c r="J19" s="66">
        <f ca="1"/>
        <v>206.65596008300781</v>
      </c>
      <c r="K19" s="66">
        <f t="shared" ca="1" si="2"/>
        <v>188.99346923828125</v>
      </c>
      <c r="L19" s="66">
        <f ca="1"/>
        <v>17.662490844726563</v>
      </c>
      <c r="M19" s="9">
        <f t="shared" ca="1" si="3"/>
        <v>8.5468093142012661E-2</v>
      </c>
      <c r="N19" s="10">
        <f ca="1"/>
        <v>69.49853515625</v>
      </c>
      <c r="O19" s="66">
        <f t="shared" ca="1" si="4"/>
        <v>14.216994027336005</v>
      </c>
      <c r="P19" s="66">
        <f t="shared" ca="1" si="5"/>
        <v>16.252621475322208</v>
      </c>
      <c r="Q19" s="66">
        <f t="shared" ca="1" si="6"/>
        <v>17.662490844726563</v>
      </c>
      <c r="R19" s="66">
        <f t="shared" ca="1" si="7"/>
        <v>19.072360214130917</v>
      </c>
      <c r="S19" s="66">
        <f t="shared" ca="1" si="8"/>
        <v>21.107987662117118</v>
      </c>
      <c r="T19" s="36"/>
      <c r="V19" s="75">
        <f ca="1"/>
        <v>2.6885354518890381</v>
      </c>
      <c r="W19" s="75">
        <f t="shared" ca="1" si="9"/>
        <v>7.2282228760641942</v>
      </c>
      <c r="Y19" s="69">
        <f t="shared" ca="1" si="10"/>
        <v>13.240243555499262</v>
      </c>
      <c r="Z19" s="69">
        <f t="shared" ca="1" si="11"/>
        <v>22.084738133953859</v>
      </c>
      <c r="AA19" s="32"/>
      <c r="AB19" s="35"/>
      <c r="AC19" s="35">
        <f t="shared" ca="1" si="1"/>
        <v>0</v>
      </c>
      <c r="AD19" s="74"/>
      <c r="AE19" s="74"/>
    </row>
    <row r="20" spans="2:31" ht="19.899999999999999" customHeight="1" x14ac:dyDescent="0.2">
      <c r="I20" s="52">
        <f t="shared" si="12"/>
        <v>13</v>
      </c>
      <c r="J20" s="66">
        <f ca="1"/>
        <v>207.06333923339844</v>
      </c>
      <c r="K20" s="66">
        <f t="shared" ca="1" si="2"/>
        <v>189.01732063293457</v>
      </c>
      <c r="L20" s="66">
        <f ca="1"/>
        <v>18.046018600463867</v>
      </c>
      <c r="M20" s="9">
        <f t="shared" ca="1" si="3"/>
        <v>8.715216642054964E-2</v>
      </c>
      <c r="N20" s="10">
        <f ca="1"/>
        <v>70.187698364257813</v>
      </c>
      <c r="O20" s="66">
        <f t="shared" ca="1" si="4"/>
        <v>13.227163205603102</v>
      </c>
      <c r="P20" s="66">
        <f t="shared" ca="1" si="5"/>
        <v>16.074182033234493</v>
      </c>
      <c r="Q20" s="66">
        <f t="shared" ca="1" si="6"/>
        <v>18.046018600463867</v>
      </c>
      <c r="R20" s="66">
        <f t="shared" ca="1" si="7"/>
        <v>20.017855167693238</v>
      </c>
      <c r="S20" s="66">
        <f t="shared" ca="1" si="8"/>
        <v>22.864873995324633</v>
      </c>
      <c r="T20" s="36"/>
      <c r="V20" s="75">
        <f ca="1"/>
        <v>3.7601728439331055</v>
      </c>
      <c r="W20" s="75">
        <f t="shared" ca="1" si="9"/>
        <v>14.138899816251978</v>
      </c>
      <c r="Y20" s="69">
        <f t="shared" ca="1" si="10"/>
        <v>11.861084660156065</v>
      </c>
      <c r="Z20" s="69">
        <f t="shared" ca="1" si="11"/>
        <v>24.230952540771664</v>
      </c>
      <c r="AA20" s="32"/>
      <c r="AB20" s="35"/>
      <c r="AC20" s="35">
        <f t="shared" ca="1" si="1"/>
        <v>0</v>
      </c>
      <c r="AD20" s="74"/>
      <c r="AE20" s="74"/>
    </row>
    <row r="21" spans="2:31" ht="19.899999999999999" customHeight="1" x14ac:dyDescent="0.2">
      <c r="I21" s="8">
        <f t="shared" si="12"/>
        <v>14</v>
      </c>
      <c r="J21" s="66">
        <f ca="1"/>
        <v>207.39195251464844</v>
      </c>
      <c r="K21" s="66">
        <f t="shared" ca="1" si="2"/>
        <v>190.36396408081055</v>
      </c>
      <c r="L21" s="66">
        <f ca="1"/>
        <v>17.027988433837891</v>
      </c>
      <c r="M21" s="9">
        <f t="shared" ca="1" si="3"/>
        <v>8.2105348001076245E-2</v>
      </c>
      <c r="N21" s="10">
        <f ca="1"/>
        <v>69.578590393066406</v>
      </c>
      <c r="O21" s="66">
        <f t="shared" ca="1" si="4"/>
        <v>13.984754145581835</v>
      </c>
      <c r="P21" s="66">
        <f t="shared" ca="1" si="5"/>
        <v>15.782721630723346</v>
      </c>
      <c r="Q21" s="66">
        <f t="shared" ca="1" si="6"/>
        <v>17.027988433837891</v>
      </c>
      <c r="R21" s="66">
        <f t="shared" ca="1" si="7"/>
        <v>18.273255236952437</v>
      </c>
      <c r="S21" s="66">
        <f t="shared" ca="1" si="8"/>
        <v>20.071222722093946</v>
      </c>
      <c r="T21" s="36"/>
      <c r="V21" s="75">
        <f ca="1"/>
        <v>2.3746483325958252</v>
      </c>
      <c r="W21" s="75">
        <f t="shared" ca="1" si="9"/>
        <v>5.6389547035001328</v>
      </c>
      <c r="Y21" s="69">
        <f t="shared" ca="1" si="10"/>
        <v>13.12203951123338</v>
      </c>
      <c r="Z21" s="69">
        <f t="shared" ca="1" si="11"/>
        <v>20.933937356442399</v>
      </c>
      <c r="AA21" s="32"/>
      <c r="AB21" s="35"/>
      <c r="AC21" s="35">
        <f ca="1">IF(AND(month&gt;=4, month&lt;=10), 1, 0)</f>
        <v>0</v>
      </c>
      <c r="AD21" s="74"/>
      <c r="AE21" s="74"/>
    </row>
    <row r="22" spans="2:31" ht="19.899999999999999" customHeight="1" x14ac:dyDescent="0.2">
      <c r="I22" s="8">
        <f t="shared" si="12"/>
        <v>15</v>
      </c>
      <c r="J22" s="66">
        <f ca="1"/>
        <v>204.67941284179687</v>
      </c>
      <c r="K22" s="66">
        <f t="shared" ca="1" si="2"/>
        <v>189.64277935028076</v>
      </c>
      <c r="L22" s="66">
        <f ca="1"/>
        <v>15.036633491516113</v>
      </c>
      <c r="M22" s="9">
        <f t="shared" ca="1" si="3"/>
        <v>7.3464318090155939E-2</v>
      </c>
      <c r="N22" s="10">
        <f ca="1"/>
        <v>69.0118408203125</v>
      </c>
      <c r="O22" s="66">
        <f t="shared" ca="1" si="4"/>
        <v>11.357725422641504</v>
      </c>
      <c r="P22" s="66">
        <f t="shared" ca="1" si="5"/>
        <v>13.531254129973401</v>
      </c>
      <c r="Q22" s="66">
        <f t="shared" ca="1" si="6"/>
        <v>15.036633491516113</v>
      </c>
      <c r="R22" s="66">
        <f t="shared" ca="1" si="7"/>
        <v>16.542012853058825</v>
      </c>
      <c r="S22" s="66">
        <f t="shared" ca="1" si="8"/>
        <v>18.715541560390722</v>
      </c>
      <c r="T22" s="36"/>
      <c r="V22" s="75">
        <f ca="1"/>
        <v>2.8706672191619873</v>
      </c>
      <c r="W22" s="75">
        <f t="shared" ca="1" si="9"/>
        <v>8.2407302831712173</v>
      </c>
      <c r="Y22" s="69">
        <f t="shared" ca="1" si="10"/>
        <v>10.314806104306822</v>
      </c>
      <c r="Z22" s="69">
        <f t="shared" ca="1" si="11"/>
        <v>19.758460878725401</v>
      </c>
      <c r="AA22" s="32"/>
      <c r="AB22" s="35"/>
      <c r="AC22" s="35">
        <f ca="1">IF(AND(month&gt;=4, month&lt;=10), 1, 0)</f>
        <v>0</v>
      </c>
      <c r="AD22" s="74"/>
      <c r="AE22" s="74"/>
    </row>
    <row r="23" spans="2:31" ht="19.899999999999999" customHeight="1" x14ac:dyDescent="0.2">
      <c r="I23" s="8">
        <v>16</v>
      </c>
      <c r="J23" s="66">
        <f ca="1"/>
        <v>197.48143005371094</v>
      </c>
      <c r="K23" s="66">
        <f t="shared" ca="1" si="2"/>
        <v>185.28001594543457</v>
      </c>
      <c r="L23" s="66">
        <f ca="1"/>
        <v>12.201414108276367</v>
      </c>
      <c r="M23" s="9">
        <f t="shared" ca="1" si="3"/>
        <v>6.1785121289418606E-2</v>
      </c>
      <c r="N23" s="10">
        <f ca="1"/>
        <v>69.920494079589844</v>
      </c>
      <c r="O23" s="66">
        <f t="shared" ca="1" si="4"/>
        <v>6.8242466605076215</v>
      </c>
      <c r="P23" s="66">
        <f t="shared" ca="1" si="5"/>
        <v>10.001120774524606</v>
      </c>
      <c r="Q23" s="66">
        <f t="shared" ca="1" si="6"/>
        <v>12.201414108276367</v>
      </c>
      <c r="R23" s="66">
        <f t="shared" ca="1" si="7"/>
        <v>14.401707442028128</v>
      </c>
      <c r="S23" s="66">
        <f t="shared" ca="1" si="8"/>
        <v>17.578581556045112</v>
      </c>
      <c r="T23" s="36"/>
      <c r="V23" s="75">
        <f ca="1"/>
        <v>4.1958260536193848</v>
      </c>
      <c r="W23" s="75">
        <f t="shared" ca="1" si="9"/>
        <v>17.60495627223122</v>
      </c>
      <c r="Y23" s="69">
        <f t="shared" ca="1" si="10"/>
        <v>5.2998944059230384</v>
      </c>
      <c r="Z23" s="69">
        <f t="shared" ca="1" si="11"/>
        <v>19.102933810629693</v>
      </c>
      <c r="AA23" s="32"/>
      <c r="AB23" s="35"/>
      <c r="AC23" s="35">
        <f ca="1">IF(AND(month&gt;=4, month&lt;=10), 1, 0)</f>
        <v>0</v>
      </c>
      <c r="AD23" s="74"/>
      <c r="AE23" s="74"/>
    </row>
    <row r="24" spans="2:31" ht="19.899999999999999" customHeight="1" x14ac:dyDescent="0.2">
      <c r="I24" s="8">
        <v>17</v>
      </c>
      <c r="J24" s="66">
        <f ca="1"/>
        <v>190.67764282226562</v>
      </c>
      <c r="K24" s="66">
        <f t="shared" ca="1" si="2"/>
        <v>180.08235359191895</v>
      </c>
      <c r="L24" s="66">
        <f ca="1"/>
        <v>10.59528923034668</v>
      </c>
      <c r="M24" s="9">
        <f t="shared" ca="1" si="3"/>
        <v>5.5566499949984999E-2</v>
      </c>
      <c r="N24" s="10">
        <f ca="1"/>
        <v>68.799003601074219</v>
      </c>
      <c r="O24" s="66">
        <f t="shared" ca="1" si="4"/>
        <v>4.7831426417166112</v>
      </c>
      <c r="P24" s="66">
        <f t="shared" ca="1" si="5"/>
        <v>8.2170059579785608</v>
      </c>
      <c r="Q24" s="66">
        <f t="shared" ca="1" si="6"/>
        <v>10.59528923034668</v>
      </c>
      <c r="R24" s="66">
        <f t="shared" ca="1" si="7"/>
        <v>12.973572502714799</v>
      </c>
      <c r="S24" s="66">
        <f t="shared" ca="1" si="8"/>
        <v>16.407435818976747</v>
      </c>
      <c r="T24" s="36"/>
      <c r="V24" s="75">
        <f ca="1"/>
        <v>4.5352420806884766</v>
      </c>
      <c r="W24" s="75">
        <f t="shared" ca="1" si="9"/>
        <v>20.568420730447542</v>
      </c>
      <c r="Y24" s="69">
        <f t="shared" ca="1" si="10"/>
        <v>3.1354798448232959</v>
      </c>
      <c r="Z24" s="69">
        <f t="shared" ca="1" si="11"/>
        <v>18.055098615870058</v>
      </c>
      <c r="AA24" s="32"/>
      <c r="AB24" s="35"/>
      <c r="AC24" s="35">
        <f ca="1">IF(AND(month&gt;=4, month&lt;=10), 1, 1)</f>
        <v>1</v>
      </c>
      <c r="AD24" s="74"/>
      <c r="AE24" s="74"/>
    </row>
    <row r="25" spans="2:31" ht="19.899999999999999" customHeight="1" x14ac:dyDescent="0.2">
      <c r="I25" s="8">
        <f t="shared" ref="I25:I31" si="13">I24+1</f>
        <v>18</v>
      </c>
      <c r="J25" s="66">
        <f ca="1"/>
        <v>186.10292053222656</v>
      </c>
      <c r="K25" s="66">
        <f t="shared" ca="1" si="2"/>
        <v>178.65824842453003</v>
      </c>
      <c r="L25" s="66">
        <f ca="1"/>
        <v>7.4446721076965332</v>
      </c>
      <c r="M25" s="9">
        <f t="shared" ca="1" si="3"/>
        <v>4.0002983759770579E-2</v>
      </c>
      <c r="N25" s="10">
        <f ca="1"/>
        <v>66.204605102539063</v>
      </c>
      <c r="O25" s="66">
        <f t="shared" ca="1" si="4"/>
        <v>1.2422831578998839</v>
      </c>
      <c r="P25" s="66">
        <f t="shared" ca="1" si="5"/>
        <v>4.9067048243388234</v>
      </c>
      <c r="Q25" s="66">
        <f t="shared" ca="1" si="6"/>
        <v>7.4446721076965332</v>
      </c>
      <c r="R25" s="66">
        <f t="shared" ca="1" si="7"/>
        <v>9.9826393910542421</v>
      </c>
      <c r="S25" s="66">
        <f t="shared" ca="1" si="8"/>
        <v>13.647061057493183</v>
      </c>
      <c r="T25" s="36"/>
      <c r="V25" s="75">
        <f ca="1"/>
        <v>4.839749813079834</v>
      </c>
      <c r="W25" s="75">
        <f t="shared" ca="1" si="9"/>
        <v>23.423178253206288</v>
      </c>
      <c r="Y25" s="69">
        <f t="shared" ca="1" si="10"/>
        <v>-0.51600792588554345</v>
      </c>
      <c r="Z25" s="69">
        <f t="shared" ca="1" si="11"/>
        <v>15.405352141278605</v>
      </c>
      <c r="AA25" s="32"/>
      <c r="AB25" s="35"/>
      <c r="AC25" s="35">
        <f ca="1">IF(AND(month&gt;=4, month&lt;=10), 1, 1)</f>
        <v>1</v>
      </c>
      <c r="AD25" s="74"/>
      <c r="AE25" s="74"/>
    </row>
    <row r="26" spans="2:31" ht="19.899999999999999" customHeight="1" x14ac:dyDescent="0.2">
      <c r="I26" s="8">
        <f t="shared" si="13"/>
        <v>19</v>
      </c>
      <c r="J26" s="66">
        <f ca="1"/>
        <v>177.15278625488281</v>
      </c>
      <c r="K26" s="66">
        <f t="shared" ca="1" si="2"/>
        <v>178.4096086025238</v>
      </c>
      <c r="L26" s="66">
        <f ca="1"/>
        <v>-1.2568223476409912</v>
      </c>
      <c r="M26" s="9">
        <f t="shared" ca="1" si="3"/>
        <v>-7.0945672050153809E-3</v>
      </c>
      <c r="N26" s="10">
        <f ca="1"/>
        <v>64.411705017089844</v>
      </c>
      <c r="O26" s="66">
        <f t="shared" ca="1" si="4"/>
        <v>-8.8347108336508882</v>
      </c>
      <c r="P26" s="66">
        <f t="shared" ca="1" si="5"/>
        <v>-4.3576328917873335</v>
      </c>
      <c r="Q26" s="66">
        <f t="shared" ca="1" si="6"/>
        <v>-1.2568223476409912</v>
      </c>
      <c r="R26" s="66">
        <f t="shared" ca="1" si="7"/>
        <v>1.8439881965053506</v>
      </c>
      <c r="S26" s="66">
        <f t="shared" ca="1" si="8"/>
        <v>6.3210661383689066</v>
      </c>
      <c r="T26" s="36"/>
      <c r="V26" s="75">
        <f ca="1"/>
        <v>5.913057804107666</v>
      </c>
      <c r="W26" s="75">
        <f t="shared" ca="1" si="9"/>
        <v>34.964252594718573</v>
      </c>
      <c r="Y26" s="69">
        <f t="shared" ca="1" si="10"/>
        <v>-10.982936923101196</v>
      </c>
      <c r="Z26" s="69">
        <f t="shared" ca="1" si="11"/>
        <v>8.4692922278192064</v>
      </c>
      <c r="AA26" s="32"/>
      <c r="AB26" s="35"/>
      <c r="AC26" s="35">
        <f ca="1">IF(AND(month&gt;=4, month&lt;=10), 0, 1)</f>
        <v>1</v>
      </c>
      <c r="AD26" s="74"/>
      <c r="AE26" s="74"/>
    </row>
    <row r="27" spans="2:31" ht="19.899999999999999" customHeight="1" x14ac:dyDescent="0.2">
      <c r="I27" s="8">
        <f t="shared" si="13"/>
        <v>20</v>
      </c>
      <c r="J27" s="66">
        <f ca="1"/>
        <v>170.62718200683594</v>
      </c>
      <c r="K27" s="66">
        <f t="shared" ca="1" si="2"/>
        <v>172.61257636547089</v>
      </c>
      <c r="L27" s="66">
        <f ca="1"/>
        <v>-1.9853943586349487</v>
      </c>
      <c r="M27" s="9">
        <f t="shared" ca="1" si="3"/>
        <v>-1.1635862089988725E-2</v>
      </c>
      <c r="N27" s="10">
        <f ca="1"/>
        <v>64.052055358886719</v>
      </c>
      <c r="O27" s="66">
        <f t="shared" ca="1" si="4"/>
        <v>-8.130366993141207</v>
      </c>
      <c r="P27" s="66">
        <f t="shared" ca="1" si="5"/>
        <v>-4.4998673511770626</v>
      </c>
      <c r="Q27" s="66">
        <f t="shared" ca="1" si="6"/>
        <v>-1.9853943586349487</v>
      </c>
      <c r="R27" s="66">
        <f t="shared" ca="1" si="7"/>
        <v>0.52907863390716425</v>
      </c>
      <c r="S27" s="66">
        <f t="shared" ca="1" si="8"/>
        <v>4.1595782758713096</v>
      </c>
      <c r="T27" s="36"/>
      <c r="V27" s="75">
        <f ca="1"/>
        <v>4.794947624206543</v>
      </c>
      <c r="W27" s="75">
        <f t="shared" ca="1" si="9"/>
        <v>22.991522718883971</v>
      </c>
      <c r="Y27" s="69">
        <f t="shared" ca="1" si="10"/>
        <v>-9.8723813493534287</v>
      </c>
      <c r="Z27" s="69">
        <f t="shared" ca="1" si="11"/>
        <v>5.901592632083525</v>
      </c>
      <c r="AA27" s="32"/>
      <c r="AB27" s="35"/>
      <c r="AC27" s="35">
        <f ca="1">IF(AND(month&gt;=4, month&lt;=10), 0, 1)</f>
        <v>1</v>
      </c>
      <c r="AD27" s="74"/>
      <c r="AE27" s="74"/>
    </row>
    <row r="28" spans="2:31" ht="19.899999999999999" customHeight="1" x14ac:dyDescent="0.2">
      <c r="I28" s="8">
        <f t="shared" si="13"/>
        <v>21</v>
      </c>
      <c r="J28" s="66">
        <f ca="1"/>
        <v>167.14610290527344</v>
      </c>
      <c r="K28" s="66">
        <f t="shared" ca="1" si="2"/>
        <v>168.82164692878723</v>
      </c>
      <c r="L28" s="66">
        <f ca="1"/>
        <v>-1.6755440235137939</v>
      </c>
      <c r="M28" s="9">
        <f t="shared" ca="1" si="3"/>
        <v>-1.0024427697625553E-2</v>
      </c>
      <c r="N28" s="10">
        <f ca="1"/>
        <v>63.058155059814453</v>
      </c>
      <c r="O28" s="66">
        <f t="shared" ca="1" si="4"/>
        <v>-7.1336309731623677</v>
      </c>
      <c r="P28" s="66">
        <f t="shared" ca="1" si="5"/>
        <v>-3.9089489615230306</v>
      </c>
      <c r="Q28" s="66">
        <f t="shared" ca="1" si="6"/>
        <v>-1.6755440235137939</v>
      </c>
      <c r="R28" s="66">
        <f t="shared" ca="1" si="7"/>
        <v>0.55786091449544228</v>
      </c>
      <c r="S28" s="66">
        <f t="shared" ca="1" si="8"/>
        <v>3.7825429261347798</v>
      </c>
      <c r="T28" s="36"/>
      <c r="V28" s="75">
        <f ca="1"/>
        <v>4.2589678764343262</v>
      </c>
      <c r="W28" s="75">
        <f t="shared" ca="1" si="9"/>
        <v>18.138807372499514</v>
      </c>
      <c r="Y28" s="69">
        <f t="shared" ca="1" si="10"/>
        <v>-8.6809227821366068</v>
      </c>
      <c r="Z28" s="69">
        <f t="shared" ca="1" si="11"/>
        <v>5.3298347351090145</v>
      </c>
      <c r="AA28" s="32"/>
      <c r="AB28" s="35"/>
      <c r="AC28" s="35">
        <f ca="1">IF(AND(month&gt;=4, month&lt;=10), 0, 1)</f>
        <v>1</v>
      </c>
      <c r="AD28" s="74"/>
      <c r="AE28" s="74"/>
    </row>
    <row r="29" spans="2:31" ht="19.899999999999999" customHeight="1" x14ac:dyDescent="0.2">
      <c r="I29" s="8">
        <f t="shared" si="13"/>
        <v>22</v>
      </c>
      <c r="J29" s="66">
        <f ca="1"/>
        <v>160.0428466796875</v>
      </c>
      <c r="K29" s="66">
        <f t="shared" ca="1" si="2"/>
        <v>161.2632040977478</v>
      </c>
      <c r="L29" s="66">
        <f ca="1"/>
        <v>-1.2203574180603027</v>
      </c>
      <c r="M29" s="9">
        <f t="shared" ca="1" si="3"/>
        <v>-7.6251918994089561E-3</v>
      </c>
      <c r="N29" s="10">
        <f ca="1"/>
        <v>61.829509735107422</v>
      </c>
      <c r="O29" s="66">
        <f t="shared" ca="1" si="4"/>
        <v>-5.8119002536749322</v>
      </c>
      <c r="P29" s="66">
        <f t="shared" ca="1" si="5"/>
        <v>-3.0991795285807142</v>
      </c>
      <c r="Q29" s="66">
        <f t="shared" ca="1" si="6"/>
        <v>-1.2203574180603027</v>
      </c>
      <c r="R29" s="66">
        <f t="shared" ca="1" si="7"/>
        <v>0.6584646924601083</v>
      </c>
      <c r="S29" s="66">
        <f t="shared" ca="1" si="8"/>
        <v>3.3711854175543268</v>
      </c>
      <c r="T29" s="36"/>
      <c r="V29" s="75">
        <f ca="1"/>
        <v>3.5827999114990234</v>
      </c>
      <c r="W29" s="75">
        <f t="shared" ca="1" si="9"/>
        <v>12.83645520583741</v>
      </c>
      <c r="Y29" s="69">
        <f t="shared" ca="1" si="10"/>
        <v>-7.1135388471308865</v>
      </c>
      <c r="Z29" s="69">
        <f t="shared" ca="1" si="11"/>
        <v>4.6728240110102774</v>
      </c>
      <c r="AA29" s="32"/>
      <c r="AB29" s="35"/>
      <c r="AC29" s="35">
        <f ca="1">IF(AND(month&gt;=4, month&lt;=10), 0, 0)</f>
        <v>0</v>
      </c>
      <c r="AD29" s="74"/>
      <c r="AE29" s="74"/>
    </row>
    <row r="30" spans="2:31" ht="19.899999999999999" customHeight="1" x14ac:dyDescent="0.2">
      <c r="I30" s="8">
        <f t="shared" si="13"/>
        <v>23</v>
      </c>
      <c r="J30" s="66">
        <f ca="1"/>
        <v>153.63128662109375</v>
      </c>
      <c r="K30" s="66">
        <f t="shared" ca="1" si="2"/>
        <v>154.66279709339142</v>
      </c>
      <c r="L30" s="66">
        <f ca="1"/>
        <v>-1.0315104722976685</v>
      </c>
      <c r="M30" s="9">
        <f t="shared" ca="1" si="3"/>
        <v>-6.7141953633553762E-3</v>
      </c>
      <c r="N30" s="10">
        <f ca="1"/>
        <v>61.567306518554688</v>
      </c>
      <c r="O30" s="66">
        <f t="shared" ca="1" si="4"/>
        <v>-5.9707957894780135</v>
      </c>
      <c r="P30" s="66">
        <f t="shared" ca="1" si="5"/>
        <v>-3.0526259875676067</v>
      </c>
      <c r="Q30" s="66">
        <f t="shared" ca="1" si="6"/>
        <v>-1.0315104722976685</v>
      </c>
      <c r="R30" s="66">
        <f t="shared" ca="1" si="7"/>
        <v>0.98960504297226937</v>
      </c>
      <c r="S30" s="66">
        <f t="shared" ca="1" si="8"/>
        <v>3.9077748448826766</v>
      </c>
      <c r="T30" s="36"/>
      <c r="V30" s="75">
        <f ca="1"/>
        <v>3.854144811630249</v>
      </c>
      <c r="W30" s="75">
        <f t="shared" ca="1" si="9"/>
        <v>14.854432229016368</v>
      </c>
      <c r="Y30" s="69">
        <f t="shared" ca="1" si="10"/>
        <v>-7.3710145445038835</v>
      </c>
      <c r="Z30" s="69">
        <f t="shared" ca="1" si="11"/>
        <v>5.307993599908543</v>
      </c>
      <c r="AA30" s="32"/>
      <c r="AB30" s="35"/>
      <c r="AC30" s="35">
        <f ca="1">IF(AND(month&gt;=4, month&lt;=10), 0, 0)</f>
        <v>0</v>
      </c>
      <c r="AD30" s="74"/>
      <c r="AE30" s="74"/>
    </row>
    <row r="31" spans="2:31" ht="19.899999999999999" customHeight="1" x14ac:dyDescent="0.2">
      <c r="I31" s="21">
        <f t="shared" si="13"/>
        <v>24</v>
      </c>
      <c r="J31" s="66">
        <f ca="1"/>
        <v>147.97314453125</v>
      </c>
      <c r="K31" s="66">
        <f t="shared" ca="1" si="2"/>
        <v>150.66493821144104</v>
      </c>
      <c r="L31" s="66">
        <f ca="1"/>
        <v>-2.69179368019104</v>
      </c>
      <c r="M31" s="9">
        <f t="shared" ca="1" si="3"/>
        <v>-1.8191096017578842E-2</v>
      </c>
      <c r="N31" s="10">
        <f ca="1"/>
        <v>60.116302490234375</v>
      </c>
      <c r="O31" s="66">
        <f t="shared" ca="1" si="4"/>
        <v>-7.5260531616838016</v>
      </c>
      <c r="P31" s="66">
        <f t="shared" ca="1" si="5"/>
        <v>-4.6699334748088361</v>
      </c>
      <c r="Q31" s="66">
        <f t="shared" ca="1" si="6"/>
        <v>-2.69179368019104</v>
      </c>
      <c r="R31" s="66">
        <f t="shared" ca="1" si="7"/>
        <v>-0.71365388557324394</v>
      </c>
      <c r="S31" s="66">
        <f t="shared" ca="1" si="8"/>
        <v>2.1424658013017215</v>
      </c>
      <c r="T31" s="36"/>
      <c r="V31" s="75">
        <f ca="1"/>
        <v>3.7721927165985107</v>
      </c>
      <c r="W31" s="75">
        <f t="shared" ca="1" si="9"/>
        <v>14.229437891158852</v>
      </c>
      <c r="Y31" s="69">
        <f t="shared" ca="1" si="10"/>
        <v>-8.8964985516480297</v>
      </c>
      <c r="Z31" s="69">
        <f t="shared" ca="1" si="11"/>
        <v>3.5129111912659443</v>
      </c>
      <c r="AA31" s="32"/>
      <c r="AB31" s="35"/>
      <c r="AC31" s="35">
        <f ca="1">IF(AND(month&gt;=4, month&lt;=10), 0, 0)</f>
        <v>0</v>
      </c>
      <c r="AD31" s="74"/>
      <c r="AE31" s="74"/>
    </row>
    <row r="32" spans="2:31" ht="42.6" customHeight="1" x14ac:dyDescent="0.25">
      <c r="I32" s="22"/>
      <c r="J32" s="89" t="str">
        <f>IF($C$7="Average Customer", "Reference Energy Use (kWh)", "Reference Energy Use (MWh)")</f>
        <v>Reference Energy Use (kWh)</v>
      </c>
      <c r="K32" s="89" t="str">
        <f>IF($C$7="Average Customer", "Estimated Energy Use w/ DR (kWh)", "Estimated Energy Use w/ DR (MWh)")</f>
        <v>Estimated Energy Use w/ DR (kWh)</v>
      </c>
      <c r="L32" s="89" t="str">
        <f>IF($C$7="Average Customer","Total Load Impact (kWh)", "Total Load Impact (MWh)")</f>
        <v>Total Load Impact (kWh)</v>
      </c>
      <c r="M32" s="95" t="s">
        <v>186</v>
      </c>
      <c r="N32" s="89" t="s">
        <v>24</v>
      </c>
      <c r="O32" s="86" t="s">
        <v>0</v>
      </c>
      <c r="P32" s="87"/>
      <c r="Q32" s="87"/>
      <c r="R32" s="87"/>
      <c r="S32" s="88"/>
      <c r="T32" s="36"/>
      <c r="Y32" s="32"/>
      <c r="Z32" s="32"/>
      <c r="AA32" s="32"/>
      <c r="AB32" s="35"/>
      <c r="AC32" s="35"/>
      <c r="AD32" s="36"/>
      <c r="AE32" s="74"/>
    </row>
    <row r="33" spans="2:31" ht="15" x14ac:dyDescent="0.25">
      <c r="I33" s="23"/>
      <c r="J33" s="90"/>
      <c r="K33" s="90"/>
      <c r="L33" s="90"/>
      <c r="M33" s="96"/>
      <c r="N33" s="90"/>
      <c r="O33" s="24" t="s">
        <v>2</v>
      </c>
      <c r="P33" s="24" t="s">
        <v>3</v>
      </c>
      <c r="Q33" s="24" t="s">
        <v>4</v>
      </c>
      <c r="R33" s="24" t="s">
        <v>5</v>
      </c>
      <c r="S33" s="25" t="s">
        <v>6</v>
      </c>
      <c r="T33" s="36"/>
      <c r="Y33" s="32"/>
      <c r="Z33" s="32"/>
      <c r="AA33" s="32"/>
      <c r="AB33" s="35"/>
      <c r="AC33" s="35"/>
      <c r="AD33" s="36"/>
      <c r="AE33" s="74"/>
    </row>
    <row r="34" spans="2:31" ht="33" x14ac:dyDescent="0.3">
      <c r="I34" s="82" t="s">
        <v>185</v>
      </c>
      <c r="J34" s="83">
        <f ca="1">IF(AND(Lookup!$B$13&gt;=4, Lookup!$B$13&lt;=10), AVERAGE(J21:J25), AVERAGE(J24:J28))</f>
        <v>178.34132690429686</v>
      </c>
      <c r="K34" s="83">
        <f ca="1">IF(AND(Lookup!$B$13&gt;=4, Lookup!$B$13&lt;=10), AVERAGE(K21:K25), AVERAGE(K24:K28))</f>
        <v>175.71688678264618</v>
      </c>
      <c r="L34" s="83">
        <f ca="1">IF(AND(Lookup!$B$13&gt;=4, Lookup!$B$13&lt;=10), AVERAGE(L21:L25), AVERAGE(L24:L28))</f>
        <v>2.6244401216506956</v>
      </c>
      <c r="M34" s="97">
        <f ca="1">IF(AND(Lookup!$B$13&gt;=4, Lookup!$B$13&lt;=10), AVERAGE(M21:M25), AVERAGE(M24:M28))</f>
        <v>1.3362925343425184E-2</v>
      </c>
      <c r="N34" s="98">
        <f ca="1">IF(AND(Lookup!$B$13&gt;=4, Lookup!$B$13&lt;=10), AVERAGE(N21:N25), AVERAGE(N24:N28))</f>
        <v>65.305104827880854</v>
      </c>
      <c r="O34" s="84">
        <f ca="1">$L$34+(NORMSINV(0.1)*SE)</f>
        <v>0.95093095311778808</v>
      </c>
      <c r="P34" s="84">
        <f ca="1">$L$34+(NORMSINV(0.3)*SE)</f>
        <v>1.939653734902903</v>
      </c>
      <c r="Q34" s="84">
        <f ca="1">$L$34+(NORMSINV(0.5)*SE)</f>
        <v>2.6244401216506956</v>
      </c>
      <c r="R34" s="84">
        <f ca="1">$L$34+(NORMSINV(0.7)*SE)</f>
        <v>3.309226508398488</v>
      </c>
      <c r="S34" s="84">
        <f ca="1">$L$34+(NORMSINV(0.9)*SE)</f>
        <v>4.2979492901836034</v>
      </c>
      <c r="T34" s="36"/>
      <c r="Y34" s="70" t="s">
        <v>42</v>
      </c>
      <c r="Z34" s="75">
        <f ca="1">SUM(W14:W18) * 1/25</f>
        <v>1.7052341483949818</v>
      </c>
      <c r="AA34" s="32"/>
      <c r="AB34" s="35"/>
      <c r="AC34" s="35"/>
      <c r="AD34" s="36"/>
    </row>
    <row r="35" spans="2:31" x14ac:dyDescent="0.2">
      <c r="I35" s="3" t="s">
        <v>17</v>
      </c>
      <c r="T35" s="36"/>
      <c r="Y35" s="70" t="s">
        <v>43</v>
      </c>
      <c r="Z35" s="32">
        <f ca="1">Z34^0.5</f>
        <v>1.3058461426963675</v>
      </c>
      <c r="AA35" s="32"/>
      <c r="AB35" s="35"/>
      <c r="AC35" s="35"/>
      <c r="AD35" s="36"/>
    </row>
    <row r="36" spans="2:31" x14ac:dyDescent="0.2">
      <c r="I36" s="3"/>
      <c r="T36" s="36"/>
      <c r="U36" s="67"/>
      <c r="V36" s="68"/>
      <c r="W36" s="68"/>
      <c r="X36" s="68"/>
      <c r="Y36" s="67"/>
      <c r="Z36" s="67"/>
      <c r="AD36" s="36"/>
    </row>
    <row r="37" spans="2:31" x14ac:dyDescent="0.2">
      <c r="U37" s="67"/>
      <c r="V37" s="68"/>
      <c r="W37" s="68"/>
      <c r="X37" s="68"/>
      <c r="Y37" s="67"/>
      <c r="Z37" s="67"/>
    </row>
    <row r="38" spans="2:31" x14ac:dyDescent="0.2">
      <c r="J38" s="26"/>
      <c r="K38" s="26"/>
      <c r="U38" s="67"/>
      <c r="V38" s="68"/>
      <c r="W38" s="68"/>
      <c r="X38" s="68"/>
      <c r="Y38" s="67"/>
      <c r="Z38" s="67"/>
    </row>
    <row r="41" spans="2:31" x14ac:dyDescent="0.2">
      <c r="B41" s="43"/>
      <c r="C41" s="43"/>
    </row>
    <row r="42" spans="2:31" x14ac:dyDescent="0.2">
      <c r="B42" s="43"/>
      <c r="C42" s="43"/>
      <c r="D42" s="43"/>
    </row>
    <row r="43" spans="2:31" x14ac:dyDescent="0.2">
      <c r="B43" s="53"/>
      <c r="C43" s="54"/>
      <c r="D43" s="43"/>
    </row>
    <row r="44" spans="2:31" x14ac:dyDescent="0.2">
      <c r="B44" s="53"/>
      <c r="C44" s="54"/>
      <c r="D44" s="43"/>
    </row>
    <row r="45" spans="2:31" x14ac:dyDescent="0.2">
      <c r="B45" s="53"/>
      <c r="C45" s="54"/>
      <c r="D45" s="43"/>
    </row>
    <row r="46" spans="2:31" x14ac:dyDescent="0.2">
      <c r="B46" s="53"/>
      <c r="C46" s="54"/>
      <c r="D46" s="43"/>
    </row>
    <row r="47" spans="2:31" x14ac:dyDescent="0.2">
      <c r="B47" s="43"/>
      <c r="C47" s="43"/>
      <c r="D47" s="43"/>
    </row>
    <row r="48" spans="2:31" x14ac:dyDescent="0.2">
      <c r="B48" s="43"/>
      <c r="C48" s="43"/>
      <c r="D48" s="43"/>
    </row>
    <row r="49" spans="2:4" x14ac:dyDescent="0.2">
      <c r="B49" s="43"/>
      <c r="C49" s="43"/>
      <c r="D49" s="43"/>
    </row>
    <row r="50" spans="2:4" x14ac:dyDescent="0.2">
      <c r="B50" s="43"/>
      <c r="C50" s="43"/>
      <c r="D50" s="43"/>
    </row>
    <row r="51" spans="2:4" x14ac:dyDescent="0.2">
      <c r="D51" s="43"/>
    </row>
  </sheetData>
  <mergeCells count="12">
    <mergeCell ref="O32:S32"/>
    <mergeCell ref="J32:J33"/>
    <mergeCell ref="I6:I7"/>
    <mergeCell ref="J6:J7"/>
    <mergeCell ref="K6:K7"/>
    <mergeCell ref="N6:N7"/>
    <mergeCell ref="M6:M7"/>
    <mergeCell ref="L6:L7"/>
    <mergeCell ref="K32:K33"/>
    <mergeCell ref="L32:L33"/>
    <mergeCell ref="N32:N33"/>
    <mergeCell ref="M32:M33"/>
  </mergeCells>
  <phoneticPr fontId="0" type="noConversion"/>
  <conditionalFormatting sqref="O8:S31">
    <cfRule type="expression" dxfId="6" priority="11" stopIfTrue="1">
      <formula>"IF($M$8=""#VALUE!"")"</formula>
    </cfRule>
  </conditionalFormatting>
  <conditionalFormatting sqref="O8:S31">
    <cfRule type="expression" dxfId="5" priority="7" stopIfTrue="1">
      <formula>ISERROR(O8)</formula>
    </cfRule>
    <cfRule type="expression" dxfId="4" priority="8" stopIfTrue="1">
      <formula>"ISERROR(M8)"</formula>
    </cfRule>
    <cfRule type="expression" priority="10" stopIfTrue="1">
      <formula>"ISERROR"</formula>
    </cfRule>
  </conditionalFormatting>
  <conditionalFormatting sqref="Y8:Z31">
    <cfRule type="expression" dxfId="3" priority="6" stopIfTrue="1">
      <formula>"IF($M$8=""#VALUE!"")"</formula>
    </cfRule>
  </conditionalFormatting>
  <conditionalFormatting sqref="Y8:Z31">
    <cfRule type="expression" dxfId="2" priority="3" stopIfTrue="1">
      <formula>ISERROR(Y8)</formula>
    </cfRule>
    <cfRule type="expression" dxfId="1" priority="4" stopIfTrue="1">
      <formula>"ISERROR(M8)"</formula>
    </cfRule>
    <cfRule type="expression" priority="5" stopIfTrue="1">
      <formula>"ISERROR"</formula>
    </cfRule>
  </conditionalFormatting>
  <conditionalFormatting sqref="I8:S31">
    <cfRule type="expression" dxfId="0" priority="12">
      <formula>$AC8=1</formula>
    </cfRule>
  </conditionalFormatting>
  <dataValidations disablePrompts="1" count="9">
    <dataValidation type="list" allowBlank="1" showInputMessage="1" showErrorMessage="1" sqref="C43 C7">
      <formula1>"Average Customer, Aggregate"</formula1>
    </dataValidation>
    <dataValidation type="list" allowBlank="1" showInputMessage="1" showErrorMessage="1" sqref="C9">
      <formula1>customertype</formula1>
    </dataValidation>
    <dataValidation type="list" allowBlank="1" showInputMessage="1" showErrorMessage="1" sqref="C44">
      <formula1>typelist</formula1>
    </dataValidation>
    <dataValidation type="list" allowBlank="1" showInputMessage="1" showErrorMessage="1" sqref="C11">
      <formula1>yearlist</formula1>
    </dataValidation>
    <dataValidation type="list" allowBlank="1" showInputMessage="1" showErrorMessage="1" sqref="C46">
      <formula1>days</formula1>
    </dataValidation>
    <dataValidation type="list" allowBlank="1" showInputMessage="1" showErrorMessage="1" sqref="C45">
      <formula1>size</formula1>
    </dataValidation>
    <dataValidation type="list" allowBlank="1" showInputMessage="1" showErrorMessage="1" sqref="C10">
      <formula1>"1-in-2, 1-in-10"</formula1>
    </dataValidation>
    <dataValidation type="list" allowBlank="1" showInputMessage="1" showErrorMessage="1" sqref="C12">
      <formula1>daytypelist</formula1>
    </dataValidation>
    <dataValidation type="list" allowBlank="1" showInputMessage="1" showErrorMessage="1" sqref="C8">
      <formula1>"Program Specific, Portfolio Adjusted"</formula1>
    </dataValidation>
  </dataValidations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59"/>
  <sheetViews>
    <sheetView workbookViewId="0">
      <selection activeCell="A6" sqref="A6"/>
    </sheetView>
  </sheetViews>
  <sheetFormatPr defaultColWidth="9.140625" defaultRowHeight="15" x14ac:dyDescent="0.25"/>
  <cols>
    <col min="1" max="2" width="21.5703125" style="31" customWidth="1"/>
    <col min="3" max="3" width="21.5703125" style="61" customWidth="1"/>
    <col min="4" max="4" width="21.5703125" style="31" customWidth="1"/>
    <col min="5" max="5" width="9.140625" style="31" customWidth="1"/>
    <col min="6" max="6" width="7.140625" style="1" bestFit="1" customWidth="1"/>
    <col min="7" max="7" width="22" style="1" bestFit="1" customWidth="1"/>
    <col min="8" max="8" width="8.85546875" customWidth="1"/>
    <col min="9" max="9" width="14.5703125" style="1" bestFit="1" customWidth="1"/>
    <col min="10" max="10" width="9.140625" style="1"/>
    <col min="11" max="11" width="13.85546875" style="1" bestFit="1" customWidth="1"/>
    <col min="12" max="12" width="9.140625" style="1"/>
    <col min="13" max="13" width="23.7109375" style="1" customWidth="1"/>
    <col min="14" max="14" width="9.140625" style="1"/>
    <col min="15" max="15" width="18.42578125" style="1" customWidth="1"/>
    <col min="16" max="18" width="9.140625" style="1"/>
    <col min="19" max="19" width="42.140625" style="1" customWidth="1"/>
    <col min="20" max="20" width="9.140625" style="1"/>
    <col min="21" max="21" width="29.42578125" style="1" customWidth="1"/>
    <col min="22" max="22" width="9.140625" style="1"/>
    <col min="23" max="23" width="19.140625" style="40" customWidth="1"/>
    <col min="24" max="24" width="11" style="40" customWidth="1"/>
    <col min="25" max="16384" width="9.140625" style="1"/>
  </cols>
  <sheetData>
    <row r="1" spans="1:28" s="29" customFormat="1" ht="29.25" x14ac:dyDescent="0.25">
      <c r="A1" t="s">
        <v>162</v>
      </c>
      <c r="B1"/>
      <c r="C1" s="62"/>
      <c r="D1"/>
      <c r="E1"/>
      <c r="F1" s="30"/>
      <c r="G1" s="29" t="s">
        <v>14</v>
      </c>
      <c r="I1" s="30"/>
      <c r="J1" s="30" t="s">
        <v>18</v>
      </c>
      <c r="K1" s="30" t="s">
        <v>19</v>
      </c>
      <c r="M1" s="29" t="s">
        <v>29</v>
      </c>
      <c r="O1" s="29" t="s">
        <v>30</v>
      </c>
      <c r="Q1" s="29" t="s">
        <v>31</v>
      </c>
      <c r="S1" s="29" t="s">
        <v>38</v>
      </c>
      <c r="U1" s="29" t="s">
        <v>36</v>
      </c>
      <c r="W1" s="38" t="s">
        <v>35</v>
      </c>
      <c r="X1" s="38"/>
      <c r="AB1" s="29" t="s">
        <v>22</v>
      </c>
    </row>
    <row r="2" spans="1:28" x14ac:dyDescent="0.25">
      <c r="A2" s="37" t="str">
        <f>'Inputs-Results'!C8&amp;'Inputs-Results'!C10&amp;'Inputs-Results'!C9&amp;A18&amp;B12&amp;'Inputs-Results'!C12</f>
        <v>Program Specific1-in-2Size: Over 200kWAll2025November Monthly Peak</v>
      </c>
      <c r="B2" s="34"/>
      <c r="C2" s="62"/>
      <c r="F2"/>
      <c r="G2" s="1" t="s">
        <v>12</v>
      </c>
      <c r="H2" s="3"/>
      <c r="I2" s="4"/>
      <c r="J2" s="5">
        <v>0.54166666666666663</v>
      </c>
      <c r="K2" s="5">
        <v>0.75</v>
      </c>
      <c r="M2" s="20" t="s">
        <v>26</v>
      </c>
      <c r="O2" s="20" t="s">
        <v>28</v>
      </c>
      <c r="Q2" s="20">
        <v>2015</v>
      </c>
      <c r="R2" s="20"/>
      <c r="S2" s="40" t="s">
        <v>171</v>
      </c>
      <c r="U2" s="20" t="s">
        <v>187</v>
      </c>
      <c r="V2" s="6"/>
      <c r="W2" s="37" t="s">
        <v>184</v>
      </c>
      <c r="X2" s="39"/>
    </row>
    <row r="3" spans="1:28" x14ac:dyDescent="0.25">
      <c r="A3"/>
      <c r="D3" s="51"/>
      <c r="F3"/>
      <c r="G3" s="1" t="s">
        <v>13</v>
      </c>
      <c r="H3" s="3"/>
      <c r="I3" s="4"/>
      <c r="J3" s="5">
        <v>0.54166666666666663</v>
      </c>
      <c r="K3" s="5">
        <v>0.75</v>
      </c>
      <c r="M3" s="37" t="s">
        <v>170</v>
      </c>
      <c r="O3" s="37" t="s">
        <v>27</v>
      </c>
      <c r="Q3" s="20">
        <v>2016</v>
      </c>
      <c r="R3" s="20"/>
      <c r="S3" s="40" t="s">
        <v>172</v>
      </c>
      <c r="T3" s="6"/>
      <c r="U3" s="20" t="s">
        <v>188</v>
      </c>
      <c r="V3" s="6"/>
      <c r="W3" s="39"/>
      <c r="X3" s="1"/>
    </row>
    <row r="4" spans="1:28" x14ac:dyDescent="0.25">
      <c r="A4" s="34" t="s">
        <v>163</v>
      </c>
      <c r="B4" s="34"/>
      <c r="C4" s="62"/>
      <c r="F4"/>
      <c r="H4" s="3"/>
      <c r="I4" s="4"/>
      <c r="J4" s="5">
        <v>0.54166666666666663</v>
      </c>
      <c r="K4" s="5">
        <v>0.75</v>
      </c>
      <c r="M4" s="37"/>
      <c r="O4" s="37"/>
      <c r="Q4" s="20">
        <v>2017</v>
      </c>
      <c r="R4" s="20"/>
      <c r="S4" s="40" t="s">
        <v>173</v>
      </c>
      <c r="T4" s="6"/>
      <c r="U4" s="20" t="s">
        <v>184</v>
      </c>
      <c r="V4" s="6"/>
      <c r="W4" s="39"/>
      <c r="X4" s="1"/>
    </row>
    <row r="5" spans="1:28" x14ac:dyDescent="0.25">
      <c r="A5" t="str">
        <f>'Inputs-Results'!C8 &amp; 'Inputs-Results'!C9 &amp; A18 &amp;'Inputs-Results'!C11&amp;'Inputs-Results'!C12</f>
        <v>Program SpecificSize: Over 200kWAll2025November Monthly Peak</v>
      </c>
      <c r="D5" s="51"/>
      <c r="F5"/>
      <c r="H5" s="3"/>
      <c r="I5" s="4"/>
      <c r="J5" s="5">
        <v>0.54166666666666663</v>
      </c>
      <c r="K5" s="5">
        <v>0.75</v>
      </c>
      <c r="M5" s="37"/>
      <c r="O5" s="37"/>
      <c r="Q5" s="20">
        <v>2018</v>
      </c>
      <c r="R5" s="20"/>
      <c r="S5" s="40" t="s">
        <v>174</v>
      </c>
      <c r="T5" s="6"/>
      <c r="U5" s="37"/>
      <c r="W5" s="39"/>
      <c r="X5" s="1"/>
    </row>
    <row r="6" spans="1:28" x14ac:dyDescent="0.25">
      <c r="A6"/>
      <c r="C6" s="62"/>
      <c r="F6"/>
      <c r="H6" s="3"/>
      <c r="I6" s="4"/>
      <c r="J6" s="5">
        <v>0.54166666666666663</v>
      </c>
      <c r="K6" s="5">
        <v>0.75</v>
      </c>
      <c r="M6" s="37"/>
      <c r="O6" s="37"/>
      <c r="Q6" s="20">
        <v>2019</v>
      </c>
      <c r="R6" s="20"/>
      <c r="S6" s="40" t="s">
        <v>175</v>
      </c>
      <c r="T6" s="6"/>
      <c r="W6" s="37"/>
      <c r="X6" s="39"/>
    </row>
    <row r="7" spans="1:28" x14ac:dyDescent="0.25">
      <c r="D7" s="71" t="str">
        <f>VLOOKUP(A5,Enrollments!A1:F1,6)</f>
        <v>daytype</v>
      </c>
      <c r="F7"/>
      <c r="H7" s="3"/>
      <c r="I7" s="4"/>
      <c r="J7" s="5">
        <v>0.54166666666666663</v>
      </c>
      <c r="K7" s="5">
        <v>0.75</v>
      </c>
      <c r="M7" s="37"/>
      <c r="O7" s="37"/>
      <c r="Q7" s="20">
        <v>2020</v>
      </c>
      <c r="R7" s="20"/>
      <c r="S7" s="40" t="s">
        <v>176</v>
      </c>
      <c r="T7" s="6"/>
      <c r="W7" s="37"/>
      <c r="X7" s="39"/>
    </row>
    <row r="8" spans="1:28" x14ac:dyDescent="0.25">
      <c r="A8" s="31" t="s">
        <v>39</v>
      </c>
      <c r="B8" s="31">
        <f>MATCH(A2,Data!A:A,0)</f>
        <v>1143</v>
      </c>
      <c r="C8" s="62"/>
      <c r="F8"/>
      <c r="H8" s="1"/>
      <c r="I8" s="4"/>
      <c r="J8" s="5"/>
      <c r="K8" s="5"/>
      <c r="M8" s="37"/>
      <c r="O8" s="37"/>
      <c r="Q8" s="20">
        <v>2021</v>
      </c>
      <c r="R8" s="20"/>
      <c r="S8" s="40" t="s">
        <v>177</v>
      </c>
      <c r="T8" s="6"/>
      <c r="W8" s="37"/>
      <c r="X8" s="39"/>
    </row>
    <row r="9" spans="1:28" x14ac:dyDescent="0.25">
      <c r="A9" s="34" t="s">
        <v>40</v>
      </c>
      <c r="B9" s="34" t="str">
        <f>ADDRESS(B8,1,1,1,"Data")</f>
        <v>Data!$A$1143</v>
      </c>
      <c r="D9" s="51"/>
      <c r="F9"/>
      <c r="G9" s="3"/>
      <c r="H9" s="3"/>
      <c r="I9" s="4"/>
      <c r="M9" s="37"/>
      <c r="O9" s="37"/>
      <c r="Q9" s="20">
        <v>2022</v>
      </c>
      <c r="R9" s="20"/>
      <c r="S9" s="40" t="s">
        <v>178</v>
      </c>
      <c r="T9" s="6"/>
      <c r="W9" s="37"/>
      <c r="X9" s="39"/>
    </row>
    <row r="10" spans="1:28" x14ac:dyDescent="0.25">
      <c r="C10" s="62"/>
      <c r="F10"/>
      <c r="H10" s="1"/>
      <c r="I10" s="4"/>
      <c r="J10" s="5"/>
      <c r="K10" s="5"/>
      <c r="M10" s="37"/>
      <c r="O10" s="37"/>
      <c r="Q10" s="20">
        <v>2023</v>
      </c>
      <c r="R10" s="20"/>
      <c r="S10" s="40" t="s">
        <v>179</v>
      </c>
      <c r="T10" s="6"/>
      <c r="W10" s="37"/>
      <c r="X10" s="39"/>
    </row>
    <row r="11" spans="1:28" x14ac:dyDescent="0.25">
      <c r="A11" s="34"/>
      <c r="B11" s="34"/>
      <c r="D11" s="51"/>
      <c r="F11"/>
      <c r="H11" s="1"/>
      <c r="I11" s="4"/>
      <c r="J11" s="3"/>
      <c r="K11" s="5"/>
      <c r="M11" s="37"/>
      <c r="O11" s="37"/>
      <c r="Q11" s="20">
        <v>2024</v>
      </c>
      <c r="R11" s="20"/>
      <c r="S11" s="40" t="s">
        <v>180</v>
      </c>
      <c r="T11" s="6"/>
    </row>
    <row r="12" spans="1:28" x14ac:dyDescent="0.25">
      <c r="A12" s="31" t="s">
        <v>164</v>
      </c>
      <c r="B12" s="31">
        <f>'Inputs-Results'!C11</f>
        <v>2025</v>
      </c>
      <c r="C12" s="62"/>
      <c r="F12"/>
      <c r="I12" s="4"/>
      <c r="J12" s="7"/>
      <c r="M12" s="37"/>
      <c r="O12" s="37"/>
      <c r="Q12" s="1">
        <v>2025</v>
      </c>
      <c r="R12" s="20"/>
      <c r="S12" s="40" t="s">
        <v>181</v>
      </c>
      <c r="T12" s="6"/>
    </row>
    <row r="13" spans="1:28" x14ac:dyDescent="0.25">
      <c r="A13" s="31" t="s">
        <v>38</v>
      </c>
      <c r="B13" s="31">
        <f ca="1">OFFSET(INDIRECT(Lookup!B9), 0,7, 1, 1)</f>
        <v>11</v>
      </c>
      <c r="D13" s="51"/>
      <c r="F13"/>
      <c r="H13" s="1"/>
      <c r="I13" s="4"/>
      <c r="J13" s="7"/>
      <c r="M13" s="37"/>
      <c r="O13" s="37"/>
      <c r="R13" s="20"/>
      <c r="S13" s="40" t="s">
        <v>182</v>
      </c>
      <c r="T13" s="6"/>
    </row>
    <row r="14" spans="1:28" x14ac:dyDescent="0.25">
      <c r="A14" s="34"/>
      <c r="B14" s="34"/>
      <c r="C14" s="62"/>
      <c r="F14"/>
      <c r="H14" s="1"/>
      <c r="I14" s="4"/>
      <c r="J14" s="7"/>
      <c r="M14" s="37"/>
      <c r="O14" s="37"/>
      <c r="R14" s="20"/>
      <c r="S14" s="40" t="s">
        <v>183</v>
      </c>
      <c r="T14" s="6"/>
    </row>
    <row r="15" spans="1:28" x14ac:dyDescent="0.25">
      <c r="D15" s="51"/>
      <c r="F15"/>
      <c r="G15" s="1" t="s">
        <v>15</v>
      </c>
      <c r="H15" s="1"/>
      <c r="I15" s="4"/>
      <c r="J15" s="7"/>
      <c r="K15" s="6"/>
      <c r="M15" s="37"/>
      <c r="O15" s="37"/>
      <c r="R15" s="20"/>
      <c r="T15" s="6"/>
      <c r="V15" s="6"/>
    </row>
    <row r="16" spans="1:28" x14ac:dyDescent="0.25">
      <c r="A16" s="34"/>
      <c r="B16" s="34"/>
      <c r="C16" s="62"/>
      <c r="F16"/>
      <c r="G16" s="2">
        <f ca="1">MAX(0,'Inputs-Results'!N8-65)</f>
        <v>0</v>
      </c>
      <c r="H16" s="1"/>
      <c r="I16" s="4"/>
      <c r="J16" s="7"/>
      <c r="K16" s="6"/>
      <c r="M16" s="20"/>
      <c r="O16" s="37"/>
      <c r="R16" s="20"/>
    </row>
    <row r="17" spans="1:21" x14ac:dyDescent="0.25">
      <c r="D17" s="51"/>
      <c r="F17"/>
      <c r="G17" s="2">
        <f ca="1">MAX(0,'Inputs-Results'!N9-65)</f>
        <v>0</v>
      </c>
      <c r="H17" s="1"/>
      <c r="I17" s="4"/>
      <c r="J17" s="7"/>
      <c r="K17" s="6"/>
      <c r="M17" s="20"/>
      <c r="O17" s="37"/>
      <c r="R17" s="20"/>
    </row>
    <row r="18" spans="1:21" x14ac:dyDescent="0.25">
      <c r="A18" s="34" t="s">
        <v>184</v>
      </c>
      <c r="B18" s="34" t="b">
        <f>'Inputs-Results'!C9="All"</f>
        <v>0</v>
      </c>
      <c r="C18" s="62"/>
      <c r="F18"/>
      <c r="G18" s="2">
        <f ca="1">MAX(0,'Inputs-Results'!N10-65)</f>
        <v>0</v>
      </c>
      <c r="H18" s="1"/>
      <c r="I18" s="4"/>
      <c r="J18" s="7"/>
      <c r="K18" s="6"/>
      <c r="M18" s="20"/>
      <c r="O18" s="20"/>
      <c r="R18" s="20"/>
    </row>
    <row r="19" spans="1:21" x14ac:dyDescent="0.25">
      <c r="D19" s="51"/>
      <c r="F19"/>
      <c r="G19" s="2">
        <f ca="1">MAX(0,'Inputs-Results'!N11-65)</f>
        <v>0</v>
      </c>
      <c r="H19" s="1"/>
      <c r="I19" s="4"/>
      <c r="J19" s="7"/>
      <c r="K19" s="6"/>
      <c r="M19" s="20"/>
      <c r="O19" s="20"/>
      <c r="R19" s="20"/>
      <c r="S19" s="65" t="s">
        <v>32</v>
      </c>
      <c r="T19" s="65" t="s">
        <v>38</v>
      </c>
      <c r="U19" s="1" t="s">
        <v>41</v>
      </c>
    </row>
    <row r="20" spans="1:21" x14ac:dyDescent="0.25">
      <c r="A20" s="34"/>
      <c r="B20" s="34"/>
      <c r="C20" s="62"/>
      <c r="F20"/>
      <c r="G20" s="2">
        <f ca="1">MAX(0,'Inputs-Results'!N12-65)</f>
        <v>0</v>
      </c>
      <c r="H20" s="1"/>
      <c r="I20" s="4"/>
      <c r="J20" s="7"/>
      <c r="K20" s="6"/>
      <c r="M20" s="20"/>
      <c r="O20" s="20"/>
      <c r="R20" s="20"/>
      <c r="S20" s="20" t="s">
        <v>150</v>
      </c>
      <c r="T20" s="1">
        <v>1</v>
      </c>
      <c r="U20" s="1">
        <v>0</v>
      </c>
    </row>
    <row r="21" spans="1:21" x14ac:dyDescent="0.25">
      <c r="D21" s="51"/>
      <c r="F21"/>
      <c r="G21" s="2">
        <f ca="1">MAX(0,'Inputs-Results'!N13-65)</f>
        <v>0</v>
      </c>
      <c r="H21" s="1"/>
      <c r="J21" s="7"/>
      <c r="K21" s="6"/>
      <c r="O21" s="20"/>
      <c r="R21" s="20"/>
      <c r="S21" s="20" t="s">
        <v>153</v>
      </c>
      <c r="T21" s="1">
        <v>4</v>
      </c>
      <c r="U21" s="1">
        <v>0</v>
      </c>
    </row>
    <row r="22" spans="1:21" x14ac:dyDescent="0.25">
      <c r="A22" s="34"/>
      <c r="B22" s="34"/>
      <c r="C22" s="62"/>
      <c r="F22"/>
      <c r="G22" s="2">
        <f ca="1">MAX(0,'Inputs-Results'!N14-65)</f>
        <v>0</v>
      </c>
      <c r="H22" s="1"/>
      <c r="J22" s="7"/>
      <c r="K22" s="6"/>
      <c r="M22" s="20"/>
      <c r="O22" s="20"/>
      <c r="R22" s="20"/>
      <c r="S22" s="20" t="s">
        <v>157</v>
      </c>
      <c r="T22" s="1">
        <v>8</v>
      </c>
      <c r="U22" s="1">
        <v>1</v>
      </c>
    </row>
    <row r="23" spans="1:21" x14ac:dyDescent="0.25">
      <c r="D23" s="51"/>
      <c r="F23"/>
      <c r="G23" s="2">
        <f ca="1">MAX(0,'Inputs-Results'!N15-65)</f>
        <v>0</v>
      </c>
      <c r="H23" s="1"/>
      <c r="J23" s="7"/>
      <c r="K23" s="6"/>
      <c r="M23" s="20"/>
      <c r="O23" s="20"/>
      <c r="R23" s="20"/>
      <c r="S23" s="20" t="s">
        <v>161</v>
      </c>
      <c r="T23" s="1">
        <v>12</v>
      </c>
      <c r="U23" s="1">
        <v>0</v>
      </c>
    </row>
    <row r="24" spans="1:21" x14ac:dyDescent="0.25">
      <c r="A24" s="34"/>
      <c r="B24" s="34"/>
      <c r="C24" s="62"/>
      <c r="F24"/>
      <c r="G24" s="2">
        <f ca="1">MAX(0,'Inputs-Results'!N16-65)</f>
        <v>0</v>
      </c>
      <c r="H24" s="1"/>
      <c r="J24" s="7"/>
      <c r="K24" s="6" t="s">
        <v>8</v>
      </c>
      <c r="M24" s="20"/>
      <c r="O24" s="20"/>
      <c r="R24" s="20"/>
      <c r="S24" s="20" t="s">
        <v>151</v>
      </c>
      <c r="T24" s="1">
        <v>2</v>
      </c>
      <c r="U24" s="1">
        <v>0</v>
      </c>
    </row>
    <row r="25" spans="1:21" x14ac:dyDescent="0.25">
      <c r="D25" s="51"/>
      <c r="F25"/>
      <c r="G25" s="2">
        <f ca="1">MAX(0,'Inputs-Results'!N17-65)</f>
        <v>0</v>
      </c>
      <c r="H25" s="1"/>
      <c r="K25" s="1" t="s">
        <v>29</v>
      </c>
      <c r="O25" s="20"/>
      <c r="R25" s="20"/>
      <c r="S25" s="20" t="s">
        <v>156</v>
      </c>
      <c r="T25" s="20">
        <v>7</v>
      </c>
      <c r="U25" s="20">
        <v>1</v>
      </c>
    </row>
    <row r="26" spans="1:21" x14ac:dyDescent="0.25">
      <c r="A26" s="34"/>
      <c r="B26" s="34"/>
      <c r="C26" s="62"/>
      <c r="F26"/>
      <c r="G26" s="2">
        <f ca="1">MAX(0,'Inputs-Results'!N18-65)</f>
        <v>3.4071884155273437</v>
      </c>
      <c r="H26" s="1"/>
      <c r="K26" s="1" t="s">
        <v>21</v>
      </c>
      <c r="O26" s="20"/>
      <c r="R26" s="20"/>
      <c r="S26" s="20" t="s">
        <v>155</v>
      </c>
      <c r="T26" s="20">
        <v>6</v>
      </c>
      <c r="U26" s="20">
        <v>1</v>
      </c>
    </row>
    <row r="27" spans="1:21" x14ac:dyDescent="0.25">
      <c r="D27" s="51"/>
      <c r="F27"/>
      <c r="G27" s="2">
        <f ca="1">MAX(0,'Inputs-Results'!N19-65)</f>
        <v>4.49853515625</v>
      </c>
      <c r="H27" s="1"/>
      <c r="K27" s="1" t="s">
        <v>30</v>
      </c>
      <c r="O27" s="20"/>
      <c r="R27" s="20"/>
      <c r="S27" s="20" t="s">
        <v>152</v>
      </c>
      <c r="T27" s="20">
        <v>3</v>
      </c>
      <c r="U27" s="20">
        <v>0</v>
      </c>
    </row>
    <row r="28" spans="1:21" x14ac:dyDescent="0.25">
      <c r="A28" s="34"/>
      <c r="B28" s="34"/>
      <c r="C28" s="62"/>
      <c r="F28"/>
      <c r="G28" s="2">
        <f ca="1">MAX(0,'Inputs-Results'!N20-65)</f>
        <v>5.1876983642578125</v>
      </c>
      <c r="H28" s="1"/>
      <c r="K28" s="1" t="s">
        <v>31</v>
      </c>
      <c r="O28" s="20"/>
      <c r="R28" s="20"/>
      <c r="S28" s="20" t="s">
        <v>154</v>
      </c>
      <c r="T28" s="20">
        <v>5</v>
      </c>
      <c r="U28" s="20">
        <v>1</v>
      </c>
    </row>
    <row r="29" spans="1:21" x14ac:dyDescent="0.25">
      <c r="D29" s="51"/>
      <c r="F29"/>
      <c r="G29" s="2">
        <f ca="1">MAX(0,'Inputs-Results'!N21-65)</f>
        <v>4.5785903930664062</v>
      </c>
      <c r="H29" s="3"/>
      <c r="K29" s="1" t="s">
        <v>32</v>
      </c>
      <c r="M29" s="20"/>
      <c r="R29" s="20"/>
      <c r="S29" s="20" t="s">
        <v>160</v>
      </c>
      <c r="T29" s="20">
        <v>11</v>
      </c>
      <c r="U29" s="20">
        <v>0</v>
      </c>
    </row>
    <row r="30" spans="1:21" x14ac:dyDescent="0.25">
      <c r="A30" s="34"/>
      <c r="B30" s="34"/>
      <c r="C30" s="62"/>
      <c r="F30"/>
      <c r="G30" s="2">
        <f ca="1">MAX(0,'Inputs-Results'!N22-65)</f>
        <v>4.0118408203125</v>
      </c>
      <c r="H30" s="20"/>
      <c r="M30" s="20"/>
      <c r="R30" s="20"/>
      <c r="S30" s="20" t="s">
        <v>159</v>
      </c>
      <c r="T30" s="20">
        <v>10</v>
      </c>
      <c r="U30" s="1">
        <v>1</v>
      </c>
    </row>
    <row r="31" spans="1:21" x14ac:dyDescent="0.25">
      <c r="D31" s="51"/>
      <c r="F31"/>
      <c r="G31" s="2">
        <f ca="1">MAX(0,'Inputs-Results'!N23-65)</f>
        <v>4.9204940795898437</v>
      </c>
      <c r="H31" s="20"/>
      <c r="M31" s="20"/>
      <c r="R31" s="20"/>
      <c r="S31" s="20" t="s">
        <v>158</v>
      </c>
      <c r="T31" s="20">
        <v>9</v>
      </c>
      <c r="U31" s="1">
        <v>1</v>
      </c>
    </row>
    <row r="32" spans="1:21" x14ac:dyDescent="0.25">
      <c r="A32" s="34"/>
      <c r="B32" s="34"/>
      <c r="C32" s="62"/>
      <c r="F32"/>
      <c r="G32" s="2">
        <f ca="1">MAX(0,'Inputs-Results'!N24-65)</f>
        <v>3.7990036010742187</v>
      </c>
      <c r="H32" s="20"/>
      <c r="R32" s="20"/>
    </row>
    <row r="33" spans="1:18" x14ac:dyDescent="0.25">
      <c r="D33" s="51"/>
      <c r="F33"/>
      <c r="G33" s="2">
        <f ca="1">MAX(0,'Inputs-Results'!N25-65)</f>
        <v>1.2046051025390625</v>
      </c>
      <c r="H33" s="20"/>
      <c r="R33" s="20"/>
    </row>
    <row r="34" spans="1:18" x14ac:dyDescent="0.25">
      <c r="A34" s="34"/>
      <c r="B34" s="34"/>
      <c r="C34" s="62"/>
      <c r="F34"/>
      <c r="G34" s="2">
        <f ca="1">MAX(0,'Inputs-Results'!N26-65)</f>
        <v>0</v>
      </c>
      <c r="H34" s="20"/>
      <c r="R34" s="20"/>
    </row>
    <row r="35" spans="1:18" x14ac:dyDescent="0.25">
      <c r="D35" s="51"/>
      <c r="F35"/>
      <c r="G35" s="2">
        <f ca="1">MAX(0,'Inputs-Results'!N27-65)</f>
        <v>0</v>
      </c>
      <c r="H35" s="20"/>
    </row>
    <row r="36" spans="1:18" x14ac:dyDescent="0.25">
      <c r="A36" s="34"/>
      <c r="B36" s="34"/>
      <c r="C36" s="62"/>
      <c r="F36"/>
      <c r="G36" s="2">
        <f ca="1">MAX(0,'Inputs-Results'!N28-65)</f>
        <v>0</v>
      </c>
      <c r="H36" s="20"/>
    </row>
    <row r="37" spans="1:18" x14ac:dyDescent="0.25">
      <c r="D37" s="51"/>
      <c r="F37"/>
      <c r="G37" s="2">
        <f ca="1">MAX(0,'Inputs-Results'!N29-65)</f>
        <v>0</v>
      </c>
      <c r="H37" s="20"/>
    </row>
    <row r="38" spans="1:18" x14ac:dyDescent="0.25">
      <c r="A38" s="34"/>
      <c r="B38" s="34"/>
      <c r="C38" s="62"/>
      <c r="F38"/>
      <c r="G38" s="2">
        <f ca="1">MAX(0,'Inputs-Results'!N30-65)</f>
        <v>0</v>
      </c>
      <c r="H38" s="20"/>
    </row>
    <row r="39" spans="1:18" x14ac:dyDescent="0.25">
      <c r="D39" s="51"/>
      <c r="F39"/>
      <c r="G39" s="2">
        <f ca="1">MAX(0,'Inputs-Results'!N31-65)</f>
        <v>0</v>
      </c>
      <c r="H39" s="20"/>
    </row>
    <row r="40" spans="1:18" x14ac:dyDescent="0.25">
      <c r="A40" s="34"/>
      <c r="B40" s="34"/>
      <c r="C40" s="62"/>
      <c r="F40"/>
      <c r="G40" s="2"/>
      <c r="H40" s="20"/>
    </row>
    <row r="41" spans="1:18" x14ac:dyDescent="0.25">
      <c r="D41" s="51"/>
      <c r="F41"/>
      <c r="G41" s="2"/>
      <c r="H41" s="20"/>
    </row>
    <row r="42" spans="1:18" x14ac:dyDescent="0.25">
      <c r="A42" s="34"/>
      <c r="B42" s="34"/>
      <c r="C42" s="62"/>
      <c r="F42"/>
      <c r="G42" s="2"/>
      <c r="H42" s="20"/>
    </row>
    <row r="43" spans="1:18" x14ac:dyDescent="0.25">
      <c r="D43" s="51"/>
      <c r="F43"/>
      <c r="H43" s="20"/>
    </row>
    <row r="44" spans="1:18" x14ac:dyDescent="0.25">
      <c r="A44" s="34"/>
      <c r="B44" s="34"/>
      <c r="C44" s="62"/>
      <c r="F44"/>
      <c r="H44" s="20"/>
    </row>
    <row r="45" spans="1:18" x14ac:dyDescent="0.25">
      <c r="D45" s="51"/>
      <c r="F45"/>
      <c r="H45" s="20"/>
    </row>
    <row r="46" spans="1:18" x14ac:dyDescent="0.25">
      <c r="A46" s="34"/>
      <c r="B46" s="34"/>
      <c r="C46" s="62"/>
      <c r="F46"/>
      <c r="H46" s="20"/>
    </row>
    <row r="47" spans="1:18" x14ac:dyDescent="0.25">
      <c r="D47" s="51"/>
      <c r="F47"/>
      <c r="H47" s="20"/>
    </row>
    <row r="48" spans="1:18" x14ac:dyDescent="0.25">
      <c r="A48" s="34"/>
      <c r="B48" s="34"/>
      <c r="C48" s="62"/>
      <c r="F48"/>
      <c r="H48" s="20"/>
    </row>
    <row r="49" spans="1:24" x14ac:dyDescent="0.25">
      <c r="D49" s="51"/>
      <c r="F49"/>
      <c r="H49" s="20"/>
    </row>
    <row r="50" spans="1:24" ht="14.25" x14ac:dyDescent="0.2">
      <c r="H50" s="20"/>
    </row>
    <row r="51" spans="1:24" ht="14.25" x14ac:dyDescent="0.2">
      <c r="H51" s="20"/>
    </row>
    <row r="52" spans="1:24" ht="14.25" x14ac:dyDescent="0.2">
      <c r="H52" s="20"/>
    </row>
    <row r="53" spans="1:24" x14ac:dyDescent="0.25">
      <c r="A53" s="34"/>
      <c r="B53" s="34"/>
      <c r="C53" s="62"/>
      <c r="H53" s="20"/>
    </row>
    <row r="54" spans="1:24" ht="14.25" x14ac:dyDescent="0.2">
      <c r="D54" s="51"/>
      <c r="E54" s="51"/>
      <c r="H54" s="20"/>
    </row>
    <row r="55" spans="1:24" ht="14.25" x14ac:dyDescent="0.2">
      <c r="H55" s="20"/>
    </row>
    <row r="56" spans="1:24" ht="14.25" x14ac:dyDescent="0.2">
      <c r="H56" s="20"/>
    </row>
    <row r="57" spans="1:24" ht="14.25" x14ac:dyDescent="0.2">
      <c r="H57" s="20"/>
    </row>
    <row r="58" spans="1:24" x14ac:dyDescent="0.25">
      <c r="A58" s="34"/>
      <c r="B58" s="62"/>
      <c r="C58" s="34"/>
      <c r="D58" s="1"/>
      <c r="E58" s="1"/>
      <c r="F58"/>
      <c r="H58" s="1"/>
      <c r="U58" s="40"/>
      <c r="V58" s="40"/>
      <c r="W58" s="1"/>
      <c r="X58" s="1"/>
    </row>
    <row r="59" spans="1:24" x14ac:dyDescent="0.25">
      <c r="B59" s="61"/>
      <c r="C59" s="31"/>
      <c r="D59" s="1"/>
      <c r="E59" s="1"/>
      <c r="F59"/>
      <c r="H59" s="1"/>
      <c r="U59" s="40"/>
      <c r="V59" s="40"/>
      <c r="W59" s="1"/>
      <c r="X59" s="1"/>
    </row>
  </sheetData>
  <sortState ref="S21:U31">
    <sortCondition ref="S20"/>
  </sortState>
  <phoneticPr fontId="0" type="noConversion"/>
  <pageMargins left="0.7" right="0.7" top="0.75" bottom="0.75" header="0.3" footer="0.3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CZ22465"/>
  <sheetViews>
    <sheetView zoomScale="85" zoomScaleNormal="85" workbookViewId="0">
      <pane ySplit="1" topLeftCell="A2" activePane="bottomLeft" state="frozen"/>
      <selection pane="bottomLeft" activeCell="A2" sqref="A2:CZ9153"/>
    </sheetView>
  </sheetViews>
  <sheetFormatPr defaultRowHeight="15" x14ac:dyDescent="0.25"/>
  <cols>
    <col min="1" max="1" width="1.140625" customWidth="1"/>
    <col min="2" max="2" width="27.42578125" style="34" customWidth="1"/>
    <col min="5" max="5" width="17.42578125" customWidth="1"/>
  </cols>
  <sheetData>
    <row r="1" spans="1:104" x14ac:dyDescent="0.25">
      <c r="A1" t="s">
        <v>48</v>
      </c>
      <c r="B1" t="s">
        <v>167</v>
      </c>
      <c r="C1" t="s">
        <v>49</v>
      </c>
      <c r="D1" t="s">
        <v>50</v>
      </c>
      <c r="E1" t="s">
        <v>51</v>
      </c>
      <c r="F1" t="s">
        <v>168</v>
      </c>
      <c r="G1" t="s">
        <v>169</v>
      </c>
      <c r="H1" t="s">
        <v>52</v>
      </c>
      <c r="I1" t="s">
        <v>53</v>
      </c>
      <c r="J1" t="s">
        <v>54</v>
      </c>
      <c r="K1" t="s">
        <v>55</v>
      </c>
      <c r="L1" t="s">
        <v>56</v>
      </c>
      <c r="M1" t="s">
        <v>57</v>
      </c>
      <c r="N1" t="s">
        <v>58</v>
      </c>
      <c r="O1" t="s">
        <v>59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65</v>
      </c>
      <c r="V1" t="s">
        <v>66</v>
      </c>
      <c r="W1" t="s">
        <v>67</v>
      </c>
      <c r="X1" t="s">
        <v>68</v>
      </c>
      <c r="Y1" t="s">
        <v>69</v>
      </c>
      <c r="Z1" t="s">
        <v>70</v>
      </c>
      <c r="AA1" t="s">
        <v>71</v>
      </c>
      <c r="AB1" t="s">
        <v>72</v>
      </c>
      <c r="AC1" t="s">
        <v>73</v>
      </c>
      <c r="AD1" t="s">
        <v>74</v>
      </c>
      <c r="AE1" t="s">
        <v>75</v>
      </c>
      <c r="AF1" t="s">
        <v>76</v>
      </c>
      <c r="AG1" t="s">
        <v>101</v>
      </c>
      <c r="AH1" t="s">
        <v>102</v>
      </c>
      <c r="AI1" t="s">
        <v>103</v>
      </c>
      <c r="AJ1" t="s">
        <v>104</v>
      </c>
      <c r="AK1" t="s">
        <v>105</v>
      </c>
      <c r="AL1" t="s">
        <v>106</v>
      </c>
      <c r="AM1" t="s">
        <v>107</v>
      </c>
      <c r="AN1" t="s">
        <v>108</v>
      </c>
      <c r="AO1" t="s">
        <v>109</v>
      </c>
      <c r="AP1" t="s">
        <v>110</v>
      </c>
      <c r="AQ1" t="s">
        <v>111</v>
      </c>
      <c r="AR1" t="s">
        <v>112</v>
      </c>
      <c r="AS1" t="s">
        <v>113</v>
      </c>
      <c r="AT1" t="s">
        <v>114</v>
      </c>
      <c r="AU1" t="s">
        <v>115</v>
      </c>
      <c r="AV1" t="s">
        <v>116</v>
      </c>
      <c r="AW1" t="s">
        <v>117</v>
      </c>
      <c r="AX1" t="s">
        <v>118</v>
      </c>
      <c r="AY1" t="s">
        <v>119</v>
      </c>
      <c r="AZ1" t="s">
        <v>120</v>
      </c>
      <c r="BA1" t="s">
        <v>121</v>
      </c>
      <c r="BB1" t="s">
        <v>122</v>
      </c>
      <c r="BC1" t="s">
        <v>123</v>
      </c>
      <c r="BD1" t="s">
        <v>124</v>
      </c>
      <c r="BE1" t="s">
        <v>77</v>
      </c>
      <c r="BF1" t="s">
        <v>78</v>
      </c>
      <c r="BG1" t="s">
        <v>79</v>
      </c>
      <c r="BH1" t="s">
        <v>80</v>
      </c>
      <c r="BI1" t="s">
        <v>81</v>
      </c>
      <c r="BJ1" t="s">
        <v>82</v>
      </c>
      <c r="BK1" t="s">
        <v>83</v>
      </c>
      <c r="BL1" t="s">
        <v>84</v>
      </c>
      <c r="BM1" t="s">
        <v>85</v>
      </c>
      <c r="BN1" t="s">
        <v>86</v>
      </c>
      <c r="BO1" t="s">
        <v>87</v>
      </c>
      <c r="BP1" t="s">
        <v>88</v>
      </c>
      <c r="BQ1" t="s">
        <v>89</v>
      </c>
      <c r="BR1" t="s">
        <v>90</v>
      </c>
      <c r="BS1" t="s">
        <v>91</v>
      </c>
      <c r="BT1" t="s">
        <v>92</v>
      </c>
      <c r="BU1" t="s">
        <v>93</v>
      </c>
      <c r="BV1" t="s">
        <v>94</v>
      </c>
      <c r="BW1" t="s">
        <v>95</v>
      </c>
      <c r="BX1" t="s">
        <v>96</v>
      </c>
      <c r="BY1" t="s">
        <v>97</v>
      </c>
      <c r="BZ1" t="s">
        <v>98</v>
      </c>
      <c r="CA1" t="s">
        <v>99</v>
      </c>
      <c r="CB1" t="s">
        <v>100</v>
      </c>
      <c r="CC1" t="s">
        <v>125</v>
      </c>
      <c r="CD1" t="s">
        <v>126</v>
      </c>
      <c r="CE1" t="s">
        <v>127</v>
      </c>
      <c r="CF1" t="s">
        <v>128</v>
      </c>
      <c r="CG1" t="s">
        <v>129</v>
      </c>
      <c r="CH1" t="s">
        <v>130</v>
      </c>
      <c r="CI1" t="s">
        <v>131</v>
      </c>
      <c r="CJ1" t="s">
        <v>132</v>
      </c>
      <c r="CK1" t="s">
        <v>133</v>
      </c>
      <c r="CL1" t="s">
        <v>134</v>
      </c>
      <c r="CM1" t="s">
        <v>135</v>
      </c>
      <c r="CN1" t="s">
        <v>136</v>
      </c>
      <c r="CO1" t="s">
        <v>137</v>
      </c>
      <c r="CP1" t="s">
        <v>138</v>
      </c>
      <c r="CQ1" t="s">
        <v>139</v>
      </c>
      <c r="CR1" t="s">
        <v>140</v>
      </c>
      <c r="CS1" t="s">
        <v>141</v>
      </c>
      <c r="CT1" t="s">
        <v>142</v>
      </c>
      <c r="CU1" t="s">
        <v>143</v>
      </c>
      <c r="CV1" t="s">
        <v>144</v>
      </c>
      <c r="CW1" t="s">
        <v>145</v>
      </c>
      <c r="CX1" t="s">
        <v>146</v>
      </c>
      <c r="CY1" t="s">
        <v>147</v>
      </c>
      <c r="CZ1" t="s">
        <v>148</v>
      </c>
    </row>
    <row r="2" spans="1:104" x14ac:dyDescent="0.25">
      <c r="A2" t="s">
        <v>191</v>
      </c>
      <c r="B2" t="s">
        <v>170</v>
      </c>
      <c r="C2" t="s">
        <v>27</v>
      </c>
      <c r="D2" t="s">
        <v>188</v>
      </c>
      <c r="E2" t="s">
        <v>184</v>
      </c>
      <c r="F2">
        <v>2015</v>
      </c>
      <c r="G2" t="s">
        <v>171</v>
      </c>
      <c r="H2">
        <v>1</v>
      </c>
      <c r="I2">
        <v>136.58207702636719</v>
      </c>
      <c r="J2">
        <v>132.07035827636719</v>
      </c>
      <c r="K2">
        <v>131.295654296875</v>
      </c>
      <c r="L2">
        <v>132.20726013183594</v>
      </c>
      <c r="M2">
        <v>139.64665222167969</v>
      </c>
      <c r="N2">
        <v>153.13639831542969</v>
      </c>
      <c r="O2">
        <v>175.69448852539062</v>
      </c>
      <c r="P2">
        <v>192.37673950195312</v>
      </c>
      <c r="Q2">
        <v>195.21990966796875</v>
      </c>
      <c r="R2">
        <v>192.0506591796875</v>
      </c>
      <c r="S2">
        <v>188.56390380859375</v>
      </c>
      <c r="T2">
        <v>183.57717895507812</v>
      </c>
      <c r="U2">
        <v>179.76025390625</v>
      </c>
      <c r="V2">
        <v>177.24577331542969</v>
      </c>
      <c r="W2">
        <v>173.80873107910156</v>
      </c>
      <c r="X2">
        <v>170.17005920410156</v>
      </c>
      <c r="Y2">
        <v>168.2066650390625</v>
      </c>
      <c r="Z2">
        <v>171.84901428222656</v>
      </c>
      <c r="AA2">
        <v>166.96507263183594</v>
      </c>
      <c r="AB2">
        <v>163.37432861328125</v>
      </c>
      <c r="AC2">
        <v>161.1666259765625</v>
      </c>
      <c r="AD2">
        <v>158.44364929199219</v>
      </c>
      <c r="AE2">
        <v>149.32948303222656</v>
      </c>
      <c r="AF2">
        <v>143.29148864746094</v>
      </c>
      <c r="AG2">
        <v>-4.8875899314880371</v>
      </c>
      <c r="AH2">
        <v>-0.90236622095108032</v>
      </c>
      <c r="AI2">
        <v>1.4414629936218262</v>
      </c>
      <c r="AJ2">
        <v>-0.13129834830760956</v>
      </c>
      <c r="AK2">
        <v>-2.1074552536010742</v>
      </c>
      <c r="AL2">
        <v>-3.3808081150054932</v>
      </c>
      <c r="AM2">
        <v>-4.3394055366516113</v>
      </c>
      <c r="AN2">
        <v>-4.8452057838439941</v>
      </c>
      <c r="AO2">
        <v>0.93768715858459473</v>
      </c>
      <c r="AP2">
        <v>5.4040956497192383</v>
      </c>
      <c r="AQ2">
        <v>7.4225554466247559</v>
      </c>
      <c r="AR2">
        <v>14.460853576660156</v>
      </c>
      <c r="AS2">
        <v>14.164802551269531</v>
      </c>
      <c r="AT2">
        <v>13.036553382873535</v>
      </c>
      <c r="AU2">
        <v>11.093142509460449</v>
      </c>
      <c r="AV2">
        <v>6.1791315078735352</v>
      </c>
      <c r="AW2">
        <v>3.8802862167358398</v>
      </c>
      <c r="AX2">
        <v>-1.0327324867248535</v>
      </c>
      <c r="AY2">
        <v>-8.0869207382202148</v>
      </c>
      <c r="AZ2">
        <v>-7.3063035011291504</v>
      </c>
      <c r="BA2">
        <v>-5.7174253463745117</v>
      </c>
      <c r="BB2">
        <v>-5.0258636474609375</v>
      </c>
      <c r="BC2">
        <v>-3.7601356506347656</v>
      </c>
      <c r="BD2">
        <v>-6.5152626037597656</v>
      </c>
      <c r="BE2">
        <v>45.312442779541016</v>
      </c>
      <c r="BF2">
        <v>44.384296417236328</v>
      </c>
      <c r="BG2">
        <v>43.940540313720703</v>
      </c>
      <c r="BH2">
        <v>43.021808624267578</v>
      </c>
      <c r="BI2">
        <v>41.650135040283203</v>
      </c>
      <c r="BJ2">
        <v>41.109203338623047</v>
      </c>
      <c r="BK2">
        <v>40.790706634521484</v>
      </c>
      <c r="BL2">
        <v>40.418804168701172</v>
      </c>
      <c r="BM2">
        <v>44.29705810546875</v>
      </c>
      <c r="BN2">
        <v>47.6845703125</v>
      </c>
      <c r="BO2">
        <v>50.293697357177734</v>
      </c>
      <c r="BP2">
        <v>52.012771606445313</v>
      </c>
      <c r="BQ2">
        <v>54.081272125244141</v>
      </c>
      <c r="BR2">
        <v>53.859130859375</v>
      </c>
      <c r="BS2">
        <v>54.634449005126953</v>
      </c>
      <c r="BT2">
        <v>54.496940612792969</v>
      </c>
      <c r="BU2">
        <v>53.568790435791016</v>
      </c>
      <c r="BV2">
        <v>52.252841949462891</v>
      </c>
      <c r="BW2">
        <v>51.196891784667969</v>
      </c>
      <c r="BX2">
        <v>49.271808624267578</v>
      </c>
      <c r="BY2">
        <v>47.912681579589844</v>
      </c>
      <c r="BZ2">
        <v>47.177993774414063</v>
      </c>
      <c r="CA2">
        <v>46.896774291992188</v>
      </c>
      <c r="CB2">
        <v>45.900135040283203</v>
      </c>
      <c r="CC2">
        <v>7.3423099517822266</v>
      </c>
      <c r="CD2">
        <v>6.9874730110168457</v>
      </c>
      <c r="CE2">
        <v>6.6651520729064941</v>
      </c>
      <c r="CF2">
        <v>5.0831899642944336</v>
      </c>
      <c r="CG2">
        <v>4.3660879135131836</v>
      </c>
      <c r="CH2">
        <v>4.8792533874511719</v>
      </c>
      <c r="CI2">
        <v>5.365079402923584</v>
      </c>
      <c r="CJ2">
        <v>3.3087966442108154</v>
      </c>
      <c r="CK2">
        <v>4.4565787315368652</v>
      </c>
      <c r="CL2">
        <v>4.1744847297668457</v>
      </c>
      <c r="CM2">
        <v>3.0912415981292725</v>
      </c>
      <c r="CN2">
        <v>3.3817462921142578</v>
      </c>
      <c r="CO2">
        <v>4.6460118293762207</v>
      </c>
      <c r="CP2">
        <v>2.8436007499694824</v>
      </c>
      <c r="CQ2">
        <v>3.4512696266174316</v>
      </c>
      <c r="CR2">
        <v>5.1268720626831055</v>
      </c>
      <c r="CS2">
        <v>5.6716055870056152</v>
      </c>
      <c r="CT2">
        <v>6.3369626998901367</v>
      </c>
      <c r="CU2">
        <v>7.8226594924926758</v>
      </c>
      <c r="CV2">
        <v>6.5946145057678223</v>
      </c>
      <c r="CW2">
        <v>5.89892578125</v>
      </c>
      <c r="CX2">
        <v>5.0699224472045898</v>
      </c>
      <c r="CY2">
        <v>5.3305563926696777</v>
      </c>
      <c r="CZ2">
        <v>5.194157600402832</v>
      </c>
    </row>
    <row r="3" spans="1:104" x14ac:dyDescent="0.25">
      <c r="A3" t="s">
        <v>192</v>
      </c>
      <c r="B3" t="s">
        <v>170</v>
      </c>
      <c r="C3" t="s">
        <v>27</v>
      </c>
      <c r="D3" t="s">
        <v>188</v>
      </c>
      <c r="E3" t="s">
        <v>184</v>
      </c>
      <c r="F3">
        <v>2015</v>
      </c>
      <c r="G3" t="s">
        <v>172</v>
      </c>
      <c r="H3">
        <v>2</v>
      </c>
      <c r="I3">
        <v>135.605712890625</v>
      </c>
      <c r="J3">
        <v>131.33917236328125</v>
      </c>
      <c r="K3">
        <v>129.72225952148437</v>
      </c>
      <c r="L3">
        <v>130.56460571289062</v>
      </c>
      <c r="M3">
        <v>136.84445190429687</v>
      </c>
      <c r="N3">
        <v>151.45774841308594</v>
      </c>
      <c r="O3">
        <v>170.03762817382812</v>
      </c>
      <c r="P3">
        <v>184.6927490234375</v>
      </c>
      <c r="Q3">
        <v>191.31344604492188</v>
      </c>
      <c r="R3">
        <v>192.94154357910156</v>
      </c>
      <c r="S3">
        <v>193.48822021484375</v>
      </c>
      <c r="T3">
        <v>192.02059936523437</v>
      </c>
      <c r="U3">
        <v>191.24630737304687</v>
      </c>
      <c r="V3">
        <v>190.21272277832031</v>
      </c>
      <c r="W3">
        <v>187.16114807128906</v>
      </c>
      <c r="X3">
        <v>181.20783996582031</v>
      </c>
      <c r="Y3">
        <v>175.96115112304687</v>
      </c>
      <c r="Z3">
        <v>174.57781982421875</v>
      </c>
      <c r="AA3">
        <v>170.09773254394531</v>
      </c>
      <c r="AB3">
        <v>164.61251831054687</v>
      </c>
      <c r="AC3">
        <v>162.22132873535156</v>
      </c>
      <c r="AD3">
        <v>156.46119689941406</v>
      </c>
      <c r="AE3">
        <v>148.850830078125</v>
      </c>
      <c r="AF3">
        <v>143.41148376464844</v>
      </c>
      <c r="AG3">
        <v>-4.2580738067626953</v>
      </c>
      <c r="AH3">
        <v>-1.097472071647644</v>
      </c>
      <c r="AI3">
        <v>0.6753460168838501</v>
      </c>
      <c r="AJ3">
        <v>-0.44648441672325134</v>
      </c>
      <c r="AK3">
        <v>-1.7686402797698975</v>
      </c>
      <c r="AL3">
        <v>-2.4701468944549561</v>
      </c>
      <c r="AM3">
        <v>-3.4902215003967285</v>
      </c>
      <c r="AN3">
        <v>-3.2340939044952393</v>
      </c>
      <c r="AO3">
        <v>0.95087307691574097</v>
      </c>
      <c r="AP3">
        <v>4.185206413269043</v>
      </c>
      <c r="AQ3">
        <v>6.5824518203735352</v>
      </c>
      <c r="AR3">
        <v>15.083091735839844</v>
      </c>
      <c r="AS3">
        <v>15.144294738769531</v>
      </c>
      <c r="AT3">
        <v>14.056184768676758</v>
      </c>
      <c r="AU3">
        <v>12.291546821594238</v>
      </c>
      <c r="AV3">
        <v>8.4990978240966797</v>
      </c>
      <c r="AW3">
        <v>6.4800567626953125</v>
      </c>
      <c r="AX3">
        <v>2.4657042026519775</v>
      </c>
      <c r="AY3">
        <v>-4.5616297721862793</v>
      </c>
      <c r="AZ3">
        <v>-4.4639239311218262</v>
      </c>
      <c r="BA3">
        <v>-3.5449621677398682</v>
      </c>
      <c r="BB3">
        <v>-2.9836843013763428</v>
      </c>
      <c r="BC3">
        <v>-2.3390252590179443</v>
      </c>
      <c r="BD3">
        <v>-4.6227002143859863</v>
      </c>
      <c r="BE3">
        <v>50.803256988525391</v>
      </c>
      <c r="BF3">
        <v>51.250072479248047</v>
      </c>
      <c r="BG3">
        <v>50.696891784667969</v>
      </c>
      <c r="BH3">
        <v>51.084403991699219</v>
      </c>
      <c r="BI3">
        <v>50.515907287597656</v>
      </c>
      <c r="BJ3">
        <v>49.799594879150391</v>
      </c>
      <c r="BK3">
        <v>50.931282043457031</v>
      </c>
      <c r="BL3">
        <v>50.615325927734375</v>
      </c>
      <c r="BM3">
        <v>52.868911743164063</v>
      </c>
      <c r="BN3">
        <v>55.743350982666016</v>
      </c>
      <c r="BO3">
        <v>57.853302001953125</v>
      </c>
      <c r="BP3">
        <v>59.177925109863281</v>
      </c>
      <c r="BQ3">
        <v>60.744171142578125</v>
      </c>
      <c r="BR3">
        <v>61.203239440917969</v>
      </c>
      <c r="BS3">
        <v>61.784809112548828</v>
      </c>
      <c r="BT3">
        <v>60.912609100341797</v>
      </c>
      <c r="BU3">
        <v>60.065727233886719</v>
      </c>
      <c r="BV3">
        <v>59.718852996826172</v>
      </c>
      <c r="BW3">
        <v>57.134227752685547</v>
      </c>
      <c r="BX3">
        <v>55.196891784667969</v>
      </c>
      <c r="BY3">
        <v>55.056018829345703</v>
      </c>
      <c r="BZ3">
        <v>53.199951171875</v>
      </c>
      <c r="CA3">
        <v>52.759262084960938</v>
      </c>
      <c r="CB3">
        <v>51.997013092041016</v>
      </c>
      <c r="CC3">
        <v>6.1887001991271973</v>
      </c>
      <c r="CD3">
        <v>5.8991785049438477</v>
      </c>
      <c r="CE3">
        <v>5.5905780792236328</v>
      </c>
      <c r="CF3">
        <v>4.2617592811584473</v>
      </c>
      <c r="CG3">
        <v>3.6322154998779297</v>
      </c>
      <c r="CH3">
        <v>4.096839427947998</v>
      </c>
      <c r="CI3">
        <v>4.4080395698547363</v>
      </c>
      <c r="CJ3">
        <v>2.6968069076538086</v>
      </c>
      <c r="CK3">
        <v>3.7077076435089111</v>
      </c>
      <c r="CL3">
        <v>3.5603711605072021</v>
      </c>
      <c r="CM3">
        <v>2.692845344543457</v>
      </c>
      <c r="CN3">
        <v>3.002981424331665</v>
      </c>
      <c r="CO3">
        <v>4.1962580680847168</v>
      </c>
      <c r="CP3">
        <v>2.5906860828399658</v>
      </c>
      <c r="CQ3">
        <v>3.1550440788269043</v>
      </c>
      <c r="CR3">
        <v>4.6347765922546387</v>
      </c>
      <c r="CS3">
        <v>5.0368862152099609</v>
      </c>
      <c r="CT3">
        <v>5.4651951789855957</v>
      </c>
      <c r="CU3">
        <v>6.7656540870666504</v>
      </c>
      <c r="CV3">
        <v>5.640932559967041</v>
      </c>
      <c r="CW3">
        <v>5.0406699180603027</v>
      </c>
      <c r="CX3">
        <v>4.2502613067626953</v>
      </c>
      <c r="CY3">
        <v>4.5108742713928223</v>
      </c>
      <c r="CZ3">
        <v>4.4132766723632812</v>
      </c>
    </row>
    <row r="4" spans="1:104" x14ac:dyDescent="0.25">
      <c r="A4" t="s">
        <v>193</v>
      </c>
      <c r="B4" t="s">
        <v>170</v>
      </c>
      <c r="C4" t="s">
        <v>27</v>
      </c>
      <c r="D4" t="s">
        <v>188</v>
      </c>
      <c r="E4" t="s">
        <v>184</v>
      </c>
      <c r="F4">
        <v>2015</v>
      </c>
      <c r="G4" t="s">
        <v>173</v>
      </c>
      <c r="H4">
        <v>3</v>
      </c>
      <c r="I4">
        <v>144.11103820800781</v>
      </c>
      <c r="J4">
        <v>139.55284118652344</v>
      </c>
      <c r="K4">
        <v>136.13027954101562</v>
      </c>
      <c r="L4">
        <v>136.20167541503906</v>
      </c>
      <c r="M4">
        <v>140.79661560058594</v>
      </c>
      <c r="N4">
        <v>153.22409057617187</v>
      </c>
      <c r="O4">
        <v>171.51127624511719</v>
      </c>
      <c r="P4">
        <v>186.71444702148437</v>
      </c>
      <c r="Q4">
        <v>198.32832336425781</v>
      </c>
      <c r="R4">
        <v>205.07708740234375</v>
      </c>
      <c r="S4">
        <v>211.43382263183594</v>
      </c>
      <c r="T4">
        <v>215.3006591796875</v>
      </c>
      <c r="U4">
        <v>216.95074462890625</v>
      </c>
      <c r="V4">
        <v>217.93421936035156</v>
      </c>
      <c r="W4">
        <v>215.35379028320312</v>
      </c>
      <c r="X4">
        <v>208.03985595703125</v>
      </c>
      <c r="Y4">
        <v>199.29542541503906</v>
      </c>
      <c r="Z4">
        <v>188.730224609375</v>
      </c>
      <c r="AA4">
        <v>180.36689758300781</v>
      </c>
      <c r="AB4">
        <v>177.23715209960937</v>
      </c>
      <c r="AC4">
        <v>171.65245056152344</v>
      </c>
      <c r="AD4">
        <v>164.55364990234375</v>
      </c>
      <c r="AE4">
        <v>157.81663513183594</v>
      </c>
      <c r="AF4">
        <v>152.46707153320312</v>
      </c>
      <c r="AG4">
        <v>-3.5757236480712891</v>
      </c>
      <c r="AH4">
        <v>-1.4855728149414062</v>
      </c>
      <c r="AI4">
        <v>-0.47205477952957153</v>
      </c>
      <c r="AJ4">
        <v>-0.96235018968582153</v>
      </c>
      <c r="AK4">
        <v>-1.3613046407699585</v>
      </c>
      <c r="AL4">
        <v>-1.1710091829299927</v>
      </c>
      <c r="AM4">
        <v>-2.4452149868011475</v>
      </c>
      <c r="AN4">
        <v>-1.1161795854568481</v>
      </c>
      <c r="AO4">
        <v>1.0355050563812256</v>
      </c>
      <c r="AP4">
        <v>2.4617648124694824</v>
      </c>
      <c r="AQ4">
        <v>5.4953117370605469</v>
      </c>
      <c r="AR4">
        <v>16.839500427246094</v>
      </c>
      <c r="AS4">
        <v>17.306596755981445</v>
      </c>
      <c r="AT4">
        <v>16.218183517456055</v>
      </c>
      <c r="AU4">
        <v>14.741606712341309</v>
      </c>
      <c r="AV4">
        <v>13.0682373046875</v>
      </c>
      <c r="AW4">
        <v>11.459271430969238</v>
      </c>
      <c r="AX4">
        <v>8.374964714050293</v>
      </c>
      <c r="AY4">
        <v>1.02146315574646</v>
      </c>
      <c r="AZ4">
        <v>-0.11830978095531464</v>
      </c>
      <c r="BA4">
        <v>-0.23754359781742096</v>
      </c>
      <c r="BB4">
        <v>-1.0179344564676285E-2</v>
      </c>
      <c r="BC4">
        <v>-0.23519529402256012</v>
      </c>
      <c r="BD4">
        <v>-1.8826354742050171</v>
      </c>
      <c r="BE4">
        <v>58.837535858154297</v>
      </c>
      <c r="BF4">
        <v>58.324993133544922</v>
      </c>
      <c r="BG4">
        <v>56.937179565429688</v>
      </c>
      <c r="BH4">
        <v>56.796833038330078</v>
      </c>
      <c r="BI4">
        <v>55.965789794921875</v>
      </c>
      <c r="BJ4">
        <v>55.478336334228516</v>
      </c>
      <c r="BK4">
        <v>54.896774291992188</v>
      </c>
      <c r="BL4">
        <v>57.875263214111328</v>
      </c>
      <c r="BM4">
        <v>63.653347015380859</v>
      </c>
      <c r="BN4">
        <v>69.140800476074219</v>
      </c>
      <c r="BO4">
        <v>74.077911376953125</v>
      </c>
      <c r="BP4">
        <v>76.715721130371094</v>
      </c>
      <c r="BQ4">
        <v>79.474906921386719</v>
      </c>
      <c r="BR4">
        <v>80.515838623046875</v>
      </c>
      <c r="BS4">
        <v>79.262474060058594</v>
      </c>
      <c r="BT4">
        <v>77.643638610839844</v>
      </c>
      <c r="BU4">
        <v>76.52838134765625</v>
      </c>
      <c r="BV4">
        <v>75.103302001953125</v>
      </c>
      <c r="BW4">
        <v>71.47833251953125</v>
      </c>
      <c r="BX4">
        <v>68.774871826171875</v>
      </c>
      <c r="BY4">
        <v>67.443603515625</v>
      </c>
      <c r="BZ4">
        <v>64.865402221679687</v>
      </c>
      <c r="CA4">
        <v>63.549674987792969</v>
      </c>
      <c r="CB4">
        <v>60.999847412109375</v>
      </c>
      <c r="CC4">
        <v>5.2106637954711914</v>
      </c>
      <c r="CD4">
        <v>4.966041088104248</v>
      </c>
      <c r="CE4">
        <v>4.6480550765991211</v>
      </c>
      <c r="CF4">
        <v>3.5222506523132324</v>
      </c>
      <c r="CG4">
        <v>2.9608128070831299</v>
      </c>
      <c r="CH4">
        <v>3.2836649417877197</v>
      </c>
      <c r="CI4">
        <v>3.5226337909698486</v>
      </c>
      <c r="CJ4">
        <v>2.1599926948547363</v>
      </c>
      <c r="CK4">
        <v>3.0452227592468262</v>
      </c>
      <c r="CL4">
        <v>2.9982028007507324</v>
      </c>
      <c r="CM4">
        <v>2.3313403129577637</v>
      </c>
      <c r="CN4">
        <v>2.6676232814788818</v>
      </c>
      <c r="CO4">
        <v>3.7714176177978516</v>
      </c>
      <c r="CP4">
        <v>2.3516623973846436</v>
      </c>
      <c r="CQ4">
        <v>2.8761837482452393</v>
      </c>
      <c r="CR4">
        <v>4.215728759765625</v>
      </c>
      <c r="CS4">
        <v>4.5197768211364746</v>
      </c>
      <c r="CT4">
        <v>4.6809325218200684</v>
      </c>
      <c r="CU4">
        <v>5.6838479042053223</v>
      </c>
      <c r="CV4">
        <v>4.8119058609008789</v>
      </c>
      <c r="CW4">
        <v>4.2257580757141113</v>
      </c>
      <c r="CX4">
        <v>3.5415291786193848</v>
      </c>
      <c r="CY4">
        <v>3.7891044616699219</v>
      </c>
      <c r="CZ4">
        <v>3.7172999382019043</v>
      </c>
    </row>
    <row r="5" spans="1:104" x14ac:dyDescent="0.25">
      <c r="A5" t="s">
        <v>194</v>
      </c>
      <c r="B5" t="s">
        <v>170</v>
      </c>
      <c r="C5" t="s">
        <v>27</v>
      </c>
      <c r="D5" t="s">
        <v>188</v>
      </c>
      <c r="E5" t="s">
        <v>184</v>
      </c>
      <c r="F5">
        <v>2015</v>
      </c>
      <c r="G5" t="s">
        <v>174</v>
      </c>
      <c r="H5">
        <v>4</v>
      </c>
      <c r="I5">
        <v>150.39717102050781</v>
      </c>
      <c r="J5">
        <v>145.64656066894531</v>
      </c>
      <c r="K5">
        <v>142.48185729980469</v>
      </c>
      <c r="L5">
        <v>142.14265441894531</v>
      </c>
      <c r="M5">
        <v>147.13165283203125</v>
      </c>
      <c r="N5">
        <v>159.67486572265625</v>
      </c>
      <c r="O5">
        <v>174.58070373535156</v>
      </c>
      <c r="P5">
        <v>192.151123046875</v>
      </c>
      <c r="Q5">
        <v>207.23472595214844</v>
      </c>
      <c r="R5">
        <v>218.79483032226562</v>
      </c>
      <c r="S5">
        <v>228.59542846679687</v>
      </c>
      <c r="T5">
        <v>232.79022216796875</v>
      </c>
      <c r="U5">
        <v>235.56829833984375</v>
      </c>
      <c r="V5">
        <v>238.32014465332031</v>
      </c>
      <c r="W5">
        <v>236.02146911621094</v>
      </c>
      <c r="X5">
        <v>228.04519653320312</v>
      </c>
      <c r="Y5">
        <v>217.60591125488281</v>
      </c>
      <c r="Z5">
        <v>203.13671875</v>
      </c>
      <c r="AA5">
        <v>190.77203369140625</v>
      </c>
      <c r="AB5">
        <v>185.79263305664062</v>
      </c>
      <c r="AC5">
        <v>182.69088745117187</v>
      </c>
      <c r="AD5">
        <v>174.07081604003906</v>
      </c>
      <c r="AE5">
        <v>168.63569641113281</v>
      </c>
      <c r="AF5">
        <v>162.44111633300781</v>
      </c>
      <c r="AG5">
        <v>-3.0975799560546875</v>
      </c>
      <c r="AH5">
        <v>-1.7638232707977295</v>
      </c>
      <c r="AI5">
        <v>-1.2850055694580078</v>
      </c>
      <c r="AJ5">
        <v>-1.3359980583190918</v>
      </c>
      <c r="AK5">
        <v>-1.1159772872924805</v>
      </c>
      <c r="AL5">
        <v>-0.334666907787323</v>
      </c>
      <c r="AM5">
        <v>-1.7885150909423828</v>
      </c>
      <c r="AN5">
        <v>0.26953229308128357</v>
      </c>
      <c r="AO5">
        <v>1.1152867078781128</v>
      </c>
      <c r="AP5">
        <v>1.2699437141418457</v>
      </c>
      <c r="AQ5">
        <v>4.7667016983032227</v>
      </c>
      <c r="AR5">
        <v>18.157447814941406</v>
      </c>
      <c r="AS5">
        <v>18.87989616394043</v>
      </c>
      <c r="AT5">
        <v>17.814659118652344</v>
      </c>
      <c r="AU5">
        <v>16.576192855834961</v>
      </c>
      <c r="AV5">
        <v>16.64739990234375</v>
      </c>
      <c r="AW5">
        <v>15.391013145446777</v>
      </c>
      <c r="AX5">
        <v>12.947077751159668</v>
      </c>
      <c r="AY5">
        <v>5.0460186004638672</v>
      </c>
      <c r="AZ5">
        <v>3.0210235118865967</v>
      </c>
      <c r="BA5">
        <v>2.1403701305389404</v>
      </c>
      <c r="BB5">
        <v>2.1067624092102051</v>
      </c>
      <c r="BC5">
        <v>1.2837468385696411</v>
      </c>
      <c r="BD5">
        <v>6.1547994613647461E-2</v>
      </c>
      <c r="BE5">
        <v>68.475051879882813</v>
      </c>
      <c r="BF5">
        <v>65.937187194824219</v>
      </c>
      <c r="BG5">
        <v>64.578056335449219</v>
      </c>
      <c r="BH5">
        <v>64.525169372558594</v>
      </c>
      <c r="BI5">
        <v>63.843891143798828</v>
      </c>
      <c r="BJ5">
        <v>63.040702819824219</v>
      </c>
      <c r="BK5">
        <v>63.259487152099609</v>
      </c>
      <c r="BL5">
        <v>65.668960571289063</v>
      </c>
      <c r="BM5">
        <v>72.374893188476563</v>
      </c>
      <c r="BN5">
        <v>77.397148132324219</v>
      </c>
      <c r="BO5">
        <v>81.440544128417969</v>
      </c>
      <c r="BP5">
        <v>84.99066162109375</v>
      </c>
      <c r="BQ5">
        <v>85.269050598144531</v>
      </c>
      <c r="BR5">
        <v>85.415817260742188</v>
      </c>
      <c r="BS5">
        <v>85.32843017578125</v>
      </c>
      <c r="BT5">
        <v>83.790557861328125</v>
      </c>
      <c r="BU5">
        <v>82.274948120117187</v>
      </c>
      <c r="BV5">
        <v>79.8905029296875</v>
      </c>
      <c r="BW5">
        <v>77.493804931640625</v>
      </c>
      <c r="BX5">
        <v>73.075141906738281</v>
      </c>
      <c r="BY5">
        <v>68.890350341796875</v>
      </c>
      <c r="BZ5">
        <v>67.08746337890625</v>
      </c>
      <c r="CA5">
        <v>65.550193786621094</v>
      </c>
      <c r="CB5">
        <v>64.412681579589844</v>
      </c>
      <c r="CC5">
        <v>4.9577279090881348</v>
      </c>
      <c r="CD5">
        <v>4.7251877784729004</v>
      </c>
      <c r="CE5">
        <v>4.4353032112121582</v>
      </c>
      <c r="CF5">
        <v>3.3512701988220215</v>
      </c>
      <c r="CG5">
        <v>2.820798397064209</v>
      </c>
      <c r="CH5">
        <v>3.1197195053100586</v>
      </c>
      <c r="CI5">
        <v>3.2690250873565674</v>
      </c>
      <c r="CJ5">
        <v>2.0265834331512451</v>
      </c>
      <c r="CK5">
        <v>2.9009754657745361</v>
      </c>
      <c r="CL5">
        <v>2.9162726402282715</v>
      </c>
      <c r="CM5">
        <v>2.297978401184082</v>
      </c>
      <c r="CN5">
        <v>2.629608154296875</v>
      </c>
      <c r="CO5">
        <v>3.7334258556365967</v>
      </c>
      <c r="CP5">
        <v>2.3445394039154053</v>
      </c>
      <c r="CQ5">
        <v>2.8738417625427246</v>
      </c>
      <c r="CR5">
        <v>4.2130274772644043</v>
      </c>
      <c r="CS5">
        <v>4.4992237091064453</v>
      </c>
      <c r="CT5">
        <v>4.5933189392089844</v>
      </c>
      <c r="CU5">
        <v>5.4808454513549805</v>
      </c>
      <c r="CV5">
        <v>4.598731517791748</v>
      </c>
      <c r="CW5">
        <v>4.1003293991088867</v>
      </c>
      <c r="CX5">
        <v>3.4155173301696777</v>
      </c>
      <c r="CY5">
        <v>3.6913106441497803</v>
      </c>
      <c r="CZ5">
        <v>3.6107280254364014</v>
      </c>
    </row>
    <row r="6" spans="1:104" x14ac:dyDescent="0.25">
      <c r="A6" t="s">
        <v>195</v>
      </c>
      <c r="B6" t="s">
        <v>170</v>
      </c>
      <c r="C6" t="s">
        <v>27</v>
      </c>
      <c r="D6" t="s">
        <v>188</v>
      </c>
      <c r="E6" t="s">
        <v>184</v>
      </c>
      <c r="F6">
        <v>2015</v>
      </c>
      <c r="G6" t="s">
        <v>175</v>
      </c>
      <c r="H6">
        <v>5</v>
      </c>
      <c r="I6">
        <v>156.1456298828125</v>
      </c>
      <c r="J6">
        <v>151.60383605957031</v>
      </c>
      <c r="K6">
        <v>148.44734191894531</v>
      </c>
      <c r="L6">
        <v>147.53227233886719</v>
      </c>
      <c r="M6">
        <v>151.69105529785156</v>
      </c>
      <c r="N6">
        <v>163.59149169921875</v>
      </c>
      <c r="O6">
        <v>178.1253662109375</v>
      </c>
      <c r="P6">
        <v>198.4547119140625</v>
      </c>
      <c r="Q6">
        <v>214.57186889648437</v>
      </c>
      <c r="R6">
        <v>225.98567199707031</v>
      </c>
      <c r="S6">
        <v>234.06300354003906</v>
      </c>
      <c r="T6">
        <v>235.09353637695312</v>
      </c>
      <c r="U6">
        <v>235.08528137207031</v>
      </c>
      <c r="V6">
        <v>235.31520080566406</v>
      </c>
      <c r="W6">
        <v>232.85369873046875</v>
      </c>
      <c r="X6">
        <v>226.09982299804687</v>
      </c>
      <c r="Y6">
        <v>216.81549072265625</v>
      </c>
      <c r="Z6">
        <v>204.09291076660156</v>
      </c>
      <c r="AA6">
        <v>193.10527038574219</v>
      </c>
      <c r="AB6">
        <v>188.46736145019531</v>
      </c>
      <c r="AC6">
        <v>186.26402282714844</v>
      </c>
      <c r="AD6">
        <v>177.33757019042969</v>
      </c>
      <c r="AE6">
        <v>172.56556701660156</v>
      </c>
      <c r="AF6">
        <v>167.14889526367187</v>
      </c>
      <c r="AG6">
        <v>-3.3179898262023926</v>
      </c>
      <c r="AH6">
        <v>-1.8015508651733398</v>
      </c>
      <c r="AI6">
        <v>-1.2111185789108276</v>
      </c>
      <c r="AJ6">
        <v>-1.3333126306533813</v>
      </c>
      <c r="AK6">
        <v>-1.1995373964309692</v>
      </c>
      <c r="AL6">
        <v>-0.48347550630569458</v>
      </c>
      <c r="AM6">
        <v>-1.935571551322937</v>
      </c>
      <c r="AN6">
        <v>5.1407944411039352E-2</v>
      </c>
      <c r="AO6">
        <v>1.1494340896606445</v>
      </c>
      <c r="AP6">
        <v>1.5287827253341675</v>
      </c>
      <c r="AQ6">
        <v>5.067082405090332</v>
      </c>
      <c r="AR6">
        <v>18.344926834106445</v>
      </c>
      <c r="AS6">
        <v>18.827552795410156</v>
      </c>
      <c r="AT6">
        <v>17.577888488769531</v>
      </c>
      <c r="AU6">
        <v>16.289535522460938</v>
      </c>
      <c r="AV6">
        <v>16.148576736450195</v>
      </c>
      <c r="AW6">
        <v>14.890631675720215</v>
      </c>
      <c r="AX6">
        <v>12.395747184753418</v>
      </c>
      <c r="AY6">
        <v>4.4857296943664551</v>
      </c>
      <c r="AZ6">
        <v>2.5701630115509033</v>
      </c>
      <c r="BA6">
        <v>1.8041458129882813</v>
      </c>
      <c r="BB6">
        <v>1.8120228052139282</v>
      </c>
      <c r="BC6">
        <v>1.0702558755874634</v>
      </c>
      <c r="BD6">
        <v>-0.26629436016082764</v>
      </c>
      <c r="BE6">
        <v>65.56243896484375</v>
      </c>
      <c r="BF6">
        <v>65.449951171875</v>
      </c>
      <c r="BG6">
        <v>65.128097534179688</v>
      </c>
      <c r="BH6">
        <v>65.209365844726563</v>
      </c>
      <c r="BI6">
        <v>63.918731689453125</v>
      </c>
      <c r="BJ6">
        <v>63.2249755859375</v>
      </c>
      <c r="BK6">
        <v>64.071853637695312</v>
      </c>
      <c r="BL6">
        <v>67.2750244140625</v>
      </c>
      <c r="BM6">
        <v>73.284431457519531</v>
      </c>
      <c r="BN6">
        <v>77.518821716308594</v>
      </c>
      <c r="BO6">
        <v>80.696968078613281</v>
      </c>
      <c r="BP6">
        <v>81.640724182128906</v>
      </c>
      <c r="BQ6">
        <v>81.125114440917969</v>
      </c>
      <c r="BR6">
        <v>82.196968078613281</v>
      </c>
      <c r="BS6">
        <v>81.043846130371094</v>
      </c>
      <c r="BT6">
        <v>80.534431457519531</v>
      </c>
      <c r="BU6">
        <v>80.284431457519531</v>
      </c>
      <c r="BV6">
        <v>80.243804931640625</v>
      </c>
      <c r="BW6">
        <v>81.121902465820313</v>
      </c>
      <c r="BX6">
        <v>77.871902465820312</v>
      </c>
      <c r="BY6">
        <v>74.581268310546875</v>
      </c>
      <c r="BZ6">
        <v>71.959365844726563</v>
      </c>
      <c r="CA6">
        <v>71.153121948242188</v>
      </c>
      <c r="CB6">
        <v>70.143707275390625</v>
      </c>
      <c r="CC6">
        <v>5.1946530342102051</v>
      </c>
      <c r="CD6">
        <v>4.9637818336486816</v>
      </c>
      <c r="CE6">
        <v>4.6635851860046387</v>
      </c>
      <c r="CF6">
        <v>3.5103929042816162</v>
      </c>
      <c r="CG6">
        <v>2.9350101947784424</v>
      </c>
      <c r="CH6">
        <v>3.2256956100463867</v>
      </c>
      <c r="CI6">
        <v>3.3661346435546875</v>
      </c>
      <c r="CJ6">
        <v>2.112354040145874</v>
      </c>
      <c r="CK6">
        <v>3.0313632488250732</v>
      </c>
      <c r="CL6">
        <v>3.039874792098999</v>
      </c>
      <c r="CM6">
        <v>2.3746242523193359</v>
      </c>
      <c r="CN6">
        <v>2.6800985336303711</v>
      </c>
      <c r="CO6">
        <v>3.7601041793823242</v>
      </c>
      <c r="CP6">
        <v>2.3363099098205566</v>
      </c>
      <c r="CQ6">
        <v>2.8613972663879395</v>
      </c>
      <c r="CR6">
        <v>4.2155795097351074</v>
      </c>
      <c r="CS6">
        <v>4.5241904258728027</v>
      </c>
      <c r="CT6">
        <v>4.6574668884277344</v>
      </c>
      <c r="CU6">
        <v>5.5990023612976074</v>
      </c>
      <c r="CV6">
        <v>4.7079238891601562</v>
      </c>
      <c r="CW6">
        <v>4.2190485000610352</v>
      </c>
      <c r="CX6">
        <v>3.5116806030273438</v>
      </c>
      <c r="CY6">
        <v>3.8121407032012939</v>
      </c>
      <c r="CZ6">
        <v>3.7496089935302734</v>
      </c>
    </row>
    <row r="7" spans="1:104" x14ac:dyDescent="0.25">
      <c r="A7" t="s">
        <v>196</v>
      </c>
      <c r="B7" t="s">
        <v>170</v>
      </c>
      <c r="C7" t="s">
        <v>27</v>
      </c>
      <c r="D7" t="s">
        <v>188</v>
      </c>
      <c r="E7" t="s">
        <v>184</v>
      </c>
      <c r="F7">
        <v>2015</v>
      </c>
      <c r="G7" t="s">
        <v>176</v>
      </c>
      <c r="H7">
        <v>6</v>
      </c>
      <c r="I7">
        <v>165.1986083984375</v>
      </c>
      <c r="J7">
        <v>160.19760131835937</v>
      </c>
      <c r="K7">
        <v>156.76924133300781</v>
      </c>
      <c r="L7">
        <v>155.81948852539062</v>
      </c>
      <c r="M7">
        <v>159.58323669433594</v>
      </c>
      <c r="N7">
        <v>171.66854858398437</v>
      </c>
      <c r="O7">
        <v>185.96141052246094</v>
      </c>
      <c r="P7">
        <v>205.20523071289062</v>
      </c>
      <c r="Q7">
        <v>218.67401123046875</v>
      </c>
      <c r="R7">
        <v>229.50581359863281</v>
      </c>
      <c r="S7">
        <v>238.62313842773437</v>
      </c>
      <c r="T7">
        <v>240.12646484375</v>
      </c>
      <c r="U7">
        <v>240.2279052734375</v>
      </c>
      <c r="V7">
        <v>239.19398498535156</v>
      </c>
      <c r="W7">
        <v>237.36407470703125</v>
      </c>
      <c r="X7">
        <v>233.34849548339844</v>
      </c>
      <c r="Y7">
        <v>226.25991821289062</v>
      </c>
      <c r="Z7">
        <v>213.96723937988281</v>
      </c>
      <c r="AA7">
        <v>202.04135131835937</v>
      </c>
      <c r="AB7">
        <v>193.61488342285156</v>
      </c>
      <c r="AC7">
        <v>191.48500061035156</v>
      </c>
      <c r="AD7">
        <v>183.6136474609375</v>
      </c>
      <c r="AE7">
        <v>180.28050231933594</v>
      </c>
      <c r="AF7">
        <v>174.9581298828125</v>
      </c>
      <c r="AG7">
        <v>-3.4981620311737061</v>
      </c>
      <c r="AH7">
        <v>-1.9077832698822021</v>
      </c>
      <c r="AI7">
        <v>-1.2942531108856201</v>
      </c>
      <c r="AJ7">
        <v>-1.4145749807357788</v>
      </c>
      <c r="AK7">
        <v>-1.2561236619949341</v>
      </c>
      <c r="AL7">
        <v>-0.49067187309265137</v>
      </c>
      <c r="AM7">
        <v>-2.0076544284820557</v>
      </c>
      <c r="AN7">
        <v>7.9679764807224274E-2</v>
      </c>
      <c r="AO7">
        <v>1.1720236539840698</v>
      </c>
      <c r="AP7">
        <v>1.527678370475769</v>
      </c>
      <c r="AQ7">
        <v>5.1443281173706055</v>
      </c>
      <c r="AR7">
        <v>18.73675537109375</v>
      </c>
      <c r="AS7">
        <v>19.240993499755859</v>
      </c>
      <c r="AT7">
        <v>17.869026184082031</v>
      </c>
      <c r="AU7">
        <v>16.612457275390625</v>
      </c>
      <c r="AV7">
        <v>16.707910537719727</v>
      </c>
      <c r="AW7">
        <v>15.591684341430664</v>
      </c>
      <c r="AX7">
        <v>13.06801700592041</v>
      </c>
      <c r="AY7">
        <v>4.7668585777282715</v>
      </c>
      <c r="AZ7">
        <v>2.6977558135986328</v>
      </c>
      <c r="BA7">
        <v>1.8986432552337646</v>
      </c>
      <c r="BB7">
        <v>1.9152665138244629</v>
      </c>
      <c r="BC7">
        <v>1.1468425989151001</v>
      </c>
      <c r="BD7">
        <v>-0.23974250257015228</v>
      </c>
      <c r="BE7">
        <v>66.987228393554688</v>
      </c>
      <c r="BF7">
        <v>65.628097534179688</v>
      </c>
      <c r="BG7">
        <v>65.434341430664063</v>
      </c>
      <c r="BH7">
        <v>65.08746337890625</v>
      </c>
      <c r="BI7">
        <v>65.422088623046875</v>
      </c>
      <c r="BJ7">
        <v>65.034576416015625</v>
      </c>
      <c r="BK7">
        <v>65.034576416015625</v>
      </c>
      <c r="BL7">
        <v>68.25</v>
      </c>
      <c r="BM7">
        <v>71.312301635742188</v>
      </c>
      <c r="BN7">
        <v>74.559234619140625</v>
      </c>
      <c r="BO7">
        <v>78.190841674804687</v>
      </c>
      <c r="BP7">
        <v>80.643783569335938</v>
      </c>
      <c r="BQ7">
        <v>81.3531494140625</v>
      </c>
      <c r="BR7">
        <v>82.240959167480469</v>
      </c>
      <c r="BS7">
        <v>81.159690856933594</v>
      </c>
      <c r="BT7">
        <v>81.603446960449219</v>
      </c>
      <c r="BU7">
        <v>82.421943664550781</v>
      </c>
      <c r="BV7">
        <v>80.825065612792969</v>
      </c>
      <c r="BW7">
        <v>79.287796020507813</v>
      </c>
      <c r="BX7">
        <v>77.153350830078125</v>
      </c>
      <c r="BY7">
        <v>74.45294189453125</v>
      </c>
      <c r="BZ7">
        <v>72.109428405761719</v>
      </c>
      <c r="CA7">
        <v>71.012550354003906</v>
      </c>
      <c r="CB7">
        <v>69.987525939941406</v>
      </c>
      <c r="CC7">
        <v>5.4895362854003906</v>
      </c>
      <c r="CD7">
        <v>5.2391529083251953</v>
      </c>
      <c r="CE7">
        <v>4.9193849563598633</v>
      </c>
      <c r="CF7">
        <v>3.7033352851867676</v>
      </c>
      <c r="CG7">
        <v>3.0841779708862305</v>
      </c>
      <c r="CH7">
        <v>3.3810842037200928</v>
      </c>
      <c r="CI7">
        <v>3.5101940631866455</v>
      </c>
      <c r="CJ7">
        <v>2.1817059516906738</v>
      </c>
      <c r="CK7">
        <v>3.085780143737793</v>
      </c>
      <c r="CL7">
        <v>3.0836923122406006</v>
      </c>
      <c r="CM7">
        <v>2.4181163311004639</v>
      </c>
      <c r="CN7">
        <v>2.7343409061431885</v>
      </c>
      <c r="CO7">
        <v>3.8379597663879395</v>
      </c>
      <c r="CP7">
        <v>2.3721015453338623</v>
      </c>
      <c r="CQ7">
        <v>2.9134836196899414</v>
      </c>
      <c r="CR7">
        <v>4.3457484245300293</v>
      </c>
      <c r="CS7">
        <v>4.715857982635498</v>
      </c>
      <c r="CT7">
        <v>4.8772125244140625</v>
      </c>
      <c r="CU7">
        <v>5.8513936996459961</v>
      </c>
      <c r="CV7">
        <v>4.8309726715087891</v>
      </c>
      <c r="CW7">
        <v>4.332343578338623</v>
      </c>
      <c r="CX7">
        <v>3.631798267364502</v>
      </c>
      <c r="CY7">
        <v>3.9780113697052002</v>
      </c>
      <c r="CZ7">
        <v>3.9202988147735596</v>
      </c>
    </row>
    <row r="8" spans="1:104" x14ac:dyDescent="0.25">
      <c r="A8" t="s">
        <v>197</v>
      </c>
      <c r="B8" t="s">
        <v>170</v>
      </c>
      <c r="C8" t="s">
        <v>27</v>
      </c>
      <c r="D8" t="s">
        <v>188</v>
      </c>
      <c r="E8" t="s">
        <v>184</v>
      </c>
      <c r="F8">
        <v>2015</v>
      </c>
      <c r="G8" t="s">
        <v>177</v>
      </c>
      <c r="H8">
        <v>7</v>
      </c>
      <c r="I8">
        <v>169.7431640625</v>
      </c>
      <c r="J8">
        <v>165.02006530761719</v>
      </c>
      <c r="K8">
        <v>161.20205688476562</v>
      </c>
      <c r="L8">
        <v>160.61915588378906</v>
      </c>
      <c r="M8">
        <v>165.99873352050781</v>
      </c>
      <c r="N8">
        <v>178.96429443359375</v>
      </c>
      <c r="O8">
        <v>192.4935302734375</v>
      </c>
      <c r="P8">
        <v>211.14236450195312</v>
      </c>
      <c r="Q8">
        <v>223.18991088867187</v>
      </c>
      <c r="R8">
        <v>232.53359985351562</v>
      </c>
      <c r="S8">
        <v>238.77273559570312</v>
      </c>
      <c r="T8">
        <v>239.79824829101562</v>
      </c>
      <c r="U8">
        <v>240.00270080566406</v>
      </c>
      <c r="V8">
        <v>239.36689758300781</v>
      </c>
      <c r="W8">
        <v>238.26321411132812</v>
      </c>
      <c r="X8">
        <v>236.13252258300781</v>
      </c>
      <c r="Y8">
        <v>231.00149536132812</v>
      </c>
      <c r="Z8">
        <v>219.47611999511719</v>
      </c>
      <c r="AA8">
        <v>207.23574829101562</v>
      </c>
      <c r="AB8">
        <v>199.02622985839844</v>
      </c>
      <c r="AC8">
        <v>196.58181762695312</v>
      </c>
      <c r="AD8">
        <v>188.61088562011719</v>
      </c>
      <c r="AE8">
        <v>184.47090148925781</v>
      </c>
      <c r="AF8">
        <v>179.88212585449219</v>
      </c>
      <c r="AG8">
        <v>-3.5311253070831299</v>
      </c>
      <c r="AH8">
        <v>-1.9865865707397461</v>
      </c>
      <c r="AI8">
        <v>-1.4099571704864502</v>
      </c>
      <c r="AJ8">
        <v>-1.4912800788879395</v>
      </c>
      <c r="AK8">
        <v>-1.2760437726974487</v>
      </c>
      <c r="AL8">
        <v>-0.42377239465713501</v>
      </c>
      <c r="AM8">
        <v>-2.0098986625671387</v>
      </c>
      <c r="AN8">
        <v>0.21975217759609222</v>
      </c>
      <c r="AO8">
        <v>1.199396014213562</v>
      </c>
      <c r="AP8">
        <v>1.4203833341598511</v>
      </c>
      <c r="AQ8">
        <v>5.0390863418579102</v>
      </c>
      <c r="AR8">
        <v>18.706592559814453</v>
      </c>
      <c r="AS8">
        <v>19.230892181396484</v>
      </c>
      <c r="AT8">
        <v>17.888994216918945</v>
      </c>
      <c r="AU8">
        <v>16.712850570678711</v>
      </c>
      <c r="AV8">
        <v>17.119848251342773</v>
      </c>
      <c r="AW8">
        <v>16.188602447509766</v>
      </c>
      <c r="AX8">
        <v>13.78011417388916</v>
      </c>
      <c r="AY8">
        <v>5.2702445983886719</v>
      </c>
      <c r="AZ8">
        <v>3.0709936618804932</v>
      </c>
      <c r="BA8">
        <v>2.1768338680267334</v>
      </c>
      <c r="BB8">
        <v>2.1702272891998291</v>
      </c>
      <c r="BC8">
        <v>1.3219485282897949</v>
      </c>
      <c r="BD8">
        <v>-4.4105913490056992E-2</v>
      </c>
      <c r="BE8">
        <v>70.329917907714844</v>
      </c>
      <c r="BF8">
        <v>69.514488220214844</v>
      </c>
      <c r="BG8">
        <v>69.556541442871094</v>
      </c>
      <c r="BH8">
        <v>69.280097961425781</v>
      </c>
      <c r="BI8">
        <v>68.935165405273438</v>
      </c>
      <c r="BJ8">
        <v>68.754478454589844</v>
      </c>
      <c r="BK8">
        <v>69.211311340332031</v>
      </c>
      <c r="BL8">
        <v>70.663131713867188</v>
      </c>
      <c r="BM8">
        <v>72.519119262695312</v>
      </c>
      <c r="BN8">
        <v>74.379371643066406</v>
      </c>
      <c r="BO8">
        <v>76.120185852050781</v>
      </c>
      <c r="BP8">
        <v>75.831489562988281</v>
      </c>
      <c r="BQ8">
        <v>77.063644409179688</v>
      </c>
      <c r="BR8">
        <v>79.721763610839844</v>
      </c>
      <c r="BS8">
        <v>80.840385437011719</v>
      </c>
      <c r="BT8">
        <v>79.998504638671875</v>
      </c>
      <c r="BU8">
        <v>78.737380981445312</v>
      </c>
      <c r="BV8">
        <v>78.349044799804687</v>
      </c>
      <c r="BW8">
        <v>78.352928161621094</v>
      </c>
      <c r="BX8">
        <v>76.192634582519531</v>
      </c>
      <c r="BY8">
        <v>74.035629272460938</v>
      </c>
      <c r="BZ8">
        <v>72.859130859375</v>
      </c>
      <c r="CA8">
        <v>72.579917907714844</v>
      </c>
      <c r="CB8">
        <v>72.138931274414063</v>
      </c>
      <c r="CC8">
        <v>5.6103887557983398</v>
      </c>
      <c r="CD8">
        <v>5.368009090423584</v>
      </c>
      <c r="CE8">
        <v>5.0314364433288574</v>
      </c>
      <c r="CF8">
        <v>3.7969951629638672</v>
      </c>
      <c r="CG8">
        <v>3.1910114288330078</v>
      </c>
      <c r="CH8">
        <v>3.5059280395507812</v>
      </c>
      <c r="CI8">
        <v>3.6140637397766113</v>
      </c>
      <c r="CJ8">
        <v>2.2328245639801025</v>
      </c>
      <c r="CK8">
        <v>3.1326637268066406</v>
      </c>
      <c r="CL8">
        <v>3.1076667308807373</v>
      </c>
      <c r="CM8">
        <v>2.4066934585571289</v>
      </c>
      <c r="CN8">
        <v>2.7160012722015381</v>
      </c>
      <c r="CO8">
        <v>3.8138580322265625</v>
      </c>
      <c r="CP8">
        <v>2.3611223697662354</v>
      </c>
      <c r="CQ8">
        <v>2.9088809490203857</v>
      </c>
      <c r="CR8">
        <v>4.3740806579589844</v>
      </c>
      <c r="CS8">
        <v>4.7889389991760254</v>
      </c>
      <c r="CT8">
        <v>4.9760313034057617</v>
      </c>
      <c r="CU8">
        <v>5.9697360992431641</v>
      </c>
      <c r="CV8">
        <v>4.9394383430480957</v>
      </c>
      <c r="CW8">
        <v>4.4238748550415039</v>
      </c>
      <c r="CX8">
        <v>3.7106921672821045</v>
      </c>
      <c r="CY8">
        <v>4.048708438873291</v>
      </c>
      <c r="CZ8">
        <v>4.0090775489807129</v>
      </c>
    </row>
    <row r="9" spans="1:104" x14ac:dyDescent="0.25">
      <c r="A9" t="s">
        <v>198</v>
      </c>
      <c r="B9" t="s">
        <v>170</v>
      </c>
      <c r="C9" t="s">
        <v>27</v>
      </c>
      <c r="D9" t="s">
        <v>188</v>
      </c>
      <c r="E9" t="s">
        <v>184</v>
      </c>
      <c r="F9">
        <v>2015</v>
      </c>
      <c r="G9" t="s">
        <v>178</v>
      </c>
      <c r="H9">
        <v>8</v>
      </c>
      <c r="I9">
        <v>172.67909240722656</v>
      </c>
      <c r="J9">
        <v>168.04368591308594</v>
      </c>
      <c r="K9">
        <v>163.8631591796875</v>
      </c>
      <c r="L9">
        <v>163.288330078125</v>
      </c>
      <c r="M9">
        <v>168.28762817382812</v>
      </c>
      <c r="N9">
        <v>182.99453735351562</v>
      </c>
      <c r="O9">
        <v>198.95831298828125</v>
      </c>
      <c r="P9">
        <v>217.53038024902344</v>
      </c>
      <c r="Q9">
        <v>230.85284423828125</v>
      </c>
      <c r="R9">
        <v>241.98040771484375</v>
      </c>
      <c r="S9">
        <v>252.23814392089844</v>
      </c>
      <c r="T9">
        <v>254.64778137207031</v>
      </c>
      <c r="U9">
        <v>255.49472045898437</v>
      </c>
      <c r="V9">
        <v>254.97273254394531</v>
      </c>
      <c r="W9">
        <v>252.91383361816406</v>
      </c>
      <c r="X9">
        <v>249.16188049316406</v>
      </c>
      <c r="Y9">
        <v>240.65547180175781</v>
      </c>
      <c r="Z9">
        <v>228.02397155761719</v>
      </c>
      <c r="AA9">
        <v>214.24708557128906</v>
      </c>
      <c r="AB9">
        <v>207.42481994628906</v>
      </c>
      <c r="AC9">
        <v>202.85447692871094</v>
      </c>
      <c r="AD9">
        <v>193.60252380371094</v>
      </c>
      <c r="AE9">
        <v>187.83251953125</v>
      </c>
      <c r="AF9">
        <v>181.70930480957031</v>
      </c>
      <c r="AG9">
        <v>-3.3047802448272705</v>
      </c>
      <c r="AH9">
        <v>-2.1201775074005127</v>
      </c>
      <c r="AI9">
        <v>-1.7923249006271362</v>
      </c>
      <c r="AJ9">
        <v>-1.6664761304855347</v>
      </c>
      <c r="AK9">
        <v>-1.1552066802978516</v>
      </c>
      <c r="AL9">
        <v>-3.26254703104496E-2</v>
      </c>
      <c r="AM9">
        <v>-1.7622637748718262</v>
      </c>
      <c r="AN9">
        <v>0.86022263765335083</v>
      </c>
      <c r="AO9">
        <v>1.2552109956741333</v>
      </c>
      <c r="AP9">
        <v>0.88583219051361084</v>
      </c>
      <c r="AQ9">
        <v>4.8115782737731934</v>
      </c>
      <c r="AR9">
        <v>19.843420028686523</v>
      </c>
      <c r="AS9">
        <v>20.509973526000977</v>
      </c>
      <c r="AT9">
        <v>19.088829040527344</v>
      </c>
      <c r="AU9">
        <v>17.918109893798828</v>
      </c>
      <c r="AV9">
        <v>19.066255569458008</v>
      </c>
      <c r="AW9">
        <v>18.12205696105957</v>
      </c>
      <c r="AX9">
        <v>16.059593200683594</v>
      </c>
      <c r="AY9">
        <v>7.2067222595214844</v>
      </c>
      <c r="AZ9">
        <v>4.5867271423339844</v>
      </c>
      <c r="BA9">
        <v>3.295337438583374</v>
      </c>
      <c r="BB9">
        <v>3.1574075222015381</v>
      </c>
      <c r="BC9">
        <v>2.0210282802581787</v>
      </c>
      <c r="BD9">
        <v>0.86838620901107788</v>
      </c>
      <c r="BE9">
        <v>71.662605285644531</v>
      </c>
      <c r="BF9">
        <v>71.67791748046875</v>
      </c>
      <c r="BG9">
        <v>71.081039428710938</v>
      </c>
      <c r="BH9">
        <v>70.831039428710937</v>
      </c>
      <c r="BI9">
        <v>70.165672302246094</v>
      </c>
      <c r="BJ9">
        <v>70.068794250488281</v>
      </c>
      <c r="BK9">
        <v>70.221916198730469</v>
      </c>
      <c r="BL9">
        <v>70.913131713867187</v>
      </c>
      <c r="BM9">
        <v>74.100166320800781</v>
      </c>
      <c r="BN9">
        <v>77.675308227539063</v>
      </c>
      <c r="BO9">
        <v>81.306396484375</v>
      </c>
      <c r="BP9">
        <v>82.456153869628906</v>
      </c>
      <c r="BQ9">
        <v>83.743728637695313</v>
      </c>
      <c r="BR9">
        <v>83.106216430664063</v>
      </c>
      <c r="BS9">
        <v>83.934715270996094</v>
      </c>
      <c r="BT9">
        <v>84.406333923339844</v>
      </c>
      <c r="BU9">
        <v>83.644081115722656</v>
      </c>
      <c r="BV9">
        <v>83.490959167480469</v>
      </c>
      <c r="BW9">
        <v>80.731552124023438</v>
      </c>
      <c r="BX9">
        <v>78.350166320800781</v>
      </c>
      <c r="BY9">
        <v>75.743576049804688</v>
      </c>
      <c r="BZ9">
        <v>74.181503295898437</v>
      </c>
      <c r="CA9">
        <v>73.584625244140625</v>
      </c>
      <c r="CB9">
        <v>72.990516662597656</v>
      </c>
      <c r="CC9">
        <v>5.6229920387268066</v>
      </c>
      <c r="CD9">
        <v>5.385495662689209</v>
      </c>
      <c r="CE9">
        <v>5.0388302803039551</v>
      </c>
      <c r="CF9">
        <v>3.8029868602752686</v>
      </c>
      <c r="CG9">
        <v>3.1871523857116699</v>
      </c>
      <c r="CH9">
        <v>3.5318460464477539</v>
      </c>
      <c r="CI9">
        <v>3.6801774501800537</v>
      </c>
      <c r="CJ9">
        <v>2.266345739364624</v>
      </c>
      <c r="CK9">
        <v>3.1922831535339355</v>
      </c>
      <c r="CL9">
        <v>3.1860747337341309</v>
      </c>
      <c r="CM9">
        <v>2.5048043727874756</v>
      </c>
      <c r="CN9">
        <v>2.8415215015411377</v>
      </c>
      <c r="CO9">
        <v>3.9999756813049316</v>
      </c>
      <c r="CP9">
        <v>2.4778511524200439</v>
      </c>
      <c r="CQ9">
        <v>3.0420658588409424</v>
      </c>
      <c r="CR9">
        <v>4.5471529960632324</v>
      </c>
      <c r="CS9">
        <v>4.9152688980102539</v>
      </c>
      <c r="CT9">
        <v>5.0933480262756348</v>
      </c>
      <c r="CU9">
        <v>6.0804038047790527</v>
      </c>
      <c r="CV9">
        <v>5.0717167854309082</v>
      </c>
      <c r="CW9">
        <v>4.4974994659423828</v>
      </c>
      <c r="CX9">
        <v>3.7525477409362793</v>
      </c>
      <c r="CY9">
        <v>4.061500072479248</v>
      </c>
      <c r="CZ9">
        <v>3.9898872375488281</v>
      </c>
    </row>
    <row r="10" spans="1:104" x14ac:dyDescent="0.25">
      <c r="A10" t="s">
        <v>199</v>
      </c>
      <c r="B10" t="s">
        <v>170</v>
      </c>
      <c r="C10" t="s">
        <v>27</v>
      </c>
      <c r="D10" t="s">
        <v>188</v>
      </c>
      <c r="E10" t="s">
        <v>184</v>
      </c>
      <c r="F10">
        <v>2015</v>
      </c>
      <c r="G10" t="s">
        <v>179</v>
      </c>
      <c r="H10">
        <v>9</v>
      </c>
      <c r="I10">
        <v>174.93598937988281</v>
      </c>
      <c r="J10">
        <v>170.75700378417969</v>
      </c>
      <c r="K10">
        <v>167.34086608886719</v>
      </c>
      <c r="L10">
        <v>167.01429748535156</v>
      </c>
      <c r="M10">
        <v>172.87606811523437</v>
      </c>
      <c r="N10">
        <v>188.31980895996094</v>
      </c>
      <c r="O10">
        <v>207.39720153808594</v>
      </c>
      <c r="P10">
        <v>229.79708862304687</v>
      </c>
      <c r="Q10">
        <v>247.939697265625</v>
      </c>
      <c r="R10">
        <v>261.3548583984375</v>
      </c>
      <c r="S10">
        <v>272.30462646484375</v>
      </c>
      <c r="T10">
        <v>274.68301391601562</v>
      </c>
      <c r="U10">
        <v>275.4967041015625</v>
      </c>
      <c r="V10">
        <v>276.06124877929687</v>
      </c>
      <c r="W10">
        <v>272.86309814453125</v>
      </c>
      <c r="X10">
        <v>265.79550170898437</v>
      </c>
      <c r="Y10">
        <v>255.15904235839844</v>
      </c>
      <c r="Z10">
        <v>241.94380187988281</v>
      </c>
      <c r="AA10">
        <v>227.31390380859375</v>
      </c>
      <c r="AB10">
        <v>220.70115661621094</v>
      </c>
      <c r="AC10">
        <v>213.07748413085937</v>
      </c>
      <c r="AD10">
        <v>201.08773803710937</v>
      </c>
      <c r="AE10">
        <v>193.88954162597656</v>
      </c>
      <c r="AF10">
        <v>186.84022521972656</v>
      </c>
      <c r="AG10">
        <v>-2.9376468658447266</v>
      </c>
      <c r="AH10">
        <v>-2.293583869934082</v>
      </c>
      <c r="AI10">
        <v>-2.3471348285675049</v>
      </c>
      <c r="AJ10">
        <v>-1.9213011264801025</v>
      </c>
      <c r="AK10">
        <v>-0.98630732297897339</v>
      </c>
      <c r="AL10">
        <v>0.54750752449035645</v>
      </c>
      <c r="AM10">
        <v>-1.3740861415863037</v>
      </c>
      <c r="AN10">
        <v>1.8522770404815674</v>
      </c>
      <c r="AO10">
        <v>1.3702677488327026</v>
      </c>
      <c r="AP10">
        <v>5.5331114679574966E-2</v>
      </c>
      <c r="AQ10">
        <v>4.4159321784973145</v>
      </c>
      <c r="AR10">
        <v>21.371856689453125</v>
      </c>
      <c r="AS10">
        <v>22.172983169555664</v>
      </c>
      <c r="AT10">
        <v>20.71881103515625</v>
      </c>
      <c r="AU10">
        <v>19.601457595825195</v>
      </c>
      <c r="AV10">
        <v>21.845010757446289</v>
      </c>
      <c r="AW10">
        <v>21.092185974121094</v>
      </c>
      <c r="AX10">
        <v>19.645811080932617</v>
      </c>
      <c r="AY10">
        <v>10.274971008300781</v>
      </c>
      <c r="AZ10">
        <v>6.9586739540100098</v>
      </c>
      <c r="BA10">
        <v>5.0142168998718262</v>
      </c>
      <c r="BB10">
        <v>4.6403288841247559</v>
      </c>
      <c r="BC10">
        <v>3.0680654048919678</v>
      </c>
      <c r="BD10">
        <v>2.2157447338104248</v>
      </c>
      <c r="BE10">
        <v>74.4749755859375</v>
      </c>
      <c r="BF10">
        <v>73.709365844726563</v>
      </c>
      <c r="BG10">
        <v>72.61248779296875</v>
      </c>
      <c r="BH10">
        <v>72.459365844726563</v>
      </c>
      <c r="BI10">
        <v>72.596878051757813</v>
      </c>
      <c r="BJ10">
        <v>71.7249755859375</v>
      </c>
      <c r="BK10">
        <v>72.806243896484375</v>
      </c>
      <c r="BL10">
        <v>73.331268310546875</v>
      </c>
      <c r="BM10">
        <v>78.656333923339844</v>
      </c>
      <c r="BN10">
        <v>83.850090026855469</v>
      </c>
      <c r="BO10">
        <v>88.415748596191406</v>
      </c>
      <c r="BP10">
        <v>91.497016906738281</v>
      </c>
      <c r="BQ10">
        <v>89.950180053710938</v>
      </c>
      <c r="BR10">
        <v>88.675163269042969</v>
      </c>
      <c r="BS10">
        <v>88.956382751464844</v>
      </c>
      <c r="BT10">
        <v>87.987602233886719</v>
      </c>
      <c r="BU10">
        <v>89.100090026855469</v>
      </c>
      <c r="BV10">
        <v>89.156333923339844</v>
      </c>
      <c r="BW10">
        <v>86.534431457519531</v>
      </c>
      <c r="BX10">
        <v>83.16253662109375</v>
      </c>
      <c r="BY10">
        <v>80.290634155273437</v>
      </c>
      <c r="BZ10">
        <v>79.443756103515625</v>
      </c>
      <c r="CA10">
        <v>78.13751220703125</v>
      </c>
      <c r="CB10">
        <v>75.306243896484375</v>
      </c>
      <c r="CC10">
        <v>5.7277765274047852</v>
      </c>
      <c r="CD10">
        <v>5.5025148391723633</v>
      </c>
      <c r="CE10">
        <v>5.1740384101867676</v>
      </c>
      <c r="CF10">
        <v>3.9111330509185791</v>
      </c>
      <c r="CG10">
        <v>3.2920372486114502</v>
      </c>
      <c r="CH10">
        <v>3.6545920372009277</v>
      </c>
      <c r="CI10">
        <v>3.8573477268218994</v>
      </c>
      <c r="CJ10">
        <v>2.4072988033294678</v>
      </c>
      <c r="CK10">
        <v>3.4473989009857178</v>
      </c>
      <c r="CL10">
        <v>3.4600756168365479</v>
      </c>
      <c r="CM10">
        <v>2.7189257144927979</v>
      </c>
      <c r="CN10">
        <v>3.0819249153137207</v>
      </c>
      <c r="CO10">
        <v>4.3368158340454102</v>
      </c>
      <c r="CP10">
        <v>2.6975288391113281</v>
      </c>
      <c r="CQ10">
        <v>3.3000459671020508</v>
      </c>
      <c r="CR10">
        <v>4.8773603439331055</v>
      </c>
      <c r="CS10">
        <v>5.2401256561279297</v>
      </c>
      <c r="CT10">
        <v>5.4339609146118164</v>
      </c>
      <c r="CU10">
        <v>6.4866838455200195</v>
      </c>
      <c r="CV10">
        <v>5.4259786605834961</v>
      </c>
      <c r="CW10">
        <v>4.7501058578491211</v>
      </c>
      <c r="CX10">
        <v>3.9190423488616943</v>
      </c>
      <c r="CY10">
        <v>4.2155017852783203</v>
      </c>
      <c r="CZ10">
        <v>4.1250863075256348</v>
      </c>
    </row>
    <row r="11" spans="1:104" x14ac:dyDescent="0.25">
      <c r="A11" t="s">
        <v>200</v>
      </c>
      <c r="B11" t="s">
        <v>170</v>
      </c>
      <c r="C11" t="s">
        <v>27</v>
      </c>
      <c r="D11" t="s">
        <v>188</v>
      </c>
      <c r="E11" t="s">
        <v>184</v>
      </c>
      <c r="F11">
        <v>2015</v>
      </c>
      <c r="G11" t="s">
        <v>180</v>
      </c>
      <c r="H11">
        <v>10</v>
      </c>
      <c r="I11">
        <v>152.47677612304687</v>
      </c>
      <c r="J11">
        <v>148.43623352050781</v>
      </c>
      <c r="K11">
        <v>145.21342468261719</v>
      </c>
      <c r="L11">
        <v>145.23336791992187</v>
      </c>
      <c r="M11">
        <v>149.45414733886719</v>
      </c>
      <c r="N11">
        <v>161.8507080078125</v>
      </c>
      <c r="O11">
        <v>182.37037658691406</v>
      </c>
      <c r="P11">
        <v>201.18670654296875</v>
      </c>
      <c r="Q11">
        <v>221.40377807617187</v>
      </c>
      <c r="R11">
        <v>239.98109436035156</v>
      </c>
      <c r="S11">
        <v>254.66184997558594</v>
      </c>
      <c r="T11">
        <v>259.23068237304687</v>
      </c>
      <c r="U11">
        <v>261.46258544921875</v>
      </c>
      <c r="V11">
        <v>264.166748046875</v>
      </c>
      <c r="W11">
        <v>261.66751098632812</v>
      </c>
      <c r="X11">
        <v>252.6356201171875</v>
      </c>
      <c r="Y11">
        <v>240.50985717773437</v>
      </c>
      <c r="Z11">
        <v>227.09182739257812</v>
      </c>
      <c r="AA11">
        <v>218.49777221679687</v>
      </c>
      <c r="AB11">
        <v>210.40658569335937</v>
      </c>
      <c r="AC11">
        <v>202.96078491210937</v>
      </c>
      <c r="AD11">
        <v>183.42425537109375</v>
      </c>
      <c r="AE11">
        <v>170.80551147460937</v>
      </c>
      <c r="AF11">
        <v>164.11563110351562</v>
      </c>
      <c r="AG11">
        <v>-3.0730552673339844</v>
      </c>
      <c r="AH11">
        <v>-1.8203912973403931</v>
      </c>
      <c r="AI11">
        <v>-1.3940962553024292</v>
      </c>
      <c r="AJ11">
        <v>-1.4005531072616577</v>
      </c>
      <c r="AK11">
        <v>-1.1009652614593506</v>
      </c>
      <c r="AL11">
        <v>-0.24517248570919037</v>
      </c>
      <c r="AM11">
        <v>-1.7916542291641235</v>
      </c>
      <c r="AN11">
        <v>0.43778252601623535</v>
      </c>
      <c r="AO11">
        <v>1.1952662467956543</v>
      </c>
      <c r="AP11">
        <v>1.2370306253433228</v>
      </c>
      <c r="AQ11">
        <v>5.1731376647949219</v>
      </c>
      <c r="AR11">
        <v>20.213953018188477</v>
      </c>
      <c r="AS11">
        <v>20.965471267700195</v>
      </c>
      <c r="AT11">
        <v>19.755941390991211</v>
      </c>
      <c r="AU11">
        <v>18.426122665405273</v>
      </c>
      <c r="AV11">
        <v>18.712081909179688</v>
      </c>
      <c r="AW11">
        <v>17.344358444213867</v>
      </c>
      <c r="AX11">
        <v>14.934514999389648</v>
      </c>
      <c r="AY11">
        <v>6.2552490234375</v>
      </c>
      <c r="AZ11">
        <v>3.7944173812866211</v>
      </c>
      <c r="BA11">
        <v>2.6564071178436279</v>
      </c>
      <c r="BB11">
        <v>2.4537448883056641</v>
      </c>
      <c r="BC11">
        <v>1.4631657600402832</v>
      </c>
      <c r="BD11">
        <v>0.28101447224617004</v>
      </c>
      <c r="BE11">
        <v>71.5404052734375</v>
      </c>
      <c r="BF11">
        <v>70.249771118164062</v>
      </c>
      <c r="BG11">
        <v>69.915672302246094</v>
      </c>
      <c r="BH11">
        <v>69.5841064453125</v>
      </c>
      <c r="BI11">
        <v>68.44659423828125</v>
      </c>
      <c r="BJ11">
        <v>68.19659423828125</v>
      </c>
      <c r="BK11">
        <v>68.265609741210938</v>
      </c>
      <c r="BL11">
        <v>68.5841064453125</v>
      </c>
      <c r="BM11">
        <v>71.337615966796875</v>
      </c>
      <c r="BN11">
        <v>75.469001770019531</v>
      </c>
      <c r="BO11">
        <v>79.281074523925781</v>
      </c>
      <c r="BP11">
        <v>81.137733459472656</v>
      </c>
      <c r="BQ11">
        <v>81.50299072265625</v>
      </c>
      <c r="BR11">
        <v>82.352928161621094</v>
      </c>
      <c r="BS11">
        <v>81.631309509277344</v>
      </c>
      <c r="BT11">
        <v>81.618766784667969</v>
      </c>
      <c r="BU11">
        <v>81.643562316894531</v>
      </c>
      <c r="BV11">
        <v>79.497161865234375</v>
      </c>
      <c r="BW11">
        <v>76.672019958496094</v>
      </c>
      <c r="BX11">
        <v>74.665672302246094</v>
      </c>
      <c r="BY11">
        <v>73.487228393554688</v>
      </c>
      <c r="BZ11">
        <v>72.05908203125</v>
      </c>
      <c r="CA11">
        <v>71.115325927734375</v>
      </c>
      <c r="CB11">
        <v>70.462203979492188</v>
      </c>
      <c r="CC11">
        <v>5.0015249252319336</v>
      </c>
      <c r="CD11">
        <v>4.7919740676879883</v>
      </c>
      <c r="CE11">
        <v>4.4980707168579102</v>
      </c>
      <c r="CF11">
        <v>3.4072749614715576</v>
      </c>
      <c r="CG11">
        <v>2.8512129783630371</v>
      </c>
      <c r="CH11">
        <v>3.1466565132141113</v>
      </c>
      <c r="CI11">
        <v>3.3980677127838135</v>
      </c>
      <c r="CJ11">
        <v>2.1114294528961182</v>
      </c>
      <c r="CK11">
        <v>3.0840563774108887</v>
      </c>
      <c r="CL11">
        <v>3.1829061508178711</v>
      </c>
      <c r="CM11">
        <v>2.547405481338501</v>
      </c>
      <c r="CN11">
        <v>2.9138588905334473</v>
      </c>
      <c r="CO11">
        <v>4.1234049797058105</v>
      </c>
      <c r="CP11">
        <v>2.5860128402709961</v>
      </c>
      <c r="CQ11">
        <v>3.1704204082489014</v>
      </c>
      <c r="CR11">
        <v>4.6443362236022949</v>
      </c>
      <c r="CS11">
        <v>4.9482941627502441</v>
      </c>
      <c r="CT11">
        <v>5.1097002029418945</v>
      </c>
      <c r="CU11">
        <v>6.2464828491210937</v>
      </c>
      <c r="CV11">
        <v>5.1823258399963379</v>
      </c>
      <c r="CW11">
        <v>4.5328330993652344</v>
      </c>
      <c r="CX11">
        <v>3.5813195705413818</v>
      </c>
      <c r="CY11">
        <v>3.7203917503356934</v>
      </c>
      <c r="CZ11">
        <v>3.6299819946289062</v>
      </c>
    </row>
    <row r="12" spans="1:104" x14ac:dyDescent="0.25">
      <c r="A12" t="s">
        <v>201</v>
      </c>
      <c r="B12" t="s">
        <v>170</v>
      </c>
      <c r="C12" t="s">
        <v>27</v>
      </c>
      <c r="D12" t="s">
        <v>188</v>
      </c>
      <c r="E12" t="s">
        <v>184</v>
      </c>
      <c r="F12">
        <v>2015</v>
      </c>
      <c r="G12" t="s">
        <v>181</v>
      </c>
      <c r="H12">
        <v>11</v>
      </c>
      <c r="I12">
        <v>143.40420532226562</v>
      </c>
      <c r="J12">
        <v>139.32220458984375</v>
      </c>
      <c r="K12">
        <v>136.54666137695312</v>
      </c>
      <c r="L12">
        <v>137.23115539550781</v>
      </c>
      <c r="M12">
        <v>142.97238159179687</v>
      </c>
      <c r="N12">
        <v>155.46377563476562</v>
      </c>
      <c r="O12">
        <v>171.23771667480469</v>
      </c>
      <c r="P12">
        <v>185.09170532226562</v>
      </c>
      <c r="Q12">
        <v>197.65809631347656</v>
      </c>
      <c r="R12">
        <v>207.85037231445312</v>
      </c>
      <c r="S12">
        <v>216.15133666992187</v>
      </c>
      <c r="T12">
        <v>219.5260009765625</v>
      </c>
      <c r="U12">
        <v>221.01716613769531</v>
      </c>
      <c r="V12">
        <v>222.10006713867187</v>
      </c>
      <c r="W12">
        <v>219.32745361328125</v>
      </c>
      <c r="X12">
        <v>211.10543823242187</v>
      </c>
      <c r="Y12">
        <v>202.15814208984375</v>
      </c>
      <c r="Z12">
        <v>195.53570556640625</v>
      </c>
      <c r="AA12">
        <v>184.3311767578125</v>
      </c>
      <c r="AB12">
        <v>176.07096862792969</v>
      </c>
      <c r="AC12">
        <v>171.71919250488281</v>
      </c>
      <c r="AD12">
        <v>163.74015808105469</v>
      </c>
      <c r="AE12">
        <v>158.42195129394531</v>
      </c>
      <c r="AF12">
        <v>152.51524353027344</v>
      </c>
      <c r="AG12">
        <v>-3.3066227436065674</v>
      </c>
      <c r="AH12">
        <v>-1.5680418014526367</v>
      </c>
      <c r="AI12">
        <v>-0.78886276483535767</v>
      </c>
      <c r="AJ12">
        <v>-1.1028507947921753</v>
      </c>
      <c r="AK12">
        <v>-1.2583924531936646</v>
      </c>
      <c r="AL12">
        <v>-0.8293643593788147</v>
      </c>
      <c r="AM12">
        <v>-2.1554625034332275</v>
      </c>
      <c r="AN12">
        <v>-0.53809690475463867</v>
      </c>
      <c r="AO12">
        <v>1.0452121496200562</v>
      </c>
      <c r="AP12">
        <v>1.9589066505432129</v>
      </c>
      <c r="AQ12">
        <v>5.1558032035827637</v>
      </c>
      <c r="AR12">
        <v>17.150371551513672</v>
      </c>
      <c r="AS12">
        <v>17.665390014648437</v>
      </c>
      <c r="AT12">
        <v>16.558982849121094</v>
      </c>
      <c r="AU12">
        <v>15.175930976867676</v>
      </c>
      <c r="AV12">
        <v>14.155325889587402</v>
      </c>
      <c r="AW12">
        <v>12.736639022827148</v>
      </c>
      <c r="AX12">
        <v>10.252018928527832</v>
      </c>
      <c r="AY12">
        <v>2.6381442546844482</v>
      </c>
      <c r="AZ12">
        <v>1.1225239038467407</v>
      </c>
      <c r="BA12">
        <v>0.69827389717102051</v>
      </c>
      <c r="BB12">
        <v>0.81860262155532837</v>
      </c>
      <c r="BC12">
        <v>0.36389791965484619</v>
      </c>
      <c r="BD12">
        <v>-1.0756522417068481</v>
      </c>
      <c r="BE12">
        <v>62.656261444091797</v>
      </c>
      <c r="BF12">
        <v>62.112262725830078</v>
      </c>
      <c r="BG12">
        <v>60.740589141845703</v>
      </c>
      <c r="BH12">
        <v>60.175155639648437</v>
      </c>
      <c r="BI12">
        <v>60.246711730957031</v>
      </c>
      <c r="BJ12">
        <v>59.137580871582031</v>
      </c>
      <c r="BK12">
        <v>58.677925109863281</v>
      </c>
      <c r="BL12">
        <v>60.562370300292969</v>
      </c>
      <c r="BM12">
        <v>65.462356567382813</v>
      </c>
      <c r="BN12">
        <v>71.365699768066406</v>
      </c>
      <c r="BO12">
        <v>76.081489562988281</v>
      </c>
      <c r="BP12">
        <v>79.537796020507813</v>
      </c>
      <c r="BQ12">
        <v>81.57843017578125</v>
      </c>
      <c r="BR12">
        <v>81.618545532226563</v>
      </c>
      <c r="BS12">
        <v>82.2750244140625</v>
      </c>
      <c r="BT12">
        <v>82.07208251953125</v>
      </c>
      <c r="BU12">
        <v>80.034507751464844</v>
      </c>
      <c r="BV12">
        <v>76.165672302246094</v>
      </c>
      <c r="BW12">
        <v>72.818565368652344</v>
      </c>
      <c r="BX12">
        <v>68.415443420410156</v>
      </c>
      <c r="BY12">
        <v>67.721687316894531</v>
      </c>
      <c r="BZ12">
        <v>65.168807983398438</v>
      </c>
      <c r="CA12">
        <v>63.571628570556641</v>
      </c>
      <c r="CB12">
        <v>62.227817535400391</v>
      </c>
      <c r="CC12">
        <v>4.9456706047058105</v>
      </c>
      <c r="CD12">
        <v>4.7288923263549805</v>
      </c>
      <c r="CE12">
        <v>4.4469795227050781</v>
      </c>
      <c r="CF12">
        <v>3.3849949836730957</v>
      </c>
      <c r="CG12">
        <v>2.8677308559417725</v>
      </c>
      <c r="CH12">
        <v>3.1778140068054199</v>
      </c>
      <c r="CI12">
        <v>3.3546078205108643</v>
      </c>
      <c r="CJ12">
        <v>2.0423436164855957</v>
      </c>
      <c r="CK12">
        <v>2.8947856426239014</v>
      </c>
      <c r="CL12">
        <v>2.898425817489624</v>
      </c>
      <c r="CM12">
        <v>2.2732992172241211</v>
      </c>
      <c r="CN12">
        <v>2.5943741798400879</v>
      </c>
      <c r="CO12">
        <v>3.6646878719329834</v>
      </c>
      <c r="CP12">
        <v>2.2859444618225098</v>
      </c>
      <c r="CQ12">
        <v>2.7939882278442383</v>
      </c>
      <c r="CR12">
        <v>4.0803089141845703</v>
      </c>
      <c r="CS12">
        <v>4.3729891777038574</v>
      </c>
      <c r="CT12">
        <v>4.6257748603820801</v>
      </c>
      <c r="CU12">
        <v>5.5405378341674805</v>
      </c>
      <c r="CV12">
        <v>4.5595040321350098</v>
      </c>
      <c r="CW12">
        <v>4.0321898460388184</v>
      </c>
      <c r="CX12">
        <v>3.3612902164459229</v>
      </c>
      <c r="CY12">
        <v>3.6279950141906738</v>
      </c>
      <c r="CZ12">
        <v>3.5467643737792969</v>
      </c>
    </row>
    <row r="13" spans="1:104" x14ac:dyDescent="0.25">
      <c r="A13" t="s">
        <v>202</v>
      </c>
      <c r="B13" t="s">
        <v>170</v>
      </c>
      <c r="C13" t="s">
        <v>27</v>
      </c>
      <c r="D13" t="s">
        <v>188</v>
      </c>
      <c r="E13" t="s">
        <v>184</v>
      </c>
      <c r="F13">
        <v>2015</v>
      </c>
      <c r="G13" t="s">
        <v>182</v>
      </c>
      <c r="H13">
        <v>12</v>
      </c>
      <c r="I13">
        <v>135.03630065917969</v>
      </c>
      <c r="J13">
        <v>131.67141723632812</v>
      </c>
      <c r="K13">
        <v>130.18341064453125</v>
      </c>
      <c r="L13">
        <v>130.96176147460937</v>
      </c>
      <c r="M13">
        <v>137.1573486328125</v>
      </c>
      <c r="N13">
        <v>149.63430786132812</v>
      </c>
      <c r="O13">
        <v>168.00640869140625</v>
      </c>
      <c r="P13">
        <v>181.10125732421875</v>
      </c>
      <c r="Q13">
        <v>184.40019226074219</v>
      </c>
      <c r="R13">
        <v>183.44483947753906</v>
      </c>
      <c r="S13">
        <v>181.80825805664062</v>
      </c>
      <c r="T13">
        <v>178.49810791015625</v>
      </c>
      <c r="U13">
        <v>176.23269653320312</v>
      </c>
      <c r="V13">
        <v>175.07435607910156</v>
      </c>
      <c r="W13">
        <v>172.22383117675781</v>
      </c>
      <c r="X13">
        <v>168.28680419921875</v>
      </c>
      <c r="Y13">
        <v>167.281982421875</v>
      </c>
      <c r="Z13">
        <v>168.71237182617187</v>
      </c>
      <c r="AA13">
        <v>162.99722290039062</v>
      </c>
      <c r="AB13">
        <v>159.37803649902344</v>
      </c>
      <c r="AC13">
        <v>157.08572387695312</v>
      </c>
      <c r="AD13">
        <v>154.40914916992187</v>
      </c>
      <c r="AE13">
        <v>146.69851684570312</v>
      </c>
      <c r="AF13">
        <v>141.14199829101562</v>
      </c>
      <c r="AG13">
        <v>-4.5528702735900879</v>
      </c>
      <c r="AH13">
        <v>-0.99430763721466064</v>
      </c>
      <c r="AI13">
        <v>1.0746153593063354</v>
      </c>
      <c r="AJ13">
        <v>-0.28002291917800903</v>
      </c>
      <c r="AK13">
        <v>-1.9296371936798096</v>
      </c>
      <c r="AL13">
        <v>-2.8962011337280273</v>
      </c>
      <c r="AM13">
        <v>-3.8187210559844971</v>
      </c>
      <c r="AN13">
        <v>-3.9052696228027344</v>
      </c>
      <c r="AO13">
        <v>0.90024977922439575</v>
      </c>
      <c r="AP13">
        <v>4.6038055419921875</v>
      </c>
      <c r="AQ13">
        <v>6.6981630325317383</v>
      </c>
      <c r="AR13">
        <v>14.041955947875977</v>
      </c>
      <c r="AS13">
        <v>13.919195175170898</v>
      </c>
      <c r="AT13">
        <v>12.90546989440918</v>
      </c>
      <c r="AU13">
        <v>11.142322540283203</v>
      </c>
      <c r="AV13">
        <v>6.9518284797668457</v>
      </c>
      <c r="AW13">
        <v>4.9450263977050781</v>
      </c>
      <c r="AX13">
        <v>0.58904731273651123</v>
      </c>
      <c r="AY13">
        <v>-6.2319793701171875</v>
      </c>
      <c r="AZ13">
        <v>-5.8036127090454102</v>
      </c>
      <c r="BA13">
        <v>-4.5628228187561035</v>
      </c>
      <c r="BB13">
        <v>-3.9761049747467041</v>
      </c>
      <c r="BC13">
        <v>-3.0385653972625732</v>
      </c>
      <c r="BD13">
        <v>-5.5360236167907715</v>
      </c>
      <c r="BE13">
        <v>49.546833038330078</v>
      </c>
      <c r="BF13">
        <v>49.046833038330078</v>
      </c>
      <c r="BG13">
        <v>48.159320831298828</v>
      </c>
      <c r="BH13">
        <v>47.603076934814453</v>
      </c>
      <c r="BI13">
        <v>47.546833038330078</v>
      </c>
      <c r="BJ13">
        <v>46.934345245361328</v>
      </c>
      <c r="BK13">
        <v>46.546833038330078</v>
      </c>
      <c r="BL13">
        <v>47.240589141845703</v>
      </c>
      <c r="BM13">
        <v>49.128097534179688</v>
      </c>
      <c r="BN13">
        <v>51.668731689453125</v>
      </c>
      <c r="BO13">
        <v>53.153121948242188</v>
      </c>
      <c r="BP13">
        <v>53.709365844726563</v>
      </c>
      <c r="BQ13">
        <v>54.612483978271484</v>
      </c>
      <c r="BR13">
        <v>55.612491607666016</v>
      </c>
      <c r="BS13">
        <v>55.693756103515625</v>
      </c>
      <c r="BT13">
        <v>55.765609741210938</v>
      </c>
      <c r="BU13">
        <v>55.168727874755859</v>
      </c>
      <c r="BV13">
        <v>53.199954986572266</v>
      </c>
      <c r="BW13">
        <v>51.699954986572266</v>
      </c>
      <c r="BX13">
        <v>51.409320831298828</v>
      </c>
      <c r="BY13">
        <v>50.328052520751953</v>
      </c>
      <c r="BZ13">
        <v>50.353076934814453</v>
      </c>
      <c r="CA13">
        <v>49.062442779541016</v>
      </c>
      <c r="CB13">
        <v>48.618686676025391</v>
      </c>
      <c r="CC13">
        <v>6.7247810363769531</v>
      </c>
      <c r="CD13">
        <v>6.4534945487976074</v>
      </c>
      <c r="CE13">
        <v>6.1221504211425781</v>
      </c>
      <c r="CF13">
        <v>4.6645970344543457</v>
      </c>
      <c r="CG13">
        <v>3.9725522994995117</v>
      </c>
      <c r="CH13">
        <v>4.4166679382324219</v>
      </c>
      <c r="CI13">
        <v>4.7526135444641113</v>
      </c>
      <c r="CJ13">
        <v>2.8855435848236084</v>
      </c>
      <c r="CK13">
        <v>3.8996667861938477</v>
      </c>
      <c r="CL13">
        <v>3.693866491317749</v>
      </c>
      <c r="CM13">
        <v>2.7610650062561035</v>
      </c>
      <c r="CN13">
        <v>3.0461030006408691</v>
      </c>
      <c r="CO13">
        <v>4.2195076942443848</v>
      </c>
      <c r="CP13">
        <v>2.6019797325134277</v>
      </c>
      <c r="CQ13">
        <v>3.1680290699005127</v>
      </c>
      <c r="CR13">
        <v>4.696864128112793</v>
      </c>
      <c r="CS13">
        <v>5.2251725196838379</v>
      </c>
      <c r="CT13">
        <v>5.763279914855957</v>
      </c>
      <c r="CU13">
        <v>7.0745301246643066</v>
      </c>
      <c r="CV13">
        <v>5.9596762657165527</v>
      </c>
      <c r="CW13">
        <v>5.3262701034545898</v>
      </c>
      <c r="CX13">
        <v>4.5770764350891113</v>
      </c>
      <c r="CY13">
        <v>4.8511123657226563</v>
      </c>
      <c r="CZ13">
        <v>4.7395777702331543</v>
      </c>
    </row>
    <row r="14" spans="1:104" x14ac:dyDescent="0.25">
      <c r="A14" t="s">
        <v>203</v>
      </c>
      <c r="B14" t="s">
        <v>170</v>
      </c>
      <c r="C14" t="s">
        <v>27</v>
      </c>
      <c r="D14" t="s">
        <v>188</v>
      </c>
      <c r="E14" t="s">
        <v>184</v>
      </c>
      <c r="F14">
        <v>2015</v>
      </c>
      <c r="G14" t="s">
        <v>183</v>
      </c>
      <c r="H14">
        <v>8</v>
      </c>
      <c r="I14">
        <v>172.087646484375</v>
      </c>
      <c r="J14">
        <v>167.47883605957031</v>
      </c>
      <c r="K14">
        <v>163.31001281738281</v>
      </c>
      <c r="L14">
        <v>162.7403564453125</v>
      </c>
      <c r="M14">
        <v>167.73489379882812</v>
      </c>
      <c r="N14">
        <v>182.40724182128906</v>
      </c>
      <c r="O14">
        <v>198.26602172851563</v>
      </c>
      <c r="P14">
        <v>216.54434204101562</v>
      </c>
      <c r="Q14">
        <v>229.56968688964844</v>
      </c>
      <c r="R14">
        <v>240.43386840820312</v>
      </c>
      <c r="S14">
        <v>250.478271484375</v>
      </c>
      <c r="T14">
        <v>252.85675048828125</v>
      </c>
      <c r="U14">
        <v>253.64447021484375</v>
      </c>
      <c r="V14">
        <v>253.0972900390625</v>
      </c>
      <c r="W14">
        <v>251.07255554199219</v>
      </c>
      <c r="X14">
        <v>247.34402465820312</v>
      </c>
      <c r="Y14">
        <v>238.95675659179687</v>
      </c>
      <c r="Z14">
        <v>226.37107849121094</v>
      </c>
      <c r="AA14">
        <v>212.81365966796875</v>
      </c>
      <c r="AB14">
        <v>206.16453552246094</v>
      </c>
      <c r="AC14">
        <v>201.72285461425781</v>
      </c>
      <c r="AD14">
        <v>192.63037109375</v>
      </c>
      <c r="AE14">
        <v>186.94638061523437</v>
      </c>
      <c r="AF14">
        <v>180.91940307617187</v>
      </c>
      <c r="AG14">
        <v>-3.3518028259277344</v>
      </c>
      <c r="AH14">
        <v>-2.0933210849761963</v>
      </c>
      <c r="AI14">
        <v>-1.7133800983428955</v>
      </c>
      <c r="AJ14">
        <v>-1.6303495168685913</v>
      </c>
      <c r="AK14">
        <v>-1.179516077041626</v>
      </c>
      <c r="AL14">
        <v>-0.11387293785810471</v>
      </c>
      <c r="AM14">
        <v>-1.820096492767334</v>
      </c>
      <c r="AN14">
        <v>0.72780919075012207</v>
      </c>
      <c r="AO14">
        <v>1.2452698945999146</v>
      </c>
      <c r="AP14">
        <v>1.0000323057174683</v>
      </c>
      <c r="AQ14">
        <v>4.881502628326416</v>
      </c>
      <c r="AR14">
        <v>19.708215713500977</v>
      </c>
      <c r="AS14">
        <v>20.353811264038086</v>
      </c>
      <c r="AT14">
        <v>18.941638946533203</v>
      </c>
      <c r="AU14">
        <v>17.751749038696289</v>
      </c>
      <c r="AV14">
        <v>18.724594116210937</v>
      </c>
      <c r="AW14">
        <v>17.739934921264648</v>
      </c>
      <c r="AX14">
        <v>15.590773582458496</v>
      </c>
      <c r="AY14">
        <v>6.802790641784668</v>
      </c>
      <c r="AZ14">
        <v>4.2782397270202637</v>
      </c>
      <c r="BA14">
        <v>3.0644736289978027</v>
      </c>
      <c r="BB14">
        <v>2.9531300067901611</v>
      </c>
      <c r="BC14">
        <v>1.8746577501296997</v>
      </c>
      <c r="BD14">
        <v>0.67946851253509521</v>
      </c>
      <c r="BE14">
        <v>70.863685607910156</v>
      </c>
      <c r="BF14">
        <v>70.132469177246094</v>
      </c>
      <c r="BG14">
        <v>69.671104431152344</v>
      </c>
      <c r="BH14">
        <v>69.41448974609375</v>
      </c>
      <c r="BI14">
        <v>69.279953002929688</v>
      </c>
      <c r="BJ14">
        <v>68.895706176757813</v>
      </c>
      <c r="BK14">
        <v>69.318511962890625</v>
      </c>
      <c r="BL14">
        <v>70.789382934570313</v>
      </c>
      <c r="BM14">
        <v>74.146980285644531</v>
      </c>
      <c r="BN14">
        <v>77.615997314453125</v>
      </c>
      <c r="BO14">
        <v>81.008293151855469</v>
      </c>
      <c r="BP14">
        <v>82.60711669921875</v>
      </c>
      <c r="BQ14">
        <v>83.027679443359375</v>
      </c>
      <c r="BR14">
        <v>83.436027526855469</v>
      </c>
      <c r="BS14">
        <v>83.722793579101563</v>
      </c>
      <c r="BT14">
        <v>83.498970031738281</v>
      </c>
      <c r="BU14">
        <v>83.475875854492188</v>
      </c>
      <c r="BV14">
        <v>82.955352783203125</v>
      </c>
      <c r="BW14">
        <v>81.226676940917969</v>
      </c>
      <c r="BX14">
        <v>78.714668273925781</v>
      </c>
      <c r="BY14">
        <v>76.130691528320312</v>
      </c>
      <c r="BZ14">
        <v>74.648452758789063</v>
      </c>
      <c r="CA14">
        <v>73.828651428222656</v>
      </c>
      <c r="CB14">
        <v>72.605804443359375</v>
      </c>
      <c r="CC14">
        <v>5.6138091087341309</v>
      </c>
      <c r="CD14">
        <v>5.3770451545715332</v>
      </c>
      <c r="CE14">
        <v>5.0308513641357422</v>
      </c>
      <c r="CF14">
        <v>3.7970402240753174</v>
      </c>
      <c r="CG14">
        <v>3.182396411895752</v>
      </c>
      <c r="CH14">
        <v>3.5268416404724121</v>
      </c>
      <c r="CI14">
        <v>3.673966646194458</v>
      </c>
      <c r="CJ14">
        <v>2.260129451751709</v>
      </c>
      <c r="CK14">
        <v>3.1802482604980469</v>
      </c>
      <c r="CL14">
        <v>3.1714046001434326</v>
      </c>
      <c r="CM14">
        <v>2.4918012619018555</v>
      </c>
      <c r="CN14">
        <v>2.8266093730926514</v>
      </c>
      <c r="CO14">
        <v>3.9781489372253418</v>
      </c>
      <c r="CP14">
        <v>2.4640481472015381</v>
      </c>
      <c r="CQ14">
        <v>3.0253489017486572</v>
      </c>
      <c r="CR14">
        <v>4.5220952033996582</v>
      </c>
      <c r="CS14">
        <v>4.8893489837646484</v>
      </c>
      <c r="CT14">
        <v>5.0655193328857422</v>
      </c>
      <c r="CU14">
        <v>6.0505838394165039</v>
      </c>
      <c r="CV14">
        <v>5.0499663352966309</v>
      </c>
      <c r="CW14">
        <v>4.4804525375366211</v>
      </c>
      <c r="CX14">
        <v>3.7404186725616455</v>
      </c>
      <c r="CY14">
        <v>4.0496082305908203</v>
      </c>
      <c r="CZ14">
        <v>3.9796862602233887</v>
      </c>
    </row>
    <row r="15" spans="1:104" x14ac:dyDescent="0.25">
      <c r="A15" t="s">
        <v>204</v>
      </c>
      <c r="B15" t="s">
        <v>170</v>
      </c>
      <c r="C15" t="s">
        <v>27</v>
      </c>
      <c r="D15" t="s">
        <v>188</v>
      </c>
      <c r="E15" t="s">
        <v>184</v>
      </c>
      <c r="F15">
        <v>2016</v>
      </c>
      <c r="G15" t="s">
        <v>171</v>
      </c>
      <c r="H15">
        <v>1</v>
      </c>
      <c r="I15">
        <v>136.58207702636719</v>
      </c>
      <c r="J15">
        <v>132.07035827636719</v>
      </c>
      <c r="K15">
        <v>131.295654296875</v>
      </c>
      <c r="L15">
        <v>132.20726013183594</v>
      </c>
      <c r="M15">
        <v>139.64665222167969</v>
      </c>
      <c r="N15">
        <v>153.13639831542969</v>
      </c>
      <c r="O15">
        <v>175.69448852539062</v>
      </c>
      <c r="P15">
        <v>192.37673950195312</v>
      </c>
      <c r="Q15">
        <v>195.21990966796875</v>
      </c>
      <c r="R15">
        <v>192.0506591796875</v>
      </c>
      <c r="S15">
        <v>188.56390380859375</v>
      </c>
      <c r="T15">
        <v>183.57717895507812</v>
      </c>
      <c r="U15">
        <v>179.76025390625</v>
      </c>
      <c r="V15">
        <v>177.24577331542969</v>
      </c>
      <c r="W15">
        <v>173.80873107910156</v>
      </c>
      <c r="X15">
        <v>170.17005920410156</v>
      </c>
      <c r="Y15">
        <v>168.2066650390625</v>
      </c>
      <c r="Z15">
        <v>171.84901428222656</v>
      </c>
      <c r="AA15">
        <v>166.96507263183594</v>
      </c>
      <c r="AB15">
        <v>163.37432861328125</v>
      </c>
      <c r="AC15">
        <v>161.1666259765625</v>
      </c>
      <c r="AD15">
        <v>158.44364929199219</v>
      </c>
      <c r="AE15">
        <v>149.32948303222656</v>
      </c>
      <c r="AF15">
        <v>143.29148864746094</v>
      </c>
      <c r="AG15">
        <v>-4.8875899314880371</v>
      </c>
      <c r="AH15">
        <v>-0.9023662805557251</v>
      </c>
      <c r="AI15">
        <v>1.4414629936218262</v>
      </c>
      <c r="AJ15">
        <v>-0.13129834830760956</v>
      </c>
      <c r="AK15">
        <v>-2.1074552536010742</v>
      </c>
      <c r="AL15">
        <v>-3.3808081150054932</v>
      </c>
      <c r="AM15">
        <v>-4.3394055366516113</v>
      </c>
      <c r="AN15">
        <v>-4.8452057838439941</v>
      </c>
      <c r="AO15">
        <v>0.9376872181892395</v>
      </c>
      <c r="AP15">
        <v>5.4040956497192383</v>
      </c>
      <c r="AQ15">
        <v>7.4225554466247559</v>
      </c>
      <c r="AR15">
        <v>14.460853576660156</v>
      </c>
      <c r="AS15">
        <v>14.164802551269531</v>
      </c>
      <c r="AT15">
        <v>13.036552429199219</v>
      </c>
      <c r="AU15">
        <v>11.093142509460449</v>
      </c>
      <c r="AV15">
        <v>6.1791315078735352</v>
      </c>
      <c r="AW15">
        <v>3.8802864551544189</v>
      </c>
      <c r="AX15">
        <v>-1.0327324867248535</v>
      </c>
      <c r="AY15">
        <v>-8.0869207382202148</v>
      </c>
      <c r="AZ15">
        <v>-7.3063035011291504</v>
      </c>
      <c r="BA15">
        <v>-5.7174253463745117</v>
      </c>
      <c r="BB15">
        <v>-5.0258636474609375</v>
      </c>
      <c r="BC15">
        <v>-3.7601358890533447</v>
      </c>
      <c r="BD15">
        <v>-6.5152626037597656</v>
      </c>
      <c r="BE15">
        <v>45.312442779541016</v>
      </c>
      <c r="BF15">
        <v>44.384296417236328</v>
      </c>
      <c r="BG15">
        <v>43.940540313720703</v>
      </c>
      <c r="BH15">
        <v>43.021808624267578</v>
      </c>
      <c r="BI15">
        <v>41.650135040283203</v>
      </c>
      <c r="BJ15">
        <v>41.109203338623047</v>
      </c>
      <c r="BK15">
        <v>40.790706634521484</v>
      </c>
      <c r="BL15">
        <v>40.418804168701172</v>
      </c>
      <c r="BM15">
        <v>44.29705810546875</v>
      </c>
      <c r="BN15">
        <v>47.6845703125</v>
      </c>
      <c r="BO15">
        <v>50.293697357177734</v>
      </c>
      <c r="BP15">
        <v>52.012771606445313</v>
      </c>
      <c r="BQ15">
        <v>54.081272125244141</v>
      </c>
      <c r="BR15">
        <v>53.859127044677734</v>
      </c>
      <c r="BS15">
        <v>54.634449005126953</v>
      </c>
      <c r="BT15">
        <v>54.496936798095703</v>
      </c>
      <c r="BU15">
        <v>53.56878662109375</v>
      </c>
      <c r="BV15">
        <v>52.252841949462891</v>
      </c>
      <c r="BW15">
        <v>51.196891784667969</v>
      </c>
      <c r="BX15">
        <v>49.271808624267578</v>
      </c>
      <c r="BY15">
        <v>47.912681579589844</v>
      </c>
      <c r="BZ15">
        <v>47.177993774414063</v>
      </c>
      <c r="CA15">
        <v>46.896774291992188</v>
      </c>
      <c r="CB15">
        <v>45.900135040283203</v>
      </c>
      <c r="CC15">
        <v>7.3423094749450684</v>
      </c>
      <c r="CD15">
        <v>6.9874734878540039</v>
      </c>
      <c r="CE15">
        <v>6.6651520729064941</v>
      </c>
      <c r="CF15">
        <v>5.0831899642944336</v>
      </c>
      <c r="CG15">
        <v>4.3660879135131836</v>
      </c>
      <c r="CH15">
        <v>4.8792533874511719</v>
      </c>
      <c r="CI15">
        <v>5.365079402923584</v>
      </c>
      <c r="CJ15">
        <v>3.3087966442108154</v>
      </c>
      <c r="CK15">
        <v>4.4565787315368652</v>
      </c>
      <c r="CL15">
        <v>4.1744847297668457</v>
      </c>
      <c r="CM15">
        <v>3.0912415981292725</v>
      </c>
      <c r="CN15">
        <v>3.3817465305328369</v>
      </c>
      <c r="CO15">
        <v>4.6460118293762207</v>
      </c>
      <c r="CP15">
        <v>2.8436007499694824</v>
      </c>
      <c r="CQ15">
        <v>3.4512696266174316</v>
      </c>
      <c r="CR15">
        <v>5.1268720626831055</v>
      </c>
      <c r="CS15">
        <v>5.6716055870056152</v>
      </c>
      <c r="CT15">
        <v>6.3369626998901367</v>
      </c>
      <c r="CU15">
        <v>7.822659969329834</v>
      </c>
      <c r="CV15">
        <v>6.5946135520935059</v>
      </c>
      <c r="CW15">
        <v>5.89892578125</v>
      </c>
      <c r="CX15">
        <v>5.0699224472045898</v>
      </c>
      <c r="CY15">
        <v>5.3305563926696777</v>
      </c>
      <c r="CZ15">
        <v>5.194157600402832</v>
      </c>
    </row>
    <row r="16" spans="1:104" x14ac:dyDescent="0.25">
      <c r="A16" t="s">
        <v>205</v>
      </c>
      <c r="B16" t="s">
        <v>170</v>
      </c>
      <c r="C16" t="s">
        <v>27</v>
      </c>
      <c r="D16" t="s">
        <v>188</v>
      </c>
      <c r="E16" t="s">
        <v>184</v>
      </c>
      <c r="F16">
        <v>2016</v>
      </c>
      <c r="G16" t="s">
        <v>172</v>
      </c>
      <c r="H16">
        <v>2</v>
      </c>
      <c r="I16">
        <v>135.605712890625</v>
      </c>
      <c r="J16">
        <v>131.33917236328125</v>
      </c>
      <c r="K16">
        <v>129.72225952148437</v>
      </c>
      <c r="L16">
        <v>130.56460571289062</v>
      </c>
      <c r="M16">
        <v>136.84445190429687</v>
      </c>
      <c r="N16">
        <v>151.45774841308594</v>
      </c>
      <c r="O16">
        <v>170.03762817382812</v>
      </c>
      <c r="P16">
        <v>184.6927490234375</v>
      </c>
      <c r="Q16">
        <v>191.31344604492188</v>
      </c>
      <c r="R16">
        <v>192.94154357910156</v>
      </c>
      <c r="S16">
        <v>193.48822021484375</v>
      </c>
      <c r="T16">
        <v>192.02059936523437</v>
      </c>
      <c r="U16">
        <v>191.24630737304687</v>
      </c>
      <c r="V16">
        <v>190.21272277832031</v>
      </c>
      <c r="W16">
        <v>187.16114807128906</v>
      </c>
      <c r="X16">
        <v>181.20783996582031</v>
      </c>
      <c r="Y16">
        <v>175.96115112304687</v>
      </c>
      <c r="Z16">
        <v>174.57781982421875</v>
      </c>
      <c r="AA16">
        <v>170.09773254394531</v>
      </c>
      <c r="AB16">
        <v>164.61251831054687</v>
      </c>
      <c r="AC16">
        <v>162.22132873535156</v>
      </c>
      <c r="AD16">
        <v>156.46119689941406</v>
      </c>
      <c r="AE16">
        <v>148.850830078125</v>
      </c>
      <c r="AF16">
        <v>143.41148376464844</v>
      </c>
      <c r="AG16">
        <v>-4.2580738067626953</v>
      </c>
      <c r="AH16">
        <v>-1.097472071647644</v>
      </c>
      <c r="AI16">
        <v>0.6753460168838501</v>
      </c>
      <c r="AJ16">
        <v>-0.44648438692092896</v>
      </c>
      <c r="AK16">
        <v>-1.7686402797698975</v>
      </c>
      <c r="AL16">
        <v>-2.4701468944549561</v>
      </c>
      <c r="AM16">
        <v>-3.4902212619781494</v>
      </c>
      <c r="AN16">
        <v>-3.2340939044952393</v>
      </c>
      <c r="AO16">
        <v>0.95087313652038574</v>
      </c>
      <c r="AP16">
        <v>4.185206413269043</v>
      </c>
      <c r="AQ16">
        <v>6.5824518203735352</v>
      </c>
      <c r="AR16">
        <v>15.08309268951416</v>
      </c>
      <c r="AS16">
        <v>15.144294738769531</v>
      </c>
      <c r="AT16">
        <v>14.056185722351074</v>
      </c>
      <c r="AU16">
        <v>12.291546821594238</v>
      </c>
      <c r="AV16">
        <v>8.4990978240966797</v>
      </c>
      <c r="AW16">
        <v>6.4800567626953125</v>
      </c>
      <c r="AX16">
        <v>2.4657042026519775</v>
      </c>
      <c r="AY16">
        <v>-4.5616297721862793</v>
      </c>
      <c r="AZ16">
        <v>-4.4639239311218262</v>
      </c>
      <c r="BA16">
        <v>-3.5449621677398682</v>
      </c>
      <c r="BB16">
        <v>-2.9836843013763428</v>
      </c>
      <c r="BC16">
        <v>-2.3390252590179443</v>
      </c>
      <c r="BD16">
        <v>-4.6227002143859863</v>
      </c>
      <c r="BE16">
        <v>50.803256988525391</v>
      </c>
      <c r="BF16">
        <v>51.250072479248047</v>
      </c>
      <c r="BG16">
        <v>50.696891784667969</v>
      </c>
      <c r="BH16">
        <v>51.084403991699219</v>
      </c>
      <c r="BI16">
        <v>50.515907287597656</v>
      </c>
      <c r="BJ16">
        <v>49.799594879150391</v>
      </c>
      <c r="BK16">
        <v>50.931282043457031</v>
      </c>
      <c r="BL16">
        <v>50.615325927734375</v>
      </c>
      <c r="BM16">
        <v>52.868911743164063</v>
      </c>
      <c r="BN16">
        <v>55.743350982666016</v>
      </c>
      <c r="BO16">
        <v>57.853298187255859</v>
      </c>
      <c r="BP16">
        <v>59.177921295166016</v>
      </c>
      <c r="BQ16">
        <v>60.744174957275391</v>
      </c>
      <c r="BR16">
        <v>61.203239440917969</v>
      </c>
      <c r="BS16">
        <v>61.784809112548828</v>
      </c>
      <c r="BT16">
        <v>60.912605285644531</v>
      </c>
      <c r="BU16">
        <v>60.065727233886719</v>
      </c>
      <c r="BV16">
        <v>59.718845367431641</v>
      </c>
      <c r="BW16">
        <v>57.134223937988281</v>
      </c>
      <c r="BX16">
        <v>55.196891784667969</v>
      </c>
      <c r="BY16">
        <v>55.056022644042969</v>
      </c>
      <c r="BZ16">
        <v>53.199954986572266</v>
      </c>
      <c r="CA16">
        <v>52.759262084960938</v>
      </c>
      <c r="CB16">
        <v>51.99700927734375</v>
      </c>
      <c r="CC16">
        <v>6.1887001991271973</v>
      </c>
      <c r="CD16">
        <v>5.8991785049438477</v>
      </c>
      <c r="CE16">
        <v>5.5905780792236328</v>
      </c>
      <c r="CF16">
        <v>4.2617592811584473</v>
      </c>
      <c r="CG16">
        <v>3.6322154998779297</v>
      </c>
      <c r="CH16">
        <v>4.096839427947998</v>
      </c>
      <c r="CI16">
        <v>4.4080395698547363</v>
      </c>
      <c r="CJ16">
        <v>2.6968069076538086</v>
      </c>
      <c r="CK16">
        <v>3.7077078819274902</v>
      </c>
      <c r="CL16">
        <v>3.5603711605072021</v>
      </c>
      <c r="CM16">
        <v>2.692845344543457</v>
      </c>
      <c r="CN16">
        <v>3.002981424331665</v>
      </c>
      <c r="CO16">
        <v>4.1962580680847168</v>
      </c>
      <c r="CP16">
        <v>2.5906860828399658</v>
      </c>
      <c r="CQ16">
        <v>3.1550440788269043</v>
      </c>
      <c r="CR16">
        <v>4.6347765922546387</v>
      </c>
      <c r="CS16">
        <v>5.0368862152099609</v>
      </c>
      <c r="CT16">
        <v>5.4651951789855957</v>
      </c>
      <c r="CU16">
        <v>6.7656540870666504</v>
      </c>
      <c r="CV16">
        <v>5.640932559967041</v>
      </c>
      <c r="CW16">
        <v>5.0406699180603027</v>
      </c>
      <c r="CX16">
        <v>4.2502613067626953</v>
      </c>
      <c r="CY16">
        <v>4.5108742713928223</v>
      </c>
      <c r="CZ16">
        <v>4.4132766723632812</v>
      </c>
    </row>
    <row r="17" spans="1:104" x14ac:dyDescent="0.25">
      <c r="A17" t="s">
        <v>206</v>
      </c>
      <c r="B17" t="s">
        <v>170</v>
      </c>
      <c r="C17" t="s">
        <v>27</v>
      </c>
      <c r="D17" t="s">
        <v>188</v>
      </c>
      <c r="E17" t="s">
        <v>184</v>
      </c>
      <c r="F17">
        <v>2016</v>
      </c>
      <c r="G17" t="s">
        <v>173</v>
      </c>
      <c r="H17">
        <v>3</v>
      </c>
      <c r="I17">
        <v>144.11103820800781</v>
      </c>
      <c r="J17">
        <v>139.55284118652344</v>
      </c>
      <c r="K17">
        <v>136.13027954101562</v>
      </c>
      <c r="L17">
        <v>136.20167541503906</v>
      </c>
      <c r="M17">
        <v>140.79661560058594</v>
      </c>
      <c r="N17">
        <v>153.22409057617187</v>
      </c>
      <c r="O17">
        <v>171.51127624511719</v>
      </c>
      <c r="P17">
        <v>186.71444702148437</v>
      </c>
      <c r="Q17">
        <v>198.32832336425781</v>
      </c>
      <c r="R17">
        <v>205.07708740234375</v>
      </c>
      <c r="S17">
        <v>211.43382263183594</v>
      </c>
      <c r="T17">
        <v>215.30067443847656</v>
      </c>
      <c r="U17">
        <v>216.95072937011719</v>
      </c>
      <c r="V17">
        <v>217.93421936035156</v>
      </c>
      <c r="W17">
        <v>215.35379028320312</v>
      </c>
      <c r="X17">
        <v>208.03987121582031</v>
      </c>
      <c r="Y17">
        <v>199.29542541503906</v>
      </c>
      <c r="Z17">
        <v>188.730224609375</v>
      </c>
      <c r="AA17">
        <v>180.36689758300781</v>
      </c>
      <c r="AB17">
        <v>177.23715209960937</v>
      </c>
      <c r="AC17">
        <v>171.65245056152344</v>
      </c>
      <c r="AD17">
        <v>164.55364990234375</v>
      </c>
      <c r="AE17">
        <v>157.81663513183594</v>
      </c>
      <c r="AF17">
        <v>152.46707153320312</v>
      </c>
      <c r="AG17">
        <v>-3.5757241249084473</v>
      </c>
      <c r="AH17">
        <v>-1.4855728149414062</v>
      </c>
      <c r="AI17">
        <v>-0.47205480933189392</v>
      </c>
      <c r="AJ17">
        <v>-0.96235018968582153</v>
      </c>
      <c r="AK17">
        <v>-1.3613046407699585</v>
      </c>
      <c r="AL17">
        <v>-1.1710091829299927</v>
      </c>
      <c r="AM17">
        <v>-2.4452149868011475</v>
      </c>
      <c r="AN17">
        <v>-1.1161795854568481</v>
      </c>
      <c r="AO17">
        <v>1.0355050563812256</v>
      </c>
      <c r="AP17">
        <v>2.4617648124694824</v>
      </c>
      <c r="AQ17">
        <v>5.4953117370605469</v>
      </c>
      <c r="AR17">
        <v>16.839500427246094</v>
      </c>
      <c r="AS17">
        <v>17.306596755981445</v>
      </c>
      <c r="AT17">
        <v>16.218183517456055</v>
      </c>
      <c r="AU17">
        <v>14.741605758666992</v>
      </c>
      <c r="AV17">
        <v>13.068238258361816</v>
      </c>
      <c r="AW17">
        <v>11.459271430969238</v>
      </c>
      <c r="AX17">
        <v>8.374964714050293</v>
      </c>
      <c r="AY17">
        <v>1.02146315574646</v>
      </c>
      <c r="AZ17">
        <v>-0.11830978095531464</v>
      </c>
      <c r="BA17">
        <v>-0.23754359781742096</v>
      </c>
      <c r="BB17">
        <v>-1.0179344564676285E-2</v>
      </c>
      <c r="BC17">
        <v>-0.23519529402256012</v>
      </c>
      <c r="BD17">
        <v>-1.8826354742050171</v>
      </c>
      <c r="BE17">
        <v>58.837535858154297</v>
      </c>
      <c r="BF17">
        <v>58.324989318847656</v>
      </c>
      <c r="BG17">
        <v>56.937175750732422</v>
      </c>
      <c r="BH17">
        <v>56.796833038330078</v>
      </c>
      <c r="BI17">
        <v>55.965789794921875</v>
      </c>
      <c r="BJ17">
        <v>55.478336334228516</v>
      </c>
      <c r="BK17">
        <v>54.896778106689453</v>
      </c>
      <c r="BL17">
        <v>57.875259399414062</v>
      </c>
      <c r="BM17">
        <v>63.653347015380859</v>
      </c>
      <c r="BN17">
        <v>69.140800476074219</v>
      </c>
      <c r="BO17">
        <v>74.077911376953125</v>
      </c>
      <c r="BP17">
        <v>76.715721130371094</v>
      </c>
      <c r="BQ17">
        <v>79.474906921386719</v>
      </c>
      <c r="BR17">
        <v>80.515838623046875</v>
      </c>
      <c r="BS17">
        <v>79.262474060058594</v>
      </c>
      <c r="BT17">
        <v>77.643638610839844</v>
      </c>
      <c r="BU17">
        <v>76.52838134765625</v>
      </c>
      <c r="BV17">
        <v>75.103302001953125</v>
      </c>
      <c r="BW17">
        <v>71.47833251953125</v>
      </c>
      <c r="BX17">
        <v>68.774871826171875</v>
      </c>
      <c r="BY17">
        <v>67.443603515625</v>
      </c>
      <c r="BZ17">
        <v>64.865402221679687</v>
      </c>
      <c r="CA17">
        <v>63.549671173095703</v>
      </c>
      <c r="CB17">
        <v>60.999847412109375</v>
      </c>
      <c r="CC17">
        <v>5.2106637954711914</v>
      </c>
      <c r="CD17">
        <v>4.966041088104248</v>
      </c>
      <c r="CE17">
        <v>4.6480550765991211</v>
      </c>
      <c r="CF17">
        <v>3.5222506523132324</v>
      </c>
      <c r="CG17">
        <v>2.9608128070831299</v>
      </c>
      <c r="CH17">
        <v>3.2836651802062988</v>
      </c>
      <c r="CI17">
        <v>3.5226335525512695</v>
      </c>
      <c r="CJ17">
        <v>2.1599926948547363</v>
      </c>
      <c r="CK17">
        <v>3.0452227592468262</v>
      </c>
      <c r="CL17">
        <v>2.9982028007507324</v>
      </c>
      <c r="CM17">
        <v>2.3313403129577637</v>
      </c>
      <c r="CN17">
        <v>2.6676232814788818</v>
      </c>
      <c r="CO17">
        <v>3.7714176177978516</v>
      </c>
      <c r="CP17">
        <v>2.3516623973846436</v>
      </c>
      <c r="CQ17">
        <v>2.8761837482452393</v>
      </c>
      <c r="CR17">
        <v>4.215728759765625</v>
      </c>
      <c r="CS17">
        <v>4.5197768211364746</v>
      </c>
      <c r="CT17">
        <v>4.6809325218200684</v>
      </c>
      <c r="CU17">
        <v>5.6838479042053223</v>
      </c>
      <c r="CV17">
        <v>4.8119058609008789</v>
      </c>
      <c r="CW17">
        <v>4.2257580757141113</v>
      </c>
      <c r="CX17">
        <v>3.5415291786193848</v>
      </c>
      <c r="CY17">
        <v>3.7891044616699219</v>
      </c>
      <c r="CZ17">
        <v>3.7172999382019043</v>
      </c>
    </row>
    <row r="18" spans="1:104" x14ac:dyDescent="0.25">
      <c r="A18" t="s">
        <v>207</v>
      </c>
      <c r="B18" t="s">
        <v>170</v>
      </c>
      <c r="C18" t="s">
        <v>27</v>
      </c>
      <c r="D18" t="s">
        <v>188</v>
      </c>
      <c r="E18" t="s">
        <v>184</v>
      </c>
      <c r="F18">
        <v>2016</v>
      </c>
      <c r="G18" t="s">
        <v>174</v>
      </c>
      <c r="H18">
        <v>4</v>
      </c>
      <c r="I18">
        <v>150.39717102050781</v>
      </c>
      <c r="J18">
        <v>145.64656066894531</v>
      </c>
      <c r="K18">
        <v>142.48185729980469</v>
      </c>
      <c r="L18">
        <v>142.14265441894531</v>
      </c>
      <c r="M18">
        <v>147.13165283203125</v>
      </c>
      <c r="N18">
        <v>159.67486572265625</v>
      </c>
      <c r="O18">
        <v>174.58070373535156</v>
      </c>
      <c r="P18">
        <v>192.151123046875</v>
      </c>
      <c r="Q18">
        <v>207.2347412109375</v>
      </c>
      <c r="R18">
        <v>218.79483032226562</v>
      </c>
      <c r="S18">
        <v>228.59542846679687</v>
      </c>
      <c r="T18">
        <v>232.79020690917969</v>
      </c>
      <c r="U18">
        <v>235.56829833984375</v>
      </c>
      <c r="V18">
        <v>238.32014465332031</v>
      </c>
      <c r="W18">
        <v>236.021484375</v>
      </c>
      <c r="X18">
        <v>228.04522705078125</v>
      </c>
      <c r="Y18">
        <v>217.60591125488281</v>
      </c>
      <c r="Z18">
        <v>203.13671875</v>
      </c>
      <c r="AA18">
        <v>190.77203369140625</v>
      </c>
      <c r="AB18">
        <v>185.79263305664062</v>
      </c>
      <c r="AC18">
        <v>182.69088745117187</v>
      </c>
      <c r="AD18">
        <v>174.07081604003906</v>
      </c>
      <c r="AE18">
        <v>168.63569641113281</v>
      </c>
      <c r="AF18">
        <v>162.44111633300781</v>
      </c>
      <c r="AG18">
        <v>-3.0975799560546875</v>
      </c>
      <c r="AH18">
        <v>-1.7638231515884399</v>
      </c>
      <c r="AI18">
        <v>-1.2850055694580078</v>
      </c>
      <c r="AJ18">
        <v>-1.3359980583190918</v>
      </c>
      <c r="AK18">
        <v>-1.1159772872924805</v>
      </c>
      <c r="AL18">
        <v>-0.334666907787323</v>
      </c>
      <c r="AM18">
        <v>-1.7885152101516724</v>
      </c>
      <c r="AN18">
        <v>0.26953229308128357</v>
      </c>
      <c r="AO18">
        <v>1.1152867078781128</v>
      </c>
      <c r="AP18">
        <v>1.2699437141418457</v>
      </c>
      <c r="AQ18">
        <v>4.7667016983032227</v>
      </c>
      <c r="AR18">
        <v>18.157447814941406</v>
      </c>
      <c r="AS18">
        <v>18.87989616394043</v>
      </c>
      <c r="AT18">
        <v>17.814659118652344</v>
      </c>
      <c r="AU18">
        <v>16.576192855834961</v>
      </c>
      <c r="AV18">
        <v>16.64739990234375</v>
      </c>
      <c r="AW18">
        <v>15.391013145446777</v>
      </c>
      <c r="AX18">
        <v>12.947076797485352</v>
      </c>
      <c r="AY18">
        <v>5.0460186004638672</v>
      </c>
      <c r="AZ18">
        <v>3.0210235118865967</v>
      </c>
      <c r="BA18">
        <v>2.1403701305389404</v>
      </c>
      <c r="BB18">
        <v>2.1067624092102051</v>
      </c>
      <c r="BC18">
        <v>1.2837468385696411</v>
      </c>
      <c r="BD18">
        <v>6.1547998338937759E-2</v>
      </c>
      <c r="BE18">
        <v>68.475051879882813</v>
      </c>
      <c r="BF18">
        <v>65.937187194824219</v>
      </c>
      <c r="BG18">
        <v>64.578056335449219</v>
      </c>
      <c r="BH18">
        <v>64.525169372558594</v>
      </c>
      <c r="BI18">
        <v>63.843887329101563</v>
      </c>
      <c r="BJ18">
        <v>63.040706634521484</v>
      </c>
      <c r="BK18">
        <v>63.259487152099609</v>
      </c>
      <c r="BL18">
        <v>65.668960571289063</v>
      </c>
      <c r="BM18">
        <v>72.374893188476563</v>
      </c>
      <c r="BN18">
        <v>77.397148132324219</v>
      </c>
      <c r="BO18">
        <v>81.440544128417969</v>
      </c>
      <c r="BP18">
        <v>84.99066162109375</v>
      </c>
      <c r="BQ18">
        <v>85.269050598144531</v>
      </c>
      <c r="BR18">
        <v>85.415817260742188</v>
      </c>
      <c r="BS18">
        <v>85.32843017578125</v>
      </c>
      <c r="BT18">
        <v>83.790557861328125</v>
      </c>
      <c r="BU18">
        <v>82.274948120117187</v>
      </c>
      <c r="BV18">
        <v>79.8905029296875</v>
      </c>
      <c r="BW18">
        <v>77.493804931640625</v>
      </c>
      <c r="BX18">
        <v>73.075141906738281</v>
      </c>
      <c r="BY18">
        <v>68.890350341796875</v>
      </c>
      <c r="BZ18">
        <v>67.08746337890625</v>
      </c>
      <c r="CA18">
        <v>65.550193786621094</v>
      </c>
      <c r="CB18">
        <v>64.412681579589844</v>
      </c>
      <c r="CC18">
        <v>4.9577279090881348</v>
      </c>
      <c r="CD18">
        <v>4.7251877784729004</v>
      </c>
      <c r="CE18">
        <v>4.4353032112121582</v>
      </c>
      <c r="CF18">
        <v>3.3512699604034424</v>
      </c>
      <c r="CG18">
        <v>2.820798397064209</v>
      </c>
      <c r="CH18">
        <v>3.1197195053100586</v>
      </c>
      <c r="CI18">
        <v>3.2690250873565674</v>
      </c>
      <c r="CJ18">
        <v>2.0265834331512451</v>
      </c>
      <c r="CK18">
        <v>2.9009754657745361</v>
      </c>
      <c r="CL18">
        <v>2.9162726402282715</v>
      </c>
      <c r="CM18">
        <v>2.297978401184082</v>
      </c>
      <c r="CN18">
        <v>2.629608154296875</v>
      </c>
      <c r="CO18">
        <v>3.7334258556365967</v>
      </c>
      <c r="CP18">
        <v>2.3445394039154053</v>
      </c>
      <c r="CQ18">
        <v>2.8738417625427246</v>
      </c>
      <c r="CR18">
        <v>4.2130274772644043</v>
      </c>
      <c r="CS18">
        <v>4.4992237091064453</v>
      </c>
      <c r="CT18">
        <v>4.5933189392089844</v>
      </c>
      <c r="CU18">
        <v>5.4808454513549805</v>
      </c>
      <c r="CV18">
        <v>4.598731517791748</v>
      </c>
      <c r="CW18">
        <v>4.1003293991088867</v>
      </c>
      <c r="CX18">
        <v>3.4155173301696777</v>
      </c>
      <c r="CY18">
        <v>3.6913106441497803</v>
      </c>
      <c r="CZ18">
        <v>3.6107280254364014</v>
      </c>
    </row>
    <row r="19" spans="1:104" x14ac:dyDescent="0.25">
      <c r="A19" t="s">
        <v>208</v>
      </c>
      <c r="B19" t="s">
        <v>170</v>
      </c>
      <c r="C19" t="s">
        <v>27</v>
      </c>
      <c r="D19" t="s">
        <v>188</v>
      </c>
      <c r="E19" t="s">
        <v>184</v>
      </c>
      <c r="F19">
        <v>2016</v>
      </c>
      <c r="G19" t="s">
        <v>175</v>
      </c>
      <c r="H19">
        <v>5</v>
      </c>
      <c r="I19">
        <v>156.1456298828125</v>
      </c>
      <c r="J19">
        <v>151.60383605957031</v>
      </c>
      <c r="K19">
        <v>148.44734191894531</v>
      </c>
      <c r="L19">
        <v>147.53227233886719</v>
      </c>
      <c r="M19">
        <v>151.69105529785156</v>
      </c>
      <c r="N19">
        <v>163.59149169921875</v>
      </c>
      <c r="O19">
        <v>178.1253662109375</v>
      </c>
      <c r="P19">
        <v>198.4547119140625</v>
      </c>
      <c r="Q19">
        <v>214.57186889648437</v>
      </c>
      <c r="R19">
        <v>225.98567199707031</v>
      </c>
      <c r="S19">
        <v>234.06300354003906</v>
      </c>
      <c r="T19">
        <v>235.09355163574219</v>
      </c>
      <c r="U19">
        <v>235.08529663085937</v>
      </c>
      <c r="V19">
        <v>235.31520080566406</v>
      </c>
      <c r="W19">
        <v>232.85369873046875</v>
      </c>
      <c r="X19">
        <v>226.09983825683594</v>
      </c>
      <c r="Y19">
        <v>216.81549072265625</v>
      </c>
      <c r="Z19">
        <v>204.09291076660156</v>
      </c>
      <c r="AA19">
        <v>193.10527038574219</v>
      </c>
      <c r="AB19">
        <v>188.46736145019531</v>
      </c>
      <c r="AC19">
        <v>186.26402282714844</v>
      </c>
      <c r="AD19">
        <v>177.33757019042969</v>
      </c>
      <c r="AE19">
        <v>172.56556701660156</v>
      </c>
      <c r="AF19">
        <v>167.14889526367187</v>
      </c>
      <c r="AG19">
        <v>-3.3179895877838135</v>
      </c>
      <c r="AH19">
        <v>-1.8015508651733398</v>
      </c>
      <c r="AI19">
        <v>-1.2111185789108276</v>
      </c>
      <c r="AJ19">
        <v>-1.3333126306533813</v>
      </c>
      <c r="AK19">
        <v>-1.1995373964309692</v>
      </c>
      <c r="AL19">
        <v>-0.48347553610801697</v>
      </c>
      <c r="AM19">
        <v>-1.9355716705322266</v>
      </c>
      <c r="AN19">
        <v>5.1407951861619949E-2</v>
      </c>
      <c r="AO19">
        <v>1.1494340896606445</v>
      </c>
      <c r="AP19">
        <v>1.5287827253341675</v>
      </c>
      <c r="AQ19">
        <v>5.067082405090332</v>
      </c>
      <c r="AR19">
        <v>18.344926834106445</v>
      </c>
      <c r="AS19">
        <v>18.827552795410156</v>
      </c>
      <c r="AT19">
        <v>17.577888488769531</v>
      </c>
      <c r="AU19">
        <v>16.289535522460938</v>
      </c>
      <c r="AV19">
        <v>16.148576736450195</v>
      </c>
      <c r="AW19">
        <v>14.890632629394531</v>
      </c>
      <c r="AX19">
        <v>12.395747184753418</v>
      </c>
      <c r="AY19">
        <v>4.4857296943664551</v>
      </c>
      <c r="AZ19">
        <v>2.5701630115509033</v>
      </c>
      <c r="BA19">
        <v>1.8041458129882813</v>
      </c>
      <c r="BB19">
        <v>1.8120228052139282</v>
      </c>
      <c r="BC19">
        <v>1.0702558755874634</v>
      </c>
      <c r="BD19">
        <v>-0.26629436016082764</v>
      </c>
      <c r="BE19">
        <v>65.56243896484375</v>
      </c>
      <c r="BF19">
        <v>65.449951171875</v>
      </c>
      <c r="BG19">
        <v>65.128097534179688</v>
      </c>
      <c r="BH19">
        <v>65.209365844726563</v>
      </c>
      <c r="BI19">
        <v>63.918731689453125</v>
      </c>
      <c r="BJ19">
        <v>63.2249755859375</v>
      </c>
      <c r="BK19">
        <v>64.071853637695312</v>
      </c>
      <c r="BL19">
        <v>67.2750244140625</v>
      </c>
      <c r="BM19">
        <v>73.284431457519531</v>
      </c>
      <c r="BN19">
        <v>77.518821716308594</v>
      </c>
      <c r="BO19">
        <v>80.696968078613281</v>
      </c>
      <c r="BP19">
        <v>81.640724182128906</v>
      </c>
      <c r="BQ19">
        <v>81.125114440917969</v>
      </c>
      <c r="BR19">
        <v>82.196968078613281</v>
      </c>
      <c r="BS19">
        <v>81.043846130371094</v>
      </c>
      <c r="BT19">
        <v>80.534431457519531</v>
      </c>
      <c r="BU19">
        <v>80.284431457519531</v>
      </c>
      <c r="BV19">
        <v>80.243804931640625</v>
      </c>
      <c r="BW19">
        <v>81.121902465820313</v>
      </c>
      <c r="BX19">
        <v>77.871902465820312</v>
      </c>
      <c r="BY19">
        <v>74.581268310546875</v>
      </c>
      <c r="BZ19">
        <v>71.959365844726563</v>
      </c>
      <c r="CA19">
        <v>71.153121948242188</v>
      </c>
      <c r="CB19">
        <v>70.143707275390625</v>
      </c>
      <c r="CC19">
        <v>5.1946530342102051</v>
      </c>
      <c r="CD19">
        <v>4.9637818336486816</v>
      </c>
      <c r="CE19">
        <v>4.6635851860046387</v>
      </c>
      <c r="CF19">
        <v>3.5103931427001953</v>
      </c>
      <c r="CG19">
        <v>2.9350101947784424</v>
      </c>
      <c r="CH19">
        <v>3.2256956100463867</v>
      </c>
      <c r="CI19">
        <v>3.3661344051361084</v>
      </c>
      <c r="CJ19">
        <v>2.112354040145874</v>
      </c>
      <c r="CK19">
        <v>3.0313632488250732</v>
      </c>
      <c r="CL19">
        <v>3.039874792098999</v>
      </c>
      <c r="CM19">
        <v>2.3746242523193359</v>
      </c>
      <c r="CN19">
        <v>2.6800985336303711</v>
      </c>
      <c r="CO19">
        <v>3.7601039409637451</v>
      </c>
      <c r="CP19">
        <v>2.3363099098205566</v>
      </c>
      <c r="CQ19">
        <v>2.8613972663879395</v>
      </c>
      <c r="CR19">
        <v>4.2155795097351074</v>
      </c>
      <c r="CS19">
        <v>4.5241904258728027</v>
      </c>
      <c r="CT19">
        <v>4.6574668884277344</v>
      </c>
      <c r="CU19">
        <v>5.5990023612976074</v>
      </c>
      <c r="CV19">
        <v>4.7079238891601562</v>
      </c>
      <c r="CW19">
        <v>4.2190485000610352</v>
      </c>
      <c r="CX19">
        <v>3.5116806030273438</v>
      </c>
      <c r="CY19">
        <v>3.8121404647827148</v>
      </c>
      <c r="CZ19">
        <v>3.7496092319488525</v>
      </c>
    </row>
    <row r="20" spans="1:104" x14ac:dyDescent="0.25">
      <c r="A20" t="s">
        <v>209</v>
      </c>
      <c r="B20" t="s">
        <v>170</v>
      </c>
      <c r="C20" t="s">
        <v>27</v>
      </c>
      <c r="D20" t="s">
        <v>188</v>
      </c>
      <c r="E20" t="s">
        <v>184</v>
      </c>
      <c r="F20">
        <v>2016</v>
      </c>
      <c r="G20" t="s">
        <v>176</v>
      </c>
      <c r="H20">
        <v>6</v>
      </c>
      <c r="I20">
        <v>165.1986083984375</v>
      </c>
      <c r="J20">
        <v>160.19760131835937</v>
      </c>
      <c r="K20">
        <v>156.76924133300781</v>
      </c>
      <c r="L20">
        <v>155.81948852539062</v>
      </c>
      <c r="M20">
        <v>159.58323669433594</v>
      </c>
      <c r="N20">
        <v>171.66854858398437</v>
      </c>
      <c r="O20">
        <v>185.96141052246094</v>
      </c>
      <c r="P20">
        <v>205.20523071289062</v>
      </c>
      <c r="Q20">
        <v>218.67402648925781</v>
      </c>
      <c r="R20">
        <v>229.50581359863281</v>
      </c>
      <c r="S20">
        <v>238.62312316894531</v>
      </c>
      <c r="T20">
        <v>240.12648010253906</v>
      </c>
      <c r="U20">
        <v>240.22792053222656</v>
      </c>
      <c r="V20">
        <v>239.1939697265625</v>
      </c>
      <c r="W20">
        <v>237.36408996582031</v>
      </c>
      <c r="X20">
        <v>233.3485107421875</v>
      </c>
      <c r="Y20">
        <v>226.25991821289062</v>
      </c>
      <c r="Z20">
        <v>213.96723937988281</v>
      </c>
      <c r="AA20">
        <v>202.04135131835937</v>
      </c>
      <c r="AB20">
        <v>193.61488342285156</v>
      </c>
      <c r="AC20">
        <v>191.48500061035156</v>
      </c>
      <c r="AD20">
        <v>183.6136474609375</v>
      </c>
      <c r="AE20">
        <v>180.28050231933594</v>
      </c>
      <c r="AF20">
        <v>174.9581298828125</v>
      </c>
      <c r="AG20">
        <v>-3.4981620311737061</v>
      </c>
      <c r="AH20">
        <v>-1.9077831506729126</v>
      </c>
      <c r="AI20">
        <v>-1.2942531108856201</v>
      </c>
      <c r="AJ20">
        <v>-1.4145749807357788</v>
      </c>
      <c r="AK20">
        <v>-1.2561236619949341</v>
      </c>
      <c r="AL20">
        <v>-0.49067193269729614</v>
      </c>
      <c r="AM20">
        <v>-2.0076544284820557</v>
      </c>
      <c r="AN20">
        <v>7.9679764807224274E-2</v>
      </c>
      <c r="AO20">
        <v>1.1720236539840698</v>
      </c>
      <c r="AP20">
        <v>1.527678370475769</v>
      </c>
      <c r="AQ20">
        <v>5.1443281173706055</v>
      </c>
      <c r="AR20">
        <v>18.73675537109375</v>
      </c>
      <c r="AS20">
        <v>19.240993499755859</v>
      </c>
      <c r="AT20">
        <v>17.869026184082031</v>
      </c>
      <c r="AU20">
        <v>16.612457275390625</v>
      </c>
      <c r="AV20">
        <v>16.707910537719727</v>
      </c>
      <c r="AW20">
        <v>15.591683387756348</v>
      </c>
      <c r="AX20">
        <v>13.06801700592041</v>
      </c>
      <c r="AY20">
        <v>4.7668585777282715</v>
      </c>
      <c r="AZ20">
        <v>2.6977558135986328</v>
      </c>
      <c r="BA20">
        <v>1.8986431360244751</v>
      </c>
      <c r="BB20">
        <v>1.9152665138244629</v>
      </c>
      <c r="BC20">
        <v>1.1468425989151001</v>
      </c>
      <c r="BD20">
        <v>-0.23974248766899109</v>
      </c>
      <c r="BE20">
        <v>66.987228393554688</v>
      </c>
      <c r="BF20">
        <v>65.628097534179688</v>
      </c>
      <c r="BG20">
        <v>65.434341430664063</v>
      </c>
      <c r="BH20">
        <v>65.08746337890625</v>
      </c>
      <c r="BI20">
        <v>65.422088623046875</v>
      </c>
      <c r="BJ20">
        <v>65.034576416015625</v>
      </c>
      <c r="BK20">
        <v>65.034576416015625</v>
      </c>
      <c r="BL20">
        <v>68.25</v>
      </c>
      <c r="BM20">
        <v>71.312301635742188</v>
      </c>
      <c r="BN20">
        <v>74.559234619140625</v>
      </c>
      <c r="BO20">
        <v>78.190841674804687</v>
      </c>
      <c r="BP20">
        <v>80.643783569335938</v>
      </c>
      <c r="BQ20">
        <v>81.3531494140625</v>
      </c>
      <c r="BR20">
        <v>82.240959167480469</v>
      </c>
      <c r="BS20">
        <v>81.159690856933594</v>
      </c>
      <c r="BT20">
        <v>81.603446960449219</v>
      </c>
      <c r="BU20">
        <v>82.421943664550781</v>
      </c>
      <c r="BV20">
        <v>80.825065612792969</v>
      </c>
      <c r="BW20">
        <v>79.287796020507813</v>
      </c>
      <c r="BX20">
        <v>77.153350830078125</v>
      </c>
      <c r="BY20">
        <v>74.45294189453125</v>
      </c>
      <c r="BZ20">
        <v>72.109428405761719</v>
      </c>
      <c r="CA20">
        <v>71.012550354003906</v>
      </c>
      <c r="CB20">
        <v>69.987525939941406</v>
      </c>
      <c r="CC20">
        <v>5.4895362854003906</v>
      </c>
      <c r="CD20">
        <v>5.2391529083251953</v>
      </c>
      <c r="CE20">
        <v>4.9193849563598633</v>
      </c>
      <c r="CF20">
        <v>3.7033352851867676</v>
      </c>
      <c r="CG20">
        <v>3.0841779708862305</v>
      </c>
      <c r="CH20">
        <v>3.3810842037200928</v>
      </c>
      <c r="CI20">
        <v>3.5101940631866455</v>
      </c>
      <c r="CJ20">
        <v>2.1817059516906738</v>
      </c>
      <c r="CK20">
        <v>3.085780143737793</v>
      </c>
      <c r="CL20">
        <v>3.0836923122406006</v>
      </c>
      <c r="CM20">
        <v>2.4181163311004639</v>
      </c>
      <c r="CN20">
        <v>2.7343409061431885</v>
      </c>
      <c r="CO20">
        <v>3.8379597663879395</v>
      </c>
      <c r="CP20">
        <v>2.3721015453338623</v>
      </c>
      <c r="CQ20">
        <v>2.9134836196899414</v>
      </c>
      <c r="CR20">
        <v>4.3457484245300293</v>
      </c>
      <c r="CS20">
        <v>4.715857982635498</v>
      </c>
      <c r="CT20">
        <v>4.8772125244140625</v>
      </c>
      <c r="CU20">
        <v>5.8513936996459961</v>
      </c>
      <c r="CV20">
        <v>4.8309726715087891</v>
      </c>
      <c r="CW20">
        <v>4.332343578338623</v>
      </c>
      <c r="CX20">
        <v>3.6317985057830811</v>
      </c>
      <c r="CY20">
        <v>3.9780111312866211</v>
      </c>
      <c r="CZ20">
        <v>3.9202985763549805</v>
      </c>
    </row>
    <row r="21" spans="1:104" x14ac:dyDescent="0.25">
      <c r="A21" t="s">
        <v>210</v>
      </c>
      <c r="B21" t="s">
        <v>170</v>
      </c>
      <c r="C21" t="s">
        <v>27</v>
      </c>
      <c r="D21" t="s">
        <v>188</v>
      </c>
      <c r="E21" t="s">
        <v>184</v>
      </c>
      <c r="F21">
        <v>2016</v>
      </c>
      <c r="G21" t="s">
        <v>177</v>
      </c>
      <c r="H21">
        <v>7</v>
      </c>
      <c r="I21">
        <v>169.7431640625</v>
      </c>
      <c r="J21">
        <v>165.02006530761719</v>
      </c>
      <c r="K21">
        <v>161.20205688476562</v>
      </c>
      <c r="L21">
        <v>160.61915588378906</v>
      </c>
      <c r="M21">
        <v>165.99873352050781</v>
      </c>
      <c r="N21">
        <v>178.96429443359375</v>
      </c>
      <c r="O21">
        <v>192.4935302734375</v>
      </c>
      <c r="P21">
        <v>211.14236450195312</v>
      </c>
      <c r="Q21">
        <v>223.18992614746094</v>
      </c>
      <c r="R21">
        <v>232.53359985351562</v>
      </c>
      <c r="S21">
        <v>238.77272033691406</v>
      </c>
      <c r="T21">
        <v>239.79823303222656</v>
      </c>
      <c r="U21">
        <v>240.00273132324219</v>
      </c>
      <c r="V21">
        <v>239.36689758300781</v>
      </c>
      <c r="W21">
        <v>238.26319885253906</v>
      </c>
      <c r="X21">
        <v>236.13252258300781</v>
      </c>
      <c r="Y21">
        <v>231.00149536132812</v>
      </c>
      <c r="Z21">
        <v>219.47611999511719</v>
      </c>
      <c r="AA21">
        <v>207.23574829101562</v>
      </c>
      <c r="AB21">
        <v>199.02622985839844</v>
      </c>
      <c r="AC21">
        <v>196.58181762695312</v>
      </c>
      <c r="AD21">
        <v>188.61088562011719</v>
      </c>
      <c r="AE21">
        <v>184.47090148925781</v>
      </c>
      <c r="AF21">
        <v>179.88212585449219</v>
      </c>
      <c r="AG21">
        <v>-3.531125545501709</v>
      </c>
      <c r="AH21">
        <v>-1.9865865707397461</v>
      </c>
      <c r="AI21">
        <v>-1.4099571704864502</v>
      </c>
      <c r="AJ21">
        <v>-1.4912800788879395</v>
      </c>
      <c r="AK21">
        <v>-1.2760437726974487</v>
      </c>
      <c r="AL21">
        <v>-0.42377239465713501</v>
      </c>
      <c r="AM21">
        <v>-2.0098986625671387</v>
      </c>
      <c r="AN21">
        <v>0.21975217759609222</v>
      </c>
      <c r="AO21">
        <v>1.199396014213562</v>
      </c>
      <c r="AP21">
        <v>1.4203833341598511</v>
      </c>
      <c r="AQ21">
        <v>5.0390863418579102</v>
      </c>
      <c r="AR21">
        <v>18.706592559814453</v>
      </c>
      <c r="AS21">
        <v>19.230892181396484</v>
      </c>
      <c r="AT21">
        <v>17.888994216918945</v>
      </c>
      <c r="AU21">
        <v>16.712850570678711</v>
      </c>
      <c r="AV21">
        <v>17.119848251342773</v>
      </c>
      <c r="AW21">
        <v>16.188602447509766</v>
      </c>
      <c r="AX21">
        <v>13.780113220214844</v>
      </c>
      <c r="AY21">
        <v>5.2702445983886719</v>
      </c>
      <c r="AZ21">
        <v>3.0709936618804932</v>
      </c>
      <c r="BA21">
        <v>2.1768338680267334</v>
      </c>
      <c r="BB21">
        <v>2.1702272891998291</v>
      </c>
      <c r="BC21">
        <v>1.3219485282897949</v>
      </c>
      <c r="BD21">
        <v>-4.4105913490056992E-2</v>
      </c>
      <c r="BE21">
        <v>70.329917907714844</v>
      </c>
      <c r="BF21">
        <v>69.514488220214844</v>
      </c>
      <c r="BG21">
        <v>69.556541442871094</v>
      </c>
      <c r="BH21">
        <v>69.280097961425781</v>
      </c>
      <c r="BI21">
        <v>68.935165405273438</v>
      </c>
      <c r="BJ21">
        <v>68.754478454589844</v>
      </c>
      <c r="BK21">
        <v>69.211311340332031</v>
      </c>
      <c r="BL21">
        <v>70.663131713867188</v>
      </c>
      <c r="BM21">
        <v>72.519119262695312</v>
      </c>
      <c r="BN21">
        <v>74.379371643066406</v>
      </c>
      <c r="BO21">
        <v>76.120185852050781</v>
      </c>
      <c r="BP21">
        <v>75.831489562988281</v>
      </c>
      <c r="BQ21">
        <v>77.063644409179688</v>
      </c>
      <c r="BR21">
        <v>79.721763610839844</v>
      </c>
      <c r="BS21">
        <v>80.840385437011719</v>
      </c>
      <c r="BT21">
        <v>79.998504638671875</v>
      </c>
      <c r="BU21">
        <v>78.737380981445312</v>
      </c>
      <c r="BV21">
        <v>78.349044799804687</v>
      </c>
      <c r="BW21">
        <v>78.352928161621094</v>
      </c>
      <c r="BX21">
        <v>76.192634582519531</v>
      </c>
      <c r="BY21">
        <v>74.035629272460938</v>
      </c>
      <c r="BZ21">
        <v>72.859130859375</v>
      </c>
      <c r="CA21">
        <v>72.579917907714844</v>
      </c>
      <c r="CB21">
        <v>72.138931274414063</v>
      </c>
      <c r="CC21">
        <v>5.6103887557983398</v>
      </c>
      <c r="CD21">
        <v>5.368009090423584</v>
      </c>
      <c r="CE21">
        <v>5.0314364433288574</v>
      </c>
      <c r="CF21">
        <v>3.7969949245452881</v>
      </c>
      <c r="CG21">
        <v>3.1910114288330078</v>
      </c>
      <c r="CH21">
        <v>3.5059282779693604</v>
      </c>
      <c r="CI21">
        <v>3.6140639781951904</v>
      </c>
      <c r="CJ21">
        <v>2.2328245639801025</v>
      </c>
      <c r="CK21">
        <v>3.1326637268066406</v>
      </c>
      <c r="CL21">
        <v>3.1076667308807373</v>
      </c>
      <c r="CM21">
        <v>2.4066934585571289</v>
      </c>
      <c r="CN21">
        <v>2.7160012722015381</v>
      </c>
      <c r="CO21">
        <v>3.8138577938079834</v>
      </c>
      <c r="CP21">
        <v>2.3611223697662354</v>
      </c>
      <c r="CQ21">
        <v>2.9088809490203857</v>
      </c>
      <c r="CR21">
        <v>4.3740806579589844</v>
      </c>
      <c r="CS21">
        <v>4.7889389991760254</v>
      </c>
      <c r="CT21">
        <v>4.9760313034057617</v>
      </c>
      <c r="CU21">
        <v>5.9697360992431641</v>
      </c>
      <c r="CV21">
        <v>4.9394383430480957</v>
      </c>
      <c r="CW21">
        <v>4.4238748550415039</v>
      </c>
      <c r="CX21">
        <v>3.7106919288635254</v>
      </c>
      <c r="CY21">
        <v>4.048708438873291</v>
      </c>
      <c r="CZ21">
        <v>4.0090775489807129</v>
      </c>
    </row>
    <row r="22" spans="1:104" x14ac:dyDescent="0.25">
      <c r="A22" t="s">
        <v>211</v>
      </c>
      <c r="B22" t="s">
        <v>170</v>
      </c>
      <c r="C22" t="s">
        <v>27</v>
      </c>
      <c r="D22" t="s">
        <v>188</v>
      </c>
      <c r="E22" t="s">
        <v>184</v>
      </c>
      <c r="F22">
        <v>2016</v>
      </c>
      <c r="G22" t="s">
        <v>178</v>
      </c>
      <c r="H22">
        <v>8</v>
      </c>
      <c r="I22">
        <v>172.67909240722656</v>
      </c>
      <c r="J22">
        <v>168.04368591308594</v>
      </c>
      <c r="K22">
        <v>163.8631591796875</v>
      </c>
      <c r="L22">
        <v>163.288330078125</v>
      </c>
      <c r="M22">
        <v>168.28762817382812</v>
      </c>
      <c r="N22">
        <v>182.99453735351562</v>
      </c>
      <c r="O22">
        <v>198.95831298828125</v>
      </c>
      <c r="P22">
        <v>217.53036499023437</v>
      </c>
      <c r="Q22">
        <v>230.85284423828125</v>
      </c>
      <c r="R22">
        <v>241.98040771484375</v>
      </c>
      <c r="S22">
        <v>252.23812866210937</v>
      </c>
      <c r="T22">
        <v>254.64781188964844</v>
      </c>
      <c r="U22">
        <v>255.49473571777344</v>
      </c>
      <c r="V22">
        <v>254.97274780273437</v>
      </c>
      <c r="W22">
        <v>252.91384887695312</v>
      </c>
      <c r="X22">
        <v>249.16188049316406</v>
      </c>
      <c r="Y22">
        <v>240.65547180175781</v>
      </c>
      <c r="Z22">
        <v>228.02397155761719</v>
      </c>
      <c r="AA22">
        <v>214.24708557128906</v>
      </c>
      <c r="AB22">
        <v>207.42481994628906</v>
      </c>
      <c r="AC22">
        <v>202.85447692871094</v>
      </c>
      <c r="AD22">
        <v>193.60252380371094</v>
      </c>
      <c r="AE22">
        <v>187.83251953125</v>
      </c>
      <c r="AF22">
        <v>181.70930480957031</v>
      </c>
      <c r="AG22">
        <v>-3.3047800064086914</v>
      </c>
      <c r="AH22">
        <v>-2.1201775074005127</v>
      </c>
      <c r="AI22">
        <v>-1.7923249006271362</v>
      </c>
      <c r="AJ22">
        <v>-1.6664760112762451</v>
      </c>
      <c r="AK22">
        <v>-1.1552066802978516</v>
      </c>
      <c r="AL22">
        <v>-3.26254703104496E-2</v>
      </c>
      <c r="AM22">
        <v>-1.7622636556625366</v>
      </c>
      <c r="AN22">
        <v>0.86022257804870605</v>
      </c>
      <c r="AO22">
        <v>1.2552109956741333</v>
      </c>
      <c r="AP22">
        <v>0.88583219051361084</v>
      </c>
      <c r="AQ22">
        <v>4.8115782737731934</v>
      </c>
      <c r="AR22">
        <v>19.843420028686523</v>
      </c>
      <c r="AS22">
        <v>20.509973526000977</v>
      </c>
      <c r="AT22">
        <v>19.088829040527344</v>
      </c>
      <c r="AU22">
        <v>17.918109893798828</v>
      </c>
      <c r="AV22">
        <v>19.066255569458008</v>
      </c>
      <c r="AW22">
        <v>18.12205696105957</v>
      </c>
      <c r="AX22">
        <v>16.059593200683594</v>
      </c>
      <c r="AY22">
        <v>7.2067222595214844</v>
      </c>
      <c r="AZ22">
        <v>4.5867271423339844</v>
      </c>
      <c r="BA22">
        <v>3.2953376770019531</v>
      </c>
      <c r="BB22">
        <v>3.1574075222015381</v>
      </c>
      <c r="BC22">
        <v>2.0210282802581787</v>
      </c>
      <c r="BD22">
        <v>0.86838620901107788</v>
      </c>
      <c r="BE22">
        <v>71.662605285644531</v>
      </c>
      <c r="BF22">
        <v>71.67791748046875</v>
      </c>
      <c r="BG22">
        <v>71.081039428710938</v>
      </c>
      <c r="BH22">
        <v>70.831039428710937</v>
      </c>
      <c r="BI22">
        <v>70.165672302246094</v>
      </c>
      <c r="BJ22">
        <v>70.068794250488281</v>
      </c>
      <c r="BK22">
        <v>70.221916198730469</v>
      </c>
      <c r="BL22">
        <v>70.913131713867187</v>
      </c>
      <c r="BM22">
        <v>74.100166320800781</v>
      </c>
      <c r="BN22">
        <v>77.675308227539063</v>
      </c>
      <c r="BO22">
        <v>81.306396484375</v>
      </c>
      <c r="BP22">
        <v>82.456153869628906</v>
      </c>
      <c r="BQ22">
        <v>83.743728637695313</v>
      </c>
      <c r="BR22">
        <v>83.106216430664063</v>
      </c>
      <c r="BS22">
        <v>83.934715270996094</v>
      </c>
      <c r="BT22">
        <v>84.406333923339844</v>
      </c>
      <c r="BU22">
        <v>83.644081115722656</v>
      </c>
      <c r="BV22">
        <v>83.490959167480469</v>
      </c>
      <c r="BW22">
        <v>80.731552124023438</v>
      </c>
      <c r="BX22">
        <v>78.350166320800781</v>
      </c>
      <c r="BY22">
        <v>75.743576049804688</v>
      </c>
      <c r="BZ22">
        <v>74.181503295898437</v>
      </c>
      <c r="CA22">
        <v>73.584625244140625</v>
      </c>
      <c r="CB22">
        <v>72.990516662597656</v>
      </c>
      <c r="CC22">
        <v>5.6229920387268066</v>
      </c>
      <c r="CD22">
        <v>5.385495662689209</v>
      </c>
      <c r="CE22">
        <v>5.0388302803039551</v>
      </c>
      <c r="CF22">
        <v>3.8029870986938477</v>
      </c>
      <c r="CG22">
        <v>3.1871523857116699</v>
      </c>
      <c r="CH22">
        <v>3.531846284866333</v>
      </c>
      <c r="CI22">
        <v>3.6801776885986328</v>
      </c>
      <c r="CJ22">
        <v>2.266345739364624</v>
      </c>
      <c r="CK22">
        <v>3.1922831535339355</v>
      </c>
      <c r="CL22">
        <v>3.1860747337341309</v>
      </c>
      <c r="CM22">
        <v>2.5048043727874756</v>
      </c>
      <c r="CN22">
        <v>2.8415215015411377</v>
      </c>
      <c r="CO22">
        <v>3.9999756813049316</v>
      </c>
      <c r="CP22">
        <v>2.4778511524200439</v>
      </c>
      <c r="CQ22">
        <v>3.0420658588409424</v>
      </c>
      <c r="CR22">
        <v>4.5471529960632324</v>
      </c>
      <c r="CS22">
        <v>4.9152688980102539</v>
      </c>
      <c r="CT22">
        <v>5.0933480262756348</v>
      </c>
      <c r="CU22">
        <v>6.0804038047790527</v>
      </c>
      <c r="CV22">
        <v>5.0717167854309082</v>
      </c>
      <c r="CW22">
        <v>4.4974994659423828</v>
      </c>
      <c r="CX22">
        <v>3.7525477409362793</v>
      </c>
      <c r="CY22">
        <v>4.061500072479248</v>
      </c>
      <c r="CZ22">
        <v>3.9898872375488281</v>
      </c>
    </row>
    <row r="23" spans="1:104" x14ac:dyDescent="0.25">
      <c r="A23" t="s">
        <v>212</v>
      </c>
      <c r="B23" t="s">
        <v>170</v>
      </c>
      <c r="C23" t="s">
        <v>27</v>
      </c>
      <c r="D23" t="s">
        <v>188</v>
      </c>
      <c r="E23" t="s">
        <v>184</v>
      </c>
      <c r="F23">
        <v>2016</v>
      </c>
      <c r="G23" t="s">
        <v>179</v>
      </c>
      <c r="H23">
        <v>9</v>
      </c>
      <c r="I23">
        <v>174.93598937988281</v>
      </c>
      <c r="J23">
        <v>170.75700378417969</v>
      </c>
      <c r="K23">
        <v>167.34086608886719</v>
      </c>
      <c r="L23">
        <v>167.01429748535156</v>
      </c>
      <c r="M23">
        <v>172.87606811523437</v>
      </c>
      <c r="N23">
        <v>188.31980895996094</v>
      </c>
      <c r="O23">
        <v>207.39720153808594</v>
      </c>
      <c r="P23">
        <v>229.797119140625</v>
      </c>
      <c r="Q23">
        <v>247.93971252441406</v>
      </c>
      <c r="R23">
        <v>261.3548583984375</v>
      </c>
      <c r="S23">
        <v>272.30462646484375</v>
      </c>
      <c r="T23">
        <v>274.68301391601562</v>
      </c>
      <c r="U23">
        <v>275.4967041015625</v>
      </c>
      <c r="V23">
        <v>276.06124877929687</v>
      </c>
      <c r="W23">
        <v>272.86309814453125</v>
      </c>
      <c r="X23">
        <v>265.79550170898437</v>
      </c>
      <c r="Y23">
        <v>255.1590576171875</v>
      </c>
      <c r="Z23">
        <v>241.94377136230469</v>
      </c>
      <c r="AA23">
        <v>227.31390380859375</v>
      </c>
      <c r="AB23">
        <v>220.70114135742187</v>
      </c>
      <c r="AC23">
        <v>213.07749938964844</v>
      </c>
      <c r="AD23">
        <v>201.08773803710937</v>
      </c>
      <c r="AE23">
        <v>193.88954162597656</v>
      </c>
      <c r="AF23">
        <v>186.84022521972656</v>
      </c>
      <c r="AG23">
        <v>-2.9376468658447266</v>
      </c>
      <c r="AH23">
        <v>-2.293583869934082</v>
      </c>
      <c r="AI23">
        <v>-2.3471348285675049</v>
      </c>
      <c r="AJ23">
        <v>-1.9213011264801025</v>
      </c>
      <c r="AK23">
        <v>-0.98630732297897339</v>
      </c>
      <c r="AL23">
        <v>0.54750752449035645</v>
      </c>
      <c r="AM23">
        <v>-1.3740861415863037</v>
      </c>
      <c r="AN23">
        <v>1.8522771596908569</v>
      </c>
      <c r="AO23">
        <v>1.3702677488327026</v>
      </c>
      <c r="AP23">
        <v>5.5331118404865265E-2</v>
      </c>
      <c r="AQ23">
        <v>4.4159321784973145</v>
      </c>
      <c r="AR23">
        <v>21.371856689453125</v>
      </c>
      <c r="AS23">
        <v>22.172983169555664</v>
      </c>
      <c r="AT23">
        <v>20.71881103515625</v>
      </c>
      <c r="AU23">
        <v>19.601457595825195</v>
      </c>
      <c r="AV23">
        <v>21.845010757446289</v>
      </c>
      <c r="AW23">
        <v>21.092185974121094</v>
      </c>
      <c r="AX23">
        <v>19.645811080932617</v>
      </c>
      <c r="AY23">
        <v>10.274971008300781</v>
      </c>
      <c r="AZ23">
        <v>6.9586734771728516</v>
      </c>
      <c r="BA23">
        <v>5.0142168998718262</v>
      </c>
      <c r="BB23">
        <v>4.6403288841247559</v>
      </c>
      <c r="BC23">
        <v>3.0680654048919678</v>
      </c>
      <c r="BD23">
        <v>2.2157447338104248</v>
      </c>
      <c r="BE23">
        <v>74.4749755859375</v>
      </c>
      <c r="BF23">
        <v>73.709365844726563</v>
      </c>
      <c r="BG23">
        <v>72.61248779296875</v>
      </c>
      <c r="BH23">
        <v>72.459365844726563</v>
      </c>
      <c r="BI23">
        <v>72.596878051757813</v>
      </c>
      <c r="BJ23">
        <v>71.7249755859375</v>
      </c>
      <c r="BK23">
        <v>72.806243896484375</v>
      </c>
      <c r="BL23">
        <v>73.331268310546875</v>
      </c>
      <c r="BM23">
        <v>78.656333923339844</v>
      </c>
      <c r="BN23">
        <v>83.850090026855469</v>
      </c>
      <c r="BO23">
        <v>88.415748596191406</v>
      </c>
      <c r="BP23">
        <v>91.497016906738281</v>
      </c>
      <c r="BQ23">
        <v>89.950180053710938</v>
      </c>
      <c r="BR23">
        <v>88.675163269042969</v>
      </c>
      <c r="BS23">
        <v>88.956382751464844</v>
      </c>
      <c r="BT23">
        <v>87.987602233886719</v>
      </c>
      <c r="BU23">
        <v>89.100090026855469</v>
      </c>
      <c r="BV23">
        <v>89.156333923339844</v>
      </c>
      <c r="BW23">
        <v>86.534431457519531</v>
      </c>
      <c r="BX23">
        <v>83.16253662109375</v>
      </c>
      <c r="BY23">
        <v>80.290634155273437</v>
      </c>
      <c r="BZ23">
        <v>79.443756103515625</v>
      </c>
      <c r="CA23">
        <v>78.13751220703125</v>
      </c>
      <c r="CB23">
        <v>75.306243896484375</v>
      </c>
      <c r="CC23">
        <v>5.7277765274047852</v>
      </c>
      <c r="CD23">
        <v>5.5025148391723633</v>
      </c>
      <c r="CE23">
        <v>5.1740384101867676</v>
      </c>
      <c r="CF23">
        <v>3.9111325740814209</v>
      </c>
      <c r="CG23">
        <v>3.2920374870300293</v>
      </c>
      <c r="CH23">
        <v>3.6545915603637695</v>
      </c>
      <c r="CI23">
        <v>3.8573477268218994</v>
      </c>
      <c r="CJ23">
        <v>2.4072988033294678</v>
      </c>
      <c r="CK23">
        <v>3.4473986625671387</v>
      </c>
      <c r="CL23">
        <v>3.4600756168365479</v>
      </c>
      <c r="CM23">
        <v>2.7189257144927979</v>
      </c>
      <c r="CN23">
        <v>3.0819249153137207</v>
      </c>
      <c r="CO23">
        <v>4.3368158340454102</v>
      </c>
      <c r="CP23">
        <v>2.6975288391113281</v>
      </c>
      <c r="CQ23">
        <v>3.3000462055206299</v>
      </c>
      <c r="CR23">
        <v>4.8773603439331055</v>
      </c>
      <c r="CS23">
        <v>5.2401256561279297</v>
      </c>
      <c r="CT23">
        <v>5.4339609146118164</v>
      </c>
      <c r="CU23">
        <v>6.4866838455200195</v>
      </c>
      <c r="CV23">
        <v>5.4259786605834961</v>
      </c>
      <c r="CW23">
        <v>4.7501058578491211</v>
      </c>
      <c r="CX23">
        <v>3.9190423488616943</v>
      </c>
      <c r="CY23">
        <v>4.2155017852783203</v>
      </c>
      <c r="CZ23">
        <v>4.1250863075256348</v>
      </c>
    </row>
    <row r="24" spans="1:104" x14ac:dyDescent="0.25">
      <c r="A24" t="s">
        <v>213</v>
      </c>
      <c r="B24" t="s">
        <v>170</v>
      </c>
      <c r="C24" t="s">
        <v>27</v>
      </c>
      <c r="D24" t="s">
        <v>188</v>
      </c>
      <c r="E24" t="s">
        <v>184</v>
      </c>
      <c r="F24">
        <v>2016</v>
      </c>
      <c r="G24" t="s">
        <v>180</v>
      </c>
      <c r="H24">
        <v>10</v>
      </c>
      <c r="I24">
        <v>152.47677612304687</v>
      </c>
      <c r="J24">
        <v>148.43623352050781</v>
      </c>
      <c r="K24">
        <v>145.21342468261719</v>
      </c>
      <c r="L24">
        <v>145.23336791992187</v>
      </c>
      <c r="M24">
        <v>149.45414733886719</v>
      </c>
      <c r="N24">
        <v>161.8507080078125</v>
      </c>
      <c r="O24">
        <v>182.37037658691406</v>
      </c>
      <c r="P24">
        <v>201.18670654296875</v>
      </c>
      <c r="Q24">
        <v>221.40377807617187</v>
      </c>
      <c r="R24">
        <v>239.98109436035156</v>
      </c>
      <c r="S24">
        <v>254.66184997558594</v>
      </c>
      <c r="T24">
        <v>259.23068237304687</v>
      </c>
      <c r="U24">
        <v>261.46258544921875</v>
      </c>
      <c r="V24">
        <v>264.166748046875</v>
      </c>
      <c r="W24">
        <v>261.66751098632812</v>
      </c>
      <c r="X24">
        <v>252.6356201171875</v>
      </c>
      <c r="Y24">
        <v>240.50985717773437</v>
      </c>
      <c r="Z24">
        <v>227.09184265136719</v>
      </c>
      <c r="AA24">
        <v>218.49775695800781</v>
      </c>
      <c r="AB24">
        <v>210.40658569335937</v>
      </c>
      <c r="AC24">
        <v>202.96078491210937</v>
      </c>
      <c r="AD24">
        <v>183.42425537109375</v>
      </c>
      <c r="AE24">
        <v>170.80551147460937</v>
      </c>
      <c r="AF24">
        <v>164.11563110351562</v>
      </c>
      <c r="AG24">
        <v>-3.0730552673339844</v>
      </c>
      <c r="AH24">
        <v>-1.8203914165496826</v>
      </c>
      <c r="AI24">
        <v>-1.3940962553024292</v>
      </c>
      <c r="AJ24">
        <v>-1.4005531072616577</v>
      </c>
      <c r="AK24">
        <v>-1.1009652614593506</v>
      </c>
      <c r="AL24">
        <v>-0.24517248570919037</v>
      </c>
      <c r="AM24">
        <v>-1.7916544675827026</v>
      </c>
      <c r="AN24">
        <v>0.43778252601623535</v>
      </c>
      <c r="AO24">
        <v>1.1952662467956543</v>
      </c>
      <c r="AP24">
        <v>1.2370306253433228</v>
      </c>
      <c r="AQ24">
        <v>5.1731376647949219</v>
      </c>
      <c r="AR24">
        <v>20.213953018188477</v>
      </c>
      <c r="AS24">
        <v>20.965471267700195</v>
      </c>
      <c r="AT24">
        <v>19.755941390991211</v>
      </c>
      <c r="AU24">
        <v>18.426122665405273</v>
      </c>
      <c r="AV24">
        <v>18.712081909179688</v>
      </c>
      <c r="AW24">
        <v>17.344358444213867</v>
      </c>
      <c r="AX24">
        <v>14.934515953063965</v>
      </c>
      <c r="AY24">
        <v>6.2552490234375</v>
      </c>
      <c r="AZ24">
        <v>3.7944173812866211</v>
      </c>
      <c r="BA24">
        <v>2.6564071178436279</v>
      </c>
      <c r="BB24">
        <v>2.4537448883056641</v>
      </c>
      <c r="BC24">
        <v>1.4631657600402832</v>
      </c>
      <c r="BD24">
        <v>0.28101447224617004</v>
      </c>
      <c r="BE24">
        <v>71.5404052734375</v>
      </c>
      <c r="BF24">
        <v>70.249771118164062</v>
      </c>
      <c r="BG24">
        <v>69.915672302246094</v>
      </c>
      <c r="BH24">
        <v>69.5841064453125</v>
      </c>
      <c r="BI24">
        <v>68.44659423828125</v>
      </c>
      <c r="BJ24">
        <v>68.19659423828125</v>
      </c>
      <c r="BK24">
        <v>68.265609741210938</v>
      </c>
      <c r="BL24">
        <v>68.5841064453125</v>
      </c>
      <c r="BM24">
        <v>71.337615966796875</v>
      </c>
      <c r="BN24">
        <v>75.469001770019531</v>
      </c>
      <c r="BO24">
        <v>79.281074523925781</v>
      </c>
      <c r="BP24">
        <v>81.137733459472656</v>
      </c>
      <c r="BQ24">
        <v>81.50299072265625</v>
      </c>
      <c r="BR24">
        <v>82.352928161621094</v>
      </c>
      <c r="BS24">
        <v>81.631309509277344</v>
      </c>
      <c r="BT24">
        <v>81.618766784667969</v>
      </c>
      <c r="BU24">
        <v>81.643562316894531</v>
      </c>
      <c r="BV24">
        <v>79.497161865234375</v>
      </c>
      <c r="BW24">
        <v>76.672019958496094</v>
      </c>
      <c r="BX24">
        <v>74.665672302246094</v>
      </c>
      <c r="BY24">
        <v>73.487228393554688</v>
      </c>
      <c r="BZ24">
        <v>72.05908203125</v>
      </c>
      <c r="CA24">
        <v>71.115325927734375</v>
      </c>
      <c r="CB24">
        <v>70.462203979492188</v>
      </c>
      <c r="CC24">
        <v>5.0015249252319336</v>
      </c>
      <c r="CD24">
        <v>4.7919740676879883</v>
      </c>
      <c r="CE24">
        <v>4.4980707168579102</v>
      </c>
      <c r="CF24">
        <v>3.4072749614715576</v>
      </c>
      <c r="CG24">
        <v>2.8512129783630371</v>
      </c>
      <c r="CH24">
        <v>3.1466565132141113</v>
      </c>
      <c r="CI24">
        <v>3.3980679512023926</v>
      </c>
      <c r="CJ24">
        <v>2.1114294528961182</v>
      </c>
      <c r="CK24">
        <v>3.0840563774108887</v>
      </c>
      <c r="CL24">
        <v>3.1829061508178711</v>
      </c>
      <c r="CM24">
        <v>2.547405481338501</v>
      </c>
      <c r="CN24">
        <v>2.9138588905334473</v>
      </c>
      <c r="CO24">
        <v>4.1234049797058105</v>
      </c>
      <c r="CP24">
        <v>2.5860128402709961</v>
      </c>
      <c r="CQ24">
        <v>3.1704204082489014</v>
      </c>
      <c r="CR24">
        <v>4.6443362236022949</v>
      </c>
      <c r="CS24">
        <v>4.9482941627502441</v>
      </c>
      <c r="CT24">
        <v>5.1097002029418945</v>
      </c>
      <c r="CU24">
        <v>6.2464828491210937</v>
      </c>
      <c r="CV24">
        <v>5.1823258399963379</v>
      </c>
      <c r="CW24">
        <v>4.5328330993652344</v>
      </c>
      <c r="CX24">
        <v>3.5813193321228027</v>
      </c>
      <c r="CY24">
        <v>3.7203917503356934</v>
      </c>
      <c r="CZ24">
        <v>3.6299819946289062</v>
      </c>
    </row>
    <row r="25" spans="1:104" x14ac:dyDescent="0.25">
      <c r="A25" t="s">
        <v>214</v>
      </c>
      <c r="B25" t="s">
        <v>170</v>
      </c>
      <c r="C25" t="s">
        <v>27</v>
      </c>
      <c r="D25" t="s">
        <v>188</v>
      </c>
      <c r="E25" t="s">
        <v>184</v>
      </c>
      <c r="F25">
        <v>2016</v>
      </c>
      <c r="G25" t="s">
        <v>181</v>
      </c>
      <c r="H25">
        <v>11</v>
      </c>
      <c r="I25">
        <v>143.40420532226562</v>
      </c>
      <c r="J25">
        <v>139.32220458984375</v>
      </c>
      <c r="K25">
        <v>136.54666137695312</v>
      </c>
      <c r="L25">
        <v>137.23115539550781</v>
      </c>
      <c r="M25">
        <v>142.97238159179687</v>
      </c>
      <c r="N25">
        <v>155.46377563476562</v>
      </c>
      <c r="O25">
        <v>171.23771667480469</v>
      </c>
      <c r="P25">
        <v>185.09170532226562</v>
      </c>
      <c r="Q25">
        <v>197.65809631347656</v>
      </c>
      <c r="R25">
        <v>207.85037231445312</v>
      </c>
      <c r="S25">
        <v>216.15135192871094</v>
      </c>
      <c r="T25">
        <v>219.52598571777344</v>
      </c>
      <c r="U25">
        <v>221.01716613769531</v>
      </c>
      <c r="V25">
        <v>222.10006713867187</v>
      </c>
      <c r="W25">
        <v>219.32745361328125</v>
      </c>
      <c r="X25">
        <v>211.10543823242187</v>
      </c>
      <c r="Y25">
        <v>202.15814208984375</v>
      </c>
      <c r="Z25">
        <v>195.53570556640625</v>
      </c>
      <c r="AA25">
        <v>184.3311767578125</v>
      </c>
      <c r="AB25">
        <v>176.07096862792969</v>
      </c>
      <c r="AC25">
        <v>171.71919250488281</v>
      </c>
      <c r="AD25">
        <v>163.74015808105469</v>
      </c>
      <c r="AE25">
        <v>158.42195129394531</v>
      </c>
      <c r="AF25">
        <v>152.51524353027344</v>
      </c>
      <c r="AG25">
        <v>-3.3066227436065674</v>
      </c>
      <c r="AH25">
        <v>-1.5680418014526367</v>
      </c>
      <c r="AI25">
        <v>-0.78886276483535767</v>
      </c>
      <c r="AJ25">
        <v>-1.1028507947921753</v>
      </c>
      <c r="AK25">
        <v>-1.2583924531936646</v>
      </c>
      <c r="AL25">
        <v>-0.8293643593788147</v>
      </c>
      <c r="AM25">
        <v>-2.1554625034332275</v>
      </c>
      <c r="AN25">
        <v>-0.53809690475463867</v>
      </c>
      <c r="AO25">
        <v>1.0452121496200562</v>
      </c>
      <c r="AP25">
        <v>1.9589067697525024</v>
      </c>
      <c r="AQ25">
        <v>5.1558032035827637</v>
      </c>
      <c r="AR25">
        <v>17.150371551513672</v>
      </c>
      <c r="AS25">
        <v>17.665390014648437</v>
      </c>
      <c r="AT25">
        <v>16.558982849121094</v>
      </c>
      <c r="AU25">
        <v>15.175930976867676</v>
      </c>
      <c r="AV25">
        <v>14.155326843261719</v>
      </c>
      <c r="AW25">
        <v>12.736639022827148</v>
      </c>
      <c r="AX25">
        <v>10.252018928527832</v>
      </c>
      <c r="AY25">
        <v>2.6381442546844482</v>
      </c>
      <c r="AZ25">
        <v>1.1225239038467407</v>
      </c>
      <c r="BA25">
        <v>0.69827389717102051</v>
      </c>
      <c r="BB25">
        <v>0.81860262155532837</v>
      </c>
      <c r="BC25">
        <v>0.36389791965484619</v>
      </c>
      <c r="BD25">
        <v>-1.0756522417068481</v>
      </c>
      <c r="BE25">
        <v>62.656261444091797</v>
      </c>
      <c r="BF25">
        <v>62.112262725830078</v>
      </c>
      <c r="BG25">
        <v>60.740585327148437</v>
      </c>
      <c r="BH25">
        <v>60.175151824951172</v>
      </c>
      <c r="BI25">
        <v>60.246719360351563</v>
      </c>
      <c r="BJ25">
        <v>59.137584686279297</v>
      </c>
      <c r="BK25">
        <v>58.677921295166016</v>
      </c>
      <c r="BL25">
        <v>60.562374114990234</v>
      </c>
      <c r="BM25">
        <v>65.462356567382813</v>
      </c>
      <c r="BN25">
        <v>71.365699768066406</v>
      </c>
      <c r="BO25">
        <v>76.081489562988281</v>
      </c>
      <c r="BP25">
        <v>79.537796020507813</v>
      </c>
      <c r="BQ25">
        <v>81.57843017578125</v>
      </c>
      <c r="BR25">
        <v>81.618545532226563</v>
      </c>
      <c r="BS25">
        <v>82.2750244140625</v>
      </c>
      <c r="BT25">
        <v>82.07208251953125</v>
      </c>
      <c r="BU25">
        <v>80.034507751464844</v>
      </c>
      <c r="BV25">
        <v>76.165672302246094</v>
      </c>
      <c r="BW25">
        <v>72.818565368652344</v>
      </c>
      <c r="BX25">
        <v>68.415443420410156</v>
      </c>
      <c r="BY25">
        <v>67.721687316894531</v>
      </c>
      <c r="BZ25">
        <v>65.168807983398438</v>
      </c>
      <c r="CA25">
        <v>63.571628570556641</v>
      </c>
      <c r="CB25">
        <v>62.227817535400391</v>
      </c>
      <c r="CC25">
        <v>4.9456706047058105</v>
      </c>
      <c r="CD25">
        <v>4.7288923263549805</v>
      </c>
      <c r="CE25">
        <v>4.4469795227050781</v>
      </c>
      <c r="CF25">
        <v>3.3849949836730957</v>
      </c>
      <c r="CG25">
        <v>2.8677308559417725</v>
      </c>
      <c r="CH25">
        <v>3.1778140068054199</v>
      </c>
      <c r="CI25">
        <v>3.3546078205108643</v>
      </c>
      <c r="CJ25">
        <v>2.0423436164855957</v>
      </c>
      <c r="CK25">
        <v>2.8947856426239014</v>
      </c>
      <c r="CL25">
        <v>2.898425817489624</v>
      </c>
      <c r="CM25">
        <v>2.2732992172241211</v>
      </c>
      <c r="CN25">
        <v>2.5943741798400879</v>
      </c>
      <c r="CO25">
        <v>3.6646878719329834</v>
      </c>
      <c r="CP25">
        <v>2.2859444618225098</v>
      </c>
      <c r="CQ25">
        <v>2.7939882278442383</v>
      </c>
      <c r="CR25">
        <v>4.0803089141845703</v>
      </c>
      <c r="CS25">
        <v>4.3729891777038574</v>
      </c>
      <c r="CT25">
        <v>4.6257748603820801</v>
      </c>
      <c r="CU25">
        <v>5.5405378341674805</v>
      </c>
      <c r="CV25">
        <v>4.5595040321350098</v>
      </c>
      <c r="CW25">
        <v>4.0321898460388184</v>
      </c>
      <c r="CX25">
        <v>3.361290454864502</v>
      </c>
      <c r="CY25">
        <v>3.6279947757720947</v>
      </c>
      <c r="CZ25">
        <v>3.5467643737792969</v>
      </c>
    </row>
    <row r="26" spans="1:104" x14ac:dyDescent="0.25">
      <c r="A26" t="s">
        <v>215</v>
      </c>
      <c r="B26" t="s">
        <v>170</v>
      </c>
      <c r="C26" t="s">
        <v>27</v>
      </c>
      <c r="D26" t="s">
        <v>188</v>
      </c>
      <c r="E26" t="s">
        <v>184</v>
      </c>
      <c r="F26">
        <v>2016</v>
      </c>
      <c r="G26" t="s">
        <v>182</v>
      </c>
      <c r="H26">
        <v>12</v>
      </c>
      <c r="I26">
        <v>135.03630065917969</v>
      </c>
      <c r="J26">
        <v>131.67141723632812</v>
      </c>
      <c r="K26">
        <v>130.18341064453125</v>
      </c>
      <c r="L26">
        <v>130.96176147460937</v>
      </c>
      <c r="M26">
        <v>137.1573486328125</v>
      </c>
      <c r="N26">
        <v>149.63430786132812</v>
      </c>
      <c r="O26">
        <v>168.00640869140625</v>
      </c>
      <c r="P26">
        <v>181.10125732421875</v>
      </c>
      <c r="Q26">
        <v>184.40019226074219</v>
      </c>
      <c r="R26">
        <v>183.44483947753906</v>
      </c>
      <c r="S26">
        <v>181.80825805664062</v>
      </c>
      <c r="T26">
        <v>178.49810791015625</v>
      </c>
      <c r="U26">
        <v>176.23269653320312</v>
      </c>
      <c r="V26">
        <v>175.07435607910156</v>
      </c>
      <c r="W26">
        <v>172.22383117675781</v>
      </c>
      <c r="X26">
        <v>168.28680419921875</v>
      </c>
      <c r="Y26">
        <v>167.281982421875</v>
      </c>
      <c r="Z26">
        <v>168.71237182617187</v>
      </c>
      <c r="AA26">
        <v>162.99722290039062</v>
      </c>
      <c r="AB26">
        <v>159.37803649902344</v>
      </c>
      <c r="AC26">
        <v>157.08572387695312</v>
      </c>
      <c r="AD26">
        <v>154.40914916992187</v>
      </c>
      <c r="AE26">
        <v>146.69851684570312</v>
      </c>
      <c r="AF26">
        <v>141.14199829101562</v>
      </c>
      <c r="AG26">
        <v>-4.5528702735900879</v>
      </c>
      <c r="AH26">
        <v>-0.99430769681930542</v>
      </c>
      <c r="AI26">
        <v>1.0746153593063354</v>
      </c>
      <c r="AJ26">
        <v>-0.28002291917800903</v>
      </c>
      <c r="AK26">
        <v>-1.9296371936798096</v>
      </c>
      <c r="AL26">
        <v>-2.8962011337280273</v>
      </c>
      <c r="AM26">
        <v>-3.8187212944030762</v>
      </c>
      <c r="AN26">
        <v>-3.9052698612213135</v>
      </c>
      <c r="AO26">
        <v>0.90024983882904053</v>
      </c>
      <c r="AP26">
        <v>4.6038055419921875</v>
      </c>
      <c r="AQ26">
        <v>6.6981630325317383</v>
      </c>
      <c r="AR26">
        <v>14.041955947875977</v>
      </c>
      <c r="AS26">
        <v>13.919196128845215</v>
      </c>
      <c r="AT26">
        <v>12.905468940734863</v>
      </c>
      <c r="AU26">
        <v>11.142322540283203</v>
      </c>
      <c r="AV26">
        <v>6.9518284797668457</v>
      </c>
      <c r="AW26">
        <v>4.9450263977050781</v>
      </c>
      <c r="AX26">
        <v>0.58904731273651123</v>
      </c>
      <c r="AY26">
        <v>-6.2319793701171875</v>
      </c>
      <c r="AZ26">
        <v>-5.8036127090454102</v>
      </c>
      <c r="BA26">
        <v>-4.5628228187561035</v>
      </c>
      <c r="BB26">
        <v>-3.9761052131652832</v>
      </c>
      <c r="BC26">
        <v>-3.0385653972625732</v>
      </c>
      <c r="BD26">
        <v>-5.5360236167907715</v>
      </c>
      <c r="BE26">
        <v>49.546833038330078</v>
      </c>
      <c r="BF26">
        <v>49.046833038330078</v>
      </c>
      <c r="BG26">
        <v>48.159320831298828</v>
      </c>
      <c r="BH26">
        <v>47.603076934814453</v>
      </c>
      <c r="BI26">
        <v>47.546833038330078</v>
      </c>
      <c r="BJ26">
        <v>46.934345245361328</v>
      </c>
      <c r="BK26">
        <v>46.546833038330078</v>
      </c>
      <c r="BL26">
        <v>47.240589141845703</v>
      </c>
      <c r="BM26">
        <v>49.128097534179688</v>
      </c>
      <c r="BN26">
        <v>51.668731689453125</v>
      </c>
      <c r="BO26">
        <v>53.153121948242188</v>
      </c>
      <c r="BP26">
        <v>53.709365844726563</v>
      </c>
      <c r="BQ26">
        <v>54.612483978271484</v>
      </c>
      <c r="BR26">
        <v>55.612491607666016</v>
      </c>
      <c r="BS26">
        <v>55.693756103515625</v>
      </c>
      <c r="BT26">
        <v>55.765609741210938</v>
      </c>
      <c r="BU26">
        <v>55.168731689453125</v>
      </c>
      <c r="BV26">
        <v>53.199954986572266</v>
      </c>
      <c r="BW26">
        <v>51.699954986572266</v>
      </c>
      <c r="BX26">
        <v>51.409320831298828</v>
      </c>
      <c r="BY26">
        <v>50.328052520751953</v>
      </c>
      <c r="BZ26">
        <v>50.353076934814453</v>
      </c>
      <c r="CA26">
        <v>49.062442779541016</v>
      </c>
      <c r="CB26">
        <v>48.618686676025391</v>
      </c>
      <c r="CC26">
        <v>6.7247810363769531</v>
      </c>
      <c r="CD26">
        <v>6.4534945487976074</v>
      </c>
      <c r="CE26">
        <v>6.1221504211425781</v>
      </c>
      <c r="CF26">
        <v>4.6645970344543457</v>
      </c>
      <c r="CG26">
        <v>3.9725522994995117</v>
      </c>
      <c r="CH26">
        <v>4.4166679382324219</v>
      </c>
      <c r="CI26">
        <v>4.7526135444641113</v>
      </c>
      <c r="CJ26">
        <v>2.8855435848236084</v>
      </c>
      <c r="CK26">
        <v>3.8996670246124268</v>
      </c>
      <c r="CL26">
        <v>3.693866491317749</v>
      </c>
      <c r="CM26">
        <v>2.7610650062561035</v>
      </c>
      <c r="CN26">
        <v>3.0461030006408691</v>
      </c>
      <c r="CO26">
        <v>4.2195076942443848</v>
      </c>
      <c r="CP26">
        <v>2.6019797325134277</v>
      </c>
      <c r="CQ26">
        <v>3.1680290699005127</v>
      </c>
      <c r="CR26">
        <v>4.696864128112793</v>
      </c>
      <c r="CS26">
        <v>5.2251725196838379</v>
      </c>
      <c r="CT26">
        <v>5.763279914855957</v>
      </c>
      <c r="CU26">
        <v>7.0745301246643066</v>
      </c>
      <c r="CV26">
        <v>5.9596762657165527</v>
      </c>
      <c r="CW26">
        <v>5.3262701034545898</v>
      </c>
      <c r="CX26">
        <v>4.5770764350891113</v>
      </c>
      <c r="CY26">
        <v>4.8511123657226563</v>
      </c>
      <c r="CZ26">
        <v>4.7395777702331543</v>
      </c>
    </row>
    <row r="27" spans="1:104" x14ac:dyDescent="0.25">
      <c r="A27" t="s">
        <v>216</v>
      </c>
      <c r="B27" t="s">
        <v>170</v>
      </c>
      <c r="C27" t="s">
        <v>27</v>
      </c>
      <c r="D27" t="s">
        <v>188</v>
      </c>
      <c r="E27" t="s">
        <v>184</v>
      </c>
      <c r="F27">
        <v>2016</v>
      </c>
      <c r="G27" t="s">
        <v>183</v>
      </c>
      <c r="H27">
        <v>8</v>
      </c>
      <c r="I27">
        <v>172.087646484375</v>
      </c>
      <c r="J27">
        <v>167.47883605957031</v>
      </c>
      <c r="K27">
        <v>163.31001281738281</v>
      </c>
      <c r="L27">
        <v>162.7403564453125</v>
      </c>
      <c r="M27">
        <v>167.73489379882812</v>
      </c>
      <c r="N27">
        <v>182.40724182128906</v>
      </c>
      <c r="O27">
        <v>198.26602172851563</v>
      </c>
      <c r="P27">
        <v>216.54432678222656</v>
      </c>
      <c r="Q27">
        <v>229.5697021484375</v>
      </c>
      <c r="R27">
        <v>240.43388366699219</v>
      </c>
      <c r="S27">
        <v>250.478271484375</v>
      </c>
      <c r="T27">
        <v>252.85673522949219</v>
      </c>
      <c r="U27">
        <v>253.64448547363281</v>
      </c>
      <c r="V27">
        <v>253.0972900390625</v>
      </c>
      <c r="W27">
        <v>251.07255554199219</v>
      </c>
      <c r="X27">
        <v>247.34402465820312</v>
      </c>
      <c r="Y27">
        <v>238.95674133300781</v>
      </c>
      <c r="Z27">
        <v>226.37104797363281</v>
      </c>
      <c r="AA27">
        <v>212.81369018554687</v>
      </c>
      <c r="AB27">
        <v>206.16455078125</v>
      </c>
      <c r="AC27">
        <v>201.72285461425781</v>
      </c>
      <c r="AD27">
        <v>192.63037109375</v>
      </c>
      <c r="AE27">
        <v>186.94638061523437</v>
      </c>
      <c r="AF27">
        <v>180.91940307617187</v>
      </c>
      <c r="AG27">
        <v>-3.3518033027648926</v>
      </c>
      <c r="AH27">
        <v>-2.0933210849761963</v>
      </c>
      <c r="AI27">
        <v>-1.7133800983428955</v>
      </c>
      <c r="AJ27">
        <v>-1.6303495168685913</v>
      </c>
      <c r="AK27">
        <v>-1.179516077041626</v>
      </c>
      <c r="AL27">
        <v>-0.1138729453086853</v>
      </c>
      <c r="AM27">
        <v>-1.8200963735580444</v>
      </c>
      <c r="AN27">
        <v>0.72780919075012207</v>
      </c>
      <c r="AO27">
        <v>1.2452698945999146</v>
      </c>
      <c r="AP27">
        <v>1.0000323057174683</v>
      </c>
      <c r="AQ27">
        <v>4.881502628326416</v>
      </c>
      <c r="AR27">
        <v>19.708215713500977</v>
      </c>
      <c r="AS27">
        <v>20.353811264038086</v>
      </c>
      <c r="AT27">
        <v>18.941638946533203</v>
      </c>
      <c r="AU27">
        <v>17.751749038696289</v>
      </c>
      <c r="AV27">
        <v>18.724594116210937</v>
      </c>
      <c r="AW27">
        <v>17.739934921264648</v>
      </c>
      <c r="AX27">
        <v>15.590773582458496</v>
      </c>
      <c r="AY27">
        <v>6.802790641784668</v>
      </c>
      <c r="AZ27">
        <v>4.2782397270202637</v>
      </c>
      <c r="BA27">
        <v>3.0644736289978027</v>
      </c>
      <c r="BB27">
        <v>2.9531300067901611</v>
      </c>
      <c r="BC27">
        <v>1.8746577501296997</v>
      </c>
      <c r="BD27">
        <v>0.67946851253509521</v>
      </c>
      <c r="BE27">
        <v>70.863685607910156</v>
      </c>
      <c r="BF27">
        <v>70.132469177246094</v>
      </c>
      <c r="BG27">
        <v>69.671104431152344</v>
      </c>
      <c r="BH27">
        <v>69.41448974609375</v>
      </c>
      <c r="BI27">
        <v>69.279953002929688</v>
      </c>
      <c r="BJ27">
        <v>68.895706176757813</v>
      </c>
      <c r="BK27">
        <v>69.318511962890625</v>
      </c>
      <c r="BL27">
        <v>70.789382934570313</v>
      </c>
      <c r="BM27">
        <v>74.146980285644531</v>
      </c>
      <c r="BN27">
        <v>77.615997314453125</v>
      </c>
      <c r="BO27">
        <v>81.008293151855469</v>
      </c>
      <c r="BP27">
        <v>82.60711669921875</v>
      </c>
      <c r="BQ27">
        <v>83.027679443359375</v>
      </c>
      <c r="BR27">
        <v>83.436027526855469</v>
      </c>
      <c r="BS27">
        <v>83.722793579101563</v>
      </c>
      <c r="BT27">
        <v>83.498970031738281</v>
      </c>
      <c r="BU27">
        <v>83.475875854492188</v>
      </c>
      <c r="BV27">
        <v>82.955352783203125</v>
      </c>
      <c r="BW27">
        <v>81.226676940917969</v>
      </c>
      <c r="BX27">
        <v>78.714668273925781</v>
      </c>
      <c r="BY27">
        <v>76.130691528320312</v>
      </c>
      <c r="BZ27">
        <v>74.648452758789063</v>
      </c>
      <c r="CA27">
        <v>73.828651428222656</v>
      </c>
      <c r="CB27">
        <v>72.605804443359375</v>
      </c>
      <c r="CC27">
        <v>5.6138091087341309</v>
      </c>
      <c r="CD27">
        <v>5.3770451545715332</v>
      </c>
      <c r="CE27">
        <v>5.0308513641357422</v>
      </c>
      <c r="CF27">
        <v>3.7970404624938965</v>
      </c>
      <c r="CG27">
        <v>3.182396411895752</v>
      </c>
      <c r="CH27">
        <v>3.5268416404724121</v>
      </c>
      <c r="CI27">
        <v>3.6739668846130371</v>
      </c>
      <c r="CJ27">
        <v>2.260129451751709</v>
      </c>
      <c r="CK27">
        <v>3.1802482604980469</v>
      </c>
      <c r="CL27">
        <v>3.1714046001434326</v>
      </c>
      <c r="CM27">
        <v>2.4918012619018555</v>
      </c>
      <c r="CN27">
        <v>2.8266093730926514</v>
      </c>
      <c r="CO27">
        <v>3.9781491756439209</v>
      </c>
      <c r="CP27">
        <v>2.4640481472015381</v>
      </c>
      <c r="CQ27">
        <v>3.0253489017486572</v>
      </c>
      <c r="CR27">
        <v>4.5220952033996582</v>
      </c>
      <c r="CS27">
        <v>4.8893489837646484</v>
      </c>
      <c r="CT27">
        <v>5.0655193328857422</v>
      </c>
      <c r="CU27">
        <v>6.0505838394165039</v>
      </c>
      <c r="CV27">
        <v>5.0499663352966309</v>
      </c>
      <c r="CW27">
        <v>4.4804525375366211</v>
      </c>
      <c r="CX27">
        <v>3.7404186725616455</v>
      </c>
      <c r="CY27">
        <v>4.0496082305908203</v>
      </c>
      <c r="CZ27">
        <v>3.9796860218048096</v>
      </c>
    </row>
    <row r="28" spans="1:104" x14ac:dyDescent="0.25">
      <c r="A28" t="s">
        <v>217</v>
      </c>
      <c r="B28" t="s">
        <v>170</v>
      </c>
      <c r="C28" t="s">
        <v>27</v>
      </c>
      <c r="D28" t="s">
        <v>188</v>
      </c>
      <c r="E28" t="s">
        <v>184</v>
      </c>
      <c r="F28">
        <v>2017</v>
      </c>
      <c r="G28" t="s">
        <v>171</v>
      </c>
      <c r="H28">
        <v>1</v>
      </c>
      <c r="I28">
        <v>136.58207702636719</v>
      </c>
      <c r="J28">
        <v>132.07035827636719</v>
      </c>
      <c r="K28">
        <v>131.295654296875</v>
      </c>
      <c r="L28">
        <v>132.20726013183594</v>
      </c>
      <c r="M28">
        <v>139.64665222167969</v>
      </c>
      <c r="N28">
        <v>153.13639831542969</v>
      </c>
      <c r="O28">
        <v>175.69448852539062</v>
      </c>
      <c r="P28">
        <v>192.37673950195312</v>
      </c>
      <c r="Q28">
        <v>195.21990966796875</v>
      </c>
      <c r="R28">
        <v>192.0506591796875</v>
      </c>
      <c r="S28">
        <v>188.56390380859375</v>
      </c>
      <c r="T28">
        <v>183.57717895507812</v>
      </c>
      <c r="U28">
        <v>179.76025390625</v>
      </c>
      <c r="V28">
        <v>177.24577331542969</v>
      </c>
      <c r="W28">
        <v>173.80873107910156</v>
      </c>
      <c r="X28">
        <v>170.17005920410156</v>
      </c>
      <c r="Y28">
        <v>168.2066650390625</v>
      </c>
      <c r="Z28">
        <v>171.84901428222656</v>
      </c>
      <c r="AA28">
        <v>166.96507263183594</v>
      </c>
      <c r="AB28">
        <v>163.37432861328125</v>
      </c>
      <c r="AC28">
        <v>161.1666259765625</v>
      </c>
      <c r="AD28">
        <v>158.44364929199219</v>
      </c>
      <c r="AE28">
        <v>149.32948303222656</v>
      </c>
      <c r="AF28">
        <v>143.29148864746094</v>
      </c>
      <c r="AG28">
        <v>-4.8875899314880371</v>
      </c>
      <c r="AH28">
        <v>-0.90236622095108032</v>
      </c>
      <c r="AI28">
        <v>1.4414629936218262</v>
      </c>
      <c r="AJ28">
        <v>-0.13129834830760956</v>
      </c>
      <c r="AK28">
        <v>-2.1074552536010742</v>
      </c>
      <c r="AL28">
        <v>-3.3808078765869141</v>
      </c>
      <c r="AM28">
        <v>-4.3394055366516113</v>
      </c>
      <c r="AN28">
        <v>-4.8452057838439941</v>
      </c>
      <c r="AO28">
        <v>0.93768709897994995</v>
      </c>
      <c r="AP28">
        <v>5.4040956497192383</v>
      </c>
      <c r="AQ28">
        <v>7.4225559234619141</v>
      </c>
      <c r="AR28">
        <v>14.460853576660156</v>
      </c>
      <c r="AS28">
        <v>14.164802551269531</v>
      </c>
      <c r="AT28">
        <v>13.036553382873535</v>
      </c>
      <c r="AU28">
        <v>11.093142509460449</v>
      </c>
      <c r="AV28">
        <v>6.1791315078735352</v>
      </c>
      <c r="AW28">
        <v>3.8802864551544189</v>
      </c>
      <c r="AX28">
        <v>-1.0327324867248535</v>
      </c>
      <c r="AY28">
        <v>-8.0869207382202148</v>
      </c>
      <c r="AZ28">
        <v>-7.3063030242919922</v>
      </c>
      <c r="BA28">
        <v>-5.7174253463745117</v>
      </c>
      <c r="BB28">
        <v>-5.0258636474609375</v>
      </c>
      <c r="BC28">
        <v>-3.7601358890533447</v>
      </c>
      <c r="BD28">
        <v>-6.5152630805969238</v>
      </c>
      <c r="BE28">
        <v>45.312442779541016</v>
      </c>
      <c r="BF28">
        <v>44.384296417236328</v>
      </c>
      <c r="BG28">
        <v>43.940540313720703</v>
      </c>
      <c r="BH28">
        <v>43.021808624267578</v>
      </c>
      <c r="BI28">
        <v>41.650135040283203</v>
      </c>
      <c r="BJ28">
        <v>41.109203338623047</v>
      </c>
      <c r="BK28">
        <v>40.790706634521484</v>
      </c>
      <c r="BL28">
        <v>40.418804168701172</v>
      </c>
      <c r="BM28">
        <v>44.29705810546875</v>
      </c>
      <c r="BN28">
        <v>47.6845703125</v>
      </c>
      <c r="BO28">
        <v>50.293697357177734</v>
      </c>
      <c r="BP28">
        <v>52.012771606445313</v>
      </c>
      <c r="BQ28">
        <v>54.081264495849609</v>
      </c>
      <c r="BR28">
        <v>53.859127044677734</v>
      </c>
      <c r="BS28">
        <v>54.634452819824219</v>
      </c>
      <c r="BT28">
        <v>54.496932983398438</v>
      </c>
      <c r="BU28">
        <v>53.56878662109375</v>
      </c>
      <c r="BV28">
        <v>52.252841949462891</v>
      </c>
      <c r="BW28">
        <v>51.196891784667969</v>
      </c>
      <c r="BX28">
        <v>49.271808624267578</v>
      </c>
      <c r="BY28">
        <v>47.912681579589844</v>
      </c>
      <c r="BZ28">
        <v>47.177993774414063</v>
      </c>
      <c r="CA28">
        <v>46.896774291992188</v>
      </c>
      <c r="CB28">
        <v>45.900135040283203</v>
      </c>
      <c r="CC28">
        <v>7.3423094749450684</v>
      </c>
      <c r="CD28">
        <v>6.9874725341796875</v>
      </c>
      <c r="CE28">
        <v>6.6651515960693359</v>
      </c>
      <c r="CF28">
        <v>5.0831899642944336</v>
      </c>
      <c r="CG28">
        <v>4.3660879135131836</v>
      </c>
      <c r="CH28">
        <v>4.8792533874511719</v>
      </c>
      <c r="CI28">
        <v>5.365079402923584</v>
      </c>
      <c r="CJ28">
        <v>3.3087968826293945</v>
      </c>
      <c r="CK28">
        <v>4.4565787315368652</v>
      </c>
      <c r="CL28">
        <v>4.1744847297668457</v>
      </c>
      <c r="CM28">
        <v>3.0912415981292725</v>
      </c>
      <c r="CN28">
        <v>3.3817460536956787</v>
      </c>
      <c r="CO28">
        <v>4.6460118293762207</v>
      </c>
      <c r="CP28">
        <v>2.8436007499694824</v>
      </c>
      <c r="CQ28">
        <v>3.4512696266174316</v>
      </c>
      <c r="CR28">
        <v>5.1268720626831055</v>
      </c>
      <c r="CS28">
        <v>5.6716055870056152</v>
      </c>
      <c r="CT28">
        <v>6.3369626998901367</v>
      </c>
      <c r="CU28">
        <v>7.8226594924926758</v>
      </c>
      <c r="CV28">
        <v>6.5946140289306641</v>
      </c>
      <c r="CW28">
        <v>5.89892578125</v>
      </c>
      <c r="CX28">
        <v>5.0699224472045898</v>
      </c>
      <c r="CY28">
        <v>5.3305563926696777</v>
      </c>
      <c r="CZ28">
        <v>5.194157600402832</v>
      </c>
    </row>
    <row r="29" spans="1:104" x14ac:dyDescent="0.25">
      <c r="A29" t="s">
        <v>218</v>
      </c>
      <c r="B29" t="s">
        <v>170</v>
      </c>
      <c r="C29" t="s">
        <v>27</v>
      </c>
      <c r="D29" t="s">
        <v>188</v>
      </c>
      <c r="E29" t="s">
        <v>184</v>
      </c>
      <c r="F29">
        <v>2017</v>
      </c>
      <c r="G29" t="s">
        <v>172</v>
      </c>
      <c r="H29">
        <v>2</v>
      </c>
      <c r="I29">
        <v>135.605712890625</v>
      </c>
      <c r="J29">
        <v>131.33917236328125</v>
      </c>
      <c r="K29">
        <v>129.72225952148437</v>
      </c>
      <c r="L29">
        <v>130.56460571289062</v>
      </c>
      <c r="M29">
        <v>136.84445190429687</v>
      </c>
      <c r="N29">
        <v>151.45774841308594</v>
      </c>
      <c r="O29">
        <v>170.03762817382812</v>
      </c>
      <c r="P29">
        <v>184.6927490234375</v>
      </c>
      <c r="Q29">
        <v>191.31344604492188</v>
      </c>
      <c r="R29">
        <v>192.94154357910156</v>
      </c>
      <c r="S29">
        <v>193.48822021484375</v>
      </c>
      <c r="T29">
        <v>192.02059936523437</v>
      </c>
      <c r="U29">
        <v>191.24630737304687</v>
      </c>
      <c r="V29">
        <v>190.21272277832031</v>
      </c>
      <c r="W29">
        <v>187.16114807128906</v>
      </c>
      <c r="X29">
        <v>181.20783996582031</v>
      </c>
      <c r="Y29">
        <v>175.96115112304687</v>
      </c>
      <c r="Z29">
        <v>174.57781982421875</v>
      </c>
      <c r="AA29">
        <v>170.09773254394531</v>
      </c>
      <c r="AB29">
        <v>164.61251831054687</v>
      </c>
      <c r="AC29">
        <v>162.22132873535156</v>
      </c>
      <c r="AD29">
        <v>156.46119689941406</v>
      </c>
      <c r="AE29">
        <v>148.850830078125</v>
      </c>
      <c r="AF29">
        <v>143.41148376464844</v>
      </c>
      <c r="AG29">
        <v>-4.2580738067626953</v>
      </c>
      <c r="AH29">
        <v>-1.097472071647644</v>
      </c>
      <c r="AI29">
        <v>0.6753460168838501</v>
      </c>
      <c r="AJ29">
        <v>-0.44648438692092896</v>
      </c>
      <c r="AK29">
        <v>-1.7686402797698975</v>
      </c>
      <c r="AL29">
        <v>-2.4701468944549561</v>
      </c>
      <c r="AM29">
        <v>-3.4902212619781494</v>
      </c>
      <c r="AN29">
        <v>-3.2340939044952393</v>
      </c>
      <c r="AO29">
        <v>0.95087313652038574</v>
      </c>
      <c r="AP29">
        <v>4.185206413269043</v>
      </c>
      <c r="AQ29">
        <v>6.582451343536377</v>
      </c>
      <c r="AR29">
        <v>15.08309268951416</v>
      </c>
      <c r="AS29">
        <v>15.144295692443848</v>
      </c>
      <c r="AT29">
        <v>14.056185722351074</v>
      </c>
      <c r="AU29">
        <v>12.291546821594238</v>
      </c>
      <c r="AV29">
        <v>8.4990978240966797</v>
      </c>
      <c r="AW29">
        <v>6.4800567626953125</v>
      </c>
      <c r="AX29">
        <v>2.4657042026519775</v>
      </c>
      <c r="AY29">
        <v>-4.5616297721862793</v>
      </c>
      <c r="AZ29">
        <v>-4.4639239311218262</v>
      </c>
      <c r="BA29">
        <v>-3.5449621677398682</v>
      </c>
      <c r="BB29">
        <v>-2.9836843013763428</v>
      </c>
      <c r="BC29">
        <v>-2.3390252590179443</v>
      </c>
      <c r="BD29">
        <v>-4.6227002143859863</v>
      </c>
      <c r="BE29">
        <v>50.803256988525391</v>
      </c>
      <c r="BF29">
        <v>51.250072479248047</v>
      </c>
      <c r="BG29">
        <v>50.696891784667969</v>
      </c>
      <c r="BH29">
        <v>51.084403991699219</v>
      </c>
      <c r="BI29">
        <v>50.515907287597656</v>
      </c>
      <c r="BJ29">
        <v>49.799594879150391</v>
      </c>
      <c r="BK29">
        <v>50.931282043457031</v>
      </c>
      <c r="BL29">
        <v>50.615325927734375</v>
      </c>
      <c r="BM29">
        <v>52.868915557861328</v>
      </c>
      <c r="BN29">
        <v>55.743350982666016</v>
      </c>
      <c r="BO29">
        <v>57.853302001953125</v>
      </c>
      <c r="BP29">
        <v>59.17791748046875</v>
      </c>
      <c r="BQ29">
        <v>60.744174957275391</v>
      </c>
      <c r="BR29">
        <v>61.203239440917969</v>
      </c>
      <c r="BS29">
        <v>61.784809112548828</v>
      </c>
      <c r="BT29">
        <v>60.912605285644531</v>
      </c>
      <c r="BU29">
        <v>60.065727233886719</v>
      </c>
      <c r="BV29">
        <v>59.718845367431641</v>
      </c>
      <c r="BW29">
        <v>57.134223937988281</v>
      </c>
      <c r="BX29">
        <v>55.196891784667969</v>
      </c>
      <c r="BY29">
        <v>55.056018829345703</v>
      </c>
      <c r="BZ29">
        <v>53.199954986572266</v>
      </c>
      <c r="CA29">
        <v>52.759262084960938</v>
      </c>
      <c r="CB29">
        <v>51.997016906738281</v>
      </c>
      <c r="CC29">
        <v>6.1887001991271973</v>
      </c>
      <c r="CD29">
        <v>5.8991785049438477</v>
      </c>
      <c r="CE29">
        <v>5.5905780792236328</v>
      </c>
      <c r="CF29">
        <v>4.2617592811584473</v>
      </c>
      <c r="CG29">
        <v>3.6322154998779297</v>
      </c>
      <c r="CH29">
        <v>4.096839427947998</v>
      </c>
      <c r="CI29">
        <v>4.4080395698547363</v>
      </c>
      <c r="CJ29">
        <v>2.6968069076538086</v>
      </c>
      <c r="CK29">
        <v>3.7077078819274902</v>
      </c>
      <c r="CL29">
        <v>3.5603711605072021</v>
      </c>
      <c r="CM29">
        <v>2.692845344543457</v>
      </c>
      <c r="CN29">
        <v>3.002981424331665</v>
      </c>
      <c r="CO29">
        <v>4.1962580680847168</v>
      </c>
      <c r="CP29">
        <v>2.5906860828399658</v>
      </c>
      <c r="CQ29">
        <v>3.1550440788269043</v>
      </c>
      <c r="CR29">
        <v>4.6347765922546387</v>
      </c>
      <c r="CS29">
        <v>5.0368862152099609</v>
      </c>
      <c r="CT29">
        <v>5.4651951789855957</v>
      </c>
      <c r="CU29">
        <v>6.7656540870666504</v>
      </c>
      <c r="CV29">
        <v>5.640932559967041</v>
      </c>
      <c r="CW29">
        <v>5.0406699180603027</v>
      </c>
      <c r="CX29">
        <v>4.2502613067626953</v>
      </c>
      <c r="CY29">
        <v>4.5108742713928223</v>
      </c>
      <c r="CZ29">
        <v>4.4132766723632812</v>
      </c>
    </row>
    <row r="30" spans="1:104" x14ac:dyDescent="0.25">
      <c r="A30" t="s">
        <v>219</v>
      </c>
      <c r="B30" t="s">
        <v>170</v>
      </c>
      <c r="C30" t="s">
        <v>27</v>
      </c>
      <c r="D30" t="s">
        <v>188</v>
      </c>
      <c r="E30" t="s">
        <v>184</v>
      </c>
      <c r="F30">
        <v>2017</v>
      </c>
      <c r="G30" t="s">
        <v>173</v>
      </c>
      <c r="H30">
        <v>3</v>
      </c>
      <c r="I30">
        <v>144.11103820800781</v>
      </c>
      <c r="J30">
        <v>139.55284118652344</v>
      </c>
      <c r="K30">
        <v>136.13027954101562</v>
      </c>
      <c r="L30">
        <v>136.20167541503906</v>
      </c>
      <c r="M30">
        <v>140.79661560058594</v>
      </c>
      <c r="N30">
        <v>153.22409057617187</v>
      </c>
      <c r="O30">
        <v>171.51127624511719</v>
      </c>
      <c r="P30">
        <v>186.71444702148437</v>
      </c>
      <c r="Q30">
        <v>198.32832336425781</v>
      </c>
      <c r="R30">
        <v>205.07708740234375</v>
      </c>
      <c r="S30">
        <v>211.43380737304687</v>
      </c>
      <c r="T30">
        <v>215.3006591796875</v>
      </c>
      <c r="U30">
        <v>216.95075988769531</v>
      </c>
      <c r="V30">
        <v>217.93421936035156</v>
      </c>
      <c r="W30">
        <v>215.35379028320312</v>
      </c>
      <c r="X30">
        <v>208.03987121582031</v>
      </c>
      <c r="Y30">
        <v>199.29542541503906</v>
      </c>
      <c r="Z30">
        <v>188.730224609375</v>
      </c>
      <c r="AA30">
        <v>180.36689758300781</v>
      </c>
      <c r="AB30">
        <v>177.23715209960937</v>
      </c>
      <c r="AC30">
        <v>171.65245056152344</v>
      </c>
      <c r="AD30">
        <v>164.55364990234375</v>
      </c>
      <c r="AE30">
        <v>157.81663513183594</v>
      </c>
      <c r="AF30">
        <v>152.46707153320312</v>
      </c>
      <c r="AG30">
        <v>-3.5757236480712891</v>
      </c>
      <c r="AH30">
        <v>-1.4855728149414062</v>
      </c>
      <c r="AI30">
        <v>-0.47205483913421631</v>
      </c>
      <c r="AJ30">
        <v>-0.96235018968582153</v>
      </c>
      <c r="AK30">
        <v>-1.3613046407699585</v>
      </c>
      <c r="AL30">
        <v>-1.1710091829299927</v>
      </c>
      <c r="AM30">
        <v>-2.4452149868011475</v>
      </c>
      <c r="AN30">
        <v>-1.1161795854568481</v>
      </c>
      <c r="AO30">
        <v>1.0355050563812256</v>
      </c>
      <c r="AP30">
        <v>2.4617648124694824</v>
      </c>
      <c r="AQ30">
        <v>5.4953117370605469</v>
      </c>
      <c r="AR30">
        <v>16.839500427246094</v>
      </c>
      <c r="AS30">
        <v>17.306596755981445</v>
      </c>
      <c r="AT30">
        <v>16.218183517456055</v>
      </c>
      <c r="AU30">
        <v>14.741605758666992</v>
      </c>
      <c r="AV30">
        <v>13.068238258361816</v>
      </c>
      <c r="AW30">
        <v>11.459271430969238</v>
      </c>
      <c r="AX30">
        <v>8.374964714050293</v>
      </c>
      <c r="AY30">
        <v>1.02146315574646</v>
      </c>
      <c r="AZ30">
        <v>-0.11830978095531464</v>
      </c>
      <c r="BA30">
        <v>-0.23754359781742096</v>
      </c>
      <c r="BB30">
        <v>-1.0179344564676285E-2</v>
      </c>
      <c r="BC30">
        <v>-0.23519527912139893</v>
      </c>
      <c r="BD30">
        <v>-1.8826354742050171</v>
      </c>
      <c r="BE30">
        <v>58.837539672851562</v>
      </c>
      <c r="BF30">
        <v>58.324989318847656</v>
      </c>
      <c r="BG30">
        <v>56.937179565429688</v>
      </c>
      <c r="BH30">
        <v>56.796833038330078</v>
      </c>
      <c r="BI30">
        <v>55.965789794921875</v>
      </c>
      <c r="BJ30">
        <v>55.478336334228516</v>
      </c>
      <c r="BK30">
        <v>54.896770477294922</v>
      </c>
      <c r="BL30">
        <v>57.875263214111328</v>
      </c>
      <c r="BM30">
        <v>63.653350830078125</v>
      </c>
      <c r="BN30">
        <v>69.140800476074219</v>
      </c>
      <c r="BO30">
        <v>74.077911376953125</v>
      </c>
      <c r="BP30">
        <v>76.715721130371094</v>
      </c>
      <c r="BQ30">
        <v>79.474906921386719</v>
      </c>
      <c r="BR30">
        <v>80.515838623046875</v>
      </c>
      <c r="BS30">
        <v>79.262474060058594</v>
      </c>
      <c r="BT30">
        <v>77.643638610839844</v>
      </c>
      <c r="BU30">
        <v>76.52838134765625</v>
      </c>
      <c r="BV30">
        <v>75.103302001953125</v>
      </c>
      <c r="BW30">
        <v>71.47833251953125</v>
      </c>
      <c r="BX30">
        <v>68.774871826171875</v>
      </c>
      <c r="BY30">
        <v>67.443603515625</v>
      </c>
      <c r="BZ30">
        <v>64.865402221679687</v>
      </c>
      <c r="CA30">
        <v>63.549674987792969</v>
      </c>
      <c r="CB30">
        <v>60.999847412109375</v>
      </c>
      <c r="CC30">
        <v>5.2106637954711914</v>
      </c>
      <c r="CD30">
        <v>4.966041088104248</v>
      </c>
      <c r="CE30">
        <v>4.6480550765991211</v>
      </c>
      <c r="CF30">
        <v>3.5222506523132324</v>
      </c>
      <c r="CG30">
        <v>2.9608128070831299</v>
      </c>
      <c r="CH30">
        <v>3.2836649417877197</v>
      </c>
      <c r="CI30">
        <v>3.5226340293884277</v>
      </c>
      <c r="CJ30">
        <v>2.1599926948547363</v>
      </c>
      <c r="CK30">
        <v>3.0452227592468262</v>
      </c>
      <c r="CL30">
        <v>2.9982028007507324</v>
      </c>
      <c r="CM30">
        <v>2.3313403129577637</v>
      </c>
      <c r="CN30">
        <v>2.6676232814788818</v>
      </c>
      <c r="CO30">
        <v>3.7714176177978516</v>
      </c>
      <c r="CP30">
        <v>2.3516623973846436</v>
      </c>
      <c r="CQ30">
        <v>2.8761837482452393</v>
      </c>
      <c r="CR30">
        <v>4.215728759765625</v>
      </c>
      <c r="CS30">
        <v>4.5197768211364746</v>
      </c>
      <c r="CT30">
        <v>4.6809325218200684</v>
      </c>
      <c r="CU30">
        <v>5.6838479042053223</v>
      </c>
      <c r="CV30">
        <v>4.8119058609008789</v>
      </c>
      <c r="CW30">
        <v>4.2257580757141113</v>
      </c>
      <c r="CX30">
        <v>3.5415291786193848</v>
      </c>
      <c r="CY30">
        <v>3.789104700088501</v>
      </c>
      <c r="CZ30">
        <v>3.7172999382019043</v>
      </c>
    </row>
    <row r="31" spans="1:104" x14ac:dyDescent="0.25">
      <c r="A31" t="s">
        <v>220</v>
      </c>
      <c r="B31" t="s">
        <v>170</v>
      </c>
      <c r="C31" t="s">
        <v>27</v>
      </c>
      <c r="D31" t="s">
        <v>188</v>
      </c>
      <c r="E31" t="s">
        <v>184</v>
      </c>
      <c r="F31">
        <v>2017</v>
      </c>
      <c r="G31" t="s">
        <v>174</v>
      </c>
      <c r="H31">
        <v>4</v>
      </c>
      <c r="I31">
        <v>150.39717102050781</v>
      </c>
      <c r="J31">
        <v>145.64656066894531</v>
      </c>
      <c r="K31">
        <v>142.48185729980469</v>
      </c>
      <c r="L31">
        <v>142.14265441894531</v>
      </c>
      <c r="M31">
        <v>147.13165283203125</v>
      </c>
      <c r="N31">
        <v>159.67486572265625</v>
      </c>
      <c r="O31">
        <v>174.58070373535156</v>
      </c>
      <c r="P31">
        <v>192.151123046875</v>
      </c>
      <c r="Q31">
        <v>207.23472595214844</v>
      </c>
      <c r="R31">
        <v>218.79484558105469</v>
      </c>
      <c r="S31">
        <v>228.59541320800781</v>
      </c>
      <c r="T31">
        <v>232.79022216796875</v>
      </c>
      <c r="U31">
        <v>235.56831359863281</v>
      </c>
      <c r="V31">
        <v>238.32014465332031</v>
      </c>
      <c r="W31">
        <v>236.021484375</v>
      </c>
      <c r="X31">
        <v>228.04521179199219</v>
      </c>
      <c r="Y31">
        <v>217.60591125488281</v>
      </c>
      <c r="Z31">
        <v>203.13671875</v>
      </c>
      <c r="AA31">
        <v>190.77203369140625</v>
      </c>
      <c r="AB31">
        <v>185.79263305664062</v>
      </c>
      <c r="AC31">
        <v>182.69088745117187</v>
      </c>
      <c r="AD31">
        <v>174.07081604003906</v>
      </c>
      <c r="AE31">
        <v>168.63569641113281</v>
      </c>
      <c r="AF31">
        <v>162.44111633300781</v>
      </c>
      <c r="AG31">
        <v>-3.0975799560546875</v>
      </c>
      <c r="AH31">
        <v>-1.7638231515884399</v>
      </c>
      <c r="AI31">
        <v>-1.2850055694580078</v>
      </c>
      <c r="AJ31">
        <v>-1.3359980583190918</v>
      </c>
      <c r="AK31">
        <v>-1.1159772872924805</v>
      </c>
      <c r="AL31">
        <v>-0.334666907787323</v>
      </c>
      <c r="AM31">
        <v>-1.7885152101516724</v>
      </c>
      <c r="AN31">
        <v>0.26953229308128357</v>
      </c>
      <c r="AO31">
        <v>1.1152867078781128</v>
      </c>
      <c r="AP31">
        <v>1.2699437141418457</v>
      </c>
      <c r="AQ31">
        <v>4.7667016983032227</v>
      </c>
      <c r="AR31">
        <v>18.157447814941406</v>
      </c>
      <c r="AS31">
        <v>18.87989616394043</v>
      </c>
      <c r="AT31">
        <v>17.814659118652344</v>
      </c>
      <c r="AU31">
        <v>16.576192855834961</v>
      </c>
      <c r="AV31">
        <v>16.64739990234375</v>
      </c>
      <c r="AW31">
        <v>15.391012191772461</v>
      </c>
      <c r="AX31">
        <v>12.947077751159668</v>
      </c>
      <c r="AY31">
        <v>5.0460186004638672</v>
      </c>
      <c r="AZ31">
        <v>3.0210235118865967</v>
      </c>
      <c r="BA31">
        <v>2.1403701305389404</v>
      </c>
      <c r="BB31">
        <v>2.1067624092102051</v>
      </c>
      <c r="BC31">
        <v>1.2837468385696411</v>
      </c>
      <c r="BD31">
        <v>6.1547994613647461E-2</v>
      </c>
      <c r="BE31">
        <v>68.475051879882813</v>
      </c>
      <c r="BF31">
        <v>65.937187194824219</v>
      </c>
      <c r="BG31">
        <v>64.578056335449219</v>
      </c>
      <c r="BH31">
        <v>64.525169372558594</v>
      </c>
      <c r="BI31">
        <v>63.843891143798828</v>
      </c>
      <c r="BJ31">
        <v>63.040706634521484</v>
      </c>
      <c r="BK31">
        <v>63.259483337402344</v>
      </c>
      <c r="BL31">
        <v>65.668960571289063</v>
      </c>
      <c r="BM31">
        <v>72.374893188476563</v>
      </c>
      <c r="BN31">
        <v>77.397148132324219</v>
      </c>
      <c r="BO31">
        <v>81.440544128417969</v>
      </c>
      <c r="BP31">
        <v>84.99066162109375</v>
      </c>
      <c r="BQ31">
        <v>85.269050598144531</v>
      </c>
      <c r="BR31">
        <v>85.415817260742188</v>
      </c>
      <c r="BS31">
        <v>85.32843017578125</v>
      </c>
      <c r="BT31">
        <v>83.790557861328125</v>
      </c>
      <c r="BU31">
        <v>82.274948120117187</v>
      </c>
      <c r="BV31">
        <v>79.8905029296875</v>
      </c>
      <c r="BW31">
        <v>77.493804931640625</v>
      </c>
      <c r="BX31">
        <v>73.075141906738281</v>
      </c>
      <c r="BY31">
        <v>68.890350341796875</v>
      </c>
      <c r="BZ31">
        <v>67.08746337890625</v>
      </c>
      <c r="CA31">
        <v>65.550193786621094</v>
      </c>
      <c r="CB31">
        <v>64.412681579589844</v>
      </c>
      <c r="CC31">
        <v>4.9577279090881348</v>
      </c>
      <c r="CD31">
        <v>4.7251877784729004</v>
      </c>
      <c r="CE31">
        <v>4.4353032112121582</v>
      </c>
      <c r="CF31">
        <v>3.3512701988220215</v>
      </c>
      <c r="CG31">
        <v>2.820798397064209</v>
      </c>
      <c r="CH31">
        <v>3.1197195053100586</v>
      </c>
      <c r="CI31">
        <v>3.2690250873565674</v>
      </c>
      <c r="CJ31">
        <v>2.0265834331512451</v>
      </c>
      <c r="CK31">
        <v>2.9009754657745361</v>
      </c>
      <c r="CL31">
        <v>2.9162726402282715</v>
      </c>
      <c r="CM31">
        <v>2.297978401184082</v>
      </c>
      <c r="CN31">
        <v>2.629608154296875</v>
      </c>
      <c r="CO31">
        <v>3.7334256172180176</v>
      </c>
      <c r="CP31">
        <v>2.3445394039154053</v>
      </c>
      <c r="CQ31">
        <v>2.8738417625427246</v>
      </c>
      <c r="CR31">
        <v>4.2130274772644043</v>
      </c>
      <c r="CS31">
        <v>4.4992237091064453</v>
      </c>
      <c r="CT31">
        <v>4.5933189392089844</v>
      </c>
      <c r="CU31">
        <v>5.4808454513549805</v>
      </c>
      <c r="CV31">
        <v>4.598731517791748</v>
      </c>
      <c r="CW31">
        <v>4.1003293991088867</v>
      </c>
      <c r="CX31">
        <v>3.4155173301696777</v>
      </c>
      <c r="CY31">
        <v>3.6913101673126221</v>
      </c>
      <c r="CZ31">
        <v>3.6107280254364014</v>
      </c>
    </row>
    <row r="32" spans="1:104" x14ac:dyDescent="0.25">
      <c r="A32" t="s">
        <v>221</v>
      </c>
      <c r="B32" t="s">
        <v>170</v>
      </c>
      <c r="C32" t="s">
        <v>27</v>
      </c>
      <c r="D32" t="s">
        <v>188</v>
      </c>
      <c r="E32" t="s">
        <v>184</v>
      </c>
      <c r="F32">
        <v>2017</v>
      </c>
      <c r="G32" t="s">
        <v>175</v>
      </c>
      <c r="H32">
        <v>5</v>
      </c>
      <c r="I32">
        <v>156.1456298828125</v>
      </c>
      <c r="J32">
        <v>151.60383605957031</v>
      </c>
      <c r="K32">
        <v>148.44734191894531</v>
      </c>
      <c r="L32">
        <v>147.53227233886719</v>
      </c>
      <c r="M32">
        <v>151.69105529785156</v>
      </c>
      <c r="N32">
        <v>163.59149169921875</v>
      </c>
      <c r="O32">
        <v>178.1253662109375</v>
      </c>
      <c r="P32">
        <v>198.4547119140625</v>
      </c>
      <c r="Q32">
        <v>214.57185363769531</v>
      </c>
      <c r="R32">
        <v>225.98568725585937</v>
      </c>
      <c r="S32">
        <v>234.06301879882812</v>
      </c>
      <c r="T32">
        <v>235.09353637695312</v>
      </c>
      <c r="U32">
        <v>235.08528137207031</v>
      </c>
      <c r="V32">
        <v>235.31520080566406</v>
      </c>
      <c r="W32">
        <v>232.85368347167969</v>
      </c>
      <c r="X32">
        <v>226.09983825683594</v>
      </c>
      <c r="Y32">
        <v>216.81549072265625</v>
      </c>
      <c r="Z32">
        <v>204.09292602539062</v>
      </c>
      <c r="AA32">
        <v>193.10527038574219</v>
      </c>
      <c r="AB32">
        <v>188.46736145019531</v>
      </c>
      <c r="AC32">
        <v>186.26402282714844</v>
      </c>
      <c r="AD32">
        <v>177.33757019042969</v>
      </c>
      <c r="AE32">
        <v>172.56556701660156</v>
      </c>
      <c r="AF32">
        <v>167.14889526367187</v>
      </c>
      <c r="AG32">
        <v>-3.3179893493652344</v>
      </c>
      <c r="AH32">
        <v>-1.8015508651733398</v>
      </c>
      <c r="AI32">
        <v>-1.2111185789108276</v>
      </c>
      <c r="AJ32">
        <v>-1.3333126306533813</v>
      </c>
      <c r="AK32">
        <v>-1.1995373964309692</v>
      </c>
      <c r="AL32">
        <v>-0.48347553610801697</v>
      </c>
      <c r="AM32">
        <v>-1.9355714321136475</v>
      </c>
      <c r="AN32">
        <v>5.1407951861619949E-2</v>
      </c>
      <c r="AO32">
        <v>1.1494340896606445</v>
      </c>
      <c r="AP32">
        <v>1.5287827253341675</v>
      </c>
      <c r="AQ32">
        <v>5.067082405090332</v>
      </c>
      <c r="AR32">
        <v>18.344926834106445</v>
      </c>
      <c r="AS32">
        <v>18.827552795410156</v>
      </c>
      <c r="AT32">
        <v>17.577888488769531</v>
      </c>
      <c r="AU32">
        <v>16.289535522460938</v>
      </c>
      <c r="AV32">
        <v>16.148576736450195</v>
      </c>
      <c r="AW32">
        <v>14.890630722045898</v>
      </c>
      <c r="AX32">
        <v>12.395747184753418</v>
      </c>
      <c r="AY32">
        <v>4.4857296943664551</v>
      </c>
      <c r="AZ32">
        <v>2.5701630115509033</v>
      </c>
      <c r="BA32">
        <v>1.8041458129882813</v>
      </c>
      <c r="BB32">
        <v>1.8120226860046387</v>
      </c>
      <c r="BC32">
        <v>1.0702558755874634</v>
      </c>
      <c r="BD32">
        <v>-0.26629436016082764</v>
      </c>
      <c r="BE32">
        <v>65.56243896484375</v>
      </c>
      <c r="BF32">
        <v>65.449951171875</v>
      </c>
      <c r="BG32">
        <v>65.128097534179688</v>
      </c>
      <c r="BH32">
        <v>65.209365844726563</v>
      </c>
      <c r="BI32">
        <v>63.918731689453125</v>
      </c>
      <c r="BJ32">
        <v>63.2249755859375</v>
      </c>
      <c r="BK32">
        <v>64.071853637695312</v>
      </c>
      <c r="BL32">
        <v>67.2750244140625</v>
      </c>
      <c r="BM32">
        <v>73.284431457519531</v>
      </c>
      <c r="BN32">
        <v>77.518821716308594</v>
      </c>
      <c r="BO32">
        <v>80.696968078613281</v>
      </c>
      <c r="BP32">
        <v>81.640724182128906</v>
      </c>
      <c r="BQ32">
        <v>81.125114440917969</v>
      </c>
      <c r="BR32">
        <v>82.196968078613281</v>
      </c>
      <c r="BS32">
        <v>81.043846130371094</v>
      </c>
      <c r="BT32">
        <v>80.534431457519531</v>
      </c>
      <c r="BU32">
        <v>80.284431457519531</v>
      </c>
      <c r="BV32">
        <v>80.243804931640625</v>
      </c>
      <c r="BW32">
        <v>81.121902465820313</v>
      </c>
      <c r="BX32">
        <v>77.871902465820312</v>
      </c>
      <c r="BY32">
        <v>74.581268310546875</v>
      </c>
      <c r="BZ32">
        <v>71.959365844726563</v>
      </c>
      <c r="CA32">
        <v>71.153121948242188</v>
      </c>
      <c r="CB32">
        <v>70.143707275390625</v>
      </c>
      <c r="CC32">
        <v>5.1946530342102051</v>
      </c>
      <c r="CD32">
        <v>4.9637818336486816</v>
      </c>
      <c r="CE32">
        <v>4.6635851860046387</v>
      </c>
      <c r="CF32">
        <v>3.5103931427001953</v>
      </c>
      <c r="CG32">
        <v>2.9350101947784424</v>
      </c>
      <c r="CH32">
        <v>3.2256953716278076</v>
      </c>
      <c r="CI32">
        <v>3.3661346435546875</v>
      </c>
      <c r="CJ32">
        <v>2.112354040145874</v>
      </c>
      <c r="CK32">
        <v>3.0313632488250732</v>
      </c>
      <c r="CL32">
        <v>3.039874792098999</v>
      </c>
      <c r="CM32">
        <v>2.3746242523193359</v>
      </c>
      <c r="CN32">
        <v>2.6800985336303711</v>
      </c>
      <c r="CO32">
        <v>3.760103702545166</v>
      </c>
      <c r="CP32">
        <v>2.3363099098205566</v>
      </c>
      <c r="CQ32">
        <v>2.8613972663879395</v>
      </c>
      <c r="CR32">
        <v>4.2155795097351074</v>
      </c>
      <c r="CS32">
        <v>4.5241904258728027</v>
      </c>
      <c r="CT32">
        <v>4.6574668884277344</v>
      </c>
      <c r="CU32">
        <v>5.5990023612976074</v>
      </c>
      <c r="CV32">
        <v>4.7079238891601562</v>
      </c>
      <c r="CW32">
        <v>4.2190485000610352</v>
      </c>
      <c r="CX32">
        <v>3.5116808414459229</v>
      </c>
      <c r="CY32">
        <v>3.8121402263641357</v>
      </c>
      <c r="CZ32">
        <v>3.7496089935302734</v>
      </c>
    </row>
    <row r="33" spans="1:104" x14ac:dyDescent="0.25">
      <c r="A33" t="s">
        <v>222</v>
      </c>
      <c r="B33" t="s">
        <v>170</v>
      </c>
      <c r="C33" t="s">
        <v>27</v>
      </c>
      <c r="D33" t="s">
        <v>188</v>
      </c>
      <c r="E33" t="s">
        <v>184</v>
      </c>
      <c r="F33">
        <v>2017</v>
      </c>
      <c r="G33" t="s">
        <v>176</v>
      </c>
      <c r="H33">
        <v>6</v>
      </c>
      <c r="I33">
        <v>165.1986083984375</v>
      </c>
      <c r="J33">
        <v>160.19760131835937</v>
      </c>
      <c r="K33">
        <v>156.76924133300781</v>
      </c>
      <c r="L33">
        <v>155.81948852539062</v>
      </c>
      <c r="M33">
        <v>159.58323669433594</v>
      </c>
      <c r="N33">
        <v>171.66854858398437</v>
      </c>
      <c r="O33">
        <v>185.96141052246094</v>
      </c>
      <c r="P33">
        <v>205.20523071289062</v>
      </c>
      <c r="Q33">
        <v>218.67402648925781</v>
      </c>
      <c r="R33">
        <v>229.50581359863281</v>
      </c>
      <c r="S33">
        <v>238.62312316894531</v>
      </c>
      <c r="T33">
        <v>240.12648010253906</v>
      </c>
      <c r="U33">
        <v>240.22792053222656</v>
      </c>
      <c r="V33">
        <v>239.19398498535156</v>
      </c>
      <c r="W33">
        <v>237.36408996582031</v>
      </c>
      <c r="X33">
        <v>233.34849548339844</v>
      </c>
      <c r="Y33">
        <v>226.25991821289062</v>
      </c>
      <c r="Z33">
        <v>213.96723937988281</v>
      </c>
      <c r="AA33">
        <v>202.04135131835937</v>
      </c>
      <c r="AB33">
        <v>193.61488342285156</v>
      </c>
      <c r="AC33">
        <v>191.48500061035156</v>
      </c>
      <c r="AD33">
        <v>183.6136474609375</v>
      </c>
      <c r="AE33">
        <v>180.28050231933594</v>
      </c>
      <c r="AF33">
        <v>174.9581298828125</v>
      </c>
      <c r="AG33">
        <v>-3.4981620311737061</v>
      </c>
      <c r="AH33">
        <v>-1.9077831506729126</v>
      </c>
      <c r="AI33">
        <v>-1.2942531108856201</v>
      </c>
      <c r="AJ33">
        <v>-1.4145749807357788</v>
      </c>
      <c r="AK33">
        <v>-1.2561236619949341</v>
      </c>
      <c r="AL33">
        <v>-0.49067190289497375</v>
      </c>
      <c r="AM33">
        <v>-2.0076544284820557</v>
      </c>
      <c r="AN33">
        <v>7.9679764807224274E-2</v>
      </c>
      <c r="AO33">
        <v>1.1720236539840698</v>
      </c>
      <c r="AP33">
        <v>1.527678370475769</v>
      </c>
      <c r="AQ33">
        <v>5.1443281173706055</v>
      </c>
      <c r="AR33">
        <v>18.73675537109375</v>
      </c>
      <c r="AS33">
        <v>19.240993499755859</v>
      </c>
      <c r="AT33">
        <v>17.869026184082031</v>
      </c>
      <c r="AU33">
        <v>16.612457275390625</v>
      </c>
      <c r="AV33">
        <v>16.707910537719727</v>
      </c>
      <c r="AW33">
        <v>15.591684341430664</v>
      </c>
      <c r="AX33">
        <v>13.068016052246094</v>
      </c>
      <c r="AY33">
        <v>4.7668585777282715</v>
      </c>
      <c r="AZ33">
        <v>2.6977558135986328</v>
      </c>
      <c r="BA33">
        <v>1.8986432552337646</v>
      </c>
      <c r="BB33">
        <v>1.9152666330337524</v>
      </c>
      <c r="BC33">
        <v>1.1468425989151001</v>
      </c>
      <c r="BD33">
        <v>-0.23974248766899109</v>
      </c>
      <c r="BE33">
        <v>66.987228393554688</v>
      </c>
      <c r="BF33">
        <v>65.628097534179688</v>
      </c>
      <c r="BG33">
        <v>65.434341430664063</v>
      </c>
      <c r="BH33">
        <v>65.08746337890625</v>
      </c>
      <c r="BI33">
        <v>65.422088623046875</v>
      </c>
      <c r="BJ33">
        <v>65.034576416015625</v>
      </c>
      <c r="BK33">
        <v>65.034576416015625</v>
      </c>
      <c r="BL33">
        <v>68.25</v>
      </c>
      <c r="BM33">
        <v>71.312301635742188</v>
      </c>
      <c r="BN33">
        <v>74.559234619140625</v>
      </c>
      <c r="BO33">
        <v>78.190841674804687</v>
      </c>
      <c r="BP33">
        <v>80.643783569335938</v>
      </c>
      <c r="BQ33">
        <v>81.3531494140625</v>
      </c>
      <c r="BR33">
        <v>82.240959167480469</v>
      </c>
      <c r="BS33">
        <v>81.159690856933594</v>
      </c>
      <c r="BT33">
        <v>81.603446960449219</v>
      </c>
      <c r="BU33">
        <v>82.421943664550781</v>
      </c>
      <c r="BV33">
        <v>80.825065612792969</v>
      </c>
      <c r="BW33">
        <v>79.287796020507813</v>
      </c>
      <c r="BX33">
        <v>77.153350830078125</v>
      </c>
      <c r="BY33">
        <v>74.45294189453125</v>
      </c>
      <c r="BZ33">
        <v>72.109428405761719</v>
      </c>
      <c r="CA33">
        <v>71.012550354003906</v>
      </c>
      <c r="CB33">
        <v>69.987525939941406</v>
      </c>
      <c r="CC33">
        <v>5.4895362854003906</v>
      </c>
      <c r="CD33">
        <v>5.2391529083251953</v>
      </c>
      <c r="CE33">
        <v>4.9193849563598633</v>
      </c>
      <c r="CF33">
        <v>3.7033352851867676</v>
      </c>
      <c r="CG33">
        <v>3.0841779708862305</v>
      </c>
      <c r="CH33">
        <v>3.3810842037200928</v>
      </c>
      <c r="CI33">
        <v>3.5101938247680664</v>
      </c>
      <c r="CJ33">
        <v>2.1817059516906738</v>
      </c>
      <c r="CK33">
        <v>3.085780143737793</v>
      </c>
      <c r="CL33">
        <v>3.0836923122406006</v>
      </c>
      <c r="CM33">
        <v>2.4181163311004639</v>
      </c>
      <c r="CN33">
        <v>2.7343409061431885</v>
      </c>
      <c r="CO33">
        <v>3.8379597663879395</v>
      </c>
      <c r="CP33">
        <v>2.3721015453338623</v>
      </c>
      <c r="CQ33">
        <v>2.9134836196899414</v>
      </c>
      <c r="CR33">
        <v>4.3457484245300293</v>
      </c>
      <c r="CS33">
        <v>4.715857982635498</v>
      </c>
      <c r="CT33">
        <v>4.8772125244140625</v>
      </c>
      <c r="CU33">
        <v>5.8513936996459961</v>
      </c>
      <c r="CV33">
        <v>4.8309726715087891</v>
      </c>
      <c r="CW33">
        <v>4.332343578338623</v>
      </c>
      <c r="CX33">
        <v>3.6317980289459229</v>
      </c>
      <c r="CY33">
        <v>3.9780113697052002</v>
      </c>
      <c r="CZ33">
        <v>3.9202988147735596</v>
      </c>
    </row>
    <row r="34" spans="1:104" x14ac:dyDescent="0.25">
      <c r="A34" t="s">
        <v>223</v>
      </c>
      <c r="B34" t="s">
        <v>170</v>
      </c>
      <c r="C34" t="s">
        <v>27</v>
      </c>
      <c r="D34" t="s">
        <v>188</v>
      </c>
      <c r="E34" t="s">
        <v>184</v>
      </c>
      <c r="F34">
        <v>2017</v>
      </c>
      <c r="G34" t="s">
        <v>177</v>
      </c>
      <c r="H34">
        <v>7</v>
      </c>
      <c r="I34">
        <v>169.7431640625</v>
      </c>
      <c r="J34">
        <v>165.02006530761719</v>
      </c>
      <c r="K34">
        <v>161.20205688476562</v>
      </c>
      <c r="L34">
        <v>160.61915588378906</v>
      </c>
      <c r="M34">
        <v>165.99873352050781</v>
      </c>
      <c r="N34">
        <v>178.96429443359375</v>
      </c>
      <c r="O34">
        <v>192.4935302734375</v>
      </c>
      <c r="P34">
        <v>211.14236450195312</v>
      </c>
      <c r="Q34">
        <v>223.18991088867187</v>
      </c>
      <c r="R34">
        <v>232.53361511230469</v>
      </c>
      <c r="S34">
        <v>238.772705078125</v>
      </c>
      <c r="T34">
        <v>239.79823303222656</v>
      </c>
      <c r="U34">
        <v>240.00271606445312</v>
      </c>
      <c r="V34">
        <v>239.36689758300781</v>
      </c>
      <c r="W34">
        <v>238.26321411132812</v>
      </c>
      <c r="X34">
        <v>236.13252258300781</v>
      </c>
      <c r="Y34">
        <v>231.00151062011719</v>
      </c>
      <c r="Z34">
        <v>219.47610473632812</v>
      </c>
      <c r="AA34">
        <v>207.23574829101562</v>
      </c>
      <c r="AB34">
        <v>199.02622985839844</v>
      </c>
      <c r="AC34">
        <v>196.58181762695312</v>
      </c>
      <c r="AD34">
        <v>188.61088562011719</v>
      </c>
      <c r="AE34">
        <v>184.47090148925781</v>
      </c>
      <c r="AF34">
        <v>179.88212585449219</v>
      </c>
      <c r="AG34">
        <v>-3.531125545501709</v>
      </c>
      <c r="AH34">
        <v>-1.9865864515304565</v>
      </c>
      <c r="AI34">
        <v>-1.4099571704864502</v>
      </c>
      <c r="AJ34">
        <v>-1.4912800788879395</v>
      </c>
      <c r="AK34">
        <v>-1.2760437726974487</v>
      </c>
      <c r="AL34">
        <v>-0.4237724244594574</v>
      </c>
      <c r="AM34">
        <v>-2.0098986625671387</v>
      </c>
      <c r="AN34">
        <v>0.21975217759609222</v>
      </c>
      <c r="AO34">
        <v>1.199396014213562</v>
      </c>
      <c r="AP34">
        <v>1.4203833341598511</v>
      </c>
      <c r="AQ34">
        <v>5.0390863418579102</v>
      </c>
      <c r="AR34">
        <v>18.706592559814453</v>
      </c>
      <c r="AS34">
        <v>19.230892181396484</v>
      </c>
      <c r="AT34">
        <v>17.888994216918945</v>
      </c>
      <c r="AU34">
        <v>16.712850570678711</v>
      </c>
      <c r="AV34">
        <v>17.119848251342773</v>
      </c>
      <c r="AW34">
        <v>16.188602447509766</v>
      </c>
      <c r="AX34">
        <v>13.78011417388916</v>
      </c>
      <c r="AY34">
        <v>5.2702445983886719</v>
      </c>
      <c r="AZ34">
        <v>3.0709936618804932</v>
      </c>
      <c r="BA34">
        <v>2.1768338680267334</v>
      </c>
      <c r="BB34">
        <v>2.1702272891998291</v>
      </c>
      <c r="BC34">
        <v>1.3219485282897949</v>
      </c>
      <c r="BD34">
        <v>-4.4105913490056992E-2</v>
      </c>
      <c r="BE34">
        <v>70.329917907714844</v>
      </c>
      <c r="BF34">
        <v>69.514488220214844</v>
      </c>
      <c r="BG34">
        <v>69.556541442871094</v>
      </c>
      <c r="BH34">
        <v>69.280097961425781</v>
      </c>
      <c r="BI34">
        <v>68.935165405273438</v>
      </c>
      <c r="BJ34">
        <v>68.754478454589844</v>
      </c>
      <c r="BK34">
        <v>69.211311340332031</v>
      </c>
      <c r="BL34">
        <v>70.663131713867188</v>
      </c>
      <c r="BM34">
        <v>72.519119262695312</v>
      </c>
      <c r="BN34">
        <v>74.379371643066406</v>
      </c>
      <c r="BO34">
        <v>76.120185852050781</v>
      </c>
      <c r="BP34">
        <v>75.831489562988281</v>
      </c>
      <c r="BQ34">
        <v>77.063644409179688</v>
      </c>
      <c r="BR34">
        <v>79.721763610839844</v>
      </c>
      <c r="BS34">
        <v>80.840385437011719</v>
      </c>
      <c r="BT34">
        <v>79.998504638671875</v>
      </c>
      <c r="BU34">
        <v>78.737380981445312</v>
      </c>
      <c r="BV34">
        <v>78.349044799804687</v>
      </c>
      <c r="BW34">
        <v>78.352928161621094</v>
      </c>
      <c r="BX34">
        <v>76.192634582519531</v>
      </c>
      <c r="BY34">
        <v>74.035629272460938</v>
      </c>
      <c r="BZ34">
        <v>72.859130859375</v>
      </c>
      <c r="CA34">
        <v>72.579917907714844</v>
      </c>
      <c r="CB34">
        <v>72.138931274414063</v>
      </c>
      <c r="CC34">
        <v>5.6103887557983398</v>
      </c>
      <c r="CD34">
        <v>5.368009090423584</v>
      </c>
      <c r="CE34">
        <v>5.0314364433288574</v>
      </c>
      <c r="CF34">
        <v>3.7969951629638672</v>
      </c>
      <c r="CG34">
        <v>3.1910114288330078</v>
      </c>
      <c r="CH34">
        <v>3.5059278011322021</v>
      </c>
      <c r="CI34">
        <v>3.6140639781951904</v>
      </c>
      <c r="CJ34">
        <v>2.2328245639801025</v>
      </c>
      <c r="CK34">
        <v>3.1326637268066406</v>
      </c>
      <c r="CL34">
        <v>3.1076667308807373</v>
      </c>
      <c r="CM34">
        <v>2.4066934585571289</v>
      </c>
      <c r="CN34">
        <v>2.7160012722015381</v>
      </c>
      <c r="CO34">
        <v>3.8138580322265625</v>
      </c>
      <c r="CP34">
        <v>2.3611223697662354</v>
      </c>
      <c r="CQ34">
        <v>2.9088809490203857</v>
      </c>
      <c r="CR34">
        <v>4.3740806579589844</v>
      </c>
      <c r="CS34">
        <v>4.7889389991760254</v>
      </c>
      <c r="CT34">
        <v>4.9760313034057617</v>
      </c>
      <c r="CU34">
        <v>5.9697360992431641</v>
      </c>
      <c r="CV34">
        <v>4.9394383430480957</v>
      </c>
      <c r="CW34">
        <v>4.4238748550415039</v>
      </c>
      <c r="CX34">
        <v>3.7106921672821045</v>
      </c>
      <c r="CY34">
        <v>4.048708438873291</v>
      </c>
      <c r="CZ34">
        <v>4.0090775489807129</v>
      </c>
    </row>
    <row r="35" spans="1:104" x14ac:dyDescent="0.25">
      <c r="A35" t="s">
        <v>224</v>
      </c>
      <c r="B35" t="s">
        <v>170</v>
      </c>
      <c r="C35" t="s">
        <v>27</v>
      </c>
      <c r="D35" t="s">
        <v>188</v>
      </c>
      <c r="E35" t="s">
        <v>184</v>
      </c>
      <c r="F35">
        <v>2017</v>
      </c>
      <c r="G35" t="s">
        <v>178</v>
      </c>
      <c r="H35">
        <v>8</v>
      </c>
      <c r="I35">
        <v>172.67909240722656</v>
      </c>
      <c r="J35">
        <v>168.04368591308594</v>
      </c>
      <c r="K35">
        <v>163.8631591796875</v>
      </c>
      <c r="L35">
        <v>163.288330078125</v>
      </c>
      <c r="M35">
        <v>168.28762817382812</v>
      </c>
      <c r="N35">
        <v>182.99453735351562</v>
      </c>
      <c r="O35">
        <v>198.95831298828125</v>
      </c>
      <c r="P35">
        <v>217.53038024902344</v>
      </c>
      <c r="Q35">
        <v>230.85284423828125</v>
      </c>
      <c r="R35">
        <v>241.98039245605469</v>
      </c>
      <c r="S35">
        <v>252.23812866210937</v>
      </c>
      <c r="T35">
        <v>254.64779663085937</v>
      </c>
      <c r="U35">
        <v>255.49473571777344</v>
      </c>
      <c r="V35">
        <v>254.97274780273437</v>
      </c>
      <c r="W35">
        <v>252.91386413574219</v>
      </c>
      <c r="X35">
        <v>249.16189575195312</v>
      </c>
      <c r="Y35">
        <v>240.65548706054687</v>
      </c>
      <c r="Z35">
        <v>228.02395629882813</v>
      </c>
      <c r="AA35">
        <v>214.24708557128906</v>
      </c>
      <c r="AB35">
        <v>207.4248046875</v>
      </c>
      <c r="AC35">
        <v>202.85447692871094</v>
      </c>
      <c r="AD35">
        <v>193.60252380371094</v>
      </c>
      <c r="AE35">
        <v>187.83251953125</v>
      </c>
      <c r="AF35">
        <v>181.70930480957031</v>
      </c>
      <c r="AG35">
        <v>-3.3047800064086914</v>
      </c>
      <c r="AH35">
        <v>-2.1201775074005127</v>
      </c>
      <c r="AI35">
        <v>-1.7923251390457153</v>
      </c>
      <c r="AJ35">
        <v>-1.6664760112762451</v>
      </c>
      <c r="AK35">
        <v>-1.1552066802978516</v>
      </c>
      <c r="AL35">
        <v>-3.26254703104496E-2</v>
      </c>
      <c r="AM35">
        <v>-1.7622637748718262</v>
      </c>
      <c r="AN35">
        <v>0.86022251844406128</v>
      </c>
      <c r="AO35">
        <v>1.2552109956741333</v>
      </c>
      <c r="AP35">
        <v>0.88583219051361084</v>
      </c>
      <c r="AQ35">
        <v>4.8115782737731934</v>
      </c>
      <c r="AR35">
        <v>19.843420028686523</v>
      </c>
      <c r="AS35">
        <v>20.509973526000977</v>
      </c>
      <c r="AT35">
        <v>19.088829040527344</v>
      </c>
      <c r="AU35">
        <v>17.918109893798828</v>
      </c>
      <c r="AV35">
        <v>19.066255569458008</v>
      </c>
      <c r="AW35">
        <v>18.12205696105957</v>
      </c>
      <c r="AX35">
        <v>16.059593200683594</v>
      </c>
      <c r="AY35">
        <v>7.2067227363586426</v>
      </c>
      <c r="AZ35">
        <v>4.5867271423339844</v>
      </c>
      <c r="BA35">
        <v>3.2953376770019531</v>
      </c>
      <c r="BB35">
        <v>3.1574075222015381</v>
      </c>
      <c r="BC35">
        <v>2.0210282802581787</v>
      </c>
      <c r="BD35">
        <v>0.86838620901107788</v>
      </c>
      <c r="BE35">
        <v>71.662605285644531</v>
      </c>
      <c r="BF35">
        <v>71.67791748046875</v>
      </c>
      <c r="BG35">
        <v>71.081039428710938</v>
      </c>
      <c r="BH35">
        <v>70.831039428710937</v>
      </c>
      <c r="BI35">
        <v>70.165672302246094</v>
      </c>
      <c r="BJ35">
        <v>70.068794250488281</v>
      </c>
      <c r="BK35">
        <v>70.221916198730469</v>
      </c>
      <c r="BL35">
        <v>70.913131713867187</v>
      </c>
      <c r="BM35">
        <v>74.100166320800781</v>
      </c>
      <c r="BN35">
        <v>77.675308227539063</v>
      </c>
      <c r="BO35">
        <v>81.306396484375</v>
      </c>
      <c r="BP35">
        <v>82.456153869628906</v>
      </c>
      <c r="BQ35">
        <v>83.743728637695313</v>
      </c>
      <c r="BR35">
        <v>83.106216430664063</v>
      </c>
      <c r="BS35">
        <v>83.934715270996094</v>
      </c>
      <c r="BT35">
        <v>84.406333923339844</v>
      </c>
      <c r="BU35">
        <v>83.644081115722656</v>
      </c>
      <c r="BV35">
        <v>83.490959167480469</v>
      </c>
      <c r="BW35">
        <v>80.731552124023438</v>
      </c>
      <c r="BX35">
        <v>78.350166320800781</v>
      </c>
      <c r="BY35">
        <v>75.743576049804688</v>
      </c>
      <c r="BZ35">
        <v>74.181503295898437</v>
      </c>
      <c r="CA35">
        <v>73.584625244140625</v>
      </c>
      <c r="CB35">
        <v>72.990516662597656</v>
      </c>
      <c r="CC35">
        <v>5.6229920387268066</v>
      </c>
      <c r="CD35">
        <v>5.385495662689209</v>
      </c>
      <c r="CE35">
        <v>5.0388302803039551</v>
      </c>
      <c r="CF35">
        <v>3.8029873371124268</v>
      </c>
      <c r="CG35">
        <v>3.187152624130249</v>
      </c>
      <c r="CH35">
        <v>3.5318460464477539</v>
      </c>
      <c r="CI35">
        <v>3.6801776885986328</v>
      </c>
      <c r="CJ35">
        <v>2.266345739364624</v>
      </c>
      <c r="CK35">
        <v>3.1922831535339355</v>
      </c>
      <c r="CL35">
        <v>3.1860747337341309</v>
      </c>
      <c r="CM35">
        <v>2.5048043727874756</v>
      </c>
      <c r="CN35">
        <v>2.8415215015411377</v>
      </c>
      <c r="CO35">
        <v>3.9999756813049316</v>
      </c>
      <c r="CP35">
        <v>2.4778511524200439</v>
      </c>
      <c r="CQ35">
        <v>3.0420658588409424</v>
      </c>
      <c r="CR35">
        <v>4.5471529960632324</v>
      </c>
      <c r="CS35">
        <v>4.9152688980102539</v>
      </c>
      <c r="CT35">
        <v>5.0933480262756348</v>
      </c>
      <c r="CU35">
        <v>6.0804038047790527</v>
      </c>
      <c r="CV35">
        <v>5.0717167854309082</v>
      </c>
      <c r="CW35">
        <v>4.4974994659423828</v>
      </c>
      <c r="CX35">
        <v>3.7525477409362793</v>
      </c>
      <c r="CY35">
        <v>4.061500072479248</v>
      </c>
      <c r="CZ35">
        <v>3.9898874759674072</v>
      </c>
    </row>
    <row r="36" spans="1:104" x14ac:dyDescent="0.25">
      <c r="A36" t="s">
        <v>225</v>
      </c>
      <c r="B36" t="s">
        <v>170</v>
      </c>
      <c r="C36" t="s">
        <v>27</v>
      </c>
      <c r="D36" t="s">
        <v>188</v>
      </c>
      <c r="E36" t="s">
        <v>184</v>
      </c>
      <c r="F36">
        <v>2017</v>
      </c>
      <c r="G36" t="s">
        <v>179</v>
      </c>
      <c r="H36">
        <v>9</v>
      </c>
      <c r="I36">
        <v>174.93598937988281</v>
      </c>
      <c r="J36">
        <v>170.75700378417969</v>
      </c>
      <c r="K36">
        <v>167.34086608886719</v>
      </c>
      <c r="L36">
        <v>167.01429748535156</v>
      </c>
      <c r="M36">
        <v>172.87606811523437</v>
      </c>
      <c r="N36">
        <v>188.31980895996094</v>
      </c>
      <c r="O36">
        <v>207.397216796875</v>
      </c>
      <c r="P36">
        <v>229.79710388183594</v>
      </c>
      <c r="Q36">
        <v>247.939697265625</v>
      </c>
      <c r="R36">
        <v>261.3548583984375</v>
      </c>
      <c r="S36">
        <v>272.30462646484375</v>
      </c>
      <c r="T36">
        <v>274.68301391601562</v>
      </c>
      <c r="U36">
        <v>275.4967041015625</v>
      </c>
      <c r="V36">
        <v>276.06124877929687</v>
      </c>
      <c r="W36">
        <v>272.86309814453125</v>
      </c>
      <c r="X36">
        <v>265.79550170898437</v>
      </c>
      <c r="Y36">
        <v>255.15902709960937</v>
      </c>
      <c r="Z36">
        <v>241.94378662109375</v>
      </c>
      <c r="AA36">
        <v>227.31391906738281</v>
      </c>
      <c r="AB36">
        <v>220.70114135742187</v>
      </c>
      <c r="AC36">
        <v>213.07748413085937</v>
      </c>
      <c r="AD36">
        <v>201.08773803710937</v>
      </c>
      <c r="AE36">
        <v>193.88954162597656</v>
      </c>
      <c r="AF36">
        <v>186.84022521972656</v>
      </c>
      <c r="AG36">
        <v>-2.9376468658447266</v>
      </c>
      <c r="AH36">
        <v>-2.293583869934082</v>
      </c>
      <c r="AI36">
        <v>-2.3471348285675049</v>
      </c>
      <c r="AJ36">
        <v>-1.9213011264801025</v>
      </c>
      <c r="AK36">
        <v>-0.98630732297897339</v>
      </c>
      <c r="AL36">
        <v>0.54750752449035645</v>
      </c>
      <c r="AM36">
        <v>-1.3740861415863037</v>
      </c>
      <c r="AN36">
        <v>1.8522770404815674</v>
      </c>
      <c r="AO36">
        <v>1.3702677488327026</v>
      </c>
      <c r="AP36">
        <v>5.5331118404865265E-2</v>
      </c>
      <c r="AQ36">
        <v>4.4159321784973145</v>
      </c>
      <c r="AR36">
        <v>21.371856689453125</v>
      </c>
      <c r="AS36">
        <v>22.172983169555664</v>
      </c>
      <c r="AT36">
        <v>20.71881103515625</v>
      </c>
      <c r="AU36">
        <v>19.601457595825195</v>
      </c>
      <c r="AV36">
        <v>21.845010757446289</v>
      </c>
      <c r="AW36">
        <v>21.092185974121094</v>
      </c>
      <c r="AX36">
        <v>19.645811080932617</v>
      </c>
      <c r="AY36">
        <v>10.274971008300781</v>
      </c>
      <c r="AZ36">
        <v>6.9586739540100098</v>
      </c>
      <c r="BA36">
        <v>5.0142168998718262</v>
      </c>
      <c r="BB36">
        <v>4.6403288841247559</v>
      </c>
      <c r="BC36">
        <v>3.0680654048919678</v>
      </c>
      <c r="BD36">
        <v>2.2157447338104248</v>
      </c>
      <c r="BE36">
        <v>74.4749755859375</v>
      </c>
      <c r="BF36">
        <v>73.709365844726563</v>
      </c>
      <c r="BG36">
        <v>72.61248779296875</v>
      </c>
      <c r="BH36">
        <v>72.459365844726563</v>
      </c>
      <c r="BI36">
        <v>72.596878051757813</v>
      </c>
      <c r="BJ36">
        <v>71.7249755859375</v>
      </c>
      <c r="BK36">
        <v>72.806243896484375</v>
      </c>
      <c r="BL36">
        <v>73.331268310546875</v>
      </c>
      <c r="BM36">
        <v>78.656333923339844</v>
      </c>
      <c r="BN36">
        <v>83.850090026855469</v>
      </c>
      <c r="BO36">
        <v>88.415748596191406</v>
      </c>
      <c r="BP36">
        <v>91.497016906738281</v>
      </c>
      <c r="BQ36">
        <v>89.950180053710938</v>
      </c>
      <c r="BR36">
        <v>88.675163269042969</v>
      </c>
      <c r="BS36">
        <v>88.956382751464844</v>
      </c>
      <c r="BT36">
        <v>87.987602233886719</v>
      </c>
      <c r="BU36">
        <v>89.100090026855469</v>
      </c>
      <c r="BV36">
        <v>89.156333923339844</v>
      </c>
      <c r="BW36">
        <v>86.534431457519531</v>
      </c>
      <c r="BX36">
        <v>83.16253662109375</v>
      </c>
      <c r="BY36">
        <v>80.290634155273437</v>
      </c>
      <c r="BZ36">
        <v>79.443756103515625</v>
      </c>
      <c r="CA36">
        <v>78.13751220703125</v>
      </c>
      <c r="CB36">
        <v>75.306243896484375</v>
      </c>
      <c r="CC36">
        <v>5.7277765274047852</v>
      </c>
      <c r="CD36">
        <v>5.5025148391723633</v>
      </c>
      <c r="CE36">
        <v>5.1740384101867676</v>
      </c>
      <c r="CF36">
        <v>3.9111330509185791</v>
      </c>
      <c r="CG36">
        <v>3.2920372486114502</v>
      </c>
      <c r="CH36">
        <v>3.6545920372009277</v>
      </c>
      <c r="CI36">
        <v>3.8573477268218994</v>
      </c>
      <c r="CJ36">
        <v>2.4072988033294678</v>
      </c>
      <c r="CK36">
        <v>3.4473989009857178</v>
      </c>
      <c r="CL36">
        <v>3.4600753784179687</v>
      </c>
      <c r="CM36">
        <v>2.7189257144927979</v>
      </c>
      <c r="CN36">
        <v>3.0819249153137207</v>
      </c>
      <c r="CO36">
        <v>4.3368158340454102</v>
      </c>
      <c r="CP36">
        <v>2.6975288391113281</v>
      </c>
      <c r="CQ36">
        <v>3.3000459671020508</v>
      </c>
      <c r="CR36">
        <v>4.8773603439331055</v>
      </c>
      <c r="CS36">
        <v>5.2401256561279297</v>
      </c>
      <c r="CT36">
        <v>5.4339609146118164</v>
      </c>
      <c r="CU36">
        <v>6.4866838455200195</v>
      </c>
      <c r="CV36">
        <v>5.4259786605834961</v>
      </c>
      <c r="CW36">
        <v>4.7501058578491211</v>
      </c>
      <c r="CX36">
        <v>3.9190425872802734</v>
      </c>
      <c r="CY36">
        <v>4.2155017852783203</v>
      </c>
      <c r="CZ36">
        <v>4.1250863075256348</v>
      </c>
    </row>
    <row r="37" spans="1:104" x14ac:dyDescent="0.25">
      <c r="A37" t="s">
        <v>226</v>
      </c>
      <c r="B37" t="s">
        <v>170</v>
      </c>
      <c r="C37" t="s">
        <v>27</v>
      </c>
      <c r="D37" t="s">
        <v>188</v>
      </c>
      <c r="E37" t="s">
        <v>184</v>
      </c>
      <c r="F37">
        <v>2017</v>
      </c>
      <c r="G37" t="s">
        <v>180</v>
      </c>
      <c r="H37">
        <v>10</v>
      </c>
      <c r="I37">
        <v>152.47677612304687</v>
      </c>
      <c r="J37">
        <v>148.43623352050781</v>
      </c>
      <c r="K37">
        <v>145.21342468261719</v>
      </c>
      <c r="L37">
        <v>145.23336791992187</v>
      </c>
      <c r="M37">
        <v>149.45414733886719</v>
      </c>
      <c r="N37">
        <v>161.8507080078125</v>
      </c>
      <c r="O37">
        <v>182.37037658691406</v>
      </c>
      <c r="P37">
        <v>201.18670654296875</v>
      </c>
      <c r="Q37">
        <v>221.40376281738281</v>
      </c>
      <c r="R37">
        <v>239.9810791015625</v>
      </c>
      <c r="S37">
        <v>254.66183471679687</v>
      </c>
      <c r="T37">
        <v>259.23068237304687</v>
      </c>
      <c r="U37">
        <v>261.46258544921875</v>
      </c>
      <c r="V37">
        <v>264.166748046875</v>
      </c>
      <c r="W37">
        <v>261.66751098632812</v>
      </c>
      <c r="X37">
        <v>252.6356201171875</v>
      </c>
      <c r="Y37">
        <v>240.50987243652344</v>
      </c>
      <c r="Z37">
        <v>227.09181213378906</v>
      </c>
      <c r="AA37">
        <v>218.49775695800781</v>
      </c>
      <c r="AB37">
        <v>210.40660095214844</v>
      </c>
      <c r="AC37">
        <v>202.96078491210937</v>
      </c>
      <c r="AD37">
        <v>183.42425537109375</v>
      </c>
      <c r="AE37">
        <v>170.80551147460937</v>
      </c>
      <c r="AF37">
        <v>164.11563110351562</v>
      </c>
      <c r="AG37">
        <v>-3.0730552673339844</v>
      </c>
      <c r="AH37">
        <v>-1.8203914165496826</v>
      </c>
      <c r="AI37">
        <v>-1.3940962553024292</v>
      </c>
      <c r="AJ37">
        <v>-1.4005531072616577</v>
      </c>
      <c r="AK37">
        <v>-1.1009652614593506</v>
      </c>
      <c r="AL37">
        <v>-0.24517248570919037</v>
      </c>
      <c r="AM37">
        <v>-1.7916542291641235</v>
      </c>
      <c r="AN37">
        <v>0.43778252601623535</v>
      </c>
      <c r="AO37">
        <v>1.1952662467956543</v>
      </c>
      <c r="AP37">
        <v>1.2370306253433228</v>
      </c>
      <c r="AQ37">
        <v>5.1731376647949219</v>
      </c>
      <c r="AR37">
        <v>20.213953018188477</v>
      </c>
      <c r="AS37">
        <v>20.965471267700195</v>
      </c>
      <c r="AT37">
        <v>19.755941390991211</v>
      </c>
      <c r="AU37">
        <v>18.426122665405273</v>
      </c>
      <c r="AV37">
        <v>18.712081909179688</v>
      </c>
      <c r="AW37">
        <v>17.344358444213867</v>
      </c>
      <c r="AX37">
        <v>14.934514999389648</v>
      </c>
      <c r="AY37">
        <v>6.2552490234375</v>
      </c>
      <c r="AZ37">
        <v>3.7944173812866211</v>
      </c>
      <c r="BA37">
        <v>2.6564071178436279</v>
      </c>
      <c r="BB37">
        <v>2.4537448883056641</v>
      </c>
      <c r="BC37">
        <v>1.4631657600402832</v>
      </c>
      <c r="BD37">
        <v>0.28101447224617004</v>
      </c>
      <c r="BE37">
        <v>71.5404052734375</v>
      </c>
      <c r="BF37">
        <v>70.249771118164062</v>
      </c>
      <c r="BG37">
        <v>69.915672302246094</v>
      </c>
      <c r="BH37">
        <v>69.5841064453125</v>
      </c>
      <c r="BI37">
        <v>68.44659423828125</v>
      </c>
      <c r="BJ37">
        <v>68.19659423828125</v>
      </c>
      <c r="BK37">
        <v>68.265609741210938</v>
      </c>
      <c r="BL37">
        <v>68.5841064453125</v>
      </c>
      <c r="BM37">
        <v>71.337615966796875</v>
      </c>
      <c r="BN37">
        <v>75.469001770019531</v>
      </c>
      <c r="BO37">
        <v>79.281074523925781</v>
      </c>
      <c r="BP37">
        <v>81.137733459472656</v>
      </c>
      <c r="BQ37">
        <v>81.50299072265625</v>
      </c>
      <c r="BR37">
        <v>82.352928161621094</v>
      </c>
      <c r="BS37">
        <v>81.631309509277344</v>
      </c>
      <c r="BT37">
        <v>81.618766784667969</v>
      </c>
      <c r="BU37">
        <v>81.643562316894531</v>
      </c>
      <c r="BV37">
        <v>79.497161865234375</v>
      </c>
      <c r="BW37">
        <v>76.672019958496094</v>
      </c>
      <c r="BX37">
        <v>74.665672302246094</v>
      </c>
      <c r="BY37">
        <v>73.487228393554688</v>
      </c>
      <c r="BZ37">
        <v>72.05908203125</v>
      </c>
      <c r="CA37">
        <v>71.115325927734375</v>
      </c>
      <c r="CB37">
        <v>70.462203979492188</v>
      </c>
      <c r="CC37">
        <v>5.0015249252319336</v>
      </c>
      <c r="CD37">
        <v>4.7919740676879883</v>
      </c>
      <c r="CE37">
        <v>4.4980707168579102</v>
      </c>
      <c r="CF37">
        <v>3.4072749614715576</v>
      </c>
      <c r="CG37">
        <v>2.8512129783630371</v>
      </c>
      <c r="CH37">
        <v>3.1466565132141113</v>
      </c>
      <c r="CI37">
        <v>3.3980679512023926</v>
      </c>
      <c r="CJ37">
        <v>2.1114294528961182</v>
      </c>
      <c r="CK37">
        <v>3.0840563774108887</v>
      </c>
      <c r="CL37">
        <v>3.182905912399292</v>
      </c>
      <c r="CM37">
        <v>2.547405481338501</v>
      </c>
      <c r="CN37">
        <v>2.9138588905334473</v>
      </c>
      <c r="CO37">
        <v>4.1234049797058105</v>
      </c>
      <c r="CP37">
        <v>2.5860128402709961</v>
      </c>
      <c r="CQ37">
        <v>3.1704204082489014</v>
      </c>
      <c r="CR37">
        <v>4.6443362236022949</v>
      </c>
      <c r="CS37">
        <v>4.9482941627502441</v>
      </c>
      <c r="CT37">
        <v>5.1097002029418945</v>
      </c>
      <c r="CU37">
        <v>6.2464828491210937</v>
      </c>
      <c r="CV37">
        <v>5.1823258399963379</v>
      </c>
      <c r="CW37">
        <v>4.5328330993652344</v>
      </c>
      <c r="CX37">
        <v>3.5813193321228027</v>
      </c>
      <c r="CY37">
        <v>3.7203919887542725</v>
      </c>
      <c r="CZ37">
        <v>3.6299817562103271</v>
      </c>
    </row>
    <row r="38" spans="1:104" x14ac:dyDescent="0.25">
      <c r="A38" t="s">
        <v>227</v>
      </c>
      <c r="B38" t="s">
        <v>170</v>
      </c>
      <c r="C38" t="s">
        <v>27</v>
      </c>
      <c r="D38" t="s">
        <v>188</v>
      </c>
      <c r="E38" t="s">
        <v>184</v>
      </c>
      <c r="F38">
        <v>2017</v>
      </c>
      <c r="G38" t="s">
        <v>181</v>
      </c>
      <c r="H38">
        <v>11</v>
      </c>
      <c r="I38">
        <v>143.40420532226562</v>
      </c>
      <c r="J38">
        <v>139.32220458984375</v>
      </c>
      <c r="K38">
        <v>136.54666137695312</v>
      </c>
      <c r="L38">
        <v>137.23115539550781</v>
      </c>
      <c r="M38">
        <v>142.97238159179687</v>
      </c>
      <c r="N38">
        <v>155.46377563476562</v>
      </c>
      <c r="O38">
        <v>171.23771667480469</v>
      </c>
      <c r="P38">
        <v>185.09170532226562</v>
      </c>
      <c r="Q38">
        <v>197.65809631347656</v>
      </c>
      <c r="R38">
        <v>207.85035705566406</v>
      </c>
      <c r="S38">
        <v>216.15133666992187</v>
      </c>
      <c r="T38">
        <v>219.5260009765625</v>
      </c>
      <c r="U38">
        <v>221.01716613769531</v>
      </c>
      <c r="V38">
        <v>222.10005187988281</v>
      </c>
      <c r="W38">
        <v>219.32743835449219</v>
      </c>
      <c r="X38">
        <v>211.10543823242187</v>
      </c>
      <c r="Y38">
        <v>202.15814208984375</v>
      </c>
      <c r="Z38">
        <v>195.53570556640625</v>
      </c>
      <c r="AA38">
        <v>184.3311767578125</v>
      </c>
      <c r="AB38">
        <v>176.07096862792969</v>
      </c>
      <c r="AC38">
        <v>171.71919250488281</v>
      </c>
      <c r="AD38">
        <v>163.74015808105469</v>
      </c>
      <c r="AE38">
        <v>158.42195129394531</v>
      </c>
      <c r="AF38">
        <v>152.51524353027344</v>
      </c>
      <c r="AG38">
        <v>-3.3066227436065674</v>
      </c>
      <c r="AH38">
        <v>-1.5680418014526367</v>
      </c>
      <c r="AI38">
        <v>-0.78886276483535767</v>
      </c>
      <c r="AJ38">
        <v>-1.1028507947921753</v>
      </c>
      <c r="AK38">
        <v>-1.2583924531936646</v>
      </c>
      <c r="AL38">
        <v>-0.82936441898345947</v>
      </c>
      <c r="AM38">
        <v>-2.1554625034332275</v>
      </c>
      <c r="AN38">
        <v>-0.53809690475463867</v>
      </c>
      <c r="AO38">
        <v>1.0452121496200562</v>
      </c>
      <c r="AP38">
        <v>1.958906888961792</v>
      </c>
      <c r="AQ38">
        <v>5.1558032035827637</v>
      </c>
      <c r="AR38">
        <v>17.150371551513672</v>
      </c>
      <c r="AS38">
        <v>17.665390014648437</v>
      </c>
      <c r="AT38">
        <v>16.558982849121094</v>
      </c>
      <c r="AU38">
        <v>15.175930023193359</v>
      </c>
      <c r="AV38">
        <v>14.155326843261719</v>
      </c>
      <c r="AW38">
        <v>12.736639022827148</v>
      </c>
      <c r="AX38">
        <v>10.252018928527832</v>
      </c>
      <c r="AY38">
        <v>2.6381442546844482</v>
      </c>
      <c r="AZ38">
        <v>1.1225239038467407</v>
      </c>
      <c r="BA38">
        <v>0.69827389717102051</v>
      </c>
      <c r="BB38">
        <v>0.81860262155532837</v>
      </c>
      <c r="BC38">
        <v>0.36389791965484619</v>
      </c>
      <c r="BD38">
        <v>-1.0756522417068481</v>
      </c>
      <c r="BE38">
        <v>62.656265258789063</v>
      </c>
      <c r="BF38">
        <v>62.112262725830078</v>
      </c>
      <c r="BG38">
        <v>60.740585327148437</v>
      </c>
      <c r="BH38">
        <v>60.175155639648437</v>
      </c>
      <c r="BI38">
        <v>60.246715545654297</v>
      </c>
      <c r="BJ38">
        <v>59.137580871582031</v>
      </c>
      <c r="BK38">
        <v>58.67791748046875</v>
      </c>
      <c r="BL38">
        <v>60.562370300292969</v>
      </c>
      <c r="BM38">
        <v>65.462356567382813</v>
      </c>
      <c r="BN38">
        <v>71.365699768066406</v>
      </c>
      <c r="BO38">
        <v>76.081489562988281</v>
      </c>
      <c r="BP38">
        <v>79.537796020507813</v>
      </c>
      <c r="BQ38">
        <v>81.57843017578125</v>
      </c>
      <c r="BR38">
        <v>81.618545532226563</v>
      </c>
      <c r="BS38">
        <v>82.2750244140625</v>
      </c>
      <c r="BT38">
        <v>82.07208251953125</v>
      </c>
      <c r="BU38">
        <v>80.034507751464844</v>
      </c>
      <c r="BV38">
        <v>76.165672302246094</v>
      </c>
      <c r="BW38">
        <v>72.818565368652344</v>
      </c>
      <c r="BX38">
        <v>68.415443420410156</v>
      </c>
      <c r="BY38">
        <v>67.721687316894531</v>
      </c>
      <c r="BZ38">
        <v>65.168807983398438</v>
      </c>
      <c r="CA38">
        <v>63.571632385253906</v>
      </c>
      <c r="CB38">
        <v>62.227813720703125</v>
      </c>
      <c r="CC38">
        <v>4.9456706047058105</v>
      </c>
      <c r="CD38">
        <v>4.7288923263549805</v>
      </c>
      <c r="CE38">
        <v>4.4469795227050781</v>
      </c>
      <c r="CF38">
        <v>3.3849949836730957</v>
      </c>
      <c r="CG38">
        <v>2.8677308559417725</v>
      </c>
      <c r="CH38">
        <v>3.1778140068054199</v>
      </c>
      <c r="CI38">
        <v>3.3546078205108643</v>
      </c>
      <c r="CJ38">
        <v>2.0423436164855957</v>
      </c>
      <c r="CK38">
        <v>2.8947856426239014</v>
      </c>
      <c r="CL38">
        <v>2.898425817489624</v>
      </c>
      <c r="CM38">
        <v>2.2732992172241211</v>
      </c>
      <c r="CN38">
        <v>2.5943741798400879</v>
      </c>
      <c r="CO38">
        <v>3.6646876335144043</v>
      </c>
      <c r="CP38">
        <v>2.2859444618225098</v>
      </c>
      <c r="CQ38">
        <v>2.7939882278442383</v>
      </c>
      <c r="CR38">
        <v>4.0803089141845703</v>
      </c>
      <c r="CS38">
        <v>4.3729891777038574</v>
      </c>
      <c r="CT38">
        <v>4.6257748603820801</v>
      </c>
      <c r="CU38">
        <v>5.5405378341674805</v>
      </c>
      <c r="CV38">
        <v>4.5595040321350098</v>
      </c>
      <c r="CW38">
        <v>4.0321898460388184</v>
      </c>
      <c r="CX38">
        <v>3.3612899780273437</v>
      </c>
      <c r="CY38">
        <v>3.6279950141906738</v>
      </c>
      <c r="CZ38">
        <v>3.546764612197876</v>
      </c>
    </row>
    <row r="39" spans="1:104" x14ac:dyDescent="0.25">
      <c r="A39" t="s">
        <v>228</v>
      </c>
      <c r="B39" t="s">
        <v>170</v>
      </c>
      <c r="C39" t="s">
        <v>27</v>
      </c>
      <c r="D39" t="s">
        <v>188</v>
      </c>
      <c r="E39" t="s">
        <v>184</v>
      </c>
      <c r="F39">
        <v>2017</v>
      </c>
      <c r="G39" t="s">
        <v>182</v>
      </c>
      <c r="H39">
        <v>12</v>
      </c>
      <c r="I39">
        <v>135.03630065917969</v>
      </c>
      <c r="J39">
        <v>131.67141723632812</v>
      </c>
      <c r="K39">
        <v>130.18341064453125</v>
      </c>
      <c r="L39">
        <v>130.96176147460937</v>
      </c>
      <c r="M39">
        <v>137.1573486328125</v>
      </c>
      <c r="N39">
        <v>149.63430786132812</v>
      </c>
      <c r="O39">
        <v>168.00640869140625</v>
      </c>
      <c r="P39">
        <v>181.10125732421875</v>
      </c>
      <c r="Q39">
        <v>184.40019226074219</v>
      </c>
      <c r="R39">
        <v>183.44483947753906</v>
      </c>
      <c r="S39">
        <v>181.80825805664062</v>
      </c>
      <c r="T39">
        <v>178.49810791015625</v>
      </c>
      <c r="U39">
        <v>176.23269653320312</v>
      </c>
      <c r="V39">
        <v>175.07435607910156</v>
      </c>
      <c r="W39">
        <v>172.22383117675781</v>
      </c>
      <c r="X39">
        <v>168.28680419921875</v>
      </c>
      <c r="Y39">
        <v>167.281982421875</v>
      </c>
      <c r="Z39">
        <v>168.71237182617187</v>
      </c>
      <c r="AA39">
        <v>162.99722290039062</v>
      </c>
      <c r="AB39">
        <v>159.37803649902344</v>
      </c>
      <c r="AC39">
        <v>157.08572387695312</v>
      </c>
      <c r="AD39">
        <v>154.40914916992187</v>
      </c>
      <c r="AE39">
        <v>146.69851684570312</v>
      </c>
      <c r="AF39">
        <v>141.14199829101562</v>
      </c>
      <c r="AG39">
        <v>-4.5528702735900879</v>
      </c>
      <c r="AH39">
        <v>-0.99430769681930542</v>
      </c>
      <c r="AI39">
        <v>1.0746153593063354</v>
      </c>
      <c r="AJ39">
        <v>-0.28002291917800903</v>
      </c>
      <c r="AK39">
        <v>-1.9296373128890991</v>
      </c>
      <c r="AL39">
        <v>-2.8962011337280273</v>
      </c>
      <c r="AM39">
        <v>-3.8187212944030762</v>
      </c>
      <c r="AN39">
        <v>-3.9052698612213135</v>
      </c>
      <c r="AO39">
        <v>0.90024977922439575</v>
      </c>
      <c r="AP39">
        <v>4.6038055419921875</v>
      </c>
      <c r="AQ39">
        <v>6.6981630325317383</v>
      </c>
      <c r="AR39">
        <v>14.041956901550293</v>
      </c>
      <c r="AS39">
        <v>13.919195175170898</v>
      </c>
      <c r="AT39">
        <v>12.905470848083496</v>
      </c>
      <c r="AU39">
        <v>11.142322540283203</v>
      </c>
      <c r="AV39">
        <v>6.9518284797668457</v>
      </c>
      <c r="AW39">
        <v>4.9450263977050781</v>
      </c>
      <c r="AX39">
        <v>0.58904731273651123</v>
      </c>
      <c r="AY39">
        <v>-6.2319793701171875</v>
      </c>
      <c r="AZ39">
        <v>-5.8036127090454102</v>
      </c>
      <c r="BA39">
        <v>-4.5628228187561035</v>
      </c>
      <c r="BB39">
        <v>-3.9761052131652832</v>
      </c>
      <c r="BC39">
        <v>-3.0385653972625732</v>
      </c>
      <c r="BD39">
        <v>-5.5360236167907715</v>
      </c>
      <c r="BE39">
        <v>49.546833038330078</v>
      </c>
      <c r="BF39">
        <v>49.046833038330078</v>
      </c>
      <c r="BG39">
        <v>48.159320831298828</v>
      </c>
      <c r="BH39">
        <v>47.603076934814453</v>
      </c>
      <c r="BI39">
        <v>47.546833038330078</v>
      </c>
      <c r="BJ39">
        <v>46.934345245361328</v>
      </c>
      <c r="BK39">
        <v>46.546833038330078</v>
      </c>
      <c r="BL39">
        <v>47.240589141845703</v>
      </c>
      <c r="BM39">
        <v>49.128097534179688</v>
      </c>
      <c r="BN39">
        <v>51.668735504150391</v>
      </c>
      <c r="BO39">
        <v>53.153121948242188</v>
      </c>
      <c r="BP39">
        <v>53.709365844726563</v>
      </c>
      <c r="BQ39">
        <v>54.61248779296875</v>
      </c>
      <c r="BR39">
        <v>55.61248779296875</v>
      </c>
      <c r="BS39">
        <v>55.693752288818359</v>
      </c>
      <c r="BT39">
        <v>55.765605926513672</v>
      </c>
      <c r="BU39">
        <v>55.168727874755859</v>
      </c>
      <c r="BV39">
        <v>53.199954986572266</v>
      </c>
      <c r="BW39">
        <v>51.699954986572266</v>
      </c>
      <c r="BX39">
        <v>51.409320831298828</v>
      </c>
      <c r="BY39">
        <v>50.328052520751953</v>
      </c>
      <c r="BZ39">
        <v>50.353076934814453</v>
      </c>
      <c r="CA39">
        <v>49.062442779541016</v>
      </c>
      <c r="CB39">
        <v>48.618686676025391</v>
      </c>
      <c r="CC39">
        <v>6.7247810363769531</v>
      </c>
      <c r="CD39">
        <v>6.4534945487976074</v>
      </c>
      <c r="CE39">
        <v>6.1221504211425781</v>
      </c>
      <c r="CF39">
        <v>4.6645970344543457</v>
      </c>
      <c r="CG39">
        <v>3.9725522994995117</v>
      </c>
      <c r="CH39">
        <v>4.4166679382324219</v>
      </c>
      <c r="CI39">
        <v>4.7526135444641113</v>
      </c>
      <c r="CJ39">
        <v>2.8855435848236084</v>
      </c>
      <c r="CK39">
        <v>3.8996665477752686</v>
      </c>
      <c r="CL39">
        <v>3.6938667297363281</v>
      </c>
      <c r="CM39">
        <v>2.7610650062561035</v>
      </c>
      <c r="CN39">
        <v>3.0461030006408691</v>
      </c>
      <c r="CO39">
        <v>4.2195076942443848</v>
      </c>
      <c r="CP39">
        <v>2.6019797325134277</v>
      </c>
      <c r="CQ39">
        <v>3.1680288314819336</v>
      </c>
      <c r="CR39">
        <v>4.696864128112793</v>
      </c>
      <c r="CS39">
        <v>5.2251725196838379</v>
      </c>
      <c r="CT39">
        <v>5.763279914855957</v>
      </c>
      <c r="CU39">
        <v>7.074531078338623</v>
      </c>
      <c r="CV39">
        <v>5.9596762657165527</v>
      </c>
      <c r="CW39">
        <v>5.3262701034545898</v>
      </c>
      <c r="CX39">
        <v>4.5770764350891113</v>
      </c>
      <c r="CY39">
        <v>4.8511123657226563</v>
      </c>
      <c r="CZ39">
        <v>4.7395777702331543</v>
      </c>
    </row>
    <row r="40" spans="1:104" x14ac:dyDescent="0.25">
      <c r="A40" t="s">
        <v>229</v>
      </c>
      <c r="B40" t="s">
        <v>170</v>
      </c>
      <c r="C40" t="s">
        <v>27</v>
      </c>
      <c r="D40" t="s">
        <v>188</v>
      </c>
      <c r="E40" t="s">
        <v>184</v>
      </c>
      <c r="F40">
        <v>2017</v>
      </c>
      <c r="G40" t="s">
        <v>183</v>
      </c>
      <c r="H40">
        <v>8</v>
      </c>
      <c r="I40">
        <v>172.087646484375</v>
      </c>
      <c r="J40">
        <v>167.47883605957031</v>
      </c>
      <c r="K40">
        <v>163.31001281738281</v>
      </c>
      <c r="L40">
        <v>162.7403564453125</v>
      </c>
      <c r="M40">
        <v>167.73489379882812</v>
      </c>
      <c r="N40">
        <v>182.40724182128906</v>
      </c>
      <c r="O40">
        <v>198.26602172851563</v>
      </c>
      <c r="P40">
        <v>216.54435729980469</v>
      </c>
      <c r="Q40">
        <v>229.56968688964844</v>
      </c>
      <c r="R40">
        <v>240.43386840820312</v>
      </c>
      <c r="S40">
        <v>250.478271484375</v>
      </c>
      <c r="T40">
        <v>252.85673522949219</v>
      </c>
      <c r="U40">
        <v>253.64448547363281</v>
      </c>
      <c r="V40">
        <v>253.0972900390625</v>
      </c>
      <c r="W40">
        <v>251.07257080078125</v>
      </c>
      <c r="X40">
        <v>247.34402465820312</v>
      </c>
      <c r="Y40">
        <v>238.95674133300781</v>
      </c>
      <c r="Z40">
        <v>226.37107849121094</v>
      </c>
      <c r="AA40">
        <v>212.81367492675781</v>
      </c>
      <c r="AB40">
        <v>206.16453552246094</v>
      </c>
      <c r="AC40">
        <v>201.72285461425781</v>
      </c>
      <c r="AD40">
        <v>192.63037109375</v>
      </c>
      <c r="AE40">
        <v>186.94638061523437</v>
      </c>
      <c r="AF40">
        <v>180.91940307617187</v>
      </c>
      <c r="AG40">
        <v>-3.3518030643463135</v>
      </c>
      <c r="AH40">
        <v>-2.0933210849761963</v>
      </c>
      <c r="AI40">
        <v>-1.7133802175521851</v>
      </c>
      <c r="AJ40">
        <v>-1.6303493976593018</v>
      </c>
      <c r="AK40">
        <v>-1.179516077041626</v>
      </c>
      <c r="AL40">
        <v>-0.1138729453086853</v>
      </c>
      <c r="AM40">
        <v>-1.820096492767334</v>
      </c>
      <c r="AN40">
        <v>0.72780919075012207</v>
      </c>
      <c r="AO40">
        <v>1.2452698945999146</v>
      </c>
      <c r="AP40">
        <v>1.0000323057174683</v>
      </c>
      <c r="AQ40">
        <v>4.881502628326416</v>
      </c>
      <c r="AR40">
        <v>19.708215713500977</v>
      </c>
      <c r="AS40">
        <v>20.353811264038086</v>
      </c>
      <c r="AT40">
        <v>18.941638946533203</v>
      </c>
      <c r="AU40">
        <v>17.751749038696289</v>
      </c>
      <c r="AV40">
        <v>18.724594116210937</v>
      </c>
      <c r="AW40">
        <v>17.739934921264648</v>
      </c>
      <c r="AX40">
        <v>15.590773582458496</v>
      </c>
      <c r="AY40">
        <v>6.802790641784668</v>
      </c>
      <c r="AZ40">
        <v>4.2782397270202637</v>
      </c>
      <c r="BA40">
        <v>3.0644736289978027</v>
      </c>
      <c r="BB40">
        <v>2.9531300067901611</v>
      </c>
      <c r="BC40">
        <v>1.8746576309204102</v>
      </c>
      <c r="BD40">
        <v>0.67946851253509521</v>
      </c>
      <c r="BE40">
        <v>70.863685607910156</v>
      </c>
      <c r="BF40">
        <v>70.132469177246094</v>
      </c>
      <c r="BG40">
        <v>69.671104431152344</v>
      </c>
      <c r="BH40">
        <v>69.41448974609375</v>
      </c>
      <c r="BI40">
        <v>69.279953002929688</v>
      </c>
      <c r="BJ40">
        <v>68.895706176757813</v>
      </c>
      <c r="BK40">
        <v>69.318511962890625</v>
      </c>
      <c r="BL40">
        <v>70.789382934570313</v>
      </c>
      <c r="BM40">
        <v>74.146980285644531</v>
      </c>
      <c r="BN40">
        <v>77.615997314453125</v>
      </c>
      <c r="BO40">
        <v>81.008293151855469</v>
      </c>
      <c r="BP40">
        <v>82.60711669921875</v>
      </c>
      <c r="BQ40">
        <v>83.027679443359375</v>
      </c>
      <c r="BR40">
        <v>83.436027526855469</v>
      </c>
      <c r="BS40">
        <v>83.722793579101563</v>
      </c>
      <c r="BT40">
        <v>83.498970031738281</v>
      </c>
      <c r="BU40">
        <v>83.475875854492188</v>
      </c>
      <c r="BV40">
        <v>82.955352783203125</v>
      </c>
      <c r="BW40">
        <v>81.226676940917969</v>
      </c>
      <c r="BX40">
        <v>78.714668273925781</v>
      </c>
      <c r="BY40">
        <v>76.130691528320312</v>
      </c>
      <c r="BZ40">
        <v>74.648452758789063</v>
      </c>
      <c r="CA40">
        <v>73.828651428222656</v>
      </c>
      <c r="CB40">
        <v>72.605804443359375</v>
      </c>
      <c r="CC40">
        <v>5.6138091087341309</v>
      </c>
      <c r="CD40">
        <v>5.3770451545715332</v>
      </c>
      <c r="CE40">
        <v>5.0308513641357422</v>
      </c>
      <c r="CF40">
        <v>3.7970402240753174</v>
      </c>
      <c r="CG40">
        <v>3.182396411895752</v>
      </c>
      <c r="CH40">
        <v>3.5268416404724121</v>
      </c>
      <c r="CI40">
        <v>3.6739668846130371</v>
      </c>
      <c r="CJ40">
        <v>2.260129451751709</v>
      </c>
      <c r="CK40">
        <v>3.1802482604980469</v>
      </c>
      <c r="CL40">
        <v>3.1714046001434326</v>
      </c>
      <c r="CM40">
        <v>2.4918012619018555</v>
      </c>
      <c r="CN40">
        <v>2.8266093730926514</v>
      </c>
      <c r="CO40">
        <v>3.9781489372253418</v>
      </c>
      <c r="CP40">
        <v>2.4640481472015381</v>
      </c>
      <c r="CQ40">
        <v>3.0253489017486572</v>
      </c>
      <c r="CR40">
        <v>4.5220952033996582</v>
      </c>
      <c r="CS40">
        <v>4.8893489837646484</v>
      </c>
      <c r="CT40">
        <v>5.0655193328857422</v>
      </c>
      <c r="CU40">
        <v>6.0505838394165039</v>
      </c>
      <c r="CV40">
        <v>5.0499663352966309</v>
      </c>
      <c r="CW40">
        <v>4.4804525375366211</v>
      </c>
      <c r="CX40">
        <v>3.7404184341430664</v>
      </c>
      <c r="CY40">
        <v>4.0496082305908203</v>
      </c>
      <c r="CZ40">
        <v>3.9796862602233887</v>
      </c>
    </row>
    <row r="41" spans="1:104" x14ac:dyDescent="0.25">
      <c r="A41" t="s">
        <v>230</v>
      </c>
      <c r="B41" t="s">
        <v>170</v>
      </c>
      <c r="C41" t="s">
        <v>27</v>
      </c>
      <c r="D41" t="s">
        <v>188</v>
      </c>
      <c r="E41" t="s">
        <v>184</v>
      </c>
      <c r="F41">
        <v>2018</v>
      </c>
      <c r="G41" t="s">
        <v>171</v>
      </c>
      <c r="H41">
        <v>1</v>
      </c>
      <c r="I41">
        <v>136.58207702636719</v>
      </c>
      <c r="J41">
        <v>132.07035827636719</v>
      </c>
      <c r="K41">
        <v>131.295654296875</v>
      </c>
      <c r="L41">
        <v>132.20726013183594</v>
      </c>
      <c r="M41">
        <v>139.64665222167969</v>
      </c>
      <c r="N41">
        <v>153.13639831542969</v>
      </c>
      <c r="O41">
        <v>175.69448852539062</v>
      </c>
      <c r="P41">
        <v>192.37673950195312</v>
      </c>
      <c r="Q41">
        <v>195.21990966796875</v>
      </c>
      <c r="R41">
        <v>192.0506591796875</v>
      </c>
      <c r="S41">
        <v>188.56390380859375</v>
      </c>
      <c r="T41">
        <v>183.57717895507812</v>
      </c>
      <c r="U41">
        <v>179.76025390625</v>
      </c>
      <c r="V41">
        <v>177.24577331542969</v>
      </c>
      <c r="W41">
        <v>173.80873107910156</v>
      </c>
      <c r="X41">
        <v>170.17005920410156</v>
      </c>
      <c r="Y41">
        <v>168.2066650390625</v>
      </c>
      <c r="Z41">
        <v>171.84901428222656</v>
      </c>
      <c r="AA41">
        <v>166.96507263183594</v>
      </c>
      <c r="AB41">
        <v>163.37432861328125</v>
      </c>
      <c r="AC41">
        <v>161.1666259765625</v>
      </c>
      <c r="AD41">
        <v>158.44364929199219</v>
      </c>
      <c r="AE41">
        <v>149.32948303222656</v>
      </c>
      <c r="AF41">
        <v>143.29148864746094</v>
      </c>
      <c r="AG41">
        <v>-4.8875899314880371</v>
      </c>
      <c r="AH41">
        <v>-0.90236616134643555</v>
      </c>
      <c r="AI41">
        <v>1.4414629936218262</v>
      </c>
      <c r="AJ41">
        <v>-0.13129834830760956</v>
      </c>
      <c r="AK41">
        <v>-2.1074552536010742</v>
      </c>
      <c r="AL41">
        <v>-3.3808078765869141</v>
      </c>
      <c r="AM41">
        <v>-4.3394055366516113</v>
      </c>
      <c r="AN41">
        <v>-4.8452057838439941</v>
      </c>
      <c r="AO41">
        <v>0.93768709897994995</v>
      </c>
      <c r="AP41">
        <v>5.4040956497192383</v>
      </c>
      <c r="AQ41">
        <v>7.4225549697875977</v>
      </c>
      <c r="AR41">
        <v>14.460853576660156</v>
      </c>
      <c r="AS41">
        <v>14.164802551269531</v>
      </c>
      <c r="AT41">
        <v>13.036553382873535</v>
      </c>
      <c r="AU41">
        <v>11.093142509460449</v>
      </c>
      <c r="AV41">
        <v>6.1791315078735352</v>
      </c>
      <c r="AW41">
        <v>3.8802864551544189</v>
      </c>
      <c r="AX41">
        <v>-1.0327324867248535</v>
      </c>
      <c r="AY41">
        <v>-8.0869207382202148</v>
      </c>
      <c r="AZ41">
        <v>-7.3063039779663086</v>
      </c>
      <c r="BA41">
        <v>-5.7174253463745117</v>
      </c>
      <c r="BB41">
        <v>-5.0258636474609375</v>
      </c>
      <c r="BC41">
        <v>-3.7601358890533447</v>
      </c>
      <c r="BD41">
        <v>-6.5152630805969238</v>
      </c>
      <c r="BE41">
        <v>45.312442779541016</v>
      </c>
      <c r="BF41">
        <v>44.384296417236328</v>
      </c>
      <c r="BG41">
        <v>43.940540313720703</v>
      </c>
      <c r="BH41">
        <v>43.021808624267578</v>
      </c>
      <c r="BI41">
        <v>41.650135040283203</v>
      </c>
      <c r="BJ41">
        <v>41.109203338623047</v>
      </c>
      <c r="BK41">
        <v>40.790706634521484</v>
      </c>
      <c r="BL41">
        <v>40.418804168701172</v>
      </c>
      <c r="BM41">
        <v>44.29705810546875</v>
      </c>
      <c r="BN41">
        <v>47.6845703125</v>
      </c>
      <c r="BO41">
        <v>50.293697357177734</v>
      </c>
      <c r="BP41">
        <v>52.012767791748047</v>
      </c>
      <c r="BQ41">
        <v>54.081268310546875</v>
      </c>
      <c r="BR41">
        <v>53.859127044677734</v>
      </c>
      <c r="BS41">
        <v>54.634449005126953</v>
      </c>
      <c r="BT41">
        <v>54.496936798095703</v>
      </c>
      <c r="BU41">
        <v>53.568790435791016</v>
      </c>
      <c r="BV41">
        <v>52.252838134765625</v>
      </c>
      <c r="BW41">
        <v>51.196895599365234</v>
      </c>
      <c r="BX41">
        <v>49.271808624267578</v>
      </c>
      <c r="BY41">
        <v>47.912681579589844</v>
      </c>
      <c r="BZ41">
        <v>47.177993774414063</v>
      </c>
      <c r="CA41">
        <v>46.896774291992188</v>
      </c>
      <c r="CB41">
        <v>45.900135040283203</v>
      </c>
      <c r="CC41">
        <v>7.3423094749450684</v>
      </c>
      <c r="CD41">
        <v>6.9874725341796875</v>
      </c>
      <c r="CE41">
        <v>6.6651520729064941</v>
      </c>
      <c r="CF41">
        <v>5.0831899642944336</v>
      </c>
      <c r="CG41">
        <v>4.3660879135131836</v>
      </c>
      <c r="CH41">
        <v>4.8792533874511719</v>
      </c>
      <c r="CI41">
        <v>5.365079402923584</v>
      </c>
      <c r="CJ41">
        <v>3.3087971210479736</v>
      </c>
      <c r="CK41">
        <v>4.4565787315368652</v>
      </c>
      <c r="CL41">
        <v>4.1744847297668457</v>
      </c>
      <c r="CM41">
        <v>3.0912415981292725</v>
      </c>
      <c r="CN41">
        <v>3.3817462921142578</v>
      </c>
      <c r="CO41">
        <v>4.6460118293762207</v>
      </c>
      <c r="CP41">
        <v>2.8436007499694824</v>
      </c>
      <c r="CQ41">
        <v>3.4512693881988525</v>
      </c>
      <c r="CR41">
        <v>5.1268720626831055</v>
      </c>
      <c r="CS41">
        <v>5.6716055870056152</v>
      </c>
      <c r="CT41">
        <v>6.3369626998901367</v>
      </c>
      <c r="CU41">
        <v>7.8226594924926758</v>
      </c>
      <c r="CV41">
        <v>6.5946140289306641</v>
      </c>
      <c r="CW41">
        <v>5.89892578125</v>
      </c>
      <c r="CX41">
        <v>5.0699224472045898</v>
      </c>
      <c r="CY41">
        <v>5.3305563926696777</v>
      </c>
      <c r="CZ41">
        <v>5.194157600402832</v>
      </c>
    </row>
    <row r="42" spans="1:104" x14ac:dyDescent="0.25">
      <c r="A42" t="s">
        <v>231</v>
      </c>
      <c r="B42" t="s">
        <v>170</v>
      </c>
      <c r="C42" t="s">
        <v>27</v>
      </c>
      <c r="D42" t="s">
        <v>188</v>
      </c>
      <c r="E42" t="s">
        <v>184</v>
      </c>
      <c r="F42">
        <v>2018</v>
      </c>
      <c r="G42" t="s">
        <v>172</v>
      </c>
      <c r="H42">
        <v>2</v>
      </c>
      <c r="I42">
        <v>135.605712890625</v>
      </c>
      <c r="J42">
        <v>131.33917236328125</v>
      </c>
      <c r="K42">
        <v>129.72225952148437</v>
      </c>
      <c r="L42">
        <v>130.56460571289062</v>
      </c>
      <c r="M42">
        <v>136.84445190429687</v>
      </c>
      <c r="N42">
        <v>151.45774841308594</v>
      </c>
      <c r="O42">
        <v>170.03762817382812</v>
      </c>
      <c r="P42">
        <v>184.6927490234375</v>
      </c>
      <c r="Q42">
        <v>191.31344604492188</v>
      </c>
      <c r="R42">
        <v>192.94154357910156</v>
      </c>
      <c r="S42">
        <v>193.48822021484375</v>
      </c>
      <c r="T42">
        <v>192.02059936523437</v>
      </c>
      <c r="U42">
        <v>191.24630737304687</v>
      </c>
      <c r="V42">
        <v>190.21272277832031</v>
      </c>
      <c r="W42">
        <v>187.16114807128906</v>
      </c>
      <c r="X42">
        <v>181.20783996582031</v>
      </c>
      <c r="Y42">
        <v>175.96115112304687</v>
      </c>
      <c r="Z42">
        <v>174.57781982421875</v>
      </c>
      <c r="AA42">
        <v>170.09773254394531</v>
      </c>
      <c r="AB42">
        <v>164.61251831054687</v>
      </c>
      <c r="AC42">
        <v>162.22132873535156</v>
      </c>
      <c r="AD42">
        <v>156.46119689941406</v>
      </c>
      <c r="AE42">
        <v>148.850830078125</v>
      </c>
      <c r="AF42">
        <v>143.41148376464844</v>
      </c>
      <c r="AG42">
        <v>-4.2580738067626953</v>
      </c>
      <c r="AH42">
        <v>-1.097472071647644</v>
      </c>
      <c r="AI42">
        <v>0.6753460168838501</v>
      </c>
      <c r="AJ42">
        <v>-0.44648441672325134</v>
      </c>
      <c r="AK42">
        <v>-1.7686402797698975</v>
      </c>
      <c r="AL42">
        <v>-2.4701468944549561</v>
      </c>
      <c r="AM42">
        <v>-3.4902217388153076</v>
      </c>
      <c r="AN42">
        <v>-3.2340939044952393</v>
      </c>
      <c r="AO42">
        <v>0.95087307691574097</v>
      </c>
      <c r="AP42">
        <v>4.185206413269043</v>
      </c>
      <c r="AQ42">
        <v>6.5824518203735352</v>
      </c>
      <c r="AR42">
        <v>15.08309268951416</v>
      </c>
      <c r="AS42">
        <v>15.144294738769531</v>
      </c>
      <c r="AT42">
        <v>14.056185722351074</v>
      </c>
      <c r="AU42">
        <v>12.291546821594238</v>
      </c>
      <c r="AV42">
        <v>8.4990978240966797</v>
      </c>
      <c r="AW42">
        <v>6.4800567626953125</v>
      </c>
      <c r="AX42">
        <v>2.4657042026519775</v>
      </c>
      <c r="AY42">
        <v>-4.5616297721862793</v>
      </c>
      <c r="AZ42">
        <v>-4.4639239311218262</v>
      </c>
      <c r="BA42">
        <v>-3.5449621677398682</v>
      </c>
      <c r="BB42">
        <v>-2.9836843013763428</v>
      </c>
      <c r="BC42">
        <v>-2.3390252590179443</v>
      </c>
      <c r="BD42">
        <v>-4.6227002143859863</v>
      </c>
      <c r="BE42">
        <v>50.803260803222656</v>
      </c>
      <c r="BF42">
        <v>51.250072479248047</v>
      </c>
      <c r="BG42">
        <v>50.696891784667969</v>
      </c>
      <c r="BH42">
        <v>51.084403991699219</v>
      </c>
      <c r="BI42">
        <v>50.515907287597656</v>
      </c>
      <c r="BJ42">
        <v>49.799594879150391</v>
      </c>
      <c r="BK42">
        <v>50.931282043457031</v>
      </c>
      <c r="BL42">
        <v>50.615325927734375</v>
      </c>
      <c r="BM42">
        <v>52.868911743164063</v>
      </c>
      <c r="BN42">
        <v>55.743350982666016</v>
      </c>
      <c r="BO42">
        <v>57.853302001953125</v>
      </c>
      <c r="BP42">
        <v>59.177921295166016</v>
      </c>
      <c r="BQ42">
        <v>60.744174957275391</v>
      </c>
      <c r="BR42">
        <v>61.203235626220703</v>
      </c>
      <c r="BS42">
        <v>61.784809112548828</v>
      </c>
      <c r="BT42">
        <v>60.912609100341797</v>
      </c>
      <c r="BU42">
        <v>60.065727233886719</v>
      </c>
      <c r="BV42">
        <v>59.718849182128906</v>
      </c>
      <c r="BW42">
        <v>57.134220123291016</v>
      </c>
      <c r="BX42">
        <v>55.196891784667969</v>
      </c>
      <c r="BY42">
        <v>55.056022644042969</v>
      </c>
      <c r="BZ42">
        <v>53.199954986572266</v>
      </c>
      <c r="CA42">
        <v>52.759262084960938</v>
      </c>
      <c r="CB42">
        <v>51.997013092041016</v>
      </c>
      <c r="CC42">
        <v>6.1887001991271973</v>
      </c>
      <c r="CD42">
        <v>5.8991785049438477</v>
      </c>
      <c r="CE42">
        <v>5.5905780792236328</v>
      </c>
      <c r="CF42">
        <v>4.2617592811584473</v>
      </c>
      <c r="CG42">
        <v>3.6322154998779297</v>
      </c>
      <c r="CH42">
        <v>4.096839427947998</v>
      </c>
      <c r="CI42">
        <v>4.4080395698547363</v>
      </c>
      <c r="CJ42">
        <v>2.6968069076538086</v>
      </c>
      <c r="CK42">
        <v>3.7077078819274902</v>
      </c>
      <c r="CL42">
        <v>3.5603711605072021</v>
      </c>
      <c r="CM42">
        <v>2.692845344543457</v>
      </c>
      <c r="CN42">
        <v>3.002981424331665</v>
      </c>
      <c r="CO42">
        <v>4.1962580680847168</v>
      </c>
      <c r="CP42">
        <v>2.5906860828399658</v>
      </c>
      <c r="CQ42">
        <v>3.1550440788269043</v>
      </c>
      <c r="CR42">
        <v>4.6347765922546387</v>
      </c>
      <c r="CS42">
        <v>5.0368862152099609</v>
      </c>
      <c r="CT42">
        <v>5.4651951789855957</v>
      </c>
      <c r="CU42">
        <v>6.7656540870666504</v>
      </c>
      <c r="CV42">
        <v>5.640932559967041</v>
      </c>
      <c r="CW42">
        <v>5.0406699180603027</v>
      </c>
      <c r="CX42">
        <v>4.2502613067626953</v>
      </c>
      <c r="CY42">
        <v>4.5108742713928223</v>
      </c>
      <c r="CZ42">
        <v>4.4132766723632812</v>
      </c>
    </row>
    <row r="43" spans="1:104" x14ac:dyDescent="0.25">
      <c r="A43" t="s">
        <v>232</v>
      </c>
      <c r="B43" t="s">
        <v>170</v>
      </c>
      <c r="C43" t="s">
        <v>27</v>
      </c>
      <c r="D43" t="s">
        <v>188</v>
      </c>
      <c r="E43" t="s">
        <v>184</v>
      </c>
      <c r="F43">
        <v>2018</v>
      </c>
      <c r="G43" t="s">
        <v>173</v>
      </c>
      <c r="H43">
        <v>3</v>
      </c>
      <c r="I43">
        <v>144.11103820800781</v>
      </c>
      <c r="J43">
        <v>139.55284118652344</v>
      </c>
      <c r="K43">
        <v>136.13027954101562</v>
      </c>
      <c r="L43">
        <v>136.20167541503906</v>
      </c>
      <c r="M43">
        <v>140.79661560058594</v>
      </c>
      <c r="N43">
        <v>153.22409057617187</v>
      </c>
      <c r="O43">
        <v>171.51127624511719</v>
      </c>
      <c r="P43">
        <v>186.71444702148437</v>
      </c>
      <c r="Q43">
        <v>198.32832336425781</v>
      </c>
      <c r="R43">
        <v>205.07707214355469</v>
      </c>
      <c r="S43">
        <v>211.43380737304687</v>
      </c>
      <c r="T43">
        <v>215.30064392089844</v>
      </c>
      <c r="U43">
        <v>216.95074462890625</v>
      </c>
      <c r="V43">
        <v>217.9342041015625</v>
      </c>
      <c r="W43">
        <v>215.35379028320312</v>
      </c>
      <c r="X43">
        <v>208.03985595703125</v>
      </c>
      <c r="Y43">
        <v>199.29542541503906</v>
      </c>
      <c r="Z43">
        <v>188.730224609375</v>
      </c>
      <c r="AA43">
        <v>180.36689758300781</v>
      </c>
      <c r="AB43">
        <v>177.23715209960937</v>
      </c>
      <c r="AC43">
        <v>171.65245056152344</v>
      </c>
      <c r="AD43">
        <v>164.55364990234375</v>
      </c>
      <c r="AE43">
        <v>157.81663513183594</v>
      </c>
      <c r="AF43">
        <v>152.46707153320312</v>
      </c>
      <c r="AG43">
        <v>-3.5757238864898682</v>
      </c>
      <c r="AH43">
        <v>-1.4855728149414062</v>
      </c>
      <c r="AI43">
        <v>-0.47205480933189392</v>
      </c>
      <c r="AJ43">
        <v>-0.96235018968582153</v>
      </c>
      <c r="AK43">
        <v>-1.3613046407699585</v>
      </c>
      <c r="AL43">
        <v>-1.1710091829299927</v>
      </c>
      <c r="AM43">
        <v>-2.4452149868011475</v>
      </c>
      <c r="AN43">
        <v>-1.1161795854568481</v>
      </c>
      <c r="AO43">
        <v>1.0355050563812256</v>
      </c>
      <c r="AP43">
        <v>2.4617648124694824</v>
      </c>
      <c r="AQ43">
        <v>5.4953117370605469</v>
      </c>
      <c r="AR43">
        <v>16.839500427246094</v>
      </c>
      <c r="AS43">
        <v>17.306596755981445</v>
      </c>
      <c r="AT43">
        <v>16.218183517456055</v>
      </c>
      <c r="AU43">
        <v>14.741607666015625</v>
      </c>
      <c r="AV43">
        <v>13.068239212036133</v>
      </c>
      <c r="AW43">
        <v>11.459271430969238</v>
      </c>
      <c r="AX43">
        <v>8.374964714050293</v>
      </c>
      <c r="AY43">
        <v>1.02146315574646</v>
      </c>
      <c r="AZ43">
        <v>-0.11830978095531464</v>
      </c>
      <c r="BA43">
        <v>-0.23754359781742096</v>
      </c>
      <c r="BB43">
        <v>-1.0179344564676285E-2</v>
      </c>
      <c r="BC43">
        <v>-0.23519527912139893</v>
      </c>
      <c r="BD43">
        <v>-1.8826355934143066</v>
      </c>
      <c r="BE43">
        <v>58.837535858154297</v>
      </c>
      <c r="BF43">
        <v>58.324985504150391</v>
      </c>
      <c r="BG43">
        <v>56.937179565429688</v>
      </c>
      <c r="BH43">
        <v>56.796829223632813</v>
      </c>
      <c r="BI43">
        <v>55.965793609619141</v>
      </c>
      <c r="BJ43">
        <v>55.478336334228516</v>
      </c>
      <c r="BK43">
        <v>54.896774291992188</v>
      </c>
      <c r="BL43">
        <v>57.875263214111328</v>
      </c>
      <c r="BM43">
        <v>63.653343200683594</v>
      </c>
      <c r="BN43">
        <v>69.140800476074219</v>
      </c>
      <c r="BO43">
        <v>74.077911376953125</v>
      </c>
      <c r="BP43">
        <v>76.715721130371094</v>
      </c>
      <c r="BQ43">
        <v>79.474906921386719</v>
      </c>
      <c r="BR43">
        <v>80.515838623046875</v>
      </c>
      <c r="BS43">
        <v>79.262474060058594</v>
      </c>
      <c r="BT43">
        <v>77.643638610839844</v>
      </c>
      <c r="BU43">
        <v>76.52838134765625</v>
      </c>
      <c r="BV43">
        <v>75.103302001953125</v>
      </c>
      <c r="BW43">
        <v>71.47833251953125</v>
      </c>
      <c r="BX43">
        <v>68.774871826171875</v>
      </c>
      <c r="BY43">
        <v>67.443603515625</v>
      </c>
      <c r="BZ43">
        <v>64.865402221679687</v>
      </c>
      <c r="CA43">
        <v>63.549671173095703</v>
      </c>
      <c r="CB43">
        <v>60.999843597412109</v>
      </c>
      <c r="CC43">
        <v>5.2106637954711914</v>
      </c>
      <c r="CD43">
        <v>4.966041088104248</v>
      </c>
      <c r="CE43">
        <v>4.6480550765991211</v>
      </c>
      <c r="CF43">
        <v>3.5222506523132324</v>
      </c>
      <c r="CG43">
        <v>2.9608128070831299</v>
      </c>
      <c r="CH43">
        <v>3.2836649417877197</v>
      </c>
      <c r="CI43">
        <v>3.5226337909698486</v>
      </c>
      <c r="CJ43">
        <v>2.1599926948547363</v>
      </c>
      <c r="CK43">
        <v>3.0452227592468262</v>
      </c>
      <c r="CL43">
        <v>2.9982028007507324</v>
      </c>
      <c r="CM43">
        <v>2.3313403129577637</v>
      </c>
      <c r="CN43">
        <v>2.6676232814788818</v>
      </c>
      <c r="CO43">
        <v>3.7714176177978516</v>
      </c>
      <c r="CP43">
        <v>2.3516623973846436</v>
      </c>
      <c r="CQ43">
        <v>2.8761837482452393</v>
      </c>
      <c r="CR43">
        <v>4.215728759765625</v>
      </c>
      <c r="CS43">
        <v>4.5197768211364746</v>
      </c>
      <c r="CT43">
        <v>4.6809325218200684</v>
      </c>
      <c r="CU43">
        <v>5.6838479042053223</v>
      </c>
      <c r="CV43">
        <v>4.8119058609008789</v>
      </c>
      <c r="CW43">
        <v>4.2257580757141113</v>
      </c>
      <c r="CX43">
        <v>3.5415289402008057</v>
      </c>
      <c r="CY43">
        <v>3.789104700088501</v>
      </c>
      <c r="CZ43">
        <v>3.7172999382019043</v>
      </c>
    </row>
    <row r="44" spans="1:104" x14ac:dyDescent="0.25">
      <c r="A44" t="s">
        <v>233</v>
      </c>
      <c r="B44" t="s">
        <v>170</v>
      </c>
      <c r="C44" t="s">
        <v>27</v>
      </c>
      <c r="D44" t="s">
        <v>188</v>
      </c>
      <c r="E44" t="s">
        <v>184</v>
      </c>
      <c r="F44">
        <v>2018</v>
      </c>
      <c r="G44" t="s">
        <v>174</v>
      </c>
      <c r="H44">
        <v>4</v>
      </c>
      <c r="I44">
        <v>150.39717102050781</v>
      </c>
      <c r="J44">
        <v>145.64656066894531</v>
      </c>
      <c r="K44">
        <v>142.48185729980469</v>
      </c>
      <c r="L44">
        <v>142.14265441894531</v>
      </c>
      <c r="M44">
        <v>147.13165283203125</v>
      </c>
      <c r="N44">
        <v>159.67486572265625</v>
      </c>
      <c r="O44">
        <v>174.58070373535156</v>
      </c>
      <c r="P44">
        <v>192.151123046875</v>
      </c>
      <c r="Q44">
        <v>207.23472595214844</v>
      </c>
      <c r="R44">
        <v>218.79483032226562</v>
      </c>
      <c r="S44">
        <v>228.59541320800781</v>
      </c>
      <c r="T44">
        <v>232.79020690917969</v>
      </c>
      <c r="U44">
        <v>235.56829833984375</v>
      </c>
      <c r="V44">
        <v>238.32012939453125</v>
      </c>
      <c r="W44">
        <v>236.02149963378906</v>
      </c>
      <c r="X44">
        <v>228.04522705078125</v>
      </c>
      <c r="Y44">
        <v>217.60592651367187</v>
      </c>
      <c r="Z44">
        <v>203.13671875</v>
      </c>
      <c r="AA44">
        <v>190.77203369140625</v>
      </c>
      <c r="AB44">
        <v>185.79263305664062</v>
      </c>
      <c r="AC44">
        <v>182.69088745117187</v>
      </c>
      <c r="AD44">
        <v>174.07081604003906</v>
      </c>
      <c r="AE44">
        <v>168.63569641113281</v>
      </c>
      <c r="AF44">
        <v>162.44111633300781</v>
      </c>
      <c r="AG44">
        <v>-3.0975799560546875</v>
      </c>
      <c r="AH44">
        <v>-1.7638231515884399</v>
      </c>
      <c r="AI44">
        <v>-1.2850055694580078</v>
      </c>
      <c r="AJ44">
        <v>-1.3359980583190918</v>
      </c>
      <c r="AK44">
        <v>-1.1159772872924805</v>
      </c>
      <c r="AL44">
        <v>-0.334666907787323</v>
      </c>
      <c r="AM44">
        <v>-1.7885152101516724</v>
      </c>
      <c r="AN44">
        <v>0.26953229308128357</v>
      </c>
      <c r="AO44">
        <v>1.1152867078781128</v>
      </c>
      <c r="AP44">
        <v>1.2699437141418457</v>
      </c>
      <c r="AQ44">
        <v>4.7667016983032227</v>
      </c>
      <c r="AR44">
        <v>18.157447814941406</v>
      </c>
      <c r="AS44">
        <v>18.87989616394043</v>
      </c>
      <c r="AT44">
        <v>17.814659118652344</v>
      </c>
      <c r="AU44">
        <v>16.576192855834961</v>
      </c>
      <c r="AV44">
        <v>16.64739990234375</v>
      </c>
      <c r="AW44">
        <v>15.391013145446777</v>
      </c>
      <c r="AX44">
        <v>12.947077751159668</v>
      </c>
      <c r="AY44">
        <v>5.0460186004638672</v>
      </c>
      <c r="AZ44">
        <v>3.0210235118865967</v>
      </c>
      <c r="BA44">
        <v>2.1403701305389404</v>
      </c>
      <c r="BB44">
        <v>2.1067624092102051</v>
      </c>
      <c r="BC44">
        <v>1.2837468385696411</v>
      </c>
      <c r="BD44">
        <v>6.1548002064228058E-2</v>
      </c>
      <c r="BE44">
        <v>68.475051879882813</v>
      </c>
      <c r="BF44">
        <v>65.937187194824219</v>
      </c>
      <c r="BG44">
        <v>64.578056335449219</v>
      </c>
      <c r="BH44">
        <v>64.525169372558594</v>
      </c>
      <c r="BI44">
        <v>63.843891143798828</v>
      </c>
      <c r="BJ44">
        <v>63.040706634521484</v>
      </c>
      <c r="BK44">
        <v>63.259487152099609</v>
      </c>
      <c r="BL44">
        <v>65.668960571289063</v>
      </c>
      <c r="BM44">
        <v>72.374893188476563</v>
      </c>
      <c r="BN44">
        <v>77.397148132324219</v>
      </c>
      <c r="BO44">
        <v>81.440544128417969</v>
      </c>
      <c r="BP44">
        <v>84.99066162109375</v>
      </c>
      <c r="BQ44">
        <v>85.269050598144531</v>
      </c>
      <c r="BR44">
        <v>85.415817260742188</v>
      </c>
      <c r="BS44">
        <v>85.32843017578125</v>
      </c>
      <c r="BT44">
        <v>83.790557861328125</v>
      </c>
      <c r="BU44">
        <v>82.274948120117187</v>
      </c>
      <c r="BV44">
        <v>79.8905029296875</v>
      </c>
      <c r="BW44">
        <v>77.493804931640625</v>
      </c>
      <c r="BX44">
        <v>73.075141906738281</v>
      </c>
      <c r="BY44">
        <v>68.890350341796875</v>
      </c>
      <c r="BZ44">
        <v>67.08746337890625</v>
      </c>
      <c r="CA44">
        <v>65.550193786621094</v>
      </c>
      <c r="CB44">
        <v>64.412681579589844</v>
      </c>
      <c r="CC44">
        <v>4.9577279090881348</v>
      </c>
      <c r="CD44">
        <v>4.7251877784729004</v>
      </c>
      <c r="CE44">
        <v>4.4353032112121582</v>
      </c>
      <c r="CF44">
        <v>3.3512701988220215</v>
      </c>
      <c r="CG44">
        <v>2.820798397064209</v>
      </c>
      <c r="CH44">
        <v>3.1197195053100586</v>
      </c>
      <c r="CI44">
        <v>3.2690250873565674</v>
      </c>
      <c r="CJ44">
        <v>2.0265834331512451</v>
      </c>
      <c r="CK44">
        <v>2.9009754657745361</v>
      </c>
      <c r="CL44">
        <v>2.9162726402282715</v>
      </c>
      <c r="CM44">
        <v>2.297978401184082</v>
      </c>
      <c r="CN44">
        <v>2.629608154296875</v>
      </c>
      <c r="CO44">
        <v>3.7334258556365967</v>
      </c>
      <c r="CP44">
        <v>2.3445394039154053</v>
      </c>
      <c r="CQ44">
        <v>2.8738417625427246</v>
      </c>
      <c r="CR44">
        <v>4.2130274772644043</v>
      </c>
      <c r="CS44">
        <v>4.4992237091064453</v>
      </c>
      <c r="CT44">
        <v>4.5933189392089844</v>
      </c>
      <c r="CU44">
        <v>5.4808454513549805</v>
      </c>
      <c r="CV44">
        <v>4.598731517791748</v>
      </c>
      <c r="CW44">
        <v>4.1003293991088867</v>
      </c>
      <c r="CX44">
        <v>3.4155173301696777</v>
      </c>
      <c r="CY44">
        <v>3.6913104057312012</v>
      </c>
      <c r="CZ44">
        <v>3.6107280254364014</v>
      </c>
    </row>
    <row r="45" spans="1:104" x14ac:dyDescent="0.25">
      <c r="A45" t="s">
        <v>234</v>
      </c>
      <c r="B45" t="s">
        <v>170</v>
      </c>
      <c r="C45" t="s">
        <v>27</v>
      </c>
      <c r="D45" t="s">
        <v>188</v>
      </c>
      <c r="E45" t="s">
        <v>184</v>
      </c>
      <c r="F45">
        <v>2018</v>
      </c>
      <c r="G45" t="s">
        <v>175</v>
      </c>
      <c r="H45">
        <v>5</v>
      </c>
      <c r="I45">
        <v>156.1456298828125</v>
      </c>
      <c r="J45">
        <v>151.60383605957031</v>
      </c>
      <c r="K45">
        <v>148.44734191894531</v>
      </c>
      <c r="L45">
        <v>147.53227233886719</v>
      </c>
      <c r="M45">
        <v>151.69105529785156</v>
      </c>
      <c r="N45">
        <v>163.59149169921875</v>
      </c>
      <c r="O45">
        <v>178.1253662109375</v>
      </c>
      <c r="P45">
        <v>198.4547119140625</v>
      </c>
      <c r="Q45">
        <v>214.57186889648437</v>
      </c>
      <c r="R45">
        <v>225.98567199707031</v>
      </c>
      <c r="S45">
        <v>234.06300354003906</v>
      </c>
      <c r="T45">
        <v>235.09353637695312</v>
      </c>
      <c r="U45">
        <v>235.08529663085937</v>
      </c>
      <c r="V45">
        <v>235.31520080566406</v>
      </c>
      <c r="W45">
        <v>232.85369873046875</v>
      </c>
      <c r="X45">
        <v>226.09983825683594</v>
      </c>
      <c r="Y45">
        <v>216.81549072265625</v>
      </c>
      <c r="Z45">
        <v>204.09291076660156</v>
      </c>
      <c r="AA45">
        <v>193.10527038574219</v>
      </c>
      <c r="AB45">
        <v>188.46736145019531</v>
      </c>
      <c r="AC45">
        <v>186.26402282714844</v>
      </c>
      <c r="AD45">
        <v>177.33757019042969</v>
      </c>
      <c r="AE45">
        <v>172.56556701660156</v>
      </c>
      <c r="AF45">
        <v>167.14889526367187</v>
      </c>
      <c r="AG45">
        <v>-3.3179895877838135</v>
      </c>
      <c r="AH45">
        <v>-1.8015508651733398</v>
      </c>
      <c r="AI45">
        <v>-1.2111185789108276</v>
      </c>
      <c r="AJ45">
        <v>-1.3333126306533813</v>
      </c>
      <c r="AK45">
        <v>-1.1995373964309692</v>
      </c>
      <c r="AL45">
        <v>-0.48347553610801697</v>
      </c>
      <c r="AM45">
        <v>-1.935571551322937</v>
      </c>
      <c r="AN45">
        <v>5.1407948136329651E-2</v>
      </c>
      <c r="AO45">
        <v>1.1494340896606445</v>
      </c>
      <c r="AP45">
        <v>1.5287827253341675</v>
      </c>
      <c r="AQ45">
        <v>5.067082405090332</v>
      </c>
      <c r="AR45">
        <v>18.344926834106445</v>
      </c>
      <c r="AS45">
        <v>18.827552795410156</v>
      </c>
      <c r="AT45">
        <v>17.577888488769531</v>
      </c>
      <c r="AU45">
        <v>16.289535522460938</v>
      </c>
      <c r="AV45">
        <v>16.148576736450195</v>
      </c>
      <c r="AW45">
        <v>14.890631675720215</v>
      </c>
      <c r="AX45">
        <v>12.395747184753418</v>
      </c>
      <c r="AY45">
        <v>4.4857296943664551</v>
      </c>
      <c r="AZ45">
        <v>2.5701630115509033</v>
      </c>
      <c r="BA45">
        <v>1.8041458129882813</v>
      </c>
      <c r="BB45">
        <v>1.8120228052139282</v>
      </c>
      <c r="BC45">
        <v>1.0702558755874634</v>
      </c>
      <c r="BD45">
        <v>-0.26629436016082764</v>
      </c>
      <c r="BE45">
        <v>65.56243896484375</v>
      </c>
      <c r="BF45">
        <v>65.449951171875</v>
      </c>
      <c r="BG45">
        <v>65.128097534179688</v>
      </c>
      <c r="BH45">
        <v>65.209365844726563</v>
      </c>
      <c r="BI45">
        <v>63.918731689453125</v>
      </c>
      <c r="BJ45">
        <v>63.2249755859375</v>
      </c>
      <c r="BK45">
        <v>64.071853637695312</v>
      </c>
      <c r="BL45">
        <v>67.2750244140625</v>
      </c>
      <c r="BM45">
        <v>73.284431457519531</v>
      </c>
      <c r="BN45">
        <v>77.518821716308594</v>
      </c>
      <c r="BO45">
        <v>80.696968078613281</v>
      </c>
      <c r="BP45">
        <v>81.640724182128906</v>
      </c>
      <c r="BQ45">
        <v>81.125114440917969</v>
      </c>
      <c r="BR45">
        <v>82.196968078613281</v>
      </c>
      <c r="BS45">
        <v>81.043846130371094</v>
      </c>
      <c r="BT45">
        <v>80.534431457519531</v>
      </c>
      <c r="BU45">
        <v>80.284431457519531</v>
      </c>
      <c r="BV45">
        <v>80.243804931640625</v>
      </c>
      <c r="BW45">
        <v>81.121902465820313</v>
      </c>
      <c r="BX45">
        <v>77.871902465820312</v>
      </c>
      <c r="BY45">
        <v>74.581268310546875</v>
      </c>
      <c r="BZ45">
        <v>71.959365844726563</v>
      </c>
      <c r="CA45">
        <v>71.153121948242188</v>
      </c>
      <c r="CB45">
        <v>70.143707275390625</v>
      </c>
      <c r="CC45">
        <v>5.1946530342102051</v>
      </c>
      <c r="CD45">
        <v>4.9637818336486816</v>
      </c>
      <c r="CE45">
        <v>4.6635851860046387</v>
      </c>
      <c r="CF45">
        <v>3.5103933811187744</v>
      </c>
      <c r="CG45">
        <v>2.9350101947784424</v>
      </c>
      <c r="CH45">
        <v>3.2256956100463867</v>
      </c>
      <c r="CI45">
        <v>3.3661346435546875</v>
      </c>
      <c r="CJ45">
        <v>2.112354040145874</v>
      </c>
      <c r="CK45">
        <v>3.0313632488250732</v>
      </c>
      <c r="CL45">
        <v>3.039874792098999</v>
      </c>
      <c r="CM45">
        <v>2.3746242523193359</v>
      </c>
      <c r="CN45">
        <v>2.6800985336303711</v>
      </c>
      <c r="CO45">
        <v>3.7601039409637451</v>
      </c>
      <c r="CP45">
        <v>2.3363099098205566</v>
      </c>
      <c r="CQ45">
        <v>2.8613972663879395</v>
      </c>
      <c r="CR45">
        <v>4.2155795097351074</v>
      </c>
      <c r="CS45">
        <v>4.5241904258728027</v>
      </c>
      <c r="CT45">
        <v>4.6574668884277344</v>
      </c>
      <c r="CU45">
        <v>5.5990023612976074</v>
      </c>
      <c r="CV45">
        <v>4.7079238891601562</v>
      </c>
      <c r="CW45">
        <v>4.2190485000610352</v>
      </c>
      <c r="CX45">
        <v>3.5116806030273438</v>
      </c>
      <c r="CY45">
        <v>3.8121404647827148</v>
      </c>
      <c r="CZ45">
        <v>3.7496092319488525</v>
      </c>
    </row>
    <row r="46" spans="1:104" x14ac:dyDescent="0.25">
      <c r="A46" t="s">
        <v>235</v>
      </c>
      <c r="B46" t="s">
        <v>170</v>
      </c>
      <c r="C46" t="s">
        <v>27</v>
      </c>
      <c r="D46" t="s">
        <v>188</v>
      </c>
      <c r="E46" t="s">
        <v>184</v>
      </c>
      <c r="F46">
        <v>2018</v>
      </c>
      <c r="G46" t="s">
        <v>176</v>
      </c>
      <c r="H46">
        <v>6</v>
      </c>
      <c r="I46">
        <v>165.1986083984375</v>
      </c>
      <c r="J46">
        <v>160.19760131835937</v>
      </c>
      <c r="K46">
        <v>156.76924133300781</v>
      </c>
      <c r="L46">
        <v>155.81948852539062</v>
      </c>
      <c r="M46">
        <v>159.58323669433594</v>
      </c>
      <c r="N46">
        <v>171.66854858398437</v>
      </c>
      <c r="O46">
        <v>185.96141052246094</v>
      </c>
      <c r="P46">
        <v>205.20523071289062</v>
      </c>
      <c r="Q46">
        <v>218.67402648925781</v>
      </c>
      <c r="R46">
        <v>229.50579833984375</v>
      </c>
      <c r="S46">
        <v>238.62312316894531</v>
      </c>
      <c r="T46">
        <v>240.12648010253906</v>
      </c>
      <c r="U46">
        <v>240.22792053222656</v>
      </c>
      <c r="V46">
        <v>239.1939697265625</v>
      </c>
      <c r="W46">
        <v>237.36408996582031</v>
      </c>
      <c r="X46">
        <v>233.34849548339844</v>
      </c>
      <c r="Y46">
        <v>226.25990295410156</v>
      </c>
      <c r="Z46">
        <v>213.96723937988281</v>
      </c>
      <c r="AA46">
        <v>202.04135131835937</v>
      </c>
      <c r="AB46">
        <v>193.61488342285156</v>
      </c>
      <c r="AC46">
        <v>191.48500061035156</v>
      </c>
      <c r="AD46">
        <v>183.6136474609375</v>
      </c>
      <c r="AE46">
        <v>180.28050231933594</v>
      </c>
      <c r="AF46">
        <v>174.9581298828125</v>
      </c>
      <c r="AG46">
        <v>-3.498161792755127</v>
      </c>
      <c r="AH46">
        <v>-1.9077831506729126</v>
      </c>
      <c r="AI46">
        <v>-1.2942531108856201</v>
      </c>
      <c r="AJ46">
        <v>-1.4145749807357788</v>
      </c>
      <c r="AK46">
        <v>-1.2561236619949341</v>
      </c>
      <c r="AL46">
        <v>-0.49067190289497375</v>
      </c>
      <c r="AM46">
        <v>-2.0076544284820557</v>
      </c>
      <c r="AN46">
        <v>7.9679764807224274E-2</v>
      </c>
      <c r="AO46">
        <v>1.1720236539840698</v>
      </c>
      <c r="AP46">
        <v>1.527678370475769</v>
      </c>
      <c r="AQ46">
        <v>5.1443281173706055</v>
      </c>
      <c r="AR46">
        <v>18.73675537109375</v>
      </c>
      <c r="AS46">
        <v>19.240993499755859</v>
      </c>
      <c r="AT46">
        <v>17.869026184082031</v>
      </c>
      <c r="AU46">
        <v>16.612457275390625</v>
      </c>
      <c r="AV46">
        <v>16.707910537719727</v>
      </c>
      <c r="AW46">
        <v>15.591683387756348</v>
      </c>
      <c r="AX46">
        <v>13.068016052246094</v>
      </c>
      <c r="AY46">
        <v>4.7668585777282715</v>
      </c>
      <c r="AZ46">
        <v>2.6977558135986328</v>
      </c>
      <c r="BA46">
        <v>1.8986432552337646</v>
      </c>
      <c r="BB46">
        <v>1.9152666330337524</v>
      </c>
      <c r="BC46">
        <v>1.1468425989151001</v>
      </c>
      <c r="BD46">
        <v>-0.23974248766899109</v>
      </c>
      <c r="BE46">
        <v>66.987228393554688</v>
      </c>
      <c r="BF46">
        <v>65.628097534179688</v>
      </c>
      <c r="BG46">
        <v>65.434341430664063</v>
      </c>
      <c r="BH46">
        <v>65.08746337890625</v>
      </c>
      <c r="BI46">
        <v>65.422088623046875</v>
      </c>
      <c r="BJ46">
        <v>65.034576416015625</v>
      </c>
      <c r="BK46">
        <v>65.034576416015625</v>
      </c>
      <c r="BL46">
        <v>68.25</v>
      </c>
      <c r="BM46">
        <v>71.312301635742188</v>
      </c>
      <c r="BN46">
        <v>74.559234619140625</v>
      </c>
      <c r="BO46">
        <v>78.190841674804687</v>
      </c>
      <c r="BP46">
        <v>80.643783569335938</v>
      </c>
      <c r="BQ46">
        <v>81.3531494140625</v>
      </c>
      <c r="BR46">
        <v>82.240959167480469</v>
      </c>
      <c r="BS46">
        <v>81.159690856933594</v>
      </c>
      <c r="BT46">
        <v>81.603446960449219</v>
      </c>
      <c r="BU46">
        <v>82.421943664550781</v>
      </c>
      <c r="BV46">
        <v>80.825065612792969</v>
      </c>
      <c r="BW46">
        <v>79.287796020507813</v>
      </c>
      <c r="BX46">
        <v>77.153350830078125</v>
      </c>
      <c r="BY46">
        <v>74.45294189453125</v>
      </c>
      <c r="BZ46">
        <v>72.109428405761719</v>
      </c>
      <c r="CA46">
        <v>71.012550354003906</v>
      </c>
      <c r="CB46">
        <v>69.987525939941406</v>
      </c>
      <c r="CC46">
        <v>5.4895362854003906</v>
      </c>
      <c r="CD46">
        <v>5.2391529083251953</v>
      </c>
      <c r="CE46">
        <v>4.9193849563598633</v>
      </c>
      <c r="CF46">
        <v>3.7033352851867676</v>
      </c>
      <c r="CG46">
        <v>3.0841779708862305</v>
      </c>
      <c r="CH46">
        <v>3.3810844421386719</v>
      </c>
      <c r="CI46">
        <v>3.5101940631866455</v>
      </c>
      <c r="CJ46">
        <v>2.1817059516906738</v>
      </c>
      <c r="CK46">
        <v>3.085780143737793</v>
      </c>
      <c r="CL46">
        <v>3.0836923122406006</v>
      </c>
      <c r="CM46">
        <v>2.4181163311004639</v>
      </c>
      <c r="CN46">
        <v>2.7343409061431885</v>
      </c>
      <c r="CO46">
        <v>3.8379597663879395</v>
      </c>
      <c r="CP46">
        <v>2.3721015453338623</v>
      </c>
      <c r="CQ46">
        <v>2.9134836196899414</v>
      </c>
      <c r="CR46">
        <v>4.3457484245300293</v>
      </c>
      <c r="CS46">
        <v>4.715857982635498</v>
      </c>
      <c r="CT46">
        <v>4.8772125244140625</v>
      </c>
      <c r="CU46">
        <v>5.8513936996459961</v>
      </c>
      <c r="CV46">
        <v>4.8309726715087891</v>
      </c>
      <c r="CW46">
        <v>4.332343578338623</v>
      </c>
      <c r="CX46">
        <v>3.631798267364502</v>
      </c>
      <c r="CY46">
        <v>3.9780113697052002</v>
      </c>
      <c r="CZ46">
        <v>3.9202985763549805</v>
      </c>
    </row>
    <row r="47" spans="1:104" x14ac:dyDescent="0.25">
      <c r="A47" t="s">
        <v>236</v>
      </c>
      <c r="B47" t="s">
        <v>170</v>
      </c>
      <c r="C47" t="s">
        <v>27</v>
      </c>
      <c r="D47" t="s">
        <v>188</v>
      </c>
      <c r="E47" t="s">
        <v>184</v>
      </c>
      <c r="F47">
        <v>2018</v>
      </c>
      <c r="G47" t="s">
        <v>177</v>
      </c>
      <c r="H47">
        <v>7</v>
      </c>
      <c r="I47">
        <v>169.7431640625</v>
      </c>
      <c r="J47">
        <v>165.02006530761719</v>
      </c>
      <c r="K47">
        <v>161.20205688476562</v>
      </c>
      <c r="L47">
        <v>160.61915588378906</v>
      </c>
      <c r="M47">
        <v>165.99873352050781</v>
      </c>
      <c r="N47">
        <v>178.96429443359375</v>
      </c>
      <c r="O47">
        <v>192.4935302734375</v>
      </c>
      <c r="P47">
        <v>211.14234924316406</v>
      </c>
      <c r="Q47">
        <v>223.18994140625</v>
      </c>
      <c r="R47">
        <v>232.53359985351562</v>
      </c>
      <c r="S47">
        <v>238.77272033691406</v>
      </c>
      <c r="T47">
        <v>239.79823303222656</v>
      </c>
      <c r="U47">
        <v>240.00270080566406</v>
      </c>
      <c r="V47">
        <v>239.36689758300781</v>
      </c>
      <c r="W47">
        <v>238.26321411132812</v>
      </c>
      <c r="X47">
        <v>236.13253784179687</v>
      </c>
      <c r="Y47">
        <v>231.00149536132812</v>
      </c>
      <c r="Z47">
        <v>219.47611999511719</v>
      </c>
      <c r="AA47">
        <v>207.23574829101562</v>
      </c>
      <c r="AB47">
        <v>199.02622985839844</v>
      </c>
      <c r="AC47">
        <v>196.58181762695312</v>
      </c>
      <c r="AD47">
        <v>188.61088562011719</v>
      </c>
      <c r="AE47">
        <v>184.47090148925781</v>
      </c>
      <c r="AF47">
        <v>179.88212585449219</v>
      </c>
      <c r="AG47">
        <v>-3.531125545501709</v>
      </c>
      <c r="AH47">
        <v>-1.9865865707397461</v>
      </c>
      <c r="AI47">
        <v>-1.4099571704864502</v>
      </c>
      <c r="AJ47">
        <v>-1.4912800788879395</v>
      </c>
      <c r="AK47">
        <v>-1.2760437726974487</v>
      </c>
      <c r="AL47">
        <v>-0.42377239465713501</v>
      </c>
      <c r="AM47">
        <v>-2.0098986625671387</v>
      </c>
      <c r="AN47">
        <v>0.21975217759609222</v>
      </c>
      <c r="AO47">
        <v>1.199396014213562</v>
      </c>
      <c r="AP47">
        <v>1.4203833341598511</v>
      </c>
      <c r="AQ47">
        <v>5.0390863418579102</v>
      </c>
      <c r="AR47">
        <v>18.706592559814453</v>
      </c>
      <c r="AS47">
        <v>19.230892181396484</v>
      </c>
      <c r="AT47">
        <v>17.888994216918945</v>
      </c>
      <c r="AU47">
        <v>16.712850570678711</v>
      </c>
      <c r="AV47">
        <v>17.119848251342773</v>
      </c>
      <c r="AW47">
        <v>16.188602447509766</v>
      </c>
      <c r="AX47">
        <v>13.78011417388916</v>
      </c>
      <c r="AY47">
        <v>5.2702445983886719</v>
      </c>
      <c r="AZ47">
        <v>3.0709936618804932</v>
      </c>
      <c r="BA47">
        <v>2.1768338680267334</v>
      </c>
      <c r="BB47">
        <v>2.1702272891998291</v>
      </c>
      <c r="BC47">
        <v>1.3219485282897949</v>
      </c>
      <c r="BD47">
        <v>-4.4105913490056992E-2</v>
      </c>
      <c r="BE47">
        <v>70.329917907714844</v>
      </c>
      <c r="BF47">
        <v>69.514488220214844</v>
      </c>
      <c r="BG47">
        <v>69.556541442871094</v>
      </c>
      <c r="BH47">
        <v>69.280097961425781</v>
      </c>
      <c r="BI47">
        <v>68.935165405273438</v>
      </c>
      <c r="BJ47">
        <v>68.754478454589844</v>
      </c>
      <c r="BK47">
        <v>69.211311340332031</v>
      </c>
      <c r="BL47">
        <v>70.663131713867188</v>
      </c>
      <c r="BM47">
        <v>72.519119262695312</v>
      </c>
      <c r="BN47">
        <v>74.379371643066406</v>
      </c>
      <c r="BO47">
        <v>76.120185852050781</v>
      </c>
      <c r="BP47">
        <v>75.831489562988281</v>
      </c>
      <c r="BQ47">
        <v>77.063644409179688</v>
      </c>
      <c r="BR47">
        <v>79.721763610839844</v>
      </c>
      <c r="BS47">
        <v>80.840385437011719</v>
      </c>
      <c r="BT47">
        <v>79.998504638671875</v>
      </c>
      <c r="BU47">
        <v>78.737380981445312</v>
      </c>
      <c r="BV47">
        <v>78.349044799804687</v>
      </c>
      <c r="BW47">
        <v>78.352928161621094</v>
      </c>
      <c r="BX47">
        <v>76.192634582519531</v>
      </c>
      <c r="BY47">
        <v>74.035629272460938</v>
      </c>
      <c r="BZ47">
        <v>72.859130859375</v>
      </c>
      <c r="CA47">
        <v>72.579917907714844</v>
      </c>
      <c r="CB47">
        <v>72.138931274414063</v>
      </c>
      <c r="CC47">
        <v>5.6103887557983398</v>
      </c>
      <c r="CD47">
        <v>5.368009090423584</v>
      </c>
      <c r="CE47">
        <v>5.0314364433288574</v>
      </c>
      <c r="CF47">
        <v>3.7969949245452881</v>
      </c>
      <c r="CG47">
        <v>3.1910114288330078</v>
      </c>
      <c r="CH47">
        <v>3.5059278011322021</v>
      </c>
      <c r="CI47">
        <v>3.6140637397766113</v>
      </c>
      <c r="CJ47">
        <v>2.2328245639801025</v>
      </c>
      <c r="CK47">
        <v>3.1326637268066406</v>
      </c>
      <c r="CL47">
        <v>3.1076667308807373</v>
      </c>
      <c r="CM47">
        <v>2.4066934585571289</v>
      </c>
      <c r="CN47">
        <v>2.7160012722015381</v>
      </c>
      <c r="CO47">
        <v>3.8138577938079834</v>
      </c>
      <c r="CP47">
        <v>2.3611223697662354</v>
      </c>
      <c r="CQ47">
        <v>2.9088809490203857</v>
      </c>
      <c r="CR47">
        <v>4.3740806579589844</v>
      </c>
      <c r="CS47">
        <v>4.7889389991760254</v>
      </c>
      <c r="CT47">
        <v>4.9760313034057617</v>
      </c>
      <c r="CU47">
        <v>5.9697360992431641</v>
      </c>
      <c r="CV47">
        <v>4.9394383430480957</v>
      </c>
      <c r="CW47">
        <v>4.4238748550415039</v>
      </c>
      <c r="CX47">
        <v>3.7106919288635254</v>
      </c>
      <c r="CY47">
        <v>4.048708438873291</v>
      </c>
      <c r="CZ47">
        <v>4.0090775489807129</v>
      </c>
    </row>
    <row r="48" spans="1:104" x14ac:dyDescent="0.25">
      <c r="A48" t="s">
        <v>237</v>
      </c>
      <c r="B48" t="s">
        <v>170</v>
      </c>
      <c r="C48" t="s">
        <v>27</v>
      </c>
      <c r="D48" t="s">
        <v>188</v>
      </c>
      <c r="E48" t="s">
        <v>184</v>
      </c>
      <c r="F48">
        <v>2018</v>
      </c>
      <c r="G48" t="s">
        <v>178</v>
      </c>
      <c r="H48">
        <v>8</v>
      </c>
      <c r="I48">
        <v>172.67909240722656</v>
      </c>
      <c r="J48">
        <v>168.04368591308594</v>
      </c>
      <c r="K48">
        <v>163.8631591796875</v>
      </c>
      <c r="L48">
        <v>163.288330078125</v>
      </c>
      <c r="M48">
        <v>168.28762817382812</v>
      </c>
      <c r="N48">
        <v>182.99453735351562</v>
      </c>
      <c r="O48">
        <v>198.95831298828125</v>
      </c>
      <c r="P48">
        <v>217.53038024902344</v>
      </c>
      <c r="Q48">
        <v>230.85284423828125</v>
      </c>
      <c r="R48">
        <v>241.98040771484375</v>
      </c>
      <c r="S48">
        <v>252.23811340332031</v>
      </c>
      <c r="T48">
        <v>254.64779663085937</v>
      </c>
      <c r="U48">
        <v>255.49473571777344</v>
      </c>
      <c r="V48">
        <v>254.97273254394531</v>
      </c>
      <c r="W48">
        <v>252.91386413574219</v>
      </c>
      <c r="X48">
        <v>249.16188049316406</v>
      </c>
      <c r="Y48">
        <v>240.65548706054687</v>
      </c>
      <c r="Z48">
        <v>228.02397155761719</v>
      </c>
      <c r="AA48">
        <v>214.24708557128906</v>
      </c>
      <c r="AB48">
        <v>207.42481994628906</v>
      </c>
      <c r="AC48">
        <v>202.8544921875</v>
      </c>
      <c r="AD48">
        <v>193.60252380371094</v>
      </c>
      <c r="AE48">
        <v>187.83251953125</v>
      </c>
      <c r="AF48">
        <v>181.70930480957031</v>
      </c>
      <c r="AG48">
        <v>-3.3047800064086914</v>
      </c>
      <c r="AH48">
        <v>-2.1201775074005127</v>
      </c>
      <c r="AI48">
        <v>-1.7923250198364258</v>
      </c>
      <c r="AJ48">
        <v>-1.6664758920669556</v>
      </c>
      <c r="AK48">
        <v>-1.1552066802978516</v>
      </c>
      <c r="AL48">
        <v>-3.26254703104496E-2</v>
      </c>
      <c r="AM48">
        <v>-1.7622637748718262</v>
      </c>
      <c r="AN48">
        <v>0.86022251844406128</v>
      </c>
      <c r="AO48">
        <v>1.2552109956741333</v>
      </c>
      <c r="AP48">
        <v>0.88583219051361084</v>
      </c>
      <c r="AQ48">
        <v>4.8115782737731934</v>
      </c>
      <c r="AR48">
        <v>19.843420028686523</v>
      </c>
      <c r="AS48">
        <v>20.509973526000977</v>
      </c>
      <c r="AT48">
        <v>19.088829040527344</v>
      </c>
      <c r="AU48">
        <v>17.918109893798828</v>
      </c>
      <c r="AV48">
        <v>19.066255569458008</v>
      </c>
      <c r="AW48">
        <v>18.12205696105957</v>
      </c>
      <c r="AX48">
        <v>16.059593200683594</v>
      </c>
      <c r="AY48">
        <v>7.2067222595214844</v>
      </c>
      <c r="AZ48">
        <v>4.5867271423339844</v>
      </c>
      <c r="BA48">
        <v>3.2953376770019531</v>
      </c>
      <c r="BB48">
        <v>3.1574077606201172</v>
      </c>
      <c r="BC48">
        <v>2.0210282802581787</v>
      </c>
      <c r="BD48">
        <v>0.86838614940643311</v>
      </c>
      <c r="BE48">
        <v>71.662605285644531</v>
      </c>
      <c r="BF48">
        <v>71.67791748046875</v>
      </c>
      <c r="BG48">
        <v>71.081039428710938</v>
      </c>
      <c r="BH48">
        <v>70.831039428710937</v>
      </c>
      <c r="BI48">
        <v>70.165672302246094</v>
      </c>
      <c r="BJ48">
        <v>70.068794250488281</v>
      </c>
      <c r="BK48">
        <v>70.221916198730469</v>
      </c>
      <c r="BL48">
        <v>70.913131713867187</v>
      </c>
      <c r="BM48">
        <v>74.100166320800781</v>
      </c>
      <c r="BN48">
        <v>77.675308227539063</v>
      </c>
      <c r="BO48">
        <v>81.306396484375</v>
      </c>
      <c r="BP48">
        <v>82.456153869628906</v>
      </c>
      <c r="BQ48">
        <v>83.743728637695313</v>
      </c>
      <c r="BR48">
        <v>83.106216430664063</v>
      </c>
      <c r="BS48">
        <v>83.934715270996094</v>
      </c>
      <c r="BT48">
        <v>84.406333923339844</v>
      </c>
      <c r="BU48">
        <v>83.644081115722656</v>
      </c>
      <c r="BV48">
        <v>83.490959167480469</v>
      </c>
      <c r="BW48">
        <v>80.731552124023438</v>
      </c>
      <c r="BX48">
        <v>78.350166320800781</v>
      </c>
      <c r="BY48">
        <v>75.743576049804688</v>
      </c>
      <c r="BZ48">
        <v>74.181503295898437</v>
      </c>
      <c r="CA48">
        <v>73.584625244140625</v>
      </c>
      <c r="CB48">
        <v>72.990516662597656</v>
      </c>
      <c r="CC48">
        <v>5.6229920387268066</v>
      </c>
      <c r="CD48">
        <v>5.385495662689209</v>
      </c>
      <c r="CE48">
        <v>5.0388302803039551</v>
      </c>
      <c r="CF48">
        <v>3.8029870986938477</v>
      </c>
      <c r="CG48">
        <v>3.1871523857116699</v>
      </c>
      <c r="CH48">
        <v>3.531846284866333</v>
      </c>
      <c r="CI48">
        <v>3.6801774501800537</v>
      </c>
      <c r="CJ48">
        <v>2.266345739364624</v>
      </c>
      <c r="CK48">
        <v>3.1922831535339355</v>
      </c>
      <c r="CL48">
        <v>3.1860747337341309</v>
      </c>
      <c r="CM48">
        <v>2.5048043727874756</v>
      </c>
      <c r="CN48">
        <v>2.8415215015411377</v>
      </c>
      <c r="CO48">
        <v>3.9999756813049316</v>
      </c>
      <c r="CP48">
        <v>2.4778511524200439</v>
      </c>
      <c r="CQ48">
        <v>3.0420658588409424</v>
      </c>
      <c r="CR48">
        <v>4.5471529960632324</v>
      </c>
      <c r="CS48">
        <v>4.9152688980102539</v>
      </c>
      <c r="CT48">
        <v>5.0933480262756348</v>
      </c>
      <c r="CU48">
        <v>6.0804038047790527</v>
      </c>
      <c r="CV48">
        <v>5.0717167854309082</v>
      </c>
      <c r="CW48">
        <v>4.4974994659423828</v>
      </c>
      <c r="CX48">
        <v>3.7525477409362793</v>
      </c>
      <c r="CY48">
        <v>4.061500072479248</v>
      </c>
      <c r="CZ48">
        <v>3.989886999130249</v>
      </c>
    </row>
    <row r="49" spans="1:104" x14ac:dyDescent="0.25">
      <c r="A49" t="s">
        <v>238</v>
      </c>
      <c r="B49" t="s">
        <v>170</v>
      </c>
      <c r="C49" t="s">
        <v>27</v>
      </c>
      <c r="D49" t="s">
        <v>188</v>
      </c>
      <c r="E49" t="s">
        <v>184</v>
      </c>
      <c r="F49">
        <v>2018</v>
      </c>
      <c r="G49" t="s">
        <v>179</v>
      </c>
      <c r="H49">
        <v>9</v>
      </c>
      <c r="I49">
        <v>174.93598937988281</v>
      </c>
      <c r="J49">
        <v>170.75700378417969</v>
      </c>
      <c r="K49">
        <v>167.34086608886719</v>
      </c>
      <c r="L49">
        <v>167.01429748535156</v>
      </c>
      <c r="M49">
        <v>172.87606811523437</v>
      </c>
      <c r="N49">
        <v>188.31980895996094</v>
      </c>
      <c r="O49">
        <v>207.39718627929687</v>
      </c>
      <c r="P49">
        <v>229.79710388183594</v>
      </c>
      <c r="Q49">
        <v>247.93971252441406</v>
      </c>
      <c r="R49">
        <v>261.3548583984375</v>
      </c>
      <c r="S49">
        <v>272.30462646484375</v>
      </c>
      <c r="T49">
        <v>274.68301391601562</v>
      </c>
      <c r="U49">
        <v>275.4967041015625</v>
      </c>
      <c r="V49">
        <v>276.06124877929687</v>
      </c>
      <c r="W49">
        <v>272.86309814453125</v>
      </c>
      <c r="X49">
        <v>265.79550170898437</v>
      </c>
      <c r="Y49">
        <v>255.15904235839844</v>
      </c>
      <c r="Z49">
        <v>241.94378662109375</v>
      </c>
      <c r="AA49">
        <v>227.31390380859375</v>
      </c>
      <c r="AB49">
        <v>220.70115661621094</v>
      </c>
      <c r="AC49">
        <v>213.07749938964844</v>
      </c>
      <c r="AD49">
        <v>201.08773803710937</v>
      </c>
      <c r="AE49">
        <v>193.88954162597656</v>
      </c>
      <c r="AF49">
        <v>186.84022521972656</v>
      </c>
      <c r="AG49">
        <v>-2.9376468658447266</v>
      </c>
      <c r="AH49">
        <v>-2.293583869934082</v>
      </c>
      <c r="AI49">
        <v>-2.3471348285675049</v>
      </c>
      <c r="AJ49">
        <v>-1.9213011264801025</v>
      </c>
      <c r="AK49">
        <v>-0.98630732297897339</v>
      </c>
      <c r="AL49">
        <v>0.54750752449035645</v>
      </c>
      <c r="AM49">
        <v>-1.3740861415863037</v>
      </c>
      <c r="AN49">
        <v>1.8522770404815674</v>
      </c>
      <c r="AO49">
        <v>1.3702677488327026</v>
      </c>
      <c r="AP49">
        <v>5.5331122130155563E-2</v>
      </c>
      <c r="AQ49">
        <v>4.4159321784973145</v>
      </c>
      <c r="AR49">
        <v>21.371856689453125</v>
      </c>
      <c r="AS49">
        <v>22.172983169555664</v>
      </c>
      <c r="AT49">
        <v>20.71881103515625</v>
      </c>
      <c r="AU49">
        <v>19.601457595825195</v>
      </c>
      <c r="AV49">
        <v>21.845010757446289</v>
      </c>
      <c r="AW49">
        <v>21.092185974121094</v>
      </c>
      <c r="AX49">
        <v>19.645811080932617</v>
      </c>
      <c r="AY49">
        <v>10.274971008300781</v>
      </c>
      <c r="AZ49">
        <v>6.9586734771728516</v>
      </c>
      <c r="BA49">
        <v>5.0142168998718262</v>
      </c>
      <c r="BB49">
        <v>4.6403288841247559</v>
      </c>
      <c r="BC49">
        <v>3.0680654048919678</v>
      </c>
      <c r="BD49">
        <v>2.2157447338104248</v>
      </c>
      <c r="BE49">
        <v>74.4749755859375</v>
      </c>
      <c r="BF49">
        <v>73.709365844726563</v>
      </c>
      <c r="BG49">
        <v>72.61248779296875</v>
      </c>
      <c r="BH49">
        <v>72.459365844726563</v>
      </c>
      <c r="BI49">
        <v>72.596878051757813</v>
      </c>
      <c r="BJ49">
        <v>71.7249755859375</v>
      </c>
      <c r="BK49">
        <v>72.806243896484375</v>
      </c>
      <c r="BL49">
        <v>73.331268310546875</v>
      </c>
      <c r="BM49">
        <v>78.656333923339844</v>
      </c>
      <c r="BN49">
        <v>83.850090026855469</v>
      </c>
      <c r="BO49">
        <v>88.415748596191406</v>
      </c>
      <c r="BP49">
        <v>91.497016906738281</v>
      </c>
      <c r="BQ49">
        <v>89.950180053710938</v>
      </c>
      <c r="BR49">
        <v>88.675163269042969</v>
      </c>
      <c r="BS49">
        <v>88.956382751464844</v>
      </c>
      <c r="BT49">
        <v>87.987602233886719</v>
      </c>
      <c r="BU49">
        <v>89.100090026855469</v>
      </c>
      <c r="BV49">
        <v>89.156333923339844</v>
      </c>
      <c r="BW49">
        <v>86.534431457519531</v>
      </c>
      <c r="BX49">
        <v>83.16253662109375</v>
      </c>
      <c r="BY49">
        <v>80.290634155273437</v>
      </c>
      <c r="BZ49">
        <v>79.443756103515625</v>
      </c>
      <c r="CA49">
        <v>78.13751220703125</v>
      </c>
      <c r="CB49">
        <v>75.306243896484375</v>
      </c>
      <c r="CC49">
        <v>5.7277765274047852</v>
      </c>
      <c r="CD49">
        <v>5.5025148391723633</v>
      </c>
      <c r="CE49">
        <v>5.1740384101867676</v>
      </c>
      <c r="CF49">
        <v>3.9111328125</v>
      </c>
      <c r="CG49">
        <v>3.2920374870300293</v>
      </c>
      <c r="CH49">
        <v>3.6545915603637695</v>
      </c>
      <c r="CI49">
        <v>3.8573477268218994</v>
      </c>
      <c r="CJ49">
        <v>2.4072988033294678</v>
      </c>
      <c r="CK49">
        <v>3.4473986625671387</v>
      </c>
      <c r="CL49">
        <v>3.4600751399993896</v>
      </c>
      <c r="CM49">
        <v>2.7189257144927979</v>
      </c>
      <c r="CN49">
        <v>3.0819249153137207</v>
      </c>
      <c r="CO49">
        <v>4.3368158340454102</v>
      </c>
      <c r="CP49">
        <v>2.6975288391113281</v>
      </c>
      <c r="CQ49">
        <v>3.3000459671020508</v>
      </c>
      <c r="CR49">
        <v>4.8773603439331055</v>
      </c>
      <c r="CS49">
        <v>5.2401256561279297</v>
      </c>
      <c r="CT49">
        <v>5.4339609146118164</v>
      </c>
      <c r="CU49">
        <v>6.4866838455200195</v>
      </c>
      <c r="CV49">
        <v>5.4259786605834961</v>
      </c>
      <c r="CW49">
        <v>4.7501058578491211</v>
      </c>
      <c r="CX49">
        <v>3.9190425872802734</v>
      </c>
      <c r="CY49">
        <v>4.2155017852783203</v>
      </c>
      <c r="CZ49">
        <v>4.1250863075256348</v>
      </c>
    </row>
    <row r="50" spans="1:104" x14ac:dyDescent="0.25">
      <c r="A50" t="s">
        <v>239</v>
      </c>
      <c r="B50" t="s">
        <v>170</v>
      </c>
      <c r="C50" t="s">
        <v>27</v>
      </c>
      <c r="D50" t="s">
        <v>188</v>
      </c>
      <c r="E50" t="s">
        <v>184</v>
      </c>
      <c r="F50">
        <v>2018</v>
      </c>
      <c r="G50" t="s">
        <v>180</v>
      </c>
      <c r="H50">
        <v>10</v>
      </c>
      <c r="I50">
        <v>152.47677612304687</v>
      </c>
      <c r="J50">
        <v>148.43623352050781</v>
      </c>
      <c r="K50">
        <v>145.21342468261719</v>
      </c>
      <c r="L50">
        <v>145.23336791992187</v>
      </c>
      <c r="M50">
        <v>149.45414733886719</v>
      </c>
      <c r="N50">
        <v>161.8507080078125</v>
      </c>
      <c r="O50">
        <v>182.37037658691406</v>
      </c>
      <c r="P50">
        <v>201.18669128417969</v>
      </c>
      <c r="Q50">
        <v>221.40376281738281</v>
      </c>
      <c r="R50">
        <v>239.98109436035156</v>
      </c>
      <c r="S50">
        <v>254.66184997558594</v>
      </c>
      <c r="T50">
        <v>259.23068237304687</v>
      </c>
      <c r="U50">
        <v>261.46258544921875</v>
      </c>
      <c r="V50">
        <v>264.166748046875</v>
      </c>
      <c r="W50">
        <v>261.66751098632812</v>
      </c>
      <c r="X50">
        <v>252.6356201171875</v>
      </c>
      <c r="Y50">
        <v>240.50985717773437</v>
      </c>
      <c r="Z50">
        <v>227.09181213378906</v>
      </c>
      <c r="AA50">
        <v>218.49775695800781</v>
      </c>
      <c r="AB50">
        <v>210.40658569335937</v>
      </c>
      <c r="AC50">
        <v>202.96076965332031</v>
      </c>
      <c r="AD50">
        <v>183.42425537109375</v>
      </c>
      <c r="AE50">
        <v>170.80551147460937</v>
      </c>
      <c r="AF50">
        <v>164.11563110351562</v>
      </c>
      <c r="AG50">
        <v>-3.0730552673339844</v>
      </c>
      <c r="AH50">
        <v>-1.8203914165496826</v>
      </c>
      <c r="AI50">
        <v>-1.3940962553024292</v>
      </c>
      <c r="AJ50">
        <v>-1.4005531072616577</v>
      </c>
      <c r="AK50">
        <v>-1.1009652614593506</v>
      </c>
      <c r="AL50">
        <v>-0.24517248570919037</v>
      </c>
      <c r="AM50">
        <v>-1.7916543483734131</v>
      </c>
      <c r="AN50">
        <v>0.43778249621391296</v>
      </c>
      <c r="AO50">
        <v>1.1952662467956543</v>
      </c>
      <c r="AP50">
        <v>1.2370306253433228</v>
      </c>
      <c r="AQ50">
        <v>5.1731376647949219</v>
      </c>
      <c r="AR50">
        <v>20.213953018188477</v>
      </c>
      <c r="AS50">
        <v>20.965471267700195</v>
      </c>
      <c r="AT50">
        <v>19.755941390991211</v>
      </c>
      <c r="AU50">
        <v>18.426122665405273</v>
      </c>
      <c r="AV50">
        <v>18.712081909179688</v>
      </c>
      <c r="AW50">
        <v>17.344358444213867</v>
      </c>
      <c r="AX50">
        <v>14.934514999389648</v>
      </c>
      <c r="AY50">
        <v>6.2552490234375</v>
      </c>
      <c r="AZ50">
        <v>3.7944173812866211</v>
      </c>
      <c r="BA50">
        <v>2.6564071178436279</v>
      </c>
      <c r="BB50">
        <v>2.4537448883056641</v>
      </c>
      <c r="BC50">
        <v>1.4631657600402832</v>
      </c>
      <c r="BD50">
        <v>0.28101447224617004</v>
      </c>
      <c r="BE50">
        <v>71.5404052734375</v>
      </c>
      <c r="BF50">
        <v>70.249771118164062</v>
      </c>
      <c r="BG50">
        <v>69.915672302246094</v>
      </c>
      <c r="BH50">
        <v>69.5841064453125</v>
      </c>
      <c r="BI50">
        <v>68.44659423828125</v>
      </c>
      <c r="BJ50">
        <v>68.19659423828125</v>
      </c>
      <c r="BK50">
        <v>68.265609741210938</v>
      </c>
      <c r="BL50">
        <v>68.5841064453125</v>
      </c>
      <c r="BM50">
        <v>71.337615966796875</v>
      </c>
      <c r="BN50">
        <v>75.469001770019531</v>
      </c>
      <c r="BO50">
        <v>79.281074523925781</v>
      </c>
      <c r="BP50">
        <v>81.137733459472656</v>
      </c>
      <c r="BQ50">
        <v>81.50299072265625</v>
      </c>
      <c r="BR50">
        <v>82.352928161621094</v>
      </c>
      <c r="BS50">
        <v>81.631309509277344</v>
      </c>
      <c r="BT50">
        <v>81.618766784667969</v>
      </c>
      <c r="BU50">
        <v>81.643562316894531</v>
      </c>
      <c r="BV50">
        <v>79.497161865234375</v>
      </c>
      <c r="BW50">
        <v>76.672019958496094</v>
      </c>
      <c r="BX50">
        <v>74.665672302246094</v>
      </c>
      <c r="BY50">
        <v>73.487228393554688</v>
      </c>
      <c r="BZ50">
        <v>72.05908203125</v>
      </c>
      <c r="CA50">
        <v>71.115325927734375</v>
      </c>
      <c r="CB50">
        <v>70.462203979492188</v>
      </c>
      <c r="CC50">
        <v>5.0015249252319336</v>
      </c>
      <c r="CD50">
        <v>4.7919740676879883</v>
      </c>
      <c r="CE50">
        <v>4.4980707168579102</v>
      </c>
      <c r="CF50">
        <v>3.4072749614715576</v>
      </c>
      <c r="CG50">
        <v>2.8512129783630371</v>
      </c>
      <c r="CH50">
        <v>3.1466565132141113</v>
      </c>
      <c r="CI50">
        <v>3.3980679512023926</v>
      </c>
      <c r="CJ50">
        <v>2.1114294528961182</v>
      </c>
      <c r="CK50">
        <v>3.0840563774108887</v>
      </c>
      <c r="CL50">
        <v>3.1829061508178711</v>
      </c>
      <c r="CM50">
        <v>2.547405481338501</v>
      </c>
      <c r="CN50">
        <v>2.9138588905334473</v>
      </c>
      <c r="CO50">
        <v>4.1234049797058105</v>
      </c>
      <c r="CP50">
        <v>2.5860128402709961</v>
      </c>
      <c r="CQ50">
        <v>3.1704204082489014</v>
      </c>
      <c r="CR50">
        <v>4.6443362236022949</v>
      </c>
      <c r="CS50">
        <v>4.9482941627502441</v>
      </c>
      <c r="CT50">
        <v>5.1097002029418945</v>
      </c>
      <c r="CU50">
        <v>6.2464828491210937</v>
      </c>
      <c r="CV50">
        <v>5.1823258399963379</v>
      </c>
      <c r="CW50">
        <v>4.5328330993652344</v>
      </c>
      <c r="CX50">
        <v>3.5813193321228027</v>
      </c>
      <c r="CY50">
        <v>3.7203917503356934</v>
      </c>
      <c r="CZ50">
        <v>3.6299822330474854</v>
      </c>
    </row>
    <row r="51" spans="1:104" x14ac:dyDescent="0.25">
      <c r="A51" t="s">
        <v>240</v>
      </c>
      <c r="B51" t="s">
        <v>170</v>
      </c>
      <c r="C51" t="s">
        <v>27</v>
      </c>
      <c r="D51" t="s">
        <v>188</v>
      </c>
      <c r="E51" t="s">
        <v>184</v>
      </c>
      <c r="F51">
        <v>2018</v>
      </c>
      <c r="G51" t="s">
        <v>181</v>
      </c>
      <c r="H51">
        <v>11</v>
      </c>
      <c r="I51">
        <v>143.40420532226562</v>
      </c>
      <c r="J51">
        <v>139.32220458984375</v>
      </c>
      <c r="K51">
        <v>136.54666137695312</v>
      </c>
      <c r="L51">
        <v>137.23115539550781</v>
      </c>
      <c r="M51">
        <v>142.97238159179687</v>
      </c>
      <c r="N51">
        <v>155.46377563476562</v>
      </c>
      <c r="O51">
        <v>171.23771667480469</v>
      </c>
      <c r="P51">
        <v>185.09170532226562</v>
      </c>
      <c r="Q51">
        <v>197.65809631347656</v>
      </c>
      <c r="R51">
        <v>207.85037231445312</v>
      </c>
      <c r="S51">
        <v>216.15135192871094</v>
      </c>
      <c r="T51">
        <v>219.52601623535156</v>
      </c>
      <c r="U51">
        <v>221.01718139648437</v>
      </c>
      <c r="V51">
        <v>222.10005187988281</v>
      </c>
      <c r="W51">
        <v>219.32746887207031</v>
      </c>
      <c r="X51">
        <v>211.10543823242187</v>
      </c>
      <c r="Y51">
        <v>202.15815734863281</v>
      </c>
      <c r="Z51">
        <v>195.53570556640625</v>
      </c>
      <c r="AA51">
        <v>184.3311767578125</v>
      </c>
      <c r="AB51">
        <v>176.07096862792969</v>
      </c>
      <c r="AC51">
        <v>171.71919250488281</v>
      </c>
      <c r="AD51">
        <v>163.74015808105469</v>
      </c>
      <c r="AE51">
        <v>158.42195129394531</v>
      </c>
      <c r="AF51">
        <v>152.51524353027344</v>
      </c>
      <c r="AG51">
        <v>-3.3066227436065674</v>
      </c>
      <c r="AH51">
        <v>-1.5680418014526367</v>
      </c>
      <c r="AI51">
        <v>-0.78886276483535767</v>
      </c>
      <c r="AJ51">
        <v>-1.1028507947921753</v>
      </c>
      <c r="AK51">
        <v>-1.2583924531936646</v>
      </c>
      <c r="AL51">
        <v>-0.8293643593788147</v>
      </c>
      <c r="AM51">
        <v>-2.1554625034332275</v>
      </c>
      <c r="AN51">
        <v>-0.53809690475463867</v>
      </c>
      <c r="AO51">
        <v>1.0452121496200562</v>
      </c>
      <c r="AP51">
        <v>1.9589067697525024</v>
      </c>
      <c r="AQ51">
        <v>5.1558032035827637</v>
      </c>
      <c r="AR51">
        <v>17.150371551513672</v>
      </c>
      <c r="AS51">
        <v>17.665390014648437</v>
      </c>
      <c r="AT51">
        <v>16.558982849121094</v>
      </c>
      <c r="AU51">
        <v>15.175930976867676</v>
      </c>
      <c r="AV51">
        <v>14.155326843261719</v>
      </c>
      <c r="AW51">
        <v>12.736639976501465</v>
      </c>
      <c r="AX51">
        <v>10.252018928527832</v>
      </c>
      <c r="AY51">
        <v>2.6381442546844482</v>
      </c>
      <c r="AZ51">
        <v>1.1225239038467407</v>
      </c>
      <c r="BA51">
        <v>0.69827389717102051</v>
      </c>
      <c r="BB51">
        <v>0.81860262155532837</v>
      </c>
      <c r="BC51">
        <v>0.36389791965484619</v>
      </c>
      <c r="BD51">
        <v>-1.0756522417068481</v>
      </c>
      <c r="BE51">
        <v>62.656265258789063</v>
      </c>
      <c r="BF51">
        <v>62.112258911132812</v>
      </c>
      <c r="BG51">
        <v>60.740589141845703</v>
      </c>
      <c r="BH51">
        <v>60.175155639648437</v>
      </c>
      <c r="BI51">
        <v>60.246719360351563</v>
      </c>
      <c r="BJ51">
        <v>59.137580871582031</v>
      </c>
      <c r="BK51">
        <v>58.67791748046875</v>
      </c>
      <c r="BL51">
        <v>60.562366485595703</v>
      </c>
      <c r="BM51">
        <v>65.462356567382813</v>
      </c>
      <c r="BN51">
        <v>71.365699768066406</v>
      </c>
      <c r="BO51">
        <v>76.081489562988281</v>
      </c>
      <c r="BP51">
        <v>79.537796020507813</v>
      </c>
      <c r="BQ51">
        <v>81.57843017578125</v>
      </c>
      <c r="BR51">
        <v>81.618545532226563</v>
      </c>
      <c r="BS51">
        <v>82.2750244140625</v>
      </c>
      <c r="BT51">
        <v>82.07208251953125</v>
      </c>
      <c r="BU51">
        <v>80.034507751464844</v>
      </c>
      <c r="BV51">
        <v>76.165672302246094</v>
      </c>
      <c r="BW51">
        <v>72.818565368652344</v>
      </c>
      <c r="BX51">
        <v>68.415443420410156</v>
      </c>
      <c r="BY51">
        <v>67.721687316894531</v>
      </c>
      <c r="BZ51">
        <v>65.168807983398438</v>
      </c>
      <c r="CA51">
        <v>63.571628570556641</v>
      </c>
      <c r="CB51">
        <v>62.227821350097656</v>
      </c>
      <c r="CC51">
        <v>4.9456706047058105</v>
      </c>
      <c r="CD51">
        <v>4.7288923263549805</v>
      </c>
      <c r="CE51">
        <v>4.4469795227050781</v>
      </c>
      <c r="CF51">
        <v>3.3849949836730957</v>
      </c>
      <c r="CG51">
        <v>2.8677308559417725</v>
      </c>
      <c r="CH51">
        <v>3.1778140068054199</v>
      </c>
      <c r="CI51">
        <v>3.3546078205108643</v>
      </c>
      <c r="CJ51">
        <v>2.0423436164855957</v>
      </c>
      <c r="CK51">
        <v>2.8947856426239014</v>
      </c>
      <c r="CL51">
        <v>2.898425817489624</v>
      </c>
      <c r="CM51">
        <v>2.2732992172241211</v>
      </c>
      <c r="CN51">
        <v>2.5943741798400879</v>
      </c>
      <c r="CO51">
        <v>3.6646878719329834</v>
      </c>
      <c r="CP51">
        <v>2.2859444618225098</v>
      </c>
      <c r="CQ51">
        <v>2.7939882278442383</v>
      </c>
      <c r="CR51">
        <v>4.0803089141845703</v>
      </c>
      <c r="CS51">
        <v>4.3729891777038574</v>
      </c>
      <c r="CT51">
        <v>4.6257748603820801</v>
      </c>
      <c r="CU51">
        <v>5.5405378341674805</v>
      </c>
      <c r="CV51">
        <v>4.5595040321350098</v>
      </c>
      <c r="CW51">
        <v>4.0321898460388184</v>
      </c>
      <c r="CX51">
        <v>3.3612899780273437</v>
      </c>
      <c r="CY51">
        <v>3.6279950141906738</v>
      </c>
      <c r="CZ51">
        <v>3.5467643737792969</v>
      </c>
    </row>
    <row r="52" spans="1:104" x14ac:dyDescent="0.25">
      <c r="A52" t="s">
        <v>241</v>
      </c>
      <c r="B52" t="s">
        <v>170</v>
      </c>
      <c r="C52" t="s">
        <v>27</v>
      </c>
      <c r="D52" t="s">
        <v>188</v>
      </c>
      <c r="E52" t="s">
        <v>184</v>
      </c>
      <c r="F52">
        <v>2018</v>
      </c>
      <c r="G52" t="s">
        <v>182</v>
      </c>
      <c r="H52">
        <v>12</v>
      </c>
      <c r="I52">
        <v>135.03630065917969</v>
      </c>
      <c r="J52">
        <v>131.67141723632812</v>
      </c>
      <c r="K52">
        <v>130.18341064453125</v>
      </c>
      <c r="L52">
        <v>130.96176147460937</v>
      </c>
      <c r="M52">
        <v>137.1573486328125</v>
      </c>
      <c r="N52">
        <v>149.63430786132812</v>
      </c>
      <c r="O52">
        <v>168.00640869140625</v>
      </c>
      <c r="P52">
        <v>181.10125732421875</v>
      </c>
      <c r="Q52">
        <v>184.40019226074219</v>
      </c>
      <c r="R52">
        <v>183.44483947753906</v>
      </c>
      <c r="S52">
        <v>181.80825805664062</v>
      </c>
      <c r="T52">
        <v>178.49810791015625</v>
      </c>
      <c r="U52">
        <v>176.23269653320312</v>
      </c>
      <c r="V52">
        <v>175.07435607910156</v>
      </c>
      <c r="W52">
        <v>172.22383117675781</v>
      </c>
      <c r="X52">
        <v>168.28680419921875</v>
      </c>
      <c r="Y52">
        <v>167.281982421875</v>
      </c>
      <c r="Z52">
        <v>168.71237182617187</v>
      </c>
      <c r="AA52">
        <v>162.99722290039062</v>
      </c>
      <c r="AB52">
        <v>159.37803649902344</v>
      </c>
      <c r="AC52">
        <v>157.08572387695312</v>
      </c>
      <c r="AD52">
        <v>154.40914916992187</v>
      </c>
      <c r="AE52">
        <v>146.69851684570312</v>
      </c>
      <c r="AF52">
        <v>141.14199829101562</v>
      </c>
      <c r="AG52">
        <v>-4.5528702735900879</v>
      </c>
      <c r="AH52">
        <v>-0.99430763721466064</v>
      </c>
      <c r="AI52">
        <v>1.0746153593063354</v>
      </c>
      <c r="AJ52">
        <v>-0.28002291917800903</v>
      </c>
      <c r="AK52">
        <v>-1.9296371936798096</v>
      </c>
      <c r="AL52">
        <v>-2.8962011337280273</v>
      </c>
      <c r="AM52">
        <v>-3.8187212944030762</v>
      </c>
      <c r="AN52">
        <v>-3.9052698612213135</v>
      </c>
      <c r="AO52">
        <v>0.90024977922439575</v>
      </c>
      <c r="AP52">
        <v>4.6038055419921875</v>
      </c>
      <c r="AQ52">
        <v>6.6981635093688965</v>
      </c>
      <c r="AR52">
        <v>14.041955947875977</v>
      </c>
      <c r="AS52">
        <v>13.919195175170898</v>
      </c>
      <c r="AT52">
        <v>12.90546989440918</v>
      </c>
      <c r="AU52">
        <v>11.142322540283203</v>
      </c>
      <c r="AV52">
        <v>6.9518284797668457</v>
      </c>
      <c r="AW52">
        <v>4.9450263977050781</v>
      </c>
      <c r="AX52">
        <v>0.58904731273651123</v>
      </c>
      <c r="AY52">
        <v>-6.2319793701171875</v>
      </c>
      <c r="AZ52">
        <v>-5.8036127090454102</v>
      </c>
      <c r="BA52">
        <v>-4.5628228187561035</v>
      </c>
      <c r="BB52">
        <v>-3.9761052131652832</v>
      </c>
      <c r="BC52">
        <v>-3.0385653972625732</v>
      </c>
      <c r="BD52">
        <v>-5.5360236167907715</v>
      </c>
      <c r="BE52">
        <v>49.546833038330078</v>
      </c>
      <c r="BF52">
        <v>49.046833038330078</v>
      </c>
      <c r="BG52">
        <v>48.159320831298828</v>
      </c>
      <c r="BH52">
        <v>47.603076934814453</v>
      </c>
      <c r="BI52">
        <v>47.546833038330078</v>
      </c>
      <c r="BJ52">
        <v>46.934345245361328</v>
      </c>
      <c r="BK52">
        <v>46.546833038330078</v>
      </c>
      <c r="BL52">
        <v>47.240589141845703</v>
      </c>
      <c r="BM52">
        <v>49.128097534179688</v>
      </c>
      <c r="BN52">
        <v>51.668735504150391</v>
      </c>
      <c r="BO52">
        <v>53.153121948242188</v>
      </c>
      <c r="BP52">
        <v>53.709365844726563</v>
      </c>
      <c r="BQ52">
        <v>54.61248779296875</v>
      </c>
      <c r="BR52">
        <v>55.61248779296875</v>
      </c>
      <c r="BS52">
        <v>55.693756103515625</v>
      </c>
      <c r="BT52">
        <v>55.765613555908203</v>
      </c>
      <c r="BU52">
        <v>55.168731689453125</v>
      </c>
      <c r="BV52">
        <v>53.199954986572266</v>
      </c>
      <c r="BW52">
        <v>51.699954986572266</v>
      </c>
      <c r="BX52">
        <v>51.409320831298828</v>
      </c>
      <c r="BY52">
        <v>50.328052520751953</v>
      </c>
      <c r="BZ52">
        <v>50.353076934814453</v>
      </c>
      <c r="CA52">
        <v>49.062442779541016</v>
      </c>
      <c r="CB52">
        <v>48.618686676025391</v>
      </c>
      <c r="CC52">
        <v>6.7247815132141113</v>
      </c>
      <c r="CD52">
        <v>6.4534940719604492</v>
      </c>
      <c r="CE52">
        <v>6.1221504211425781</v>
      </c>
      <c r="CF52">
        <v>4.6645970344543457</v>
      </c>
      <c r="CG52">
        <v>3.9725522994995117</v>
      </c>
      <c r="CH52">
        <v>4.4166679382324219</v>
      </c>
      <c r="CI52">
        <v>4.7526135444641113</v>
      </c>
      <c r="CJ52">
        <v>2.8855435848236084</v>
      </c>
      <c r="CK52">
        <v>3.8996670246124268</v>
      </c>
      <c r="CL52">
        <v>3.693866491317749</v>
      </c>
      <c r="CM52">
        <v>2.7610650062561035</v>
      </c>
      <c r="CN52">
        <v>3.0461030006408691</v>
      </c>
      <c r="CO52">
        <v>4.2195076942443848</v>
      </c>
      <c r="CP52">
        <v>2.6019797325134277</v>
      </c>
      <c r="CQ52">
        <v>3.1680290699005127</v>
      </c>
      <c r="CR52">
        <v>4.696864128112793</v>
      </c>
      <c r="CS52">
        <v>5.2251725196838379</v>
      </c>
      <c r="CT52">
        <v>5.763279914855957</v>
      </c>
      <c r="CU52">
        <v>7.0745301246643066</v>
      </c>
      <c r="CV52">
        <v>5.9596762657165527</v>
      </c>
      <c r="CW52">
        <v>5.3262701034545898</v>
      </c>
      <c r="CX52">
        <v>4.5770764350891113</v>
      </c>
      <c r="CY52">
        <v>4.8511123657226563</v>
      </c>
      <c r="CZ52">
        <v>4.7395777702331543</v>
      </c>
    </row>
    <row r="53" spans="1:104" x14ac:dyDescent="0.25">
      <c r="A53" t="s">
        <v>242</v>
      </c>
      <c r="B53" t="s">
        <v>170</v>
      </c>
      <c r="C53" t="s">
        <v>27</v>
      </c>
      <c r="D53" t="s">
        <v>188</v>
      </c>
      <c r="E53" t="s">
        <v>184</v>
      </c>
      <c r="F53">
        <v>2018</v>
      </c>
      <c r="G53" t="s">
        <v>183</v>
      </c>
      <c r="H53">
        <v>8</v>
      </c>
      <c r="I53">
        <v>172.087646484375</v>
      </c>
      <c r="J53">
        <v>167.47883605957031</v>
      </c>
      <c r="K53">
        <v>163.31001281738281</v>
      </c>
      <c r="L53">
        <v>162.7403564453125</v>
      </c>
      <c r="M53">
        <v>167.73489379882812</v>
      </c>
      <c r="N53">
        <v>182.40724182128906</v>
      </c>
      <c r="O53">
        <v>198.26602172851563</v>
      </c>
      <c r="P53">
        <v>216.54434204101562</v>
      </c>
      <c r="Q53">
        <v>229.56971740722656</v>
      </c>
      <c r="R53">
        <v>240.43388366699219</v>
      </c>
      <c r="S53">
        <v>250.478271484375</v>
      </c>
      <c r="T53">
        <v>252.85671997070312</v>
      </c>
      <c r="U53">
        <v>253.64448547363281</v>
      </c>
      <c r="V53">
        <v>253.0972900390625</v>
      </c>
      <c r="W53">
        <v>251.07255554199219</v>
      </c>
      <c r="X53">
        <v>247.34403991699219</v>
      </c>
      <c r="Y53">
        <v>238.95674133300781</v>
      </c>
      <c r="Z53">
        <v>226.37106323242187</v>
      </c>
      <c r="AA53">
        <v>212.81369018554687</v>
      </c>
      <c r="AB53">
        <v>206.16453552246094</v>
      </c>
      <c r="AC53">
        <v>201.72285461425781</v>
      </c>
      <c r="AD53">
        <v>192.63037109375</v>
      </c>
      <c r="AE53">
        <v>186.94638061523437</v>
      </c>
      <c r="AF53">
        <v>180.91940307617187</v>
      </c>
      <c r="AG53">
        <v>-3.3518030643463135</v>
      </c>
      <c r="AH53">
        <v>-2.0933210849761963</v>
      </c>
      <c r="AI53">
        <v>-1.7133803367614746</v>
      </c>
      <c r="AJ53">
        <v>-1.6303495168685913</v>
      </c>
      <c r="AK53">
        <v>-1.179516077041626</v>
      </c>
      <c r="AL53">
        <v>-0.11387293040752411</v>
      </c>
      <c r="AM53">
        <v>-1.820096492767334</v>
      </c>
      <c r="AN53">
        <v>0.72780919075012207</v>
      </c>
      <c r="AO53">
        <v>1.2452698945999146</v>
      </c>
      <c r="AP53">
        <v>1.0000323057174683</v>
      </c>
      <c r="AQ53">
        <v>4.881502628326416</v>
      </c>
      <c r="AR53">
        <v>19.708215713500977</v>
      </c>
      <c r="AS53">
        <v>20.353811264038086</v>
      </c>
      <c r="AT53">
        <v>18.941638946533203</v>
      </c>
      <c r="AU53">
        <v>17.751749038696289</v>
      </c>
      <c r="AV53">
        <v>18.724594116210937</v>
      </c>
      <c r="AW53">
        <v>17.739934921264648</v>
      </c>
      <c r="AX53">
        <v>15.590773582458496</v>
      </c>
      <c r="AY53">
        <v>6.8027911186218262</v>
      </c>
      <c r="AZ53">
        <v>4.2782397270202637</v>
      </c>
      <c r="BA53">
        <v>3.0644736289978027</v>
      </c>
      <c r="BB53">
        <v>2.9531300067901611</v>
      </c>
      <c r="BC53">
        <v>1.8746576309204102</v>
      </c>
      <c r="BD53">
        <v>0.67946851253509521</v>
      </c>
      <c r="BE53">
        <v>70.863685607910156</v>
      </c>
      <c r="BF53">
        <v>70.132469177246094</v>
      </c>
      <c r="BG53">
        <v>69.671104431152344</v>
      </c>
      <c r="BH53">
        <v>69.41448974609375</v>
      </c>
      <c r="BI53">
        <v>69.279953002929688</v>
      </c>
      <c r="BJ53">
        <v>68.895706176757813</v>
      </c>
      <c r="BK53">
        <v>69.318511962890625</v>
      </c>
      <c r="BL53">
        <v>70.789382934570313</v>
      </c>
      <c r="BM53">
        <v>74.146980285644531</v>
      </c>
      <c r="BN53">
        <v>77.615997314453125</v>
      </c>
      <c r="BO53">
        <v>81.008293151855469</v>
      </c>
      <c r="BP53">
        <v>82.60711669921875</v>
      </c>
      <c r="BQ53">
        <v>83.027679443359375</v>
      </c>
      <c r="BR53">
        <v>83.436027526855469</v>
      </c>
      <c r="BS53">
        <v>83.722793579101563</v>
      </c>
      <c r="BT53">
        <v>83.498970031738281</v>
      </c>
      <c r="BU53">
        <v>83.475875854492188</v>
      </c>
      <c r="BV53">
        <v>82.955352783203125</v>
      </c>
      <c r="BW53">
        <v>81.226676940917969</v>
      </c>
      <c r="BX53">
        <v>78.714668273925781</v>
      </c>
      <c r="BY53">
        <v>76.130691528320312</v>
      </c>
      <c r="BZ53">
        <v>74.648452758789063</v>
      </c>
      <c r="CA53">
        <v>73.828651428222656</v>
      </c>
      <c r="CB53">
        <v>72.605804443359375</v>
      </c>
      <c r="CC53">
        <v>5.6138091087341309</v>
      </c>
      <c r="CD53">
        <v>5.3770451545715332</v>
      </c>
      <c r="CE53">
        <v>5.0308513641357422</v>
      </c>
      <c r="CF53">
        <v>3.7970404624938965</v>
      </c>
      <c r="CG53">
        <v>3.182396411895752</v>
      </c>
      <c r="CH53">
        <v>3.5268416404724121</v>
      </c>
      <c r="CI53">
        <v>3.6739668846130371</v>
      </c>
      <c r="CJ53">
        <v>2.260129451751709</v>
      </c>
      <c r="CK53">
        <v>3.1802482604980469</v>
      </c>
      <c r="CL53">
        <v>3.1714046001434326</v>
      </c>
      <c r="CM53">
        <v>2.4918012619018555</v>
      </c>
      <c r="CN53">
        <v>2.8266093730926514</v>
      </c>
      <c r="CO53">
        <v>3.9781491756439209</v>
      </c>
      <c r="CP53">
        <v>2.4640481472015381</v>
      </c>
      <c r="CQ53">
        <v>3.0253489017486572</v>
      </c>
      <c r="CR53">
        <v>4.5220952033996582</v>
      </c>
      <c r="CS53">
        <v>4.8893489837646484</v>
      </c>
      <c r="CT53">
        <v>5.0655193328857422</v>
      </c>
      <c r="CU53">
        <v>6.0505838394165039</v>
      </c>
      <c r="CV53">
        <v>5.0499663352966309</v>
      </c>
      <c r="CW53">
        <v>4.4804525375366211</v>
      </c>
      <c r="CX53">
        <v>3.7404186725616455</v>
      </c>
      <c r="CY53">
        <v>4.0496082305908203</v>
      </c>
      <c r="CZ53">
        <v>3.9796862602233887</v>
      </c>
    </row>
    <row r="54" spans="1:104" x14ac:dyDescent="0.25">
      <c r="A54" t="s">
        <v>243</v>
      </c>
      <c r="B54" t="s">
        <v>170</v>
      </c>
      <c r="C54" t="s">
        <v>27</v>
      </c>
      <c r="D54" t="s">
        <v>188</v>
      </c>
      <c r="E54" t="s">
        <v>184</v>
      </c>
      <c r="F54">
        <v>2019</v>
      </c>
      <c r="G54" t="s">
        <v>171</v>
      </c>
      <c r="H54">
        <v>1</v>
      </c>
      <c r="I54">
        <v>136.58207702636719</v>
      </c>
      <c r="J54">
        <v>132.07035827636719</v>
      </c>
      <c r="K54">
        <v>131.295654296875</v>
      </c>
      <c r="L54">
        <v>132.20726013183594</v>
      </c>
      <c r="M54">
        <v>139.64665222167969</v>
      </c>
      <c r="N54">
        <v>153.13639831542969</v>
      </c>
      <c r="O54">
        <v>175.69448852539062</v>
      </c>
      <c r="P54">
        <v>192.37673950195312</v>
      </c>
      <c r="Q54">
        <v>195.21990966796875</v>
      </c>
      <c r="R54">
        <v>192.0506591796875</v>
      </c>
      <c r="S54">
        <v>188.56390380859375</v>
      </c>
      <c r="T54">
        <v>183.57717895507812</v>
      </c>
      <c r="U54">
        <v>179.76025390625</v>
      </c>
      <c r="V54">
        <v>177.24577331542969</v>
      </c>
      <c r="W54">
        <v>173.80873107910156</v>
      </c>
      <c r="X54">
        <v>170.17005920410156</v>
      </c>
      <c r="Y54">
        <v>168.2066650390625</v>
      </c>
      <c r="Z54">
        <v>171.84901428222656</v>
      </c>
      <c r="AA54">
        <v>166.96507263183594</v>
      </c>
      <c r="AB54">
        <v>163.37432861328125</v>
      </c>
      <c r="AC54">
        <v>161.1666259765625</v>
      </c>
      <c r="AD54">
        <v>158.44364929199219</v>
      </c>
      <c r="AE54">
        <v>149.32948303222656</v>
      </c>
      <c r="AF54">
        <v>143.29148864746094</v>
      </c>
      <c r="AG54">
        <v>-4.8875899314880371</v>
      </c>
      <c r="AH54">
        <v>-0.9023662805557251</v>
      </c>
      <c r="AI54">
        <v>1.4414629936218262</v>
      </c>
      <c r="AJ54">
        <v>-0.13129834830760956</v>
      </c>
      <c r="AK54">
        <v>-2.1074552536010742</v>
      </c>
      <c r="AL54">
        <v>-3.3808081150054932</v>
      </c>
      <c r="AM54">
        <v>-4.3394055366516113</v>
      </c>
      <c r="AN54">
        <v>-4.8452057838439941</v>
      </c>
      <c r="AO54">
        <v>0.93768715858459473</v>
      </c>
      <c r="AP54">
        <v>5.4040956497192383</v>
      </c>
      <c r="AQ54">
        <v>7.4225559234619141</v>
      </c>
      <c r="AR54">
        <v>14.460854530334473</v>
      </c>
      <c r="AS54">
        <v>14.164803504943848</v>
      </c>
      <c r="AT54">
        <v>13.036553382873535</v>
      </c>
      <c r="AU54">
        <v>11.093142509460449</v>
      </c>
      <c r="AV54">
        <v>6.1791315078735352</v>
      </c>
      <c r="AW54">
        <v>3.8802864551544189</v>
      </c>
      <c r="AX54">
        <v>-1.0327324867248535</v>
      </c>
      <c r="AY54">
        <v>-8.0869207382202148</v>
      </c>
      <c r="AZ54">
        <v>-7.3063039779663086</v>
      </c>
      <c r="BA54">
        <v>-5.7174253463745117</v>
      </c>
      <c r="BB54">
        <v>-5.0258636474609375</v>
      </c>
      <c r="BC54">
        <v>-3.7601358890533447</v>
      </c>
      <c r="BD54">
        <v>-6.5152626037597656</v>
      </c>
      <c r="BE54">
        <v>45.312442779541016</v>
      </c>
      <c r="BF54">
        <v>44.384296417236328</v>
      </c>
      <c r="BG54">
        <v>43.940540313720703</v>
      </c>
      <c r="BH54">
        <v>43.021808624267578</v>
      </c>
      <c r="BI54">
        <v>41.650135040283203</v>
      </c>
      <c r="BJ54">
        <v>41.109203338623047</v>
      </c>
      <c r="BK54">
        <v>40.790706634521484</v>
      </c>
      <c r="BL54">
        <v>40.418804168701172</v>
      </c>
      <c r="BM54">
        <v>44.29705810546875</v>
      </c>
      <c r="BN54">
        <v>47.6845703125</v>
      </c>
      <c r="BO54">
        <v>50.293697357177734</v>
      </c>
      <c r="BP54">
        <v>52.012775421142578</v>
      </c>
      <c r="BQ54">
        <v>54.081268310546875</v>
      </c>
      <c r="BR54">
        <v>53.859127044677734</v>
      </c>
      <c r="BS54">
        <v>54.634449005126953</v>
      </c>
      <c r="BT54">
        <v>54.496936798095703</v>
      </c>
      <c r="BU54">
        <v>53.56878662109375</v>
      </c>
      <c r="BV54">
        <v>52.252838134765625</v>
      </c>
      <c r="BW54">
        <v>51.196891784667969</v>
      </c>
      <c r="BX54">
        <v>49.271808624267578</v>
      </c>
      <c r="BY54">
        <v>47.912681579589844</v>
      </c>
      <c r="BZ54">
        <v>47.177993774414063</v>
      </c>
      <c r="CA54">
        <v>46.896774291992188</v>
      </c>
      <c r="CB54">
        <v>45.900135040283203</v>
      </c>
      <c r="CC54">
        <v>7.3423094749450684</v>
      </c>
      <c r="CD54">
        <v>6.9874725341796875</v>
      </c>
      <c r="CE54">
        <v>6.6651520729064941</v>
      </c>
      <c r="CF54">
        <v>5.0831899642944336</v>
      </c>
      <c r="CG54">
        <v>4.3660879135131836</v>
      </c>
      <c r="CH54">
        <v>4.8792533874511719</v>
      </c>
      <c r="CI54">
        <v>5.365079402923584</v>
      </c>
      <c r="CJ54">
        <v>3.3087968826293945</v>
      </c>
      <c r="CK54">
        <v>4.4565787315368652</v>
      </c>
      <c r="CL54">
        <v>4.1744847297668457</v>
      </c>
      <c r="CM54">
        <v>3.0912415981292725</v>
      </c>
      <c r="CN54">
        <v>3.3817460536956787</v>
      </c>
      <c r="CO54">
        <v>4.6460118293762207</v>
      </c>
      <c r="CP54">
        <v>2.8436007499694824</v>
      </c>
      <c r="CQ54">
        <v>3.4512696266174316</v>
      </c>
      <c r="CR54">
        <v>5.1268720626831055</v>
      </c>
      <c r="CS54">
        <v>5.6716055870056152</v>
      </c>
      <c r="CT54">
        <v>6.3369631767272949</v>
      </c>
      <c r="CU54">
        <v>7.8226594924926758</v>
      </c>
      <c r="CV54">
        <v>6.5946140289306641</v>
      </c>
      <c r="CW54">
        <v>5.89892578125</v>
      </c>
      <c r="CX54">
        <v>5.0699224472045898</v>
      </c>
      <c r="CY54">
        <v>5.3305563926696777</v>
      </c>
      <c r="CZ54">
        <v>5.194157600402832</v>
      </c>
    </row>
    <row r="55" spans="1:104" x14ac:dyDescent="0.25">
      <c r="A55" t="s">
        <v>244</v>
      </c>
      <c r="B55" t="s">
        <v>170</v>
      </c>
      <c r="C55" t="s">
        <v>27</v>
      </c>
      <c r="D55" t="s">
        <v>188</v>
      </c>
      <c r="E55" t="s">
        <v>184</v>
      </c>
      <c r="F55">
        <v>2019</v>
      </c>
      <c r="G55" t="s">
        <v>172</v>
      </c>
      <c r="H55">
        <v>2</v>
      </c>
      <c r="I55">
        <v>135.605712890625</v>
      </c>
      <c r="J55">
        <v>131.33917236328125</v>
      </c>
      <c r="K55">
        <v>129.72225952148437</v>
      </c>
      <c r="L55">
        <v>130.56460571289062</v>
      </c>
      <c r="M55">
        <v>136.84445190429687</v>
      </c>
      <c r="N55">
        <v>151.45774841308594</v>
      </c>
      <c r="O55">
        <v>170.03762817382812</v>
      </c>
      <c r="P55">
        <v>184.6927490234375</v>
      </c>
      <c r="Q55">
        <v>191.31344604492188</v>
      </c>
      <c r="R55">
        <v>192.94154357910156</v>
      </c>
      <c r="S55">
        <v>193.48822021484375</v>
      </c>
      <c r="T55">
        <v>192.02059936523437</v>
      </c>
      <c r="U55">
        <v>191.24630737304687</v>
      </c>
      <c r="V55">
        <v>190.21272277832031</v>
      </c>
      <c r="W55">
        <v>187.16114807128906</v>
      </c>
      <c r="X55">
        <v>181.20783996582031</v>
      </c>
      <c r="Y55">
        <v>175.96115112304687</v>
      </c>
      <c r="Z55">
        <v>174.57781982421875</v>
      </c>
      <c r="AA55">
        <v>170.09773254394531</v>
      </c>
      <c r="AB55">
        <v>164.61251831054687</v>
      </c>
      <c r="AC55">
        <v>162.22132873535156</v>
      </c>
      <c r="AD55">
        <v>156.46119689941406</v>
      </c>
      <c r="AE55">
        <v>148.850830078125</v>
      </c>
      <c r="AF55">
        <v>143.41148376464844</v>
      </c>
      <c r="AG55">
        <v>-4.2580738067626953</v>
      </c>
      <c r="AH55">
        <v>-1.097472071647644</v>
      </c>
      <c r="AI55">
        <v>0.6753460168838501</v>
      </c>
      <c r="AJ55">
        <v>-0.44648441672325134</v>
      </c>
      <c r="AK55">
        <v>-1.7686402797698975</v>
      </c>
      <c r="AL55">
        <v>-2.4701468944549561</v>
      </c>
      <c r="AM55">
        <v>-3.4902215003967285</v>
      </c>
      <c r="AN55">
        <v>-3.2340939044952393</v>
      </c>
      <c r="AO55">
        <v>0.95087319612503052</v>
      </c>
      <c r="AP55">
        <v>4.185206413269043</v>
      </c>
      <c r="AQ55">
        <v>6.5824518203735352</v>
      </c>
      <c r="AR55">
        <v>15.08309268951416</v>
      </c>
      <c r="AS55">
        <v>15.144294738769531</v>
      </c>
      <c r="AT55">
        <v>14.056184768676758</v>
      </c>
      <c r="AU55">
        <v>12.291546821594238</v>
      </c>
      <c r="AV55">
        <v>8.4990978240966797</v>
      </c>
      <c r="AW55">
        <v>6.4800562858581543</v>
      </c>
      <c r="AX55">
        <v>2.4657042026519775</v>
      </c>
      <c r="AY55">
        <v>-4.5616297721862793</v>
      </c>
      <c r="AZ55">
        <v>-4.4639239311218262</v>
      </c>
      <c r="BA55">
        <v>-3.5449619293212891</v>
      </c>
      <c r="BB55">
        <v>-2.9836843013763428</v>
      </c>
      <c r="BC55">
        <v>-2.3390252590179443</v>
      </c>
      <c r="BD55">
        <v>-4.6227002143859863</v>
      </c>
      <c r="BE55">
        <v>50.803256988525391</v>
      </c>
      <c r="BF55">
        <v>51.250072479248047</v>
      </c>
      <c r="BG55">
        <v>50.696887969970703</v>
      </c>
      <c r="BH55">
        <v>51.084403991699219</v>
      </c>
      <c r="BI55">
        <v>50.515907287597656</v>
      </c>
      <c r="BJ55">
        <v>49.799594879150391</v>
      </c>
      <c r="BK55">
        <v>50.931282043457031</v>
      </c>
      <c r="BL55">
        <v>50.615325927734375</v>
      </c>
      <c r="BM55">
        <v>52.868915557861328</v>
      </c>
      <c r="BN55">
        <v>55.743354797363281</v>
      </c>
      <c r="BO55">
        <v>57.853298187255859</v>
      </c>
      <c r="BP55">
        <v>59.177921295166016</v>
      </c>
      <c r="BQ55">
        <v>60.744171142578125</v>
      </c>
      <c r="BR55">
        <v>61.203239440917969</v>
      </c>
      <c r="BS55">
        <v>61.784809112548828</v>
      </c>
      <c r="BT55">
        <v>60.912609100341797</v>
      </c>
      <c r="BU55">
        <v>60.065727233886719</v>
      </c>
      <c r="BV55">
        <v>59.718849182128906</v>
      </c>
      <c r="BW55">
        <v>57.134223937988281</v>
      </c>
      <c r="BX55">
        <v>55.196891784667969</v>
      </c>
      <c r="BY55">
        <v>55.056015014648437</v>
      </c>
      <c r="BZ55">
        <v>53.199954986572266</v>
      </c>
      <c r="CA55">
        <v>52.759265899658203</v>
      </c>
      <c r="CB55">
        <v>51.99700927734375</v>
      </c>
      <c r="CC55">
        <v>6.1887001991271973</v>
      </c>
      <c r="CD55">
        <v>5.8991785049438477</v>
      </c>
      <c r="CE55">
        <v>5.5905780792236328</v>
      </c>
      <c r="CF55">
        <v>4.2617592811584473</v>
      </c>
      <c r="CG55">
        <v>3.6322152614593506</v>
      </c>
      <c r="CH55">
        <v>4.096839427947998</v>
      </c>
      <c r="CI55">
        <v>4.4080395698547363</v>
      </c>
      <c r="CJ55">
        <v>2.6968069076538086</v>
      </c>
      <c r="CK55">
        <v>3.7077076435089111</v>
      </c>
      <c r="CL55">
        <v>3.5603711605072021</v>
      </c>
      <c r="CM55">
        <v>2.692845344543457</v>
      </c>
      <c r="CN55">
        <v>3.002981424331665</v>
      </c>
      <c r="CO55">
        <v>4.1962580680847168</v>
      </c>
      <c r="CP55">
        <v>2.5906860828399658</v>
      </c>
      <c r="CQ55">
        <v>3.1550440788269043</v>
      </c>
      <c r="CR55">
        <v>4.6347765922546387</v>
      </c>
      <c r="CS55">
        <v>5.0368862152099609</v>
      </c>
      <c r="CT55">
        <v>5.4651951789855957</v>
      </c>
      <c r="CU55">
        <v>6.7656540870666504</v>
      </c>
      <c r="CV55">
        <v>5.640932559967041</v>
      </c>
      <c r="CW55">
        <v>5.0406699180603027</v>
      </c>
      <c r="CX55">
        <v>4.2502613067626953</v>
      </c>
      <c r="CY55">
        <v>4.5108742713928223</v>
      </c>
      <c r="CZ55">
        <v>4.4132766723632812</v>
      </c>
    </row>
    <row r="56" spans="1:104" x14ac:dyDescent="0.25">
      <c r="A56" t="s">
        <v>245</v>
      </c>
      <c r="B56" t="s">
        <v>170</v>
      </c>
      <c r="C56" t="s">
        <v>27</v>
      </c>
      <c r="D56" t="s">
        <v>188</v>
      </c>
      <c r="E56" t="s">
        <v>184</v>
      </c>
      <c r="F56">
        <v>2019</v>
      </c>
      <c r="G56" t="s">
        <v>173</v>
      </c>
      <c r="H56">
        <v>3</v>
      </c>
      <c r="I56">
        <v>144.11103820800781</v>
      </c>
      <c r="J56">
        <v>139.55284118652344</v>
      </c>
      <c r="K56">
        <v>136.13027954101562</v>
      </c>
      <c r="L56">
        <v>136.20167541503906</v>
      </c>
      <c r="M56">
        <v>140.79661560058594</v>
      </c>
      <c r="N56">
        <v>153.22409057617187</v>
      </c>
      <c r="O56">
        <v>171.51127624511719</v>
      </c>
      <c r="P56">
        <v>186.71444702148437</v>
      </c>
      <c r="Q56">
        <v>198.32832336425781</v>
      </c>
      <c r="R56">
        <v>205.07708740234375</v>
      </c>
      <c r="S56">
        <v>211.43382263183594</v>
      </c>
      <c r="T56">
        <v>215.3006591796875</v>
      </c>
      <c r="U56">
        <v>216.95075988769531</v>
      </c>
      <c r="V56">
        <v>217.93421936035156</v>
      </c>
      <c r="W56">
        <v>215.35379028320312</v>
      </c>
      <c r="X56">
        <v>208.03985595703125</v>
      </c>
      <c r="Y56">
        <v>199.29542541503906</v>
      </c>
      <c r="Z56">
        <v>188.730224609375</v>
      </c>
      <c r="AA56">
        <v>180.36689758300781</v>
      </c>
      <c r="AB56">
        <v>177.23715209960937</v>
      </c>
      <c r="AC56">
        <v>171.65245056152344</v>
      </c>
      <c r="AD56">
        <v>164.55364990234375</v>
      </c>
      <c r="AE56">
        <v>157.81663513183594</v>
      </c>
      <c r="AF56">
        <v>152.46707153320312</v>
      </c>
      <c r="AG56">
        <v>-3.5757241249084473</v>
      </c>
      <c r="AH56">
        <v>-1.4855728149414062</v>
      </c>
      <c r="AI56">
        <v>-0.47205480933189392</v>
      </c>
      <c r="AJ56">
        <v>-0.96235013008117676</v>
      </c>
      <c r="AK56">
        <v>-1.3613046407699585</v>
      </c>
      <c r="AL56">
        <v>-1.1710091829299927</v>
      </c>
      <c r="AM56">
        <v>-2.4452149868011475</v>
      </c>
      <c r="AN56">
        <v>-1.1161795854568481</v>
      </c>
      <c r="AO56">
        <v>1.0355050563812256</v>
      </c>
      <c r="AP56">
        <v>2.4617648124694824</v>
      </c>
      <c r="AQ56">
        <v>5.4953117370605469</v>
      </c>
      <c r="AR56">
        <v>16.839500427246094</v>
      </c>
      <c r="AS56">
        <v>17.306596755981445</v>
      </c>
      <c r="AT56">
        <v>16.218183517456055</v>
      </c>
      <c r="AU56">
        <v>14.741606712341309</v>
      </c>
      <c r="AV56">
        <v>13.068238258361816</v>
      </c>
      <c r="AW56">
        <v>11.459271430969238</v>
      </c>
      <c r="AX56">
        <v>8.374964714050293</v>
      </c>
      <c r="AY56">
        <v>1.02146315574646</v>
      </c>
      <c r="AZ56">
        <v>-0.11830977350473404</v>
      </c>
      <c r="BA56">
        <v>-0.23754361271858215</v>
      </c>
      <c r="BB56">
        <v>-1.0179344564676285E-2</v>
      </c>
      <c r="BC56">
        <v>-0.23519527912139893</v>
      </c>
      <c r="BD56">
        <v>-1.8826354742050171</v>
      </c>
      <c r="BE56">
        <v>58.837543487548828</v>
      </c>
      <c r="BF56">
        <v>58.324993133544922</v>
      </c>
      <c r="BG56">
        <v>56.937175750732422</v>
      </c>
      <c r="BH56">
        <v>56.796829223632813</v>
      </c>
      <c r="BI56">
        <v>55.965785980224609</v>
      </c>
      <c r="BJ56">
        <v>55.478336334228516</v>
      </c>
      <c r="BK56">
        <v>54.896774291992188</v>
      </c>
      <c r="BL56">
        <v>57.875263214111328</v>
      </c>
      <c r="BM56">
        <v>63.653347015380859</v>
      </c>
      <c r="BN56">
        <v>69.140800476074219</v>
      </c>
      <c r="BO56">
        <v>74.077911376953125</v>
      </c>
      <c r="BP56">
        <v>76.715721130371094</v>
      </c>
      <c r="BQ56">
        <v>79.474906921386719</v>
      </c>
      <c r="BR56">
        <v>80.515838623046875</v>
      </c>
      <c r="BS56">
        <v>79.262474060058594</v>
      </c>
      <c r="BT56">
        <v>77.643638610839844</v>
      </c>
      <c r="BU56">
        <v>76.52838134765625</v>
      </c>
      <c r="BV56">
        <v>75.103302001953125</v>
      </c>
      <c r="BW56">
        <v>71.47833251953125</v>
      </c>
      <c r="BX56">
        <v>68.774871826171875</v>
      </c>
      <c r="BY56">
        <v>67.443603515625</v>
      </c>
      <c r="BZ56">
        <v>64.865402221679687</v>
      </c>
      <c r="CA56">
        <v>63.549671173095703</v>
      </c>
      <c r="CB56">
        <v>60.999847412109375</v>
      </c>
      <c r="CC56">
        <v>5.2106637954711914</v>
      </c>
      <c r="CD56">
        <v>4.966041088104248</v>
      </c>
      <c r="CE56">
        <v>4.6480550765991211</v>
      </c>
      <c r="CF56">
        <v>3.5222506523132324</v>
      </c>
      <c r="CG56">
        <v>2.9608128070831299</v>
      </c>
      <c r="CH56">
        <v>3.2836651802062988</v>
      </c>
      <c r="CI56">
        <v>3.5226337909698486</v>
      </c>
      <c r="CJ56">
        <v>2.1599926948547363</v>
      </c>
      <c r="CK56">
        <v>3.0452227592468262</v>
      </c>
      <c r="CL56">
        <v>2.9982028007507324</v>
      </c>
      <c r="CM56">
        <v>2.3313403129577637</v>
      </c>
      <c r="CN56">
        <v>2.6676232814788818</v>
      </c>
      <c r="CO56">
        <v>3.7714173793792725</v>
      </c>
      <c r="CP56">
        <v>2.3516623973846436</v>
      </c>
      <c r="CQ56">
        <v>2.8761837482452393</v>
      </c>
      <c r="CR56">
        <v>4.215728759765625</v>
      </c>
      <c r="CS56">
        <v>4.5197768211364746</v>
      </c>
      <c r="CT56">
        <v>4.6809325218200684</v>
      </c>
      <c r="CU56">
        <v>5.6838479042053223</v>
      </c>
      <c r="CV56">
        <v>4.8119058609008789</v>
      </c>
      <c r="CW56">
        <v>4.2257580757141113</v>
      </c>
      <c r="CX56">
        <v>3.5415289402008057</v>
      </c>
      <c r="CY56">
        <v>3.789104700088501</v>
      </c>
      <c r="CZ56">
        <v>3.7172999382019043</v>
      </c>
    </row>
    <row r="57" spans="1:104" x14ac:dyDescent="0.25">
      <c r="A57" t="s">
        <v>246</v>
      </c>
      <c r="B57" t="s">
        <v>170</v>
      </c>
      <c r="C57" t="s">
        <v>27</v>
      </c>
      <c r="D57" t="s">
        <v>188</v>
      </c>
      <c r="E57" t="s">
        <v>184</v>
      </c>
      <c r="F57">
        <v>2019</v>
      </c>
      <c r="G57" t="s">
        <v>174</v>
      </c>
      <c r="H57">
        <v>4</v>
      </c>
      <c r="I57">
        <v>150.39717102050781</v>
      </c>
      <c r="J57">
        <v>145.64656066894531</v>
      </c>
      <c r="K57">
        <v>142.48185729980469</v>
      </c>
      <c r="L57">
        <v>142.14265441894531</v>
      </c>
      <c r="M57">
        <v>147.13165283203125</v>
      </c>
      <c r="N57">
        <v>159.67486572265625</v>
      </c>
      <c r="O57">
        <v>174.58070373535156</v>
      </c>
      <c r="P57">
        <v>192.151123046875</v>
      </c>
      <c r="Q57">
        <v>207.23472595214844</v>
      </c>
      <c r="R57">
        <v>218.79483032226562</v>
      </c>
      <c r="S57">
        <v>228.59542846679687</v>
      </c>
      <c r="T57">
        <v>232.79020690917969</v>
      </c>
      <c r="U57">
        <v>235.56831359863281</v>
      </c>
      <c r="V57">
        <v>238.32015991210937</v>
      </c>
      <c r="W57">
        <v>236.02149963378906</v>
      </c>
      <c r="X57">
        <v>228.04521179199219</v>
      </c>
      <c r="Y57">
        <v>217.60589599609375</v>
      </c>
      <c r="Z57">
        <v>203.13671875</v>
      </c>
      <c r="AA57">
        <v>190.77203369140625</v>
      </c>
      <c r="AB57">
        <v>185.79263305664062</v>
      </c>
      <c r="AC57">
        <v>182.69088745117187</v>
      </c>
      <c r="AD57">
        <v>174.07081604003906</v>
      </c>
      <c r="AE57">
        <v>168.63569641113281</v>
      </c>
      <c r="AF57">
        <v>162.44111633300781</v>
      </c>
      <c r="AG57">
        <v>-3.0975799560546875</v>
      </c>
      <c r="AH57">
        <v>-1.7638231515884399</v>
      </c>
      <c r="AI57">
        <v>-1.2850055694580078</v>
      </c>
      <c r="AJ57">
        <v>-1.3359980583190918</v>
      </c>
      <c r="AK57">
        <v>-1.1159772872924805</v>
      </c>
      <c r="AL57">
        <v>-0.334666907787323</v>
      </c>
      <c r="AM57">
        <v>-1.7885149717330933</v>
      </c>
      <c r="AN57">
        <v>0.26953229308128357</v>
      </c>
      <c r="AO57">
        <v>1.1152867078781128</v>
      </c>
      <c r="AP57">
        <v>1.2699437141418457</v>
      </c>
      <c r="AQ57">
        <v>4.7667016983032227</v>
      </c>
      <c r="AR57">
        <v>18.157447814941406</v>
      </c>
      <c r="AS57">
        <v>18.87989616394043</v>
      </c>
      <c r="AT57">
        <v>17.814659118652344</v>
      </c>
      <c r="AU57">
        <v>16.576192855834961</v>
      </c>
      <c r="AV57">
        <v>16.64739990234375</v>
      </c>
      <c r="AW57">
        <v>15.391012191772461</v>
      </c>
      <c r="AX57">
        <v>12.947077751159668</v>
      </c>
      <c r="AY57">
        <v>5.0460186004638672</v>
      </c>
      <c r="AZ57">
        <v>3.0210235118865967</v>
      </c>
      <c r="BA57">
        <v>2.1403701305389404</v>
      </c>
      <c r="BB57">
        <v>2.1067624092102051</v>
      </c>
      <c r="BC57">
        <v>1.2837468385696411</v>
      </c>
      <c r="BD57">
        <v>6.1547998338937759E-2</v>
      </c>
      <c r="BE57">
        <v>68.475051879882813</v>
      </c>
      <c r="BF57">
        <v>65.937187194824219</v>
      </c>
      <c r="BG57">
        <v>64.578056335449219</v>
      </c>
      <c r="BH57">
        <v>64.525169372558594</v>
      </c>
      <c r="BI57">
        <v>63.843891143798828</v>
      </c>
      <c r="BJ57">
        <v>63.040706634521484</v>
      </c>
      <c r="BK57">
        <v>63.259490966796875</v>
      </c>
      <c r="BL57">
        <v>65.668960571289063</v>
      </c>
      <c r="BM57">
        <v>72.374893188476563</v>
      </c>
      <c r="BN57">
        <v>77.397148132324219</v>
      </c>
      <c r="BO57">
        <v>81.440544128417969</v>
      </c>
      <c r="BP57">
        <v>84.99066162109375</v>
      </c>
      <c r="BQ57">
        <v>85.269050598144531</v>
      </c>
      <c r="BR57">
        <v>85.415817260742188</v>
      </c>
      <c r="BS57">
        <v>85.32843017578125</v>
      </c>
      <c r="BT57">
        <v>83.790557861328125</v>
      </c>
      <c r="BU57">
        <v>82.274948120117187</v>
      </c>
      <c r="BV57">
        <v>79.8905029296875</v>
      </c>
      <c r="BW57">
        <v>77.493804931640625</v>
      </c>
      <c r="BX57">
        <v>73.075141906738281</v>
      </c>
      <c r="BY57">
        <v>68.890350341796875</v>
      </c>
      <c r="BZ57">
        <v>67.08746337890625</v>
      </c>
      <c r="CA57">
        <v>65.550193786621094</v>
      </c>
      <c r="CB57">
        <v>64.412681579589844</v>
      </c>
      <c r="CC57">
        <v>4.9577279090881348</v>
      </c>
      <c r="CD57">
        <v>4.7251877784729004</v>
      </c>
      <c r="CE57">
        <v>4.4353032112121582</v>
      </c>
      <c r="CF57">
        <v>3.3512701988220215</v>
      </c>
      <c r="CG57">
        <v>2.820798397064209</v>
      </c>
      <c r="CH57">
        <v>3.1197195053100586</v>
      </c>
      <c r="CI57">
        <v>3.2690248489379883</v>
      </c>
      <c r="CJ57">
        <v>2.0265834331512451</v>
      </c>
      <c r="CK57">
        <v>2.9009754657745361</v>
      </c>
      <c r="CL57">
        <v>2.9162726402282715</v>
      </c>
      <c r="CM57">
        <v>2.297978401184082</v>
      </c>
      <c r="CN57">
        <v>2.629608154296875</v>
      </c>
      <c r="CO57">
        <v>3.7334258556365967</v>
      </c>
      <c r="CP57">
        <v>2.3445394039154053</v>
      </c>
      <c r="CQ57">
        <v>2.8738417625427246</v>
      </c>
      <c r="CR57">
        <v>4.2130274772644043</v>
      </c>
      <c r="CS57">
        <v>4.4992237091064453</v>
      </c>
      <c r="CT57">
        <v>4.5933189392089844</v>
      </c>
      <c r="CU57">
        <v>5.4808454513549805</v>
      </c>
      <c r="CV57">
        <v>4.598731517791748</v>
      </c>
      <c r="CW57">
        <v>4.1003293991088867</v>
      </c>
      <c r="CX57">
        <v>3.4155173301696777</v>
      </c>
      <c r="CY57">
        <v>3.6913104057312012</v>
      </c>
      <c r="CZ57">
        <v>3.6107280254364014</v>
      </c>
    </row>
    <row r="58" spans="1:104" x14ac:dyDescent="0.25">
      <c r="A58" t="s">
        <v>247</v>
      </c>
      <c r="B58" t="s">
        <v>170</v>
      </c>
      <c r="C58" t="s">
        <v>27</v>
      </c>
      <c r="D58" t="s">
        <v>188</v>
      </c>
      <c r="E58" t="s">
        <v>184</v>
      </c>
      <c r="F58">
        <v>2019</v>
      </c>
      <c r="G58" t="s">
        <v>175</v>
      </c>
      <c r="H58">
        <v>5</v>
      </c>
      <c r="I58">
        <v>156.1456298828125</v>
      </c>
      <c r="J58">
        <v>151.60383605957031</v>
      </c>
      <c r="K58">
        <v>148.44734191894531</v>
      </c>
      <c r="L58">
        <v>147.53227233886719</v>
      </c>
      <c r="M58">
        <v>151.69105529785156</v>
      </c>
      <c r="N58">
        <v>163.59149169921875</v>
      </c>
      <c r="O58">
        <v>178.1253662109375</v>
      </c>
      <c r="P58">
        <v>198.4547119140625</v>
      </c>
      <c r="Q58">
        <v>214.57185363769531</v>
      </c>
      <c r="R58">
        <v>225.98565673828125</v>
      </c>
      <c r="S58">
        <v>234.06301879882812</v>
      </c>
      <c r="T58">
        <v>235.09355163574219</v>
      </c>
      <c r="U58">
        <v>235.08528137207031</v>
      </c>
      <c r="V58">
        <v>235.31520080566406</v>
      </c>
      <c r="W58">
        <v>232.85369873046875</v>
      </c>
      <c r="X58">
        <v>226.09983825683594</v>
      </c>
      <c r="Y58">
        <v>216.81549072265625</v>
      </c>
      <c r="Z58">
        <v>204.09292602539062</v>
      </c>
      <c r="AA58">
        <v>193.10527038574219</v>
      </c>
      <c r="AB58">
        <v>188.46736145019531</v>
      </c>
      <c r="AC58">
        <v>186.26402282714844</v>
      </c>
      <c r="AD58">
        <v>177.33757019042969</v>
      </c>
      <c r="AE58">
        <v>172.56556701660156</v>
      </c>
      <c r="AF58">
        <v>167.14889526367187</v>
      </c>
      <c r="AG58">
        <v>-3.3179893493652344</v>
      </c>
      <c r="AH58">
        <v>-1.8015507459640503</v>
      </c>
      <c r="AI58">
        <v>-1.2111185789108276</v>
      </c>
      <c r="AJ58">
        <v>-1.3333126306533813</v>
      </c>
      <c r="AK58">
        <v>-1.1995373964309692</v>
      </c>
      <c r="AL58">
        <v>-0.48347553610801697</v>
      </c>
      <c r="AM58">
        <v>-1.935571551322937</v>
      </c>
      <c r="AN58">
        <v>5.1407948136329651E-2</v>
      </c>
      <c r="AO58">
        <v>1.1494340896606445</v>
      </c>
      <c r="AP58">
        <v>1.5287827253341675</v>
      </c>
      <c r="AQ58">
        <v>5.067082405090332</v>
      </c>
      <c r="AR58">
        <v>18.344926834106445</v>
      </c>
      <c r="AS58">
        <v>18.827552795410156</v>
      </c>
      <c r="AT58">
        <v>17.577888488769531</v>
      </c>
      <c r="AU58">
        <v>16.289535522460938</v>
      </c>
      <c r="AV58">
        <v>16.148576736450195</v>
      </c>
      <c r="AW58">
        <v>14.890631675720215</v>
      </c>
      <c r="AX58">
        <v>12.395747184753418</v>
      </c>
      <c r="AY58">
        <v>4.4857296943664551</v>
      </c>
      <c r="AZ58">
        <v>2.5701630115509033</v>
      </c>
      <c r="BA58">
        <v>1.8041458129882813</v>
      </c>
      <c r="BB58">
        <v>1.8120226860046387</v>
      </c>
      <c r="BC58">
        <v>1.0702558755874634</v>
      </c>
      <c r="BD58">
        <v>-0.26629436016082764</v>
      </c>
      <c r="BE58">
        <v>65.56243896484375</v>
      </c>
      <c r="BF58">
        <v>65.449951171875</v>
      </c>
      <c r="BG58">
        <v>65.128097534179688</v>
      </c>
      <c r="BH58">
        <v>65.209365844726563</v>
      </c>
      <c r="BI58">
        <v>63.918727874755859</v>
      </c>
      <c r="BJ58">
        <v>63.2249755859375</v>
      </c>
      <c r="BK58">
        <v>64.071853637695312</v>
      </c>
      <c r="BL58">
        <v>67.2750244140625</v>
      </c>
      <c r="BM58">
        <v>73.284431457519531</v>
      </c>
      <c r="BN58">
        <v>77.518821716308594</v>
      </c>
      <c r="BO58">
        <v>80.696968078613281</v>
      </c>
      <c r="BP58">
        <v>81.640724182128906</v>
      </c>
      <c r="BQ58">
        <v>81.125114440917969</v>
      </c>
      <c r="BR58">
        <v>82.196968078613281</v>
      </c>
      <c r="BS58">
        <v>81.043846130371094</v>
      </c>
      <c r="BT58">
        <v>80.534431457519531</v>
      </c>
      <c r="BU58">
        <v>80.284431457519531</v>
      </c>
      <c r="BV58">
        <v>80.243804931640625</v>
      </c>
      <c r="BW58">
        <v>81.121902465820313</v>
      </c>
      <c r="BX58">
        <v>77.871902465820312</v>
      </c>
      <c r="BY58">
        <v>74.581268310546875</v>
      </c>
      <c r="BZ58">
        <v>71.959365844726563</v>
      </c>
      <c r="CA58">
        <v>71.153121948242188</v>
      </c>
      <c r="CB58">
        <v>70.143707275390625</v>
      </c>
      <c r="CC58">
        <v>5.1946530342102051</v>
      </c>
      <c r="CD58">
        <v>4.9637818336486816</v>
      </c>
      <c r="CE58">
        <v>4.6635851860046387</v>
      </c>
      <c r="CF58">
        <v>3.5103931427001953</v>
      </c>
      <c r="CG58">
        <v>2.9350101947784424</v>
      </c>
      <c r="CH58">
        <v>3.2256956100463867</v>
      </c>
      <c r="CI58">
        <v>3.3661346435546875</v>
      </c>
      <c r="CJ58">
        <v>2.112354040145874</v>
      </c>
      <c r="CK58">
        <v>3.0313632488250732</v>
      </c>
      <c r="CL58">
        <v>3.039874792098999</v>
      </c>
      <c r="CM58">
        <v>2.3746242523193359</v>
      </c>
      <c r="CN58">
        <v>2.6800985336303711</v>
      </c>
      <c r="CO58">
        <v>3.760103702545166</v>
      </c>
      <c r="CP58">
        <v>2.3363099098205566</v>
      </c>
      <c r="CQ58">
        <v>2.8613972663879395</v>
      </c>
      <c r="CR58">
        <v>4.2155795097351074</v>
      </c>
      <c r="CS58">
        <v>4.5241904258728027</v>
      </c>
      <c r="CT58">
        <v>4.6574668884277344</v>
      </c>
      <c r="CU58">
        <v>5.5990023612976074</v>
      </c>
      <c r="CV58">
        <v>4.7079238891601562</v>
      </c>
      <c r="CW58">
        <v>4.2190485000610352</v>
      </c>
      <c r="CX58">
        <v>3.5116806030273438</v>
      </c>
      <c r="CY58">
        <v>3.8121404647827148</v>
      </c>
      <c r="CZ58">
        <v>3.7496087551116943</v>
      </c>
    </row>
    <row r="59" spans="1:104" x14ac:dyDescent="0.25">
      <c r="A59" t="s">
        <v>248</v>
      </c>
      <c r="B59" t="s">
        <v>170</v>
      </c>
      <c r="C59" t="s">
        <v>27</v>
      </c>
      <c r="D59" t="s">
        <v>188</v>
      </c>
      <c r="E59" t="s">
        <v>184</v>
      </c>
      <c r="F59">
        <v>2019</v>
      </c>
      <c r="G59" t="s">
        <v>176</v>
      </c>
      <c r="H59">
        <v>6</v>
      </c>
      <c r="I59">
        <v>165.1986083984375</v>
      </c>
      <c r="J59">
        <v>160.19760131835937</v>
      </c>
      <c r="K59">
        <v>156.76924133300781</v>
      </c>
      <c r="L59">
        <v>155.81948852539062</v>
      </c>
      <c r="M59">
        <v>159.58323669433594</v>
      </c>
      <c r="N59">
        <v>171.66854858398437</v>
      </c>
      <c r="O59">
        <v>185.96141052246094</v>
      </c>
      <c r="P59">
        <v>205.20524597167969</v>
      </c>
      <c r="Q59">
        <v>218.67402648925781</v>
      </c>
      <c r="R59">
        <v>229.50579833984375</v>
      </c>
      <c r="S59">
        <v>238.62312316894531</v>
      </c>
      <c r="T59">
        <v>240.12648010253906</v>
      </c>
      <c r="U59">
        <v>240.22792053222656</v>
      </c>
      <c r="V59">
        <v>239.19400024414062</v>
      </c>
      <c r="W59">
        <v>237.36408996582031</v>
      </c>
      <c r="X59">
        <v>233.3485107421875</v>
      </c>
      <c r="Y59">
        <v>226.25990295410156</v>
      </c>
      <c r="Z59">
        <v>213.96723937988281</v>
      </c>
      <c r="AA59">
        <v>202.04135131835937</v>
      </c>
      <c r="AB59">
        <v>193.61488342285156</v>
      </c>
      <c r="AC59">
        <v>191.48500061035156</v>
      </c>
      <c r="AD59">
        <v>183.6136474609375</v>
      </c>
      <c r="AE59">
        <v>180.28050231933594</v>
      </c>
      <c r="AF59">
        <v>174.9581298828125</v>
      </c>
      <c r="AG59">
        <v>-3.498161792755127</v>
      </c>
      <c r="AH59">
        <v>-1.907783031463623</v>
      </c>
      <c r="AI59">
        <v>-1.2942531108856201</v>
      </c>
      <c r="AJ59">
        <v>-1.4145749807357788</v>
      </c>
      <c r="AK59">
        <v>-1.2561236619949341</v>
      </c>
      <c r="AL59">
        <v>-0.49067190289497375</v>
      </c>
      <c r="AM59">
        <v>-2.0076544284820557</v>
      </c>
      <c r="AN59">
        <v>7.9679764807224274E-2</v>
      </c>
      <c r="AO59">
        <v>1.1720236539840698</v>
      </c>
      <c r="AP59">
        <v>1.527678370475769</v>
      </c>
      <c r="AQ59">
        <v>5.1443281173706055</v>
      </c>
      <c r="AR59">
        <v>18.73675537109375</v>
      </c>
      <c r="AS59">
        <v>19.240993499755859</v>
      </c>
      <c r="AT59">
        <v>17.869026184082031</v>
      </c>
      <c r="AU59">
        <v>16.612457275390625</v>
      </c>
      <c r="AV59">
        <v>16.707910537719727</v>
      </c>
      <c r="AW59">
        <v>15.591683387756348</v>
      </c>
      <c r="AX59">
        <v>13.06801700592041</v>
      </c>
      <c r="AY59">
        <v>4.7668585777282715</v>
      </c>
      <c r="AZ59">
        <v>2.6977558135986328</v>
      </c>
      <c r="BA59">
        <v>1.8986433744430542</v>
      </c>
      <c r="BB59">
        <v>1.9152665138244629</v>
      </c>
      <c r="BC59">
        <v>1.1468425989151001</v>
      </c>
      <c r="BD59">
        <v>-0.23974248766899109</v>
      </c>
      <c r="BE59">
        <v>66.987228393554688</v>
      </c>
      <c r="BF59">
        <v>65.628097534179688</v>
      </c>
      <c r="BG59">
        <v>65.434341430664063</v>
      </c>
      <c r="BH59">
        <v>65.08746337890625</v>
      </c>
      <c r="BI59">
        <v>65.422088623046875</v>
      </c>
      <c r="BJ59">
        <v>65.034576416015625</v>
      </c>
      <c r="BK59">
        <v>65.034576416015625</v>
      </c>
      <c r="BL59">
        <v>68.25</v>
      </c>
      <c r="BM59">
        <v>71.312301635742188</v>
      </c>
      <c r="BN59">
        <v>74.559234619140625</v>
      </c>
      <c r="BO59">
        <v>78.190841674804687</v>
      </c>
      <c r="BP59">
        <v>80.643783569335938</v>
      </c>
      <c r="BQ59">
        <v>81.3531494140625</v>
      </c>
      <c r="BR59">
        <v>82.240959167480469</v>
      </c>
      <c r="BS59">
        <v>81.159690856933594</v>
      </c>
      <c r="BT59">
        <v>81.603446960449219</v>
      </c>
      <c r="BU59">
        <v>82.421943664550781</v>
      </c>
      <c r="BV59">
        <v>80.825065612792969</v>
      </c>
      <c r="BW59">
        <v>79.287796020507813</v>
      </c>
      <c r="BX59">
        <v>77.153350830078125</v>
      </c>
      <c r="BY59">
        <v>74.45294189453125</v>
      </c>
      <c r="BZ59">
        <v>72.109428405761719</v>
      </c>
      <c r="CA59">
        <v>71.012550354003906</v>
      </c>
      <c r="CB59">
        <v>69.987525939941406</v>
      </c>
      <c r="CC59">
        <v>5.4895362854003906</v>
      </c>
      <c r="CD59">
        <v>5.2391529083251953</v>
      </c>
      <c r="CE59">
        <v>4.9193849563598633</v>
      </c>
      <c r="CF59">
        <v>3.7033352851867676</v>
      </c>
      <c r="CG59">
        <v>3.0841779708862305</v>
      </c>
      <c r="CH59">
        <v>3.3810842037200928</v>
      </c>
      <c r="CI59">
        <v>3.5101940631866455</v>
      </c>
      <c r="CJ59">
        <v>2.1817059516906738</v>
      </c>
      <c r="CK59">
        <v>3.085780143737793</v>
      </c>
      <c r="CL59">
        <v>3.0836923122406006</v>
      </c>
      <c r="CM59">
        <v>2.4181163311004639</v>
      </c>
      <c r="CN59">
        <v>2.7343409061431885</v>
      </c>
      <c r="CO59">
        <v>3.8379600048065186</v>
      </c>
      <c r="CP59">
        <v>2.3721015453338623</v>
      </c>
      <c r="CQ59">
        <v>2.9134836196899414</v>
      </c>
      <c r="CR59">
        <v>4.3457484245300293</v>
      </c>
      <c r="CS59">
        <v>4.715857982635498</v>
      </c>
      <c r="CT59">
        <v>4.8772125244140625</v>
      </c>
      <c r="CU59">
        <v>5.8513936996459961</v>
      </c>
      <c r="CV59">
        <v>4.8309726715087891</v>
      </c>
      <c r="CW59">
        <v>4.332343578338623</v>
      </c>
      <c r="CX59">
        <v>3.6317985057830811</v>
      </c>
      <c r="CY59">
        <v>3.9780111312866211</v>
      </c>
      <c r="CZ59">
        <v>3.9202988147735596</v>
      </c>
    </row>
    <row r="60" spans="1:104" x14ac:dyDescent="0.25">
      <c r="A60" t="s">
        <v>249</v>
      </c>
      <c r="B60" t="s">
        <v>170</v>
      </c>
      <c r="C60" t="s">
        <v>27</v>
      </c>
      <c r="D60" t="s">
        <v>188</v>
      </c>
      <c r="E60" t="s">
        <v>184</v>
      </c>
      <c r="F60">
        <v>2019</v>
      </c>
      <c r="G60" t="s">
        <v>177</v>
      </c>
      <c r="H60">
        <v>7</v>
      </c>
      <c r="I60">
        <v>169.7431640625</v>
      </c>
      <c r="J60">
        <v>165.02006530761719</v>
      </c>
      <c r="K60">
        <v>161.20205688476562</v>
      </c>
      <c r="L60">
        <v>160.61915588378906</v>
      </c>
      <c r="M60">
        <v>165.99873352050781</v>
      </c>
      <c r="N60">
        <v>178.96429443359375</v>
      </c>
      <c r="O60">
        <v>192.4935302734375</v>
      </c>
      <c r="P60">
        <v>211.14236450195312</v>
      </c>
      <c r="Q60">
        <v>223.18992614746094</v>
      </c>
      <c r="R60">
        <v>232.53359985351562</v>
      </c>
      <c r="S60">
        <v>238.77272033691406</v>
      </c>
      <c r="T60">
        <v>239.79823303222656</v>
      </c>
      <c r="U60">
        <v>240.00270080566406</v>
      </c>
      <c r="V60">
        <v>239.36689758300781</v>
      </c>
      <c r="W60">
        <v>238.26319885253906</v>
      </c>
      <c r="X60">
        <v>236.13252258300781</v>
      </c>
      <c r="Y60">
        <v>231.00149536132812</v>
      </c>
      <c r="Z60">
        <v>219.47611999511719</v>
      </c>
      <c r="AA60">
        <v>207.23573303222656</v>
      </c>
      <c r="AB60">
        <v>199.02622985839844</v>
      </c>
      <c r="AC60">
        <v>196.58181762695312</v>
      </c>
      <c r="AD60">
        <v>188.61088562011719</v>
      </c>
      <c r="AE60">
        <v>184.47090148925781</v>
      </c>
      <c r="AF60">
        <v>179.88212585449219</v>
      </c>
      <c r="AG60">
        <v>-3.531125545501709</v>
      </c>
      <c r="AH60">
        <v>-1.9865866899490356</v>
      </c>
      <c r="AI60">
        <v>-1.4099571704864502</v>
      </c>
      <c r="AJ60">
        <v>-1.4912800788879395</v>
      </c>
      <c r="AK60">
        <v>-1.2760437726974487</v>
      </c>
      <c r="AL60">
        <v>-0.4237724244594574</v>
      </c>
      <c r="AM60">
        <v>-2.0098986625671387</v>
      </c>
      <c r="AN60">
        <v>0.21975217759609222</v>
      </c>
      <c r="AO60">
        <v>1.199396014213562</v>
      </c>
      <c r="AP60">
        <v>1.4203833341598511</v>
      </c>
      <c r="AQ60">
        <v>5.0390863418579102</v>
      </c>
      <c r="AR60">
        <v>18.706592559814453</v>
      </c>
      <c r="AS60">
        <v>19.230892181396484</v>
      </c>
      <c r="AT60">
        <v>17.888994216918945</v>
      </c>
      <c r="AU60">
        <v>16.712850570678711</v>
      </c>
      <c r="AV60">
        <v>17.119848251342773</v>
      </c>
      <c r="AW60">
        <v>16.188602447509766</v>
      </c>
      <c r="AX60">
        <v>13.780115127563477</v>
      </c>
      <c r="AY60">
        <v>5.2702445983886719</v>
      </c>
      <c r="AZ60">
        <v>3.0709936618804932</v>
      </c>
      <c r="BA60">
        <v>2.1768338680267334</v>
      </c>
      <c r="BB60">
        <v>2.1702272891998291</v>
      </c>
      <c r="BC60">
        <v>1.3219485282897949</v>
      </c>
      <c r="BD60">
        <v>-4.4105913490056992E-2</v>
      </c>
      <c r="BE60">
        <v>70.329917907714844</v>
      </c>
      <c r="BF60">
        <v>69.514488220214844</v>
      </c>
      <c r="BG60">
        <v>69.556541442871094</v>
      </c>
      <c r="BH60">
        <v>69.280097961425781</v>
      </c>
      <c r="BI60">
        <v>68.935165405273438</v>
      </c>
      <c r="BJ60">
        <v>68.754478454589844</v>
      </c>
      <c r="BK60">
        <v>69.211311340332031</v>
      </c>
      <c r="BL60">
        <v>70.663131713867188</v>
      </c>
      <c r="BM60">
        <v>72.519119262695312</v>
      </c>
      <c r="BN60">
        <v>74.379371643066406</v>
      </c>
      <c r="BO60">
        <v>76.120185852050781</v>
      </c>
      <c r="BP60">
        <v>75.831489562988281</v>
      </c>
      <c r="BQ60">
        <v>77.063644409179688</v>
      </c>
      <c r="BR60">
        <v>79.721763610839844</v>
      </c>
      <c r="BS60">
        <v>80.840385437011719</v>
      </c>
      <c r="BT60">
        <v>79.998504638671875</v>
      </c>
      <c r="BU60">
        <v>78.737380981445312</v>
      </c>
      <c r="BV60">
        <v>78.349044799804687</v>
      </c>
      <c r="BW60">
        <v>78.352928161621094</v>
      </c>
      <c r="BX60">
        <v>76.192634582519531</v>
      </c>
      <c r="BY60">
        <v>74.035629272460938</v>
      </c>
      <c r="BZ60">
        <v>72.859130859375</v>
      </c>
      <c r="CA60">
        <v>72.579917907714844</v>
      </c>
      <c r="CB60">
        <v>72.138931274414063</v>
      </c>
      <c r="CC60">
        <v>5.6103887557983398</v>
      </c>
      <c r="CD60">
        <v>5.368009090423584</v>
      </c>
      <c r="CE60">
        <v>5.0314364433288574</v>
      </c>
      <c r="CF60">
        <v>3.7969951629638672</v>
      </c>
      <c r="CG60">
        <v>3.1910114288330078</v>
      </c>
      <c r="CH60">
        <v>3.5059280395507812</v>
      </c>
      <c r="CI60">
        <v>3.6140637397766113</v>
      </c>
      <c r="CJ60">
        <v>2.2328245639801025</v>
      </c>
      <c r="CK60">
        <v>3.1326637268066406</v>
      </c>
      <c r="CL60">
        <v>3.1076667308807373</v>
      </c>
      <c r="CM60">
        <v>2.4066934585571289</v>
      </c>
      <c r="CN60">
        <v>2.7160012722015381</v>
      </c>
      <c r="CO60">
        <v>3.8138577938079834</v>
      </c>
      <c r="CP60">
        <v>2.3611223697662354</v>
      </c>
      <c r="CQ60">
        <v>2.9088809490203857</v>
      </c>
      <c r="CR60">
        <v>4.3740806579589844</v>
      </c>
      <c r="CS60">
        <v>4.7889389991760254</v>
      </c>
      <c r="CT60">
        <v>4.9760313034057617</v>
      </c>
      <c r="CU60">
        <v>5.9697360992431641</v>
      </c>
      <c r="CV60">
        <v>4.9394383430480957</v>
      </c>
      <c r="CW60">
        <v>4.4238748550415039</v>
      </c>
      <c r="CX60">
        <v>3.7106921672821045</v>
      </c>
      <c r="CY60">
        <v>4.048708438873291</v>
      </c>
      <c r="CZ60">
        <v>4.0090775489807129</v>
      </c>
    </row>
    <row r="61" spans="1:104" x14ac:dyDescent="0.25">
      <c r="A61" t="s">
        <v>250</v>
      </c>
      <c r="B61" t="s">
        <v>170</v>
      </c>
      <c r="C61" t="s">
        <v>27</v>
      </c>
      <c r="D61" t="s">
        <v>188</v>
      </c>
      <c r="E61" t="s">
        <v>184</v>
      </c>
      <c r="F61">
        <v>2019</v>
      </c>
      <c r="G61" t="s">
        <v>178</v>
      </c>
      <c r="H61">
        <v>8</v>
      </c>
      <c r="I61">
        <v>172.67909240722656</v>
      </c>
      <c r="J61">
        <v>168.04368591308594</v>
      </c>
      <c r="K61">
        <v>163.8631591796875</v>
      </c>
      <c r="L61">
        <v>163.288330078125</v>
      </c>
      <c r="M61">
        <v>168.28762817382812</v>
      </c>
      <c r="N61">
        <v>182.99453735351562</v>
      </c>
      <c r="O61">
        <v>198.95832824707031</v>
      </c>
      <c r="P61">
        <v>217.53036499023437</v>
      </c>
      <c r="Q61">
        <v>230.85284423828125</v>
      </c>
      <c r="R61">
        <v>241.98040771484375</v>
      </c>
      <c r="S61">
        <v>252.23812866210937</v>
      </c>
      <c r="T61">
        <v>254.64779663085937</v>
      </c>
      <c r="U61">
        <v>255.49473571777344</v>
      </c>
      <c r="V61">
        <v>254.97276306152344</v>
      </c>
      <c r="W61">
        <v>252.91384887695312</v>
      </c>
      <c r="X61">
        <v>249.16188049316406</v>
      </c>
      <c r="Y61">
        <v>240.65548706054687</v>
      </c>
      <c r="Z61">
        <v>228.02395629882813</v>
      </c>
      <c r="AA61">
        <v>214.24708557128906</v>
      </c>
      <c r="AB61">
        <v>207.42481994628906</v>
      </c>
      <c r="AC61">
        <v>202.85446166992187</v>
      </c>
      <c r="AD61">
        <v>193.60252380371094</v>
      </c>
      <c r="AE61">
        <v>187.83251953125</v>
      </c>
      <c r="AF61">
        <v>181.70930480957031</v>
      </c>
      <c r="AG61">
        <v>-3.3047797679901123</v>
      </c>
      <c r="AH61">
        <v>-2.1201775074005127</v>
      </c>
      <c r="AI61">
        <v>-1.7923250198364258</v>
      </c>
      <c r="AJ61">
        <v>-1.6664760112762451</v>
      </c>
      <c r="AK61">
        <v>-1.1552066802978516</v>
      </c>
      <c r="AL61">
        <v>-3.26254703104496E-2</v>
      </c>
      <c r="AM61">
        <v>-1.7622637748718262</v>
      </c>
      <c r="AN61">
        <v>0.86022257804870605</v>
      </c>
      <c r="AO61">
        <v>1.2552109956741333</v>
      </c>
      <c r="AP61">
        <v>0.88583219051361084</v>
      </c>
      <c r="AQ61">
        <v>4.8115782737731934</v>
      </c>
      <c r="AR61">
        <v>19.843420028686523</v>
      </c>
      <c r="AS61">
        <v>20.509973526000977</v>
      </c>
      <c r="AT61">
        <v>19.088829040527344</v>
      </c>
      <c r="AU61">
        <v>17.918109893798828</v>
      </c>
      <c r="AV61">
        <v>19.066255569458008</v>
      </c>
      <c r="AW61">
        <v>18.12205696105957</v>
      </c>
      <c r="AX61">
        <v>16.059593200683594</v>
      </c>
      <c r="AY61">
        <v>7.2067222595214844</v>
      </c>
      <c r="AZ61">
        <v>4.5867271423339844</v>
      </c>
      <c r="BA61">
        <v>3.2953376770019531</v>
      </c>
      <c r="BB61">
        <v>3.1574075222015381</v>
      </c>
      <c r="BC61">
        <v>2.0210282802581787</v>
      </c>
      <c r="BD61">
        <v>0.86838620901107788</v>
      </c>
      <c r="BE61">
        <v>71.662605285644531</v>
      </c>
      <c r="BF61">
        <v>71.67791748046875</v>
      </c>
      <c r="BG61">
        <v>71.081039428710938</v>
      </c>
      <c r="BH61">
        <v>70.831039428710937</v>
      </c>
      <c r="BI61">
        <v>70.165672302246094</v>
      </c>
      <c r="BJ61">
        <v>70.068794250488281</v>
      </c>
      <c r="BK61">
        <v>70.221916198730469</v>
      </c>
      <c r="BL61">
        <v>70.913131713867187</v>
      </c>
      <c r="BM61">
        <v>74.100166320800781</v>
      </c>
      <c r="BN61">
        <v>77.675308227539063</v>
      </c>
      <c r="BO61">
        <v>81.306396484375</v>
      </c>
      <c r="BP61">
        <v>82.456153869628906</v>
      </c>
      <c r="BQ61">
        <v>83.743728637695313</v>
      </c>
      <c r="BR61">
        <v>83.106216430664063</v>
      </c>
      <c r="BS61">
        <v>83.934715270996094</v>
      </c>
      <c r="BT61">
        <v>84.406333923339844</v>
      </c>
      <c r="BU61">
        <v>83.644081115722656</v>
      </c>
      <c r="BV61">
        <v>83.490959167480469</v>
      </c>
      <c r="BW61">
        <v>80.731552124023438</v>
      </c>
      <c r="BX61">
        <v>78.350166320800781</v>
      </c>
      <c r="BY61">
        <v>75.743576049804688</v>
      </c>
      <c r="BZ61">
        <v>74.181503295898437</v>
      </c>
      <c r="CA61">
        <v>73.584625244140625</v>
      </c>
      <c r="CB61">
        <v>72.990516662597656</v>
      </c>
      <c r="CC61">
        <v>5.6229920387268066</v>
      </c>
      <c r="CD61">
        <v>5.385495662689209</v>
      </c>
      <c r="CE61">
        <v>5.0388302803039551</v>
      </c>
      <c r="CF61">
        <v>3.8029870986938477</v>
      </c>
      <c r="CG61">
        <v>3.1871523857116699</v>
      </c>
      <c r="CH61">
        <v>3.531846284866333</v>
      </c>
      <c r="CI61">
        <v>3.6801776885986328</v>
      </c>
      <c r="CJ61">
        <v>2.266345739364624</v>
      </c>
      <c r="CK61">
        <v>3.1922831535339355</v>
      </c>
      <c r="CL61">
        <v>3.18607497215271</v>
      </c>
      <c r="CM61">
        <v>2.5048043727874756</v>
      </c>
      <c r="CN61">
        <v>2.8415215015411377</v>
      </c>
      <c r="CO61">
        <v>3.9999756813049316</v>
      </c>
      <c r="CP61">
        <v>2.4778511524200439</v>
      </c>
      <c r="CQ61">
        <v>3.0420658588409424</v>
      </c>
      <c r="CR61">
        <v>4.5471529960632324</v>
      </c>
      <c r="CS61">
        <v>4.9152688980102539</v>
      </c>
      <c r="CT61">
        <v>5.0933480262756348</v>
      </c>
      <c r="CU61">
        <v>6.0804038047790527</v>
      </c>
      <c r="CV61">
        <v>5.0717167854309082</v>
      </c>
      <c r="CW61">
        <v>4.4974994659423828</v>
      </c>
      <c r="CX61">
        <v>3.7525477409362793</v>
      </c>
      <c r="CY61">
        <v>4.061500072479248</v>
      </c>
      <c r="CZ61">
        <v>3.989886999130249</v>
      </c>
    </row>
    <row r="62" spans="1:104" x14ac:dyDescent="0.25">
      <c r="A62" t="s">
        <v>251</v>
      </c>
      <c r="B62" t="s">
        <v>170</v>
      </c>
      <c r="C62" t="s">
        <v>27</v>
      </c>
      <c r="D62" t="s">
        <v>188</v>
      </c>
      <c r="E62" t="s">
        <v>184</v>
      </c>
      <c r="F62">
        <v>2019</v>
      </c>
      <c r="G62" t="s">
        <v>179</v>
      </c>
      <c r="H62">
        <v>9</v>
      </c>
      <c r="I62">
        <v>174.93598937988281</v>
      </c>
      <c r="J62">
        <v>170.75700378417969</v>
      </c>
      <c r="K62">
        <v>167.34086608886719</v>
      </c>
      <c r="L62">
        <v>167.01429748535156</v>
      </c>
      <c r="M62">
        <v>172.87606811523437</v>
      </c>
      <c r="N62">
        <v>188.31980895996094</v>
      </c>
      <c r="O62">
        <v>207.39720153808594</v>
      </c>
      <c r="P62">
        <v>229.79708862304687</v>
      </c>
      <c r="Q62">
        <v>247.93971252441406</v>
      </c>
      <c r="R62">
        <v>261.3548583984375</v>
      </c>
      <c r="S62">
        <v>272.30462646484375</v>
      </c>
      <c r="T62">
        <v>274.68301391601562</v>
      </c>
      <c r="U62">
        <v>275.4967041015625</v>
      </c>
      <c r="V62">
        <v>276.06124877929687</v>
      </c>
      <c r="W62">
        <v>272.86309814453125</v>
      </c>
      <c r="X62">
        <v>265.79550170898437</v>
      </c>
      <c r="Y62">
        <v>255.1590576171875</v>
      </c>
      <c r="Z62">
        <v>241.94378662109375</v>
      </c>
      <c r="AA62">
        <v>227.31390380859375</v>
      </c>
      <c r="AB62">
        <v>220.70114135742187</v>
      </c>
      <c r="AC62">
        <v>213.07749938964844</v>
      </c>
      <c r="AD62">
        <v>201.08773803710937</v>
      </c>
      <c r="AE62">
        <v>193.88954162597656</v>
      </c>
      <c r="AF62">
        <v>186.84022521972656</v>
      </c>
      <c r="AG62">
        <v>-2.9376468658447266</v>
      </c>
      <c r="AH62">
        <v>-2.293583869934082</v>
      </c>
      <c r="AI62">
        <v>-2.3471348285675049</v>
      </c>
      <c r="AJ62">
        <v>-1.9213012456893921</v>
      </c>
      <c r="AK62">
        <v>-0.98630732297897339</v>
      </c>
      <c r="AL62">
        <v>0.54750752449035645</v>
      </c>
      <c r="AM62">
        <v>-1.3740861415863037</v>
      </c>
      <c r="AN62">
        <v>1.8522770404815674</v>
      </c>
      <c r="AO62">
        <v>1.3702677488327026</v>
      </c>
      <c r="AP62">
        <v>5.5331114679574966E-2</v>
      </c>
      <c r="AQ62">
        <v>4.4159321784973145</v>
      </c>
      <c r="AR62">
        <v>21.371856689453125</v>
      </c>
      <c r="AS62">
        <v>22.172983169555664</v>
      </c>
      <c r="AT62">
        <v>20.71881103515625</v>
      </c>
      <c r="AU62">
        <v>19.601457595825195</v>
      </c>
      <c r="AV62">
        <v>21.845010757446289</v>
      </c>
      <c r="AW62">
        <v>21.092185974121094</v>
      </c>
      <c r="AX62">
        <v>19.645811080932617</v>
      </c>
      <c r="AY62">
        <v>10.274971008300781</v>
      </c>
      <c r="AZ62">
        <v>6.958674430847168</v>
      </c>
      <c r="BA62">
        <v>5.0142168998718262</v>
      </c>
      <c r="BB62">
        <v>4.6403288841247559</v>
      </c>
      <c r="BC62">
        <v>3.0680654048919678</v>
      </c>
      <c r="BD62">
        <v>2.2157447338104248</v>
      </c>
      <c r="BE62">
        <v>74.4749755859375</v>
      </c>
      <c r="BF62">
        <v>73.709365844726563</v>
      </c>
      <c r="BG62">
        <v>72.61248779296875</v>
      </c>
      <c r="BH62">
        <v>72.459365844726563</v>
      </c>
      <c r="BI62">
        <v>72.596878051757813</v>
      </c>
      <c r="BJ62">
        <v>71.7249755859375</v>
      </c>
      <c r="BK62">
        <v>72.806243896484375</v>
      </c>
      <c r="BL62">
        <v>73.331268310546875</v>
      </c>
      <c r="BM62">
        <v>78.656333923339844</v>
      </c>
      <c r="BN62">
        <v>83.850090026855469</v>
      </c>
      <c r="BO62">
        <v>88.415748596191406</v>
      </c>
      <c r="BP62">
        <v>91.497016906738281</v>
      </c>
      <c r="BQ62">
        <v>89.950180053710938</v>
      </c>
      <c r="BR62">
        <v>88.675163269042969</v>
      </c>
      <c r="BS62">
        <v>88.956382751464844</v>
      </c>
      <c r="BT62">
        <v>87.987602233886719</v>
      </c>
      <c r="BU62">
        <v>89.100090026855469</v>
      </c>
      <c r="BV62">
        <v>89.156333923339844</v>
      </c>
      <c r="BW62">
        <v>86.534431457519531</v>
      </c>
      <c r="BX62">
        <v>83.16253662109375</v>
      </c>
      <c r="BY62">
        <v>80.290634155273437</v>
      </c>
      <c r="BZ62">
        <v>79.443756103515625</v>
      </c>
      <c r="CA62">
        <v>78.13751220703125</v>
      </c>
      <c r="CB62">
        <v>75.306243896484375</v>
      </c>
      <c r="CC62">
        <v>5.7277765274047852</v>
      </c>
      <c r="CD62">
        <v>5.5025148391723633</v>
      </c>
      <c r="CE62">
        <v>5.1740384101867676</v>
      </c>
      <c r="CF62">
        <v>3.9111328125</v>
      </c>
      <c r="CG62">
        <v>3.2920372486114502</v>
      </c>
      <c r="CH62">
        <v>3.6545920372009277</v>
      </c>
      <c r="CI62">
        <v>3.8573479652404785</v>
      </c>
      <c r="CJ62">
        <v>2.4072988033294678</v>
      </c>
      <c r="CK62">
        <v>3.4473986625671387</v>
      </c>
      <c r="CL62">
        <v>3.4600756168365479</v>
      </c>
      <c r="CM62">
        <v>2.7189257144927979</v>
      </c>
      <c r="CN62">
        <v>3.0819249153137207</v>
      </c>
      <c r="CO62">
        <v>4.3368158340454102</v>
      </c>
      <c r="CP62">
        <v>2.6975288391113281</v>
      </c>
      <c r="CQ62">
        <v>3.3000462055206299</v>
      </c>
      <c r="CR62">
        <v>4.8773603439331055</v>
      </c>
      <c r="CS62">
        <v>5.2401256561279297</v>
      </c>
      <c r="CT62">
        <v>5.4339609146118164</v>
      </c>
      <c r="CU62">
        <v>6.4866833686828613</v>
      </c>
      <c r="CV62">
        <v>5.4259786605834961</v>
      </c>
      <c r="CW62">
        <v>4.7501058578491211</v>
      </c>
      <c r="CX62">
        <v>3.9190423488616943</v>
      </c>
      <c r="CY62">
        <v>4.2155017852783203</v>
      </c>
      <c r="CZ62">
        <v>4.1250863075256348</v>
      </c>
    </row>
    <row r="63" spans="1:104" x14ac:dyDescent="0.25">
      <c r="A63" t="s">
        <v>252</v>
      </c>
      <c r="B63" t="s">
        <v>170</v>
      </c>
      <c r="C63" t="s">
        <v>27</v>
      </c>
      <c r="D63" t="s">
        <v>188</v>
      </c>
      <c r="E63" t="s">
        <v>184</v>
      </c>
      <c r="F63">
        <v>2019</v>
      </c>
      <c r="G63" t="s">
        <v>180</v>
      </c>
      <c r="H63">
        <v>10</v>
      </c>
      <c r="I63">
        <v>152.47677612304687</v>
      </c>
      <c r="J63">
        <v>148.43623352050781</v>
      </c>
      <c r="K63">
        <v>145.21342468261719</v>
      </c>
      <c r="L63">
        <v>145.23336791992187</v>
      </c>
      <c r="M63">
        <v>149.45414733886719</v>
      </c>
      <c r="N63">
        <v>161.8507080078125</v>
      </c>
      <c r="O63">
        <v>182.37037658691406</v>
      </c>
      <c r="P63">
        <v>201.18670654296875</v>
      </c>
      <c r="Q63">
        <v>221.40376281738281</v>
      </c>
      <c r="R63">
        <v>239.9810791015625</v>
      </c>
      <c r="S63">
        <v>254.66184997558594</v>
      </c>
      <c r="T63">
        <v>259.23068237304687</v>
      </c>
      <c r="U63">
        <v>261.46258544921875</v>
      </c>
      <c r="V63">
        <v>264.166748046875</v>
      </c>
      <c r="W63">
        <v>261.66751098632812</v>
      </c>
      <c r="X63">
        <v>252.63563537597656</v>
      </c>
      <c r="Y63">
        <v>240.50985717773437</v>
      </c>
      <c r="Z63">
        <v>227.09184265136719</v>
      </c>
      <c r="AA63">
        <v>218.49775695800781</v>
      </c>
      <c r="AB63">
        <v>210.40660095214844</v>
      </c>
      <c r="AC63">
        <v>202.96076965332031</v>
      </c>
      <c r="AD63">
        <v>183.42425537109375</v>
      </c>
      <c r="AE63">
        <v>170.80551147460937</v>
      </c>
      <c r="AF63">
        <v>164.11563110351562</v>
      </c>
      <c r="AG63">
        <v>-3.0730552673339844</v>
      </c>
      <c r="AH63">
        <v>-1.8203914165496826</v>
      </c>
      <c r="AI63">
        <v>-1.3940962553024292</v>
      </c>
      <c r="AJ63">
        <v>-1.4005531072616577</v>
      </c>
      <c r="AK63">
        <v>-1.1009652614593506</v>
      </c>
      <c r="AL63">
        <v>-0.24517247080802917</v>
      </c>
      <c r="AM63">
        <v>-1.7916543483734131</v>
      </c>
      <c r="AN63">
        <v>0.43778252601623535</v>
      </c>
      <c r="AO63">
        <v>1.1952662467956543</v>
      </c>
      <c r="AP63">
        <v>1.2370306253433228</v>
      </c>
      <c r="AQ63">
        <v>5.1731376647949219</v>
      </c>
      <c r="AR63">
        <v>20.213953018188477</v>
      </c>
      <c r="AS63">
        <v>20.965471267700195</v>
      </c>
      <c r="AT63">
        <v>19.755941390991211</v>
      </c>
      <c r="AU63">
        <v>18.426122665405273</v>
      </c>
      <c r="AV63">
        <v>18.712081909179688</v>
      </c>
      <c r="AW63">
        <v>17.344358444213867</v>
      </c>
      <c r="AX63">
        <v>14.934514999389648</v>
      </c>
      <c r="AY63">
        <v>6.2552490234375</v>
      </c>
      <c r="AZ63">
        <v>3.7944173812866211</v>
      </c>
      <c r="BA63">
        <v>2.6564071178436279</v>
      </c>
      <c r="BB63">
        <v>2.4537448883056641</v>
      </c>
      <c r="BC63">
        <v>1.4631657600402832</v>
      </c>
      <c r="BD63">
        <v>0.28101447224617004</v>
      </c>
      <c r="BE63">
        <v>71.5404052734375</v>
      </c>
      <c r="BF63">
        <v>70.249771118164062</v>
      </c>
      <c r="BG63">
        <v>69.915672302246094</v>
      </c>
      <c r="BH63">
        <v>69.5841064453125</v>
      </c>
      <c r="BI63">
        <v>68.44659423828125</v>
      </c>
      <c r="BJ63">
        <v>68.19659423828125</v>
      </c>
      <c r="BK63">
        <v>68.265609741210938</v>
      </c>
      <c r="BL63">
        <v>68.5841064453125</v>
      </c>
      <c r="BM63">
        <v>71.337615966796875</v>
      </c>
      <c r="BN63">
        <v>75.469001770019531</v>
      </c>
      <c r="BO63">
        <v>79.281074523925781</v>
      </c>
      <c r="BP63">
        <v>81.137733459472656</v>
      </c>
      <c r="BQ63">
        <v>81.50299072265625</v>
      </c>
      <c r="BR63">
        <v>82.352928161621094</v>
      </c>
      <c r="BS63">
        <v>81.631309509277344</v>
      </c>
      <c r="BT63">
        <v>81.618766784667969</v>
      </c>
      <c r="BU63">
        <v>81.643562316894531</v>
      </c>
      <c r="BV63">
        <v>79.497161865234375</v>
      </c>
      <c r="BW63">
        <v>76.672019958496094</v>
      </c>
      <c r="BX63">
        <v>74.665672302246094</v>
      </c>
      <c r="BY63">
        <v>73.487228393554688</v>
      </c>
      <c r="BZ63">
        <v>72.05908203125</v>
      </c>
      <c r="CA63">
        <v>71.115325927734375</v>
      </c>
      <c r="CB63">
        <v>70.462203979492188</v>
      </c>
      <c r="CC63">
        <v>5.0015249252319336</v>
      </c>
      <c r="CD63">
        <v>4.7919740676879883</v>
      </c>
      <c r="CE63">
        <v>4.4980707168579102</v>
      </c>
      <c r="CF63">
        <v>3.4072749614715576</v>
      </c>
      <c r="CG63">
        <v>2.8512129783630371</v>
      </c>
      <c r="CH63">
        <v>3.1466565132141113</v>
      </c>
      <c r="CI63">
        <v>3.3980677127838135</v>
      </c>
      <c r="CJ63">
        <v>2.1114294528961182</v>
      </c>
      <c r="CK63">
        <v>3.0840563774108887</v>
      </c>
      <c r="CL63">
        <v>3.1829061508178711</v>
      </c>
      <c r="CM63">
        <v>2.547405481338501</v>
      </c>
      <c r="CN63">
        <v>2.9138588905334473</v>
      </c>
      <c r="CO63">
        <v>4.1234049797058105</v>
      </c>
      <c r="CP63">
        <v>2.5860128402709961</v>
      </c>
      <c r="CQ63">
        <v>3.1704206466674805</v>
      </c>
      <c r="CR63">
        <v>4.6443362236022949</v>
      </c>
      <c r="CS63">
        <v>4.9482941627502441</v>
      </c>
      <c r="CT63">
        <v>5.1097002029418945</v>
      </c>
      <c r="CU63">
        <v>6.246483325958252</v>
      </c>
      <c r="CV63">
        <v>5.1823258399963379</v>
      </c>
      <c r="CW63">
        <v>4.5328330993652344</v>
      </c>
      <c r="CX63">
        <v>3.5813193321228027</v>
      </c>
      <c r="CY63">
        <v>3.7203917503356934</v>
      </c>
      <c r="CZ63">
        <v>3.6299819946289062</v>
      </c>
    </row>
    <row r="64" spans="1:104" x14ac:dyDescent="0.25">
      <c r="A64" t="s">
        <v>253</v>
      </c>
      <c r="B64" t="s">
        <v>170</v>
      </c>
      <c r="C64" t="s">
        <v>27</v>
      </c>
      <c r="D64" t="s">
        <v>188</v>
      </c>
      <c r="E64" t="s">
        <v>184</v>
      </c>
      <c r="F64">
        <v>2019</v>
      </c>
      <c r="G64" t="s">
        <v>181</v>
      </c>
      <c r="H64">
        <v>11</v>
      </c>
      <c r="I64">
        <v>143.40420532226562</v>
      </c>
      <c r="J64">
        <v>139.32220458984375</v>
      </c>
      <c r="K64">
        <v>136.54666137695312</v>
      </c>
      <c r="L64">
        <v>137.23115539550781</v>
      </c>
      <c r="M64">
        <v>142.97238159179687</v>
      </c>
      <c r="N64">
        <v>155.46377563476562</v>
      </c>
      <c r="O64">
        <v>171.23771667480469</v>
      </c>
      <c r="P64">
        <v>185.09170532226562</v>
      </c>
      <c r="Q64">
        <v>197.65809631347656</v>
      </c>
      <c r="R64">
        <v>207.85038757324219</v>
      </c>
      <c r="S64">
        <v>216.15133666992187</v>
      </c>
      <c r="T64">
        <v>219.52601623535156</v>
      </c>
      <c r="U64">
        <v>221.01716613769531</v>
      </c>
      <c r="V64">
        <v>222.10005187988281</v>
      </c>
      <c r="W64">
        <v>219.32745361328125</v>
      </c>
      <c r="X64">
        <v>211.10543823242187</v>
      </c>
      <c r="Y64">
        <v>202.15814208984375</v>
      </c>
      <c r="Z64">
        <v>195.53570556640625</v>
      </c>
      <c r="AA64">
        <v>184.3311767578125</v>
      </c>
      <c r="AB64">
        <v>176.07096862792969</v>
      </c>
      <c r="AC64">
        <v>171.71919250488281</v>
      </c>
      <c r="AD64">
        <v>163.74015808105469</v>
      </c>
      <c r="AE64">
        <v>158.42195129394531</v>
      </c>
      <c r="AF64">
        <v>152.51524353027344</v>
      </c>
      <c r="AG64">
        <v>-3.3066229820251465</v>
      </c>
      <c r="AH64">
        <v>-1.5680419206619263</v>
      </c>
      <c r="AI64">
        <v>-0.78886276483535767</v>
      </c>
      <c r="AJ64">
        <v>-1.1028507947921753</v>
      </c>
      <c r="AK64">
        <v>-1.2583924531936646</v>
      </c>
      <c r="AL64">
        <v>-0.82936429977416992</v>
      </c>
      <c r="AM64">
        <v>-2.1554625034332275</v>
      </c>
      <c r="AN64">
        <v>-0.53809690475463867</v>
      </c>
      <c r="AO64">
        <v>1.0452121496200562</v>
      </c>
      <c r="AP64">
        <v>1.9589066505432129</v>
      </c>
      <c r="AQ64">
        <v>5.1558032035827637</v>
      </c>
      <c r="AR64">
        <v>17.150371551513672</v>
      </c>
      <c r="AS64">
        <v>17.665390014648437</v>
      </c>
      <c r="AT64">
        <v>16.558982849121094</v>
      </c>
      <c r="AU64">
        <v>15.175931930541992</v>
      </c>
      <c r="AV64">
        <v>14.155326843261719</v>
      </c>
      <c r="AW64">
        <v>12.736639022827148</v>
      </c>
      <c r="AX64">
        <v>10.252018928527832</v>
      </c>
      <c r="AY64">
        <v>2.6381442546844482</v>
      </c>
      <c r="AZ64">
        <v>1.1225239038467407</v>
      </c>
      <c r="BA64">
        <v>0.69827389717102051</v>
      </c>
      <c r="BB64">
        <v>0.81860262155532837</v>
      </c>
      <c r="BC64">
        <v>0.36389791965484619</v>
      </c>
      <c r="BD64">
        <v>-1.0756522417068481</v>
      </c>
      <c r="BE64">
        <v>62.656261444091797</v>
      </c>
      <c r="BF64">
        <v>62.112258911132812</v>
      </c>
      <c r="BG64">
        <v>60.740592956542969</v>
      </c>
      <c r="BH64">
        <v>60.175155639648437</v>
      </c>
      <c r="BI64">
        <v>60.246719360351563</v>
      </c>
      <c r="BJ64">
        <v>59.137584686279297</v>
      </c>
      <c r="BK64">
        <v>58.677921295166016</v>
      </c>
      <c r="BL64">
        <v>60.562370300292969</v>
      </c>
      <c r="BM64">
        <v>65.462356567382813</v>
      </c>
      <c r="BN64">
        <v>71.365699768066406</v>
      </c>
      <c r="BO64">
        <v>76.081489562988281</v>
      </c>
      <c r="BP64">
        <v>79.537796020507813</v>
      </c>
      <c r="BQ64">
        <v>81.57843017578125</v>
      </c>
      <c r="BR64">
        <v>81.618545532226563</v>
      </c>
      <c r="BS64">
        <v>82.2750244140625</v>
      </c>
      <c r="BT64">
        <v>82.07208251953125</v>
      </c>
      <c r="BU64">
        <v>80.034507751464844</v>
      </c>
      <c r="BV64">
        <v>76.165672302246094</v>
      </c>
      <c r="BW64">
        <v>72.818565368652344</v>
      </c>
      <c r="BX64">
        <v>68.415443420410156</v>
      </c>
      <c r="BY64">
        <v>67.721687316894531</v>
      </c>
      <c r="BZ64">
        <v>65.168807983398438</v>
      </c>
      <c r="CA64">
        <v>63.571632385253906</v>
      </c>
      <c r="CB64">
        <v>62.227817535400391</v>
      </c>
      <c r="CC64">
        <v>4.9456706047058105</v>
      </c>
      <c r="CD64">
        <v>4.7288923263549805</v>
      </c>
      <c r="CE64">
        <v>4.4469795227050781</v>
      </c>
      <c r="CF64">
        <v>3.3849952220916748</v>
      </c>
      <c r="CG64">
        <v>2.8677308559417725</v>
      </c>
      <c r="CH64">
        <v>3.1778140068054199</v>
      </c>
      <c r="CI64">
        <v>3.3546078205108643</v>
      </c>
      <c r="CJ64">
        <v>2.0423436164855957</v>
      </c>
      <c r="CK64">
        <v>2.8947856426239014</v>
      </c>
      <c r="CL64">
        <v>2.898425817489624</v>
      </c>
      <c r="CM64">
        <v>2.2732992172241211</v>
      </c>
      <c r="CN64">
        <v>2.5943741798400879</v>
      </c>
      <c r="CO64">
        <v>3.6646878719329834</v>
      </c>
      <c r="CP64">
        <v>2.2859444618225098</v>
      </c>
      <c r="CQ64">
        <v>2.7939882278442383</v>
      </c>
      <c r="CR64">
        <v>4.0803089141845703</v>
      </c>
      <c r="CS64">
        <v>4.3729891777038574</v>
      </c>
      <c r="CT64">
        <v>4.6257748603820801</v>
      </c>
      <c r="CU64">
        <v>5.5405378341674805</v>
      </c>
      <c r="CV64">
        <v>4.5595040321350098</v>
      </c>
      <c r="CW64">
        <v>4.0321898460388184</v>
      </c>
      <c r="CX64">
        <v>3.3612902164459229</v>
      </c>
      <c r="CY64">
        <v>3.6279950141906738</v>
      </c>
      <c r="CZ64">
        <v>3.5467643737792969</v>
      </c>
    </row>
    <row r="65" spans="1:104" x14ac:dyDescent="0.25">
      <c r="A65" t="s">
        <v>254</v>
      </c>
      <c r="B65" t="s">
        <v>170</v>
      </c>
      <c r="C65" t="s">
        <v>27</v>
      </c>
      <c r="D65" t="s">
        <v>188</v>
      </c>
      <c r="E65" t="s">
        <v>184</v>
      </c>
      <c r="F65">
        <v>2019</v>
      </c>
      <c r="G65" t="s">
        <v>182</v>
      </c>
      <c r="H65">
        <v>12</v>
      </c>
      <c r="I65">
        <v>135.03630065917969</v>
      </c>
      <c r="J65">
        <v>131.67141723632812</v>
      </c>
      <c r="K65">
        <v>130.18341064453125</v>
      </c>
      <c r="L65">
        <v>130.96176147460937</v>
      </c>
      <c r="M65">
        <v>137.1573486328125</v>
      </c>
      <c r="N65">
        <v>149.63430786132812</v>
      </c>
      <c r="O65">
        <v>168.00640869140625</v>
      </c>
      <c r="P65">
        <v>181.10125732421875</v>
      </c>
      <c r="Q65">
        <v>184.40019226074219</v>
      </c>
      <c r="R65">
        <v>183.44483947753906</v>
      </c>
      <c r="S65">
        <v>181.80825805664062</v>
      </c>
      <c r="T65">
        <v>178.49810791015625</v>
      </c>
      <c r="U65">
        <v>176.23269653320312</v>
      </c>
      <c r="V65">
        <v>175.07435607910156</v>
      </c>
      <c r="W65">
        <v>172.22383117675781</v>
      </c>
      <c r="X65">
        <v>168.28680419921875</v>
      </c>
      <c r="Y65">
        <v>167.281982421875</v>
      </c>
      <c r="Z65">
        <v>168.71237182617187</v>
      </c>
      <c r="AA65">
        <v>162.99722290039062</v>
      </c>
      <c r="AB65">
        <v>159.37803649902344</v>
      </c>
      <c r="AC65">
        <v>157.08572387695312</v>
      </c>
      <c r="AD65">
        <v>154.40914916992187</v>
      </c>
      <c r="AE65">
        <v>146.69851684570312</v>
      </c>
      <c r="AF65">
        <v>141.14199829101562</v>
      </c>
      <c r="AG65">
        <v>-4.5528702735900879</v>
      </c>
      <c r="AH65">
        <v>-0.99430769681930542</v>
      </c>
      <c r="AI65">
        <v>1.0746153593063354</v>
      </c>
      <c r="AJ65">
        <v>-0.28002291917800903</v>
      </c>
      <c r="AK65">
        <v>-1.92963707447052</v>
      </c>
      <c r="AL65">
        <v>-2.8962011337280273</v>
      </c>
      <c r="AM65">
        <v>-3.8187212944030762</v>
      </c>
      <c r="AN65">
        <v>-3.9052696228027344</v>
      </c>
      <c r="AO65">
        <v>0.90024977922439575</v>
      </c>
      <c r="AP65">
        <v>4.6038055419921875</v>
      </c>
      <c r="AQ65">
        <v>6.6981630325317383</v>
      </c>
      <c r="AR65">
        <v>14.041955947875977</v>
      </c>
      <c r="AS65">
        <v>13.919195175170898</v>
      </c>
      <c r="AT65">
        <v>12.905470848083496</v>
      </c>
      <c r="AU65">
        <v>11.142322540283203</v>
      </c>
      <c r="AV65">
        <v>6.9518280029296875</v>
      </c>
      <c r="AW65">
        <v>4.9450263977050781</v>
      </c>
      <c r="AX65">
        <v>0.58904731273651123</v>
      </c>
      <c r="AY65">
        <v>-6.2319793701171875</v>
      </c>
      <c r="AZ65">
        <v>-5.8036127090454102</v>
      </c>
      <c r="BA65">
        <v>-4.5628228187561035</v>
      </c>
      <c r="BB65">
        <v>-3.9761054515838623</v>
      </c>
      <c r="BC65">
        <v>-3.0385653972625732</v>
      </c>
      <c r="BD65">
        <v>-5.5360236167907715</v>
      </c>
      <c r="BE65">
        <v>49.546836853027344</v>
      </c>
      <c r="BF65">
        <v>49.046833038330078</v>
      </c>
      <c r="BG65">
        <v>48.159320831298828</v>
      </c>
      <c r="BH65">
        <v>47.603076934814453</v>
      </c>
      <c r="BI65">
        <v>47.546833038330078</v>
      </c>
      <c r="BJ65">
        <v>46.934345245361328</v>
      </c>
      <c r="BK65">
        <v>46.546833038330078</v>
      </c>
      <c r="BL65">
        <v>47.240589141845703</v>
      </c>
      <c r="BM65">
        <v>49.128097534179688</v>
      </c>
      <c r="BN65">
        <v>51.668727874755859</v>
      </c>
      <c r="BO65">
        <v>53.153121948242188</v>
      </c>
      <c r="BP65">
        <v>53.709362030029297</v>
      </c>
      <c r="BQ65">
        <v>54.61248779296875</v>
      </c>
      <c r="BR65">
        <v>55.61248779296875</v>
      </c>
      <c r="BS65">
        <v>55.693752288818359</v>
      </c>
      <c r="BT65">
        <v>55.765609741210938</v>
      </c>
      <c r="BU65">
        <v>55.168731689453125</v>
      </c>
      <c r="BV65">
        <v>53.199954986572266</v>
      </c>
      <c r="BW65">
        <v>51.699954986572266</v>
      </c>
      <c r="BX65">
        <v>51.409320831298828</v>
      </c>
      <c r="BY65">
        <v>50.328052520751953</v>
      </c>
      <c r="BZ65">
        <v>50.353076934814453</v>
      </c>
      <c r="CA65">
        <v>49.062442779541016</v>
      </c>
      <c r="CB65">
        <v>48.618686676025391</v>
      </c>
      <c r="CC65">
        <v>6.7247815132141113</v>
      </c>
      <c r="CD65">
        <v>6.4534945487976074</v>
      </c>
      <c r="CE65">
        <v>6.1221504211425781</v>
      </c>
      <c r="CF65">
        <v>4.6645970344543457</v>
      </c>
      <c r="CG65">
        <v>3.9725525379180908</v>
      </c>
      <c r="CH65">
        <v>4.4166679382324219</v>
      </c>
      <c r="CI65">
        <v>4.7526135444641113</v>
      </c>
      <c r="CJ65">
        <v>2.8855435848236084</v>
      </c>
      <c r="CK65">
        <v>3.8996667861938477</v>
      </c>
      <c r="CL65">
        <v>3.693866491317749</v>
      </c>
      <c r="CM65">
        <v>2.7610650062561035</v>
      </c>
      <c r="CN65">
        <v>3.0461030006408691</v>
      </c>
      <c r="CO65">
        <v>4.2195076942443848</v>
      </c>
      <c r="CP65">
        <v>2.6019797325134277</v>
      </c>
      <c r="CQ65">
        <v>3.1680290699005127</v>
      </c>
      <c r="CR65">
        <v>4.696864128112793</v>
      </c>
      <c r="CS65">
        <v>5.2251725196838379</v>
      </c>
      <c r="CT65">
        <v>5.763279914855957</v>
      </c>
      <c r="CU65">
        <v>7.0745306015014648</v>
      </c>
      <c r="CV65">
        <v>5.9596762657165527</v>
      </c>
      <c r="CW65">
        <v>5.3262701034545898</v>
      </c>
      <c r="CX65">
        <v>4.5770764350891113</v>
      </c>
      <c r="CY65">
        <v>4.8511123657226563</v>
      </c>
      <c r="CZ65">
        <v>4.7395777702331543</v>
      </c>
    </row>
    <row r="66" spans="1:104" x14ac:dyDescent="0.25">
      <c r="A66" t="s">
        <v>255</v>
      </c>
      <c r="B66" t="s">
        <v>170</v>
      </c>
      <c r="C66" t="s">
        <v>27</v>
      </c>
      <c r="D66" t="s">
        <v>188</v>
      </c>
      <c r="E66" t="s">
        <v>184</v>
      </c>
      <c r="F66">
        <v>2019</v>
      </c>
      <c r="G66" t="s">
        <v>183</v>
      </c>
      <c r="H66">
        <v>8</v>
      </c>
      <c r="I66">
        <v>172.087646484375</v>
      </c>
      <c r="J66">
        <v>167.47883605957031</v>
      </c>
      <c r="K66">
        <v>163.31001281738281</v>
      </c>
      <c r="L66">
        <v>162.7403564453125</v>
      </c>
      <c r="M66">
        <v>167.73489379882812</v>
      </c>
      <c r="N66">
        <v>182.40724182128906</v>
      </c>
      <c r="O66">
        <v>198.26602172851563</v>
      </c>
      <c r="P66">
        <v>216.54434204101562</v>
      </c>
      <c r="Q66">
        <v>229.56971740722656</v>
      </c>
      <c r="R66">
        <v>240.43386840820312</v>
      </c>
      <c r="S66">
        <v>250.478271484375</v>
      </c>
      <c r="T66">
        <v>252.85673522949219</v>
      </c>
      <c r="U66">
        <v>253.64450073242187</v>
      </c>
      <c r="V66">
        <v>253.09727478027344</v>
      </c>
      <c r="W66">
        <v>251.07255554199219</v>
      </c>
      <c r="X66">
        <v>247.34403991699219</v>
      </c>
      <c r="Y66">
        <v>238.95674133300781</v>
      </c>
      <c r="Z66">
        <v>226.37106323242187</v>
      </c>
      <c r="AA66">
        <v>212.81369018554687</v>
      </c>
      <c r="AB66">
        <v>206.16452026367188</v>
      </c>
      <c r="AC66">
        <v>201.72283935546875</v>
      </c>
      <c r="AD66">
        <v>192.63037109375</v>
      </c>
      <c r="AE66">
        <v>186.94638061523437</v>
      </c>
      <c r="AF66">
        <v>180.91940307617187</v>
      </c>
      <c r="AG66">
        <v>-3.3518033027648926</v>
      </c>
      <c r="AH66">
        <v>-2.0933210849761963</v>
      </c>
      <c r="AI66">
        <v>-1.7133803367614746</v>
      </c>
      <c r="AJ66">
        <v>-1.6303496360778809</v>
      </c>
      <c r="AK66">
        <v>-1.179516077041626</v>
      </c>
      <c r="AL66">
        <v>-0.11387293785810471</v>
      </c>
      <c r="AM66">
        <v>-1.820096492767334</v>
      </c>
      <c r="AN66">
        <v>0.72780919075012207</v>
      </c>
      <c r="AO66">
        <v>1.2452698945999146</v>
      </c>
      <c r="AP66">
        <v>1.0000323057174683</v>
      </c>
      <c r="AQ66">
        <v>4.881502628326416</v>
      </c>
      <c r="AR66">
        <v>19.708215713500977</v>
      </c>
      <c r="AS66">
        <v>20.353811264038086</v>
      </c>
      <c r="AT66">
        <v>18.941638946533203</v>
      </c>
      <c r="AU66">
        <v>17.751749038696289</v>
      </c>
      <c r="AV66">
        <v>18.724594116210937</v>
      </c>
      <c r="AW66">
        <v>17.739934921264648</v>
      </c>
      <c r="AX66">
        <v>15.590773582458496</v>
      </c>
      <c r="AY66">
        <v>6.8027911186218262</v>
      </c>
      <c r="AZ66">
        <v>4.2782397270202637</v>
      </c>
      <c r="BA66">
        <v>3.0644736289978027</v>
      </c>
      <c r="BB66">
        <v>2.9531300067901611</v>
      </c>
      <c r="BC66">
        <v>1.8746577501296997</v>
      </c>
      <c r="BD66">
        <v>0.67946851253509521</v>
      </c>
      <c r="BE66">
        <v>70.863685607910156</v>
      </c>
      <c r="BF66">
        <v>70.132469177246094</v>
      </c>
      <c r="BG66">
        <v>69.671104431152344</v>
      </c>
      <c r="BH66">
        <v>69.41448974609375</v>
      </c>
      <c r="BI66">
        <v>69.279953002929688</v>
      </c>
      <c r="BJ66">
        <v>68.895706176757813</v>
      </c>
      <c r="BK66">
        <v>69.318511962890625</v>
      </c>
      <c r="BL66">
        <v>70.789382934570313</v>
      </c>
      <c r="BM66">
        <v>74.146980285644531</v>
      </c>
      <c r="BN66">
        <v>77.615997314453125</v>
      </c>
      <c r="BO66">
        <v>81.008293151855469</v>
      </c>
      <c r="BP66">
        <v>82.60711669921875</v>
      </c>
      <c r="BQ66">
        <v>83.027679443359375</v>
      </c>
      <c r="BR66">
        <v>83.436027526855469</v>
      </c>
      <c r="BS66">
        <v>83.722793579101563</v>
      </c>
      <c r="BT66">
        <v>83.498970031738281</v>
      </c>
      <c r="BU66">
        <v>83.475875854492188</v>
      </c>
      <c r="BV66">
        <v>82.955352783203125</v>
      </c>
      <c r="BW66">
        <v>81.226676940917969</v>
      </c>
      <c r="BX66">
        <v>78.714668273925781</v>
      </c>
      <c r="BY66">
        <v>76.130691528320312</v>
      </c>
      <c r="BZ66">
        <v>74.648452758789063</v>
      </c>
      <c r="CA66">
        <v>73.828651428222656</v>
      </c>
      <c r="CB66">
        <v>72.605804443359375</v>
      </c>
      <c r="CC66">
        <v>5.6138091087341309</v>
      </c>
      <c r="CD66">
        <v>5.3770451545715332</v>
      </c>
      <c r="CE66">
        <v>5.0308513641357422</v>
      </c>
      <c r="CF66">
        <v>3.7970404624938965</v>
      </c>
      <c r="CG66">
        <v>3.182396411895752</v>
      </c>
      <c r="CH66">
        <v>3.5268416404724121</v>
      </c>
      <c r="CI66">
        <v>3.673966646194458</v>
      </c>
      <c r="CJ66">
        <v>2.260129451751709</v>
      </c>
      <c r="CK66">
        <v>3.1802480220794678</v>
      </c>
      <c r="CL66">
        <v>3.1714048385620117</v>
      </c>
      <c r="CM66">
        <v>2.4918012619018555</v>
      </c>
      <c r="CN66">
        <v>2.8266093730926514</v>
      </c>
      <c r="CO66">
        <v>3.9781491756439209</v>
      </c>
      <c r="CP66">
        <v>2.4640481472015381</v>
      </c>
      <c r="CQ66">
        <v>3.0253489017486572</v>
      </c>
      <c r="CR66">
        <v>4.5220952033996582</v>
      </c>
      <c r="CS66">
        <v>4.8893489837646484</v>
      </c>
      <c r="CT66">
        <v>5.0655193328857422</v>
      </c>
      <c r="CU66">
        <v>6.0505838394165039</v>
      </c>
      <c r="CV66">
        <v>5.0499663352966309</v>
      </c>
      <c r="CW66">
        <v>4.4804525375366211</v>
      </c>
      <c r="CX66">
        <v>3.7404186725616455</v>
      </c>
      <c r="CY66">
        <v>4.0496082305908203</v>
      </c>
      <c r="CZ66">
        <v>3.9796864986419678</v>
      </c>
    </row>
    <row r="67" spans="1:104" x14ac:dyDescent="0.25">
      <c r="A67" t="s">
        <v>256</v>
      </c>
      <c r="B67" t="s">
        <v>170</v>
      </c>
      <c r="C67" t="s">
        <v>27</v>
      </c>
      <c r="D67" t="s">
        <v>188</v>
      </c>
      <c r="E67" t="s">
        <v>184</v>
      </c>
      <c r="F67">
        <v>2020</v>
      </c>
      <c r="G67" t="s">
        <v>171</v>
      </c>
      <c r="H67">
        <v>1</v>
      </c>
      <c r="I67">
        <v>136.58207702636719</v>
      </c>
      <c r="J67">
        <v>132.07035827636719</v>
      </c>
      <c r="K67">
        <v>131.295654296875</v>
      </c>
      <c r="L67">
        <v>132.20726013183594</v>
      </c>
      <c r="M67">
        <v>139.64665222167969</v>
      </c>
      <c r="N67">
        <v>153.13639831542969</v>
      </c>
      <c r="O67">
        <v>175.69448852539062</v>
      </c>
      <c r="P67">
        <v>192.37673950195312</v>
      </c>
      <c r="Q67">
        <v>195.21990966796875</v>
      </c>
      <c r="R67">
        <v>192.0506591796875</v>
      </c>
      <c r="S67">
        <v>188.56390380859375</v>
      </c>
      <c r="T67">
        <v>183.57717895507812</v>
      </c>
      <c r="U67">
        <v>179.76025390625</v>
      </c>
      <c r="V67">
        <v>177.24577331542969</v>
      </c>
      <c r="W67">
        <v>173.80873107910156</v>
      </c>
      <c r="X67">
        <v>170.17005920410156</v>
      </c>
      <c r="Y67">
        <v>168.2066650390625</v>
      </c>
      <c r="Z67">
        <v>171.84901428222656</v>
      </c>
      <c r="AA67">
        <v>166.96507263183594</v>
      </c>
      <c r="AB67">
        <v>163.37432861328125</v>
      </c>
      <c r="AC67">
        <v>161.1666259765625</v>
      </c>
      <c r="AD67">
        <v>158.44364929199219</v>
      </c>
      <c r="AE67">
        <v>149.32948303222656</v>
      </c>
      <c r="AF67">
        <v>143.29148864746094</v>
      </c>
      <c r="AG67">
        <v>-4.8875899314880371</v>
      </c>
      <c r="AH67">
        <v>-0.90236616134643555</v>
      </c>
      <c r="AI67">
        <v>1.4414629936218262</v>
      </c>
      <c r="AJ67">
        <v>-0.13129834830760956</v>
      </c>
      <c r="AK67">
        <v>-2.1074552536010742</v>
      </c>
      <c r="AL67">
        <v>-3.3808081150054932</v>
      </c>
      <c r="AM67">
        <v>-4.3394055366516113</v>
      </c>
      <c r="AN67">
        <v>-4.8452057838439941</v>
      </c>
      <c r="AO67">
        <v>0.9376872181892395</v>
      </c>
      <c r="AP67">
        <v>5.4040956497192383</v>
      </c>
      <c r="AQ67">
        <v>7.4225559234619141</v>
      </c>
      <c r="AR67">
        <v>14.460853576660156</v>
      </c>
      <c r="AS67">
        <v>14.164803504943848</v>
      </c>
      <c r="AT67">
        <v>13.036553382873535</v>
      </c>
      <c r="AU67">
        <v>11.093142509460449</v>
      </c>
      <c r="AV67">
        <v>6.1791315078735352</v>
      </c>
      <c r="AW67">
        <v>3.8802864551544189</v>
      </c>
      <c r="AX67">
        <v>-1.0327324867248535</v>
      </c>
      <c r="AY67">
        <v>-8.0869207382202148</v>
      </c>
      <c r="AZ67">
        <v>-7.3063035011291504</v>
      </c>
      <c r="BA67">
        <v>-5.7174253463745117</v>
      </c>
      <c r="BB67">
        <v>-5.0258636474609375</v>
      </c>
      <c r="BC67">
        <v>-3.7601361274719238</v>
      </c>
      <c r="BD67">
        <v>-6.5152626037597656</v>
      </c>
      <c r="BE67">
        <v>45.312442779541016</v>
      </c>
      <c r="BF67">
        <v>44.384296417236328</v>
      </c>
      <c r="BG67">
        <v>43.940540313720703</v>
      </c>
      <c r="BH67">
        <v>43.021808624267578</v>
      </c>
      <c r="BI67">
        <v>41.650135040283203</v>
      </c>
      <c r="BJ67">
        <v>41.109203338623047</v>
      </c>
      <c r="BK67">
        <v>40.790706634521484</v>
      </c>
      <c r="BL67">
        <v>40.418804168701172</v>
      </c>
      <c r="BM67">
        <v>44.29705810546875</v>
      </c>
      <c r="BN67">
        <v>47.6845703125</v>
      </c>
      <c r="BO67">
        <v>50.293693542480469</v>
      </c>
      <c r="BP67">
        <v>52.012771606445313</v>
      </c>
      <c r="BQ67">
        <v>54.081268310546875</v>
      </c>
      <c r="BR67">
        <v>53.859127044677734</v>
      </c>
      <c r="BS67">
        <v>54.634449005126953</v>
      </c>
      <c r="BT67">
        <v>54.496936798095703</v>
      </c>
      <c r="BU67">
        <v>53.568790435791016</v>
      </c>
      <c r="BV67">
        <v>52.252834320068359</v>
      </c>
      <c r="BW67">
        <v>51.196895599365234</v>
      </c>
      <c r="BX67">
        <v>49.271808624267578</v>
      </c>
      <c r="BY67">
        <v>47.912681579589844</v>
      </c>
      <c r="BZ67">
        <v>47.177993774414063</v>
      </c>
      <c r="CA67">
        <v>46.896774291992188</v>
      </c>
      <c r="CB67">
        <v>45.900135040283203</v>
      </c>
      <c r="CC67">
        <v>7.3423089981079102</v>
      </c>
      <c r="CD67">
        <v>6.9874730110168457</v>
      </c>
      <c r="CE67">
        <v>6.6651525497436523</v>
      </c>
      <c r="CF67">
        <v>5.0831899642944336</v>
      </c>
      <c r="CG67">
        <v>4.3660879135131836</v>
      </c>
      <c r="CH67">
        <v>4.8792533874511719</v>
      </c>
      <c r="CI67">
        <v>5.365079402923584</v>
      </c>
      <c r="CJ67">
        <v>3.3087968826293945</v>
      </c>
      <c r="CK67">
        <v>4.4565787315368652</v>
      </c>
      <c r="CL67">
        <v>4.1744847297668457</v>
      </c>
      <c r="CM67">
        <v>3.0912415981292725</v>
      </c>
      <c r="CN67">
        <v>3.3817462921142578</v>
      </c>
      <c r="CO67">
        <v>4.6460118293762207</v>
      </c>
      <c r="CP67">
        <v>2.8436007499694824</v>
      </c>
      <c r="CQ67">
        <v>3.4512696266174316</v>
      </c>
      <c r="CR67">
        <v>5.1268720626831055</v>
      </c>
      <c r="CS67">
        <v>5.6716055870056152</v>
      </c>
      <c r="CT67">
        <v>6.3369622230529785</v>
      </c>
      <c r="CU67">
        <v>7.8226594924926758</v>
      </c>
      <c r="CV67">
        <v>6.5946140289306641</v>
      </c>
      <c r="CW67">
        <v>5.89892578125</v>
      </c>
      <c r="CX67">
        <v>5.0699224472045898</v>
      </c>
      <c r="CY67">
        <v>5.3305563926696777</v>
      </c>
      <c r="CZ67">
        <v>5.194157600402832</v>
      </c>
    </row>
    <row r="68" spans="1:104" x14ac:dyDescent="0.25">
      <c r="A68" t="s">
        <v>257</v>
      </c>
      <c r="B68" t="s">
        <v>170</v>
      </c>
      <c r="C68" t="s">
        <v>27</v>
      </c>
      <c r="D68" t="s">
        <v>188</v>
      </c>
      <c r="E68" t="s">
        <v>184</v>
      </c>
      <c r="F68">
        <v>2020</v>
      </c>
      <c r="G68" t="s">
        <v>172</v>
      </c>
      <c r="H68">
        <v>2</v>
      </c>
      <c r="I68">
        <v>135.605712890625</v>
      </c>
      <c r="J68">
        <v>131.33917236328125</v>
      </c>
      <c r="K68">
        <v>129.72225952148437</v>
      </c>
      <c r="L68">
        <v>130.56460571289062</v>
      </c>
      <c r="M68">
        <v>136.84445190429687</v>
      </c>
      <c r="N68">
        <v>151.45774841308594</v>
      </c>
      <c r="O68">
        <v>170.03762817382812</v>
      </c>
      <c r="P68">
        <v>184.6927490234375</v>
      </c>
      <c r="Q68">
        <v>191.31344604492188</v>
      </c>
      <c r="R68">
        <v>192.94154357910156</v>
      </c>
      <c r="S68">
        <v>193.48822021484375</v>
      </c>
      <c r="T68">
        <v>192.02059936523437</v>
      </c>
      <c r="U68">
        <v>191.24630737304687</v>
      </c>
      <c r="V68">
        <v>190.21272277832031</v>
      </c>
      <c r="W68">
        <v>187.16114807128906</v>
      </c>
      <c r="X68">
        <v>181.20783996582031</v>
      </c>
      <c r="Y68">
        <v>175.96115112304687</v>
      </c>
      <c r="Z68">
        <v>174.57781982421875</v>
      </c>
      <c r="AA68">
        <v>170.09773254394531</v>
      </c>
      <c r="AB68">
        <v>164.61251831054687</v>
      </c>
      <c r="AC68">
        <v>162.22132873535156</v>
      </c>
      <c r="AD68">
        <v>156.46119689941406</v>
      </c>
      <c r="AE68">
        <v>148.850830078125</v>
      </c>
      <c r="AF68">
        <v>143.41148376464844</v>
      </c>
      <c r="AG68">
        <v>-4.2580738067626953</v>
      </c>
      <c r="AH68">
        <v>-1.097472071647644</v>
      </c>
      <c r="AI68">
        <v>0.6753460168838501</v>
      </c>
      <c r="AJ68">
        <v>-0.44648441672325134</v>
      </c>
      <c r="AK68">
        <v>-1.7686402797698975</v>
      </c>
      <c r="AL68">
        <v>-2.4701468944549561</v>
      </c>
      <c r="AM68">
        <v>-3.4902215003967285</v>
      </c>
      <c r="AN68">
        <v>-3.2340939044952393</v>
      </c>
      <c r="AO68">
        <v>0.95087313652038574</v>
      </c>
      <c r="AP68">
        <v>4.185206413269043</v>
      </c>
      <c r="AQ68">
        <v>6.5824518203735352</v>
      </c>
      <c r="AR68">
        <v>15.08309268951416</v>
      </c>
      <c r="AS68">
        <v>15.144295692443848</v>
      </c>
      <c r="AT68">
        <v>14.056185722351074</v>
      </c>
      <c r="AU68">
        <v>12.291546821594238</v>
      </c>
      <c r="AV68">
        <v>8.4990978240966797</v>
      </c>
      <c r="AW68">
        <v>6.4800567626953125</v>
      </c>
      <c r="AX68">
        <v>2.4657042026519775</v>
      </c>
      <c r="AY68">
        <v>-4.5616297721862793</v>
      </c>
      <c r="AZ68">
        <v>-4.4639239311218262</v>
      </c>
      <c r="BA68">
        <v>-3.5449621677398682</v>
      </c>
      <c r="BB68">
        <v>-2.9836843013763428</v>
      </c>
      <c r="BC68">
        <v>-2.3390252590179443</v>
      </c>
      <c r="BD68">
        <v>-4.6227002143859863</v>
      </c>
      <c r="BE68">
        <v>50.803253173828125</v>
      </c>
      <c r="BF68">
        <v>51.250072479248047</v>
      </c>
      <c r="BG68">
        <v>50.696891784667969</v>
      </c>
      <c r="BH68">
        <v>51.084400177001953</v>
      </c>
      <c r="BI68">
        <v>50.515907287597656</v>
      </c>
      <c r="BJ68">
        <v>49.799594879150391</v>
      </c>
      <c r="BK68">
        <v>50.931282043457031</v>
      </c>
      <c r="BL68">
        <v>50.615325927734375</v>
      </c>
      <c r="BM68">
        <v>52.868907928466797</v>
      </c>
      <c r="BN68">
        <v>55.74334716796875</v>
      </c>
      <c r="BO68">
        <v>57.853305816650391</v>
      </c>
      <c r="BP68">
        <v>59.177921295166016</v>
      </c>
      <c r="BQ68">
        <v>60.744178771972656</v>
      </c>
      <c r="BR68">
        <v>61.203235626220703</v>
      </c>
      <c r="BS68">
        <v>61.784809112548828</v>
      </c>
      <c r="BT68">
        <v>60.912609100341797</v>
      </c>
      <c r="BU68">
        <v>60.065731048583984</v>
      </c>
      <c r="BV68">
        <v>59.718849182128906</v>
      </c>
      <c r="BW68">
        <v>57.134223937988281</v>
      </c>
      <c r="BX68">
        <v>55.196891784667969</v>
      </c>
      <c r="BY68">
        <v>55.056022644042969</v>
      </c>
      <c r="BZ68">
        <v>53.199958801269531</v>
      </c>
      <c r="CA68">
        <v>52.759262084960938</v>
      </c>
      <c r="CB68">
        <v>51.99700927734375</v>
      </c>
      <c r="CC68">
        <v>6.1887001991271973</v>
      </c>
      <c r="CD68">
        <v>5.8991785049438477</v>
      </c>
      <c r="CE68">
        <v>5.5905780792236328</v>
      </c>
      <c r="CF68">
        <v>4.2617592811584473</v>
      </c>
      <c r="CG68">
        <v>3.6322152614593506</v>
      </c>
      <c r="CH68">
        <v>4.096839427947998</v>
      </c>
      <c r="CI68">
        <v>4.4080395698547363</v>
      </c>
      <c r="CJ68">
        <v>2.6968069076538086</v>
      </c>
      <c r="CK68">
        <v>3.7077076435089111</v>
      </c>
      <c r="CL68">
        <v>3.5603711605072021</v>
      </c>
      <c r="CM68">
        <v>2.692845344543457</v>
      </c>
      <c r="CN68">
        <v>3.002981424331665</v>
      </c>
      <c r="CO68">
        <v>4.1962580680847168</v>
      </c>
      <c r="CP68">
        <v>2.5906860828399658</v>
      </c>
      <c r="CQ68">
        <v>3.1550438404083252</v>
      </c>
      <c r="CR68">
        <v>4.6347765922546387</v>
      </c>
      <c r="CS68">
        <v>5.0368862152099609</v>
      </c>
      <c r="CT68">
        <v>5.4651951789855957</v>
      </c>
      <c r="CU68">
        <v>6.7656540870666504</v>
      </c>
      <c r="CV68">
        <v>5.640932559967041</v>
      </c>
      <c r="CW68">
        <v>5.0406699180603027</v>
      </c>
      <c r="CX68">
        <v>4.2502613067626953</v>
      </c>
      <c r="CY68">
        <v>4.5108742713928223</v>
      </c>
      <c r="CZ68">
        <v>4.4132766723632812</v>
      </c>
    </row>
    <row r="69" spans="1:104" x14ac:dyDescent="0.25">
      <c r="A69" t="s">
        <v>258</v>
      </c>
      <c r="B69" t="s">
        <v>170</v>
      </c>
      <c r="C69" t="s">
        <v>27</v>
      </c>
      <c r="D69" t="s">
        <v>188</v>
      </c>
      <c r="E69" t="s">
        <v>184</v>
      </c>
      <c r="F69">
        <v>2020</v>
      </c>
      <c r="G69" t="s">
        <v>173</v>
      </c>
      <c r="H69">
        <v>3</v>
      </c>
      <c r="I69">
        <v>144.11103820800781</v>
      </c>
      <c r="J69">
        <v>139.55284118652344</v>
      </c>
      <c r="K69">
        <v>136.13027954101562</v>
      </c>
      <c r="L69">
        <v>136.20167541503906</v>
      </c>
      <c r="M69">
        <v>140.79661560058594</v>
      </c>
      <c r="N69">
        <v>153.22409057617187</v>
      </c>
      <c r="O69">
        <v>171.51127624511719</v>
      </c>
      <c r="P69">
        <v>186.71444702148437</v>
      </c>
      <c r="Q69">
        <v>198.32832336425781</v>
      </c>
      <c r="R69">
        <v>205.07708740234375</v>
      </c>
      <c r="S69">
        <v>211.43382263183594</v>
      </c>
      <c r="T69">
        <v>215.3006591796875</v>
      </c>
      <c r="U69">
        <v>216.95074462890625</v>
      </c>
      <c r="V69">
        <v>217.9342041015625</v>
      </c>
      <c r="W69">
        <v>215.35379028320312</v>
      </c>
      <c r="X69">
        <v>208.03985595703125</v>
      </c>
      <c r="Y69">
        <v>199.29542541503906</v>
      </c>
      <c r="Z69">
        <v>188.730224609375</v>
      </c>
      <c r="AA69">
        <v>180.36689758300781</v>
      </c>
      <c r="AB69">
        <v>177.23715209960937</v>
      </c>
      <c r="AC69">
        <v>171.65245056152344</v>
      </c>
      <c r="AD69">
        <v>164.55364990234375</v>
      </c>
      <c r="AE69">
        <v>157.81663513183594</v>
      </c>
      <c r="AF69">
        <v>152.46707153320312</v>
      </c>
      <c r="AG69">
        <v>-3.5757238864898682</v>
      </c>
      <c r="AH69">
        <v>-1.4855728149414062</v>
      </c>
      <c r="AI69">
        <v>-0.47205480933189392</v>
      </c>
      <c r="AJ69">
        <v>-0.96235018968582153</v>
      </c>
      <c r="AK69">
        <v>-1.3613046407699585</v>
      </c>
      <c r="AL69">
        <v>-1.1710091829299927</v>
      </c>
      <c r="AM69">
        <v>-2.4452149868011475</v>
      </c>
      <c r="AN69">
        <v>-1.1161795854568481</v>
      </c>
      <c r="AO69">
        <v>1.0355050563812256</v>
      </c>
      <c r="AP69">
        <v>2.4617648124694824</v>
      </c>
      <c r="AQ69">
        <v>5.4953117370605469</v>
      </c>
      <c r="AR69">
        <v>16.839500427246094</v>
      </c>
      <c r="AS69">
        <v>17.306596755981445</v>
      </c>
      <c r="AT69">
        <v>16.218183517456055</v>
      </c>
      <c r="AU69">
        <v>14.741606712341309</v>
      </c>
      <c r="AV69">
        <v>13.0682373046875</v>
      </c>
      <c r="AW69">
        <v>11.459271430969238</v>
      </c>
      <c r="AX69">
        <v>8.374964714050293</v>
      </c>
      <c r="AY69">
        <v>1.02146315574646</v>
      </c>
      <c r="AZ69">
        <v>-0.11830977350473404</v>
      </c>
      <c r="BA69">
        <v>-0.23754359781742096</v>
      </c>
      <c r="BB69">
        <v>-1.0179344564676285E-2</v>
      </c>
      <c r="BC69">
        <v>-0.23519527912139893</v>
      </c>
      <c r="BD69">
        <v>-1.8826354742050171</v>
      </c>
      <c r="BE69">
        <v>58.837535858154297</v>
      </c>
      <c r="BF69">
        <v>58.324989318847656</v>
      </c>
      <c r="BG69">
        <v>56.937183380126953</v>
      </c>
      <c r="BH69">
        <v>56.796836853027344</v>
      </c>
      <c r="BI69">
        <v>55.965789794921875</v>
      </c>
      <c r="BJ69">
        <v>55.478336334228516</v>
      </c>
      <c r="BK69">
        <v>54.896774291992188</v>
      </c>
      <c r="BL69">
        <v>57.875263214111328</v>
      </c>
      <c r="BM69">
        <v>63.653343200683594</v>
      </c>
      <c r="BN69">
        <v>69.140800476074219</v>
      </c>
      <c r="BO69">
        <v>74.077911376953125</v>
      </c>
      <c r="BP69">
        <v>76.715721130371094</v>
      </c>
      <c r="BQ69">
        <v>79.474906921386719</v>
      </c>
      <c r="BR69">
        <v>80.515838623046875</v>
      </c>
      <c r="BS69">
        <v>79.262474060058594</v>
      </c>
      <c r="BT69">
        <v>77.643638610839844</v>
      </c>
      <c r="BU69">
        <v>76.52838134765625</v>
      </c>
      <c r="BV69">
        <v>75.103302001953125</v>
      </c>
      <c r="BW69">
        <v>71.47833251953125</v>
      </c>
      <c r="BX69">
        <v>68.774871826171875</v>
      </c>
      <c r="BY69">
        <v>67.443603515625</v>
      </c>
      <c r="BZ69">
        <v>64.865402221679687</v>
      </c>
      <c r="CA69">
        <v>63.549667358398438</v>
      </c>
      <c r="CB69">
        <v>60.999851226806641</v>
      </c>
      <c r="CC69">
        <v>5.2106637954711914</v>
      </c>
      <c r="CD69">
        <v>4.966041088104248</v>
      </c>
      <c r="CE69">
        <v>4.6480550765991211</v>
      </c>
      <c r="CF69">
        <v>3.5222508907318115</v>
      </c>
      <c r="CG69">
        <v>2.9608128070831299</v>
      </c>
      <c r="CH69">
        <v>3.2836649417877197</v>
      </c>
      <c r="CI69">
        <v>3.5226337909698486</v>
      </c>
      <c r="CJ69">
        <v>2.1599926948547363</v>
      </c>
      <c r="CK69">
        <v>3.0452227592468262</v>
      </c>
      <c r="CL69">
        <v>2.9982028007507324</v>
      </c>
      <c r="CM69">
        <v>2.3313403129577637</v>
      </c>
      <c r="CN69">
        <v>2.6676232814788818</v>
      </c>
      <c r="CO69">
        <v>3.7714176177978516</v>
      </c>
      <c r="CP69">
        <v>2.3516623973846436</v>
      </c>
      <c r="CQ69">
        <v>2.8761837482452393</v>
      </c>
      <c r="CR69">
        <v>4.215728759765625</v>
      </c>
      <c r="CS69">
        <v>4.5197768211364746</v>
      </c>
      <c r="CT69">
        <v>4.6809325218200684</v>
      </c>
      <c r="CU69">
        <v>5.6838479042053223</v>
      </c>
      <c r="CV69">
        <v>4.8119058609008789</v>
      </c>
      <c r="CW69">
        <v>4.2257580757141113</v>
      </c>
      <c r="CX69">
        <v>3.5415291786193848</v>
      </c>
      <c r="CY69">
        <v>3.789104700088501</v>
      </c>
      <c r="CZ69">
        <v>3.7172999382019043</v>
      </c>
    </row>
    <row r="70" spans="1:104" x14ac:dyDescent="0.25">
      <c r="A70" t="s">
        <v>259</v>
      </c>
      <c r="B70" t="s">
        <v>170</v>
      </c>
      <c r="C70" t="s">
        <v>27</v>
      </c>
      <c r="D70" t="s">
        <v>188</v>
      </c>
      <c r="E70" t="s">
        <v>184</v>
      </c>
      <c r="F70">
        <v>2020</v>
      </c>
      <c r="G70" t="s">
        <v>174</v>
      </c>
      <c r="H70">
        <v>4</v>
      </c>
      <c r="I70">
        <v>150.39717102050781</v>
      </c>
      <c r="J70">
        <v>145.64656066894531</v>
      </c>
      <c r="K70">
        <v>142.48185729980469</v>
      </c>
      <c r="L70">
        <v>142.14265441894531</v>
      </c>
      <c r="M70">
        <v>147.13165283203125</v>
      </c>
      <c r="N70">
        <v>159.67486572265625</v>
      </c>
      <c r="O70">
        <v>174.58070373535156</v>
      </c>
      <c r="P70">
        <v>192.151123046875</v>
      </c>
      <c r="Q70">
        <v>207.23472595214844</v>
      </c>
      <c r="R70">
        <v>218.79483032226562</v>
      </c>
      <c r="S70">
        <v>228.59544372558594</v>
      </c>
      <c r="T70">
        <v>232.79019165039062</v>
      </c>
      <c r="U70">
        <v>235.56831359863281</v>
      </c>
      <c r="V70">
        <v>238.32012939453125</v>
      </c>
      <c r="W70">
        <v>236.02149963378906</v>
      </c>
      <c r="X70">
        <v>228.04521179199219</v>
      </c>
      <c r="Y70">
        <v>217.60591125488281</v>
      </c>
      <c r="Z70">
        <v>203.13671875</v>
      </c>
      <c r="AA70">
        <v>190.77203369140625</v>
      </c>
      <c r="AB70">
        <v>185.79263305664062</v>
      </c>
      <c r="AC70">
        <v>182.69088745117187</v>
      </c>
      <c r="AD70">
        <v>174.07081604003906</v>
      </c>
      <c r="AE70">
        <v>168.63569641113281</v>
      </c>
      <c r="AF70">
        <v>162.44111633300781</v>
      </c>
      <c r="AG70">
        <v>-3.0975797176361084</v>
      </c>
      <c r="AH70">
        <v>-1.7638232707977295</v>
      </c>
      <c r="AI70">
        <v>-1.2850055694580078</v>
      </c>
      <c r="AJ70">
        <v>-1.3359980583190918</v>
      </c>
      <c r="AK70">
        <v>-1.1159772872924805</v>
      </c>
      <c r="AL70">
        <v>-0.334666907787323</v>
      </c>
      <c r="AM70">
        <v>-1.7885150909423828</v>
      </c>
      <c r="AN70">
        <v>0.26953229308128357</v>
      </c>
      <c r="AO70">
        <v>1.1152867078781128</v>
      </c>
      <c r="AP70">
        <v>1.2699437141418457</v>
      </c>
      <c r="AQ70">
        <v>4.7667016983032227</v>
      </c>
      <c r="AR70">
        <v>18.157447814941406</v>
      </c>
      <c r="AS70">
        <v>18.87989616394043</v>
      </c>
      <c r="AT70">
        <v>17.814659118652344</v>
      </c>
      <c r="AU70">
        <v>16.576192855834961</v>
      </c>
      <c r="AV70">
        <v>16.64739990234375</v>
      </c>
      <c r="AW70">
        <v>15.391013145446777</v>
      </c>
      <c r="AX70">
        <v>12.947076797485352</v>
      </c>
      <c r="AY70">
        <v>5.0460186004638672</v>
      </c>
      <c r="AZ70">
        <v>3.0210235118865967</v>
      </c>
      <c r="BA70">
        <v>2.1403701305389404</v>
      </c>
      <c r="BB70">
        <v>2.1067624092102051</v>
      </c>
      <c r="BC70">
        <v>1.2837468385696411</v>
      </c>
      <c r="BD70">
        <v>6.1547998338937759E-2</v>
      </c>
      <c r="BE70">
        <v>68.475051879882813</v>
      </c>
      <c r="BF70">
        <v>65.937187194824219</v>
      </c>
      <c r="BG70">
        <v>64.578056335449219</v>
      </c>
      <c r="BH70">
        <v>64.525169372558594</v>
      </c>
      <c r="BI70">
        <v>63.843894958496094</v>
      </c>
      <c r="BJ70">
        <v>63.040706634521484</v>
      </c>
      <c r="BK70">
        <v>63.259487152099609</v>
      </c>
      <c r="BL70">
        <v>65.668960571289063</v>
      </c>
      <c r="BM70">
        <v>72.374893188476563</v>
      </c>
      <c r="BN70">
        <v>77.397148132324219</v>
      </c>
      <c r="BO70">
        <v>81.440544128417969</v>
      </c>
      <c r="BP70">
        <v>84.99066162109375</v>
      </c>
      <c r="BQ70">
        <v>85.269050598144531</v>
      </c>
      <c r="BR70">
        <v>85.415817260742188</v>
      </c>
      <c r="BS70">
        <v>85.32843017578125</v>
      </c>
      <c r="BT70">
        <v>83.790557861328125</v>
      </c>
      <c r="BU70">
        <v>82.274948120117187</v>
      </c>
      <c r="BV70">
        <v>79.8905029296875</v>
      </c>
      <c r="BW70">
        <v>77.493804931640625</v>
      </c>
      <c r="BX70">
        <v>73.075141906738281</v>
      </c>
      <c r="BY70">
        <v>68.890350341796875</v>
      </c>
      <c r="BZ70">
        <v>67.08746337890625</v>
      </c>
      <c r="CA70">
        <v>65.550193786621094</v>
      </c>
      <c r="CB70">
        <v>64.412681579589844</v>
      </c>
      <c r="CC70">
        <v>4.9577279090881348</v>
      </c>
      <c r="CD70">
        <v>4.7251877784729004</v>
      </c>
      <c r="CE70">
        <v>4.4353032112121582</v>
      </c>
      <c r="CF70">
        <v>3.3512701988220215</v>
      </c>
      <c r="CG70">
        <v>2.820798397064209</v>
      </c>
      <c r="CH70">
        <v>3.1197195053100586</v>
      </c>
      <c r="CI70">
        <v>3.2690250873565674</v>
      </c>
      <c r="CJ70">
        <v>2.0265834331512451</v>
      </c>
      <c r="CK70">
        <v>2.9009754657745361</v>
      </c>
      <c r="CL70">
        <v>2.9162726402282715</v>
      </c>
      <c r="CM70">
        <v>2.297978401184082</v>
      </c>
      <c r="CN70">
        <v>2.629608154296875</v>
      </c>
      <c r="CO70">
        <v>3.7334258556365967</v>
      </c>
      <c r="CP70">
        <v>2.3445394039154053</v>
      </c>
      <c r="CQ70">
        <v>2.8738417625427246</v>
      </c>
      <c r="CR70">
        <v>4.2130274772644043</v>
      </c>
      <c r="CS70">
        <v>4.4992237091064453</v>
      </c>
      <c r="CT70">
        <v>4.5933189392089844</v>
      </c>
      <c r="CU70">
        <v>5.4808454513549805</v>
      </c>
      <c r="CV70">
        <v>4.598731517791748</v>
      </c>
      <c r="CW70">
        <v>4.1003293991088867</v>
      </c>
      <c r="CX70">
        <v>3.4155170917510986</v>
      </c>
      <c r="CY70">
        <v>3.6913104057312012</v>
      </c>
      <c r="CZ70">
        <v>3.6107280254364014</v>
      </c>
    </row>
    <row r="71" spans="1:104" x14ac:dyDescent="0.25">
      <c r="A71" t="s">
        <v>260</v>
      </c>
      <c r="B71" t="s">
        <v>170</v>
      </c>
      <c r="C71" t="s">
        <v>27</v>
      </c>
      <c r="D71" t="s">
        <v>188</v>
      </c>
      <c r="E71" t="s">
        <v>184</v>
      </c>
      <c r="F71">
        <v>2020</v>
      </c>
      <c r="G71" t="s">
        <v>175</v>
      </c>
      <c r="H71">
        <v>5</v>
      </c>
      <c r="I71">
        <v>156.1456298828125</v>
      </c>
      <c r="J71">
        <v>151.60383605957031</v>
      </c>
      <c r="K71">
        <v>148.44734191894531</v>
      </c>
      <c r="L71">
        <v>147.53227233886719</v>
      </c>
      <c r="M71">
        <v>151.69105529785156</v>
      </c>
      <c r="N71">
        <v>163.59149169921875</v>
      </c>
      <c r="O71">
        <v>178.1253662109375</v>
      </c>
      <c r="P71">
        <v>198.4547119140625</v>
      </c>
      <c r="Q71">
        <v>214.57186889648437</v>
      </c>
      <c r="R71">
        <v>225.98568725585937</v>
      </c>
      <c r="S71">
        <v>234.06301879882812</v>
      </c>
      <c r="T71">
        <v>235.09353637695312</v>
      </c>
      <c r="U71">
        <v>235.08529663085937</v>
      </c>
      <c r="V71">
        <v>235.31520080566406</v>
      </c>
      <c r="W71">
        <v>232.85369873046875</v>
      </c>
      <c r="X71">
        <v>226.09983825683594</v>
      </c>
      <c r="Y71">
        <v>216.81550598144531</v>
      </c>
      <c r="Z71">
        <v>204.09291076660156</v>
      </c>
      <c r="AA71">
        <v>193.10527038574219</v>
      </c>
      <c r="AB71">
        <v>188.46736145019531</v>
      </c>
      <c r="AC71">
        <v>186.26402282714844</v>
      </c>
      <c r="AD71">
        <v>177.33757019042969</v>
      </c>
      <c r="AE71">
        <v>172.56556701660156</v>
      </c>
      <c r="AF71">
        <v>167.14889526367187</v>
      </c>
      <c r="AG71">
        <v>-3.3179898262023926</v>
      </c>
      <c r="AH71">
        <v>-1.8015508651733398</v>
      </c>
      <c r="AI71">
        <v>-1.2111185789108276</v>
      </c>
      <c r="AJ71">
        <v>-1.3333126306533813</v>
      </c>
      <c r="AK71">
        <v>-1.1995373964309692</v>
      </c>
      <c r="AL71">
        <v>-0.48347553610801697</v>
      </c>
      <c r="AM71">
        <v>-1.9355714321136475</v>
      </c>
      <c r="AN71">
        <v>5.1407948136329651E-2</v>
      </c>
      <c r="AO71">
        <v>1.1494340896606445</v>
      </c>
      <c r="AP71">
        <v>1.5287827253341675</v>
      </c>
      <c r="AQ71">
        <v>5.067082405090332</v>
      </c>
      <c r="AR71">
        <v>18.344926834106445</v>
      </c>
      <c r="AS71">
        <v>18.827552795410156</v>
      </c>
      <c r="AT71">
        <v>17.577888488769531</v>
      </c>
      <c r="AU71">
        <v>16.289535522460938</v>
      </c>
      <c r="AV71">
        <v>16.148576736450195</v>
      </c>
      <c r="AW71">
        <v>14.890631675720215</v>
      </c>
      <c r="AX71">
        <v>12.395747184753418</v>
      </c>
      <c r="AY71">
        <v>4.4857296943664551</v>
      </c>
      <c r="AZ71">
        <v>2.5701630115509033</v>
      </c>
      <c r="BA71">
        <v>1.8041459321975708</v>
      </c>
      <c r="BB71">
        <v>1.8120226860046387</v>
      </c>
      <c r="BC71">
        <v>1.0702558755874634</v>
      </c>
      <c r="BD71">
        <v>-0.26629436016082764</v>
      </c>
      <c r="BE71">
        <v>65.56243896484375</v>
      </c>
      <c r="BF71">
        <v>65.449951171875</v>
      </c>
      <c r="BG71">
        <v>65.128097534179688</v>
      </c>
      <c r="BH71">
        <v>65.209365844726563</v>
      </c>
      <c r="BI71">
        <v>63.918731689453125</v>
      </c>
      <c r="BJ71">
        <v>63.224971771240234</v>
      </c>
      <c r="BK71">
        <v>64.071853637695312</v>
      </c>
      <c r="BL71">
        <v>67.2750244140625</v>
      </c>
      <c r="BM71">
        <v>73.284431457519531</v>
      </c>
      <c r="BN71">
        <v>77.518821716308594</v>
      </c>
      <c r="BO71">
        <v>80.696968078613281</v>
      </c>
      <c r="BP71">
        <v>81.640724182128906</v>
      </c>
      <c r="BQ71">
        <v>81.125114440917969</v>
      </c>
      <c r="BR71">
        <v>82.196968078613281</v>
      </c>
      <c r="BS71">
        <v>81.043846130371094</v>
      </c>
      <c r="BT71">
        <v>80.534431457519531</v>
      </c>
      <c r="BU71">
        <v>80.284431457519531</v>
      </c>
      <c r="BV71">
        <v>80.243804931640625</v>
      </c>
      <c r="BW71">
        <v>81.121902465820313</v>
      </c>
      <c r="BX71">
        <v>77.871902465820312</v>
      </c>
      <c r="BY71">
        <v>74.581268310546875</v>
      </c>
      <c r="BZ71">
        <v>71.959365844726563</v>
      </c>
      <c r="CA71">
        <v>71.153121948242188</v>
      </c>
      <c r="CB71">
        <v>70.143707275390625</v>
      </c>
      <c r="CC71">
        <v>5.1946530342102051</v>
      </c>
      <c r="CD71">
        <v>4.9637818336486816</v>
      </c>
      <c r="CE71">
        <v>4.6635851860046387</v>
      </c>
      <c r="CF71">
        <v>3.5103931427001953</v>
      </c>
      <c r="CG71">
        <v>2.9350101947784424</v>
      </c>
      <c r="CH71">
        <v>3.2256956100463867</v>
      </c>
      <c r="CI71">
        <v>3.3661348819732666</v>
      </c>
      <c r="CJ71">
        <v>2.112354040145874</v>
      </c>
      <c r="CK71">
        <v>3.0313632488250732</v>
      </c>
      <c r="CL71">
        <v>3.039874792098999</v>
      </c>
      <c r="CM71">
        <v>2.3746242523193359</v>
      </c>
      <c r="CN71">
        <v>2.6800985336303711</v>
      </c>
      <c r="CO71">
        <v>3.7601039409637451</v>
      </c>
      <c r="CP71">
        <v>2.3363099098205566</v>
      </c>
      <c r="CQ71">
        <v>2.8613972663879395</v>
      </c>
      <c r="CR71">
        <v>4.2155795097351074</v>
      </c>
      <c r="CS71">
        <v>4.5241904258728027</v>
      </c>
      <c r="CT71">
        <v>4.6574668884277344</v>
      </c>
      <c r="CU71">
        <v>5.5990023612976074</v>
      </c>
      <c r="CV71">
        <v>4.7079238891601562</v>
      </c>
      <c r="CW71">
        <v>4.2190485000610352</v>
      </c>
      <c r="CX71">
        <v>3.5116806030273438</v>
      </c>
      <c r="CY71">
        <v>3.8121407032012939</v>
      </c>
      <c r="CZ71">
        <v>3.7496089935302734</v>
      </c>
    </row>
    <row r="72" spans="1:104" x14ac:dyDescent="0.25">
      <c r="A72" t="s">
        <v>261</v>
      </c>
      <c r="B72" t="s">
        <v>170</v>
      </c>
      <c r="C72" t="s">
        <v>27</v>
      </c>
      <c r="D72" t="s">
        <v>188</v>
      </c>
      <c r="E72" t="s">
        <v>184</v>
      </c>
      <c r="F72">
        <v>2020</v>
      </c>
      <c r="G72" t="s">
        <v>176</v>
      </c>
      <c r="H72">
        <v>6</v>
      </c>
      <c r="I72">
        <v>165.1986083984375</v>
      </c>
      <c r="J72">
        <v>160.19760131835937</v>
      </c>
      <c r="K72">
        <v>156.76924133300781</v>
      </c>
      <c r="L72">
        <v>155.81948852539062</v>
      </c>
      <c r="M72">
        <v>159.58323669433594</v>
      </c>
      <c r="N72">
        <v>171.66854858398437</v>
      </c>
      <c r="O72">
        <v>185.96141052246094</v>
      </c>
      <c r="P72">
        <v>205.20524597167969</v>
      </c>
      <c r="Q72">
        <v>218.67404174804687</v>
      </c>
      <c r="R72">
        <v>229.50581359863281</v>
      </c>
      <c r="S72">
        <v>238.62312316894531</v>
      </c>
      <c r="T72">
        <v>240.12646484375</v>
      </c>
      <c r="U72">
        <v>240.22792053222656</v>
      </c>
      <c r="V72">
        <v>239.19398498535156</v>
      </c>
      <c r="W72">
        <v>237.36408996582031</v>
      </c>
      <c r="X72">
        <v>233.3485107421875</v>
      </c>
      <c r="Y72">
        <v>226.25991821289062</v>
      </c>
      <c r="Z72">
        <v>213.96723937988281</v>
      </c>
      <c r="AA72">
        <v>202.04135131835937</v>
      </c>
      <c r="AB72">
        <v>193.61488342285156</v>
      </c>
      <c r="AC72">
        <v>191.48500061035156</v>
      </c>
      <c r="AD72">
        <v>183.6136474609375</v>
      </c>
      <c r="AE72">
        <v>180.28050231933594</v>
      </c>
      <c r="AF72">
        <v>174.9581298828125</v>
      </c>
      <c r="AG72">
        <v>-3.498161792755127</v>
      </c>
      <c r="AH72">
        <v>-1.9077832698822021</v>
      </c>
      <c r="AI72">
        <v>-1.2942531108856201</v>
      </c>
      <c r="AJ72">
        <v>-1.4145749807357788</v>
      </c>
      <c r="AK72">
        <v>-1.2561236619949341</v>
      </c>
      <c r="AL72">
        <v>-0.49067190289497375</v>
      </c>
      <c r="AM72">
        <v>-2.0076544284820557</v>
      </c>
      <c r="AN72">
        <v>7.9679764807224274E-2</v>
      </c>
      <c r="AO72">
        <v>1.1720236539840698</v>
      </c>
      <c r="AP72">
        <v>1.527678370475769</v>
      </c>
      <c r="AQ72">
        <v>5.1443281173706055</v>
      </c>
      <c r="AR72">
        <v>18.73675537109375</v>
      </c>
      <c r="AS72">
        <v>19.240993499755859</v>
      </c>
      <c r="AT72">
        <v>17.869026184082031</v>
      </c>
      <c r="AU72">
        <v>16.612457275390625</v>
      </c>
      <c r="AV72">
        <v>16.707910537719727</v>
      </c>
      <c r="AW72">
        <v>15.591684341430664</v>
      </c>
      <c r="AX72">
        <v>13.06801700592041</v>
      </c>
      <c r="AY72">
        <v>4.7668585777282715</v>
      </c>
      <c r="AZ72">
        <v>2.6977558135986328</v>
      </c>
      <c r="BA72">
        <v>1.8986432552337646</v>
      </c>
      <c r="BB72">
        <v>1.9152666330337524</v>
      </c>
      <c r="BC72">
        <v>1.1468425989151001</v>
      </c>
      <c r="BD72">
        <v>-0.23974248766899109</v>
      </c>
      <c r="BE72">
        <v>66.987228393554688</v>
      </c>
      <c r="BF72">
        <v>65.628097534179688</v>
      </c>
      <c r="BG72">
        <v>65.434341430664063</v>
      </c>
      <c r="BH72">
        <v>65.08746337890625</v>
      </c>
      <c r="BI72">
        <v>65.422088623046875</v>
      </c>
      <c r="BJ72">
        <v>65.034576416015625</v>
      </c>
      <c r="BK72">
        <v>65.034576416015625</v>
      </c>
      <c r="BL72">
        <v>68.25</v>
      </c>
      <c r="BM72">
        <v>71.312301635742188</v>
      </c>
      <c r="BN72">
        <v>74.559234619140625</v>
      </c>
      <c r="BO72">
        <v>78.190841674804687</v>
      </c>
      <c r="BP72">
        <v>80.643783569335938</v>
      </c>
      <c r="BQ72">
        <v>81.3531494140625</v>
      </c>
      <c r="BR72">
        <v>82.240959167480469</v>
      </c>
      <c r="BS72">
        <v>81.159690856933594</v>
      </c>
      <c r="BT72">
        <v>81.603446960449219</v>
      </c>
      <c r="BU72">
        <v>82.421943664550781</v>
      </c>
      <c r="BV72">
        <v>80.825065612792969</v>
      </c>
      <c r="BW72">
        <v>79.287796020507813</v>
      </c>
      <c r="BX72">
        <v>77.153350830078125</v>
      </c>
      <c r="BY72">
        <v>74.45294189453125</v>
      </c>
      <c r="BZ72">
        <v>72.109428405761719</v>
      </c>
      <c r="CA72">
        <v>71.012550354003906</v>
      </c>
      <c r="CB72">
        <v>69.987525939941406</v>
      </c>
      <c r="CC72">
        <v>5.4895362854003906</v>
      </c>
      <c r="CD72">
        <v>5.2391529083251953</v>
      </c>
      <c r="CE72">
        <v>4.9193849563598633</v>
      </c>
      <c r="CF72">
        <v>3.7033352851867676</v>
      </c>
      <c r="CG72">
        <v>3.0841777324676514</v>
      </c>
      <c r="CH72">
        <v>3.3810844421386719</v>
      </c>
      <c r="CI72">
        <v>3.5101940631866455</v>
      </c>
      <c r="CJ72">
        <v>2.1817059516906738</v>
      </c>
      <c r="CK72">
        <v>3.085780143737793</v>
      </c>
      <c r="CL72">
        <v>3.0836925506591797</v>
      </c>
      <c r="CM72">
        <v>2.4181163311004639</v>
      </c>
      <c r="CN72">
        <v>2.7343409061431885</v>
      </c>
      <c r="CO72">
        <v>3.8379597663879395</v>
      </c>
      <c r="CP72">
        <v>2.3721015453338623</v>
      </c>
      <c r="CQ72">
        <v>2.9134836196899414</v>
      </c>
      <c r="CR72">
        <v>4.3457484245300293</v>
      </c>
      <c r="CS72">
        <v>4.715857982635498</v>
      </c>
      <c r="CT72">
        <v>4.8772125244140625</v>
      </c>
      <c r="CU72">
        <v>5.8513936996459961</v>
      </c>
      <c r="CV72">
        <v>4.8309726715087891</v>
      </c>
      <c r="CW72">
        <v>4.332343578338623</v>
      </c>
      <c r="CX72">
        <v>3.631798267364502</v>
      </c>
      <c r="CY72">
        <v>3.9780113697052002</v>
      </c>
      <c r="CZ72">
        <v>3.9202988147735596</v>
      </c>
    </row>
    <row r="73" spans="1:104" x14ac:dyDescent="0.25">
      <c r="A73" t="s">
        <v>262</v>
      </c>
      <c r="B73" t="s">
        <v>170</v>
      </c>
      <c r="C73" t="s">
        <v>27</v>
      </c>
      <c r="D73" t="s">
        <v>188</v>
      </c>
      <c r="E73" t="s">
        <v>184</v>
      </c>
      <c r="F73">
        <v>2020</v>
      </c>
      <c r="G73" t="s">
        <v>177</v>
      </c>
      <c r="H73">
        <v>7</v>
      </c>
      <c r="I73">
        <v>169.7431640625</v>
      </c>
      <c r="J73">
        <v>165.02006530761719</v>
      </c>
      <c r="K73">
        <v>161.20205688476562</v>
      </c>
      <c r="L73">
        <v>160.61915588378906</v>
      </c>
      <c r="M73">
        <v>165.99873352050781</v>
      </c>
      <c r="N73">
        <v>178.96429443359375</v>
      </c>
      <c r="O73">
        <v>192.4935302734375</v>
      </c>
      <c r="P73">
        <v>211.14237976074219</v>
      </c>
      <c r="Q73">
        <v>223.18992614746094</v>
      </c>
      <c r="R73">
        <v>232.53359985351562</v>
      </c>
      <c r="S73">
        <v>238.77272033691406</v>
      </c>
      <c r="T73">
        <v>239.79823303222656</v>
      </c>
      <c r="U73">
        <v>240.00271606445312</v>
      </c>
      <c r="V73">
        <v>239.36689758300781</v>
      </c>
      <c r="W73">
        <v>238.26321411132812</v>
      </c>
      <c r="X73">
        <v>236.13252258300781</v>
      </c>
      <c r="Y73">
        <v>231.00151062011719</v>
      </c>
      <c r="Z73">
        <v>219.47611999511719</v>
      </c>
      <c r="AA73">
        <v>207.23573303222656</v>
      </c>
      <c r="AB73">
        <v>199.02621459960937</v>
      </c>
      <c r="AC73">
        <v>196.58181762695312</v>
      </c>
      <c r="AD73">
        <v>188.61088562011719</v>
      </c>
      <c r="AE73">
        <v>184.47090148925781</v>
      </c>
      <c r="AF73">
        <v>179.88212585449219</v>
      </c>
      <c r="AG73">
        <v>-3.531125545501709</v>
      </c>
      <c r="AH73">
        <v>-1.9865865707397461</v>
      </c>
      <c r="AI73">
        <v>-1.4099571704864502</v>
      </c>
      <c r="AJ73">
        <v>-1.4912800788879395</v>
      </c>
      <c r="AK73">
        <v>-1.2760437726974487</v>
      </c>
      <c r="AL73">
        <v>-0.42377245426177979</v>
      </c>
      <c r="AM73">
        <v>-2.0098986625671387</v>
      </c>
      <c r="AN73">
        <v>0.21975217759609222</v>
      </c>
      <c r="AO73">
        <v>1.199396014213562</v>
      </c>
      <c r="AP73">
        <v>1.4203833341598511</v>
      </c>
      <c r="AQ73">
        <v>5.0390863418579102</v>
      </c>
      <c r="AR73">
        <v>18.706592559814453</v>
      </c>
      <c r="AS73">
        <v>19.230892181396484</v>
      </c>
      <c r="AT73">
        <v>17.888994216918945</v>
      </c>
      <c r="AU73">
        <v>16.712850570678711</v>
      </c>
      <c r="AV73">
        <v>17.119848251342773</v>
      </c>
      <c r="AW73">
        <v>16.188602447509766</v>
      </c>
      <c r="AX73">
        <v>13.78011417388916</v>
      </c>
      <c r="AY73">
        <v>5.2702445983886719</v>
      </c>
      <c r="AZ73">
        <v>3.0709936618804932</v>
      </c>
      <c r="BA73">
        <v>2.1768338680267334</v>
      </c>
      <c r="BB73">
        <v>2.1702272891998291</v>
      </c>
      <c r="BC73">
        <v>1.3219485282897949</v>
      </c>
      <c r="BD73">
        <v>-4.4105913490056992E-2</v>
      </c>
      <c r="BE73">
        <v>70.329917907714844</v>
      </c>
      <c r="BF73">
        <v>69.514488220214844</v>
      </c>
      <c r="BG73">
        <v>69.556541442871094</v>
      </c>
      <c r="BH73">
        <v>69.280097961425781</v>
      </c>
      <c r="BI73">
        <v>68.935165405273438</v>
      </c>
      <c r="BJ73">
        <v>68.754478454589844</v>
      </c>
      <c r="BK73">
        <v>69.211311340332031</v>
      </c>
      <c r="BL73">
        <v>70.663131713867188</v>
      </c>
      <c r="BM73">
        <v>72.519119262695312</v>
      </c>
      <c r="BN73">
        <v>74.379371643066406</v>
      </c>
      <c r="BO73">
        <v>76.120185852050781</v>
      </c>
      <c r="BP73">
        <v>75.831489562988281</v>
      </c>
      <c r="BQ73">
        <v>77.063644409179688</v>
      </c>
      <c r="BR73">
        <v>79.721763610839844</v>
      </c>
      <c r="BS73">
        <v>80.840385437011719</v>
      </c>
      <c r="BT73">
        <v>79.998504638671875</v>
      </c>
      <c r="BU73">
        <v>78.737380981445312</v>
      </c>
      <c r="BV73">
        <v>78.349044799804687</v>
      </c>
      <c r="BW73">
        <v>78.352928161621094</v>
      </c>
      <c r="BX73">
        <v>76.192634582519531</v>
      </c>
      <c r="BY73">
        <v>74.035629272460938</v>
      </c>
      <c r="BZ73">
        <v>72.859130859375</v>
      </c>
      <c r="CA73">
        <v>72.579917907714844</v>
      </c>
      <c r="CB73">
        <v>72.138931274414063</v>
      </c>
      <c r="CC73">
        <v>5.6103887557983398</v>
      </c>
      <c r="CD73">
        <v>5.368009090423584</v>
      </c>
      <c r="CE73">
        <v>5.0314364433288574</v>
      </c>
      <c r="CF73">
        <v>3.796994686126709</v>
      </c>
      <c r="CG73">
        <v>3.1910111904144287</v>
      </c>
      <c r="CH73">
        <v>3.5059280395507812</v>
      </c>
      <c r="CI73">
        <v>3.6140639781951904</v>
      </c>
      <c r="CJ73">
        <v>2.2328245639801025</v>
      </c>
      <c r="CK73">
        <v>3.1326637268066406</v>
      </c>
      <c r="CL73">
        <v>3.1076667308807373</v>
      </c>
      <c r="CM73">
        <v>2.4066934585571289</v>
      </c>
      <c r="CN73">
        <v>2.7160012722015381</v>
      </c>
      <c r="CO73">
        <v>3.8138577938079834</v>
      </c>
      <c r="CP73">
        <v>2.3611223697662354</v>
      </c>
      <c r="CQ73">
        <v>2.9088809490203857</v>
      </c>
      <c r="CR73">
        <v>4.3740806579589844</v>
      </c>
      <c r="CS73">
        <v>4.7889389991760254</v>
      </c>
      <c r="CT73">
        <v>4.9760313034057617</v>
      </c>
      <c r="CU73">
        <v>5.9697360992431641</v>
      </c>
      <c r="CV73">
        <v>4.9394383430480957</v>
      </c>
      <c r="CW73">
        <v>4.4238748550415039</v>
      </c>
      <c r="CX73">
        <v>3.7106921672821045</v>
      </c>
      <c r="CY73">
        <v>4.048708438873291</v>
      </c>
      <c r="CZ73">
        <v>4.0090775489807129</v>
      </c>
    </row>
    <row r="74" spans="1:104" x14ac:dyDescent="0.25">
      <c r="A74" t="s">
        <v>263</v>
      </c>
      <c r="B74" t="s">
        <v>170</v>
      </c>
      <c r="C74" t="s">
        <v>27</v>
      </c>
      <c r="D74" t="s">
        <v>188</v>
      </c>
      <c r="E74" t="s">
        <v>184</v>
      </c>
      <c r="F74">
        <v>2020</v>
      </c>
      <c r="G74" t="s">
        <v>178</v>
      </c>
      <c r="H74">
        <v>8</v>
      </c>
      <c r="I74">
        <v>172.67909240722656</v>
      </c>
      <c r="J74">
        <v>168.04368591308594</v>
      </c>
      <c r="K74">
        <v>163.8631591796875</v>
      </c>
      <c r="L74">
        <v>163.288330078125</v>
      </c>
      <c r="M74">
        <v>168.28762817382812</v>
      </c>
      <c r="N74">
        <v>182.99453735351562</v>
      </c>
      <c r="O74">
        <v>198.95831298828125</v>
      </c>
      <c r="P74">
        <v>217.53038024902344</v>
      </c>
      <c r="Q74">
        <v>230.85284423828125</v>
      </c>
      <c r="R74">
        <v>241.98040771484375</v>
      </c>
      <c r="S74">
        <v>252.23811340332031</v>
      </c>
      <c r="T74">
        <v>254.64779663085937</v>
      </c>
      <c r="U74">
        <v>255.4947509765625</v>
      </c>
      <c r="V74">
        <v>254.97276306152344</v>
      </c>
      <c r="W74">
        <v>252.91386413574219</v>
      </c>
      <c r="X74">
        <v>249.16188049316406</v>
      </c>
      <c r="Y74">
        <v>240.65545654296875</v>
      </c>
      <c r="Z74">
        <v>228.02398681640625</v>
      </c>
      <c r="AA74">
        <v>214.24708557128906</v>
      </c>
      <c r="AB74">
        <v>207.42483520507812</v>
      </c>
      <c r="AC74">
        <v>202.85447692871094</v>
      </c>
      <c r="AD74">
        <v>193.60252380371094</v>
      </c>
      <c r="AE74">
        <v>187.83251953125</v>
      </c>
      <c r="AF74">
        <v>181.70930480957031</v>
      </c>
      <c r="AG74">
        <v>-3.3047797679901123</v>
      </c>
      <c r="AH74">
        <v>-2.1201775074005127</v>
      </c>
      <c r="AI74">
        <v>-1.7923250198364258</v>
      </c>
      <c r="AJ74">
        <v>-1.6664758920669556</v>
      </c>
      <c r="AK74">
        <v>-1.1552066802978516</v>
      </c>
      <c r="AL74">
        <v>-3.26254703104496E-2</v>
      </c>
      <c r="AM74">
        <v>-1.7622638940811157</v>
      </c>
      <c r="AN74">
        <v>0.86022251844406128</v>
      </c>
      <c r="AO74">
        <v>1.2552109956741333</v>
      </c>
      <c r="AP74">
        <v>0.88583225011825562</v>
      </c>
      <c r="AQ74">
        <v>4.8115782737731934</v>
      </c>
      <c r="AR74">
        <v>19.843420028686523</v>
      </c>
      <c r="AS74">
        <v>20.509973526000977</v>
      </c>
      <c r="AT74">
        <v>19.088829040527344</v>
      </c>
      <c r="AU74">
        <v>17.918109893798828</v>
      </c>
      <c r="AV74">
        <v>19.066255569458008</v>
      </c>
      <c r="AW74">
        <v>18.12205696105957</v>
      </c>
      <c r="AX74">
        <v>16.059593200683594</v>
      </c>
      <c r="AY74">
        <v>7.2067217826843262</v>
      </c>
      <c r="AZ74">
        <v>4.5867271423339844</v>
      </c>
      <c r="BA74">
        <v>3.2953376770019531</v>
      </c>
      <c r="BB74">
        <v>3.1574075222015381</v>
      </c>
      <c r="BC74">
        <v>2.0210282802581787</v>
      </c>
      <c r="BD74">
        <v>0.86838620901107788</v>
      </c>
      <c r="BE74">
        <v>71.662605285644531</v>
      </c>
      <c r="BF74">
        <v>71.67791748046875</v>
      </c>
      <c r="BG74">
        <v>71.081039428710938</v>
      </c>
      <c r="BH74">
        <v>70.831039428710937</v>
      </c>
      <c r="BI74">
        <v>70.165672302246094</v>
      </c>
      <c r="BJ74">
        <v>70.068794250488281</v>
      </c>
      <c r="BK74">
        <v>70.221916198730469</v>
      </c>
      <c r="BL74">
        <v>70.913131713867187</v>
      </c>
      <c r="BM74">
        <v>74.100166320800781</v>
      </c>
      <c r="BN74">
        <v>77.675308227539063</v>
      </c>
      <c r="BO74">
        <v>81.306396484375</v>
      </c>
      <c r="BP74">
        <v>82.456153869628906</v>
      </c>
      <c r="BQ74">
        <v>83.743728637695313</v>
      </c>
      <c r="BR74">
        <v>83.106216430664063</v>
      </c>
      <c r="BS74">
        <v>83.934715270996094</v>
      </c>
      <c r="BT74">
        <v>84.406333923339844</v>
      </c>
      <c r="BU74">
        <v>83.644081115722656</v>
      </c>
      <c r="BV74">
        <v>83.490959167480469</v>
      </c>
      <c r="BW74">
        <v>80.731552124023438</v>
      </c>
      <c r="BX74">
        <v>78.350166320800781</v>
      </c>
      <c r="BY74">
        <v>75.743576049804688</v>
      </c>
      <c r="BZ74">
        <v>74.181503295898437</v>
      </c>
      <c r="CA74">
        <v>73.584625244140625</v>
      </c>
      <c r="CB74">
        <v>72.990516662597656</v>
      </c>
      <c r="CC74">
        <v>5.6229920387268066</v>
      </c>
      <c r="CD74">
        <v>5.385495662689209</v>
      </c>
      <c r="CE74">
        <v>5.0388302803039551</v>
      </c>
      <c r="CF74">
        <v>3.8029870986938477</v>
      </c>
      <c r="CG74">
        <v>3.1871523857116699</v>
      </c>
      <c r="CH74">
        <v>3.531846284866333</v>
      </c>
      <c r="CI74">
        <v>3.6801774501800537</v>
      </c>
      <c r="CJ74">
        <v>2.266345739364624</v>
      </c>
      <c r="CK74">
        <v>3.1922831535339355</v>
      </c>
      <c r="CL74">
        <v>3.1860747337341309</v>
      </c>
      <c r="CM74">
        <v>2.5048043727874756</v>
      </c>
      <c r="CN74">
        <v>2.8415215015411377</v>
      </c>
      <c r="CO74">
        <v>3.9999756813049316</v>
      </c>
      <c r="CP74">
        <v>2.4778511524200439</v>
      </c>
      <c r="CQ74">
        <v>3.0420658588409424</v>
      </c>
      <c r="CR74">
        <v>4.5471529960632324</v>
      </c>
      <c r="CS74">
        <v>4.9152688980102539</v>
      </c>
      <c r="CT74">
        <v>5.0933480262756348</v>
      </c>
      <c r="CU74">
        <v>6.0804038047790527</v>
      </c>
      <c r="CV74">
        <v>5.0717167854309082</v>
      </c>
      <c r="CW74">
        <v>4.4974994659423828</v>
      </c>
      <c r="CX74">
        <v>3.7525475025177002</v>
      </c>
      <c r="CY74">
        <v>4.061500072479248</v>
      </c>
      <c r="CZ74">
        <v>3.989886999130249</v>
      </c>
    </row>
    <row r="75" spans="1:104" x14ac:dyDescent="0.25">
      <c r="A75" t="s">
        <v>264</v>
      </c>
      <c r="B75" t="s">
        <v>170</v>
      </c>
      <c r="C75" t="s">
        <v>27</v>
      </c>
      <c r="D75" t="s">
        <v>188</v>
      </c>
      <c r="E75" t="s">
        <v>184</v>
      </c>
      <c r="F75">
        <v>2020</v>
      </c>
      <c r="G75" t="s">
        <v>179</v>
      </c>
      <c r="H75">
        <v>9</v>
      </c>
      <c r="I75">
        <v>174.93598937988281</v>
      </c>
      <c r="J75">
        <v>170.75700378417969</v>
      </c>
      <c r="K75">
        <v>167.34086608886719</v>
      </c>
      <c r="L75">
        <v>167.01429748535156</v>
      </c>
      <c r="M75">
        <v>172.87606811523437</v>
      </c>
      <c r="N75">
        <v>188.31980895996094</v>
      </c>
      <c r="O75">
        <v>207.39720153808594</v>
      </c>
      <c r="P75">
        <v>229.79710388183594</v>
      </c>
      <c r="Q75">
        <v>247.93971252441406</v>
      </c>
      <c r="R75">
        <v>261.3548583984375</v>
      </c>
      <c r="S75">
        <v>272.30462646484375</v>
      </c>
      <c r="T75">
        <v>274.68301391601562</v>
      </c>
      <c r="U75">
        <v>275.4967041015625</v>
      </c>
      <c r="V75">
        <v>276.06124877929687</v>
      </c>
      <c r="W75">
        <v>272.86309814453125</v>
      </c>
      <c r="X75">
        <v>265.79550170898437</v>
      </c>
      <c r="Y75">
        <v>255.15904235839844</v>
      </c>
      <c r="Z75">
        <v>241.94378662109375</v>
      </c>
      <c r="AA75">
        <v>227.31391906738281</v>
      </c>
      <c r="AB75">
        <v>220.70115661621094</v>
      </c>
      <c r="AC75">
        <v>213.07748413085937</v>
      </c>
      <c r="AD75">
        <v>201.08773803710937</v>
      </c>
      <c r="AE75">
        <v>193.88954162597656</v>
      </c>
      <c r="AF75">
        <v>186.84022521972656</v>
      </c>
      <c r="AG75">
        <v>-2.9376468658447266</v>
      </c>
      <c r="AH75">
        <v>-2.293583869934082</v>
      </c>
      <c r="AI75">
        <v>-2.3471348285675049</v>
      </c>
      <c r="AJ75">
        <v>-1.9213011264801025</v>
      </c>
      <c r="AK75">
        <v>-0.98630732297897339</v>
      </c>
      <c r="AL75">
        <v>0.54750752449035645</v>
      </c>
      <c r="AM75">
        <v>-1.3740861415863037</v>
      </c>
      <c r="AN75">
        <v>1.8522770404815674</v>
      </c>
      <c r="AO75">
        <v>1.3702677488327026</v>
      </c>
      <c r="AP75">
        <v>5.5331118404865265E-2</v>
      </c>
      <c r="AQ75">
        <v>4.4159321784973145</v>
      </c>
      <c r="AR75">
        <v>21.371856689453125</v>
      </c>
      <c r="AS75">
        <v>22.172983169555664</v>
      </c>
      <c r="AT75">
        <v>20.71881103515625</v>
      </c>
      <c r="AU75">
        <v>19.601457595825195</v>
      </c>
      <c r="AV75">
        <v>21.845010757446289</v>
      </c>
      <c r="AW75">
        <v>21.092185974121094</v>
      </c>
      <c r="AX75">
        <v>19.645811080932617</v>
      </c>
      <c r="AY75">
        <v>10.274971008300781</v>
      </c>
      <c r="AZ75">
        <v>6.958674430847168</v>
      </c>
      <c r="BA75">
        <v>5.0142168998718262</v>
      </c>
      <c r="BB75">
        <v>4.6403288841247559</v>
      </c>
      <c r="BC75">
        <v>3.0680656433105469</v>
      </c>
      <c r="BD75">
        <v>2.2157447338104248</v>
      </c>
      <c r="BE75">
        <v>74.4749755859375</v>
      </c>
      <c r="BF75">
        <v>73.709365844726563</v>
      </c>
      <c r="BG75">
        <v>72.61248779296875</v>
      </c>
      <c r="BH75">
        <v>72.459365844726563</v>
      </c>
      <c r="BI75">
        <v>72.596878051757813</v>
      </c>
      <c r="BJ75">
        <v>71.7249755859375</v>
      </c>
      <c r="BK75">
        <v>72.806243896484375</v>
      </c>
      <c r="BL75">
        <v>73.331268310546875</v>
      </c>
      <c r="BM75">
        <v>78.656333923339844</v>
      </c>
      <c r="BN75">
        <v>83.850090026855469</v>
      </c>
      <c r="BO75">
        <v>88.415748596191406</v>
      </c>
      <c r="BP75">
        <v>91.497016906738281</v>
      </c>
      <c r="BQ75">
        <v>89.950180053710938</v>
      </c>
      <c r="BR75">
        <v>88.675163269042969</v>
      </c>
      <c r="BS75">
        <v>88.956382751464844</v>
      </c>
      <c r="BT75">
        <v>87.987602233886719</v>
      </c>
      <c r="BU75">
        <v>89.100090026855469</v>
      </c>
      <c r="BV75">
        <v>89.156333923339844</v>
      </c>
      <c r="BW75">
        <v>86.534431457519531</v>
      </c>
      <c r="BX75">
        <v>83.16253662109375</v>
      </c>
      <c r="BY75">
        <v>80.290634155273437</v>
      </c>
      <c r="BZ75">
        <v>79.443756103515625</v>
      </c>
      <c r="CA75">
        <v>78.13751220703125</v>
      </c>
      <c r="CB75">
        <v>75.306243896484375</v>
      </c>
      <c r="CC75">
        <v>5.7277765274047852</v>
      </c>
      <c r="CD75">
        <v>5.5025148391723633</v>
      </c>
      <c r="CE75">
        <v>5.1740384101867676</v>
      </c>
      <c r="CF75">
        <v>3.9111328125</v>
      </c>
      <c r="CG75">
        <v>3.2920372486114502</v>
      </c>
      <c r="CH75">
        <v>3.6545917987823486</v>
      </c>
      <c r="CI75">
        <v>3.8573477268218994</v>
      </c>
      <c r="CJ75">
        <v>2.4072988033294678</v>
      </c>
      <c r="CK75">
        <v>3.4473986625671387</v>
      </c>
      <c r="CL75">
        <v>3.4600751399993896</v>
      </c>
      <c r="CM75">
        <v>2.7189257144927979</v>
      </c>
      <c r="CN75">
        <v>3.0819251537322998</v>
      </c>
      <c r="CO75">
        <v>4.3368158340454102</v>
      </c>
      <c r="CP75">
        <v>2.6975288391113281</v>
      </c>
      <c r="CQ75">
        <v>3.3000457286834717</v>
      </c>
      <c r="CR75">
        <v>4.8773603439331055</v>
      </c>
      <c r="CS75">
        <v>5.2401256561279297</v>
      </c>
      <c r="CT75">
        <v>5.4339609146118164</v>
      </c>
      <c r="CU75">
        <v>6.4866838455200195</v>
      </c>
      <c r="CV75">
        <v>5.4259786605834961</v>
      </c>
      <c r="CW75">
        <v>4.7501058578491211</v>
      </c>
      <c r="CX75">
        <v>3.9190425872802734</v>
      </c>
      <c r="CY75">
        <v>4.2155017852783203</v>
      </c>
      <c r="CZ75">
        <v>4.1250863075256348</v>
      </c>
    </row>
    <row r="76" spans="1:104" x14ac:dyDescent="0.25">
      <c r="A76" t="s">
        <v>265</v>
      </c>
      <c r="B76" t="s">
        <v>170</v>
      </c>
      <c r="C76" t="s">
        <v>27</v>
      </c>
      <c r="D76" t="s">
        <v>188</v>
      </c>
      <c r="E76" t="s">
        <v>184</v>
      </c>
      <c r="F76">
        <v>2020</v>
      </c>
      <c r="G76" t="s">
        <v>180</v>
      </c>
      <c r="H76">
        <v>10</v>
      </c>
      <c r="I76">
        <v>152.47677612304687</v>
      </c>
      <c r="J76">
        <v>148.43623352050781</v>
      </c>
      <c r="K76">
        <v>145.21342468261719</v>
      </c>
      <c r="L76">
        <v>145.23336791992187</v>
      </c>
      <c r="M76">
        <v>149.45414733886719</v>
      </c>
      <c r="N76">
        <v>161.8507080078125</v>
      </c>
      <c r="O76">
        <v>182.37037658691406</v>
      </c>
      <c r="P76">
        <v>201.18669128417969</v>
      </c>
      <c r="Q76">
        <v>221.40377807617187</v>
      </c>
      <c r="R76">
        <v>239.98106384277344</v>
      </c>
      <c r="S76">
        <v>254.661865234375</v>
      </c>
      <c r="T76">
        <v>259.23068237304687</v>
      </c>
      <c r="U76">
        <v>261.46258544921875</v>
      </c>
      <c r="V76">
        <v>264.166748046875</v>
      </c>
      <c r="W76">
        <v>261.66751098632812</v>
      </c>
      <c r="X76">
        <v>252.6356201171875</v>
      </c>
      <c r="Y76">
        <v>240.50985717773437</v>
      </c>
      <c r="Z76">
        <v>227.09184265136719</v>
      </c>
      <c r="AA76">
        <v>218.49775695800781</v>
      </c>
      <c r="AB76">
        <v>210.40660095214844</v>
      </c>
      <c r="AC76">
        <v>202.96076965332031</v>
      </c>
      <c r="AD76">
        <v>183.42425537109375</v>
      </c>
      <c r="AE76">
        <v>170.80551147460937</v>
      </c>
      <c r="AF76">
        <v>164.11563110351562</v>
      </c>
      <c r="AG76">
        <v>-3.0730550289154053</v>
      </c>
      <c r="AH76">
        <v>-1.8203914165496826</v>
      </c>
      <c r="AI76">
        <v>-1.3940962553024292</v>
      </c>
      <c r="AJ76">
        <v>-1.4005531072616577</v>
      </c>
      <c r="AK76">
        <v>-1.1009652614593506</v>
      </c>
      <c r="AL76">
        <v>-0.24517250061035156</v>
      </c>
      <c r="AM76">
        <v>-1.7916543483734131</v>
      </c>
      <c r="AN76">
        <v>0.43778252601623535</v>
      </c>
      <c r="AO76">
        <v>1.1952662467956543</v>
      </c>
      <c r="AP76">
        <v>1.2370306253433228</v>
      </c>
      <c r="AQ76">
        <v>5.1731376647949219</v>
      </c>
      <c r="AR76">
        <v>20.213953018188477</v>
      </c>
      <c r="AS76">
        <v>20.965471267700195</v>
      </c>
      <c r="AT76">
        <v>19.755941390991211</v>
      </c>
      <c r="AU76">
        <v>18.426122665405273</v>
      </c>
      <c r="AV76">
        <v>18.712081909179688</v>
      </c>
      <c r="AW76">
        <v>17.344358444213867</v>
      </c>
      <c r="AX76">
        <v>14.934514999389648</v>
      </c>
      <c r="AY76">
        <v>6.2552490234375</v>
      </c>
      <c r="AZ76">
        <v>3.7944173812866211</v>
      </c>
      <c r="BA76">
        <v>2.6564071178436279</v>
      </c>
      <c r="BB76">
        <v>2.4537448883056641</v>
      </c>
      <c r="BC76">
        <v>1.4631657600402832</v>
      </c>
      <c r="BD76">
        <v>0.28101447224617004</v>
      </c>
      <c r="BE76">
        <v>71.5404052734375</v>
      </c>
      <c r="BF76">
        <v>70.249771118164062</v>
      </c>
      <c r="BG76">
        <v>69.915672302246094</v>
      </c>
      <c r="BH76">
        <v>69.5841064453125</v>
      </c>
      <c r="BI76">
        <v>68.44659423828125</v>
      </c>
      <c r="BJ76">
        <v>68.19659423828125</v>
      </c>
      <c r="BK76">
        <v>68.265609741210938</v>
      </c>
      <c r="BL76">
        <v>68.5841064453125</v>
      </c>
      <c r="BM76">
        <v>71.337615966796875</v>
      </c>
      <c r="BN76">
        <v>75.469001770019531</v>
      </c>
      <c r="BO76">
        <v>79.281074523925781</v>
      </c>
      <c r="BP76">
        <v>81.137733459472656</v>
      </c>
      <c r="BQ76">
        <v>81.50299072265625</v>
      </c>
      <c r="BR76">
        <v>82.352928161621094</v>
      </c>
      <c r="BS76">
        <v>81.631309509277344</v>
      </c>
      <c r="BT76">
        <v>81.618766784667969</v>
      </c>
      <c r="BU76">
        <v>81.643562316894531</v>
      </c>
      <c r="BV76">
        <v>79.497161865234375</v>
      </c>
      <c r="BW76">
        <v>76.672019958496094</v>
      </c>
      <c r="BX76">
        <v>74.665672302246094</v>
      </c>
      <c r="BY76">
        <v>73.487228393554688</v>
      </c>
      <c r="BZ76">
        <v>72.05908203125</v>
      </c>
      <c r="CA76">
        <v>71.115325927734375</v>
      </c>
      <c r="CB76">
        <v>70.462203979492188</v>
      </c>
      <c r="CC76">
        <v>5.0015249252319336</v>
      </c>
      <c r="CD76">
        <v>4.7919740676879883</v>
      </c>
      <c r="CE76">
        <v>4.4980707168579102</v>
      </c>
      <c r="CF76">
        <v>3.4072747230529785</v>
      </c>
      <c r="CG76">
        <v>2.8512129783630371</v>
      </c>
      <c r="CH76">
        <v>3.1466567516326904</v>
      </c>
      <c r="CI76">
        <v>3.3980677127838135</v>
      </c>
      <c r="CJ76">
        <v>2.1114294528961182</v>
      </c>
      <c r="CK76">
        <v>3.0840566158294678</v>
      </c>
      <c r="CL76">
        <v>3.1829063892364502</v>
      </c>
      <c r="CM76">
        <v>2.547405481338501</v>
      </c>
      <c r="CN76">
        <v>2.9138588905334473</v>
      </c>
      <c r="CO76">
        <v>4.1234049797058105</v>
      </c>
      <c r="CP76">
        <v>2.5860128402709961</v>
      </c>
      <c r="CQ76">
        <v>3.1704204082489014</v>
      </c>
      <c r="CR76">
        <v>4.6443362236022949</v>
      </c>
      <c r="CS76">
        <v>4.9482941627502441</v>
      </c>
      <c r="CT76">
        <v>5.1097002029418945</v>
      </c>
      <c r="CU76">
        <v>6.2464828491210937</v>
      </c>
      <c r="CV76">
        <v>5.1823258399963379</v>
      </c>
      <c r="CW76">
        <v>4.5328330993652344</v>
      </c>
      <c r="CX76">
        <v>3.5813193321228027</v>
      </c>
      <c r="CY76">
        <v>3.7203917503356934</v>
      </c>
      <c r="CZ76">
        <v>3.6299822330474854</v>
      </c>
    </row>
    <row r="77" spans="1:104" x14ac:dyDescent="0.25">
      <c r="A77" t="s">
        <v>266</v>
      </c>
      <c r="B77" t="s">
        <v>170</v>
      </c>
      <c r="C77" t="s">
        <v>27</v>
      </c>
      <c r="D77" t="s">
        <v>188</v>
      </c>
      <c r="E77" t="s">
        <v>184</v>
      </c>
      <c r="F77">
        <v>2020</v>
      </c>
      <c r="G77" t="s">
        <v>181</v>
      </c>
      <c r="H77">
        <v>11</v>
      </c>
      <c r="I77">
        <v>143.40420532226562</v>
      </c>
      <c r="J77">
        <v>139.32220458984375</v>
      </c>
      <c r="K77">
        <v>136.54666137695312</v>
      </c>
      <c r="L77">
        <v>137.23115539550781</v>
      </c>
      <c r="M77">
        <v>142.97238159179687</v>
      </c>
      <c r="N77">
        <v>155.46377563476562</v>
      </c>
      <c r="O77">
        <v>171.23771667480469</v>
      </c>
      <c r="P77">
        <v>185.09170532226562</v>
      </c>
      <c r="Q77">
        <v>197.65809631347656</v>
      </c>
      <c r="R77">
        <v>207.85037231445312</v>
      </c>
      <c r="S77">
        <v>216.15132141113281</v>
      </c>
      <c r="T77">
        <v>219.52601623535156</v>
      </c>
      <c r="U77">
        <v>221.01716613769531</v>
      </c>
      <c r="V77">
        <v>222.10006713867187</v>
      </c>
      <c r="W77">
        <v>219.32745361328125</v>
      </c>
      <c r="X77">
        <v>211.10543823242187</v>
      </c>
      <c r="Y77">
        <v>202.15814208984375</v>
      </c>
      <c r="Z77">
        <v>195.53570556640625</v>
      </c>
      <c r="AA77">
        <v>184.3311767578125</v>
      </c>
      <c r="AB77">
        <v>176.07096862792969</v>
      </c>
      <c r="AC77">
        <v>171.71919250488281</v>
      </c>
      <c r="AD77">
        <v>163.74015808105469</v>
      </c>
      <c r="AE77">
        <v>158.42195129394531</v>
      </c>
      <c r="AF77">
        <v>152.51524353027344</v>
      </c>
      <c r="AG77">
        <v>-3.3066225051879883</v>
      </c>
      <c r="AH77">
        <v>-1.5680419206619263</v>
      </c>
      <c r="AI77">
        <v>-0.78886276483535767</v>
      </c>
      <c r="AJ77">
        <v>-1.1028507947921753</v>
      </c>
      <c r="AK77">
        <v>-1.2583924531936646</v>
      </c>
      <c r="AL77">
        <v>-0.82936429977416992</v>
      </c>
      <c r="AM77">
        <v>-2.1554625034332275</v>
      </c>
      <c r="AN77">
        <v>-0.53809690475463867</v>
      </c>
      <c r="AO77">
        <v>1.0452121496200562</v>
      </c>
      <c r="AP77">
        <v>1.9589067697525024</v>
      </c>
      <c r="AQ77">
        <v>5.1558032035827637</v>
      </c>
      <c r="AR77">
        <v>17.150371551513672</v>
      </c>
      <c r="AS77">
        <v>17.665390014648437</v>
      </c>
      <c r="AT77">
        <v>16.558982849121094</v>
      </c>
      <c r="AU77">
        <v>15.175930976867676</v>
      </c>
      <c r="AV77">
        <v>14.155326843261719</v>
      </c>
      <c r="AW77">
        <v>12.736638069152832</v>
      </c>
      <c r="AX77">
        <v>10.252018928527832</v>
      </c>
      <c r="AY77">
        <v>2.6381442546844482</v>
      </c>
      <c r="AZ77">
        <v>1.1225239038467407</v>
      </c>
      <c r="BA77">
        <v>0.69827389717102051</v>
      </c>
      <c r="BB77">
        <v>0.81860262155532837</v>
      </c>
      <c r="BC77">
        <v>0.36389791965484619</v>
      </c>
      <c r="BD77">
        <v>-1.0756522417068481</v>
      </c>
      <c r="BE77">
        <v>62.656261444091797</v>
      </c>
      <c r="BF77">
        <v>62.112258911132812</v>
      </c>
      <c r="BG77">
        <v>60.740592956542969</v>
      </c>
      <c r="BH77">
        <v>60.175155639648437</v>
      </c>
      <c r="BI77">
        <v>60.246719360351563</v>
      </c>
      <c r="BJ77">
        <v>59.137584686279297</v>
      </c>
      <c r="BK77">
        <v>58.677921295166016</v>
      </c>
      <c r="BL77">
        <v>60.562370300292969</v>
      </c>
      <c r="BM77">
        <v>65.462356567382813</v>
      </c>
      <c r="BN77">
        <v>71.365699768066406</v>
      </c>
      <c r="BO77">
        <v>76.081489562988281</v>
      </c>
      <c r="BP77">
        <v>79.537796020507813</v>
      </c>
      <c r="BQ77">
        <v>81.57843017578125</v>
      </c>
      <c r="BR77">
        <v>81.618545532226563</v>
      </c>
      <c r="BS77">
        <v>82.2750244140625</v>
      </c>
      <c r="BT77">
        <v>82.07208251953125</v>
      </c>
      <c r="BU77">
        <v>80.034507751464844</v>
      </c>
      <c r="BV77">
        <v>76.165672302246094</v>
      </c>
      <c r="BW77">
        <v>72.818565368652344</v>
      </c>
      <c r="BX77">
        <v>68.415443420410156</v>
      </c>
      <c r="BY77">
        <v>67.721687316894531</v>
      </c>
      <c r="BZ77">
        <v>65.168807983398438</v>
      </c>
      <c r="CA77">
        <v>63.571628570556641</v>
      </c>
      <c r="CB77">
        <v>62.227817535400391</v>
      </c>
      <c r="CC77">
        <v>4.9456706047058105</v>
      </c>
      <c r="CD77">
        <v>4.7288923263549805</v>
      </c>
      <c r="CE77">
        <v>4.4469795227050781</v>
      </c>
      <c r="CF77">
        <v>3.3849949836730957</v>
      </c>
      <c r="CG77">
        <v>2.8677308559417725</v>
      </c>
      <c r="CH77">
        <v>3.1778140068054199</v>
      </c>
      <c r="CI77">
        <v>3.3546080589294434</v>
      </c>
      <c r="CJ77">
        <v>2.0423436164855957</v>
      </c>
      <c r="CK77">
        <v>2.8947856426239014</v>
      </c>
      <c r="CL77">
        <v>2.898425817489624</v>
      </c>
      <c r="CM77">
        <v>2.2732992172241211</v>
      </c>
      <c r="CN77">
        <v>2.5943741798400879</v>
      </c>
      <c r="CO77">
        <v>3.6646878719329834</v>
      </c>
      <c r="CP77">
        <v>2.2859444618225098</v>
      </c>
      <c r="CQ77">
        <v>2.7939882278442383</v>
      </c>
      <c r="CR77">
        <v>4.0803089141845703</v>
      </c>
      <c r="CS77">
        <v>4.3729891777038574</v>
      </c>
      <c r="CT77">
        <v>4.6257748603820801</v>
      </c>
      <c r="CU77">
        <v>5.5405378341674805</v>
      </c>
      <c r="CV77">
        <v>4.5595040321350098</v>
      </c>
      <c r="CW77">
        <v>4.0321898460388184</v>
      </c>
      <c r="CX77">
        <v>3.3612902164459229</v>
      </c>
      <c r="CY77">
        <v>3.6279950141906738</v>
      </c>
      <c r="CZ77">
        <v>3.5467643737792969</v>
      </c>
    </row>
    <row r="78" spans="1:104" x14ac:dyDescent="0.25">
      <c r="A78" t="s">
        <v>267</v>
      </c>
      <c r="B78" t="s">
        <v>170</v>
      </c>
      <c r="C78" t="s">
        <v>27</v>
      </c>
      <c r="D78" t="s">
        <v>188</v>
      </c>
      <c r="E78" t="s">
        <v>184</v>
      </c>
      <c r="F78">
        <v>2020</v>
      </c>
      <c r="G78" t="s">
        <v>182</v>
      </c>
      <c r="H78">
        <v>12</v>
      </c>
      <c r="I78">
        <v>135.03630065917969</v>
      </c>
      <c r="J78">
        <v>131.67141723632812</v>
      </c>
      <c r="K78">
        <v>130.18341064453125</v>
      </c>
      <c r="L78">
        <v>130.96176147460937</v>
      </c>
      <c r="M78">
        <v>137.1573486328125</v>
      </c>
      <c r="N78">
        <v>149.63430786132812</v>
      </c>
      <c r="O78">
        <v>168.00640869140625</v>
      </c>
      <c r="P78">
        <v>181.10125732421875</v>
      </c>
      <c r="Q78">
        <v>184.40019226074219</v>
      </c>
      <c r="R78">
        <v>183.44483947753906</v>
      </c>
      <c r="S78">
        <v>181.80825805664062</v>
      </c>
      <c r="T78">
        <v>178.49810791015625</v>
      </c>
      <c r="U78">
        <v>176.23269653320312</v>
      </c>
      <c r="V78">
        <v>175.07435607910156</v>
      </c>
      <c r="W78">
        <v>172.22383117675781</v>
      </c>
      <c r="X78">
        <v>168.28680419921875</v>
      </c>
      <c r="Y78">
        <v>167.281982421875</v>
      </c>
      <c r="Z78">
        <v>168.71237182617187</v>
      </c>
      <c r="AA78">
        <v>162.99722290039062</v>
      </c>
      <c r="AB78">
        <v>159.37803649902344</v>
      </c>
      <c r="AC78">
        <v>157.08572387695312</v>
      </c>
      <c r="AD78">
        <v>154.40914916992187</v>
      </c>
      <c r="AE78">
        <v>146.69851684570312</v>
      </c>
      <c r="AF78">
        <v>141.14199829101562</v>
      </c>
      <c r="AG78">
        <v>-4.5528702735900879</v>
      </c>
      <c r="AH78">
        <v>-0.9943077564239502</v>
      </c>
      <c r="AI78">
        <v>1.0746153593063354</v>
      </c>
      <c r="AJ78">
        <v>-0.28002291917800903</v>
      </c>
      <c r="AK78">
        <v>-1.9296371936798096</v>
      </c>
      <c r="AL78">
        <v>-2.8962011337280273</v>
      </c>
      <c r="AM78">
        <v>-3.8187212944030762</v>
      </c>
      <c r="AN78">
        <v>-3.9052696228027344</v>
      </c>
      <c r="AO78">
        <v>0.90024977922439575</v>
      </c>
      <c r="AP78">
        <v>4.6038055419921875</v>
      </c>
      <c r="AQ78">
        <v>6.6981635093688965</v>
      </c>
      <c r="AR78">
        <v>14.041955947875977</v>
      </c>
      <c r="AS78">
        <v>13.919195175170898</v>
      </c>
      <c r="AT78">
        <v>12.90546989440918</v>
      </c>
      <c r="AU78">
        <v>11.142322540283203</v>
      </c>
      <c r="AV78">
        <v>6.9518289566040039</v>
      </c>
      <c r="AW78">
        <v>4.9450263977050781</v>
      </c>
      <c r="AX78">
        <v>0.58904731273651123</v>
      </c>
      <c r="AY78">
        <v>-6.2319798469543457</v>
      </c>
      <c r="AZ78">
        <v>-5.8036127090454102</v>
      </c>
      <c r="BA78">
        <v>-4.5628228187561035</v>
      </c>
      <c r="BB78">
        <v>-3.9761052131652832</v>
      </c>
      <c r="BC78">
        <v>-3.0385653972625732</v>
      </c>
      <c r="BD78">
        <v>-5.5360236167907715</v>
      </c>
      <c r="BE78">
        <v>49.546829223632812</v>
      </c>
      <c r="BF78">
        <v>49.046833038330078</v>
      </c>
      <c r="BG78">
        <v>48.159320831298828</v>
      </c>
      <c r="BH78">
        <v>47.603076934814453</v>
      </c>
      <c r="BI78">
        <v>47.546833038330078</v>
      </c>
      <c r="BJ78">
        <v>46.934345245361328</v>
      </c>
      <c r="BK78">
        <v>46.546833038330078</v>
      </c>
      <c r="BL78">
        <v>47.240589141845703</v>
      </c>
      <c r="BM78">
        <v>49.128097534179688</v>
      </c>
      <c r="BN78">
        <v>51.668735504150391</v>
      </c>
      <c r="BO78">
        <v>53.153121948242188</v>
      </c>
      <c r="BP78">
        <v>53.709365844726563</v>
      </c>
      <c r="BQ78">
        <v>54.61248779296875</v>
      </c>
      <c r="BR78">
        <v>55.612491607666016</v>
      </c>
      <c r="BS78">
        <v>55.693756103515625</v>
      </c>
      <c r="BT78">
        <v>55.765613555908203</v>
      </c>
      <c r="BU78">
        <v>55.168731689453125</v>
      </c>
      <c r="BV78">
        <v>53.199954986572266</v>
      </c>
      <c r="BW78">
        <v>51.699954986572266</v>
      </c>
      <c r="BX78">
        <v>51.409324645996094</v>
      </c>
      <c r="BY78">
        <v>50.328052520751953</v>
      </c>
      <c r="BZ78">
        <v>50.353076934814453</v>
      </c>
      <c r="CA78">
        <v>49.062442779541016</v>
      </c>
      <c r="CB78">
        <v>48.618686676025391</v>
      </c>
      <c r="CC78">
        <v>6.7247810363769531</v>
      </c>
      <c r="CD78">
        <v>6.4534945487976074</v>
      </c>
      <c r="CE78">
        <v>6.1221504211425781</v>
      </c>
      <c r="CF78">
        <v>4.6645970344543457</v>
      </c>
      <c r="CG78">
        <v>3.9725522994995117</v>
      </c>
      <c r="CH78">
        <v>4.4166679382324219</v>
      </c>
      <c r="CI78">
        <v>4.7526135444641113</v>
      </c>
      <c r="CJ78">
        <v>2.8855435848236084</v>
      </c>
      <c r="CK78">
        <v>3.8996667861938477</v>
      </c>
      <c r="CL78">
        <v>3.693866491317749</v>
      </c>
      <c r="CM78">
        <v>2.7610650062561035</v>
      </c>
      <c r="CN78">
        <v>3.0461030006408691</v>
      </c>
      <c r="CO78">
        <v>4.2195076942443848</v>
      </c>
      <c r="CP78">
        <v>2.6019797325134277</v>
      </c>
      <c r="CQ78">
        <v>3.1680290699005127</v>
      </c>
      <c r="CR78">
        <v>4.696864128112793</v>
      </c>
      <c r="CS78">
        <v>5.2251725196838379</v>
      </c>
      <c r="CT78">
        <v>5.763279914855957</v>
      </c>
      <c r="CU78">
        <v>7.0745306015014648</v>
      </c>
      <c r="CV78">
        <v>5.9596762657165527</v>
      </c>
      <c r="CW78">
        <v>5.3262701034545898</v>
      </c>
      <c r="CX78">
        <v>4.5770764350891113</v>
      </c>
      <c r="CY78">
        <v>4.8511123657226563</v>
      </c>
      <c r="CZ78">
        <v>4.7395777702331543</v>
      </c>
    </row>
    <row r="79" spans="1:104" x14ac:dyDescent="0.25">
      <c r="A79" t="s">
        <v>268</v>
      </c>
      <c r="B79" t="s">
        <v>170</v>
      </c>
      <c r="C79" t="s">
        <v>27</v>
      </c>
      <c r="D79" t="s">
        <v>188</v>
      </c>
      <c r="E79" t="s">
        <v>184</v>
      </c>
      <c r="F79">
        <v>2020</v>
      </c>
      <c r="G79" t="s">
        <v>183</v>
      </c>
      <c r="H79">
        <v>8</v>
      </c>
      <c r="I79">
        <v>172.087646484375</v>
      </c>
      <c r="J79">
        <v>167.47883605957031</v>
      </c>
      <c r="K79">
        <v>163.31001281738281</v>
      </c>
      <c r="L79">
        <v>162.7403564453125</v>
      </c>
      <c r="M79">
        <v>167.73489379882812</v>
      </c>
      <c r="N79">
        <v>182.40724182128906</v>
      </c>
      <c r="O79">
        <v>198.26600646972656</v>
      </c>
      <c r="P79">
        <v>216.54432678222656</v>
      </c>
      <c r="Q79">
        <v>229.5697021484375</v>
      </c>
      <c r="R79">
        <v>240.43388366699219</v>
      </c>
      <c r="S79">
        <v>250.478271484375</v>
      </c>
      <c r="T79">
        <v>252.85675048828125</v>
      </c>
      <c r="U79">
        <v>253.64448547363281</v>
      </c>
      <c r="V79">
        <v>253.09730529785156</v>
      </c>
      <c r="W79">
        <v>251.07257080078125</v>
      </c>
      <c r="X79">
        <v>247.34403991699219</v>
      </c>
      <c r="Y79">
        <v>238.95675659179687</v>
      </c>
      <c r="Z79">
        <v>226.37106323242187</v>
      </c>
      <c r="AA79">
        <v>212.81367492675781</v>
      </c>
      <c r="AB79">
        <v>206.16453552246094</v>
      </c>
      <c r="AC79">
        <v>201.72283935546875</v>
      </c>
      <c r="AD79">
        <v>192.63037109375</v>
      </c>
      <c r="AE79">
        <v>186.94638061523437</v>
      </c>
      <c r="AF79">
        <v>180.91940307617187</v>
      </c>
      <c r="AG79">
        <v>-3.3518033027648926</v>
      </c>
      <c r="AH79">
        <v>-2.0933210849761963</v>
      </c>
      <c r="AI79">
        <v>-1.7133802175521851</v>
      </c>
      <c r="AJ79">
        <v>-1.6303493976593018</v>
      </c>
      <c r="AK79">
        <v>-1.179516077041626</v>
      </c>
      <c r="AL79">
        <v>-0.11387293785810471</v>
      </c>
      <c r="AM79">
        <v>-1.820096492767334</v>
      </c>
      <c r="AN79">
        <v>0.72780919075012207</v>
      </c>
      <c r="AO79">
        <v>1.2452698945999146</v>
      </c>
      <c r="AP79">
        <v>1.0000323057174683</v>
      </c>
      <c r="AQ79">
        <v>4.881502628326416</v>
      </c>
      <c r="AR79">
        <v>19.708215713500977</v>
      </c>
      <c r="AS79">
        <v>20.353811264038086</v>
      </c>
      <c r="AT79">
        <v>18.941638946533203</v>
      </c>
      <c r="AU79">
        <v>17.751749038696289</v>
      </c>
      <c r="AV79">
        <v>18.724594116210937</v>
      </c>
      <c r="AW79">
        <v>17.739934921264648</v>
      </c>
      <c r="AX79">
        <v>15.590774536132813</v>
      </c>
      <c r="AY79">
        <v>6.802790641784668</v>
      </c>
      <c r="AZ79">
        <v>4.2782397270202637</v>
      </c>
      <c r="BA79">
        <v>3.0644736289978027</v>
      </c>
      <c r="BB79">
        <v>2.9531300067901611</v>
      </c>
      <c r="BC79">
        <v>1.8746577501296997</v>
      </c>
      <c r="BD79">
        <v>0.67946851253509521</v>
      </c>
      <c r="BE79">
        <v>70.863685607910156</v>
      </c>
      <c r="BF79">
        <v>70.132469177246094</v>
      </c>
      <c r="BG79">
        <v>69.671104431152344</v>
      </c>
      <c r="BH79">
        <v>69.41448974609375</v>
      </c>
      <c r="BI79">
        <v>69.279953002929688</v>
      </c>
      <c r="BJ79">
        <v>68.895706176757813</v>
      </c>
      <c r="BK79">
        <v>69.318511962890625</v>
      </c>
      <c r="BL79">
        <v>70.789382934570313</v>
      </c>
      <c r="BM79">
        <v>74.146980285644531</v>
      </c>
      <c r="BN79">
        <v>77.615997314453125</v>
      </c>
      <c r="BO79">
        <v>81.008293151855469</v>
      </c>
      <c r="BP79">
        <v>82.60711669921875</v>
      </c>
      <c r="BQ79">
        <v>83.027679443359375</v>
      </c>
      <c r="BR79">
        <v>83.436027526855469</v>
      </c>
      <c r="BS79">
        <v>83.722793579101563</v>
      </c>
      <c r="BT79">
        <v>83.498970031738281</v>
      </c>
      <c r="BU79">
        <v>83.475875854492188</v>
      </c>
      <c r="BV79">
        <v>82.955352783203125</v>
      </c>
      <c r="BW79">
        <v>81.226676940917969</v>
      </c>
      <c r="BX79">
        <v>78.714668273925781</v>
      </c>
      <c r="BY79">
        <v>76.130691528320312</v>
      </c>
      <c r="BZ79">
        <v>74.648452758789063</v>
      </c>
      <c r="CA79">
        <v>73.828651428222656</v>
      </c>
      <c r="CB79">
        <v>72.605804443359375</v>
      </c>
      <c r="CC79">
        <v>5.6138091087341309</v>
      </c>
      <c r="CD79">
        <v>5.3770451545715332</v>
      </c>
      <c r="CE79">
        <v>5.0308513641357422</v>
      </c>
      <c r="CF79">
        <v>3.7970407009124756</v>
      </c>
      <c r="CG79">
        <v>3.182396411895752</v>
      </c>
      <c r="CH79">
        <v>3.526841402053833</v>
      </c>
      <c r="CI79">
        <v>3.6739668846130371</v>
      </c>
      <c r="CJ79">
        <v>2.260129451751709</v>
      </c>
      <c r="CK79">
        <v>3.180248498916626</v>
      </c>
      <c r="CL79">
        <v>3.1714046001434326</v>
      </c>
      <c r="CM79">
        <v>2.4918012619018555</v>
      </c>
      <c r="CN79">
        <v>2.8266093730926514</v>
      </c>
      <c r="CO79">
        <v>3.9781491756439209</v>
      </c>
      <c r="CP79">
        <v>2.4640481472015381</v>
      </c>
      <c r="CQ79">
        <v>3.0253489017486572</v>
      </c>
      <c r="CR79">
        <v>4.5220952033996582</v>
      </c>
      <c r="CS79">
        <v>4.8893489837646484</v>
      </c>
      <c r="CT79">
        <v>5.0655193328857422</v>
      </c>
      <c r="CU79">
        <v>6.0505838394165039</v>
      </c>
      <c r="CV79">
        <v>5.0499663352966309</v>
      </c>
      <c r="CW79">
        <v>4.4804525375366211</v>
      </c>
      <c r="CX79">
        <v>3.7404184341430664</v>
      </c>
      <c r="CY79">
        <v>4.0496082305908203</v>
      </c>
      <c r="CZ79">
        <v>3.9796862602233887</v>
      </c>
    </row>
    <row r="80" spans="1:104" x14ac:dyDescent="0.25">
      <c r="A80" t="s">
        <v>269</v>
      </c>
      <c r="B80" t="s">
        <v>170</v>
      </c>
      <c r="C80" t="s">
        <v>27</v>
      </c>
      <c r="D80" t="s">
        <v>188</v>
      </c>
      <c r="E80" t="s">
        <v>184</v>
      </c>
      <c r="F80">
        <v>2021</v>
      </c>
      <c r="G80" t="s">
        <v>171</v>
      </c>
      <c r="H80">
        <v>1</v>
      </c>
      <c r="I80">
        <v>136.58207702636719</v>
      </c>
      <c r="J80">
        <v>132.07035827636719</v>
      </c>
      <c r="K80">
        <v>131.295654296875</v>
      </c>
      <c r="L80">
        <v>132.20726013183594</v>
      </c>
      <c r="M80">
        <v>139.64665222167969</v>
      </c>
      <c r="N80">
        <v>153.13639831542969</v>
      </c>
      <c r="O80">
        <v>175.69448852539062</v>
      </c>
      <c r="P80">
        <v>192.37673950195312</v>
      </c>
      <c r="Q80">
        <v>195.21990966796875</v>
      </c>
      <c r="R80">
        <v>192.0506591796875</v>
      </c>
      <c r="S80">
        <v>188.56390380859375</v>
      </c>
      <c r="T80">
        <v>183.57717895507812</v>
      </c>
      <c r="U80">
        <v>179.76025390625</v>
      </c>
      <c r="V80">
        <v>177.24577331542969</v>
      </c>
      <c r="W80">
        <v>173.80873107910156</v>
      </c>
      <c r="X80">
        <v>170.17005920410156</v>
      </c>
      <c r="Y80">
        <v>168.2066650390625</v>
      </c>
      <c r="Z80">
        <v>171.84901428222656</v>
      </c>
      <c r="AA80">
        <v>166.96507263183594</v>
      </c>
      <c r="AB80">
        <v>163.37432861328125</v>
      </c>
      <c r="AC80">
        <v>161.1666259765625</v>
      </c>
      <c r="AD80">
        <v>158.44364929199219</v>
      </c>
      <c r="AE80">
        <v>149.32948303222656</v>
      </c>
      <c r="AF80">
        <v>143.29148864746094</v>
      </c>
      <c r="AG80">
        <v>-4.8875899314880371</v>
      </c>
      <c r="AH80">
        <v>-0.90236616134643555</v>
      </c>
      <c r="AI80">
        <v>1.4414629936218262</v>
      </c>
      <c r="AJ80">
        <v>-0.13129834830760956</v>
      </c>
      <c r="AK80">
        <v>-2.1074552536010742</v>
      </c>
      <c r="AL80">
        <v>-3.3808081150054932</v>
      </c>
      <c r="AM80">
        <v>-4.3394055366516113</v>
      </c>
      <c r="AN80">
        <v>-4.8452057838439941</v>
      </c>
      <c r="AO80">
        <v>0.93768715858459473</v>
      </c>
      <c r="AP80">
        <v>5.4040956497192383</v>
      </c>
      <c r="AQ80">
        <v>7.4225554466247559</v>
      </c>
      <c r="AR80">
        <v>14.460853576660156</v>
      </c>
      <c r="AS80">
        <v>14.164802551269531</v>
      </c>
      <c r="AT80">
        <v>13.036553382873535</v>
      </c>
      <c r="AU80">
        <v>11.093142509460449</v>
      </c>
      <c r="AV80">
        <v>6.1791319847106934</v>
      </c>
      <c r="AW80">
        <v>3.8802864551544189</v>
      </c>
      <c r="AX80">
        <v>-1.0327324867248535</v>
      </c>
      <c r="AY80">
        <v>-8.0869207382202148</v>
      </c>
      <c r="AZ80">
        <v>-7.3063030242919922</v>
      </c>
      <c r="BA80">
        <v>-5.7174253463745117</v>
      </c>
      <c r="BB80">
        <v>-5.0258636474609375</v>
      </c>
      <c r="BC80">
        <v>-3.7601356506347656</v>
      </c>
      <c r="BD80">
        <v>-6.5152626037597656</v>
      </c>
      <c r="BE80">
        <v>45.312442779541016</v>
      </c>
      <c r="BF80">
        <v>44.384296417236328</v>
      </c>
      <c r="BG80">
        <v>43.940540313720703</v>
      </c>
      <c r="BH80">
        <v>43.021808624267578</v>
      </c>
      <c r="BI80">
        <v>41.650135040283203</v>
      </c>
      <c r="BJ80">
        <v>41.109203338623047</v>
      </c>
      <c r="BK80">
        <v>40.790706634521484</v>
      </c>
      <c r="BL80">
        <v>40.418804168701172</v>
      </c>
      <c r="BM80">
        <v>44.29705810546875</v>
      </c>
      <c r="BN80">
        <v>47.6845703125</v>
      </c>
      <c r="BO80">
        <v>50.293697357177734</v>
      </c>
      <c r="BP80">
        <v>52.012775421142578</v>
      </c>
      <c r="BQ80">
        <v>54.081268310546875</v>
      </c>
      <c r="BR80">
        <v>53.859123229980469</v>
      </c>
      <c r="BS80">
        <v>54.634449005126953</v>
      </c>
      <c r="BT80">
        <v>54.496936798095703</v>
      </c>
      <c r="BU80">
        <v>53.568790435791016</v>
      </c>
      <c r="BV80">
        <v>52.252838134765625</v>
      </c>
      <c r="BW80">
        <v>51.196887969970703</v>
      </c>
      <c r="BX80">
        <v>49.271808624267578</v>
      </c>
      <c r="BY80">
        <v>47.912681579589844</v>
      </c>
      <c r="BZ80">
        <v>47.177993774414063</v>
      </c>
      <c r="CA80">
        <v>46.896774291992188</v>
      </c>
      <c r="CB80">
        <v>45.900135040283203</v>
      </c>
      <c r="CC80">
        <v>7.3423094749450684</v>
      </c>
      <c r="CD80">
        <v>6.9874730110168457</v>
      </c>
      <c r="CE80">
        <v>6.6651520729064941</v>
      </c>
      <c r="CF80">
        <v>5.0831899642944336</v>
      </c>
      <c r="CG80">
        <v>4.3660879135131836</v>
      </c>
      <c r="CH80">
        <v>4.8792533874511719</v>
      </c>
      <c r="CI80">
        <v>5.365079402923584</v>
      </c>
      <c r="CJ80">
        <v>3.3087971210479736</v>
      </c>
      <c r="CK80">
        <v>4.4565787315368652</v>
      </c>
      <c r="CL80">
        <v>4.1744847297668457</v>
      </c>
      <c r="CM80">
        <v>3.0912415981292725</v>
      </c>
      <c r="CN80">
        <v>3.3817460536956787</v>
      </c>
      <c r="CO80">
        <v>4.6460118293762207</v>
      </c>
      <c r="CP80">
        <v>2.8436007499694824</v>
      </c>
      <c r="CQ80">
        <v>3.4512696266174316</v>
      </c>
      <c r="CR80">
        <v>5.1268720626831055</v>
      </c>
      <c r="CS80">
        <v>5.6716055870056152</v>
      </c>
      <c r="CT80">
        <v>6.3369626998901367</v>
      </c>
      <c r="CU80">
        <v>7.8226590156555176</v>
      </c>
      <c r="CV80">
        <v>6.5946140289306641</v>
      </c>
      <c r="CW80">
        <v>5.89892578125</v>
      </c>
      <c r="CX80">
        <v>5.0699224472045898</v>
      </c>
      <c r="CY80">
        <v>5.3305563926696777</v>
      </c>
      <c r="CZ80">
        <v>5.194157600402832</v>
      </c>
    </row>
    <row r="81" spans="1:104" x14ac:dyDescent="0.25">
      <c r="A81" t="s">
        <v>270</v>
      </c>
      <c r="B81" t="s">
        <v>170</v>
      </c>
      <c r="C81" t="s">
        <v>27</v>
      </c>
      <c r="D81" t="s">
        <v>188</v>
      </c>
      <c r="E81" t="s">
        <v>184</v>
      </c>
      <c r="F81">
        <v>2021</v>
      </c>
      <c r="G81" t="s">
        <v>172</v>
      </c>
      <c r="H81">
        <v>2</v>
      </c>
      <c r="I81">
        <v>135.605712890625</v>
      </c>
      <c r="J81">
        <v>131.33917236328125</v>
      </c>
      <c r="K81">
        <v>129.72225952148437</v>
      </c>
      <c r="L81">
        <v>130.56460571289062</v>
      </c>
      <c r="M81">
        <v>136.84445190429687</v>
      </c>
      <c r="N81">
        <v>151.45774841308594</v>
      </c>
      <c r="O81">
        <v>170.03762817382812</v>
      </c>
      <c r="P81">
        <v>184.6927490234375</v>
      </c>
      <c r="Q81">
        <v>191.31344604492188</v>
      </c>
      <c r="R81">
        <v>192.94154357910156</v>
      </c>
      <c r="S81">
        <v>193.48822021484375</v>
      </c>
      <c r="T81">
        <v>192.02059936523437</v>
      </c>
      <c r="U81">
        <v>191.24630737304687</v>
      </c>
      <c r="V81">
        <v>190.21272277832031</v>
      </c>
      <c r="W81">
        <v>187.16114807128906</v>
      </c>
      <c r="X81">
        <v>181.20783996582031</v>
      </c>
      <c r="Y81">
        <v>175.96115112304687</v>
      </c>
      <c r="Z81">
        <v>174.57781982421875</v>
      </c>
      <c r="AA81">
        <v>170.09773254394531</v>
      </c>
      <c r="AB81">
        <v>164.61251831054687</v>
      </c>
      <c r="AC81">
        <v>162.22132873535156</v>
      </c>
      <c r="AD81">
        <v>156.46119689941406</v>
      </c>
      <c r="AE81">
        <v>148.850830078125</v>
      </c>
      <c r="AF81">
        <v>143.41148376464844</v>
      </c>
      <c r="AG81">
        <v>-4.2580738067626953</v>
      </c>
      <c r="AH81">
        <v>-1.097472071647644</v>
      </c>
      <c r="AI81">
        <v>0.6753460168838501</v>
      </c>
      <c r="AJ81">
        <v>-0.44648438692092896</v>
      </c>
      <c r="AK81">
        <v>-1.7686401605606079</v>
      </c>
      <c r="AL81">
        <v>-2.4701468944549561</v>
      </c>
      <c r="AM81">
        <v>-3.4902215003967285</v>
      </c>
      <c r="AN81">
        <v>-3.2340936660766602</v>
      </c>
      <c r="AO81">
        <v>0.95087313652038574</v>
      </c>
      <c r="AP81">
        <v>4.185206413269043</v>
      </c>
      <c r="AQ81">
        <v>6.5824518203735352</v>
      </c>
      <c r="AR81">
        <v>15.08309268951416</v>
      </c>
      <c r="AS81">
        <v>15.144294738769531</v>
      </c>
      <c r="AT81">
        <v>14.056185722351074</v>
      </c>
      <c r="AU81">
        <v>12.291546821594238</v>
      </c>
      <c r="AV81">
        <v>8.4990978240966797</v>
      </c>
      <c r="AW81">
        <v>6.4800572395324707</v>
      </c>
      <c r="AX81">
        <v>2.4657042026519775</v>
      </c>
      <c r="AY81">
        <v>-4.5616297721862793</v>
      </c>
      <c r="AZ81">
        <v>-4.4639239311218262</v>
      </c>
      <c r="BA81">
        <v>-3.5449624061584473</v>
      </c>
      <c r="BB81">
        <v>-2.9836843013763428</v>
      </c>
      <c r="BC81">
        <v>-2.3390252590179443</v>
      </c>
      <c r="BD81">
        <v>-4.6227002143859863</v>
      </c>
      <c r="BE81">
        <v>50.803256988525391</v>
      </c>
      <c r="BF81">
        <v>51.250068664550781</v>
      </c>
      <c r="BG81">
        <v>50.696891784667969</v>
      </c>
      <c r="BH81">
        <v>51.084403991699219</v>
      </c>
      <c r="BI81">
        <v>50.515907287597656</v>
      </c>
      <c r="BJ81">
        <v>49.799598693847656</v>
      </c>
      <c r="BK81">
        <v>50.931282043457031</v>
      </c>
      <c r="BL81">
        <v>50.615329742431641</v>
      </c>
      <c r="BM81">
        <v>52.868915557861328</v>
      </c>
      <c r="BN81">
        <v>55.743350982666016</v>
      </c>
      <c r="BO81">
        <v>57.853298187255859</v>
      </c>
      <c r="BP81">
        <v>59.177921295166016</v>
      </c>
      <c r="BQ81">
        <v>60.744174957275391</v>
      </c>
      <c r="BR81">
        <v>61.203243255615234</v>
      </c>
      <c r="BS81">
        <v>61.784809112548828</v>
      </c>
      <c r="BT81">
        <v>60.912612915039062</v>
      </c>
      <c r="BU81">
        <v>60.065723419189453</v>
      </c>
      <c r="BV81">
        <v>59.718849182128906</v>
      </c>
      <c r="BW81">
        <v>57.134223937988281</v>
      </c>
      <c r="BX81">
        <v>55.196895599365234</v>
      </c>
      <c r="BY81">
        <v>55.056015014648437</v>
      </c>
      <c r="BZ81">
        <v>53.199954986572266</v>
      </c>
      <c r="CA81">
        <v>52.759262084960938</v>
      </c>
      <c r="CB81">
        <v>51.997013092041016</v>
      </c>
      <c r="CC81">
        <v>6.1887001991271973</v>
      </c>
      <c r="CD81">
        <v>5.8991785049438477</v>
      </c>
      <c r="CE81">
        <v>5.5905780792236328</v>
      </c>
      <c r="CF81">
        <v>4.2617592811584473</v>
      </c>
      <c r="CG81">
        <v>3.6322152614593506</v>
      </c>
      <c r="CH81">
        <v>4.096839427947998</v>
      </c>
      <c r="CI81">
        <v>4.4080395698547363</v>
      </c>
      <c r="CJ81">
        <v>2.6968069076538086</v>
      </c>
      <c r="CK81">
        <v>3.7077076435089111</v>
      </c>
      <c r="CL81">
        <v>3.5603711605072021</v>
      </c>
      <c r="CM81">
        <v>2.692845344543457</v>
      </c>
      <c r="CN81">
        <v>3.002981424331665</v>
      </c>
      <c r="CO81">
        <v>4.1962580680847168</v>
      </c>
      <c r="CP81">
        <v>2.5906860828399658</v>
      </c>
      <c r="CQ81">
        <v>3.1550443172454834</v>
      </c>
      <c r="CR81">
        <v>4.6347765922546387</v>
      </c>
      <c r="CS81">
        <v>5.0368862152099609</v>
      </c>
      <c r="CT81">
        <v>5.4651951789855957</v>
      </c>
      <c r="CU81">
        <v>6.7656540870666504</v>
      </c>
      <c r="CV81">
        <v>5.640932559967041</v>
      </c>
      <c r="CW81">
        <v>5.0406699180603027</v>
      </c>
      <c r="CX81">
        <v>4.2502613067626953</v>
      </c>
      <c r="CY81">
        <v>4.5108742713928223</v>
      </c>
      <c r="CZ81">
        <v>4.4132766723632812</v>
      </c>
    </row>
    <row r="82" spans="1:104" x14ac:dyDescent="0.25">
      <c r="A82" t="s">
        <v>271</v>
      </c>
      <c r="B82" t="s">
        <v>170</v>
      </c>
      <c r="C82" t="s">
        <v>27</v>
      </c>
      <c r="D82" t="s">
        <v>188</v>
      </c>
      <c r="E82" t="s">
        <v>184</v>
      </c>
      <c r="F82">
        <v>2021</v>
      </c>
      <c r="G82" t="s">
        <v>173</v>
      </c>
      <c r="H82">
        <v>3</v>
      </c>
      <c r="I82">
        <v>144.11103820800781</v>
      </c>
      <c r="J82">
        <v>139.55284118652344</v>
      </c>
      <c r="K82">
        <v>136.13027954101562</v>
      </c>
      <c r="L82">
        <v>136.20167541503906</v>
      </c>
      <c r="M82">
        <v>140.79661560058594</v>
      </c>
      <c r="N82">
        <v>153.22409057617187</v>
      </c>
      <c r="O82">
        <v>171.51127624511719</v>
      </c>
      <c r="P82">
        <v>186.71444702148437</v>
      </c>
      <c r="Q82">
        <v>198.32832336425781</v>
      </c>
      <c r="R82">
        <v>205.07708740234375</v>
      </c>
      <c r="S82">
        <v>211.43382263183594</v>
      </c>
      <c r="T82">
        <v>215.3006591796875</v>
      </c>
      <c r="U82">
        <v>216.95075988769531</v>
      </c>
      <c r="V82">
        <v>217.93423461914062</v>
      </c>
      <c r="W82">
        <v>215.35380554199219</v>
      </c>
      <c r="X82">
        <v>208.03984069824219</v>
      </c>
      <c r="Y82">
        <v>199.29542541503906</v>
      </c>
      <c r="Z82">
        <v>188.730224609375</v>
      </c>
      <c r="AA82">
        <v>180.36689758300781</v>
      </c>
      <c r="AB82">
        <v>177.23715209960937</v>
      </c>
      <c r="AC82">
        <v>171.65245056152344</v>
      </c>
      <c r="AD82">
        <v>164.55364990234375</v>
      </c>
      <c r="AE82">
        <v>157.81663513183594</v>
      </c>
      <c r="AF82">
        <v>152.46707153320312</v>
      </c>
      <c r="AG82">
        <v>-3.5757241249084473</v>
      </c>
      <c r="AH82">
        <v>-1.4855728149414062</v>
      </c>
      <c r="AI82">
        <v>-0.47205480933189392</v>
      </c>
      <c r="AJ82">
        <v>-0.96235024929046631</v>
      </c>
      <c r="AK82">
        <v>-1.3613046407699585</v>
      </c>
      <c r="AL82">
        <v>-1.1710091829299927</v>
      </c>
      <c r="AM82">
        <v>-2.4452149868011475</v>
      </c>
      <c r="AN82">
        <v>-1.1161795854568481</v>
      </c>
      <c r="AO82">
        <v>1.0355050563812256</v>
      </c>
      <c r="AP82">
        <v>2.4617648124694824</v>
      </c>
      <c r="AQ82">
        <v>5.4953117370605469</v>
      </c>
      <c r="AR82">
        <v>16.839500427246094</v>
      </c>
      <c r="AS82">
        <v>17.306596755981445</v>
      </c>
      <c r="AT82">
        <v>16.218183517456055</v>
      </c>
      <c r="AU82">
        <v>14.741606712341309</v>
      </c>
      <c r="AV82">
        <v>13.068238258361816</v>
      </c>
      <c r="AW82">
        <v>11.459271430969238</v>
      </c>
      <c r="AX82">
        <v>8.374964714050293</v>
      </c>
      <c r="AY82">
        <v>1.02146315574646</v>
      </c>
      <c r="AZ82">
        <v>-0.11830976605415344</v>
      </c>
      <c r="BA82">
        <v>-0.23754359781742096</v>
      </c>
      <c r="BB82">
        <v>-1.0179344564676285E-2</v>
      </c>
      <c r="BC82">
        <v>-0.23519526422023773</v>
      </c>
      <c r="BD82">
        <v>-1.8826354742050171</v>
      </c>
      <c r="BE82">
        <v>58.837539672851562</v>
      </c>
      <c r="BF82">
        <v>58.324989318847656</v>
      </c>
      <c r="BG82">
        <v>56.937179565429688</v>
      </c>
      <c r="BH82">
        <v>56.796833038330078</v>
      </c>
      <c r="BI82">
        <v>55.965789794921875</v>
      </c>
      <c r="BJ82">
        <v>55.478340148925781</v>
      </c>
      <c r="BK82">
        <v>54.896774291992188</v>
      </c>
      <c r="BL82">
        <v>57.875263214111328</v>
      </c>
      <c r="BM82">
        <v>63.653347015380859</v>
      </c>
      <c r="BN82">
        <v>69.140800476074219</v>
      </c>
      <c r="BO82">
        <v>74.077911376953125</v>
      </c>
      <c r="BP82">
        <v>76.715721130371094</v>
      </c>
      <c r="BQ82">
        <v>79.474906921386719</v>
      </c>
      <c r="BR82">
        <v>80.515838623046875</v>
      </c>
      <c r="BS82">
        <v>79.262474060058594</v>
      </c>
      <c r="BT82">
        <v>77.643638610839844</v>
      </c>
      <c r="BU82">
        <v>76.52838134765625</v>
      </c>
      <c r="BV82">
        <v>75.103302001953125</v>
      </c>
      <c r="BW82">
        <v>71.47833251953125</v>
      </c>
      <c r="BX82">
        <v>68.774871826171875</v>
      </c>
      <c r="BY82">
        <v>67.443603515625</v>
      </c>
      <c r="BZ82">
        <v>64.865402221679687</v>
      </c>
      <c r="CA82">
        <v>63.549671173095703</v>
      </c>
      <c r="CB82">
        <v>60.999847412109375</v>
      </c>
      <c r="CC82">
        <v>5.2106637954711914</v>
      </c>
      <c r="CD82">
        <v>4.966041088104248</v>
      </c>
      <c r="CE82">
        <v>4.6480550765991211</v>
      </c>
      <c r="CF82">
        <v>3.5222506523132324</v>
      </c>
      <c r="CG82">
        <v>2.9608128070831299</v>
      </c>
      <c r="CH82">
        <v>3.2836649417877197</v>
      </c>
      <c r="CI82">
        <v>3.5226335525512695</v>
      </c>
      <c r="CJ82">
        <v>2.1599926948547363</v>
      </c>
      <c r="CK82">
        <v>3.0452227592468262</v>
      </c>
      <c r="CL82">
        <v>2.9982028007507324</v>
      </c>
      <c r="CM82">
        <v>2.3313403129577637</v>
      </c>
      <c r="CN82">
        <v>2.6676232814788818</v>
      </c>
      <c r="CO82">
        <v>3.7714176177978516</v>
      </c>
      <c r="CP82">
        <v>2.3516623973846436</v>
      </c>
      <c r="CQ82">
        <v>2.8761837482452393</v>
      </c>
      <c r="CR82">
        <v>4.215728759765625</v>
      </c>
      <c r="CS82">
        <v>4.5197768211364746</v>
      </c>
      <c r="CT82">
        <v>4.6809325218200684</v>
      </c>
      <c r="CU82">
        <v>5.6838479042053223</v>
      </c>
      <c r="CV82">
        <v>4.8119058609008789</v>
      </c>
      <c r="CW82">
        <v>4.2257580757141113</v>
      </c>
      <c r="CX82">
        <v>3.5415291786193848</v>
      </c>
      <c r="CY82">
        <v>3.789104700088501</v>
      </c>
      <c r="CZ82">
        <v>3.7172999382019043</v>
      </c>
    </row>
    <row r="83" spans="1:104" x14ac:dyDescent="0.25">
      <c r="A83" t="s">
        <v>272</v>
      </c>
      <c r="B83" t="s">
        <v>170</v>
      </c>
      <c r="C83" t="s">
        <v>27</v>
      </c>
      <c r="D83" t="s">
        <v>188</v>
      </c>
      <c r="E83" t="s">
        <v>184</v>
      </c>
      <c r="F83">
        <v>2021</v>
      </c>
      <c r="G83" t="s">
        <v>174</v>
      </c>
      <c r="H83">
        <v>4</v>
      </c>
      <c r="I83">
        <v>150.39717102050781</v>
      </c>
      <c r="J83">
        <v>145.64656066894531</v>
      </c>
      <c r="K83">
        <v>142.48185729980469</v>
      </c>
      <c r="L83">
        <v>142.14265441894531</v>
      </c>
      <c r="M83">
        <v>147.13165283203125</v>
      </c>
      <c r="N83">
        <v>159.67486572265625</v>
      </c>
      <c r="O83">
        <v>174.58070373535156</v>
      </c>
      <c r="P83">
        <v>192.151123046875</v>
      </c>
      <c r="Q83">
        <v>207.2347412109375</v>
      </c>
      <c r="R83">
        <v>218.79483032226562</v>
      </c>
      <c r="S83">
        <v>228.59542846679687</v>
      </c>
      <c r="T83">
        <v>232.79022216796875</v>
      </c>
      <c r="U83">
        <v>235.56829833984375</v>
      </c>
      <c r="V83">
        <v>238.32012939453125</v>
      </c>
      <c r="W83">
        <v>236.02149963378906</v>
      </c>
      <c r="X83">
        <v>228.04521179199219</v>
      </c>
      <c r="Y83">
        <v>217.60591125488281</v>
      </c>
      <c r="Z83">
        <v>203.13671875</v>
      </c>
      <c r="AA83">
        <v>190.77203369140625</v>
      </c>
      <c r="AB83">
        <v>185.79263305664062</v>
      </c>
      <c r="AC83">
        <v>182.69088745117187</v>
      </c>
      <c r="AD83">
        <v>174.07081604003906</v>
      </c>
      <c r="AE83">
        <v>168.63569641113281</v>
      </c>
      <c r="AF83">
        <v>162.44111633300781</v>
      </c>
      <c r="AG83">
        <v>-3.0975799560546875</v>
      </c>
      <c r="AH83">
        <v>-1.7638231515884399</v>
      </c>
      <c r="AI83">
        <v>-1.2850055694580078</v>
      </c>
      <c r="AJ83">
        <v>-1.3359980583190918</v>
      </c>
      <c r="AK83">
        <v>-1.1159772872924805</v>
      </c>
      <c r="AL83">
        <v>-0.334666907787323</v>
      </c>
      <c r="AM83">
        <v>-1.7885150909423828</v>
      </c>
      <c r="AN83">
        <v>0.26953229308128357</v>
      </c>
      <c r="AO83">
        <v>1.1152867078781128</v>
      </c>
      <c r="AP83">
        <v>1.2699437141418457</v>
      </c>
      <c r="AQ83">
        <v>4.7667016983032227</v>
      </c>
      <c r="AR83">
        <v>18.157447814941406</v>
      </c>
      <c r="AS83">
        <v>18.87989616394043</v>
      </c>
      <c r="AT83">
        <v>17.814659118652344</v>
      </c>
      <c r="AU83">
        <v>16.576192855834961</v>
      </c>
      <c r="AV83">
        <v>16.64739990234375</v>
      </c>
      <c r="AW83">
        <v>15.391012191772461</v>
      </c>
      <c r="AX83">
        <v>12.947077751159668</v>
      </c>
      <c r="AY83">
        <v>5.0460186004638672</v>
      </c>
      <c r="AZ83">
        <v>3.0210235118865967</v>
      </c>
      <c r="BA83">
        <v>2.1403701305389404</v>
      </c>
      <c r="BB83">
        <v>2.1067624092102051</v>
      </c>
      <c r="BC83">
        <v>1.2837468385696411</v>
      </c>
      <c r="BD83">
        <v>6.1547994613647461E-2</v>
      </c>
      <c r="BE83">
        <v>68.475051879882813</v>
      </c>
      <c r="BF83">
        <v>65.937187194824219</v>
      </c>
      <c r="BG83">
        <v>64.578056335449219</v>
      </c>
      <c r="BH83">
        <v>64.525169372558594</v>
      </c>
      <c r="BI83">
        <v>63.843891143798828</v>
      </c>
      <c r="BJ83">
        <v>63.040702819824219</v>
      </c>
      <c r="BK83">
        <v>63.259487152099609</v>
      </c>
      <c r="BL83">
        <v>65.668960571289063</v>
      </c>
      <c r="BM83">
        <v>72.374893188476563</v>
      </c>
      <c r="BN83">
        <v>77.397148132324219</v>
      </c>
      <c r="BO83">
        <v>81.440544128417969</v>
      </c>
      <c r="BP83">
        <v>84.99066162109375</v>
      </c>
      <c r="BQ83">
        <v>85.269050598144531</v>
      </c>
      <c r="BR83">
        <v>85.415817260742188</v>
      </c>
      <c r="BS83">
        <v>85.32843017578125</v>
      </c>
      <c r="BT83">
        <v>83.790557861328125</v>
      </c>
      <c r="BU83">
        <v>82.274948120117187</v>
      </c>
      <c r="BV83">
        <v>79.8905029296875</v>
      </c>
      <c r="BW83">
        <v>77.493804931640625</v>
      </c>
      <c r="BX83">
        <v>73.075141906738281</v>
      </c>
      <c r="BY83">
        <v>68.890350341796875</v>
      </c>
      <c r="BZ83">
        <v>67.08746337890625</v>
      </c>
      <c r="CA83">
        <v>65.550193786621094</v>
      </c>
      <c r="CB83">
        <v>64.412681579589844</v>
      </c>
      <c r="CC83">
        <v>4.9577279090881348</v>
      </c>
      <c r="CD83">
        <v>4.7251877784729004</v>
      </c>
      <c r="CE83">
        <v>4.4353032112121582</v>
      </c>
      <c r="CF83">
        <v>3.3512699604034424</v>
      </c>
      <c r="CG83">
        <v>2.820798397064209</v>
      </c>
      <c r="CH83">
        <v>3.1197195053100586</v>
      </c>
      <c r="CI83">
        <v>3.2690250873565674</v>
      </c>
      <c r="CJ83">
        <v>2.0265834331512451</v>
      </c>
      <c r="CK83">
        <v>2.9009754657745361</v>
      </c>
      <c r="CL83">
        <v>2.9162726402282715</v>
      </c>
      <c r="CM83">
        <v>2.297978401184082</v>
      </c>
      <c r="CN83">
        <v>2.629608154296875</v>
      </c>
      <c r="CO83">
        <v>3.7334258556365967</v>
      </c>
      <c r="CP83">
        <v>2.3445394039154053</v>
      </c>
      <c r="CQ83">
        <v>2.8738417625427246</v>
      </c>
      <c r="CR83">
        <v>4.2130274772644043</v>
      </c>
      <c r="CS83">
        <v>4.4992237091064453</v>
      </c>
      <c r="CT83">
        <v>4.5933189392089844</v>
      </c>
      <c r="CU83">
        <v>5.4808454513549805</v>
      </c>
      <c r="CV83">
        <v>4.598731517791748</v>
      </c>
      <c r="CW83">
        <v>4.1003293991088867</v>
      </c>
      <c r="CX83">
        <v>3.4155170917510986</v>
      </c>
      <c r="CY83">
        <v>3.6913104057312012</v>
      </c>
      <c r="CZ83">
        <v>3.6107280254364014</v>
      </c>
    </row>
    <row r="84" spans="1:104" x14ac:dyDescent="0.25">
      <c r="A84" t="s">
        <v>273</v>
      </c>
      <c r="B84" t="s">
        <v>170</v>
      </c>
      <c r="C84" t="s">
        <v>27</v>
      </c>
      <c r="D84" t="s">
        <v>188</v>
      </c>
      <c r="E84" t="s">
        <v>184</v>
      </c>
      <c r="F84">
        <v>2021</v>
      </c>
      <c r="G84" t="s">
        <v>175</v>
      </c>
      <c r="H84">
        <v>5</v>
      </c>
      <c r="I84">
        <v>156.1456298828125</v>
      </c>
      <c r="J84">
        <v>151.60383605957031</v>
      </c>
      <c r="K84">
        <v>148.44734191894531</v>
      </c>
      <c r="L84">
        <v>147.53227233886719</v>
      </c>
      <c r="M84">
        <v>151.69105529785156</v>
      </c>
      <c r="N84">
        <v>163.59149169921875</v>
      </c>
      <c r="O84">
        <v>178.1253662109375</v>
      </c>
      <c r="P84">
        <v>198.4547119140625</v>
      </c>
      <c r="Q84">
        <v>214.57186889648437</v>
      </c>
      <c r="R84">
        <v>225.98568725585937</v>
      </c>
      <c r="S84">
        <v>234.06300354003906</v>
      </c>
      <c r="T84">
        <v>235.09352111816406</v>
      </c>
      <c r="U84">
        <v>235.08528137207031</v>
      </c>
      <c r="V84">
        <v>235.315185546875</v>
      </c>
      <c r="W84">
        <v>232.85369873046875</v>
      </c>
      <c r="X84">
        <v>226.09983825683594</v>
      </c>
      <c r="Y84">
        <v>216.81549072265625</v>
      </c>
      <c r="Z84">
        <v>204.09291076660156</v>
      </c>
      <c r="AA84">
        <v>193.10527038574219</v>
      </c>
      <c r="AB84">
        <v>188.46736145019531</v>
      </c>
      <c r="AC84">
        <v>186.26402282714844</v>
      </c>
      <c r="AD84">
        <v>177.33757019042969</v>
      </c>
      <c r="AE84">
        <v>172.56556701660156</v>
      </c>
      <c r="AF84">
        <v>167.14889526367187</v>
      </c>
      <c r="AG84">
        <v>-3.3179895877838135</v>
      </c>
      <c r="AH84">
        <v>-1.8015508651733398</v>
      </c>
      <c r="AI84">
        <v>-1.2111185789108276</v>
      </c>
      <c r="AJ84">
        <v>-1.3333126306533813</v>
      </c>
      <c r="AK84">
        <v>-1.1995373964309692</v>
      </c>
      <c r="AL84">
        <v>-0.48347553610801697</v>
      </c>
      <c r="AM84">
        <v>-1.9355716705322266</v>
      </c>
      <c r="AN84">
        <v>5.1407948136329651E-2</v>
      </c>
      <c r="AO84">
        <v>1.1494340896606445</v>
      </c>
      <c r="AP84">
        <v>1.5287826061248779</v>
      </c>
      <c r="AQ84">
        <v>5.067082405090332</v>
      </c>
      <c r="AR84">
        <v>18.344926834106445</v>
      </c>
      <c r="AS84">
        <v>18.827552795410156</v>
      </c>
      <c r="AT84">
        <v>17.577888488769531</v>
      </c>
      <c r="AU84">
        <v>16.289535522460938</v>
      </c>
      <c r="AV84">
        <v>16.148576736450195</v>
      </c>
      <c r="AW84">
        <v>14.890632629394531</v>
      </c>
      <c r="AX84">
        <v>12.395747184753418</v>
      </c>
      <c r="AY84">
        <v>4.4857296943664551</v>
      </c>
      <c r="AZ84">
        <v>2.5701630115509033</v>
      </c>
      <c r="BA84">
        <v>1.8041458129882813</v>
      </c>
      <c r="BB84">
        <v>1.8120228052139282</v>
      </c>
      <c r="BC84">
        <v>1.0702558755874634</v>
      </c>
      <c r="BD84">
        <v>-0.26629436016082764</v>
      </c>
      <c r="BE84">
        <v>65.56243896484375</v>
      </c>
      <c r="BF84">
        <v>65.449951171875</v>
      </c>
      <c r="BG84">
        <v>65.128097534179688</v>
      </c>
      <c r="BH84">
        <v>65.209365844726563</v>
      </c>
      <c r="BI84">
        <v>63.918731689453125</v>
      </c>
      <c r="BJ84">
        <v>63.2249755859375</v>
      </c>
      <c r="BK84">
        <v>64.071853637695312</v>
      </c>
      <c r="BL84">
        <v>67.2750244140625</v>
      </c>
      <c r="BM84">
        <v>73.284431457519531</v>
      </c>
      <c r="BN84">
        <v>77.518821716308594</v>
      </c>
      <c r="BO84">
        <v>80.696968078613281</v>
      </c>
      <c r="BP84">
        <v>81.640724182128906</v>
      </c>
      <c r="BQ84">
        <v>81.125114440917969</v>
      </c>
      <c r="BR84">
        <v>82.196968078613281</v>
      </c>
      <c r="BS84">
        <v>81.043846130371094</v>
      </c>
      <c r="BT84">
        <v>80.534431457519531</v>
      </c>
      <c r="BU84">
        <v>80.284431457519531</v>
      </c>
      <c r="BV84">
        <v>80.243804931640625</v>
      </c>
      <c r="BW84">
        <v>81.121902465820313</v>
      </c>
      <c r="BX84">
        <v>77.871902465820312</v>
      </c>
      <c r="BY84">
        <v>74.581268310546875</v>
      </c>
      <c r="BZ84">
        <v>71.959365844726563</v>
      </c>
      <c r="CA84">
        <v>71.153121948242188</v>
      </c>
      <c r="CB84">
        <v>70.143707275390625</v>
      </c>
      <c r="CC84">
        <v>5.1946530342102051</v>
      </c>
      <c r="CD84">
        <v>4.9637818336486816</v>
      </c>
      <c r="CE84">
        <v>4.6635851860046387</v>
      </c>
      <c r="CF84">
        <v>3.5103933811187744</v>
      </c>
      <c r="CG84">
        <v>2.9350101947784424</v>
      </c>
      <c r="CH84">
        <v>3.2256953716278076</v>
      </c>
      <c r="CI84">
        <v>3.3661346435546875</v>
      </c>
      <c r="CJ84">
        <v>2.112354040145874</v>
      </c>
      <c r="CK84">
        <v>3.0313632488250732</v>
      </c>
      <c r="CL84">
        <v>3.039874792098999</v>
      </c>
      <c r="CM84">
        <v>2.3746242523193359</v>
      </c>
      <c r="CN84">
        <v>2.6800985336303711</v>
      </c>
      <c r="CO84">
        <v>3.7601039409637451</v>
      </c>
      <c r="CP84">
        <v>2.3363099098205566</v>
      </c>
      <c r="CQ84">
        <v>2.8613972663879395</v>
      </c>
      <c r="CR84">
        <v>4.2155795097351074</v>
      </c>
      <c r="CS84">
        <v>4.5241904258728027</v>
      </c>
      <c r="CT84">
        <v>4.6574668884277344</v>
      </c>
      <c r="CU84">
        <v>5.5990023612976074</v>
      </c>
      <c r="CV84">
        <v>4.7079238891601562</v>
      </c>
      <c r="CW84">
        <v>4.2190485000610352</v>
      </c>
      <c r="CX84">
        <v>3.5116806030273438</v>
      </c>
      <c r="CY84">
        <v>3.8121404647827148</v>
      </c>
      <c r="CZ84">
        <v>3.7496089935302734</v>
      </c>
    </row>
    <row r="85" spans="1:104" x14ac:dyDescent="0.25">
      <c r="A85" t="s">
        <v>274</v>
      </c>
      <c r="B85" t="s">
        <v>170</v>
      </c>
      <c r="C85" t="s">
        <v>27</v>
      </c>
      <c r="D85" t="s">
        <v>188</v>
      </c>
      <c r="E85" t="s">
        <v>184</v>
      </c>
      <c r="F85">
        <v>2021</v>
      </c>
      <c r="G85" t="s">
        <v>176</v>
      </c>
      <c r="H85">
        <v>6</v>
      </c>
      <c r="I85">
        <v>165.1986083984375</v>
      </c>
      <c r="J85">
        <v>160.19760131835937</v>
      </c>
      <c r="K85">
        <v>156.76924133300781</v>
      </c>
      <c r="L85">
        <v>155.81948852539062</v>
      </c>
      <c r="M85">
        <v>159.58323669433594</v>
      </c>
      <c r="N85">
        <v>171.66854858398437</v>
      </c>
      <c r="O85">
        <v>185.96141052246094</v>
      </c>
      <c r="P85">
        <v>205.20521545410156</v>
      </c>
      <c r="Q85">
        <v>218.67402648925781</v>
      </c>
      <c r="R85">
        <v>229.50581359863281</v>
      </c>
      <c r="S85">
        <v>238.62310791015625</v>
      </c>
      <c r="T85">
        <v>240.12648010253906</v>
      </c>
      <c r="U85">
        <v>240.22792053222656</v>
      </c>
      <c r="V85">
        <v>239.19398498535156</v>
      </c>
      <c r="W85">
        <v>237.36407470703125</v>
      </c>
      <c r="X85">
        <v>233.34849548339844</v>
      </c>
      <c r="Y85">
        <v>226.25991821289062</v>
      </c>
      <c r="Z85">
        <v>213.96723937988281</v>
      </c>
      <c r="AA85">
        <v>202.04136657714844</v>
      </c>
      <c r="AB85">
        <v>193.61488342285156</v>
      </c>
      <c r="AC85">
        <v>191.48500061035156</v>
      </c>
      <c r="AD85">
        <v>183.6136474609375</v>
      </c>
      <c r="AE85">
        <v>180.28050231933594</v>
      </c>
      <c r="AF85">
        <v>174.9581298828125</v>
      </c>
      <c r="AG85">
        <v>-3.498161792755127</v>
      </c>
      <c r="AH85">
        <v>-1.9077831506729126</v>
      </c>
      <c r="AI85">
        <v>-1.2942531108856201</v>
      </c>
      <c r="AJ85">
        <v>-1.4145749807357788</v>
      </c>
      <c r="AK85">
        <v>-1.2561236619949341</v>
      </c>
      <c r="AL85">
        <v>-0.49067190289497375</v>
      </c>
      <c r="AM85">
        <v>-2.0076544284820557</v>
      </c>
      <c r="AN85">
        <v>7.9679764807224274E-2</v>
      </c>
      <c r="AO85">
        <v>1.1720236539840698</v>
      </c>
      <c r="AP85">
        <v>1.5276784896850586</v>
      </c>
      <c r="AQ85">
        <v>5.1443281173706055</v>
      </c>
      <c r="AR85">
        <v>18.73675537109375</v>
      </c>
      <c r="AS85">
        <v>19.240993499755859</v>
      </c>
      <c r="AT85">
        <v>17.869026184082031</v>
      </c>
      <c r="AU85">
        <v>16.612457275390625</v>
      </c>
      <c r="AV85">
        <v>16.707910537719727</v>
      </c>
      <c r="AW85">
        <v>15.591684341430664</v>
      </c>
      <c r="AX85">
        <v>13.06801700592041</v>
      </c>
      <c r="AY85">
        <v>4.7668585777282715</v>
      </c>
      <c r="AZ85">
        <v>2.6977558135986328</v>
      </c>
      <c r="BA85">
        <v>1.8986432552337646</v>
      </c>
      <c r="BB85">
        <v>1.9152666330337524</v>
      </c>
      <c r="BC85">
        <v>1.1468425989151001</v>
      </c>
      <c r="BD85">
        <v>-0.23974248766899109</v>
      </c>
      <c r="BE85">
        <v>66.987228393554688</v>
      </c>
      <c r="BF85">
        <v>65.628097534179688</v>
      </c>
      <c r="BG85">
        <v>65.434341430664063</v>
      </c>
      <c r="BH85">
        <v>65.08746337890625</v>
      </c>
      <c r="BI85">
        <v>65.422088623046875</v>
      </c>
      <c r="BJ85">
        <v>65.034576416015625</v>
      </c>
      <c r="BK85">
        <v>65.034576416015625</v>
      </c>
      <c r="BL85">
        <v>68.25</v>
      </c>
      <c r="BM85">
        <v>71.312301635742188</v>
      </c>
      <c r="BN85">
        <v>74.559234619140625</v>
      </c>
      <c r="BO85">
        <v>78.190841674804687</v>
      </c>
      <c r="BP85">
        <v>80.643783569335938</v>
      </c>
      <c r="BQ85">
        <v>81.3531494140625</v>
      </c>
      <c r="BR85">
        <v>82.240959167480469</v>
      </c>
      <c r="BS85">
        <v>81.159690856933594</v>
      </c>
      <c r="BT85">
        <v>81.603446960449219</v>
      </c>
      <c r="BU85">
        <v>82.421943664550781</v>
      </c>
      <c r="BV85">
        <v>80.825065612792969</v>
      </c>
      <c r="BW85">
        <v>79.287796020507813</v>
      </c>
      <c r="BX85">
        <v>77.153350830078125</v>
      </c>
      <c r="BY85">
        <v>74.45294189453125</v>
      </c>
      <c r="BZ85">
        <v>72.109428405761719</v>
      </c>
      <c r="CA85">
        <v>71.012550354003906</v>
      </c>
      <c r="CB85">
        <v>69.987525939941406</v>
      </c>
      <c r="CC85">
        <v>5.4895362854003906</v>
      </c>
      <c r="CD85">
        <v>5.2391529083251953</v>
      </c>
      <c r="CE85">
        <v>4.9193849563598633</v>
      </c>
      <c r="CF85">
        <v>3.7033352851867676</v>
      </c>
      <c r="CG85">
        <v>3.0841779708862305</v>
      </c>
      <c r="CH85">
        <v>3.3810842037200928</v>
      </c>
      <c r="CI85">
        <v>3.5101943016052246</v>
      </c>
      <c r="CJ85">
        <v>2.1817059516906738</v>
      </c>
      <c r="CK85">
        <v>3.085780143737793</v>
      </c>
      <c r="CL85">
        <v>3.0836920738220215</v>
      </c>
      <c r="CM85">
        <v>2.4181163311004639</v>
      </c>
      <c r="CN85">
        <v>2.7343409061431885</v>
      </c>
      <c r="CO85">
        <v>3.8379597663879395</v>
      </c>
      <c r="CP85">
        <v>2.3721015453338623</v>
      </c>
      <c r="CQ85">
        <v>2.9134836196899414</v>
      </c>
      <c r="CR85">
        <v>4.3457484245300293</v>
      </c>
      <c r="CS85">
        <v>4.715857982635498</v>
      </c>
      <c r="CT85">
        <v>4.8772125244140625</v>
      </c>
      <c r="CU85">
        <v>5.8513936996459961</v>
      </c>
      <c r="CV85">
        <v>4.8309726715087891</v>
      </c>
      <c r="CW85">
        <v>4.332343578338623</v>
      </c>
      <c r="CX85">
        <v>3.631798267364502</v>
      </c>
      <c r="CY85">
        <v>3.9780113697052002</v>
      </c>
      <c r="CZ85">
        <v>3.9202988147735596</v>
      </c>
    </row>
    <row r="86" spans="1:104" x14ac:dyDescent="0.25">
      <c r="A86" t="s">
        <v>275</v>
      </c>
      <c r="B86" t="s">
        <v>170</v>
      </c>
      <c r="C86" t="s">
        <v>27</v>
      </c>
      <c r="D86" t="s">
        <v>188</v>
      </c>
      <c r="E86" t="s">
        <v>184</v>
      </c>
      <c r="F86">
        <v>2021</v>
      </c>
      <c r="G86" t="s">
        <v>177</v>
      </c>
      <c r="H86">
        <v>7</v>
      </c>
      <c r="I86">
        <v>169.7431640625</v>
      </c>
      <c r="J86">
        <v>165.02006530761719</v>
      </c>
      <c r="K86">
        <v>161.20205688476562</v>
      </c>
      <c r="L86">
        <v>160.61915588378906</v>
      </c>
      <c r="M86">
        <v>165.99873352050781</v>
      </c>
      <c r="N86">
        <v>178.96429443359375</v>
      </c>
      <c r="O86">
        <v>192.4935302734375</v>
      </c>
      <c r="P86">
        <v>211.14236450195312</v>
      </c>
      <c r="Q86">
        <v>223.18994140625</v>
      </c>
      <c r="R86">
        <v>232.53358459472656</v>
      </c>
      <c r="S86">
        <v>238.77272033691406</v>
      </c>
      <c r="T86">
        <v>239.7982177734375</v>
      </c>
      <c r="U86">
        <v>240.00271606445312</v>
      </c>
      <c r="V86">
        <v>239.36689758300781</v>
      </c>
      <c r="W86">
        <v>238.26321411132812</v>
      </c>
      <c r="X86">
        <v>236.13253784179687</v>
      </c>
      <c r="Y86">
        <v>231.00151062011719</v>
      </c>
      <c r="Z86">
        <v>219.47611999511719</v>
      </c>
      <c r="AA86">
        <v>207.23573303222656</v>
      </c>
      <c r="AB86">
        <v>199.02622985839844</v>
      </c>
      <c r="AC86">
        <v>196.58181762695312</v>
      </c>
      <c r="AD86">
        <v>188.61088562011719</v>
      </c>
      <c r="AE86">
        <v>184.47090148925781</v>
      </c>
      <c r="AF86">
        <v>179.88212585449219</v>
      </c>
      <c r="AG86">
        <v>-3.5311257839202881</v>
      </c>
      <c r="AH86">
        <v>-1.9865865707397461</v>
      </c>
      <c r="AI86">
        <v>-1.4099571704864502</v>
      </c>
      <c r="AJ86">
        <v>-1.4912800788879395</v>
      </c>
      <c r="AK86">
        <v>-1.2760437726974487</v>
      </c>
      <c r="AL86">
        <v>-0.42377239465713501</v>
      </c>
      <c r="AM86">
        <v>-2.0098986625671387</v>
      </c>
      <c r="AN86">
        <v>0.21975216269493103</v>
      </c>
      <c r="AO86">
        <v>1.199396014213562</v>
      </c>
      <c r="AP86">
        <v>1.4203833341598511</v>
      </c>
      <c r="AQ86">
        <v>5.0390863418579102</v>
      </c>
      <c r="AR86">
        <v>18.706592559814453</v>
      </c>
      <c r="AS86">
        <v>19.230892181396484</v>
      </c>
      <c r="AT86">
        <v>17.888994216918945</v>
      </c>
      <c r="AU86">
        <v>16.712850570678711</v>
      </c>
      <c r="AV86">
        <v>17.119848251342773</v>
      </c>
      <c r="AW86">
        <v>16.188602447509766</v>
      </c>
      <c r="AX86">
        <v>13.78011417388916</v>
      </c>
      <c r="AY86">
        <v>5.2702445983886719</v>
      </c>
      <c r="AZ86">
        <v>3.0709934234619141</v>
      </c>
      <c r="BA86">
        <v>2.1768338680267334</v>
      </c>
      <c r="BB86">
        <v>2.1702272891998291</v>
      </c>
      <c r="BC86">
        <v>1.3219485282897949</v>
      </c>
      <c r="BD86">
        <v>-4.4105913490056992E-2</v>
      </c>
      <c r="BE86">
        <v>70.329917907714844</v>
      </c>
      <c r="BF86">
        <v>69.514488220214844</v>
      </c>
      <c r="BG86">
        <v>69.556541442871094</v>
      </c>
      <c r="BH86">
        <v>69.280097961425781</v>
      </c>
      <c r="BI86">
        <v>68.935165405273438</v>
      </c>
      <c r="BJ86">
        <v>68.754478454589844</v>
      </c>
      <c r="BK86">
        <v>69.211311340332031</v>
      </c>
      <c r="BL86">
        <v>70.663131713867188</v>
      </c>
      <c r="BM86">
        <v>72.519119262695312</v>
      </c>
      <c r="BN86">
        <v>74.379371643066406</v>
      </c>
      <c r="BO86">
        <v>76.120185852050781</v>
      </c>
      <c r="BP86">
        <v>75.831489562988281</v>
      </c>
      <c r="BQ86">
        <v>77.063644409179688</v>
      </c>
      <c r="BR86">
        <v>79.721763610839844</v>
      </c>
      <c r="BS86">
        <v>80.840385437011719</v>
      </c>
      <c r="BT86">
        <v>79.998504638671875</v>
      </c>
      <c r="BU86">
        <v>78.737380981445312</v>
      </c>
      <c r="BV86">
        <v>78.349044799804687</v>
      </c>
      <c r="BW86">
        <v>78.352928161621094</v>
      </c>
      <c r="BX86">
        <v>76.192634582519531</v>
      </c>
      <c r="BY86">
        <v>74.035629272460938</v>
      </c>
      <c r="BZ86">
        <v>72.859130859375</v>
      </c>
      <c r="CA86">
        <v>72.579917907714844</v>
      </c>
      <c r="CB86">
        <v>72.138931274414063</v>
      </c>
      <c r="CC86">
        <v>5.6103887557983398</v>
      </c>
      <c r="CD86">
        <v>5.368009090423584</v>
      </c>
      <c r="CE86">
        <v>5.0314364433288574</v>
      </c>
      <c r="CF86">
        <v>3.7969949245452881</v>
      </c>
      <c r="CG86">
        <v>3.1910116672515869</v>
      </c>
      <c r="CH86">
        <v>3.5059282779693604</v>
      </c>
      <c r="CI86">
        <v>3.6140637397766113</v>
      </c>
      <c r="CJ86">
        <v>2.2328245639801025</v>
      </c>
      <c r="CK86">
        <v>3.1326637268066406</v>
      </c>
      <c r="CL86">
        <v>3.1076667308807373</v>
      </c>
      <c r="CM86">
        <v>2.4066934585571289</v>
      </c>
      <c r="CN86">
        <v>2.7160012722015381</v>
      </c>
      <c r="CO86">
        <v>3.8138577938079834</v>
      </c>
      <c r="CP86">
        <v>2.3611223697662354</v>
      </c>
      <c r="CQ86">
        <v>2.9088809490203857</v>
      </c>
      <c r="CR86">
        <v>4.3740806579589844</v>
      </c>
      <c r="CS86">
        <v>4.7889389991760254</v>
      </c>
      <c r="CT86">
        <v>4.9760313034057617</v>
      </c>
      <c r="CU86">
        <v>5.9697360992431641</v>
      </c>
      <c r="CV86">
        <v>4.9394383430480957</v>
      </c>
      <c r="CW86">
        <v>4.4238748550415039</v>
      </c>
      <c r="CX86">
        <v>3.7106921672821045</v>
      </c>
      <c r="CY86">
        <v>4.048708438873291</v>
      </c>
      <c r="CZ86">
        <v>4.0090775489807129</v>
      </c>
    </row>
    <row r="87" spans="1:104" x14ac:dyDescent="0.25">
      <c r="A87" t="s">
        <v>276</v>
      </c>
      <c r="B87" t="s">
        <v>170</v>
      </c>
      <c r="C87" t="s">
        <v>27</v>
      </c>
      <c r="D87" t="s">
        <v>188</v>
      </c>
      <c r="E87" t="s">
        <v>184</v>
      </c>
      <c r="F87">
        <v>2021</v>
      </c>
      <c r="G87" t="s">
        <v>178</v>
      </c>
      <c r="H87">
        <v>8</v>
      </c>
      <c r="I87">
        <v>172.67909240722656</v>
      </c>
      <c r="J87">
        <v>168.04368591308594</v>
      </c>
      <c r="K87">
        <v>163.8631591796875</v>
      </c>
      <c r="L87">
        <v>163.288330078125</v>
      </c>
      <c r="M87">
        <v>168.28762817382812</v>
      </c>
      <c r="N87">
        <v>182.99453735351562</v>
      </c>
      <c r="O87">
        <v>198.95831298828125</v>
      </c>
      <c r="P87">
        <v>217.53038024902344</v>
      </c>
      <c r="Q87">
        <v>230.85284423828125</v>
      </c>
      <c r="R87">
        <v>241.98039245605469</v>
      </c>
      <c r="S87">
        <v>252.23811340332031</v>
      </c>
      <c r="T87">
        <v>254.64778137207031</v>
      </c>
      <c r="U87">
        <v>255.49472045898437</v>
      </c>
      <c r="V87">
        <v>254.97276306152344</v>
      </c>
      <c r="W87">
        <v>252.91384887695312</v>
      </c>
      <c r="X87">
        <v>249.16188049316406</v>
      </c>
      <c r="Y87">
        <v>240.65547180175781</v>
      </c>
      <c r="Z87">
        <v>228.02398681640625</v>
      </c>
      <c r="AA87">
        <v>214.24708557128906</v>
      </c>
      <c r="AB87">
        <v>207.42481994628906</v>
      </c>
      <c r="AC87">
        <v>202.8544921875</v>
      </c>
      <c r="AD87">
        <v>193.60252380371094</v>
      </c>
      <c r="AE87">
        <v>187.83251953125</v>
      </c>
      <c r="AF87">
        <v>181.70930480957031</v>
      </c>
      <c r="AG87">
        <v>-3.3047800064086914</v>
      </c>
      <c r="AH87">
        <v>-2.1201775074005127</v>
      </c>
      <c r="AI87">
        <v>-1.7923250198364258</v>
      </c>
      <c r="AJ87">
        <v>-1.6664760112762451</v>
      </c>
      <c r="AK87">
        <v>-1.1552066802978516</v>
      </c>
      <c r="AL87">
        <v>-3.26254703104496E-2</v>
      </c>
      <c r="AM87">
        <v>-1.7622636556625366</v>
      </c>
      <c r="AN87">
        <v>0.86022263765335083</v>
      </c>
      <c r="AO87">
        <v>1.2552109956741333</v>
      </c>
      <c r="AP87">
        <v>0.88583225011825562</v>
      </c>
      <c r="AQ87">
        <v>4.8115782737731934</v>
      </c>
      <c r="AR87">
        <v>19.843420028686523</v>
      </c>
      <c r="AS87">
        <v>20.509973526000977</v>
      </c>
      <c r="AT87">
        <v>19.088829040527344</v>
      </c>
      <c r="AU87">
        <v>17.918109893798828</v>
      </c>
      <c r="AV87">
        <v>19.066255569458008</v>
      </c>
      <c r="AW87">
        <v>18.12205696105957</v>
      </c>
      <c r="AX87">
        <v>16.059593200683594</v>
      </c>
      <c r="AY87">
        <v>7.2067222595214844</v>
      </c>
      <c r="AZ87">
        <v>4.5867271423339844</v>
      </c>
      <c r="BA87">
        <v>3.2953376770019531</v>
      </c>
      <c r="BB87">
        <v>3.157407283782959</v>
      </c>
      <c r="BC87">
        <v>2.0210282802581787</v>
      </c>
      <c r="BD87">
        <v>0.86838620901107788</v>
      </c>
      <c r="BE87">
        <v>71.662605285644531</v>
      </c>
      <c r="BF87">
        <v>71.67791748046875</v>
      </c>
      <c r="BG87">
        <v>71.081039428710938</v>
      </c>
      <c r="BH87">
        <v>70.831039428710937</v>
      </c>
      <c r="BI87">
        <v>70.165672302246094</v>
      </c>
      <c r="BJ87">
        <v>70.068794250488281</v>
      </c>
      <c r="BK87">
        <v>70.221916198730469</v>
      </c>
      <c r="BL87">
        <v>70.913131713867187</v>
      </c>
      <c r="BM87">
        <v>74.100166320800781</v>
      </c>
      <c r="BN87">
        <v>77.675308227539063</v>
      </c>
      <c r="BO87">
        <v>81.306396484375</v>
      </c>
      <c r="BP87">
        <v>82.456153869628906</v>
      </c>
      <c r="BQ87">
        <v>83.743728637695313</v>
      </c>
      <c r="BR87">
        <v>83.106216430664063</v>
      </c>
      <c r="BS87">
        <v>83.934715270996094</v>
      </c>
      <c r="BT87">
        <v>84.406333923339844</v>
      </c>
      <c r="BU87">
        <v>83.644081115722656</v>
      </c>
      <c r="BV87">
        <v>83.490959167480469</v>
      </c>
      <c r="BW87">
        <v>80.731552124023438</v>
      </c>
      <c r="BX87">
        <v>78.350166320800781</v>
      </c>
      <c r="BY87">
        <v>75.743576049804688</v>
      </c>
      <c r="BZ87">
        <v>74.181503295898437</v>
      </c>
      <c r="CA87">
        <v>73.584625244140625</v>
      </c>
      <c r="CB87">
        <v>72.990516662597656</v>
      </c>
      <c r="CC87">
        <v>5.6229920387268066</v>
      </c>
      <c r="CD87">
        <v>5.385495662689209</v>
      </c>
      <c r="CE87">
        <v>5.0388302803039551</v>
      </c>
      <c r="CF87">
        <v>3.8029870986938477</v>
      </c>
      <c r="CG87">
        <v>3.1871521472930908</v>
      </c>
      <c r="CH87">
        <v>3.531846284866333</v>
      </c>
      <c r="CI87">
        <v>3.6801776885986328</v>
      </c>
      <c r="CJ87">
        <v>2.266345739364624</v>
      </c>
      <c r="CK87">
        <v>3.1922831535339355</v>
      </c>
      <c r="CL87">
        <v>3.18607497215271</v>
      </c>
      <c r="CM87">
        <v>2.5048043727874756</v>
      </c>
      <c r="CN87">
        <v>2.8415215015411377</v>
      </c>
      <c r="CO87">
        <v>3.9999759197235107</v>
      </c>
      <c r="CP87">
        <v>2.4778511524200439</v>
      </c>
      <c r="CQ87">
        <v>3.0420656204223633</v>
      </c>
      <c r="CR87">
        <v>4.5471529960632324</v>
      </c>
      <c r="CS87">
        <v>4.9152688980102539</v>
      </c>
      <c r="CT87">
        <v>5.0933480262756348</v>
      </c>
      <c r="CU87">
        <v>6.0804033279418945</v>
      </c>
      <c r="CV87">
        <v>5.0717167854309082</v>
      </c>
      <c r="CW87">
        <v>4.4974994659423828</v>
      </c>
      <c r="CX87">
        <v>3.7525477409362793</v>
      </c>
      <c r="CY87">
        <v>4.061500072479248</v>
      </c>
      <c r="CZ87">
        <v>3.9898874759674072</v>
      </c>
    </row>
    <row r="88" spans="1:104" x14ac:dyDescent="0.25">
      <c r="A88" t="s">
        <v>277</v>
      </c>
      <c r="B88" t="s">
        <v>170</v>
      </c>
      <c r="C88" t="s">
        <v>27</v>
      </c>
      <c r="D88" t="s">
        <v>188</v>
      </c>
      <c r="E88" t="s">
        <v>184</v>
      </c>
      <c r="F88">
        <v>2021</v>
      </c>
      <c r="G88" t="s">
        <v>179</v>
      </c>
      <c r="H88">
        <v>9</v>
      </c>
      <c r="I88">
        <v>174.93598937988281</v>
      </c>
      <c r="J88">
        <v>170.75700378417969</v>
      </c>
      <c r="K88">
        <v>167.34086608886719</v>
      </c>
      <c r="L88">
        <v>167.01429748535156</v>
      </c>
      <c r="M88">
        <v>172.87606811523437</v>
      </c>
      <c r="N88">
        <v>188.31980895996094</v>
      </c>
      <c r="O88">
        <v>207.39720153808594</v>
      </c>
      <c r="P88">
        <v>229.79710388183594</v>
      </c>
      <c r="Q88">
        <v>247.93971252441406</v>
      </c>
      <c r="R88">
        <v>261.3548583984375</v>
      </c>
      <c r="S88">
        <v>272.30462646484375</v>
      </c>
      <c r="T88">
        <v>274.68301391601562</v>
      </c>
      <c r="U88">
        <v>275.4967041015625</v>
      </c>
      <c r="V88">
        <v>276.06124877929687</v>
      </c>
      <c r="W88">
        <v>272.86309814453125</v>
      </c>
      <c r="X88">
        <v>265.79550170898437</v>
      </c>
      <c r="Y88">
        <v>255.1590576171875</v>
      </c>
      <c r="Z88">
        <v>241.94380187988281</v>
      </c>
      <c r="AA88">
        <v>227.31390380859375</v>
      </c>
      <c r="AB88">
        <v>220.70115661621094</v>
      </c>
      <c r="AC88">
        <v>213.07746887207031</v>
      </c>
      <c r="AD88">
        <v>201.08772277832031</v>
      </c>
      <c r="AE88">
        <v>193.88954162597656</v>
      </c>
      <c r="AF88">
        <v>186.84022521972656</v>
      </c>
      <c r="AG88">
        <v>-2.9376468658447266</v>
      </c>
      <c r="AH88">
        <v>-2.293583869934082</v>
      </c>
      <c r="AI88">
        <v>-2.3471348285675049</v>
      </c>
      <c r="AJ88">
        <v>-1.921301007270813</v>
      </c>
      <c r="AK88">
        <v>-0.98630732297897339</v>
      </c>
      <c r="AL88">
        <v>0.54750752449035645</v>
      </c>
      <c r="AM88">
        <v>-1.3740861415863037</v>
      </c>
      <c r="AN88">
        <v>1.8522770404815674</v>
      </c>
      <c r="AO88">
        <v>1.3702677488327026</v>
      </c>
      <c r="AP88">
        <v>5.5331118404865265E-2</v>
      </c>
      <c r="AQ88">
        <v>4.4159321784973145</v>
      </c>
      <c r="AR88">
        <v>21.371856689453125</v>
      </c>
      <c r="AS88">
        <v>22.172983169555664</v>
      </c>
      <c r="AT88">
        <v>20.71881103515625</v>
      </c>
      <c r="AU88">
        <v>19.601457595825195</v>
      </c>
      <c r="AV88">
        <v>21.845010757446289</v>
      </c>
      <c r="AW88">
        <v>21.092185974121094</v>
      </c>
      <c r="AX88">
        <v>19.645811080932617</v>
      </c>
      <c r="AY88">
        <v>10.274971008300781</v>
      </c>
      <c r="AZ88">
        <v>6.9586739540100098</v>
      </c>
      <c r="BA88">
        <v>5.0142168998718262</v>
      </c>
      <c r="BB88">
        <v>4.6403288841247559</v>
      </c>
      <c r="BC88">
        <v>3.0680651664733887</v>
      </c>
      <c r="BD88">
        <v>2.2157447338104248</v>
      </c>
      <c r="BE88">
        <v>74.4749755859375</v>
      </c>
      <c r="BF88">
        <v>73.709365844726563</v>
      </c>
      <c r="BG88">
        <v>72.61248779296875</v>
      </c>
      <c r="BH88">
        <v>72.459365844726563</v>
      </c>
      <c r="BI88">
        <v>72.596878051757813</v>
      </c>
      <c r="BJ88">
        <v>71.7249755859375</v>
      </c>
      <c r="BK88">
        <v>72.806243896484375</v>
      </c>
      <c r="BL88">
        <v>73.331268310546875</v>
      </c>
      <c r="BM88">
        <v>78.656333923339844</v>
      </c>
      <c r="BN88">
        <v>83.850090026855469</v>
      </c>
      <c r="BO88">
        <v>88.415748596191406</v>
      </c>
      <c r="BP88">
        <v>91.497016906738281</v>
      </c>
      <c r="BQ88">
        <v>89.950180053710938</v>
      </c>
      <c r="BR88">
        <v>88.675163269042969</v>
      </c>
      <c r="BS88">
        <v>88.956382751464844</v>
      </c>
      <c r="BT88">
        <v>87.987602233886719</v>
      </c>
      <c r="BU88">
        <v>89.100090026855469</v>
      </c>
      <c r="BV88">
        <v>89.156333923339844</v>
      </c>
      <c r="BW88">
        <v>86.534431457519531</v>
      </c>
      <c r="BX88">
        <v>83.16253662109375</v>
      </c>
      <c r="BY88">
        <v>80.290634155273437</v>
      </c>
      <c r="BZ88">
        <v>79.443756103515625</v>
      </c>
      <c r="CA88">
        <v>78.13751220703125</v>
      </c>
      <c r="CB88">
        <v>75.306243896484375</v>
      </c>
      <c r="CC88">
        <v>5.7277765274047852</v>
      </c>
      <c r="CD88">
        <v>5.5025148391723633</v>
      </c>
      <c r="CE88">
        <v>5.1740384101867676</v>
      </c>
      <c r="CF88">
        <v>3.9111328125</v>
      </c>
      <c r="CG88">
        <v>3.2920372486114502</v>
      </c>
      <c r="CH88">
        <v>3.6545917987823486</v>
      </c>
      <c r="CI88">
        <v>3.8573477268218994</v>
      </c>
      <c r="CJ88">
        <v>2.4072988033294678</v>
      </c>
      <c r="CK88">
        <v>3.4473989009857178</v>
      </c>
      <c r="CL88">
        <v>3.4600753784179687</v>
      </c>
      <c r="CM88">
        <v>2.7189257144927979</v>
      </c>
      <c r="CN88">
        <v>3.0819249153137207</v>
      </c>
      <c r="CO88">
        <v>4.3368158340454102</v>
      </c>
      <c r="CP88">
        <v>2.6975288391113281</v>
      </c>
      <c r="CQ88">
        <v>3.3000462055206299</v>
      </c>
      <c r="CR88">
        <v>4.8773603439331055</v>
      </c>
      <c r="CS88">
        <v>5.2401256561279297</v>
      </c>
      <c r="CT88">
        <v>5.4339609146118164</v>
      </c>
      <c r="CU88">
        <v>6.4866838455200195</v>
      </c>
      <c r="CV88">
        <v>5.4259786605834961</v>
      </c>
      <c r="CW88">
        <v>4.7501058578491211</v>
      </c>
      <c r="CX88">
        <v>3.9190425872802734</v>
      </c>
      <c r="CY88">
        <v>4.2155017852783203</v>
      </c>
      <c r="CZ88">
        <v>4.1250863075256348</v>
      </c>
    </row>
    <row r="89" spans="1:104" x14ac:dyDescent="0.25">
      <c r="A89" t="s">
        <v>278</v>
      </c>
      <c r="B89" t="s">
        <v>170</v>
      </c>
      <c r="C89" t="s">
        <v>27</v>
      </c>
      <c r="D89" t="s">
        <v>188</v>
      </c>
      <c r="E89" t="s">
        <v>184</v>
      </c>
      <c r="F89">
        <v>2021</v>
      </c>
      <c r="G89" t="s">
        <v>180</v>
      </c>
      <c r="H89">
        <v>10</v>
      </c>
      <c r="I89">
        <v>152.47677612304687</v>
      </c>
      <c r="J89">
        <v>148.43623352050781</v>
      </c>
      <c r="K89">
        <v>145.21342468261719</v>
      </c>
      <c r="L89">
        <v>145.23336791992187</v>
      </c>
      <c r="M89">
        <v>149.45414733886719</v>
      </c>
      <c r="N89">
        <v>161.8507080078125</v>
      </c>
      <c r="O89">
        <v>182.37037658691406</v>
      </c>
      <c r="P89">
        <v>201.18672180175781</v>
      </c>
      <c r="Q89">
        <v>221.40377807617187</v>
      </c>
      <c r="R89">
        <v>239.98106384277344</v>
      </c>
      <c r="S89">
        <v>254.66183471679687</v>
      </c>
      <c r="T89">
        <v>259.23068237304687</v>
      </c>
      <c r="U89">
        <v>261.46258544921875</v>
      </c>
      <c r="V89">
        <v>264.166748046875</v>
      </c>
      <c r="W89">
        <v>261.66751098632812</v>
      </c>
      <c r="X89">
        <v>252.6356201171875</v>
      </c>
      <c r="Y89">
        <v>240.50985717773437</v>
      </c>
      <c r="Z89">
        <v>227.09182739257812</v>
      </c>
      <c r="AA89">
        <v>218.49777221679687</v>
      </c>
      <c r="AB89">
        <v>210.40660095214844</v>
      </c>
      <c r="AC89">
        <v>202.96078491210937</v>
      </c>
      <c r="AD89">
        <v>183.42425537109375</v>
      </c>
      <c r="AE89">
        <v>170.80551147460937</v>
      </c>
      <c r="AF89">
        <v>164.11563110351562</v>
      </c>
      <c r="AG89">
        <v>-3.0730555057525635</v>
      </c>
      <c r="AH89">
        <v>-1.8203914165496826</v>
      </c>
      <c r="AI89">
        <v>-1.3940962553024292</v>
      </c>
      <c r="AJ89">
        <v>-1.4005531072616577</v>
      </c>
      <c r="AK89">
        <v>-1.1009652614593506</v>
      </c>
      <c r="AL89">
        <v>-0.24517247080802917</v>
      </c>
      <c r="AM89">
        <v>-1.7916544675827026</v>
      </c>
      <c r="AN89">
        <v>0.43778252601623535</v>
      </c>
      <c r="AO89">
        <v>1.1952662467956543</v>
      </c>
      <c r="AP89">
        <v>1.2370306253433228</v>
      </c>
      <c r="AQ89">
        <v>5.1731376647949219</v>
      </c>
      <c r="AR89">
        <v>20.213953018188477</v>
      </c>
      <c r="AS89">
        <v>20.965471267700195</v>
      </c>
      <c r="AT89">
        <v>19.755941390991211</v>
      </c>
      <c r="AU89">
        <v>18.426122665405273</v>
      </c>
      <c r="AV89">
        <v>18.712081909179688</v>
      </c>
      <c r="AW89">
        <v>17.344358444213867</v>
      </c>
      <c r="AX89">
        <v>14.934515953063965</v>
      </c>
      <c r="AY89">
        <v>6.2552490234375</v>
      </c>
      <c r="AZ89">
        <v>3.7944173812866211</v>
      </c>
      <c r="BA89">
        <v>2.6564071178436279</v>
      </c>
      <c r="BB89">
        <v>2.4537448883056641</v>
      </c>
      <c r="BC89">
        <v>1.4631657600402832</v>
      </c>
      <c r="BD89">
        <v>0.28101447224617004</v>
      </c>
      <c r="BE89">
        <v>71.5404052734375</v>
      </c>
      <c r="BF89">
        <v>70.249771118164062</v>
      </c>
      <c r="BG89">
        <v>69.915672302246094</v>
      </c>
      <c r="BH89">
        <v>69.5841064453125</v>
      </c>
      <c r="BI89">
        <v>68.44659423828125</v>
      </c>
      <c r="BJ89">
        <v>68.19659423828125</v>
      </c>
      <c r="BK89">
        <v>68.265609741210938</v>
      </c>
      <c r="BL89">
        <v>68.5841064453125</v>
      </c>
      <c r="BM89">
        <v>71.337615966796875</v>
      </c>
      <c r="BN89">
        <v>75.469001770019531</v>
      </c>
      <c r="BO89">
        <v>79.281074523925781</v>
      </c>
      <c r="BP89">
        <v>81.137733459472656</v>
      </c>
      <c r="BQ89">
        <v>81.50299072265625</v>
      </c>
      <c r="BR89">
        <v>82.352928161621094</v>
      </c>
      <c r="BS89">
        <v>81.631309509277344</v>
      </c>
      <c r="BT89">
        <v>81.618766784667969</v>
      </c>
      <c r="BU89">
        <v>81.643562316894531</v>
      </c>
      <c r="BV89">
        <v>79.497161865234375</v>
      </c>
      <c r="BW89">
        <v>76.672019958496094</v>
      </c>
      <c r="BX89">
        <v>74.665672302246094</v>
      </c>
      <c r="BY89">
        <v>73.487228393554688</v>
      </c>
      <c r="BZ89">
        <v>72.05908203125</v>
      </c>
      <c r="CA89">
        <v>71.115325927734375</v>
      </c>
      <c r="CB89">
        <v>70.462203979492188</v>
      </c>
      <c r="CC89">
        <v>5.0015249252319336</v>
      </c>
      <c r="CD89">
        <v>4.7919740676879883</v>
      </c>
      <c r="CE89">
        <v>4.4980707168579102</v>
      </c>
      <c r="CF89">
        <v>3.4072747230529785</v>
      </c>
      <c r="CG89">
        <v>2.8512129783630371</v>
      </c>
      <c r="CH89">
        <v>3.1466565132141113</v>
      </c>
      <c r="CI89">
        <v>3.3980677127838135</v>
      </c>
      <c r="CJ89">
        <v>2.1114294528961182</v>
      </c>
      <c r="CK89">
        <v>3.0840563774108887</v>
      </c>
      <c r="CL89">
        <v>3.1829061508178711</v>
      </c>
      <c r="CM89">
        <v>2.547405481338501</v>
      </c>
      <c r="CN89">
        <v>2.9138588905334473</v>
      </c>
      <c r="CO89">
        <v>4.1234049797058105</v>
      </c>
      <c r="CP89">
        <v>2.5860128402709961</v>
      </c>
      <c r="CQ89">
        <v>3.1704206466674805</v>
      </c>
      <c r="CR89">
        <v>4.6443362236022949</v>
      </c>
      <c r="CS89">
        <v>4.9482941627502441</v>
      </c>
      <c r="CT89">
        <v>5.1097002029418945</v>
      </c>
      <c r="CU89">
        <v>6.2464828491210937</v>
      </c>
      <c r="CV89">
        <v>5.1823258399963379</v>
      </c>
      <c r="CW89">
        <v>4.5328330993652344</v>
      </c>
      <c r="CX89">
        <v>3.5813193321228027</v>
      </c>
      <c r="CY89">
        <v>3.7203917503356934</v>
      </c>
      <c r="CZ89">
        <v>3.6299819946289062</v>
      </c>
    </row>
    <row r="90" spans="1:104" x14ac:dyDescent="0.25">
      <c r="A90" t="s">
        <v>279</v>
      </c>
      <c r="B90" t="s">
        <v>170</v>
      </c>
      <c r="C90" t="s">
        <v>27</v>
      </c>
      <c r="D90" t="s">
        <v>188</v>
      </c>
      <c r="E90" t="s">
        <v>184</v>
      </c>
      <c r="F90">
        <v>2021</v>
      </c>
      <c r="G90" t="s">
        <v>181</v>
      </c>
      <c r="H90">
        <v>11</v>
      </c>
      <c r="I90">
        <v>143.40420532226562</v>
      </c>
      <c r="J90">
        <v>139.32220458984375</v>
      </c>
      <c r="K90">
        <v>136.54666137695312</v>
      </c>
      <c r="L90">
        <v>137.23115539550781</v>
      </c>
      <c r="M90">
        <v>142.97238159179687</v>
      </c>
      <c r="N90">
        <v>155.46377563476562</v>
      </c>
      <c r="O90">
        <v>171.23771667480469</v>
      </c>
      <c r="P90">
        <v>185.09170532226562</v>
      </c>
      <c r="Q90">
        <v>197.65809631347656</v>
      </c>
      <c r="R90">
        <v>207.85037231445312</v>
      </c>
      <c r="S90">
        <v>216.15133666992187</v>
      </c>
      <c r="T90">
        <v>219.5260009765625</v>
      </c>
      <c r="U90">
        <v>221.01716613769531</v>
      </c>
      <c r="V90">
        <v>222.10006713867187</v>
      </c>
      <c r="W90">
        <v>219.32745361328125</v>
      </c>
      <c r="X90">
        <v>211.10543823242187</v>
      </c>
      <c r="Y90">
        <v>202.15814208984375</v>
      </c>
      <c r="Z90">
        <v>195.53569030761719</v>
      </c>
      <c r="AA90">
        <v>184.3311767578125</v>
      </c>
      <c r="AB90">
        <v>176.07096862792969</v>
      </c>
      <c r="AC90">
        <v>171.71919250488281</v>
      </c>
      <c r="AD90">
        <v>163.74015808105469</v>
      </c>
      <c r="AE90">
        <v>158.42195129394531</v>
      </c>
      <c r="AF90">
        <v>152.51524353027344</v>
      </c>
      <c r="AG90">
        <v>-3.3066225051879883</v>
      </c>
      <c r="AH90">
        <v>-1.5680418014526367</v>
      </c>
      <c r="AI90">
        <v>-0.78886276483535767</v>
      </c>
      <c r="AJ90">
        <v>-1.1028507947921753</v>
      </c>
      <c r="AK90">
        <v>-1.2583924531936646</v>
      </c>
      <c r="AL90">
        <v>-0.8293643593788147</v>
      </c>
      <c r="AM90">
        <v>-2.1554625034332275</v>
      </c>
      <c r="AN90">
        <v>-0.53809690475463867</v>
      </c>
      <c r="AO90">
        <v>1.0452121496200562</v>
      </c>
      <c r="AP90">
        <v>1.9589067697525024</v>
      </c>
      <c r="AQ90">
        <v>5.1558032035827637</v>
      </c>
      <c r="AR90">
        <v>17.150371551513672</v>
      </c>
      <c r="AS90">
        <v>17.665390014648437</v>
      </c>
      <c r="AT90">
        <v>16.558982849121094</v>
      </c>
      <c r="AU90">
        <v>15.175930976867676</v>
      </c>
      <c r="AV90">
        <v>14.155326843261719</v>
      </c>
      <c r="AW90">
        <v>12.736638069152832</v>
      </c>
      <c r="AX90">
        <v>10.252018928527832</v>
      </c>
      <c r="AY90">
        <v>2.6381442546844482</v>
      </c>
      <c r="AZ90">
        <v>1.1225239038467407</v>
      </c>
      <c r="BA90">
        <v>0.69827389717102051</v>
      </c>
      <c r="BB90">
        <v>0.81860256195068359</v>
      </c>
      <c r="BC90">
        <v>0.36389791965484619</v>
      </c>
      <c r="BD90">
        <v>-1.0756522417068481</v>
      </c>
      <c r="BE90">
        <v>62.656257629394531</v>
      </c>
      <c r="BF90">
        <v>62.112262725830078</v>
      </c>
      <c r="BG90">
        <v>60.740585327148437</v>
      </c>
      <c r="BH90">
        <v>60.175155639648437</v>
      </c>
      <c r="BI90">
        <v>60.246715545654297</v>
      </c>
      <c r="BJ90">
        <v>59.137584686279297</v>
      </c>
      <c r="BK90">
        <v>58.677921295166016</v>
      </c>
      <c r="BL90">
        <v>60.562370300292969</v>
      </c>
      <c r="BM90">
        <v>65.462356567382813</v>
      </c>
      <c r="BN90">
        <v>71.365699768066406</v>
      </c>
      <c r="BO90">
        <v>76.081489562988281</v>
      </c>
      <c r="BP90">
        <v>79.537796020507813</v>
      </c>
      <c r="BQ90">
        <v>81.57843017578125</v>
      </c>
      <c r="BR90">
        <v>81.618545532226563</v>
      </c>
      <c r="BS90">
        <v>82.2750244140625</v>
      </c>
      <c r="BT90">
        <v>82.07208251953125</v>
      </c>
      <c r="BU90">
        <v>80.034507751464844</v>
      </c>
      <c r="BV90">
        <v>76.165672302246094</v>
      </c>
      <c r="BW90">
        <v>72.818565368652344</v>
      </c>
      <c r="BX90">
        <v>68.415443420410156</v>
      </c>
      <c r="BY90">
        <v>67.721687316894531</v>
      </c>
      <c r="BZ90">
        <v>65.168807983398438</v>
      </c>
      <c r="CA90">
        <v>63.571628570556641</v>
      </c>
      <c r="CB90">
        <v>62.227817535400391</v>
      </c>
      <c r="CC90">
        <v>4.9456706047058105</v>
      </c>
      <c r="CD90">
        <v>4.7288923263549805</v>
      </c>
      <c r="CE90">
        <v>4.4469795227050781</v>
      </c>
      <c r="CF90">
        <v>3.3849952220916748</v>
      </c>
      <c r="CG90">
        <v>2.8677308559417725</v>
      </c>
      <c r="CH90">
        <v>3.1778140068054199</v>
      </c>
      <c r="CI90">
        <v>3.3546078205108643</v>
      </c>
      <c r="CJ90">
        <v>2.0423436164855957</v>
      </c>
      <c r="CK90">
        <v>2.8947856426239014</v>
      </c>
      <c r="CL90">
        <v>2.898425817489624</v>
      </c>
      <c r="CM90">
        <v>2.2732992172241211</v>
      </c>
      <c r="CN90">
        <v>2.5943741798400879</v>
      </c>
      <c r="CO90">
        <v>3.6646878719329834</v>
      </c>
      <c r="CP90">
        <v>2.2859444618225098</v>
      </c>
      <c r="CQ90">
        <v>2.7939882278442383</v>
      </c>
      <c r="CR90">
        <v>4.0803089141845703</v>
      </c>
      <c r="CS90">
        <v>4.3729891777038574</v>
      </c>
      <c r="CT90">
        <v>4.6257748603820801</v>
      </c>
      <c r="CU90">
        <v>5.5405378341674805</v>
      </c>
      <c r="CV90">
        <v>4.5595040321350098</v>
      </c>
      <c r="CW90">
        <v>4.0321898460388184</v>
      </c>
      <c r="CX90">
        <v>3.3612899780273437</v>
      </c>
      <c r="CY90">
        <v>3.6279950141906738</v>
      </c>
      <c r="CZ90">
        <v>3.5467643737792969</v>
      </c>
    </row>
    <row r="91" spans="1:104" x14ac:dyDescent="0.25">
      <c r="A91" t="s">
        <v>280</v>
      </c>
      <c r="B91" t="s">
        <v>170</v>
      </c>
      <c r="C91" t="s">
        <v>27</v>
      </c>
      <c r="D91" t="s">
        <v>188</v>
      </c>
      <c r="E91" t="s">
        <v>184</v>
      </c>
      <c r="F91">
        <v>2021</v>
      </c>
      <c r="G91" t="s">
        <v>182</v>
      </c>
      <c r="H91">
        <v>12</v>
      </c>
      <c r="I91">
        <v>135.03630065917969</v>
      </c>
      <c r="J91">
        <v>131.67141723632812</v>
      </c>
      <c r="K91">
        <v>130.18341064453125</v>
      </c>
      <c r="L91">
        <v>130.96176147460937</v>
      </c>
      <c r="M91">
        <v>137.1573486328125</v>
      </c>
      <c r="N91">
        <v>149.63430786132812</v>
      </c>
      <c r="O91">
        <v>168.00640869140625</v>
      </c>
      <c r="P91">
        <v>181.10125732421875</v>
      </c>
      <c r="Q91">
        <v>184.40019226074219</v>
      </c>
      <c r="R91">
        <v>183.44483947753906</v>
      </c>
      <c r="S91">
        <v>181.80825805664062</v>
      </c>
      <c r="T91">
        <v>178.49810791015625</v>
      </c>
      <c r="U91">
        <v>176.23269653320312</v>
      </c>
      <c r="V91">
        <v>175.07435607910156</v>
      </c>
      <c r="W91">
        <v>172.22383117675781</v>
      </c>
      <c r="X91">
        <v>168.28680419921875</v>
      </c>
      <c r="Y91">
        <v>167.281982421875</v>
      </c>
      <c r="Z91">
        <v>168.71237182617187</v>
      </c>
      <c r="AA91">
        <v>162.99722290039062</v>
      </c>
      <c r="AB91">
        <v>159.37803649902344</v>
      </c>
      <c r="AC91">
        <v>157.08572387695312</v>
      </c>
      <c r="AD91">
        <v>154.40914916992187</v>
      </c>
      <c r="AE91">
        <v>146.69851684570312</v>
      </c>
      <c r="AF91">
        <v>141.14199829101562</v>
      </c>
      <c r="AG91">
        <v>-4.5528702735900879</v>
      </c>
      <c r="AH91">
        <v>-0.99430769681930542</v>
      </c>
      <c r="AI91">
        <v>1.0746153593063354</v>
      </c>
      <c r="AJ91">
        <v>-0.28002291917800903</v>
      </c>
      <c r="AK91">
        <v>-1.9296371936798096</v>
      </c>
      <c r="AL91">
        <v>-2.8962011337280273</v>
      </c>
      <c r="AM91">
        <v>-3.8187210559844971</v>
      </c>
      <c r="AN91">
        <v>-3.9052698612213135</v>
      </c>
      <c r="AO91">
        <v>0.90024977922439575</v>
      </c>
      <c r="AP91">
        <v>4.6038055419921875</v>
      </c>
      <c r="AQ91">
        <v>6.6981630325317383</v>
      </c>
      <c r="AR91">
        <v>14.041955947875977</v>
      </c>
      <c r="AS91">
        <v>13.919195175170898</v>
      </c>
      <c r="AT91">
        <v>12.90546989440918</v>
      </c>
      <c r="AU91">
        <v>11.142322540283203</v>
      </c>
      <c r="AV91">
        <v>6.9518284797668457</v>
      </c>
      <c r="AW91">
        <v>4.9450263977050781</v>
      </c>
      <c r="AX91">
        <v>0.58904731273651123</v>
      </c>
      <c r="AY91">
        <v>-6.2319793701171875</v>
      </c>
      <c r="AZ91">
        <v>-5.8036127090454102</v>
      </c>
      <c r="BA91">
        <v>-4.5628228187561035</v>
      </c>
      <c r="BB91">
        <v>-3.9761052131652832</v>
      </c>
      <c r="BC91">
        <v>-3.0385653972625732</v>
      </c>
      <c r="BD91">
        <v>-5.5360236167907715</v>
      </c>
      <c r="BE91">
        <v>49.546833038330078</v>
      </c>
      <c r="BF91">
        <v>49.046836853027344</v>
      </c>
      <c r="BG91">
        <v>48.159320831298828</v>
      </c>
      <c r="BH91">
        <v>47.603076934814453</v>
      </c>
      <c r="BI91">
        <v>47.546833038330078</v>
      </c>
      <c r="BJ91">
        <v>46.934345245361328</v>
      </c>
      <c r="BK91">
        <v>46.546833038330078</v>
      </c>
      <c r="BL91">
        <v>47.240589141845703</v>
      </c>
      <c r="BM91">
        <v>49.128101348876953</v>
      </c>
      <c r="BN91">
        <v>51.668731689453125</v>
      </c>
      <c r="BO91">
        <v>53.153121948242188</v>
      </c>
      <c r="BP91">
        <v>53.709365844726563</v>
      </c>
      <c r="BQ91">
        <v>54.61248779296875</v>
      </c>
      <c r="BR91">
        <v>55.612483978271484</v>
      </c>
      <c r="BS91">
        <v>55.693756103515625</v>
      </c>
      <c r="BT91">
        <v>55.765609741210938</v>
      </c>
      <c r="BU91">
        <v>55.168735504150391</v>
      </c>
      <c r="BV91">
        <v>53.199954986572266</v>
      </c>
      <c r="BW91">
        <v>51.699954986572266</v>
      </c>
      <c r="BX91">
        <v>51.409320831298828</v>
      </c>
      <c r="BY91">
        <v>50.328056335449219</v>
      </c>
      <c r="BZ91">
        <v>50.353076934814453</v>
      </c>
      <c r="CA91">
        <v>49.062446594238281</v>
      </c>
      <c r="CB91">
        <v>48.618690490722656</v>
      </c>
      <c r="CC91">
        <v>6.7247815132141113</v>
      </c>
      <c r="CD91">
        <v>6.4534945487976074</v>
      </c>
      <c r="CE91">
        <v>6.1221504211425781</v>
      </c>
      <c r="CF91">
        <v>4.6645970344543457</v>
      </c>
      <c r="CG91">
        <v>3.9725522994995117</v>
      </c>
      <c r="CH91">
        <v>4.4166679382324219</v>
      </c>
      <c r="CI91">
        <v>4.7526135444641113</v>
      </c>
      <c r="CJ91">
        <v>2.8855435848236084</v>
      </c>
      <c r="CK91">
        <v>3.8996665477752686</v>
      </c>
      <c r="CL91">
        <v>3.693866491317749</v>
      </c>
      <c r="CM91">
        <v>2.7610650062561035</v>
      </c>
      <c r="CN91">
        <v>3.0461032390594482</v>
      </c>
      <c r="CO91">
        <v>4.2195076942443848</v>
      </c>
      <c r="CP91">
        <v>2.6019797325134277</v>
      </c>
      <c r="CQ91">
        <v>3.1680293083190918</v>
      </c>
      <c r="CR91">
        <v>4.696864128112793</v>
      </c>
      <c r="CS91">
        <v>5.2251725196838379</v>
      </c>
      <c r="CT91">
        <v>5.763279914855957</v>
      </c>
      <c r="CU91">
        <v>7.0745306015014648</v>
      </c>
      <c r="CV91">
        <v>5.9596762657165527</v>
      </c>
      <c r="CW91">
        <v>5.3262701034545898</v>
      </c>
      <c r="CX91">
        <v>4.5770764350891113</v>
      </c>
      <c r="CY91">
        <v>4.8511123657226563</v>
      </c>
      <c r="CZ91">
        <v>4.7395777702331543</v>
      </c>
    </row>
    <row r="92" spans="1:104" x14ac:dyDescent="0.25">
      <c r="A92" t="s">
        <v>281</v>
      </c>
      <c r="B92" t="s">
        <v>170</v>
      </c>
      <c r="C92" t="s">
        <v>27</v>
      </c>
      <c r="D92" t="s">
        <v>188</v>
      </c>
      <c r="E92" t="s">
        <v>184</v>
      </c>
      <c r="F92">
        <v>2021</v>
      </c>
      <c r="G92" t="s">
        <v>183</v>
      </c>
      <c r="H92">
        <v>8</v>
      </c>
      <c r="I92">
        <v>172.087646484375</v>
      </c>
      <c r="J92">
        <v>167.47883605957031</v>
      </c>
      <c r="K92">
        <v>163.31001281738281</v>
      </c>
      <c r="L92">
        <v>162.7403564453125</v>
      </c>
      <c r="M92">
        <v>167.73489379882812</v>
      </c>
      <c r="N92">
        <v>182.40724182128906</v>
      </c>
      <c r="O92">
        <v>198.26603698730469</v>
      </c>
      <c r="P92">
        <v>216.54432678222656</v>
      </c>
      <c r="Q92">
        <v>229.5697021484375</v>
      </c>
      <c r="R92">
        <v>240.43386840820312</v>
      </c>
      <c r="S92">
        <v>250.478271484375</v>
      </c>
      <c r="T92">
        <v>252.85675048828125</v>
      </c>
      <c r="U92">
        <v>253.64450073242187</v>
      </c>
      <c r="V92">
        <v>253.09730529785156</v>
      </c>
      <c r="W92">
        <v>251.07255554199219</v>
      </c>
      <c r="X92">
        <v>247.34400939941406</v>
      </c>
      <c r="Y92">
        <v>238.95672607421875</v>
      </c>
      <c r="Z92">
        <v>226.37107849121094</v>
      </c>
      <c r="AA92">
        <v>212.81367492675781</v>
      </c>
      <c r="AB92">
        <v>206.16453552246094</v>
      </c>
      <c r="AC92">
        <v>201.72285461425781</v>
      </c>
      <c r="AD92">
        <v>192.63037109375</v>
      </c>
      <c r="AE92">
        <v>186.94638061523437</v>
      </c>
      <c r="AF92">
        <v>180.91940307617187</v>
      </c>
      <c r="AG92">
        <v>-3.3518030643463135</v>
      </c>
      <c r="AH92">
        <v>-2.0933210849761963</v>
      </c>
      <c r="AI92">
        <v>-1.7133802175521851</v>
      </c>
      <c r="AJ92">
        <v>-1.6303495168685913</v>
      </c>
      <c r="AK92">
        <v>-1.179516077041626</v>
      </c>
      <c r="AL92">
        <v>-0.11387293785810471</v>
      </c>
      <c r="AM92">
        <v>-1.820096492767334</v>
      </c>
      <c r="AN92">
        <v>0.72780919075012207</v>
      </c>
      <c r="AO92">
        <v>1.2452698945999146</v>
      </c>
      <c r="AP92">
        <v>1.0000323057174683</v>
      </c>
      <c r="AQ92">
        <v>4.881502628326416</v>
      </c>
      <c r="AR92">
        <v>19.708215713500977</v>
      </c>
      <c r="AS92">
        <v>20.353811264038086</v>
      </c>
      <c r="AT92">
        <v>18.941638946533203</v>
      </c>
      <c r="AU92">
        <v>17.751749038696289</v>
      </c>
      <c r="AV92">
        <v>18.724594116210937</v>
      </c>
      <c r="AW92">
        <v>17.739934921264648</v>
      </c>
      <c r="AX92">
        <v>15.590773582458496</v>
      </c>
      <c r="AY92">
        <v>6.8027911186218262</v>
      </c>
      <c r="AZ92">
        <v>4.2782397270202637</v>
      </c>
      <c r="BA92">
        <v>3.0644736289978027</v>
      </c>
      <c r="BB92">
        <v>2.9531300067901611</v>
      </c>
      <c r="BC92">
        <v>1.8746578693389893</v>
      </c>
      <c r="BD92">
        <v>0.67946851253509521</v>
      </c>
      <c r="BE92">
        <v>70.863685607910156</v>
      </c>
      <c r="BF92">
        <v>70.132469177246094</v>
      </c>
      <c r="BG92">
        <v>69.671104431152344</v>
      </c>
      <c r="BH92">
        <v>69.41448974609375</v>
      </c>
      <c r="BI92">
        <v>69.279953002929688</v>
      </c>
      <c r="BJ92">
        <v>68.895706176757813</v>
      </c>
      <c r="BK92">
        <v>69.318511962890625</v>
      </c>
      <c r="BL92">
        <v>70.789382934570313</v>
      </c>
      <c r="BM92">
        <v>74.146980285644531</v>
      </c>
      <c r="BN92">
        <v>77.615997314453125</v>
      </c>
      <c r="BO92">
        <v>81.008293151855469</v>
      </c>
      <c r="BP92">
        <v>82.60711669921875</v>
      </c>
      <c r="BQ92">
        <v>83.027679443359375</v>
      </c>
      <c r="BR92">
        <v>83.436027526855469</v>
      </c>
      <c r="BS92">
        <v>83.722793579101563</v>
      </c>
      <c r="BT92">
        <v>83.498970031738281</v>
      </c>
      <c r="BU92">
        <v>83.475875854492188</v>
      </c>
      <c r="BV92">
        <v>82.955352783203125</v>
      </c>
      <c r="BW92">
        <v>81.226676940917969</v>
      </c>
      <c r="BX92">
        <v>78.714668273925781</v>
      </c>
      <c r="BY92">
        <v>76.130691528320312</v>
      </c>
      <c r="BZ92">
        <v>74.648452758789063</v>
      </c>
      <c r="CA92">
        <v>73.828651428222656</v>
      </c>
      <c r="CB92">
        <v>72.605804443359375</v>
      </c>
      <c r="CC92">
        <v>5.6138091087341309</v>
      </c>
      <c r="CD92">
        <v>5.3770451545715332</v>
      </c>
      <c r="CE92">
        <v>5.0308513641357422</v>
      </c>
      <c r="CF92">
        <v>3.7970404624938965</v>
      </c>
      <c r="CG92">
        <v>3.182396411895752</v>
      </c>
      <c r="CH92">
        <v>3.5268416404724121</v>
      </c>
      <c r="CI92">
        <v>3.6739668846130371</v>
      </c>
      <c r="CJ92">
        <v>2.260129451751709</v>
      </c>
      <c r="CK92">
        <v>3.1802482604980469</v>
      </c>
      <c r="CL92">
        <v>3.1714046001434326</v>
      </c>
      <c r="CM92">
        <v>2.4918012619018555</v>
      </c>
      <c r="CN92">
        <v>2.8266093730926514</v>
      </c>
      <c r="CO92">
        <v>3.9781491756439209</v>
      </c>
      <c r="CP92">
        <v>2.4640481472015381</v>
      </c>
      <c r="CQ92">
        <v>3.0253489017486572</v>
      </c>
      <c r="CR92">
        <v>4.5220952033996582</v>
      </c>
      <c r="CS92">
        <v>4.8893489837646484</v>
      </c>
      <c r="CT92">
        <v>5.0655193328857422</v>
      </c>
      <c r="CU92">
        <v>6.0505838394165039</v>
      </c>
      <c r="CV92">
        <v>5.0499663352966309</v>
      </c>
      <c r="CW92">
        <v>4.4804525375366211</v>
      </c>
      <c r="CX92">
        <v>3.7404184341430664</v>
      </c>
      <c r="CY92">
        <v>4.0496082305908203</v>
      </c>
      <c r="CZ92">
        <v>3.9796860218048096</v>
      </c>
    </row>
    <row r="93" spans="1:104" x14ac:dyDescent="0.25">
      <c r="A93" t="s">
        <v>282</v>
      </c>
      <c r="B93" t="s">
        <v>170</v>
      </c>
      <c r="C93" t="s">
        <v>27</v>
      </c>
      <c r="D93" t="s">
        <v>188</v>
      </c>
      <c r="E93" t="s">
        <v>184</v>
      </c>
      <c r="F93">
        <v>2022</v>
      </c>
      <c r="G93" t="s">
        <v>171</v>
      </c>
      <c r="H93">
        <v>1</v>
      </c>
      <c r="I93">
        <v>136.58207702636719</v>
      </c>
      <c r="J93">
        <v>132.07035827636719</v>
      </c>
      <c r="K93">
        <v>131.295654296875</v>
      </c>
      <c r="L93">
        <v>132.20726013183594</v>
      </c>
      <c r="M93">
        <v>139.64665222167969</v>
      </c>
      <c r="N93">
        <v>153.13639831542969</v>
      </c>
      <c r="O93">
        <v>175.69448852539062</v>
      </c>
      <c r="P93">
        <v>192.37673950195312</v>
      </c>
      <c r="Q93">
        <v>195.21992492675781</v>
      </c>
      <c r="R93">
        <v>192.0506591796875</v>
      </c>
      <c r="S93">
        <v>188.56390380859375</v>
      </c>
      <c r="T93">
        <v>183.57717895507812</v>
      </c>
      <c r="U93">
        <v>179.76025390625</v>
      </c>
      <c r="V93">
        <v>177.24577331542969</v>
      </c>
      <c r="W93">
        <v>173.80873107910156</v>
      </c>
      <c r="X93">
        <v>170.17005920410156</v>
      </c>
      <c r="Y93">
        <v>168.2066650390625</v>
      </c>
      <c r="Z93">
        <v>171.84901428222656</v>
      </c>
      <c r="AA93">
        <v>166.96507263183594</v>
      </c>
      <c r="AB93">
        <v>163.37432861328125</v>
      </c>
      <c r="AC93">
        <v>161.1666259765625</v>
      </c>
      <c r="AD93">
        <v>158.44364929199219</v>
      </c>
      <c r="AE93">
        <v>149.32948303222656</v>
      </c>
      <c r="AF93">
        <v>143.29148864746094</v>
      </c>
      <c r="AG93">
        <v>-4.8875899314880371</v>
      </c>
      <c r="AH93">
        <v>-0.90236622095108032</v>
      </c>
      <c r="AI93">
        <v>1.4414629936218262</v>
      </c>
      <c r="AJ93">
        <v>-0.13129834830760956</v>
      </c>
      <c r="AK93">
        <v>-2.1074552536010742</v>
      </c>
      <c r="AL93">
        <v>-3.3808081150054932</v>
      </c>
      <c r="AM93">
        <v>-4.3394055366516113</v>
      </c>
      <c r="AN93">
        <v>-4.8452057838439941</v>
      </c>
      <c r="AO93">
        <v>0.93768715858459473</v>
      </c>
      <c r="AP93">
        <v>5.4040956497192383</v>
      </c>
      <c r="AQ93">
        <v>7.4225554466247559</v>
      </c>
      <c r="AR93">
        <v>14.460853576660156</v>
      </c>
      <c r="AS93">
        <v>14.164802551269531</v>
      </c>
      <c r="AT93">
        <v>13.036554336547852</v>
      </c>
      <c r="AU93">
        <v>11.093142509460449</v>
      </c>
      <c r="AV93">
        <v>6.1791315078735352</v>
      </c>
      <c r="AW93">
        <v>3.8802864551544189</v>
      </c>
      <c r="AX93">
        <v>-1.0327324867248535</v>
      </c>
      <c r="AY93">
        <v>-8.0869207382202148</v>
      </c>
      <c r="AZ93">
        <v>-7.3063035011291504</v>
      </c>
      <c r="BA93">
        <v>-5.7174253463745117</v>
      </c>
      <c r="BB93">
        <v>-5.0258636474609375</v>
      </c>
      <c r="BC93">
        <v>-3.7601358890533447</v>
      </c>
      <c r="BD93">
        <v>-6.5152626037597656</v>
      </c>
      <c r="BE93">
        <v>45.312442779541016</v>
      </c>
      <c r="BF93">
        <v>44.384296417236328</v>
      </c>
      <c r="BG93">
        <v>43.940540313720703</v>
      </c>
      <c r="BH93">
        <v>43.021808624267578</v>
      </c>
      <c r="BI93">
        <v>41.650135040283203</v>
      </c>
      <c r="BJ93">
        <v>41.109203338623047</v>
      </c>
      <c r="BK93">
        <v>40.790706634521484</v>
      </c>
      <c r="BL93">
        <v>40.418804168701172</v>
      </c>
      <c r="BM93">
        <v>44.29705810546875</v>
      </c>
      <c r="BN93">
        <v>47.6845703125</v>
      </c>
      <c r="BO93">
        <v>50.293693542480469</v>
      </c>
      <c r="BP93">
        <v>52.012771606445313</v>
      </c>
      <c r="BQ93">
        <v>54.081272125244141</v>
      </c>
      <c r="BR93">
        <v>53.859127044677734</v>
      </c>
      <c r="BS93">
        <v>54.634449005126953</v>
      </c>
      <c r="BT93">
        <v>54.496940612792969</v>
      </c>
      <c r="BU93">
        <v>53.568794250488281</v>
      </c>
      <c r="BV93">
        <v>52.252838134765625</v>
      </c>
      <c r="BW93">
        <v>51.196887969970703</v>
      </c>
      <c r="BX93">
        <v>49.271808624267578</v>
      </c>
      <c r="BY93">
        <v>47.912681579589844</v>
      </c>
      <c r="BZ93">
        <v>47.177993774414063</v>
      </c>
      <c r="CA93">
        <v>46.896774291992188</v>
      </c>
      <c r="CB93">
        <v>45.900135040283203</v>
      </c>
      <c r="CC93">
        <v>7.3423089981079102</v>
      </c>
      <c r="CD93">
        <v>6.9874725341796875</v>
      </c>
      <c r="CE93">
        <v>6.6651520729064941</v>
      </c>
      <c r="CF93">
        <v>5.0831899642944336</v>
      </c>
      <c r="CG93">
        <v>4.3660879135131836</v>
      </c>
      <c r="CH93">
        <v>4.8792533874511719</v>
      </c>
      <c r="CI93">
        <v>5.365079402923584</v>
      </c>
      <c r="CJ93">
        <v>3.3087968826293945</v>
      </c>
      <c r="CK93">
        <v>4.4565787315368652</v>
      </c>
      <c r="CL93">
        <v>4.1744847297668457</v>
      </c>
      <c r="CM93">
        <v>3.0912413597106934</v>
      </c>
      <c r="CN93">
        <v>3.3817460536956787</v>
      </c>
      <c r="CO93">
        <v>4.6460118293762207</v>
      </c>
      <c r="CP93">
        <v>2.8436007499694824</v>
      </c>
      <c r="CQ93">
        <v>3.4512696266174316</v>
      </c>
      <c r="CR93">
        <v>5.1268720626831055</v>
      </c>
      <c r="CS93">
        <v>5.6716055870056152</v>
      </c>
      <c r="CT93">
        <v>6.3369631767272949</v>
      </c>
      <c r="CU93">
        <v>7.8226594924926758</v>
      </c>
      <c r="CV93">
        <v>6.5946140289306641</v>
      </c>
      <c r="CW93">
        <v>5.89892578125</v>
      </c>
      <c r="CX93">
        <v>5.0699224472045898</v>
      </c>
      <c r="CY93">
        <v>5.3305563926696777</v>
      </c>
      <c r="CZ93">
        <v>5.194157600402832</v>
      </c>
    </row>
    <row r="94" spans="1:104" x14ac:dyDescent="0.25">
      <c r="A94" t="s">
        <v>283</v>
      </c>
      <c r="B94" t="s">
        <v>170</v>
      </c>
      <c r="C94" t="s">
        <v>27</v>
      </c>
      <c r="D94" t="s">
        <v>188</v>
      </c>
      <c r="E94" t="s">
        <v>184</v>
      </c>
      <c r="F94">
        <v>2022</v>
      </c>
      <c r="G94" t="s">
        <v>172</v>
      </c>
      <c r="H94">
        <v>2</v>
      </c>
      <c r="I94">
        <v>135.605712890625</v>
      </c>
      <c r="J94">
        <v>131.33917236328125</v>
      </c>
      <c r="K94">
        <v>129.72225952148437</v>
      </c>
      <c r="L94">
        <v>130.56460571289062</v>
      </c>
      <c r="M94">
        <v>136.84445190429687</v>
      </c>
      <c r="N94">
        <v>151.45774841308594</v>
      </c>
      <c r="O94">
        <v>170.03762817382812</v>
      </c>
      <c r="P94">
        <v>184.6927490234375</v>
      </c>
      <c r="Q94">
        <v>191.31344604492188</v>
      </c>
      <c r="R94">
        <v>192.94154357910156</v>
      </c>
      <c r="S94">
        <v>193.48822021484375</v>
      </c>
      <c r="T94">
        <v>192.02059936523437</v>
      </c>
      <c r="U94">
        <v>191.24630737304687</v>
      </c>
      <c r="V94">
        <v>190.21272277832031</v>
      </c>
      <c r="W94">
        <v>187.16114807128906</v>
      </c>
      <c r="X94">
        <v>181.20783996582031</v>
      </c>
      <c r="Y94">
        <v>175.96115112304687</v>
      </c>
      <c r="Z94">
        <v>174.57781982421875</v>
      </c>
      <c r="AA94">
        <v>170.09773254394531</v>
      </c>
      <c r="AB94">
        <v>164.61251831054687</v>
      </c>
      <c r="AC94">
        <v>162.22132873535156</v>
      </c>
      <c r="AD94">
        <v>156.46119689941406</v>
      </c>
      <c r="AE94">
        <v>148.850830078125</v>
      </c>
      <c r="AF94">
        <v>143.41148376464844</v>
      </c>
      <c r="AG94">
        <v>-4.2580738067626953</v>
      </c>
      <c r="AH94">
        <v>-1.097472071647644</v>
      </c>
      <c r="AI94">
        <v>0.6753460168838501</v>
      </c>
      <c r="AJ94">
        <v>-0.44648441672325134</v>
      </c>
      <c r="AK94">
        <v>-1.7686402797698975</v>
      </c>
      <c r="AL94">
        <v>-2.4701468944549561</v>
      </c>
      <c r="AM94">
        <v>-3.4902217388153076</v>
      </c>
      <c r="AN94">
        <v>-3.2340939044952393</v>
      </c>
      <c r="AO94">
        <v>0.95087313652038574</v>
      </c>
      <c r="AP94">
        <v>4.185206413269043</v>
      </c>
      <c r="AQ94">
        <v>6.5824522972106934</v>
      </c>
      <c r="AR94">
        <v>15.083091735839844</v>
      </c>
      <c r="AS94">
        <v>15.144294738769531</v>
      </c>
      <c r="AT94">
        <v>14.056185722351074</v>
      </c>
      <c r="AU94">
        <v>12.291547775268555</v>
      </c>
      <c r="AV94">
        <v>8.4990978240966797</v>
      </c>
      <c r="AW94">
        <v>6.4800567626953125</v>
      </c>
      <c r="AX94">
        <v>2.4657042026519775</v>
      </c>
      <c r="AY94">
        <v>-4.5616297721862793</v>
      </c>
      <c r="AZ94">
        <v>-4.4639239311218262</v>
      </c>
      <c r="BA94">
        <v>-3.5449619293212891</v>
      </c>
      <c r="BB94">
        <v>-2.9836843013763428</v>
      </c>
      <c r="BC94">
        <v>-2.3390252590179443</v>
      </c>
      <c r="BD94">
        <v>-4.6227002143859863</v>
      </c>
      <c r="BE94">
        <v>50.803256988525391</v>
      </c>
      <c r="BF94">
        <v>51.250068664550781</v>
      </c>
      <c r="BG94">
        <v>50.696887969970703</v>
      </c>
      <c r="BH94">
        <v>51.084403991699219</v>
      </c>
      <c r="BI94">
        <v>50.515911102294922</v>
      </c>
      <c r="BJ94">
        <v>49.799594879150391</v>
      </c>
      <c r="BK94">
        <v>50.931282043457031</v>
      </c>
      <c r="BL94">
        <v>50.615329742431641</v>
      </c>
      <c r="BM94">
        <v>52.868911743164063</v>
      </c>
      <c r="BN94">
        <v>55.743350982666016</v>
      </c>
      <c r="BO94">
        <v>57.853305816650391</v>
      </c>
      <c r="BP94">
        <v>59.177925109863281</v>
      </c>
      <c r="BQ94">
        <v>60.744171142578125</v>
      </c>
      <c r="BR94">
        <v>61.203239440917969</v>
      </c>
      <c r="BS94">
        <v>61.784809112548828</v>
      </c>
      <c r="BT94">
        <v>60.912609100341797</v>
      </c>
      <c r="BU94">
        <v>60.065727233886719</v>
      </c>
      <c r="BV94">
        <v>59.718849182128906</v>
      </c>
      <c r="BW94">
        <v>57.134223937988281</v>
      </c>
      <c r="BX94">
        <v>55.196891784667969</v>
      </c>
      <c r="BY94">
        <v>55.056022644042969</v>
      </c>
      <c r="BZ94">
        <v>53.199954986572266</v>
      </c>
      <c r="CA94">
        <v>52.759258270263672</v>
      </c>
      <c r="CB94">
        <v>51.997013092041016</v>
      </c>
      <c r="CC94">
        <v>6.1887001991271973</v>
      </c>
      <c r="CD94">
        <v>5.8991785049438477</v>
      </c>
      <c r="CE94">
        <v>5.5905780792236328</v>
      </c>
      <c r="CF94">
        <v>4.2617592811584473</v>
      </c>
      <c r="CG94">
        <v>3.6322154998779297</v>
      </c>
      <c r="CH94">
        <v>4.096839427947998</v>
      </c>
      <c r="CI94">
        <v>4.4080395698547363</v>
      </c>
      <c r="CJ94">
        <v>2.6968069076538086</v>
      </c>
      <c r="CK94">
        <v>3.7077076435089111</v>
      </c>
      <c r="CL94">
        <v>3.5603711605072021</v>
      </c>
      <c r="CM94">
        <v>2.692845344543457</v>
      </c>
      <c r="CN94">
        <v>3.002981424331665</v>
      </c>
      <c r="CO94">
        <v>4.1962580680847168</v>
      </c>
      <c r="CP94">
        <v>2.5906860828399658</v>
      </c>
      <c r="CQ94">
        <v>3.1550440788269043</v>
      </c>
      <c r="CR94">
        <v>4.6347765922546387</v>
      </c>
      <c r="CS94">
        <v>5.0368862152099609</v>
      </c>
      <c r="CT94">
        <v>5.4651951789855957</v>
      </c>
      <c r="CU94">
        <v>6.7656540870666504</v>
      </c>
      <c r="CV94">
        <v>5.640932559967041</v>
      </c>
      <c r="CW94">
        <v>5.0406699180603027</v>
      </c>
      <c r="CX94">
        <v>4.2502613067626953</v>
      </c>
      <c r="CY94">
        <v>4.5108742713928223</v>
      </c>
      <c r="CZ94">
        <v>4.4132766723632812</v>
      </c>
    </row>
    <row r="95" spans="1:104" x14ac:dyDescent="0.25">
      <c r="A95" t="s">
        <v>284</v>
      </c>
      <c r="B95" t="s">
        <v>170</v>
      </c>
      <c r="C95" t="s">
        <v>27</v>
      </c>
      <c r="D95" t="s">
        <v>188</v>
      </c>
      <c r="E95" t="s">
        <v>184</v>
      </c>
      <c r="F95">
        <v>2022</v>
      </c>
      <c r="G95" t="s">
        <v>173</v>
      </c>
      <c r="H95">
        <v>3</v>
      </c>
      <c r="I95">
        <v>144.11103820800781</v>
      </c>
      <c r="J95">
        <v>139.55284118652344</v>
      </c>
      <c r="K95">
        <v>136.13027954101562</v>
      </c>
      <c r="L95">
        <v>136.20167541503906</v>
      </c>
      <c r="M95">
        <v>140.79661560058594</v>
      </c>
      <c r="N95">
        <v>153.22409057617187</v>
      </c>
      <c r="O95">
        <v>171.51127624511719</v>
      </c>
      <c r="P95">
        <v>186.71444702148437</v>
      </c>
      <c r="Q95">
        <v>198.32832336425781</v>
      </c>
      <c r="R95">
        <v>205.07710266113281</v>
      </c>
      <c r="S95">
        <v>211.43382263183594</v>
      </c>
      <c r="T95">
        <v>215.30067443847656</v>
      </c>
      <c r="U95">
        <v>216.95075988769531</v>
      </c>
      <c r="V95">
        <v>217.93421936035156</v>
      </c>
      <c r="W95">
        <v>215.35380554199219</v>
      </c>
      <c r="X95">
        <v>208.03987121582031</v>
      </c>
      <c r="Y95">
        <v>199.29542541503906</v>
      </c>
      <c r="Z95">
        <v>188.730224609375</v>
      </c>
      <c r="AA95">
        <v>180.36689758300781</v>
      </c>
      <c r="AB95">
        <v>177.23715209960937</v>
      </c>
      <c r="AC95">
        <v>171.65245056152344</v>
      </c>
      <c r="AD95">
        <v>164.55364990234375</v>
      </c>
      <c r="AE95">
        <v>157.81663513183594</v>
      </c>
      <c r="AF95">
        <v>152.46707153320312</v>
      </c>
      <c r="AG95">
        <v>-3.5757236480712891</v>
      </c>
      <c r="AH95">
        <v>-1.4855728149414062</v>
      </c>
      <c r="AI95">
        <v>-0.47205480933189392</v>
      </c>
      <c r="AJ95">
        <v>-0.96235013008117676</v>
      </c>
      <c r="AK95">
        <v>-1.3613046407699585</v>
      </c>
      <c r="AL95">
        <v>-1.1710091829299927</v>
      </c>
      <c r="AM95">
        <v>-2.4452149868011475</v>
      </c>
      <c r="AN95">
        <v>-1.1161795854568481</v>
      </c>
      <c r="AO95">
        <v>1.0355050563812256</v>
      </c>
      <c r="AP95">
        <v>2.4617648124694824</v>
      </c>
      <c r="AQ95">
        <v>5.4953117370605469</v>
      </c>
      <c r="AR95">
        <v>16.839500427246094</v>
      </c>
      <c r="AS95">
        <v>17.306596755981445</v>
      </c>
      <c r="AT95">
        <v>16.218183517456055</v>
      </c>
      <c r="AU95">
        <v>14.741606712341309</v>
      </c>
      <c r="AV95">
        <v>13.068239212036133</v>
      </c>
      <c r="AW95">
        <v>11.459271430969238</v>
      </c>
      <c r="AX95">
        <v>8.374964714050293</v>
      </c>
      <c r="AY95">
        <v>1.02146315574646</v>
      </c>
      <c r="AZ95">
        <v>-0.11830978095531464</v>
      </c>
      <c r="BA95">
        <v>-0.23754359781742096</v>
      </c>
      <c r="BB95">
        <v>-1.0179344564676285E-2</v>
      </c>
      <c r="BC95">
        <v>-0.23519527912139893</v>
      </c>
      <c r="BD95">
        <v>-1.8826355934143066</v>
      </c>
      <c r="BE95">
        <v>58.837539672851562</v>
      </c>
      <c r="BF95">
        <v>58.324985504150391</v>
      </c>
      <c r="BG95">
        <v>56.937175750732422</v>
      </c>
      <c r="BH95">
        <v>56.796833038330078</v>
      </c>
      <c r="BI95">
        <v>55.965789794921875</v>
      </c>
      <c r="BJ95">
        <v>55.47833251953125</v>
      </c>
      <c r="BK95">
        <v>54.896770477294922</v>
      </c>
      <c r="BL95">
        <v>57.875263214111328</v>
      </c>
      <c r="BM95">
        <v>63.653343200683594</v>
      </c>
      <c r="BN95">
        <v>69.140800476074219</v>
      </c>
      <c r="BO95">
        <v>74.077911376953125</v>
      </c>
      <c r="BP95">
        <v>76.715721130371094</v>
      </c>
      <c r="BQ95">
        <v>79.474906921386719</v>
      </c>
      <c r="BR95">
        <v>80.515838623046875</v>
      </c>
      <c r="BS95">
        <v>79.262474060058594</v>
      </c>
      <c r="BT95">
        <v>77.643638610839844</v>
      </c>
      <c r="BU95">
        <v>76.52838134765625</v>
      </c>
      <c r="BV95">
        <v>75.103302001953125</v>
      </c>
      <c r="BW95">
        <v>71.47833251953125</v>
      </c>
      <c r="BX95">
        <v>68.774871826171875</v>
      </c>
      <c r="BY95">
        <v>67.443603515625</v>
      </c>
      <c r="BZ95">
        <v>64.865402221679687</v>
      </c>
      <c r="CA95">
        <v>63.549671173095703</v>
      </c>
      <c r="CB95">
        <v>60.999847412109375</v>
      </c>
      <c r="CC95">
        <v>5.2106637954711914</v>
      </c>
      <c r="CD95">
        <v>4.966041088104248</v>
      </c>
      <c r="CE95">
        <v>4.6480550765991211</v>
      </c>
      <c r="CF95">
        <v>3.5222506523132324</v>
      </c>
      <c r="CG95">
        <v>2.9608128070831299</v>
      </c>
      <c r="CH95">
        <v>3.2836649417877197</v>
      </c>
      <c r="CI95">
        <v>3.5226337909698486</v>
      </c>
      <c r="CJ95">
        <v>2.1599926948547363</v>
      </c>
      <c r="CK95">
        <v>3.0452229976654053</v>
      </c>
      <c r="CL95">
        <v>2.9982028007507324</v>
      </c>
      <c r="CM95">
        <v>2.3313403129577637</v>
      </c>
      <c r="CN95">
        <v>2.6676232814788818</v>
      </c>
      <c r="CO95">
        <v>3.7714176177978516</v>
      </c>
      <c r="CP95">
        <v>2.3516623973846436</v>
      </c>
      <c r="CQ95">
        <v>2.8761837482452393</v>
      </c>
      <c r="CR95">
        <v>4.215728759765625</v>
      </c>
      <c r="CS95">
        <v>4.5197768211364746</v>
      </c>
      <c r="CT95">
        <v>4.6809325218200684</v>
      </c>
      <c r="CU95">
        <v>5.6838479042053223</v>
      </c>
      <c r="CV95">
        <v>4.8119058609008789</v>
      </c>
      <c r="CW95">
        <v>4.2257580757141113</v>
      </c>
      <c r="CX95">
        <v>3.5415294170379639</v>
      </c>
      <c r="CY95">
        <v>3.789104700088501</v>
      </c>
      <c r="CZ95">
        <v>3.7172999382019043</v>
      </c>
    </row>
    <row r="96" spans="1:104" x14ac:dyDescent="0.25">
      <c r="A96" t="s">
        <v>285</v>
      </c>
      <c r="B96" t="s">
        <v>170</v>
      </c>
      <c r="C96" t="s">
        <v>27</v>
      </c>
      <c r="D96" t="s">
        <v>188</v>
      </c>
      <c r="E96" t="s">
        <v>184</v>
      </c>
      <c r="F96">
        <v>2022</v>
      </c>
      <c r="G96" t="s">
        <v>174</v>
      </c>
      <c r="H96">
        <v>4</v>
      </c>
      <c r="I96">
        <v>150.39717102050781</v>
      </c>
      <c r="J96">
        <v>145.64656066894531</v>
      </c>
      <c r="K96">
        <v>142.48185729980469</v>
      </c>
      <c r="L96">
        <v>142.14265441894531</v>
      </c>
      <c r="M96">
        <v>147.13165283203125</v>
      </c>
      <c r="N96">
        <v>159.67486572265625</v>
      </c>
      <c r="O96">
        <v>174.58070373535156</v>
      </c>
      <c r="P96">
        <v>192.151123046875</v>
      </c>
      <c r="Q96">
        <v>207.23472595214844</v>
      </c>
      <c r="R96">
        <v>218.79484558105469</v>
      </c>
      <c r="S96">
        <v>228.59542846679687</v>
      </c>
      <c r="T96">
        <v>232.79020690917969</v>
      </c>
      <c r="U96">
        <v>235.56829833984375</v>
      </c>
      <c r="V96">
        <v>238.32014465332031</v>
      </c>
      <c r="W96">
        <v>236.021484375</v>
      </c>
      <c r="X96">
        <v>228.04521179199219</v>
      </c>
      <c r="Y96">
        <v>217.60591125488281</v>
      </c>
      <c r="Z96">
        <v>203.13671875</v>
      </c>
      <c r="AA96">
        <v>190.77203369140625</v>
      </c>
      <c r="AB96">
        <v>185.79263305664062</v>
      </c>
      <c r="AC96">
        <v>182.69088745117187</v>
      </c>
      <c r="AD96">
        <v>174.07081604003906</v>
      </c>
      <c r="AE96">
        <v>168.63569641113281</v>
      </c>
      <c r="AF96">
        <v>162.44111633300781</v>
      </c>
      <c r="AG96">
        <v>-3.0975801944732666</v>
      </c>
      <c r="AH96">
        <v>-1.7638231515884399</v>
      </c>
      <c r="AI96">
        <v>-1.2850055694580078</v>
      </c>
      <c r="AJ96">
        <v>-1.3359980583190918</v>
      </c>
      <c r="AK96">
        <v>-1.1159772872924805</v>
      </c>
      <c r="AL96">
        <v>-0.334666907787323</v>
      </c>
      <c r="AM96">
        <v>-1.7885150909423828</v>
      </c>
      <c r="AN96">
        <v>0.26953229308128357</v>
      </c>
      <c r="AO96">
        <v>1.1152867078781128</v>
      </c>
      <c r="AP96">
        <v>1.2699437141418457</v>
      </c>
      <c r="AQ96">
        <v>4.7667016983032227</v>
      </c>
      <c r="AR96">
        <v>18.157447814941406</v>
      </c>
      <c r="AS96">
        <v>18.87989616394043</v>
      </c>
      <c r="AT96">
        <v>17.814659118652344</v>
      </c>
      <c r="AU96">
        <v>16.576192855834961</v>
      </c>
      <c r="AV96">
        <v>16.64739990234375</v>
      </c>
      <c r="AW96">
        <v>15.391013145446777</v>
      </c>
      <c r="AX96">
        <v>12.947077751159668</v>
      </c>
      <c r="AY96">
        <v>5.0460186004638672</v>
      </c>
      <c r="AZ96">
        <v>3.0210232734680176</v>
      </c>
      <c r="BA96">
        <v>2.1403701305389404</v>
      </c>
      <c r="BB96">
        <v>2.1067624092102051</v>
      </c>
      <c r="BC96">
        <v>1.2837468385696411</v>
      </c>
      <c r="BD96">
        <v>6.1547998338937759E-2</v>
      </c>
      <c r="BE96">
        <v>68.475051879882813</v>
      </c>
      <c r="BF96">
        <v>65.937187194824219</v>
      </c>
      <c r="BG96">
        <v>64.578056335449219</v>
      </c>
      <c r="BH96">
        <v>64.525169372558594</v>
      </c>
      <c r="BI96">
        <v>63.843891143798828</v>
      </c>
      <c r="BJ96">
        <v>63.040706634521484</v>
      </c>
      <c r="BK96">
        <v>63.259487152099609</v>
      </c>
      <c r="BL96">
        <v>65.668960571289063</v>
      </c>
      <c r="BM96">
        <v>72.374893188476563</v>
      </c>
      <c r="BN96">
        <v>77.397148132324219</v>
      </c>
      <c r="BO96">
        <v>81.440544128417969</v>
      </c>
      <c r="BP96">
        <v>84.99066162109375</v>
      </c>
      <c r="BQ96">
        <v>85.269050598144531</v>
      </c>
      <c r="BR96">
        <v>85.415817260742188</v>
      </c>
      <c r="BS96">
        <v>85.32843017578125</v>
      </c>
      <c r="BT96">
        <v>83.790557861328125</v>
      </c>
      <c r="BU96">
        <v>82.274948120117187</v>
      </c>
      <c r="BV96">
        <v>79.8905029296875</v>
      </c>
      <c r="BW96">
        <v>77.493804931640625</v>
      </c>
      <c r="BX96">
        <v>73.075141906738281</v>
      </c>
      <c r="BY96">
        <v>68.890350341796875</v>
      </c>
      <c r="BZ96">
        <v>67.08746337890625</v>
      </c>
      <c r="CA96">
        <v>65.550193786621094</v>
      </c>
      <c r="CB96">
        <v>64.412681579589844</v>
      </c>
      <c r="CC96">
        <v>4.9577279090881348</v>
      </c>
      <c r="CD96">
        <v>4.7251877784729004</v>
      </c>
      <c r="CE96">
        <v>4.4353032112121582</v>
      </c>
      <c r="CF96">
        <v>3.3512704372406006</v>
      </c>
      <c r="CG96">
        <v>2.820798397064209</v>
      </c>
      <c r="CH96">
        <v>3.1197197437286377</v>
      </c>
      <c r="CI96">
        <v>3.2690250873565674</v>
      </c>
      <c r="CJ96">
        <v>2.0265834331512451</v>
      </c>
      <c r="CK96">
        <v>2.9009754657745361</v>
      </c>
      <c r="CL96">
        <v>2.9162726402282715</v>
      </c>
      <c r="CM96">
        <v>2.297978401184082</v>
      </c>
      <c r="CN96">
        <v>2.629608154296875</v>
      </c>
      <c r="CO96">
        <v>3.7334260940551758</v>
      </c>
      <c r="CP96">
        <v>2.3445394039154053</v>
      </c>
      <c r="CQ96">
        <v>2.8738417625427246</v>
      </c>
      <c r="CR96">
        <v>4.2130274772644043</v>
      </c>
      <c r="CS96">
        <v>4.4992237091064453</v>
      </c>
      <c r="CT96">
        <v>4.5933189392089844</v>
      </c>
      <c r="CU96">
        <v>5.4808454513549805</v>
      </c>
      <c r="CV96">
        <v>4.598731517791748</v>
      </c>
      <c r="CW96">
        <v>4.1003293991088867</v>
      </c>
      <c r="CX96">
        <v>3.4155173301696777</v>
      </c>
      <c r="CY96">
        <v>3.6913101673126221</v>
      </c>
      <c r="CZ96">
        <v>3.6107280254364014</v>
      </c>
    </row>
    <row r="97" spans="1:104" x14ac:dyDescent="0.25">
      <c r="A97" t="s">
        <v>286</v>
      </c>
      <c r="B97" t="s">
        <v>170</v>
      </c>
      <c r="C97" t="s">
        <v>27</v>
      </c>
      <c r="D97" t="s">
        <v>188</v>
      </c>
      <c r="E97" t="s">
        <v>184</v>
      </c>
      <c r="F97">
        <v>2022</v>
      </c>
      <c r="G97" t="s">
        <v>175</v>
      </c>
      <c r="H97">
        <v>5</v>
      </c>
      <c r="I97">
        <v>156.1456298828125</v>
      </c>
      <c r="J97">
        <v>151.60383605957031</v>
      </c>
      <c r="K97">
        <v>148.44734191894531</v>
      </c>
      <c r="L97">
        <v>147.53227233886719</v>
      </c>
      <c r="M97">
        <v>151.69105529785156</v>
      </c>
      <c r="N97">
        <v>163.59149169921875</v>
      </c>
      <c r="O97">
        <v>178.1253662109375</v>
      </c>
      <c r="P97">
        <v>198.45469665527344</v>
      </c>
      <c r="Q97">
        <v>214.57186889648437</v>
      </c>
      <c r="R97">
        <v>225.98568725585937</v>
      </c>
      <c r="S97">
        <v>234.06300354003906</v>
      </c>
      <c r="T97">
        <v>235.09353637695312</v>
      </c>
      <c r="U97">
        <v>235.08528137207031</v>
      </c>
      <c r="V97">
        <v>235.31521606445312</v>
      </c>
      <c r="W97">
        <v>232.85369873046875</v>
      </c>
      <c r="X97">
        <v>226.09983825683594</v>
      </c>
      <c r="Y97">
        <v>216.81549072265625</v>
      </c>
      <c r="Z97">
        <v>204.09292602539062</v>
      </c>
      <c r="AA97">
        <v>193.10527038574219</v>
      </c>
      <c r="AB97">
        <v>188.46736145019531</v>
      </c>
      <c r="AC97">
        <v>186.26402282714844</v>
      </c>
      <c r="AD97">
        <v>177.33757019042969</v>
      </c>
      <c r="AE97">
        <v>172.56556701660156</v>
      </c>
      <c r="AF97">
        <v>167.14889526367187</v>
      </c>
      <c r="AG97">
        <v>-3.3179895877838135</v>
      </c>
      <c r="AH97">
        <v>-1.8015508651733398</v>
      </c>
      <c r="AI97">
        <v>-1.2111185789108276</v>
      </c>
      <c r="AJ97">
        <v>-1.3333126306533813</v>
      </c>
      <c r="AK97">
        <v>-1.1995373964309692</v>
      </c>
      <c r="AL97">
        <v>-0.48347553610801697</v>
      </c>
      <c r="AM97">
        <v>-1.935571551322937</v>
      </c>
      <c r="AN97">
        <v>5.1407948136329651E-2</v>
      </c>
      <c r="AO97">
        <v>1.1494340896606445</v>
      </c>
      <c r="AP97">
        <v>1.5287826061248779</v>
      </c>
      <c r="AQ97">
        <v>5.067082405090332</v>
      </c>
      <c r="AR97">
        <v>18.344926834106445</v>
      </c>
      <c r="AS97">
        <v>18.827552795410156</v>
      </c>
      <c r="AT97">
        <v>17.577888488769531</v>
      </c>
      <c r="AU97">
        <v>16.289535522460938</v>
      </c>
      <c r="AV97">
        <v>16.148576736450195</v>
      </c>
      <c r="AW97">
        <v>14.890632629394531</v>
      </c>
      <c r="AX97">
        <v>12.395748138427734</v>
      </c>
      <c r="AY97">
        <v>4.4857296943664551</v>
      </c>
      <c r="AZ97">
        <v>2.5701630115509033</v>
      </c>
      <c r="BA97">
        <v>1.8041458129882813</v>
      </c>
      <c r="BB97">
        <v>1.8120228052139282</v>
      </c>
      <c r="BC97">
        <v>1.0702558755874634</v>
      </c>
      <c r="BD97">
        <v>-0.26629436016082764</v>
      </c>
      <c r="BE97">
        <v>65.56243896484375</v>
      </c>
      <c r="BF97">
        <v>65.449951171875</v>
      </c>
      <c r="BG97">
        <v>65.128097534179688</v>
      </c>
      <c r="BH97">
        <v>65.209365844726563</v>
      </c>
      <c r="BI97">
        <v>63.918731689453125</v>
      </c>
      <c r="BJ97">
        <v>63.2249755859375</v>
      </c>
      <c r="BK97">
        <v>64.071853637695312</v>
      </c>
      <c r="BL97">
        <v>67.2750244140625</v>
      </c>
      <c r="BM97">
        <v>73.284431457519531</v>
      </c>
      <c r="BN97">
        <v>77.518821716308594</v>
      </c>
      <c r="BO97">
        <v>80.696968078613281</v>
      </c>
      <c r="BP97">
        <v>81.640724182128906</v>
      </c>
      <c r="BQ97">
        <v>81.125114440917969</v>
      </c>
      <c r="BR97">
        <v>82.196968078613281</v>
      </c>
      <c r="BS97">
        <v>81.043846130371094</v>
      </c>
      <c r="BT97">
        <v>80.534431457519531</v>
      </c>
      <c r="BU97">
        <v>80.284431457519531</v>
      </c>
      <c r="BV97">
        <v>80.243804931640625</v>
      </c>
      <c r="BW97">
        <v>81.121902465820313</v>
      </c>
      <c r="BX97">
        <v>77.871902465820312</v>
      </c>
      <c r="BY97">
        <v>74.581268310546875</v>
      </c>
      <c r="BZ97">
        <v>71.959365844726563</v>
      </c>
      <c r="CA97">
        <v>71.153121948242188</v>
      </c>
      <c r="CB97">
        <v>70.143707275390625</v>
      </c>
      <c r="CC97">
        <v>5.1946530342102051</v>
      </c>
      <c r="CD97">
        <v>4.9637818336486816</v>
      </c>
      <c r="CE97">
        <v>4.6635851860046387</v>
      </c>
      <c r="CF97">
        <v>3.5103931427001953</v>
      </c>
      <c r="CG97">
        <v>2.9350101947784424</v>
      </c>
      <c r="CH97">
        <v>3.2256958484649658</v>
      </c>
      <c r="CI97">
        <v>3.3661348819732666</v>
      </c>
      <c r="CJ97">
        <v>2.112354040145874</v>
      </c>
      <c r="CK97">
        <v>3.0313632488250732</v>
      </c>
      <c r="CL97">
        <v>3.0398750305175781</v>
      </c>
      <c r="CM97">
        <v>2.3746242523193359</v>
      </c>
      <c r="CN97">
        <v>2.6800985336303711</v>
      </c>
      <c r="CO97">
        <v>3.7601039409637451</v>
      </c>
      <c r="CP97">
        <v>2.3363099098205566</v>
      </c>
      <c r="CQ97">
        <v>2.8613972663879395</v>
      </c>
      <c r="CR97">
        <v>4.2155795097351074</v>
      </c>
      <c r="CS97">
        <v>4.5241904258728027</v>
      </c>
      <c r="CT97">
        <v>4.6574668884277344</v>
      </c>
      <c r="CU97">
        <v>5.5990023612976074</v>
      </c>
      <c r="CV97">
        <v>4.7079238891601562</v>
      </c>
      <c r="CW97">
        <v>4.2190485000610352</v>
      </c>
      <c r="CX97">
        <v>3.5116806030273438</v>
      </c>
      <c r="CY97">
        <v>3.8121407032012939</v>
      </c>
      <c r="CZ97">
        <v>3.7496092319488525</v>
      </c>
    </row>
    <row r="98" spans="1:104" x14ac:dyDescent="0.25">
      <c r="A98" t="s">
        <v>287</v>
      </c>
      <c r="B98" t="s">
        <v>170</v>
      </c>
      <c r="C98" t="s">
        <v>27</v>
      </c>
      <c r="D98" t="s">
        <v>188</v>
      </c>
      <c r="E98" t="s">
        <v>184</v>
      </c>
      <c r="F98">
        <v>2022</v>
      </c>
      <c r="G98" t="s">
        <v>176</v>
      </c>
      <c r="H98">
        <v>6</v>
      </c>
      <c r="I98">
        <v>165.1986083984375</v>
      </c>
      <c r="J98">
        <v>160.19760131835937</v>
      </c>
      <c r="K98">
        <v>156.76924133300781</v>
      </c>
      <c r="L98">
        <v>155.81948852539062</v>
      </c>
      <c r="M98">
        <v>159.58323669433594</v>
      </c>
      <c r="N98">
        <v>171.66854858398437</v>
      </c>
      <c r="O98">
        <v>185.96141052246094</v>
      </c>
      <c r="P98">
        <v>205.20523071289062</v>
      </c>
      <c r="Q98">
        <v>218.67401123046875</v>
      </c>
      <c r="R98">
        <v>229.50581359863281</v>
      </c>
      <c r="S98">
        <v>238.62312316894531</v>
      </c>
      <c r="T98">
        <v>240.12646484375</v>
      </c>
      <c r="U98">
        <v>240.22793579101562</v>
      </c>
      <c r="V98">
        <v>239.19398498535156</v>
      </c>
      <c r="W98">
        <v>237.36407470703125</v>
      </c>
      <c r="X98">
        <v>233.34849548339844</v>
      </c>
      <c r="Y98">
        <v>226.25991821289062</v>
      </c>
      <c r="Z98">
        <v>213.96723937988281</v>
      </c>
      <c r="AA98">
        <v>202.04135131835937</v>
      </c>
      <c r="AB98">
        <v>193.61488342285156</v>
      </c>
      <c r="AC98">
        <v>191.48500061035156</v>
      </c>
      <c r="AD98">
        <v>183.6136474609375</v>
      </c>
      <c r="AE98">
        <v>180.28050231933594</v>
      </c>
      <c r="AF98">
        <v>174.9581298828125</v>
      </c>
      <c r="AG98">
        <v>-3.4981620311737061</v>
      </c>
      <c r="AH98">
        <v>-1.907783031463623</v>
      </c>
      <c r="AI98">
        <v>-1.2942531108856201</v>
      </c>
      <c r="AJ98">
        <v>-1.4145749807357788</v>
      </c>
      <c r="AK98">
        <v>-1.2561236619949341</v>
      </c>
      <c r="AL98">
        <v>-0.49067190289497375</v>
      </c>
      <c r="AM98">
        <v>-2.0076544284820557</v>
      </c>
      <c r="AN98">
        <v>7.9679764807224274E-2</v>
      </c>
      <c r="AO98">
        <v>1.1720236539840698</v>
      </c>
      <c r="AP98">
        <v>1.527678370475769</v>
      </c>
      <c r="AQ98">
        <v>5.1443281173706055</v>
      </c>
      <c r="AR98">
        <v>18.73675537109375</v>
      </c>
      <c r="AS98">
        <v>19.240993499755859</v>
      </c>
      <c r="AT98">
        <v>17.869026184082031</v>
      </c>
      <c r="AU98">
        <v>16.612457275390625</v>
      </c>
      <c r="AV98">
        <v>16.707910537719727</v>
      </c>
      <c r="AW98">
        <v>15.591684341430664</v>
      </c>
      <c r="AX98">
        <v>13.06801700592041</v>
      </c>
      <c r="AY98">
        <v>4.7668585777282715</v>
      </c>
      <c r="AZ98">
        <v>2.6977558135986328</v>
      </c>
      <c r="BA98">
        <v>1.8986432552337646</v>
      </c>
      <c r="BB98">
        <v>1.9152666330337524</v>
      </c>
      <c r="BC98">
        <v>1.1468425989151001</v>
      </c>
      <c r="BD98">
        <v>-0.23974248766899109</v>
      </c>
      <c r="BE98">
        <v>66.987228393554688</v>
      </c>
      <c r="BF98">
        <v>65.628097534179688</v>
      </c>
      <c r="BG98">
        <v>65.434341430664063</v>
      </c>
      <c r="BH98">
        <v>65.08746337890625</v>
      </c>
      <c r="BI98">
        <v>65.422088623046875</v>
      </c>
      <c r="BJ98">
        <v>65.034576416015625</v>
      </c>
      <c r="BK98">
        <v>65.034576416015625</v>
      </c>
      <c r="BL98">
        <v>68.25</v>
      </c>
      <c r="BM98">
        <v>71.312301635742188</v>
      </c>
      <c r="BN98">
        <v>74.559234619140625</v>
      </c>
      <c r="BO98">
        <v>78.190841674804687</v>
      </c>
      <c r="BP98">
        <v>80.643783569335938</v>
      </c>
      <c r="BQ98">
        <v>81.3531494140625</v>
      </c>
      <c r="BR98">
        <v>82.240959167480469</v>
      </c>
      <c r="BS98">
        <v>81.159690856933594</v>
      </c>
      <c r="BT98">
        <v>81.603446960449219</v>
      </c>
      <c r="BU98">
        <v>82.421943664550781</v>
      </c>
      <c r="BV98">
        <v>80.825065612792969</v>
      </c>
      <c r="BW98">
        <v>79.287796020507813</v>
      </c>
      <c r="BX98">
        <v>77.153350830078125</v>
      </c>
      <c r="BY98">
        <v>74.45294189453125</v>
      </c>
      <c r="BZ98">
        <v>72.109428405761719</v>
      </c>
      <c r="CA98">
        <v>71.012550354003906</v>
      </c>
      <c r="CB98">
        <v>69.987525939941406</v>
      </c>
      <c r="CC98">
        <v>5.4895362854003906</v>
      </c>
      <c r="CD98">
        <v>5.2391529083251953</v>
      </c>
      <c r="CE98">
        <v>4.9193849563598633</v>
      </c>
      <c r="CF98">
        <v>3.7033355236053467</v>
      </c>
      <c r="CG98">
        <v>3.0841779708862305</v>
      </c>
      <c r="CH98">
        <v>3.3810844421386719</v>
      </c>
      <c r="CI98">
        <v>3.5101938247680664</v>
      </c>
      <c r="CJ98">
        <v>2.1817059516906738</v>
      </c>
      <c r="CK98">
        <v>3.085780143737793</v>
      </c>
      <c r="CL98">
        <v>3.0836923122406006</v>
      </c>
      <c r="CM98">
        <v>2.4181163311004639</v>
      </c>
      <c r="CN98">
        <v>2.7343409061431885</v>
      </c>
      <c r="CO98">
        <v>3.8379597663879395</v>
      </c>
      <c r="CP98">
        <v>2.3721015453338623</v>
      </c>
      <c r="CQ98">
        <v>2.9134836196899414</v>
      </c>
      <c r="CR98">
        <v>4.3457484245300293</v>
      </c>
      <c r="CS98">
        <v>4.715857982635498</v>
      </c>
      <c r="CT98">
        <v>4.8772125244140625</v>
      </c>
      <c r="CU98">
        <v>5.8513936996459961</v>
      </c>
      <c r="CV98">
        <v>4.8309726715087891</v>
      </c>
      <c r="CW98">
        <v>4.332343578338623</v>
      </c>
      <c r="CX98">
        <v>3.6317980289459229</v>
      </c>
      <c r="CY98">
        <v>3.9780113697052002</v>
      </c>
      <c r="CZ98">
        <v>3.9202988147735596</v>
      </c>
    </row>
    <row r="99" spans="1:104" x14ac:dyDescent="0.25">
      <c r="A99" t="s">
        <v>288</v>
      </c>
      <c r="B99" t="s">
        <v>170</v>
      </c>
      <c r="C99" t="s">
        <v>27</v>
      </c>
      <c r="D99" t="s">
        <v>188</v>
      </c>
      <c r="E99" t="s">
        <v>184</v>
      </c>
      <c r="F99">
        <v>2022</v>
      </c>
      <c r="G99" t="s">
        <v>177</v>
      </c>
      <c r="H99">
        <v>7</v>
      </c>
      <c r="I99">
        <v>169.7431640625</v>
      </c>
      <c r="J99">
        <v>165.02006530761719</v>
      </c>
      <c r="K99">
        <v>161.20205688476562</v>
      </c>
      <c r="L99">
        <v>160.61915588378906</v>
      </c>
      <c r="M99">
        <v>165.99873352050781</v>
      </c>
      <c r="N99">
        <v>178.96429443359375</v>
      </c>
      <c r="O99">
        <v>192.4935302734375</v>
      </c>
      <c r="P99">
        <v>211.14237976074219</v>
      </c>
      <c r="Q99">
        <v>223.18992614746094</v>
      </c>
      <c r="R99">
        <v>232.53361511230469</v>
      </c>
      <c r="S99">
        <v>238.77272033691406</v>
      </c>
      <c r="T99">
        <v>239.7982177734375</v>
      </c>
      <c r="U99">
        <v>240.00271606445312</v>
      </c>
      <c r="V99">
        <v>239.36689758300781</v>
      </c>
      <c r="W99">
        <v>238.26321411132812</v>
      </c>
      <c r="X99">
        <v>236.13252258300781</v>
      </c>
      <c r="Y99">
        <v>231.00149536132812</v>
      </c>
      <c r="Z99">
        <v>219.47610473632812</v>
      </c>
      <c r="AA99">
        <v>207.23574829101562</v>
      </c>
      <c r="AB99">
        <v>199.02622985839844</v>
      </c>
      <c r="AC99">
        <v>196.58181762695312</v>
      </c>
      <c r="AD99">
        <v>188.61088562011719</v>
      </c>
      <c r="AE99">
        <v>184.47090148925781</v>
      </c>
      <c r="AF99">
        <v>179.88212585449219</v>
      </c>
      <c r="AG99">
        <v>-3.531125545501709</v>
      </c>
      <c r="AH99">
        <v>-1.9865866899490356</v>
      </c>
      <c r="AI99">
        <v>-1.4099571704864502</v>
      </c>
      <c r="AJ99">
        <v>-1.4912800788879395</v>
      </c>
      <c r="AK99">
        <v>-1.2760437726974487</v>
      </c>
      <c r="AL99">
        <v>-0.4237724244594574</v>
      </c>
      <c r="AM99">
        <v>-2.0098986625671387</v>
      </c>
      <c r="AN99">
        <v>0.21975216269493103</v>
      </c>
      <c r="AO99">
        <v>1.199396014213562</v>
      </c>
      <c r="AP99">
        <v>1.4203833341598511</v>
      </c>
      <c r="AQ99">
        <v>5.0390863418579102</v>
      </c>
      <c r="AR99">
        <v>18.706592559814453</v>
      </c>
      <c r="AS99">
        <v>19.230892181396484</v>
      </c>
      <c r="AT99">
        <v>17.888994216918945</v>
      </c>
      <c r="AU99">
        <v>16.712850570678711</v>
      </c>
      <c r="AV99">
        <v>17.119848251342773</v>
      </c>
      <c r="AW99">
        <v>16.188602447509766</v>
      </c>
      <c r="AX99">
        <v>13.78011417388916</v>
      </c>
      <c r="AY99">
        <v>5.2702445983886719</v>
      </c>
      <c r="AZ99">
        <v>3.0709936618804932</v>
      </c>
      <c r="BA99">
        <v>2.1768338680267334</v>
      </c>
      <c r="BB99">
        <v>2.1702272891998291</v>
      </c>
      <c r="BC99">
        <v>1.3219485282897949</v>
      </c>
      <c r="BD99">
        <v>-4.4105913490056992E-2</v>
      </c>
      <c r="BE99">
        <v>70.329917907714844</v>
      </c>
      <c r="BF99">
        <v>69.514488220214844</v>
      </c>
      <c r="BG99">
        <v>69.556541442871094</v>
      </c>
      <c r="BH99">
        <v>69.280097961425781</v>
      </c>
      <c r="BI99">
        <v>68.935165405273438</v>
      </c>
      <c r="BJ99">
        <v>68.754478454589844</v>
      </c>
      <c r="BK99">
        <v>69.211311340332031</v>
      </c>
      <c r="BL99">
        <v>70.663131713867188</v>
      </c>
      <c r="BM99">
        <v>72.519119262695312</v>
      </c>
      <c r="BN99">
        <v>74.379371643066406</v>
      </c>
      <c r="BO99">
        <v>76.120185852050781</v>
      </c>
      <c r="BP99">
        <v>75.831489562988281</v>
      </c>
      <c r="BQ99">
        <v>77.063644409179688</v>
      </c>
      <c r="BR99">
        <v>79.721763610839844</v>
      </c>
      <c r="BS99">
        <v>80.840385437011719</v>
      </c>
      <c r="BT99">
        <v>79.998504638671875</v>
      </c>
      <c r="BU99">
        <v>78.737380981445312</v>
      </c>
      <c r="BV99">
        <v>78.349044799804687</v>
      </c>
      <c r="BW99">
        <v>78.352928161621094</v>
      </c>
      <c r="BX99">
        <v>76.192634582519531</v>
      </c>
      <c r="BY99">
        <v>74.035629272460938</v>
      </c>
      <c r="BZ99">
        <v>72.859130859375</v>
      </c>
      <c r="CA99">
        <v>72.579917907714844</v>
      </c>
      <c r="CB99">
        <v>72.138931274414063</v>
      </c>
      <c r="CC99">
        <v>5.6103887557983398</v>
      </c>
      <c r="CD99">
        <v>5.368009090423584</v>
      </c>
      <c r="CE99">
        <v>5.0314364433288574</v>
      </c>
      <c r="CF99">
        <v>3.7969949245452881</v>
      </c>
      <c r="CG99">
        <v>3.1910114288330078</v>
      </c>
      <c r="CH99">
        <v>3.5059280395507812</v>
      </c>
      <c r="CI99">
        <v>3.6140637397766113</v>
      </c>
      <c r="CJ99">
        <v>2.2328245639801025</v>
      </c>
      <c r="CK99">
        <v>3.1326637268066406</v>
      </c>
      <c r="CL99">
        <v>3.1076669692993164</v>
      </c>
      <c r="CM99">
        <v>2.4066934585571289</v>
      </c>
      <c r="CN99">
        <v>2.7160012722015381</v>
      </c>
      <c r="CO99">
        <v>3.8138577938079834</v>
      </c>
      <c r="CP99">
        <v>2.3611223697662354</v>
      </c>
      <c r="CQ99">
        <v>2.9088809490203857</v>
      </c>
      <c r="CR99">
        <v>4.3740806579589844</v>
      </c>
      <c r="CS99">
        <v>4.7889389991760254</v>
      </c>
      <c r="CT99">
        <v>4.9760313034057617</v>
      </c>
      <c r="CU99">
        <v>5.9697360992431641</v>
      </c>
      <c r="CV99">
        <v>4.9394383430480957</v>
      </c>
      <c r="CW99">
        <v>4.4238748550415039</v>
      </c>
      <c r="CX99">
        <v>3.7106921672821045</v>
      </c>
      <c r="CY99">
        <v>4.048708438873291</v>
      </c>
      <c r="CZ99">
        <v>4.0090775489807129</v>
      </c>
    </row>
    <row r="100" spans="1:104" x14ac:dyDescent="0.25">
      <c r="A100" t="s">
        <v>289</v>
      </c>
      <c r="B100" t="s">
        <v>170</v>
      </c>
      <c r="C100" t="s">
        <v>27</v>
      </c>
      <c r="D100" t="s">
        <v>188</v>
      </c>
      <c r="E100" t="s">
        <v>184</v>
      </c>
      <c r="F100">
        <v>2022</v>
      </c>
      <c r="G100" t="s">
        <v>178</v>
      </c>
      <c r="H100">
        <v>8</v>
      </c>
      <c r="I100">
        <v>172.67909240722656</v>
      </c>
      <c r="J100">
        <v>168.04368591308594</v>
      </c>
      <c r="K100">
        <v>163.8631591796875</v>
      </c>
      <c r="L100">
        <v>163.288330078125</v>
      </c>
      <c r="M100">
        <v>168.28762817382812</v>
      </c>
      <c r="N100">
        <v>182.99453735351562</v>
      </c>
      <c r="O100">
        <v>198.95831298828125</v>
      </c>
      <c r="P100">
        <v>217.53036499023437</v>
      </c>
      <c r="Q100">
        <v>230.85284423828125</v>
      </c>
      <c r="R100">
        <v>241.98040771484375</v>
      </c>
      <c r="S100">
        <v>252.23812866210937</v>
      </c>
      <c r="T100">
        <v>254.64779663085937</v>
      </c>
      <c r="U100">
        <v>255.4947509765625</v>
      </c>
      <c r="V100">
        <v>254.97276306152344</v>
      </c>
      <c r="W100">
        <v>252.91386413574219</v>
      </c>
      <c r="X100">
        <v>249.16188049316406</v>
      </c>
      <c r="Y100">
        <v>240.65547180175781</v>
      </c>
      <c r="Z100">
        <v>228.02397155761719</v>
      </c>
      <c r="AA100">
        <v>214.24710083007812</v>
      </c>
      <c r="AB100">
        <v>207.42481994628906</v>
      </c>
      <c r="AC100">
        <v>202.85447692871094</v>
      </c>
      <c r="AD100">
        <v>193.6025390625</v>
      </c>
      <c r="AE100">
        <v>187.83251953125</v>
      </c>
      <c r="AF100">
        <v>181.70930480957031</v>
      </c>
      <c r="AG100">
        <v>-3.3047800064086914</v>
      </c>
      <c r="AH100">
        <v>-2.1201775074005127</v>
      </c>
      <c r="AI100">
        <v>-1.7923251390457153</v>
      </c>
      <c r="AJ100">
        <v>-1.6664760112762451</v>
      </c>
      <c r="AK100">
        <v>-1.1552066802978516</v>
      </c>
      <c r="AL100">
        <v>-3.26254703104496E-2</v>
      </c>
      <c r="AM100">
        <v>-1.7622637748718262</v>
      </c>
      <c r="AN100">
        <v>0.86022257804870605</v>
      </c>
      <c r="AO100">
        <v>1.2552109956741333</v>
      </c>
      <c r="AP100">
        <v>0.88583213090896606</v>
      </c>
      <c r="AQ100">
        <v>4.8115782737731934</v>
      </c>
      <c r="AR100">
        <v>19.843420028686523</v>
      </c>
      <c r="AS100">
        <v>20.509973526000977</v>
      </c>
      <c r="AT100">
        <v>19.088829040527344</v>
      </c>
      <c r="AU100">
        <v>17.918109893798828</v>
      </c>
      <c r="AV100">
        <v>19.066255569458008</v>
      </c>
      <c r="AW100">
        <v>18.12205696105957</v>
      </c>
      <c r="AX100">
        <v>16.059593200683594</v>
      </c>
      <c r="AY100">
        <v>7.2067222595214844</v>
      </c>
      <c r="AZ100">
        <v>4.5867271423339844</v>
      </c>
      <c r="BA100">
        <v>3.2953376770019531</v>
      </c>
      <c r="BB100">
        <v>3.157407283782959</v>
      </c>
      <c r="BC100">
        <v>2.0210282802581787</v>
      </c>
      <c r="BD100">
        <v>0.86838626861572266</v>
      </c>
      <c r="BE100">
        <v>71.662605285644531</v>
      </c>
      <c r="BF100">
        <v>71.67791748046875</v>
      </c>
      <c r="BG100">
        <v>71.081039428710938</v>
      </c>
      <c r="BH100">
        <v>70.831039428710937</v>
      </c>
      <c r="BI100">
        <v>70.165672302246094</v>
      </c>
      <c r="BJ100">
        <v>70.068794250488281</v>
      </c>
      <c r="BK100">
        <v>70.221916198730469</v>
      </c>
      <c r="BL100">
        <v>70.913131713867187</v>
      </c>
      <c r="BM100">
        <v>74.100166320800781</v>
      </c>
      <c r="BN100">
        <v>77.675308227539063</v>
      </c>
      <c r="BO100">
        <v>81.306396484375</v>
      </c>
      <c r="BP100">
        <v>82.456153869628906</v>
      </c>
      <c r="BQ100">
        <v>83.743728637695313</v>
      </c>
      <c r="BR100">
        <v>83.106216430664063</v>
      </c>
      <c r="BS100">
        <v>83.934715270996094</v>
      </c>
      <c r="BT100">
        <v>84.406333923339844</v>
      </c>
      <c r="BU100">
        <v>83.644081115722656</v>
      </c>
      <c r="BV100">
        <v>83.490959167480469</v>
      </c>
      <c r="BW100">
        <v>80.731552124023438</v>
      </c>
      <c r="BX100">
        <v>78.350166320800781</v>
      </c>
      <c r="BY100">
        <v>75.743576049804688</v>
      </c>
      <c r="BZ100">
        <v>74.181503295898437</v>
      </c>
      <c r="CA100">
        <v>73.584625244140625</v>
      </c>
      <c r="CB100">
        <v>72.990516662597656</v>
      </c>
      <c r="CC100">
        <v>5.6229920387268066</v>
      </c>
      <c r="CD100">
        <v>5.385495662689209</v>
      </c>
      <c r="CE100">
        <v>5.0388302803039551</v>
      </c>
      <c r="CF100">
        <v>3.8029870986938477</v>
      </c>
      <c r="CG100">
        <v>3.1871523857116699</v>
      </c>
      <c r="CH100">
        <v>3.5318460464477539</v>
      </c>
      <c r="CI100">
        <v>3.6801774501800537</v>
      </c>
      <c r="CJ100">
        <v>2.266345739364624</v>
      </c>
      <c r="CK100">
        <v>3.1922831535339355</v>
      </c>
      <c r="CL100">
        <v>3.1860747337341309</v>
      </c>
      <c r="CM100">
        <v>2.5048043727874756</v>
      </c>
      <c r="CN100">
        <v>2.8415215015411377</v>
      </c>
      <c r="CO100">
        <v>3.9999759197235107</v>
      </c>
      <c r="CP100">
        <v>2.4778511524200439</v>
      </c>
      <c r="CQ100">
        <v>3.0420658588409424</v>
      </c>
      <c r="CR100">
        <v>4.5471529960632324</v>
      </c>
      <c r="CS100">
        <v>4.9152688980102539</v>
      </c>
      <c r="CT100">
        <v>5.0933480262756348</v>
      </c>
      <c r="CU100">
        <v>6.0804038047790527</v>
      </c>
      <c r="CV100">
        <v>5.0717167854309082</v>
      </c>
      <c r="CW100">
        <v>4.4974994659423828</v>
      </c>
      <c r="CX100">
        <v>3.7525475025177002</v>
      </c>
      <c r="CY100">
        <v>4.061500072479248</v>
      </c>
      <c r="CZ100">
        <v>3.9898872375488281</v>
      </c>
    </row>
    <row r="101" spans="1:104" x14ac:dyDescent="0.25">
      <c r="A101" t="s">
        <v>290</v>
      </c>
      <c r="B101" t="s">
        <v>170</v>
      </c>
      <c r="C101" t="s">
        <v>27</v>
      </c>
      <c r="D101" t="s">
        <v>188</v>
      </c>
      <c r="E101" t="s">
        <v>184</v>
      </c>
      <c r="F101">
        <v>2022</v>
      </c>
      <c r="G101" t="s">
        <v>179</v>
      </c>
      <c r="H101">
        <v>9</v>
      </c>
      <c r="I101">
        <v>174.93598937988281</v>
      </c>
      <c r="J101">
        <v>170.75700378417969</v>
      </c>
      <c r="K101">
        <v>167.34086608886719</v>
      </c>
      <c r="L101">
        <v>167.01429748535156</v>
      </c>
      <c r="M101">
        <v>172.87606811523437</v>
      </c>
      <c r="N101">
        <v>188.31980895996094</v>
      </c>
      <c r="O101">
        <v>207.39718627929687</v>
      </c>
      <c r="P101">
        <v>229.797119140625</v>
      </c>
      <c r="Q101">
        <v>247.939697265625</v>
      </c>
      <c r="R101">
        <v>261.3548583984375</v>
      </c>
      <c r="S101">
        <v>272.30462646484375</v>
      </c>
      <c r="T101">
        <v>274.68301391601562</v>
      </c>
      <c r="U101">
        <v>275.4967041015625</v>
      </c>
      <c r="V101">
        <v>276.06124877929687</v>
      </c>
      <c r="W101">
        <v>272.86309814453125</v>
      </c>
      <c r="X101">
        <v>265.79550170898437</v>
      </c>
      <c r="Y101">
        <v>255.15904235839844</v>
      </c>
      <c r="Z101">
        <v>241.94378662109375</v>
      </c>
      <c r="AA101">
        <v>227.31390380859375</v>
      </c>
      <c r="AB101">
        <v>220.701171875</v>
      </c>
      <c r="AC101">
        <v>213.07748413085937</v>
      </c>
      <c r="AD101">
        <v>201.08775329589844</v>
      </c>
      <c r="AE101">
        <v>193.8895263671875</v>
      </c>
      <c r="AF101">
        <v>186.84022521972656</v>
      </c>
      <c r="AG101">
        <v>-2.9376468658447266</v>
      </c>
      <c r="AH101">
        <v>-2.293583869934082</v>
      </c>
      <c r="AI101">
        <v>-2.3471348285675049</v>
      </c>
      <c r="AJ101">
        <v>-1.9213011264801025</v>
      </c>
      <c r="AK101">
        <v>-0.98630738258361816</v>
      </c>
      <c r="AL101">
        <v>0.54750752449035645</v>
      </c>
      <c r="AM101">
        <v>-1.3740861415863037</v>
      </c>
      <c r="AN101">
        <v>1.8522770404815674</v>
      </c>
      <c r="AO101">
        <v>1.3702677488327026</v>
      </c>
      <c r="AP101">
        <v>5.5331118404865265E-2</v>
      </c>
      <c r="AQ101">
        <v>4.4159321784973145</v>
      </c>
      <c r="AR101">
        <v>21.371856689453125</v>
      </c>
      <c r="AS101">
        <v>22.172983169555664</v>
      </c>
      <c r="AT101">
        <v>20.71881103515625</v>
      </c>
      <c r="AU101">
        <v>19.601457595825195</v>
      </c>
      <c r="AV101">
        <v>21.845010757446289</v>
      </c>
      <c r="AW101">
        <v>21.092185974121094</v>
      </c>
      <c r="AX101">
        <v>19.645811080932617</v>
      </c>
      <c r="AY101">
        <v>10.274971008300781</v>
      </c>
      <c r="AZ101">
        <v>6.9586739540100098</v>
      </c>
      <c r="BA101">
        <v>5.0142168998718262</v>
      </c>
      <c r="BB101">
        <v>4.6403288841247559</v>
      </c>
      <c r="BC101">
        <v>3.0680651664733887</v>
      </c>
      <c r="BD101">
        <v>2.2157447338104248</v>
      </c>
      <c r="BE101">
        <v>74.4749755859375</v>
      </c>
      <c r="BF101">
        <v>73.709365844726563</v>
      </c>
      <c r="BG101">
        <v>72.61248779296875</v>
      </c>
      <c r="BH101">
        <v>72.459365844726563</v>
      </c>
      <c r="BI101">
        <v>72.596878051757813</v>
      </c>
      <c r="BJ101">
        <v>71.7249755859375</v>
      </c>
      <c r="BK101">
        <v>72.806243896484375</v>
      </c>
      <c r="BL101">
        <v>73.331268310546875</v>
      </c>
      <c r="BM101">
        <v>78.656333923339844</v>
      </c>
      <c r="BN101">
        <v>83.850090026855469</v>
      </c>
      <c r="BO101">
        <v>88.415748596191406</v>
      </c>
      <c r="BP101">
        <v>91.497016906738281</v>
      </c>
      <c r="BQ101">
        <v>89.950180053710938</v>
      </c>
      <c r="BR101">
        <v>88.675163269042969</v>
      </c>
      <c r="BS101">
        <v>88.956382751464844</v>
      </c>
      <c r="BT101">
        <v>87.987602233886719</v>
      </c>
      <c r="BU101">
        <v>89.100090026855469</v>
      </c>
      <c r="BV101">
        <v>89.156333923339844</v>
      </c>
      <c r="BW101">
        <v>86.534431457519531</v>
      </c>
      <c r="BX101">
        <v>83.16253662109375</v>
      </c>
      <c r="BY101">
        <v>80.290634155273437</v>
      </c>
      <c r="BZ101">
        <v>79.443756103515625</v>
      </c>
      <c r="CA101">
        <v>78.13751220703125</v>
      </c>
      <c r="CB101">
        <v>75.306243896484375</v>
      </c>
      <c r="CC101">
        <v>5.7277765274047852</v>
      </c>
      <c r="CD101">
        <v>5.5025148391723633</v>
      </c>
      <c r="CE101">
        <v>5.1740384101867676</v>
      </c>
      <c r="CF101">
        <v>3.9111328125</v>
      </c>
      <c r="CG101">
        <v>3.2920372486114502</v>
      </c>
      <c r="CH101">
        <v>3.6545917987823486</v>
      </c>
      <c r="CI101">
        <v>3.8573474884033203</v>
      </c>
      <c r="CJ101">
        <v>2.4072988033294678</v>
      </c>
      <c r="CK101">
        <v>3.4473986625671387</v>
      </c>
      <c r="CL101">
        <v>3.4600753784179687</v>
      </c>
      <c r="CM101">
        <v>2.7189257144927979</v>
      </c>
      <c r="CN101">
        <v>3.0819249153137207</v>
      </c>
      <c r="CO101">
        <v>4.3368158340454102</v>
      </c>
      <c r="CP101">
        <v>2.6975288391113281</v>
      </c>
      <c r="CQ101">
        <v>3.3000459671020508</v>
      </c>
      <c r="CR101">
        <v>4.8773603439331055</v>
      </c>
      <c r="CS101">
        <v>5.2401256561279297</v>
      </c>
      <c r="CT101">
        <v>5.4339609146118164</v>
      </c>
      <c r="CU101">
        <v>6.4866838455200195</v>
      </c>
      <c r="CV101">
        <v>5.4259786605834961</v>
      </c>
      <c r="CW101">
        <v>4.7501058578491211</v>
      </c>
      <c r="CX101">
        <v>3.9190428256988525</v>
      </c>
      <c r="CY101">
        <v>4.2155017852783203</v>
      </c>
      <c r="CZ101">
        <v>4.1250863075256348</v>
      </c>
    </row>
    <row r="102" spans="1:104" x14ac:dyDescent="0.25">
      <c r="A102" t="s">
        <v>291</v>
      </c>
      <c r="B102" t="s">
        <v>170</v>
      </c>
      <c r="C102" t="s">
        <v>27</v>
      </c>
      <c r="D102" t="s">
        <v>188</v>
      </c>
      <c r="E102" t="s">
        <v>184</v>
      </c>
      <c r="F102">
        <v>2022</v>
      </c>
      <c r="G102" t="s">
        <v>180</v>
      </c>
      <c r="H102">
        <v>10</v>
      </c>
      <c r="I102">
        <v>152.47677612304687</v>
      </c>
      <c r="J102">
        <v>148.43623352050781</v>
      </c>
      <c r="K102">
        <v>145.21342468261719</v>
      </c>
      <c r="L102">
        <v>145.23336791992187</v>
      </c>
      <c r="M102">
        <v>149.45414733886719</v>
      </c>
      <c r="N102">
        <v>161.8507080078125</v>
      </c>
      <c r="O102">
        <v>182.37037658691406</v>
      </c>
      <c r="P102">
        <v>201.18670654296875</v>
      </c>
      <c r="Q102">
        <v>221.40379333496094</v>
      </c>
      <c r="R102">
        <v>239.98106384277344</v>
      </c>
      <c r="S102">
        <v>254.661865234375</v>
      </c>
      <c r="T102">
        <v>259.23068237304687</v>
      </c>
      <c r="U102">
        <v>261.46258544921875</v>
      </c>
      <c r="V102">
        <v>264.166748046875</v>
      </c>
      <c r="W102">
        <v>261.66751098632812</v>
      </c>
      <c r="X102">
        <v>252.6356201171875</v>
      </c>
      <c r="Y102">
        <v>240.50985717773437</v>
      </c>
      <c r="Z102">
        <v>227.09182739257812</v>
      </c>
      <c r="AA102">
        <v>218.49775695800781</v>
      </c>
      <c r="AB102">
        <v>210.40660095214844</v>
      </c>
      <c r="AC102">
        <v>202.96076965332031</v>
      </c>
      <c r="AD102">
        <v>183.42425537109375</v>
      </c>
      <c r="AE102">
        <v>170.80551147460937</v>
      </c>
      <c r="AF102">
        <v>164.11563110351562</v>
      </c>
      <c r="AG102">
        <v>-3.0730552673339844</v>
      </c>
      <c r="AH102">
        <v>-1.8203914165496826</v>
      </c>
      <c r="AI102">
        <v>-1.3940962553024292</v>
      </c>
      <c r="AJ102">
        <v>-1.4005531072616577</v>
      </c>
      <c r="AK102">
        <v>-1.1009652614593506</v>
      </c>
      <c r="AL102">
        <v>-0.24517248570919037</v>
      </c>
      <c r="AM102">
        <v>-1.7916543483734131</v>
      </c>
      <c r="AN102">
        <v>0.43778252601623535</v>
      </c>
      <c r="AO102">
        <v>1.1952662467956543</v>
      </c>
      <c r="AP102">
        <v>1.2370306253433228</v>
      </c>
      <c r="AQ102">
        <v>5.1731376647949219</v>
      </c>
      <c r="AR102">
        <v>20.213953018188477</v>
      </c>
      <c r="AS102">
        <v>20.965471267700195</v>
      </c>
      <c r="AT102">
        <v>19.755941390991211</v>
      </c>
      <c r="AU102">
        <v>18.426122665405273</v>
      </c>
      <c r="AV102">
        <v>18.712081909179688</v>
      </c>
      <c r="AW102">
        <v>17.344358444213867</v>
      </c>
      <c r="AX102">
        <v>14.934514999389648</v>
      </c>
      <c r="AY102">
        <v>6.2552490234375</v>
      </c>
      <c r="AZ102">
        <v>3.794417142868042</v>
      </c>
      <c r="BA102">
        <v>2.6564071178436279</v>
      </c>
      <c r="BB102">
        <v>2.4537448883056641</v>
      </c>
      <c r="BC102">
        <v>1.4631657600402832</v>
      </c>
      <c r="BD102">
        <v>0.28101447224617004</v>
      </c>
      <c r="BE102">
        <v>71.5404052734375</v>
      </c>
      <c r="BF102">
        <v>70.249771118164062</v>
      </c>
      <c r="BG102">
        <v>69.915672302246094</v>
      </c>
      <c r="BH102">
        <v>69.5841064453125</v>
      </c>
      <c r="BI102">
        <v>68.44659423828125</v>
      </c>
      <c r="BJ102">
        <v>68.19659423828125</v>
      </c>
      <c r="BK102">
        <v>68.265609741210938</v>
      </c>
      <c r="BL102">
        <v>68.5841064453125</v>
      </c>
      <c r="BM102">
        <v>71.337615966796875</v>
      </c>
      <c r="BN102">
        <v>75.469001770019531</v>
      </c>
      <c r="BO102">
        <v>79.281074523925781</v>
      </c>
      <c r="BP102">
        <v>81.137733459472656</v>
      </c>
      <c r="BQ102">
        <v>81.50299072265625</v>
      </c>
      <c r="BR102">
        <v>82.352928161621094</v>
      </c>
      <c r="BS102">
        <v>81.631309509277344</v>
      </c>
      <c r="BT102">
        <v>81.618766784667969</v>
      </c>
      <c r="BU102">
        <v>81.643562316894531</v>
      </c>
      <c r="BV102">
        <v>79.497161865234375</v>
      </c>
      <c r="BW102">
        <v>76.672019958496094</v>
      </c>
      <c r="BX102">
        <v>74.665672302246094</v>
      </c>
      <c r="BY102">
        <v>73.487228393554688</v>
      </c>
      <c r="BZ102">
        <v>72.05908203125</v>
      </c>
      <c r="CA102">
        <v>71.115325927734375</v>
      </c>
      <c r="CB102">
        <v>70.462203979492188</v>
      </c>
      <c r="CC102">
        <v>5.0015249252319336</v>
      </c>
      <c r="CD102">
        <v>4.7919740676879883</v>
      </c>
      <c r="CE102">
        <v>4.4980707168579102</v>
      </c>
      <c r="CF102">
        <v>3.4072747230529785</v>
      </c>
      <c r="CG102">
        <v>2.8512129783630371</v>
      </c>
      <c r="CH102">
        <v>3.1466562747955322</v>
      </c>
      <c r="CI102">
        <v>3.3980679512023926</v>
      </c>
      <c r="CJ102">
        <v>2.1114294528961182</v>
      </c>
      <c r="CK102">
        <v>3.0840563774108887</v>
      </c>
      <c r="CL102">
        <v>3.1829061508178711</v>
      </c>
      <c r="CM102">
        <v>2.547405481338501</v>
      </c>
      <c r="CN102">
        <v>2.9138588905334473</v>
      </c>
      <c r="CO102">
        <v>4.1234049797058105</v>
      </c>
      <c r="CP102">
        <v>2.5860128402709961</v>
      </c>
      <c r="CQ102">
        <v>3.1704204082489014</v>
      </c>
      <c r="CR102">
        <v>4.6443362236022949</v>
      </c>
      <c r="CS102">
        <v>4.9482941627502441</v>
      </c>
      <c r="CT102">
        <v>5.1097002029418945</v>
      </c>
      <c r="CU102">
        <v>6.246483325958252</v>
      </c>
      <c r="CV102">
        <v>5.1823258399963379</v>
      </c>
      <c r="CW102">
        <v>4.5328330993652344</v>
      </c>
      <c r="CX102">
        <v>3.5813193321228027</v>
      </c>
      <c r="CY102">
        <v>3.7203915119171143</v>
      </c>
      <c r="CZ102">
        <v>3.6299817562103271</v>
      </c>
    </row>
    <row r="103" spans="1:104" x14ac:dyDescent="0.25">
      <c r="A103" t="s">
        <v>292</v>
      </c>
      <c r="B103" t="s">
        <v>170</v>
      </c>
      <c r="C103" t="s">
        <v>27</v>
      </c>
      <c r="D103" t="s">
        <v>188</v>
      </c>
      <c r="E103" t="s">
        <v>184</v>
      </c>
      <c r="F103">
        <v>2022</v>
      </c>
      <c r="G103" t="s">
        <v>181</v>
      </c>
      <c r="H103">
        <v>11</v>
      </c>
      <c r="I103">
        <v>143.40420532226562</v>
      </c>
      <c r="J103">
        <v>139.32220458984375</v>
      </c>
      <c r="K103">
        <v>136.54666137695312</v>
      </c>
      <c r="L103">
        <v>137.23115539550781</v>
      </c>
      <c r="M103">
        <v>142.97238159179687</v>
      </c>
      <c r="N103">
        <v>155.46377563476562</v>
      </c>
      <c r="O103">
        <v>171.23771667480469</v>
      </c>
      <c r="P103">
        <v>185.09170532226562</v>
      </c>
      <c r="Q103">
        <v>197.6580810546875</v>
      </c>
      <c r="R103">
        <v>207.85037231445312</v>
      </c>
      <c r="S103">
        <v>216.15132141113281</v>
      </c>
      <c r="T103">
        <v>219.5260009765625</v>
      </c>
      <c r="U103">
        <v>221.01716613769531</v>
      </c>
      <c r="V103">
        <v>222.10005187988281</v>
      </c>
      <c r="W103">
        <v>219.32745361328125</v>
      </c>
      <c r="X103">
        <v>211.10543823242187</v>
      </c>
      <c r="Y103">
        <v>202.15814208984375</v>
      </c>
      <c r="Z103">
        <v>195.53570556640625</v>
      </c>
      <c r="AA103">
        <v>184.3311767578125</v>
      </c>
      <c r="AB103">
        <v>176.07096862792969</v>
      </c>
      <c r="AC103">
        <v>171.71919250488281</v>
      </c>
      <c r="AD103">
        <v>163.74015808105469</v>
      </c>
      <c r="AE103">
        <v>158.42195129394531</v>
      </c>
      <c r="AF103">
        <v>152.51524353027344</v>
      </c>
      <c r="AG103">
        <v>-3.3066227436065674</v>
      </c>
      <c r="AH103">
        <v>-1.5680419206619263</v>
      </c>
      <c r="AI103">
        <v>-0.78886282444000244</v>
      </c>
      <c r="AJ103">
        <v>-1.1028507947921753</v>
      </c>
      <c r="AK103">
        <v>-1.2583924531936646</v>
      </c>
      <c r="AL103">
        <v>-0.8293643593788147</v>
      </c>
      <c r="AM103">
        <v>-2.1554625034332275</v>
      </c>
      <c r="AN103">
        <v>-0.53809690475463867</v>
      </c>
      <c r="AO103">
        <v>1.0452121496200562</v>
      </c>
      <c r="AP103">
        <v>1.9589066505432129</v>
      </c>
      <c r="AQ103">
        <v>5.1558032035827637</v>
      </c>
      <c r="AR103">
        <v>17.150371551513672</v>
      </c>
      <c r="AS103">
        <v>17.665390014648437</v>
      </c>
      <c r="AT103">
        <v>16.558982849121094</v>
      </c>
      <c r="AU103">
        <v>15.175930976867676</v>
      </c>
      <c r="AV103">
        <v>14.155326843261719</v>
      </c>
      <c r="AW103">
        <v>12.736639022827148</v>
      </c>
      <c r="AX103">
        <v>10.252018928527832</v>
      </c>
      <c r="AY103">
        <v>2.6381442546844482</v>
      </c>
      <c r="AZ103">
        <v>1.1225239038467407</v>
      </c>
      <c r="BA103">
        <v>0.69827389717102051</v>
      </c>
      <c r="BB103">
        <v>0.81860262155532837</v>
      </c>
      <c r="BC103">
        <v>0.36389791965484619</v>
      </c>
      <c r="BD103">
        <v>-1.0756522417068481</v>
      </c>
      <c r="BE103">
        <v>62.656257629394531</v>
      </c>
      <c r="BF103">
        <v>62.112262725830078</v>
      </c>
      <c r="BG103">
        <v>60.740589141845703</v>
      </c>
      <c r="BH103">
        <v>60.175155639648437</v>
      </c>
      <c r="BI103">
        <v>60.246711730957031</v>
      </c>
      <c r="BJ103">
        <v>59.137584686279297</v>
      </c>
      <c r="BK103">
        <v>58.677921295166016</v>
      </c>
      <c r="BL103">
        <v>60.562370300292969</v>
      </c>
      <c r="BM103">
        <v>65.462356567382813</v>
      </c>
      <c r="BN103">
        <v>71.365699768066406</v>
      </c>
      <c r="BO103">
        <v>76.081489562988281</v>
      </c>
      <c r="BP103">
        <v>79.537796020507813</v>
      </c>
      <c r="BQ103">
        <v>81.57843017578125</v>
      </c>
      <c r="BR103">
        <v>81.618545532226563</v>
      </c>
      <c r="BS103">
        <v>82.2750244140625</v>
      </c>
      <c r="BT103">
        <v>82.07208251953125</v>
      </c>
      <c r="BU103">
        <v>80.034507751464844</v>
      </c>
      <c r="BV103">
        <v>76.165672302246094</v>
      </c>
      <c r="BW103">
        <v>72.818565368652344</v>
      </c>
      <c r="BX103">
        <v>68.415443420410156</v>
      </c>
      <c r="BY103">
        <v>67.721687316894531</v>
      </c>
      <c r="BZ103">
        <v>65.168807983398438</v>
      </c>
      <c r="CA103">
        <v>63.571628570556641</v>
      </c>
      <c r="CB103">
        <v>62.227813720703125</v>
      </c>
      <c r="CC103">
        <v>4.9456706047058105</v>
      </c>
      <c r="CD103">
        <v>4.7288923263549805</v>
      </c>
      <c r="CE103">
        <v>4.4469795227050781</v>
      </c>
      <c r="CF103">
        <v>3.3849949836730957</v>
      </c>
      <c r="CG103">
        <v>2.8677308559417725</v>
      </c>
      <c r="CH103">
        <v>3.1778140068054199</v>
      </c>
      <c r="CI103">
        <v>3.3546078205108643</v>
      </c>
      <c r="CJ103">
        <v>2.0423436164855957</v>
      </c>
      <c r="CK103">
        <v>2.8947856426239014</v>
      </c>
      <c r="CL103">
        <v>2.898425817489624</v>
      </c>
      <c r="CM103">
        <v>2.2732992172241211</v>
      </c>
      <c r="CN103">
        <v>2.5943741798400879</v>
      </c>
      <c r="CO103">
        <v>3.6646878719329834</v>
      </c>
      <c r="CP103">
        <v>2.2859444618225098</v>
      </c>
      <c r="CQ103">
        <v>2.7939882278442383</v>
      </c>
      <c r="CR103">
        <v>4.0803089141845703</v>
      </c>
      <c r="CS103">
        <v>4.3729891777038574</v>
      </c>
      <c r="CT103">
        <v>4.6257748603820801</v>
      </c>
      <c r="CU103">
        <v>5.5405378341674805</v>
      </c>
      <c r="CV103">
        <v>4.5595040321350098</v>
      </c>
      <c r="CW103">
        <v>4.0321898460388184</v>
      </c>
      <c r="CX103">
        <v>3.3612902164459229</v>
      </c>
      <c r="CY103">
        <v>3.6279950141906738</v>
      </c>
      <c r="CZ103">
        <v>3.5467643737792969</v>
      </c>
    </row>
    <row r="104" spans="1:104" x14ac:dyDescent="0.25">
      <c r="A104" t="s">
        <v>293</v>
      </c>
      <c r="B104" t="s">
        <v>170</v>
      </c>
      <c r="C104" t="s">
        <v>27</v>
      </c>
      <c r="D104" t="s">
        <v>188</v>
      </c>
      <c r="E104" t="s">
        <v>184</v>
      </c>
      <c r="F104">
        <v>2022</v>
      </c>
      <c r="G104" t="s">
        <v>182</v>
      </c>
      <c r="H104">
        <v>12</v>
      </c>
      <c r="I104">
        <v>135.03630065917969</v>
      </c>
      <c r="J104">
        <v>131.67141723632812</v>
      </c>
      <c r="K104">
        <v>130.18341064453125</v>
      </c>
      <c r="L104">
        <v>130.96176147460937</v>
      </c>
      <c r="M104">
        <v>137.1573486328125</v>
      </c>
      <c r="N104">
        <v>149.63430786132812</v>
      </c>
      <c r="O104">
        <v>168.00640869140625</v>
      </c>
      <c r="P104">
        <v>181.10125732421875</v>
      </c>
      <c r="Q104">
        <v>184.40019226074219</v>
      </c>
      <c r="R104">
        <v>183.44483947753906</v>
      </c>
      <c r="S104">
        <v>181.80825805664062</v>
      </c>
      <c r="T104">
        <v>178.49810791015625</v>
      </c>
      <c r="U104">
        <v>176.23269653320312</v>
      </c>
      <c r="V104">
        <v>175.07435607910156</v>
      </c>
      <c r="W104">
        <v>172.22383117675781</v>
      </c>
      <c r="X104">
        <v>168.28680419921875</v>
      </c>
      <c r="Y104">
        <v>167.281982421875</v>
      </c>
      <c r="Z104">
        <v>168.71237182617187</v>
      </c>
      <c r="AA104">
        <v>162.99722290039062</v>
      </c>
      <c r="AB104">
        <v>159.37803649902344</v>
      </c>
      <c r="AC104">
        <v>157.08572387695312</v>
      </c>
      <c r="AD104">
        <v>154.40914916992187</v>
      </c>
      <c r="AE104">
        <v>146.69851684570312</v>
      </c>
      <c r="AF104">
        <v>141.14199829101562</v>
      </c>
      <c r="AG104">
        <v>-4.5528702735900879</v>
      </c>
      <c r="AH104">
        <v>-0.99430763721466064</v>
      </c>
      <c r="AI104">
        <v>1.0746153593063354</v>
      </c>
      <c r="AJ104">
        <v>-0.28002291917800903</v>
      </c>
      <c r="AK104">
        <v>-1.9296371936798096</v>
      </c>
      <c r="AL104">
        <v>-2.8962011337280273</v>
      </c>
      <c r="AM104">
        <v>-3.8187212944030762</v>
      </c>
      <c r="AN104">
        <v>-3.9052698612213135</v>
      </c>
      <c r="AO104">
        <v>0.90024977922439575</v>
      </c>
      <c r="AP104">
        <v>4.6038055419921875</v>
      </c>
      <c r="AQ104">
        <v>6.6981630325317383</v>
      </c>
      <c r="AR104">
        <v>14.041955947875977</v>
      </c>
      <c r="AS104">
        <v>13.919194221496582</v>
      </c>
      <c r="AT104">
        <v>12.90546989440918</v>
      </c>
      <c r="AU104">
        <v>11.142322540283203</v>
      </c>
      <c r="AV104">
        <v>6.9518284797668457</v>
      </c>
      <c r="AW104">
        <v>4.9450263977050781</v>
      </c>
      <c r="AX104">
        <v>0.58904731273651123</v>
      </c>
      <c r="AY104">
        <v>-6.2319798469543457</v>
      </c>
      <c r="AZ104">
        <v>-5.8036127090454102</v>
      </c>
      <c r="BA104">
        <v>-4.5628228187561035</v>
      </c>
      <c r="BB104">
        <v>-3.9761052131652832</v>
      </c>
      <c r="BC104">
        <v>-3.0385653972625732</v>
      </c>
      <c r="BD104">
        <v>-5.5360236167907715</v>
      </c>
      <c r="BE104">
        <v>49.546833038330078</v>
      </c>
      <c r="BF104">
        <v>49.046836853027344</v>
      </c>
      <c r="BG104">
        <v>48.159320831298828</v>
      </c>
      <c r="BH104">
        <v>47.603076934814453</v>
      </c>
      <c r="BI104">
        <v>47.546833038330078</v>
      </c>
      <c r="BJ104">
        <v>46.934345245361328</v>
      </c>
      <c r="BK104">
        <v>46.546833038330078</v>
      </c>
      <c r="BL104">
        <v>47.240589141845703</v>
      </c>
      <c r="BM104">
        <v>49.128097534179688</v>
      </c>
      <c r="BN104">
        <v>51.668731689453125</v>
      </c>
      <c r="BO104">
        <v>53.153121948242188</v>
      </c>
      <c r="BP104">
        <v>53.709369659423828</v>
      </c>
      <c r="BQ104">
        <v>54.612491607666016</v>
      </c>
      <c r="BR104">
        <v>55.612483978271484</v>
      </c>
      <c r="BS104">
        <v>55.693756103515625</v>
      </c>
      <c r="BT104">
        <v>55.765609741210938</v>
      </c>
      <c r="BU104">
        <v>55.168731689453125</v>
      </c>
      <c r="BV104">
        <v>53.199951171875</v>
      </c>
      <c r="BW104">
        <v>51.699954986572266</v>
      </c>
      <c r="BX104">
        <v>51.409320831298828</v>
      </c>
      <c r="BY104">
        <v>50.328052520751953</v>
      </c>
      <c r="BZ104">
        <v>50.353076934814453</v>
      </c>
      <c r="CA104">
        <v>49.062442779541016</v>
      </c>
      <c r="CB104">
        <v>48.618686676025391</v>
      </c>
      <c r="CC104">
        <v>6.7247810363769531</v>
      </c>
      <c r="CD104">
        <v>6.4534945487976074</v>
      </c>
      <c r="CE104">
        <v>6.1221504211425781</v>
      </c>
      <c r="CF104">
        <v>4.6645970344543457</v>
      </c>
      <c r="CG104">
        <v>3.9725525379180908</v>
      </c>
      <c r="CH104">
        <v>4.4166679382324219</v>
      </c>
      <c r="CI104">
        <v>4.7526135444641113</v>
      </c>
      <c r="CJ104">
        <v>2.8855435848236084</v>
      </c>
      <c r="CK104">
        <v>3.8996667861938477</v>
      </c>
      <c r="CL104">
        <v>3.693866491317749</v>
      </c>
      <c r="CM104">
        <v>2.7610650062561035</v>
      </c>
      <c r="CN104">
        <v>3.0461030006408691</v>
      </c>
      <c r="CO104">
        <v>4.2195076942443848</v>
      </c>
      <c r="CP104">
        <v>2.6019797325134277</v>
      </c>
      <c r="CQ104">
        <v>3.1680293083190918</v>
      </c>
      <c r="CR104">
        <v>4.696864128112793</v>
      </c>
      <c r="CS104">
        <v>5.2251725196838379</v>
      </c>
      <c r="CT104">
        <v>5.763279914855957</v>
      </c>
      <c r="CU104">
        <v>7.074531078338623</v>
      </c>
      <c r="CV104">
        <v>5.9596762657165527</v>
      </c>
      <c r="CW104">
        <v>5.3262701034545898</v>
      </c>
      <c r="CX104">
        <v>4.5770764350891113</v>
      </c>
      <c r="CY104">
        <v>4.8511123657226563</v>
      </c>
      <c r="CZ104">
        <v>4.7395777702331543</v>
      </c>
    </row>
    <row r="105" spans="1:104" x14ac:dyDescent="0.25">
      <c r="A105" t="s">
        <v>294</v>
      </c>
      <c r="B105" t="s">
        <v>170</v>
      </c>
      <c r="C105" t="s">
        <v>27</v>
      </c>
      <c r="D105" t="s">
        <v>188</v>
      </c>
      <c r="E105" t="s">
        <v>184</v>
      </c>
      <c r="F105">
        <v>2022</v>
      </c>
      <c r="G105" t="s">
        <v>183</v>
      </c>
      <c r="H105">
        <v>8</v>
      </c>
      <c r="I105">
        <v>172.087646484375</v>
      </c>
      <c r="J105">
        <v>167.47883605957031</v>
      </c>
      <c r="K105">
        <v>163.31001281738281</v>
      </c>
      <c r="L105">
        <v>162.7403564453125</v>
      </c>
      <c r="M105">
        <v>167.73489379882812</v>
      </c>
      <c r="N105">
        <v>182.40724182128906</v>
      </c>
      <c r="O105">
        <v>198.26602172851563</v>
      </c>
      <c r="P105">
        <v>216.54434204101562</v>
      </c>
      <c r="Q105">
        <v>229.56971740722656</v>
      </c>
      <c r="R105">
        <v>240.43386840820312</v>
      </c>
      <c r="S105">
        <v>250.47828674316406</v>
      </c>
      <c r="T105">
        <v>252.85673522949219</v>
      </c>
      <c r="U105">
        <v>253.64448547363281</v>
      </c>
      <c r="V105">
        <v>253.09727478027344</v>
      </c>
      <c r="W105">
        <v>251.07257080078125</v>
      </c>
      <c r="X105">
        <v>247.34400939941406</v>
      </c>
      <c r="Y105">
        <v>238.95674133300781</v>
      </c>
      <c r="Z105">
        <v>226.37106323242187</v>
      </c>
      <c r="AA105">
        <v>212.81367492675781</v>
      </c>
      <c r="AB105">
        <v>206.16452026367188</v>
      </c>
      <c r="AC105">
        <v>201.72285461425781</v>
      </c>
      <c r="AD105">
        <v>192.63037109375</v>
      </c>
      <c r="AE105">
        <v>186.94638061523437</v>
      </c>
      <c r="AF105">
        <v>180.91940307617187</v>
      </c>
      <c r="AG105">
        <v>-3.3518030643463135</v>
      </c>
      <c r="AH105">
        <v>-2.0933210849761963</v>
      </c>
      <c r="AI105">
        <v>-1.7133800983428955</v>
      </c>
      <c r="AJ105">
        <v>-1.6303495168685913</v>
      </c>
      <c r="AK105">
        <v>-1.179516077041626</v>
      </c>
      <c r="AL105">
        <v>-0.11387293785810471</v>
      </c>
      <c r="AM105">
        <v>-1.820096492767334</v>
      </c>
      <c r="AN105">
        <v>0.72780919075012207</v>
      </c>
      <c r="AO105">
        <v>1.2452698945999146</v>
      </c>
      <c r="AP105">
        <v>1.0000323057174683</v>
      </c>
      <c r="AQ105">
        <v>4.881502628326416</v>
      </c>
      <c r="AR105">
        <v>19.708215713500977</v>
      </c>
      <c r="AS105">
        <v>20.353811264038086</v>
      </c>
      <c r="AT105">
        <v>18.941638946533203</v>
      </c>
      <c r="AU105">
        <v>17.751749038696289</v>
      </c>
      <c r="AV105">
        <v>18.724594116210937</v>
      </c>
      <c r="AW105">
        <v>17.739934921264648</v>
      </c>
      <c r="AX105">
        <v>15.590773582458496</v>
      </c>
      <c r="AY105">
        <v>6.8027911186218262</v>
      </c>
      <c r="AZ105">
        <v>4.2782397270202637</v>
      </c>
      <c r="BA105">
        <v>3.0644736289978027</v>
      </c>
      <c r="BB105">
        <v>2.9531300067901611</v>
      </c>
      <c r="BC105">
        <v>1.8746577501296997</v>
      </c>
      <c r="BD105">
        <v>0.67946851253509521</v>
      </c>
      <c r="BE105">
        <v>70.863685607910156</v>
      </c>
      <c r="BF105">
        <v>70.132469177246094</v>
      </c>
      <c r="BG105">
        <v>69.671104431152344</v>
      </c>
      <c r="BH105">
        <v>69.41448974609375</v>
      </c>
      <c r="BI105">
        <v>69.279953002929688</v>
      </c>
      <c r="BJ105">
        <v>68.895706176757813</v>
      </c>
      <c r="BK105">
        <v>69.318511962890625</v>
      </c>
      <c r="BL105">
        <v>70.789382934570313</v>
      </c>
      <c r="BM105">
        <v>74.146980285644531</v>
      </c>
      <c r="BN105">
        <v>77.615997314453125</v>
      </c>
      <c r="BO105">
        <v>81.008293151855469</v>
      </c>
      <c r="BP105">
        <v>82.60711669921875</v>
      </c>
      <c r="BQ105">
        <v>83.027679443359375</v>
      </c>
      <c r="BR105">
        <v>83.436027526855469</v>
      </c>
      <c r="BS105">
        <v>83.722793579101563</v>
      </c>
      <c r="BT105">
        <v>83.498970031738281</v>
      </c>
      <c r="BU105">
        <v>83.475875854492188</v>
      </c>
      <c r="BV105">
        <v>82.955352783203125</v>
      </c>
      <c r="BW105">
        <v>81.226676940917969</v>
      </c>
      <c r="BX105">
        <v>78.714668273925781</v>
      </c>
      <c r="BY105">
        <v>76.130691528320312</v>
      </c>
      <c r="BZ105">
        <v>74.648452758789063</v>
      </c>
      <c r="CA105">
        <v>73.828651428222656</v>
      </c>
      <c r="CB105">
        <v>72.605804443359375</v>
      </c>
      <c r="CC105">
        <v>5.6138091087341309</v>
      </c>
      <c r="CD105">
        <v>5.3770451545715332</v>
      </c>
      <c r="CE105">
        <v>5.0308513641357422</v>
      </c>
      <c r="CF105">
        <v>3.7970404624938965</v>
      </c>
      <c r="CG105">
        <v>3.182396411895752</v>
      </c>
      <c r="CH105">
        <v>3.5268416404724121</v>
      </c>
      <c r="CI105">
        <v>3.6739668846130371</v>
      </c>
      <c r="CJ105">
        <v>2.260129451751709</v>
      </c>
      <c r="CK105">
        <v>3.1802482604980469</v>
      </c>
      <c r="CL105">
        <v>3.1714048385620117</v>
      </c>
      <c r="CM105">
        <v>2.4918012619018555</v>
      </c>
      <c r="CN105">
        <v>2.8266093730926514</v>
      </c>
      <c r="CO105">
        <v>3.9781491756439209</v>
      </c>
      <c r="CP105">
        <v>2.4640481472015381</v>
      </c>
      <c r="CQ105">
        <v>3.0253489017486572</v>
      </c>
      <c r="CR105">
        <v>4.5220952033996582</v>
      </c>
      <c r="CS105">
        <v>4.8893489837646484</v>
      </c>
      <c r="CT105">
        <v>5.0655193328857422</v>
      </c>
      <c r="CU105">
        <v>6.0505838394165039</v>
      </c>
      <c r="CV105">
        <v>5.0499663352966309</v>
      </c>
      <c r="CW105">
        <v>4.4804525375366211</v>
      </c>
      <c r="CX105">
        <v>3.7404186725616455</v>
      </c>
      <c r="CY105">
        <v>4.0496082305908203</v>
      </c>
      <c r="CZ105">
        <v>3.9796862602233887</v>
      </c>
    </row>
    <row r="106" spans="1:104" x14ac:dyDescent="0.25">
      <c r="A106" t="s">
        <v>295</v>
      </c>
      <c r="B106" t="s">
        <v>170</v>
      </c>
      <c r="C106" t="s">
        <v>27</v>
      </c>
      <c r="D106" t="s">
        <v>188</v>
      </c>
      <c r="E106" t="s">
        <v>184</v>
      </c>
      <c r="F106">
        <v>2023</v>
      </c>
      <c r="G106" t="s">
        <v>171</v>
      </c>
      <c r="H106">
        <v>1</v>
      </c>
      <c r="I106">
        <v>136.58207702636719</v>
      </c>
      <c r="J106">
        <v>132.07035827636719</v>
      </c>
      <c r="K106">
        <v>131.295654296875</v>
      </c>
      <c r="L106">
        <v>132.20726013183594</v>
      </c>
      <c r="M106">
        <v>139.64665222167969</v>
      </c>
      <c r="N106">
        <v>153.13639831542969</v>
      </c>
      <c r="O106">
        <v>175.69448852539062</v>
      </c>
      <c r="P106">
        <v>192.37673950195312</v>
      </c>
      <c r="Q106">
        <v>195.21990966796875</v>
      </c>
      <c r="R106">
        <v>192.0506591796875</v>
      </c>
      <c r="S106">
        <v>188.56390380859375</v>
      </c>
      <c r="T106">
        <v>183.57717895507812</v>
      </c>
      <c r="U106">
        <v>179.76025390625</v>
      </c>
      <c r="V106">
        <v>177.24577331542969</v>
      </c>
      <c r="W106">
        <v>173.80873107910156</v>
      </c>
      <c r="X106">
        <v>170.17005920410156</v>
      </c>
      <c r="Y106">
        <v>168.2066650390625</v>
      </c>
      <c r="Z106">
        <v>171.84901428222656</v>
      </c>
      <c r="AA106">
        <v>166.96507263183594</v>
      </c>
      <c r="AB106">
        <v>163.37432861328125</v>
      </c>
      <c r="AC106">
        <v>161.1666259765625</v>
      </c>
      <c r="AD106">
        <v>158.44364929199219</v>
      </c>
      <c r="AE106">
        <v>149.32948303222656</v>
      </c>
      <c r="AF106">
        <v>143.29148864746094</v>
      </c>
      <c r="AG106">
        <v>-4.8875899314880371</v>
      </c>
      <c r="AH106">
        <v>-0.90236622095108032</v>
      </c>
      <c r="AI106">
        <v>1.4414629936218262</v>
      </c>
      <c r="AJ106">
        <v>-0.13129834830760956</v>
      </c>
      <c r="AK106">
        <v>-2.1074552536010742</v>
      </c>
      <c r="AL106">
        <v>-3.3808078765869141</v>
      </c>
      <c r="AM106">
        <v>-4.3394055366516113</v>
      </c>
      <c r="AN106">
        <v>-4.8452057838439941</v>
      </c>
      <c r="AO106">
        <v>0.93768715858459473</v>
      </c>
      <c r="AP106">
        <v>5.4040956497192383</v>
      </c>
      <c r="AQ106">
        <v>7.4225554466247559</v>
      </c>
      <c r="AR106">
        <v>14.460854530334473</v>
      </c>
      <c r="AS106">
        <v>14.164802551269531</v>
      </c>
      <c r="AT106">
        <v>13.036553382873535</v>
      </c>
      <c r="AU106">
        <v>11.093142509460449</v>
      </c>
      <c r="AV106">
        <v>6.1791315078735352</v>
      </c>
      <c r="AW106">
        <v>3.880286693572998</v>
      </c>
      <c r="AX106">
        <v>-1.0327324867248535</v>
      </c>
      <c r="AY106">
        <v>-8.0869207382202148</v>
      </c>
      <c r="AZ106">
        <v>-7.3063035011291504</v>
      </c>
      <c r="BA106">
        <v>-5.7174253463745117</v>
      </c>
      <c r="BB106">
        <v>-5.0258636474609375</v>
      </c>
      <c r="BC106">
        <v>-3.7601358890533447</v>
      </c>
      <c r="BD106">
        <v>-6.5152626037597656</v>
      </c>
      <c r="BE106">
        <v>45.312442779541016</v>
      </c>
      <c r="BF106">
        <v>44.384296417236328</v>
      </c>
      <c r="BG106">
        <v>43.940540313720703</v>
      </c>
      <c r="BH106">
        <v>43.021808624267578</v>
      </c>
      <c r="BI106">
        <v>41.650135040283203</v>
      </c>
      <c r="BJ106">
        <v>41.109203338623047</v>
      </c>
      <c r="BK106">
        <v>40.790706634521484</v>
      </c>
      <c r="BL106">
        <v>40.418804168701172</v>
      </c>
      <c r="BM106">
        <v>44.29705810546875</v>
      </c>
      <c r="BN106">
        <v>47.6845703125</v>
      </c>
      <c r="BO106">
        <v>50.293697357177734</v>
      </c>
      <c r="BP106">
        <v>52.012771606445313</v>
      </c>
      <c r="BQ106">
        <v>54.081268310546875</v>
      </c>
      <c r="BR106">
        <v>53.859127044677734</v>
      </c>
      <c r="BS106">
        <v>54.634449005126953</v>
      </c>
      <c r="BT106">
        <v>54.496936798095703</v>
      </c>
      <c r="BU106">
        <v>53.568790435791016</v>
      </c>
      <c r="BV106">
        <v>52.252834320068359</v>
      </c>
      <c r="BW106">
        <v>51.196891784667969</v>
      </c>
      <c r="BX106">
        <v>49.271808624267578</v>
      </c>
      <c r="BY106">
        <v>47.912677764892578</v>
      </c>
      <c r="BZ106">
        <v>47.177993774414063</v>
      </c>
      <c r="CA106">
        <v>46.896774291992188</v>
      </c>
      <c r="CB106">
        <v>45.900135040283203</v>
      </c>
      <c r="CC106">
        <v>7.3423094749450684</v>
      </c>
      <c r="CD106">
        <v>6.9874730110168457</v>
      </c>
      <c r="CE106">
        <v>6.6651520729064941</v>
      </c>
      <c r="CF106">
        <v>5.0831899642944336</v>
      </c>
      <c r="CG106">
        <v>4.3660879135131836</v>
      </c>
      <c r="CH106">
        <v>4.8792533874511719</v>
      </c>
      <c r="CI106">
        <v>5.365079402923584</v>
      </c>
      <c r="CJ106">
        <v>3.3087968826293945</v>
      </c>
      <c r="CK106">
        <v>4.4565787315368652</v>
      </c>
      <c r="CL106">
        <v>4.1744847297668457</v>
      </c>
      <c r="CM106">
        <v>3.0912415981292725</v>
      </c>
      <c r="CN106">
        <v>3.3817460536956787</v>
      </c>
      <c r="CO106">
        <v>4.6460118293762207</v>
      </c>
      <c r="CP106">
        <v>2.8436007499694824</v>
      </c>
      <c r="CQ106">
        <v>3.4512696266174316</v>
      </c>
      <c r="CR106">
        <v>5.1268720626831055</v>
      </c>
      <c r="CS106">
        <v>5.6716055870056152</v>
      </c>
      <c r="CT106">
        <v>6.3369626998901367</v>
      </c>
      <c r="CU106">
        <v>7.8226594924926758</v>
      </c>
      <c r="CV106">
        <v>6.5946145057678223</v>
      </c>
      <c r="CW106">
        <v>5.89892578125</v>
      </c>
      <c r="CX106">
        <v>5.0699224472045898</v>
      </c>
      <c r="CY106">
        <v>5.3305563926696777</v>
      </c>
      <c r="CZ106">
        <v>5.194157600402832</v>
      </c>
    </row>
    <row r="107" spans="1:104" x14ac:dyDescent="0.25">
      <c r="A107" t="s">
        <v>296</v>
      </c>
      <c r="B107" t="s">
        <v>170</v>
      </c>
      <c r="C107" t="s">
        <v>27</v>
      </c>
      <c r="D107" t="s">
        <v>188</v>
      </c>
      <c r="E107" t="s">
        <v>184</v>
      </c>
      <c r="F107">
        <v>2023</v>
      </c>
      <c r="G107" t="s">
        <v>172</v>
      </c>
      <c r="H107">
        <v>2</v>
      </c>
      <c r="I107">
        <v>135.605712890625</v>
      </c>
      <c r="J107">
        <v>131.33917236328125</v>
      </c>
      <c r="K107">
        <v>129.72225952148437</v>
      </c>
      <c r="L107">
        <v>130.56460571289062</v>
      </c>
      <c r="M107">
        <v>136.84445190429687</v>
      </c>
      <c r="N107">
        <v>151.45774841308594</v>
      </c>
      <c r="O107">
        <v>170.03762817382812</v>
      </c>
      <c r="P107">
        <v>184.6927490234375</v>
      </c>
      <c r="Q107">
        <v>191.31346130371094</v>
      </c>
      <c r="R107">
        <v>192.94154357910156</v>
      </c>
      <c r="S107">
        <v>193.48822021484375</v>
      </c>
      <c r="T107">
        <v>192.02061462402344</v>
      </c>
      <c r="U107">
        <v>191.24630737304687</v>
      </c>
      <c r="V107">
        <v>190.21272277832031</v>
      </c>
      <c r="W107">
        <v>187.16114807128906</v>
      </c>
      <c r="X107">
        <v>181.20783996582031</v>
      </c>
      <c r="Y107">
        <v>175.96115112304687</v>
      </c>
      <c r="Z107">
        <v>174.57781982421875</v>
      </c>
      <c r="AA107">
        <v>170.09773254394531</v>
      </c>
      <c r="AB107">
        <v>164.61251831054687</v>
      </c>
      <c r="AC107">
        <v>162.22132873535156</v>
      </c>
      <c r="AD107">
        <v>156.46119689941406</v>
      </c>
      <c r="AE107">
        <v>148.850830078125</v>
      </c>
      <c r="AF107">
        <v>143.41148376464844</v>
      </c>
      <c r="AG107">
        <v>-4.2580738067626953</v>
      </c>
      <c r="AH107">
        <v>-1.097472071647644</v>
      </c>
      <c r="AI107">
        <v>0.6753460168838501</v>
      </c>
      <c r="AJ107">
        <v>-0.44648438692092896</v>
      </c>
      <c r="AK107">
        <v>-1.7686402797698975</v>
      </c>
      <c r="AL107">
        <v>-2.4701468944549561</v>
      </c>
      <c r="AM107">
        <v>-3.4902217388153076</v>
      </c>
      <c r="AN107">
        <v>-3.2340936660766602</v>
      </c>
      <c r="AO107">
        <v>0.95087313652038574</v>
      </c>
      <c r="AP107">
        <v>4.185206413269043</v>
      </c>
      <c r="AQ107">
        <v>6.5824518203735352</v>
      </c>
      <c r="AR107">
        <v>15.083093643188477</v>
      </c>
      <c r="AS107">
        <v>15.144294738769531</v>
      </c>
      <c r="AT107">
        <v>14.056185722351074</v>
      </c>
      <c r="AU107">
        <v>12.291545867919922</v>
      </c>
      <c r="AV107">
        <v>8.4990978240966797</v>
      </c>
      <c r="AW107">
        <v>6.4800572395324707</v>
      </c>
      <c r="AX107">
        <v>2.4657042026519775</v>
      </c>
      <c r="AY107">
        <v>-4.5616297721862793</v>
      </c>
      <c r="AZ107">
        <v>-4.4639239311218262</v>
      </c>
      <c r="BA107">
        <v>-3.5449621677398682</v>
      </c>
      <c r="BB107">
        <v>-2.9836840629577637</v>
      </c>
      <c r="BC107">
        <v>-2.3390252590179443</v>
      </c>
      <c r="BD107">
        <v>-4.6227002143859863</v>
      </c>
      <c r="BE107">
        <v>50.803256988525391</v>
      </c>
      <c r="BF107">
        <v>51.250072479248047</v>
      </c>
      <c r="BG107">
        <v>50.696891784667969</v>
      </c>
      <c r="BH107">
        <v>51.084403991699219</v>
      </c>
      <c r="BI107">
        <v>50.515907287597656</v>
      </c>
      <c r="BJ107">
        <v>49.799594879150391</v>
      </c>
      <c r="BK107">
        <v>50.931282043457031</v>
      </c>
      <c r="BL107">
        <v>50.615322113037109</v>
      </c>
      <c r="BM107">
        <v>52.868907928466797</v>
      </c>
      <c r="BN107">
        <v>55.743350982666016</v>
      </c>
      <c r="BO107">
        <v>57.853302001953125</v>
      </c>
      <c r="BP107">
        <v>59.177921295166016</v>
      </c>
      <c r="BQ107">
        <v>60.744174957275391</v>
      </c>
      <c r="BR107">
        <v>61.203239440917969</v>
      </c>
      <c r="BS107">
        <v>61.784809112548828</v>
      </c>
      <c r="BT107">
        <v>60.912609100341797</v>
      </c>
      <c r="BU107">
        <v>60.065727233886719</v>
      </c>
      <c r="BV107">
        <v>59.718849182128906</v>
      </c>
      <c r="BW107">
        <v>57.134223937988281</v>
      </c>
      <c r="BX107">
        <v>55.196895599365234</v>
      </c>
      <c r="BY107">
        <v>55.056018829345703</v>
      </c>
      <c r="BZ107">
        <v>53.199954986572266</v>
      </c>
      <c r="CA107">
        <v>52.759262084960938</v>
      </c>
      <c r="CB107">
        <v>51.997013092041016</v>
      </c>
      <c r="CC107">
        <v>6.1887001991271973</v>
      </c>
      <c r="CD107">
        <v>5.8991785049438477</v>
      </c>
      <c r="CE107">
        <v>5.5905780792236328</v>
      </c>
      <c r="CF107">
        <v>4.2617592811584473</v>
      </c>
      <c r="CG107">
        <v>3.6322154998779297</v>
      </c>
      <c r="CH107">
        <v>4.096839427947998</v>
      </c>
      <c r="CI107">
        <v>4.4080395698547363</v>
      </c>
      <c r="CJ107">
        <v>2.6968069076538086</v>
      </c>
      <c r="CK107">
        <v>3.7077076435089111</v>
      </c>
      <c r="CL107">
        <v>3.5603711605072021</v>
      </c>
      <c r="CM107">
        <v>2.692845344543457</v>
      </c>
      <c r="CN107">
        <v>3.0029811859130859</v>
      </c>
      <c r="CO107">
        <v>4.1962580680847168</v>
      </c>
      <c r="CP107">
        <v>2.5906860828399658</v>
      </c>
      <c r="CQ107">
        <v>3.1550443172454834</v>
      </c>
      <c r="CR107">
        <v>4.6347765922546387</v>
      </c>
      <c r="CS107">
        <v>5.0368862152099609</v>
      </c>
      <c r="CT107">
        <v>5.4651951789855957</v>
      </c>
      <c r="CU107">
        <v>6.7656540870666504</v>
      </c>
      <c r="CV107">
        <v>5.640932559967041</v>
      </c>
      <c r="CW107">
        <v>5.0406699180603027</v>
      </c>
      <c r="CX107">
        <v>4.2502613067626953</v>
      </c>
      <c r="CY107">
        <v>4.5108742713928223</v>
      </c>
      <c r="CZ107">
        <v>4.4132766723632812</v>
      </c>
    </row>
    <row r="108" spans="1:104" x14ac:dyDescent="0.25">
      <c r="A108" t="s">
        <v>297</v>
      </c>
      <c r="B108" t="s">
        <v>170</v>
      </c>
      <c r="C108" t="s">
        <v>27</v>
      </c>
      <c r="D108" t="s">
        <v>188</v>
      </c>
      <c r="E108" t="s">
        <v>184</v>
      </c>
      <c r="F108">
        <v>2023</v>
      </c>
      <c r="G108" t="s">
        <v>173</v>
      </c>
      <c r="H108">
        <v>3</v>
      </c>
      <c r="I108">
        <v>144.11103820800781</v>
      </c>
      <c r="J108">
        <v>139.55284118652344</v>
      </c>
      <c r="K108">
        <v>136.13027954101562</v>
      </c>
      <c r="L108">
        <v>136.20167541503906</v>
      </c>
      <c r="M108">
        <v>140.79661560058594</v>
      </c>
      <c r="N108">
        <v>153.22409057617187</v>
      </c>
      <c r="O108">
        <v>171.51127624511719</v>
      </c>
      <c r="P108">
        <v>186.71444702148437</v>
      </c>
      <c r="Q108">
        <v>198.32833862304688</v>
      </c>
      <c r="R108">
        <v>205.07708740234375</v>
      </c>
      <c r="S108">
        <v>211.43382263183594</v>
      </c>
      <c r="T108">
        <v>215.3006591796875</v>
      </c>
      <c r="U108">
        <v>216.95072937011719</v>
      </c>
      <c r="V108">
        <v>217.93421936035156</v>
      </c>
      <c r="W108">
        <v>215.35379028320312</v>
      </c>
      <c r="X108">
        <v>208.03987121582031</v>
      </c>
      <c r="Y108">
        <v>199.29544067382812</v>
      </c>
      <c r="Z108">
        <v>188.730224609375</v>
      </c>
      <c r="AA108">
        <v>180.36689758300781</v>
      </c>
      <c r="AB108">
        <v>177.23715209960937</v>
      </c>
      <c r="AC108">
        <v>171.65245056152344</v>
      </c>
      <c r="AD108">
        <v>164.55364990234375</v>
      </c>
      <c r="AE108">
        <v>157.81663513183594</v>
      </c>
      <c r="AF108">
        <v>152.46707153320312</v>
      </c>
      <c r="AG108">
        <v>-3.5757238864898682</v>
      </c>
      <c r="AH108">
        <v>-1.4855728149414062</v>
      </c>
      <c r="AI108">
        <v>-0.47205477952957153</v>
      </c>
      <c r="AJ108">
        <v>-0.96235018968582153</v>
      </c>
      <c r="AK108">
        <v>-1.3613046407699585</v>
      </c>
      <c r="AL108">
        <v>-1.1710091829299927</v>
      </c>
      <c r="AM108">
        <v>-2.4452149868011475</v>
      </c>
      <c r="AN108">
        <v>-1.1161795854568481</v>
      </c>
      <c r="AO108">
        <v>1.0355050563812256</v>
      </c>
      <c r="AP108">
        <v>2.4617648124694824</v>
      </c>
      <c r="AQ108">
        <v>5.4953117370605469</v>
      </c>
      <c r="AR108">
        <v>16.839500427246094</v>
      </c>
      <c r="AS108">
        <v>17.306596755981445</v>
      </c>
      <c r="AT108">
        <v>16.218183517456055</v>
      </c>
      <c r="AU108">
        <v>14.741607666015625</v>
      </c>
      <c r="AV108">
        <v>13.068239212036133</v>
      </c>
      <c r="AW108">
        <v>11.459271430969238</v>
      </c>
      <c r="AX108">
        <v>8.374964714050293</v>
      </c>
      <c r="AY108">
        <v>1.02146315574646</v>
      </c>
      <c r="AZ108">
        <v>-0.11830977350473404</v>
      </c>
      <c r="BA108">
        <v>-0.23754358291625977</v>
      </c>
      <c r="BB108">
        <v>-1.0179344564676285E-2</v>
      </c>
      <c r="BC108">
        <v>-0.23519527912139893</v>
      </c>
      <c r="BD108">
        <v>-1.8826353549957275</v>
      </c>
      <c r="BE108">
        <v>58.837539672851562</v>
      </c>
      <c r="BF108">
        <v>58.324985504150391</v>
      </c>
      <c r="BG108">
        <v>56.937179565429688</v>
      </c>
      <c r="BH108">
        <v>56.796833038330078</v>
      </c>
      <c r="BI108">
        <v>55.965789794921875</v>
      </c>
      <c r="BJ108">
        <v>55.478336334228516</v>
      </c>
      <c r="BK108">
        <v>54.896774291992188</v>
      </c>
      <c r="BL108">
        <v>57.875263214111328</v>
      </c>
      <c r="BM108">
        <v>63.653343200683594</v>
      </c>
      <c r="BN108">
        <v>69.140800476074219</v>
      </c>
      <c r="BO108">
        <v>74.077911376953125</v>
      </c>
      <c r="BP108">
        <v>76.715721130371094</v>
      </c>
      <c r="BQ108">
        <v>79.474906921386719</v>
      </c>
      <c r="BR108">
        <v>80.515838623046875</v>
      </c>
      <c r="BS108">
        <v>79.262474060058594</v>
      </c>
      <c r="BT108">
        <v>77.643638610839844</v>
      </c>
      <c r="BU108">
        <v>76.52838134765625</v>
      </c>
      <c r="BV108">
        <v>75.103302001953125</v>
      </c>
      <c r="BW108">
        <v>71.47833251953125</v>
      </c>
      <c r="BX108">
        <v>68.774871826171875</v>
      </c>
      <c r="BY108">
        <v>67.443603515625</v>
      </c>
      <c r="BZ108">
        <v>64.865402221679687</v>
      </c>
      <c r="CA108">
        <v>63.549674987792969</v>
      </c>
      <c r="CB108">
        <v>60.999847412109375</v>
      </c>
      <c r="CC108">
        <v>5.2106637954711914</v>
      </c>
      <c r="CD108">
        <v>4.966041088104248</v>
      </c>
      <c r="CE108">
        <v>4.6480550765991211</v>
      </c>
      <c r="CF108">
        <v>3.5222506523132324</v>
      </c>
      <c r="CG108">
        <v>2.9608128070831299</v>
      </c>
      <c r="CH108">
        <v>3.2836649417877197</v>
      </c>
      <c r="CI108">
        <v>3.5226337909698486</v>
      </c>
      <c r="CJ108">
        <v>2.1599926948547363</v>
      </c>
      <c r="CK108">
        <v>3.0452229976654053</v>
      </c>
      <c r="CL108">
        <v>2.9982028007507324</v>
      </c>
      <c r="CM108">
        <v>2.3313403129577637</v>
      </c>
      <c r="CN108">
        <v>2.6676232814788818</v>
      </c>
      <c r="CO108">
        <v>3.7714176177978516</v>
      </c>
      <c r="CP108">
        <v>2.3516623973846436</v>
      </c>
      <c r="CQ108">
        <v>2.8761837482452393</v>
      </c>
      <c r="CR108">
        <v>4.215728759765625</v>
      </c>
      <c r="CS108">
        <v>4.5197768211364746</v>
      </c>
      <c r="CT108">
        <v>4.6809325218200684</v>
      </c>
      <c r="CU108">
        <v>5.6838479042053223</v>
      </c>
      <c r="CV108">
        <v>4.8119058609008789</v>
      </c>
      <c r="CW108">
        <v>4.2257580757141113</v>
      </c>
      <c r="CX108">
        <v>3.5415289402008057</v>
      </c>
      <c r="CY108">
        <v>3.7891044616699219</v>
      </c>
      <c r="CZ108">
        <v>3.7173001766204834</v>
      </c>
    </row>
    <row r="109" spans="1:104" x14ac:dyDescent="0.25">
      <c r="A109" t="s">
        <v>298</v>
      </c>
      <c r="B109" t="s">
        <v>170</v>
      </c>
      <c r="C109" t="s">
        <v>27</v>
      </c>
      <c r="D109" t="s">
        <v>188</v>
      </c>
      <c r="E109" t="s">
        <v>184</v>
      </c>
      <c r="F109">
        <v>2023</v>
      </c>
      <c r="G109" t="s">
        <v>174</v>
      </c>
      <c r="H109">
        <v>4</v>
      </c>
      <c r="I109">
        <v>150.39717102050781</v>
      </c>
      <c r="J109">
        <v>145.64656066894531</v>
      </c>
      <c r="K109">
        <v>142.48185729980469</v>
      </c>
      <c r="L109">
        <v>142.14265441894531</v>
      </c>
      <c r="M109">
        <v>147.13165283203125</v>
      </c>
      <c r="N109">
        <v>159.67486572265625</v>
      </c>
      <c r="O109">
        <v>174.58070373535156</v>
      </c>
      <c r="P109">
        <v>192.151123046875</v>
      </c>
      <c r="Q109">
        <v>207.23471069335938</v>
      </c>
      <c r="R109">
        <v>218.79481506347656</v>
      </c>
      <c r="S109">
        <v>228.59542846679687</v>
      </c>
      <c r="T109">
        <v>232.79019165039062</v>
      </c>
      <c r="U109">
        <v>235.56829833984375</v>
      </c>
      <c r="V109">
        <v>238.32014465332031</v>
      </c>
      <c r="W109">
        <v>236.02146911621094</v>
      </c>
      <c r="X109">
        <v>228.04519653320312</v>
      </c>
      <c r="Y109">
        <v>217.60591125488281</v>
      </c>
      <c r="Z109">
        <v>203.13670349121094</v>
      </c>
      <c r="AA109">
        <v>190.77203369140625</v>
      </c>
      <c r="AB109">
        <v>185.79263305664062</v>
      </c>
      <c r="AC109">
        <v>182.69088745117187</v>
      </c>
      <c r="AD109">
        <v>174.07081604003906</v>
      </c>
      <c r="AE109">
        <v>168.63569641113281</v>
      </c>
      <c r="AF109">
        <v>162.44111633300781</v>
      </c>
      <c r="AG109">
        <v>-3.0975799560546875</v>
      </c>
      <c r="AH109">
        <v>-1.7638232707977295</v>
      </c>
      <c r="AI109">
        <v>-1.2850055694580078</v>
      </c>
      <c r="AJ109">
        <v>-1.3359980583190918</v>
      </c>
      <c r="AK109">
        <v>-1.1159772872924805</v>
      </c>
      <c r="AL109">
        <v>-0.334666907787323</v>
      </c>
      <c r="AM109">
        <v>-1.7885150909423828</v>
      </c>
      <c r="AN109">
        <v>0.26953229308128357</v>
      </c>
      <c r="AO109">
        <v>1.1152867078781128</v>
      </c>
      <c r="AP109">
        <v>1.2699437141418457</v>
      </c>
      <c r="AQ109">
        <v>4.7667016983032227</v>
      </c>
      <c r="AR109">
        <v>18.157447814941406</v>
      </c>
      <c r="AS109">
        <v>18.87989616394043</v>
      </c>
      <c r="AT109">
        <v>17.814659118652344</v>
      </c>
      <c r="AU109">
        <v>16.576192855834961</v>
      </c>
      <c r="AV109">
        <v>16.64739990234375</v>
      </c>
      <c r="AW109">
        <v>15.391013145446777</v>
      </c>
      <c r="AX109">
        <v>12.947076797485352</v>
      </c>
      <c r="AY109">
        <v>5.0460186004638672</v>
      </c>
      <c r="AZ109">
        <v>3.0210235118865967</v>
      </c>
      <c r="BA109">
        <v>2.1403701305389404</v>
      </c>
      <c r="BB109">
        <v>2.1067624092102051</v>
      </c>
      <c r="BC109">
        <v>1.2837468385696411</v>
      </c>
      <c r="BD109">
        <v>6.1548002064228058E-2</v>
      </c>
      <c r="BE109">
        <v>68.475051879882813</v>
      </c>
      <c r="BF109">
        <v>65.937187194824219</v>
      </c>
      <c r="BG109">
        <v>64.578056335449219</v>
      </c>
      <c r="BH109">
        <v>64.525169372558594</v>
      </c>
      <c r="BI109">
        <v>63.843891143798828</v>
      </c>
      <c r="BJ109">
        <v>63.040702819824219</v>
      </c>
      <c r="BK109">
        <v>63.259487152099609</v>
      </c>
      <c r="BL109">
        <v>65.668960571289063</v>
      </c>
      <c r="BM109">
        <v>72.374893188476563</v>
      </c>
      <c r="BN109">
        <v>77.397148132324219</v>
      </c>
      <c r="BO109">
        <v>81.440544128417969</v>
      </c>
      <c r="BP109">
        <v>84.99066162109375</v>
      </c>
      <c r="BQ109">
        <v>85.269050598144531</v>
      </c>
      <c r="BR109">
        <v>85.415817260742188</v>
      </c>
      <c r="BS109">
        <v>85.32843017578125</v>
      </c>
      <c r="BT109">
        <v>83.790557861328125</v>
      </c>
      <c r="BU109">
        <v>82.274948120117187</v>
      </c>
      <c r="BV109">
        <v>79.8905029296875</v>
      </c>
      <c r="BW109">
        <v>77.493804931640625</v>
      </c>
      <c r="BX109">
        <v>73.075141906738281</v>
      </c>
      <c r="BY109">
        <v>68.890350341796875</v>
      </c>
      <c r="BZ109">
        <v>67.08746337890625</v>
      </c>
      <c r="CA109">
        <v>65.550193786621094</v>
      </c>
      <c r="CB109">
        <v>64.412681579589844</v>
      </c>
      <c r="CC109">
        <v>4.9577279090881348</v>
      </c>
      <c r="CD109">
        <v>4.7251877784729004</v>
      </c>
      <c r="CE109">
        <v>4.4353032112121582</v>
      </c>
      <c r="CF109">
        <v>3.3512701988220215</v>
      </c>
      <c r="CG109">
        <v>2.820798397064209</v>
      </c>
      <c r="CH109">
        <v>3.1197195053100586</v>
      </c>
      <c r="CI109">
        <v>3.2690250873565674</v>
      </c>
      <c r="CJ109">
        <v>2.0265834331512451</v>
      </c>
      <c r="CK109">
        <v>2.9009754657745361</v>
      </c>
      <c r="CL109">
        <v>2.9162726402282715</v>
      </c>
      <c r="CM109">
        <v>2.297978401184082</v>
      </c>
      <c r="CN109">
        <v>2.629608154296875</v>
      </c>
      <c r="CO109">
        <v>3.7334258556365967</v>
      </c>
      <c r="CP109">
        <v>2.3445394039154053</v>
      </c>
      <c r="CQ109">
        <v>2.8738417625427246</v>
      </c>
      <c r="CR109">
        <v>4.2130274772644043</v>
      </c>
      <c r="CS109">
        <v>4.4992237091064453</v>
      </c>
      <c r="CT109">
        <v>4.5933189392089844</v>
      </c>
      <c r="CU109">
        <v>5.4808454513549805</v>
      </c>
      <c r="CV109">
        <v>4.598731517791748</v>
      </c>
      <c r="CW109">
        <v>4.1003293991088867</v>
      </c>
      <c r="CX109">
        <v>3.4155173301696777</v>
      </c>
      <c r="CY109">
        <v>3.6913104057312012</v>
      </c>
      <c r="CZ109">
        <v>3.6107280254364014</v>
      </c>
    </row>
    <row r="110" spans="1:104" x14ac:dyDescent="0.25">
      <c r="A110" t="s">
        <v>299</v>
      </c>
      <c r="B110" t="s">
        <v>170</v>
      </c>
      <c r="C110" t="s">
        <v>27</v>
      </c>
      <c r="D110" t="s">
        <v>188</v>
      </c>
      <c r="E110" t="s">
        <v>184</v>
      </c>
      <c r="F110">
        <v>2023</v>
      </c>
      <c r="G110" t="s">
        <v>175</v>
      </c>
      <c r="H110">
        <v>5</v>
      </c>
      <c r="I110">
        <v>156.1456298828125</v>
      </c>
      <c r="J110">
        <v>151.60383605957031</v>
      </c>
      <c r="K110">
        <v>148.44734191894531</v>
      </c>
      <c r="L110">
        <v>147.53227233886719</v>
      </c>
      <c r="M110">
        <v>151.69105529785156</v>
      </c>
      <c r="N110">
        <v>163.59149169921875</v>
      </c>
      <c r="O110">
        <v>178.1253662109375</v>
      </c>
      <c r="P110">
        <v>198.4547119140625</v>
      </c>
      <c r="Q110">
        <v>214.57185363769531</v>
      </c>
      <c r="R110">
        <v>225.98567199707031</v>
      </c>
      <c r="S110">
        <v>234.06300354003906</v>
      </c>
      <c r="T110">
        <v>235.09353637695312</v>
      </c>
      <c r="U110">
        <v>235.08526611328125</v>
      </c>
      <c r="V110">
        <v>235.315185546875</v>
      </c>
      <c r="W110">
        <v>232.85369873046875</v>
      </c>
      <c r="X110">
        <v>226.09983825683594</v>
      </c>
      <c r="Y110">
        <v>216.81550598144531</v>
      </c>
      <c r="Z110">
        <v>204.09292602539062</v>
      </c>
      <c r="AA110">
        <v>193.10527038574219</v>
      </c>
      <c r="AB110">
        <v>188.46736145019531</v>
      </c>
      <c r="AC110">
        <v>186.26402282714844</v>
      </c>
      <c r="AD110">
        <v>177.33757019042969</v>
      </c>
      <c r="AE110">
        <v>172.56556701660156</v>
      </c>
      <c r="AF110">
        <v>167.14889526367187</v>
      </c>
      <c r="AG110">
        <v>-3.3179893493652344</v>
      </c>
      <c r="AH110">
        <v>-1.8015508651733398</v>
      </c>
      <c r="AI110">
        <v>-1.2111185789108276</v>
      </c>
      <c r="AJ110">
        <v>-1.3333126306533813</v>
      </c>
      <c r="AK110">
        <v>-1.1995373964309692</v>
      </c>
      <c r="AL110">
        <v>-0.48347553610801697</v>
      </c>
      <c r="AM110">
        <v>-1.9355716705322266</v>
      </c>
      <c r="AN110">
        <v>5.1407944411039352E-2</v>
      </c>
      <c r="AO110">
        <v>1.1494340896606445</v>
      </c>
      <c r="AP110">
        <v>1.5287827253341675</v>
      </c>
      <c r="AQ110">
        <v>5.067082405090332</v>
      </c>
      <c r="AR110">
        <v>18.344926834106445</v>
      </c>
      <c r="AS110">
        <v>18.827552795410156</v>
      </c>
      <c r="AT110">
        <v>17.577888488769531</v>
      </c>
      <c r="AU110">
        <v>16.289535522460938</v>
      </c>
      <c r="AV110">
        <v>16.148576736450195</v>
      </c>
      <c r="AW110">
        <v>14.890631675720215</v>
      </c>
      <c r="AX110">
        <v>12.395747184753418</v>
      </c>
      <c r="AY110">
        <v>4.4857296943664551</v>
      </c>
      <c r="AZ110">
        <v>2.5701630115509033</v>
      </c>
      <c r="BA110">
        <v>1.8041458129882813</v>
      </c>
      <c r="BB110">
        <v>1.8120229244232178</v>
      </c>
      <c r="BC110">
        <v>1.0702558755874634</v>
      </c>
      <c r="BD110">
        <v>-0.26629436016082764</v>
      </c>
      <c r="BE110">
        <v>65.56243896484375</v>
      </c>
      <c r="BF110">
        <v>65.449951171875</v>
      </c>
      <c r="BG110">
        <v>65.128097534179688</v>
      </c>
      <c r="BH110">
        <v>65.209365844726563</v>
      </c>
      <c r="BI110">
        <v>63.918731689453125</v>
      </c>
      <c r="BJ110">
        <v>63.2249755859375</v>
      </c>
      <c r="BK110">
        <v>64.071853637695312</v>
      </c>
      <c r="BL110">
        <v>67.2750244140625</v>
      </c>
      <c r="BM110">
        <v>73.284431457519531</v>
      </c>
      <c r="BN110">
        <v>77.518821716308594</v>
      </c>
      <c r="BO110">
        <v>80.696968078613281</v>
      </c>
      <c r="BP110">
        <v>81.640724182128906</v>
      </c>
      <c r="BQ110">
        <v>81.125114440917969</v>
      </c>
      <c r="BR110">
        <v>82.196968078613281</v>
      </c>
      <c r="BS110">
        <v>81.043846130371094</v>
      </c>
      <c r="BT110">
        <v>80.534431457519531</v>
      </c>
      <c r="BU110">
        <v>80.284431457519531</v>
      </c>
      <c r="BV110">
        <v>80.243804931640625</v>
      </c>
      <c r="BW110">
        <v>81.121902465820313</v>
      </c>
      <c r="BX110">
        <v>77.871902465820312</v>
      </c>
      <c r="BY110">
        <v>74.581268310546875</v>
      </c>
      <c r="BZ110">
        <v>71.959365844726563</v>
      </c>
      <c r="CA110">
        <v>71.153121948242188</v>
      </c>
      <c r="CB110">
        <v>70.143707275390625</v>
      </c>
      <c r="CC110">
        <v>5.1946530342102051</v>
      </c>
      <c r="CD110">
        <v>4.9637818336486816</v>
      </c>
      <c r="CE110">
        <v>4.6635851860046387</v>
      </c>
      <c r="CF110">
        <v>3.5103933811187744</v>
      </c>
      <c r="CG110">
        <v>2.9350101947784424</v>
      </c>
      <c r="CH110">
        <v>3.2256958484649658</v>
      </c>
      <c r="CI110">
        <v>3.3661346435546875</v>
      </c>
      <c r="CJ110">
        <v>2.112354040145874</v>
      </c>
      <c r="CK110">
        <v>3.0313632488250732</v>
      </c>
      <c r="CL110">
        <v>3.039874792098999</v>
      </c>
      <c r="CM110">
        <v>2.3746242523193359</v>
      </c>
      <c r="CN110">
        <v>2.6800985336303711</v>
      </c>
      <c r="CO110">
        <v>3.7601041793823242</v>
      </c>
      <c r="CP110">
        <v>2.3363099098205566</v>
      </c>
      <c r="CQ110">
        <v>2.8613972663879395</v>
      </c>
      <c r="CR110">
        <v>4.2155795097351074</v>
      </c>
      <c r="CS110">
        <v>4.5241904258728027</v>
      </c>
      <c r="CT110">
        <v>4.6574668884277344</v>
      </c>
      <c r="CU110">
        <v>5.5990023612976074</v>
      </c>
      <c r="CV110">
        <v>4.7079238891601562</v>
      </c>
      <c r="CW110">
        <v>4.2190485000610352</v>
      </c>
      <c r="CX110">
        <v>3.5116803646087646</v>
      </c>
      <c r="CY110">
        <v>3.8121404647827148</v>
      </c>
      <c r="CZ110">
        <v>3.7496087551116943</v>
      </c>
    </row>
    <row r="111" spans="1:104" x14ac:dyDescent="0.25">
      <c r="A111" t="s">
        <v>300</v>
      </c>
      <c r="B111" t="s">
        <v>170</v>
      </c>
      <c r="C111" t="s">
        <v>27</v>
      </c>
      <c r="D111" t="s">
        <v>188</v>
      </c>
      <c r="E111" t="s">
        <v>184</v>
      </c>
      <c r="F111">
        <v>2023</v>
      </c>
      <c r="G111" t="s">
        <v>176</v>
      </c>
      <c r="H111">
        <v>6</v>
      </c>
      <c r="I111">
        <v>165.1986083984375</v>
      </c>
      <c r="J111">
        <v>160.19760131835937</v>
      </c>
      <c r="K111">
        <v>156.76924133300781</v>
      </c>
      <c r="L111">
        <v>155.81948852539062</v>
      </c>
      <c r="M111">
        <v>159.58323669433594</v>
      </c>
      <c r="N111">
        <v>171.66854858398437</v>
      </c>
      <c r="O111">
        <v>185.96141052246094</v>
      </c>
      <c r="P111">
        <v>205.20523071289062</v>
      </c>
      <c r="Q111">
        <v>218.67402648925781</v>
      </c>
      <c r="R111">
        <v>229.50579833984375</v>
      </c>
      <c r="S111">
        <v>238.62310791015625</v>
      </c>
      <c r="T111">
        <v>240.12646484375</v>
      </c>
      <c r="U111">
        <v>240.22792053222656</v>
      </c>
      <c r="V111">
        <v>239.19398498535156</v>
      </c>
      <c r="W111">
        <v>237.36408996582031</v>
      </c>
      <c r="X111">
        <v>233.34849548339844</v>
      </c>
      <c r="Y111">
        <v>226.25991821289062</v>
      </c>
      <c r="Z111">
        <v>213.96723937988281</v>
      </c>
      <c r="AA111">
        <v>202.04135131835937</v>
      </c>
      <c r="AB111">
        <v>193.61488342285156</v>
      </c>
      <c r="AC111">
        <v>191.48501586914062</v>
      </c>
      <c r="AD111">
        <v>183.6136474609375</v>
      </c>
      <c r="AE111">
        <v>180.28050231933594</v>
      </c>
      <c r="AF111">
        <v>174.9581298828125</v>
      </c>
      <c r="AG111">
        <v>-3.498161792755127</v>
      </c>
      <c r="AH111">
        <v>-1.9077831506729126</v>
      </c>
      <c r="AI111">
        <v>-1.2942531108856201</v>
      </c>
      <c r="AJ111">
        <v>-1.4145749807357788</v>
      </c>
      <c r="AK111">
        <v>-1.2561236619949341</v>
      </c>
      <c r="AL111">
        <v>-0.49067190289497375</v>
      </c>
      <c r="AM111">
        <v>-2.0076544284820557</v>
      </c>
      <c r="AN111">
        <v>7.9679764807224274E-2</v>
      </c>
      <c r="AO111">
        <v>1.1720236539840698</v>
      </c>
      <c r="AP111">
        <v>1.527678370475769</v>
      </c>
      <c r="AQ111">
        <v>5.1443281173706055</v>
      </c>
      <c r="AR111">
        <v>18.73675537109375</v>
      </c>
      <c r="AS111">
        <v>19.240993499755859</v>
      </c>
      <c r="AT111">
        <v>17.869026184082031</v>
      </c>
      <c r="AU111">
        <v>16.612457275390625</v>
      </c>
      <c r="AV111">
        <v>16.707910537719727</v>
      </c>
      <c r="AW111">
        <v>15.591684341430664</v>
      </c>
      <c r="AX111">
        <v>13.068017959594727</v>
      </c>
      <c r="AY111">
        <v>4.7668585777282715</v>
      </c>
      <c r="AZ111">
        <v>2.6977558135986328</v>
      </c>
      <c r="BA111">
        <v>1.8986431360244751</v>
      </c>
      <c r="BB111">
        <v>1.9152666330337524</v>
      </c>
      <c r="BC111">
        <v>1.1468425989151001</v>
      </c>
      <c r="BD111">
        <v>-0.2397424727678299</v>
      </c>
      <c r="BE111">
        <v>66.987228393554688</v>
      </c>
      <c r="BF111">
        <v>65.628097534179688</v>
      </c>
      <c r="BG111">
        <v>65.434341430664063</v>
      </c>
      <c r="BH111">
        <v>65.08746337890625</v>
      </c>
      <c r="BI111">
        <v>65.422088623046875</v>
      </c>
      <c r="BJ111">
        <v>65.034576416015625</v>
      </c>
      <c r="BK111">
        <v>65.034576416015625</v>
      </c>
      <c r="BL111">
        <v>68.25</v>
      </c>
      <c r="BM111">
        <v>71.312301635742188</v>
      </c>
      <c r="BN111">
        <v>74.559234619140625</v>
      </c>
      <c r="BO111">
        <v>78.190841674804687</v>
      </c>
      <c r="BP111">
        <v>80.643783569335938</v>
      </c>
      <c r="BQ111">
        <v>81.3531494140625</v>
      </c>
      <c r="BR111">
        <v>82.240959167480469</v>
      </c>
      <c r="BS111">
        <v>81.159690856933594</v>
      </c>
      <c r="BT111">
        <v>81.603446960449219</v>
      </c>
      <c r="BU111">
        <v>82.421943664550781</v>
      </c>
      <c r="BV111">
        <v>80.825065612792969</v>
      </c>
      <c r="BW111">
        <v>79.287796020507813</v>
      </c>
      <c r="BX111">
        <v>77.153350830078125</v>
      </c>
      <c r="BY111">
        <v>74.45294189453125</v>
      </c>
      <c r="BZ111">
        <v>72.109428405761719</v>
      </c>
      <c r="CA111">
        <v>71.012550354003906</v>
      </c>
      <c r="CB111">
        <v>69.987525939941406</v>
      </c>
      <c r="CC111">
        <v>5.4895362854003906</v>
      </c>
      <c r="CD111">
        <v>5.2391529083251953</v>
      </c>
      <c r="CE111">
        <v>4.9193849563598633</v>
      </c>
      <c r="CF111">
        <v>3.7033352851867676</v>
      </c>
      <c r="CG111">
        <v>3.0841779708862305</v>
      </c>
      <c r="CH111">
        <v>3.3810839653015137</v>
      </c>
      <c r="CI111">
        <v>3.5101940631866455</v>
      </c>
      <c r="CJ111">
        <v>2.1817059516906738</v>
      </c>
      <c r="CK111">
        <v>3.085780143737793</v>
      </c>
      <c r="CL111">
        <v>3.0836923122406006</v>
      </c>
      <c r="CM111">
        <v>2.4181163311004639</v>
      </c>
      <c r="CN111">
        <v>2.7343409061431885</v>
      </c>
      <c r="CO111">
        <v>3.8379597663879395</v>
      </c>
      <c r="CP111">
        <v>2.3721015453338623</v>
      </c>
      <c r="CQ111">
        <v>2.9134836196899414</v>
      </c>
      <c r="CR111">
        <v>4.3457484245300293</v>
      </c>
      <c r="CS111">
        <v>4.715857982635498</v>
      </c>
      <c r="CT111">
        <v>4.8772125244140625</v>
      </c>
      <c r="CU111">
        <v>5.8513936996459961</v>
      </c>
      <c r="CV111">
        <v>4.8309726715087891</v>
      </c>
      <c r="CW111">
        <v>4.332343578338623</v>
      </c>
      <c r="CX111">
        <v>3.631798267364502</v>
      </c>
      <c r="CY111">
        <v>3.9780116081237793</v>
      </c>
      <c r="CZ111">
        <v>3.9202985763549805</v>
      </c>
    </row>
    <row r="112" spans="1:104" x14ac:dyDescent="0.25">
      <c r="A112" t="s">
        <v>301</v>
      </c>
      <c r="B112" t="s">
        <v>170</v>
      </c>
      <c r="C112" t="s">
        <v>27</v>
      </c>
      <c r="D112" t="s">
        <v>188</v>
      </c>
      <c r="E112" t="s">
        <v>184</v>
      </c>
      <c r="F112">
        <v>2023</v>
      </c>
      <c r="G112" t="s">
        <v>177</v>
      </c>
      <c r="H112">
        <v>7</v>
      </c>
      <c r="I112">
        <v>169.7431640625</v>
      </c>
      <c r="J112">
        <v>165.02006530761719</v>
      </c>
      <c r="K112">
        <v>161.20205688476562</v>
      </c>
      <c r="L112">
        <v>160.61915588378906</v>
      </c>
      <c r="M112">
        <v>165.99873352050781</v>
      </c>
      <c r="N112">
        <v>178.96429443359375</v>
      </c>
      <c r="O112">
        <v>192.4935302734375</v>
      </c>
      <c r="P112">
        <v>211.14237976074219</v>
      </c>
      <c r="Q112">
        <v>223.18994140625</v>
      </c>
      <c r="R112">
        <v>232.53361511230469</v>
      </c>
      <c r="S112">
        <v>238.77272033691406</v>
      </c>
      <c r="T112">
        <v>239.7982177734375</v>
      </c>
      <c r="U112">
        <v>240.00270080566406</v>
      </c>
      <c r="V112">
        <v>239.36689758300781</v>
      </c>
      <c r="W112">
        <v>238.26322937011719</v>
      </c>
      <c r="X112">
        <v>236.13252258300781</v>
      </c>
      <c r="Y112">
        <v>231.00148010253906</v>
      </c>
      <c r="Z112">
        <v>219.47611999511719</v>
      </c>
      <c r="AA112">
        <v>207.23574829101562</v>
      </c>
      <c r="AB112">
        <v>199.0262451171875</v>
      </c>
      <c r="AC112">
        <v>196.58181762695312</v>
      </c>
      <c r="AD112">
        <v>188.61088562011719</v>
      </c>
      <c r="AE112">
        <v>184.47090148925781</v>
      </c>
      <c r="AF112">
        <v>179.88212585449219</v>
      </c>
      <c r="AG112">
        <v>-3.531125545501709</v>
      </c>
      <c r="AH112">
        <v>-1.9865865707397461</v>
      </c>
      <c r="AI112">
        <v>-1.4099571704864502</v>
      </c>
      <c r="AJ112">
        <v>-1.4912800788879395</v>
      </c>
      <c r="AK112">
        <v>-1.2760437726974487</v>
      </c>
      <c r="AL112">
        <v>-0.4237724244594574</v>
      </c>
      <c r="AM112">
        <v>-2.0098986625671387</v>
      </c>
      <c r="AN112">
        <v>0.21975217759609222</v>
      </c>
      <c r="AO112">
        <v>1.199396014213562</v>
      </c>
      <c r="AP112">
        <v>1.4203833341598511</v>
      </c>
      <c r="AQ112">
        <v>5.0390863418579102</v>
      </c>
      <c r="AR112">
        <v>18.706592559814453</v>
      </c>
      <c r="AS112">
        <v>19.230892181396484</v>
      </c>
      <c r="AT112">
        <v>17.888994216918945</v>
      </c>
      <c r="AU112">
        <v>16.712850570678711</v>
      </c>
      <c r="AV112">
        <v>17.119848251342773</v>
      </c>
      <c r="AW112">
        <v>16.188602447509766</v>
      </c>
      <c r="AX112">
        <v>13.780115127563477</v>
      </c>
      <c r="AY112">
        <v>5.2702445983886719</v>
      </c>
      <c r="AZ112">
        <v>3.0709939002990723</v>
      </c>
      <c r="BA112">
        <v>2.1768338680267334</v>
      </c>
      <c r="BB112">
        <v>2.1702272891998291</v>
      </c>
      <c r="BC112">
        <v>1.3219485282897949</v>
      </c>
      <c r="BD112">
        <v>-4.4105913490056992E-2</v>
      </c>
      <c r="BE112">
        <v>70.329917907714844</v>
      </c>
      <c r="BF112">
        <v>69.514488220214844</v>
      </c>
      <c r="BG112">
        <v>69.556541442871094</v>
      </c>
      <c r="BH112">
        <v>69.280097961425781</v>
      </c>
      <c r="BI112">
        <v>68.935165405273438</v>
      </c>
      <c r="BJ112">
        <v>68.754478454589844</v>
      </c>
      <c r="BK112">
        <v>69.211311340332031</v>
      </c>
      <c r="BL112">
        <v>70.663131713867188</v>
      </c>
      <c r="BM112">
        <v>72.519119262695312</v>
      </c>
      <c r="BN112">
        <v>74.379371643066406</v>
      </c>
      <c r="BO112">
        <v>76.120185852050781</v>
      </c>
      <c r="BP112">
        <v>75.831489562988281</v>
      </c>
      <c r="BQ112">
        <v>77.063644409179688</v>
      </c>
      <c r="BR112">
        <v>79.721763610839844</v>
      </c>
      <c r="BS112">
        <v>80.840385437011719</v>
      </c>
      <c r="BT112">
        <v>79.998504638671875</v>
      </c>
      <c r="BU112">
        <v>78.737380981445312</v>
      </c>
      <c r="BV112">
        <v>78.349044799804687</v>
      </c>
      <c r="BW112">
        <v>78.352928161621094</v>
      </c>
      <c r="BX112">
        <v>76.192634582519531</v>
      </c>
      <c r="BY112">
        <v>74.035629272460938</v>
      </c>
      <c r="BZ112">
        <v>72.859130859375</v>
      </c>
      <c r="CA112">
        <v>72.579917907714844</v>
      </c>
      <c r="CB112">
        <v>72.138931274414063</v>
      </c>
      <c r="CC112">
        <v>5.6103887557983398</v>
      </c>
      <c r="CD112">
        <v>5.368009090423584</v>
      </c>
      <c r="CE112">
        <v>5.0314364433288574</v>
      </c>
      <c r="CF112">
        <v>3.7969949245452881</v>
      </c>
      <c r="CG112">
        <v>3.1910116672515869</v>
      </c>
      <c r="CH112">
        <v>3.5059282779693604</v>
      </c>
      <c r="CI112">
        <v>3.6140635013580322</v>
      </c>
      <c r="CJ112">
        <v>2.2328245639801025</v>
      </c>
      <c r="CK112">
        <v>3.1326637268066406</v>
      </c>
      <c r="CL112">
        <v>3.1076667308807373</v>
      </c>
      <c r="CM112">
        <v>2.4066934585571289</v>
      </c>
      <c r="CN112">
        <v>2.7160012722015381</v>
      </c>
      <c r="CO112">
        <v>3.8138577938079834</v>
      </c>
      <c r="CP112">
        <v>2.3611223697662354</v>
      </c>
      <c r="CQ112">
        <v>2.9088809490203857</v>
      </c>
      <c r="CR112">
        <v>4.3740806579589844</v>
      </c>
      <c r="CS112">
        <v>4.7889389991760254</v>
      </c>
      <c r="CT112">
        <v>4.9760313034057617</v>
      </c>
      <c r="CU112">
        <v>5.9697360992431641</v>
      </c>
      <c r="CV112">
        <v>4.9394383430480957</v>
      </c>
      <c r="CW112">
        <v>4.4238748550415039</v>
      </c>
      <c r="CX112">
        <v>3.7106921672821045</v>
      </c>
      <c r="CY112">
        <v>4.048708438873291</v>
      </c>
      <c r="CZ112">
        <v>4.0090775489807129</v>
      </c>
    </row>
    <row r="113" spans="1:104" x14ac:dyDescent="0.25">
      <c r="A113" t="s">
        <v>302</v>
      </c>
      <c r="B113" t="s">
        <v>170</v>
      </c>
      <c r="C113" t="s">
        <v>27</v>
      </c>
      <c r="D113" t="s">
        <v>188</v>
      </c>
      <c r="E113" t="s">
        <v>184</v>
      </c>
      <c r="F113">
        <v>2023</v>
      </c>
      <c r="G113" t="s">
        <v>178</v>
      </c>
      <c r="H113">
        <v>8</v>
      </c>
      <c r="I113">
        <v>172.67909240722656</v>
      </c>
      <c r="J113">
        <v>168.04368591308594</v>
      </c>
      <c r="K113">
        <v>163.8631591796875</v>
      </c>
      <c r="L113">
        <v>163.288330078125</v>
      </c>
      <c r="M113">
        <v>168.28762817382812</v>
      </c>
      <c r="N113">
        <v>182.99453735351562</v>
      </c>
      <c r="O113">
        <v>198.95829772949219</v>
      </c>
      <c r="P113">
        <v>217.5303955078125</v>
      </c>
      <c r="Q113">
        <v>230.85284423828125</v>
      </c>
      <c r="R113">
        <v>241.98039245605469</v>
      </c>
      <c r="S113">
        <v>252.23812866210937</v>
      </c>
      <c r="T113">
        <v>254.64779663085937</v>
      </c>
      <c r="U113">
        <v>255.4947509765625</v>
      </c>
      <c r="V113">
        <v>254.97273254394531</v>
      </c>
      <c r="W113">
        <v>252.91384887695312</v>
      </c>
      <c r="X113">
        <v>249.16189575195312</v>
      </c>
      <c r="Y113">
        <v>240.65545654296875</v>
      </c>
      <c r="Z113">
        <v>228.02397155761719</v>
      </c>
      <c r="AA113">
        <v>214.24708557128906</v>
      </c>
      <c r="AB113">
        <v>207.42481994628906</v>
      </c>
      <c r="AC113">
        <v>202.85447692871094</v>
      </c>
      <c r="AD113">
        <v>193.60252380371094</v>
      </c>
      <c r="AE113">
        <v>187.83251953125</v>
      </c>
      <c r="AF113">
        <v>181.70930480957031</v>
      </c>
      <c r="AG113">
        <v>-3.3047800064086914</v>
      </c>
      <c r="AH113">
        <v>-2.1201775074005127</v>
      </c>
      <c r="AI113">
        <v>-1.7923251390457153</v>
      </c>
      <c r="AJ113">
        <v>-1.6664761304855347</v>
      </c>
      <c r="AK113">
        <v>-1.1552066802978516</v>
      </c>
      <c r="AL113">
        <v>-3.26254703104496E-2</v>
      </c>
      <c r="AM113">
        <v>-1.7622637748718262</v>
      </c>
      <c r="AN113">
        <v>0.86022263765335083</v>
      </c>
      <c r="AO113">
        <v>1.2552109956741333</v>
      </c>
      <c r="AP113">
        <v>0.88583213090896606</v>
      </c>
      <c r="AQ113">
        <v>4.8115782737731934</v>
      </c>
      <c r="AR113">
        <v>19.843420028686523</v>
      </c>
      <c r="AS113">
        <v>20.509973526000977</v>
      </c>
      <c r="AT113">
        <v>19.088829040527344</v>
      </c>
      <c r="AU113">
        <v>17.918109893798828</v>
      </c>
      <c r="AV113">
        <v>19.066255569458008</v>
      </c>
      <c r="AW113">
        <v>18.12205696105957</v>
      </c>
      <c r="AX113">
        <v>16.059593200683594</v>
      </c>
      <c r="AY113">
        <v>7.2067222595214844</v>
      </c>
      <c r="AZ113">
        <v>4.5867271423339844</v>
      </c>
      <c r="BA113">
        <v>3.2953376770019531</v>
      </c>
      <c r="BB113">
        <v>3.1574075222015381</v>
      </c>
      <c r="BC113">
        <v>2.0210282802581787</v>
      </c>
      <c r="BD113">
        <v>0.86838620901107788</v>
      </c>
      <c r="BE113">
        <v>71.662605285644531</v>
      </c>
      <c r="BF113">
        <v>71.67791748046875</v>
      </c>
      <c r="BG113">
        <v>71.081039428710938</v>
      </c>
      <c r="BH113">
        <v>70.831039428710937</v>
      </c>
      <c r="BI113">
        <v>70.165672302246094</v>
      </c>
      <c r="BJ113">
        <v>70.068794250488281</v>
      </c>
      <c r="BK113">
        <v>70.221916198730469</v>
      </c>
      <c r="BL113">
        <v>70.913131713867187</v>
      </c>
      <c r="BM113">
        <v>74.100166320800781</v>
      </c>
      <c r="BN113">
        <v>77.675308227539063</v>
      </c>
      <c r="BO113">
        <v>81.306396484375</v>
      </c>
      <c r="BP113">
        <v>82.456153869628906</v>
      </c>
      <c r="BQ113">
        <v>83.743728637695313</v>
      </c>
      <c r="BR113">
        <v>83.106216430664063</v>
      </c>
      <c r="BS113">
        <v>83.934715270996094</v>
      </c>
      <c r="BT113">
        <v>84.406333923339844</v>
      </c>
      <c r="BU113">
        <v>83.644081115722656</v>
      </c>
      <c r="BV113">
        <v>83.490959167480469</v>
      </c>
      <c r="BW113">
        <v>80.731552124023438</v>
      </c>
      <c r="BX113">
        <v>78.350166320800781</v>
      </c>
      <c r="BY113">
        <v>75.743576049804688</v>
      </c>
      <c r="BZ113">
        <v>74.181503295898437</v>
      </c>
      <c r="CA113">
        <v>73.584625244140625</v>
      </c>
      <c r="CB113">
        <v>72.990516662597656</v>
      </c>
      <c r="CC113">
        <v>5.6229920387268066</v>
      </c>
      <c r="CD113">
        <v>5.385495662689209</v>
      </c>
      <c r="CE113">
        <v>5.0388302803039551</v>
      </c>
      <c r="CF113">
        <v>3.8029873371124268</v>
      </c>
      <c r="CG113">
        <v>3.1871523857116699</v>
      </c>
      <c r="CH113">
        <v>3.5318465232849121</v>
      </c>
      <c r="CI113">
        <v>3.6801776885986328</v>
      </c>
      <c r="CJ113">
        <v>2.266345739364624</v>
      </c>
      <c r="CK113">
        <v>3.1922833919525146</v>
      </c>
      <c r="CL113">
        <v>3.1860747337341309</v>
      </c>
      <c r="CM113">
        <v>2.5048043727874756</v>
      </c>
      <c r="CN113">
        <v>2.8415215015411377</v>
      </c>
      <c r="CO113">
        <v>3.9999759197235107</v>
      </c>
      <c r="CP113">
        <v>2.4778511524200439</v>
      </c>
      <c r="CQ113">
        <v>3.0420658588409424</v>
      </c>
      <c r="CR113">
        <v>4.5471529960632324</v>
      </c>
      <c r="CS113">
        <v>4.9152688980102539</v>
      </c>
      <c r="CT113">
        <v>5.0933480262756348</v>
      </c>
      <c r="CU113">
        <v>6.0804038047790527</v>
      </c>
      <c r="CV113">
        <v>5.0717167854309082</v>
      </c>
      <c r="CW113">
        <v>4.4974994659423828</v>
      </c>
      <c r="CX113">
        <v>3.7525477409362793</v>
      </c>
      <c r="CY113">
        <v>4.061500072479248</v>
      </c>
      <c r="CZ113">
        <v>3.9898872375488281</v>
      </c>
    </row>
    <row r="114" spans="1:104" x14ac:dyDescent="0.25">
      <c r="A114" t="s">
        <v>303</v>
      </c>
      <c r="B114" t="s">
        <v>170</v>
      </c>
      <c r="C114" t="s">
        <v>27</v>
      </c>
      <c r="D114" t="s">
        <v>188</v>
      </c>
      <c r="E114" t="s">
        <v>184</v>
      </c>
      <c r="F114">
        <v>2023</v>
      </c>
      <c r="G114" t="s">
        <v>179</v>
      </c>
      <c r="H114">
        <v>9</v>
      </c>
      <c r="I114">
        <v>174.93598937988281</v>
      </c>
      <c r="J114">
        <v>170.75700378417969</v>
      </c>
      <c r="K114">
        <v>167.34086608886719</v>
      </c>
      <c r="L114">
        <v>167.01429748535156</v>
      </c>
      <c r="M114">
        <v>172.87606811523437</v>
      </c>
      <c r="N114">
        <v>188.31980895996094</v>
      </c>
      <c r="O114">
        <v>207.397216796875</v>
      </c>
      <c r="P114">
        <v>229.79710388183594</v>
      </c>
      <c r="Q114">
        <v>247.93971252441406</v>
      </c>
      <c r="R114">
        <v>261.3548583984375</v>
      </c>
      <c r="S114">
        <v>272.30462646484375</v>
      </c>
      <c r="T114">
        <v>274.68301391601562</v>
      </c>
      <c r="U114">
        <v>275.4967041015625</v>
      </c>
      <c r="V114">
        <v>276.06124877929687</v>
      </c>
      <c r="W114">
        <v>272.86309814453125</v>
      </c>
      <c r="X114">
        <v>265.79550170898437</v>
      </c>
      <c r="Y114">
        <v>255.15904235839844</v>
      </c>
      <c r="Z114">
        <v>241.94378662109375</v>
      </c>
      <c r="AA114">
        <v>227.31390380859375</v>
      </c>
      <c r="AB114">
        <v>220.70115661621094</v>
      </c>
      <c r="AC114">
        <v>213.07748413085937</v>
      </c>
      <c r="AD114">
        <v>201.08773803710937</v>
      </c>
      <c r="AE114">
        <v>193.88954162597656</v>
      </c>
      <c r="AF114">
        <v>186.84022521972656</v>
      </c>
      <c r="AG114">
        <v>-2.9376468658447266</v>
      </c>
      <c r="AH114">
        <v>-2.293583869934082</v>
      </c>
      <c r="AI114">
        <v>-2.3471348285675049</v>
      </c>
      <c r="AJ114">
        <v>-1.9213012456893921</v>
      </c>
      <c r="AK114">
        <v>-0.98630732297897339</v>
      </c>
      <c r="AL114">
        <v>0.54750752449035645</v>
      </c>
      <c r="AM114">
        <v>-1.3740861415863037</v>
      </c>
      <c r="AN114">
        <v>1.8522770404815674</v>
      </c>
      <c r="AO114">
        <v>1.3702677488327026</v>
      </c>
      <c r="AP114">
        <v>5.5331118404865265E-2</v>
      </c>
      <c r="AQ114">
        <v>4.4159321784973145</v>
      </c>
      <c r="AR114">
        <v>21.371856689453125</v>
      </c>
      <c r="AS114">
        <v>22.172983169555664</v>
      </c>
      <c r="AT114">
        <v>20.71881103515625</v>
      </c>
      <c r="AU114">
        <v>19.601457595825195</v>
      </c>
      <c r="AV114">
        <v>21.845010757446289</v>
      </c>
      <c r="AW114">
        <v>21.092185974121094</v>
      </c>
      <c r="AX114">
        <v>19.645811080932617</v>
      </c>
      <c r="AY114">
        <v>10.274971008300781</v>
      </c>
      <c r="AZ114">
        <v>6.9586739540100098</v>
      </c>
      <c r="BA114">
        <v>5.0142168998718262</v>
      </c>
      <c r="BB114">
        <v>4.6403288841247559</v>
      </c>
      <c r="BC114">
        <v>3.0680654048919678</v>
      </c>
      <c r="BD114">
        <v>2.2157447338104248</v>
      </c>
      <c r="BE114">
        <v>74.4749755859375</v>
      </c>
      <c r="BF114">
        <v>73.709365844726563</v>
      </c>
      <c r="BG114">
        <v>72.61248779296875</v>
      </c>
      <c r="BH114">
        <v>72.459365844726563</v>
      </c>
      <c r="BI114">
        <v>72.596878051757813</v>
      </c>
      <c r="BJ114">
        <v>71.7249755859375</v>
      </c>
      <c r="BK114">
        <v>72.806243896484375</v>
      </c>
      <c r="BL114">
        <v>73.331268310546875</v>
      </c>
      <c r="BM114">
        <v>78.656333923339844</v>
      </c>
      <c r="BN114">
        <v>83.850090026855469</v>
      </c>
      <c r="BO114">
        <v>88.415748596191406</v>
      </c>
      <c r="BP114">
        <v>91.497016906738281</v>
      </c>
      <c r="BQ114">
        <v>89.950180053710938</v>
      </c>
      <c r="BR114">
        <v>88.675163269042969</v>
      </c>
      <c r="BS114">
        <v>88.956382751464844</v>
      </c>
      <c r="BT114">
        <v>87.987602233886719</v>
      </c>
      <c r="BU114">
        <v>89.100090026855469</v>
      </c>
      <c r="BV114">
        <v>89.156333923339844</v>
      </c>
      <c r="BW114">
        <v>86.534431457519531</v>
      </c>
      <c r="BX114">
        <v>83.16253662109375</v>
      </c>
      <c r="BY114">
        <v>80.290634155273437</v>
      </c>
      <c r="BZ114">
        <v>79.443756103515625</v>
      </c>
      <c r="CA114">
        <v>78.13751220703125</v>
      </c>
      <c r="CB114">
        <v>75.306243896484375</v>
      </c>
      <c r="CC114">
        <v>5.7277765274047852</v>
      </c>
      <c r="CD114">
        <v>5.5025148391723633</v>
      </c>
      <c r="CE114">
        <v>5.1740384101867676</v>
      </c>
      <c r="CF114">
        <v>3.9111325740814209</v>
      </c>
      <c r="CG114">
        <v>3.2920372486114502</v>
      </c>
      <c r="CH114">
        <v>3.6545920372009277</v>
      </c>
      <c r="CI114">
        <v>3.8573477268218994</v>
      </c>
      <c r="CJ114">
        <v>2.4072988033294678</v>
      </c>
      <c r="CK114">
        <v>3.4473986625671387</v>
      </c>
      <c r="CL114">
        <v>3.4600753784179687</v>
      </c>
      <c r="CM114">
        <v>2.7189257144927979</v>
      </c>
      <c r="CN114">
        <v>3.0819246768951416</v>
      </c>
      <c r="CO114">
        <v>4.3368158340454102</v>
      </c>
      <c r="CP114">
        <v>2.6975288391113281</v>
      </c>
      <c r="CQ114">
        <v>3.3000462055206299</v>
      </c>
      <c r="CR114">
        <v>4.8773603439331055</v>
      </c>
      <c r="CS114">
        <v>5.2401256561279297</v>
      </c>
      <c r="CT114">
        <v>5.4339609146118164</v>
      </c>
      <c r="CU114">
        <v>6.4866843223571777</v>
      </c>
      <c r="CV114">
        <v>5.4259786605834961</v>
      </c>
      <c r="CW114">
        <v>4.7501058578491211</v>
      </c>
      <c r="CX114">
        <v>3.9190423488616943</v>
      </c>
      <c r="CY114">
        <v>4.2155017852783203</v>
      </c>
      <c r="CZ114">
        <v>4.1250863075256348</v>
      </c>
    </row>
    <row r="115" spans="1:104" x14ac:dyDescent="0.25">
      <c r="A115" t="s">
        <v>304</v>
      </c>
      <c r="B115" t="s">
        <v>170</v>
      </c>
      <c r="C115" t="s">
        <v>27</v>
      </c>
      <c r="D115" t="s">
        <v>188</v>
      </c>
      <c r="E115" t="s">
        <v>184</v>
      </c>
      <c r="F115">
        <v>2023</v>
      </c>
      <c r="G115" t="s">
        <v>180</v>
      </c>
      <c r="H115">
        <v>10</v>
      </c>
      <c r="I115">
        <v>152.47677612304687</v>
      </c>
      <c r="J115">
        <v>148.43623352050781</v>
      </c>
      <c r="K115">
        <v>145.21342468261719</v>
      </c>
      <c r="L115">
        <v>145.23336791992187</v>
      </c>
      <c r="M115">
        <v>149.45414733886719</v>
      </c>
      <c r="N115">
        <v>161.8507080078125</v>
      </c>
      <c r="O115">
        <v>182.37037658691406</v>
      </c>
      <c r="P115">
        <v>201.18670654296875</v>
      </c>
      <c r="Q115">
        <v>221.40379333496094</v>
      </c>
      <c r="R115">
        <v>239.9810791015625</v>
      </c>
      <c r="S115">
        <v>254.66184997558594</v>
      </c>
      <c r="T115">
        <v>259.23068237304687</v>
      </c>
      <c r="U115">
        <v>261.46258544921875</v>
      </c>
      <c r="V115">
        <v>264.166748046875</v>
      </c>
      <c r="W115">
        <v>261.66751098632812</v>
      </c>
      <c r="X115">
        <v>252.63560485839844</v>
      </c>
      <c r="Y115">
        <v>240.50987243652344</v>
      </c>
      <c r="Z115">
        <v>227.09182739257812</v>
      </c>
      <c r="AA115">
        <v>218.49774169921875</v>
      </c>
      <c r="AB115">
        <v>210.40660095214844</v>
      </c>
      <c r="AC115">
        <v>202.96078491210937</v>
      </c>
      <c r="AD115">
        <v>183.42425537109375</v>
      </c>
      <c r="AE115">
        <v>170.80551147460937</v>
      </c>
      <c r="AF115">
        <v>164.11563110351562</v>
      </c>
      <c r="AG115">
        <v>-3.0730552673339844</v>
      </c>
      <c r="AH115">
        <v>-1.8203912973403931</v>
      </c>
      <c r="AI115">
        <v>-1.3940962553024292</v>
      </c>
      <c r="AJ115">
        <v>-1.4005531072616577</v>
      </c>
      <c r="AK115">
        <v>-1.1009652614593506</v>
      </c>
      <c r="AL115">
        <v>-0.24517248570919037</v>
      </c>
      <c r="AM115">
        <v>-1.7916544675827026</v>
      </c>
      <c r="AN115">
        <v>0.43778252601623535</v>
      </c>
      <c r="AO115">
        <v>1.1952662467956543</v>
      </c>
      <c r="AP115">
        <v>1.2370306253433228</v>
      </c>
      <c r="AQ115">
        <v>5.1731376647949219</v>
      </c>
      <c r="AR115">
        <v>20.213953018188477</v>
      </c>
      <c r="AS115">
        <v>20.965471267700195</v>
      </c>
      <c r="AT115">
        <v>19.755941390991211</v>
      </c>
      <c r="AU115">
        <v>18.426122665405273</v>
      </c>
      <c r="AV115">
        <v>18.712081909179688</v>
      </c>
      <c r="AW115">
        <v>17.344358444213867</v>
      </c>
      <c r="AX115">
        <v>14.934515953063965</v>
      </c>
      <c r="AY115">
        <v>6.2552490234375</v>
      </c>
      <c r="AZ115">
        <v>3.794417142868042</v>
      </c>
      <c r="BA115">
        <v>2.6564071178436279</v>
      </c>
      <c r="BB115">
        <v>2.4537448883056641</v>
      </c>
      <c r="BC115">
        <v>1.4631657600402832</v>
      </c>
      <c r="BD115">
        <v>0.28101447224617004</v>
      </c>
      <c r="BE115">
        <v>71.5404052734375</v>
      </c>
      <c r="BF115">
        <v>70.249771118164062</v>
      </c>
      <c r="BG115">
        <v>69.915672302246094</v>
      </c>
      <c r="BH115">
        <v>69.5841064453125</v>
      </c>
      <c r="BI115">
        <v>68.44659423828125</v>
      </c>
      <c r="BJ115">
        <v>68.19659423828125</v>
      </c>
      <c r="BK115">
        <v>68.265609741210938</v>
      </c>
      <c r="BL115">
        <v>68.5841064453125</v>
      </c>
      <c r="BM115">
        <v>71.337615966796875</v>
      </c>
      <c r="BN115">
        <v>75.469001770019531</v>
      </c>
      <c r="BO115">
        <v>79.281074523925781</v>
      </c>
      <c r="BP115">
        <v>81.137733459472656</v>
      </c>
      <c r="BQ115">
        <v>81.50299072265625</v>
      </c>
      <c r="BR115">
        <v>82.352928161621094</v>
      </c>
      <c r="BS115">
        <v>81.631309509277344</v>
      </c>
      <c r="BT115">
        <v>81.618766784667969</v>
      </c>
      <c r="BU115">
        <v>81.643562316894531</v>
      </c>
      <c r="BV115">
        <v>79.497161865234375</v>
      </c>
      <c r="BW115">
        <v>76.672019958496094</v>
      </c>
      <c r="BX115">
        <v>74.665672302246094</v>
      </c>
      <c r="BY115">
        <v>73.487228393554688</v>
      </c>
      <c r="BZ115">
        <v>72.05908203125</v>
      </c>
      <c r="CA115">
        <v>71.115325927734375</v>
      </c>
      <c r="CB115">
        <v>70.462203979492188</v>
      </c>
      <c r="CC115">
        <v>5.0015249252319336</v>
      </c>
      <c r="CD115">
        <v>4.7919740676879883</v>
      </c>
      <c r="CE115">
        <v>4.4980707168579102</v>
      </c>
      <c r="CF115">
        <v>3.4072749614715576</v>
      </c>
      <c r="CG115">
        <v>2.8512129783630371</v>
      </c>
      <c r="CH115">
        <v>3.1466565132141113</v>
      </c>
      <c r="CI115">
        <v>3.3980677127838135</v>
      </c>
      <c r="CJ115">
        <v>2.1114294528961182</v>
      </c>
      <c r="CK115">
        <v>3.0840566158294678</v>
      </c>
      <c r="CL115">
        <v>3.1829061508178711</v>
      </c>
      <c r="CM115">
        <v>2.547405481338501</v>
      </c>
      <c r="CN115">
        <v>2.9138588905334473</v>
      </c>
      <c r="CO115">
        <v>4.1234049797058105</v>
      </c>
      <c r="CP115">
        <v>2.5860128402709961</v>
      </c>
      <c r="CQ115">
        <v>3.1704204082489014</v>
      </c>
      <c r="CR115">
        <v>4.6443362236022949</v>
      </c>
      <c r="CS115">
        <v>4.9482941627502441</v>
      </c>
      <c r="CT115">
        <v>5.1097002029418945</v>
      </c>
      <c r="CU115">
        <v>6.2464828491210937</v>
      </c>
      <c r="CV115">
        <v>5.1823258399963379</v>
      </c>
      <c r="CW115">
        <v>4.5328330993652344</v>
      </c>
      <c r="CX115">
        <v>3.5813193321228027</v>
      </c>
      <c r="CY115">
        <v>3.7203917503356934</v>
      </c>
      <c r="CZ115">
        <v>3.6299817562103271</v>
      </c>
    </row>
    <row r="116" spans="1:104" x14ac:dyDescent="0.25">
      <c r="A116" t="s">
        <v>305</v>
      </c>
      <c r="B116" t="s">
        <v>170</v>
      </c>
      <c r="C116" t="s">
        <v>27</v>
      </c>
      <c r="D116" t="s">
        <v>188</v>
      </c>
      <c r="E116" t="s">
        <v>184</v>
      </c>
      <c r="F116">
        <v>2023</v>
      </c>
      <c r="G116" t="s">
        <v>181</v>
      </c>
      <c r="H116">
        <v>11</v>
      </c>
      <c r="I116">
        <v>143.40420532226562</v>
      </c>
      <c r="J116">
        <v>139.32220458984375</v>
      </c>
      <c r="K116">
        <v>136.54666137695312</v>
      </c>
      <c r="L116">
        <v>137.23115539550781</v>
      </c>
      <c r="M116">
        <v>142.97238159179687</v>
      </c>
      <c r="N116">
        <v>155.46377563476562</v>
      </c>
      <c r="O116">
        <v>171.23771667480469</v>
      </c>
      <c r="P116">
        <v>185.09170532226562</v>
      </c>
      <c r="Q116">
        <v>197.6580810546875</v>
      </c>
      <c r="R116">
        <v>207.85037231445312</v>
      </c>
      <c r="S116">
        <v>216.15133666992187</v>
      </c>
      <c r="T116">
        <v>219.5260009765625</v>
      </c>
      <c r="U116">
        <v>221.01718139648437</v>
      </c>
      <c r="V116">
        <v>222.10005187988281</v>
      </c>
      <c r="W116">
        <v>219.32745361328125</v>
      </c>
      <c r="X116">
        <v>211.10545349121094</v>
      </c>
      <c r="Y116">
        <v>202.15815734863281</v>
      </c>
      <c r="Z116">
        <v>195.53570556640625</v>
      </c>
      <c r="AA116">
        <v>184.3311767578125</v>
      </c>
      <c r="AB116">
        <v>176.07096862792969</v>
      </c>
      <c r="AC116">
        <v>171.71919250488281</v>
      </c>
      <c r="AD116">
        <v>163.74015808105469</v>
      </c>
      <c r="AE116">
        <v>158.42195129394531</v>
      </c>
      <c r="AF116">
        <v>152.51524353027344</v>
      </c>
      <c r="AG116">
        <v>-3.3066229820251465</v>
      </c>
      <c r="AH116">
        <v>-1.5680418014526367</v>
      </c>
      <c r="AI116">
        <v>-0.78886276483535767</v>
      </c>
      <c r="AJ116">
        <v>-1.1028507947921753</v>
      </c>
      <c r="AK116">
        <v>-1.2583924531936646</v>
      </c>
      <c r="AL116">
        <v>-0.8293643593788147</v>
      </c>
      <c r="AM116">
        <v>-2.1554625034332275</v>
      </c>
      <c r="AN116">
        <v>-0.53809690475463867</v>
      </c>
      <c r="AO116">
        <v>1.0452121496200562</v>
      </c>
      <c r="AP116">
        <v>1.9589067697525024</v>
      </c>
      <c r="AQ116">
        <v>5.1558032035827637</v>
      </c>
      <c r="AR116">
        <v>17.150371551513672</v>
      </c>
      <c r="AS116">
        <v>17.665390014648437</v>
      </c>
      <c r="AT116">
        <v>16.558982849121094</v>
      </c>
      <c r="AU116">
        <v>15.175930976867676</v>
      </c>
      <c r="AV116">
        <v>14.155326843261719</v>
      </c>
      <c r="AW116">
        <v>12.736639022827148</v>
      </c>
      <c r="AX116">
        <v>10.252018928527832</v>
      </c>
      <c r="AY116">
        <v>2.6381442546844482</v>
      </c>
      <c r="AZ116">
        <v>1.1225239038467407</v>
      </c>
      <c r="BA116">
        <v>0.69827389717102051</v>
      </c>
      <c r="BB116">
        <v>0.81860268115997314</v>
      </c>
      <c r="BC116">
        <v>0.36389791965484619</v>
      </c>
      <c r="BD116">
        <v>-1.0756522417068481</v>
      </c>
      <c r="BE116">
        <v>62.656257629394531</v>
      </c>
      <c r="BF116">
        <v>62.112262725830078</v>
      </c>
      <c r="BG116">
        <v>60.740589141845703</v>
      </c>
      <c r="BH116">
        <v>60.175155639648437</v>
      </c>
      <c r="BI116">
        <v>60.246715545654297</v>
      </c>
      <c r="BJ116">
        <v>59.137584686279297</v>
      </c>
      <c r="BK116">
        <v>58.677921295166016</v>
      </c>
      <c r="BL116">
        <v>60.562370300292969</v>
      </c>
      <c r="BM116">
        <v>65.462356567382813</v>
      </c>
      <c r="BN116">
        <v>71.365699768066406</v>
      </c>
      <c r="BO116">
        <v>76.081489562988281</v>
      </c>
      <c r="BP116">
        <v>79.537796020507813</v>
      </c>
      <c r="BQ116">
        <v>81.57843017578125</v>
      </c>
      <c r="BR116">
        <v>81.618545532226563</v>
      </c>
      <c r="BS116">
        <v>82.2750244140625</v>
      </c>
      <c r="BT116">
        <v>82.07208251953125</v>
      </c>
      <c r="BU116">
        <v>80.034507751464844</v>
      </c>
      <c r="BV116">
        <v>76.165672302246094</v>
      </c>
      <c r="BW116">
        <v>72.818565368652344</v>
      </c>
      <c r="BX116">
        <v>68.415443420410156</v>
      </c>
      <c r="BY116">
        <v>67.721687316894531</v>
      </c>
      <c r="BZ116">
        <v>65.168807983398438</v>
      </c>
      <c r="CA116">
        <v>63.571632385253906</v>
      </c>
      <c r="CB116">
        <v>62.227813720703125</v>
      </c>
      <c r="CC116">
        <v>4.9456706047058105</v>
      </c>
      <c r="CD116">
        <v>4.7288923263549805</v>
      </c>
      <c r="CE116">
        <v>4.4469795227050781</v>
      </c>
      <c r="CF116">
        <v>3.3849952220916748</v>
      </c>
      <c r="CG116">
        <v>2.8677308559417725</v>
      </c>
      <c r="CH116">
        <v>3.1778140068054199</v>
      </c>
      <c r="CI116">
        <v>3.3546075820922852</v>
      </c>
      <c r="CJ116">
        <v>2.0423436164855957</v>
      </c>
      <c r="CK116">
        <v>2.8947856426239014</v>
      </c>
      <c r="CL116">
        <v>2.898425817489624</v>
      </c>
      <c r="CM116">
        <v>2.2732992172241211</v>
      </c>
      <c r="CN116">
        <v>2.5943741798400879</v>
      </c>
      <c r="CO116">
        <v>3.6646881103515625</v>
      </c>
      <c r="CP116">
        <v>2.2859444618225098</v>
      </c>
      <c r="CQ116">
        <v>2.7939882278442383</v>
      </c>
      <c r="CR116">
        <v>4.0803089141845703</v>
      </c>
      <c r="CS116">
        <v>4.3729891777038574</v>
      </c>
      <c r="CT116">
        <v>4.6257748603820801</v>
      </c>
      <c r="CU116">
        <v>5.5405378341674805</v>
      </c>
      <c r="CV116">
        <v>4.5595040321350098</v>
      </c>
      <c r="CW116">
        <v>4.0321898460388184</v>
      </c>
      <c r="CX116">
        <v>3.3612902164459229</v>
      </c>
      <c r="CY116">
        <v>3.6279950141906738</v>
      </c>
      <c r="CZ116">
        <v>3.5467643737792969</v>
      </c>
    </row>
    <row r="117" spans="1:104" x14ac:dyDescent="0.25">
      <c r="A117" t="s">
        <v>306</v>
      </c>
      <c r="B117" t="s">
        <v>170</v>
      </c>
      <c r="C117" t="s">
        <v>27</v>
      </c>
      <c r="D117" t="s">
        <v>188</v>
      </c>
      <c r="E117" t="s">
        <v>184</v>
      </c>
      <c r="F117">
        <v>2023</v>
      </c>
      <c r="G117" t="s">
        <v>182</v>
      </c>
      <c r="H117">
        <v>12</v>
      </c>
      <c r="I117">
        <v>135.03630065917969</v>
      </c>
      <c r="J117">
        <v>131.67141723632812</v>
      </c>
      <c r="K117">
        <v>130.18341064453125</v>
      </c>
      <c r="L117">
        <v>130.96176147460937</v>
      </c>
      <c r="M117">
        <v>137.1573486328125</v>
      </c>
      <c r="N117">
        <v>149.63430786132812</v>
      </c>
      <c r="O117">
        <v>168.00640869140625</v>
      </c>
      <c r="P117">
        <v>181.10125732421875</v>
      </c>
      <c r="Q117">
        <v>184.40019226074219</v>
      </c>
      <c r="R117">
        <v>183.44483947753906</v>
      </c>
      <c r="S117">
        <v>181.80825805664062</v>
      </c>
      <c r="T117">
        <v>178.49810791015625</v>
      </c>
      <c r="U117">
        <v>176.23269653320312</v>
      </c>
      <c r="V117">
        <v>175.07435607910156</v>
      </c>
      <c r="W117">
        <v>172.22383117675781</v>
      </c>
      <c r="X117">
        <v>168.28680419921875</v>
      </c>
      <c r="Y117">
        <v>167.281982421875</v>
      </c>
      <c r="Z117">
        <v>168.71237182617187</v>
      </c>
      <c r="AA117">
        <v>162.99722290039062</v>
      </c>
      <c r="AB117">
        <v>159.37803649902344</v>
      </c>
      <c r="AC117">
        <v>157.08572387695312</v>
      </c>
      <c r="AD117">
        <v>154.40914916992187</v>
      </c>
      <c r="AE117">
        <v>146.69851684570312</v>
      </c>
      <c r="AF117">
        <v>141.14199829101562</v>
      </c>
      <c r="AG117">
        <v>-4.5528702735900879</v>
      </c>
      <c r="AH117">
        <v>-0.99430769681930542</v>
      </c>
      <c r="AI117">
        <v>1.0746153593063354</v>
      </c>
      <c r="AJ117">
        <v>-0.28002291917800903</v>
      </c>
      <c r="AK117">
        <v>-1.9296371936798096</v>
      </c>
      <c r="AL117">
        <v>-2.8962011337280273</v>
      </c>
      <c r="AM117">
        <v>-3.8187212944030762</v>
      </c>
      <c r="AN117">
        <v>-3.9052698612213135</v>
      </c>
      <c r="AO117">
        <v>0.90024977922439575</v>
      </c>
      <c r="AP117">
        <v>4.6038055419921875</v>
      </c>
      <c r="AQ117">
        <v>6.6981630325317383</v>
      </c>
      <c r="AR117">
        <v>14.041955947875977</v>
      </c>
      <c r="AS117">
        <v>13.919194221496582</v>
      </c>
      <c r="AT117">
        <v>12.90546989440918</v>
      </c>
      <c r="AU117">
        <v>11.142322540283203</v>
      </c>
      <c r="AV117">
        <v>6.9518284797668457</v>
      </c>
      <c r="AW117">
        <v>4.9450263977050781</v>
      </c>
      <c r="AX117">
        <v>0.58904731273651123</v>
      </c>
      <c r="AY117">
        <v>-6.2319793701171875</v>
      </c>
      <c r="AZ117">
        <v>-5.8036127090454102</v>
      </c>
      <c r="BA117">
        <v>-4.5628228187561035</v>
      </c>
      <c r="BB117">
        <v>-3.9761049747467041</v>
      </c>
      <c r="BC117">
        <v>-3.0385656356811523</v>
      </c>
      <c r="BD117">
        <v>-5.5360236167907715</v>
      </c>
      <c r="BE117">
        <v>49.546833038330078</v>
      </c>
      <c r="BF117">
        <v>49.046829223632813</v>
      </c>
      <c r="BG117">
        <v>48.159320831298828</v>
      </c>
      <c r="BH117">
        <v>47.603076934814453</v>
      </c>
      <c r="BI117">
        <v>47.546833038330078</v>
      </c>
      <c r="BJ117">
        <v>46.934345245361328</v>
      </c>
      <c r="BK117">
        <v>46.546833038330078</v>
      </c>
      <c r="BL117">
        <v>47.240589141845703</v>
      </c>
      <c r="BM117">
        <v>49.128101348876953</v>
      </c>
      <c r="BN117">
        <v>51.668731689453125</v>
      </c>
      <c r="BO117">
        <v>53.153121948242188</v>
      </c>
      <c r="BP117">
        <v>53.709365844726563</v>
      </c>
      <c r="BQ117">
        <v>54.61248779296875</v>
      </c>
      <c r="BR117">
        <v>55.61248779296875</v>
      </c>
      <c r="BS117">
        <v>55.693759918212891</v>
      </c>
      <c r="BT117">
        <v>55.765609741210938</v>
      </c>
      <c r="BU117">
        <v>55.168735504150391</v>
      </c>
      <c r="BV117">
        <v>53.199951171875</v>
      </c>
      <c r="BW117">
        <v>51.699954986572266</v>
      </c>
      <c r="BX117">
        <v>51.409320831298828</v>
      </c>
      <c r="BY117">
        <v>50.328056335449219</v>
      </c>
      <c r="BZ117">
        <v>50.353076934814453</v>
      </c>
      <c r="CA117">
        <v>49.062442779541016</v>
      </c>
      <c r="CB117">
        <v>48.618686676025391</v>
      </c>
      <c r="CC117">
        <v>6.7247810363769531</v>
      </c>
      <c r="CD117">
        <v>6.4534945487976074</v>
      </c>
      <c r="CE117">
        <v>6.1221504211425781</v>
      </c>
      <c r="CF117">
        <v>4.6645970344543457</v>
      </c>
      <c r="CG117">
        <v>3.9725522994995117</v>
      </c>
      <c r="CH117">
        <v>4.4166679382324219</v>
      </c>
      <c r="CI117">
        <v>4.7526135444641113</v>
      </c>
      <c r="CJ117">
        <v>2.8855435848236084</v>
      </c>
      <c r="CK117">
        <v>3.8996667861938477</v>
      </c>
      <c r="CL117">
        <v>3.693866491317749</v>
      </c>
      <c r="CM117">
        <v>2.7610650062561035</v>
      </c>
      <c r="CN117">
        <v>3.04610276222229</v>
      </c>
      <c r="CO117">
        <v>4.2195076942443848</v>
      </c>
      <c r="CP117">
        <v>2.6019797325134277</v>
      </c>
      <c r="CQ117">
        <v>3.1680293083190918</v>
      </c>
      <c r="CR117">
        <v>4.696864128112793</v>
      </c>
      <c r="CS117">
        <v>5.2251725196838379</v>
      </c>
      <c r="CT117">
        <v>5.763279914855957</v>
      </c>
      <c r="CU117">
        <v>7.0745306015014648</v>
      </c>
      <c r="CV117">
        <v>5.9596762657165527</v>
      </c>
      <c r="CW117">
        <v>5.3262701034545898</v>
      </c>
      <c r="CX117">
        <v>4.5770764350891113</v>
      </c>
      <c r="CY117">
        <v>4.8511123657226563</v>
      </c>
      <c r="CZ117">
        <v>4.7395777702331543</v>
      </c>
    </row>
    <row r="118" spans="1:104" x14ac:dyDescent="0.25">
      <c r="A118" t="s">
        <v>307</v>
      </c>
      <c r="B118" t="s">
        <v>170</v>
      </c>
      <c r="C118" t="s">
        <v>27</v>
      </c>
      <c r="D118" t="s">
        <v>188</v>
      </c>
      <c r="E118" t="s">
        <v>184</v>
      </c>
      <c r="F118">
        <v>2023</v>
      </c>
      <c r="G118" t="s">
        <v>183</v>
      </c>
      <c r="H118">
        <v>8</v>
      </c>
      <c r="I118">
        <v>172.087646484375</v>
      </c>
      <c r="J118">
        <v>167.47883605957031</v>
      </c>
      <c r="K118">
        <v>163.31001281738281</v>
      </c>
      <c r="L118">
        <v>162.7403564453125</v>
      </c>
      <c r="M118">
        <v>167.73489379882812</v>
      </c>
      <c r="N118">
        <v>182.40724182128906</v>
      </c>
      <c r="O118">
        <v>198.26603698730469</v>
      </c>
      <c r="P118">
        <v>216.54434204101562</v>
      </c>
      <c r="Q118">
        <v>229.5697021484375</v>
      </c>
      <c r="R118">
        <v>240.43388366699219</v>
      </c>
      <c r="S118">
        <v>250.478271484375</v>
      </c>
      <c r="T118">
        <v>252.85675048828125</v>
      </c>
      <c r="U118">
        <v>253.64448547363281</v>
      </c>
      <c r="V118">
        <v>253.09727478027344</v>
      </c>
      <c r="W118">
        <v>251.07255554199219</v>
      </c>
      <c r="X118">
        <v>247.34402465820312</v>
      </c>
      <c r="Y118">
        <v>238.95674133300781</v>
      </c>
      <c r="Z118">
        <v>226.37106323242187</v>
      </c>
      <c r="AA118">
        <v>212.81365966796875</v>
      </c>
      <c r="AB118">
        <v>206.16453552246094</v>
      </c>
      <c r="AC118">
        <v>201.72285461425781</v>
      </c>
      <c r="AD118">
        <v>192.63038635253906</v>
      </c>
      <c r="AE118">
        <v>186.94638061523437</v>
      </c>
      <c r="AF118">
        <v>180.91940307617187</v>
      </c>
      <c r="AG118">
        <v>-3.3518030643463135</v>
      </c>
      <c r="AH118">
        <v>-2.0933210849761963</v>
      </c>
      <c r="AI118">
        <v>-1.7133802175521851</v>
      </c>
      <c r="AJ118">
        <v>-1.6303495168685913</v>
      </c>
      <c r="AK118">
        <v>-1.179516077041626</v>
      </c>
      <c r="AL118">
        <v>-0.11387293785810471</v>
      </c>
      <c r="AM118">
        <v>-1.820096492767334</v>
      </c>
      <c r="AN118">
        <v>0.72780919075012207</v>
      </c>
      <c r="AO118">
        <v>1.2452698945999146</v>
      </c>
      <c r="AP118">
        <v>1.0000323057174683</v>
      </c>
      <c r="AQ118">
        <v>4.881502628326416</v>
      </c>
      <c r="AR118">
        <v>19.708215713500977</v>
      </c>
      <c r="AS118">
        <v>20.353811264038086</v>
      </c>
      <c r="AT118">
        <v>18.941638946533203</v>
      </c>
      <c r="AU118">
        <v>17.751749038696289</v>
      </c>
      <c r="AV118">
        <v>18.724594116210937</v>
      </c>
      <c r="AW118">
        <v>17.739934921264648</v>
      </c>
      <c r="AX118">
        <v>15.590773582458496</v>
      </c>
      <c r="AY118">
        <v>6.802790641784668</v>
      </c>
      <c r="AZ118">
        <v>4.2782397270202637</v>
      </c>
      <c r="BA118">
        <v>3.0644736289978027</v>
      </c>
      <c r="BB118">
        <v>2.9531300067901611</v>
      </c>
      <c r="BC118">
        <v>1.8746578693389893</v>
      </c>
      <c r="BD118">
        <v>0.67946851253509521</v>
      </c>
      <c r="BE118">
        <v>70.863685607910156</v>
      </c>
      <c r="BF118">
        <v>70.132469177246094</v>
      </c>
      <c r="BG118">
        <v>69.671104431152344</v>
      </c>
      <c r="BH118">
        <v>69.41448974609375</v>
      </c>
      <c r="BI118">
        <v>69.279953002929688</v>
      </c>
      <c r="BJ118">
        <v>68.895706176757813</v>
      </c>
      <c r="BK118">
        <v>69.318511962890625</v>
      </c>
      <c r="BL118">
        <v>70.789382934570313</v>
      </c>
      <c r="BM118">
        <v>74.146980285644531</v>
      </c>
      <c r="BN118">
        <v>77.615997314453125</v>
      </c>
      <c r="BO118">
        <v>81.008293151855469</v>
      </c>
      <c r="BP118">
        <v>82.60711669921875</v>
      </c>
      <c r="BQ118">
        <v>83.027679443359375</v>
      </c>
      <c r="BR118">
        <v>83.436027526855469</v>
      </c>
      <c r="BS118">
        <v>83.722793579101563</v>
      </c>
      <c r="BT118">
        <v>83.498970031738281</v>
      </c>
      <c r="BU118">
        <v>83.475875854492188</v>
      </c>
      <c r="BV118">
        <v>82.955352783203125</v>
      </c>
      <c r="BW118">
        <v>81.226676940917969</v>
      </c>
      <c r="BX118">
        <v>78.714668273925781</v>
      </c>
      <c r="BY118">
        <v>76.130691528320312</v>
      </c>
      <c r="BZ118">
        <v>74.648452758789063</v>
      </c>
      <c r="CA118">
        <v>73.828651428222656</v>
      </c>
      <c r="CB118">
        <v>72.605804443359375</v>
      </c>
      <c r="CC118">
        <v>5.6138091087341309</v>
      </c>
      <c r="CD118">
        <v>5.3770451545715332</v>
      </c>
      <c r="CE118">
        <v>5.0308513641357422</v>
      </c>
      <c r="CF118">
        <v>3.7970404624938965</v>
      </c>
      <c r="CG118">
        <v>3.1823966503143311</v>
      </c>
      <c r="CH118">
        <v>3.5268418788909912</v>
      </c>
      <c r="CI118">
        <v>3.6739668846130371</v>
      </c>
      <c r="CJ118">
        <v>2.260129451751709</v>
      </c>
      <c r="CK118">
        <v>3.1802480220794678</v>
      </c>
      <c r="CL118">
        <v>3.1714043617248535</v>
      </c>
      <c r="CM118">
        <v>2.4918012619018555</v>
      </c>
      <c r="CN118">
        <v>2.8266093730926514</v>
      </c>
      <c r="CO118">
        <v>3.9781494140625</v>
      </c>
      <c r="CP118">
        <v>2.4640481472015381</v>
      </c>
      <c r="CQ118">
        <v>3.0253489017486572</v>
      </c>
      <c r="CR118">
        <v>4.5220952033996582</v>
      </c>
      <c r="CS118">
        <v>4.8893489837646484</v>
      </c>
      <c r="CT118">
        <v>5.0655193328857422</v>
      </c>
      <c r="CU118">
        <v>6.0505838394165039</v>
      </c>
      <c r="CV118">
        <v>5.0499663352966309</v>
      </c>
      <c r="CW118">
        <v>4.4804525375366211</v>
      </c>
      <c r="CX118">
        <v>3.7404186725616455</v>
      </c>
      <c r="CY118">
        <v>4.0496082305908203</v>
      </c>
      <c r="CZ118">
        <v>3.9796864986419678</v>
      </c>
    </row>
    <row r="119" spans="1:104" x14ac:dyDescent="0.25">
      <c r="A119" t="s">
        <v>308</v>
      </c>
      <c r="B119" t="s">
        <v>170</v>
      </c>
      <c r="C119" t="s">
        <v>27</v>
      </c>
      <c r="D119" t="s">
        <v>188</v>
      </c>
      <c r="E119" t="s">
        <v>184</v>
      </c>
      <c r="F119">
        <v>2024</v>
      </c>
      <c r="G119" t="s">
        <v>171</v>
      </c>
      <c r="H119">
        <v>1</v>
      </c>
      <c r="I119">
        <v>136.58207702636719</v>
      </c>
      <c r="J119">
        <v>132.07035827636719</v>
      </c>
      <c r="K119">
        <v>131.295654296875</v>
      </c>
      <c r="L119">
        <v>132.20726013183594</v>
      </c>
      <c r="M119">
        <v>139.64665222167969</v>
      </c>
      <c r="N119">
        <v>153.13639831542969</v>
      </c>
      <c r="O119">
        <v>175.69448852539062</v>
      </c>
      <c r="P119">
        <v>192.37675476074219</v>
      </c>
      <c r="Q119">
        <v>195.21990966796875</v>
      </c>
      <c r="R119">
        <v>192.0506591796875</v>
      </c>
      <c r="S119">
        <v>188.56390380859375</v>
      </c>
      <c r="T119">
        <v>183.57717895507812</v>
      </c>
      <c r="U119">
        <v>179.76025390625</v>
      </c>
      <c r="V119">
        <v>177.24577331542969</v>
      </c>
      <c r="W119">
        <v>173.80873107910156</v>
      </c>
      <c r="X119">
        <v>170.17005920410156</v>
      </c>
      <c r="Y119">
        <v>168.2066650390625</v>
      </c>
      <c r="Z119">
        <v>171.84901428222656</v>
      </c>
      <c r="AA119">
        <v>166.96507263183594</v>
      </c>
      <c r="AB119">
        <v>163.37432861328125</v>
      </c>
      <c r="AC119">
        <v>161.1666259765625</v>
      </c>
      <c r="AD119">
        <v>158.44364929199219</v>
      </c>
      <c r="AE119">
        <v>149.32948303222656</v>
      </c>
      <c r="AF119">
        <v>143.29148864746094</v>
      </c>
      <c r="AG119">
        <v>-4.8875899314880371</v>
      </c>
      <c r="AH119">
        <v>-0.90236622095108032</v>
      </c>
      <c r="AI119">
        <v>1.4414629936218262</v>
      </c>
      <c r="AJ119">
        <v>-0.13129834830760956</v>
      </c>
      <c r="AK119">
        <v>-2.1074552536010742</v>
      </c>
      <c r="AL119">
        <v>-3.3808083534240723</v>
      </c>
      <c r="AM119">
        <v>-4.3394055366516113</v>
      </c>
      <c r="AN119">
        <v>-4.8452057838439941</v>
      </c>
      <c r="AO119">
        <v>0.93768715858459473</v>
      </c>
      <c r="AP119">
        <v>5.4040956497192383</v>
      </c>
      <c r="AQ119">
        <v>7.4225554466247559</v>
      </c>
      <c r="AR119">
        <v>14.460854530334473</v>
      </c>
      <c r="AS119">
        <v>14.164802551269531</v>
      </c>
      <c r="AT119">
        <v>13.036553382873535</v>
      </c>
      <c r="AU119">
        <v>11.093142509460449</v>
      </c>
      <c r="AV119">
        <v>6.1791319847106934</v>
      </c>
      <c r="AW119">
        <v>3.8802864551544189</v>
      </c>
      <c r="AX119">
        <v>-1.0327324867248535</v>
      </c>
      <c r="AY119">
        <v>-8.0869207382202148</v>
      </c>
      <c r="AZ119">
        <v>-7.3063035011291504</v>
      </c>
      <c r="BA119">
        <v>-5.7174253463745117</v>
      </c>
      <c r="BB119">
        <v>-5.0258636474609375</v>
      </c>
      <c r="BC119">
        <v>-3.7601358890533447</v>
      </c>
      <c r="BD119">
        <v>-6.5152621269226074</v>
      </c>
      <c r="BE119">
        <v>45.312442779541016</v>
      </c>
      <c r="BF119">
        <v>44.384296417236328</v>
      </c>
      <c r="BG119">
        <v>43.940540313720703</v>
      </c>
      <c r="BH119">
        <v>43.021808624267578</v>
      </c>
      <c r="BI119">
        <v>41.650135040283203</v>
      </c>
      <c r="BJ119">
        <v>41.109203338623047</v>
      </c>
      <c r="BK119">
        <v>40.790706634521484</v>
      </c>
      <c r="BL119">
        <v>40.418804168701172</v>
      </c>
      <c r="BM119">
        <v>44.29705810546875</v>
      </c>
      <c r="BN119">
        <v>47.6845703125</v>
      </c>
      <c r="BO119">
        <v>50.293693542480469</v>
      </c>
      <c r="BP119">
        <v>52.012767791748047</v>
      </c>
      <c r="BQ119">
        <v>54.081268310546875</v>
      </c>
      <c r="BR119">
        <v>53.859127044677734</v>
      </c>
      <c r="BS119">
        <v>54.634445190429688</v>
      </c>
      <c r="BT119">
        <v>54.496932983398438</v>
      </c>
      <c r="BU119">
        <v>53.568794250488281</v>
      </c>
      <c r="BV119">
        <v>52.252838134765625</v>
      </c>
      <c r="BW119">
        <v>51.196895599365234</v>
      </c>
      <c r="BX119">
        <v>49.271808624267578</v>
      </c>
      <c r="BY119">
        <v>47.912681579589844</v>
      </c>
      <c r="BZ119">
        <v>47.177993774414063</v>
      </c>
      <c r="CA119">
        <v>46.896774291992188</v>
      </c>
      <c r="CB119">
        <v>45.900135040283203</v>
      </c>
      <c r="CC119">
        <v>7.3423094749450684</v>
      </c>
      <c r="CD119">
        <v>6.9874734878540039</v>
      </c>
      <c r="CE119">
        <v>6.6651515960693359</v>
      </c>
      <c r="CF119">
        <v>5.0831899642944336</v>
      </c>
      <c r="CG119">
        <v>4.3660879135131836</v>
      </c>
      <c r="CH119">
        <v>4.8792533874511719</v>
      </c>
      <c r="CI119">
        <v>5.365079402923584</v>
      </c>
      <c r="CJ119">
        <v>3.3087966442108154</v>
      </c>
      <c r="CK119">
        <v>4.4565787315368652</v>
      </c>
      <c r="CL119">
        <v>4.1744847297668457</v>
      </c>
      <c r="CM119">
        <v>3.0912415981292725</v>
      </c>
      <c r="CN119">
        <v>3.3817460536956787</v>
      </c>
      <c r="CO119">
        <v>4.6460118293762207</v>
      </c>
      <c r="CP119">
        <v>2.8436007499694824</v>
      </c>
      <c r="CQ119">
        <v>3.4512696266174316</v>
      </c>
      <c r="CR119">
        <v>5.1268720626831055</v>
      </c>
      <c r="CS119">
        <v>5.6716055870056152</v>
      </c>
      <c r="CT119">
        <v>6.3369622230529785</v>
      </c>
      <c r="CU119">
        <v>7.822659969329834</v>
      </c>
      <c r="CV119">
        <v>6.5946140289306641</v>
      </c>
      <c r="CW119">
        <v>5.89892578125</v>
      </c>
      <c r="CX119">
        <v>5.0699224472045898</v>
      </c>
      <c r="CY119">
        <v>5.3305563926696777</v>
      </c>
      <c r="CZ119">
        <v>5.194157600402832</v>
      </c>
    </row>
    <row r="120" spans="1:104" x14ac:dyDescent="0.25">
      <c r="A120" t="s">
        <v>309</v>
      </c>
      <c r="B120" t="s">
        <v>170</v>
      </c>
      <c r="C120" t="s">
        <v>27</v>
      </c>
      <c r="D120" t="s">
        <v>188</v>
      </c>
      <c r="E120" t="s">
        <v>184</v>
      </c>
      <c r="F120">
        <v>2024</v>
      </c>
      <c r="G120" t="s">
        <v>172</v>
      </c>
      <c r="H120">
        <v>2</v>
      </c>
      <c r="I120">
        <v>135.605712890625</v>
      </c>
      <c r="J120">
        <v>131.33917236328125</v>
      </c>
      <c r="K120">
        <v>129.72225952148437</v>
      </c>
      <c r="L120">
        <v>130.56460571289062</v>
      </c>
      <c r="M120">
        <v>136.84445190429687</v>
      </c>
      <c r="N120">
        <v>151.45774841308594</v>
      </c>
      <c r="O120">
        <v>170.03762817382812</v>
      </c>
      <c r="P120">
        <v>184.6927490234375</v>
      </c>
      <c r="Q120">
        <v>191.31343078613281</v>
      </c>
      <c r="R120">
        <v>192.94155883789063</v>
      </c>
      <c r="S120">
        <v>193.48822021484375</v>
      </c>
      <c r="T120">
        <v>192.02059936523437</v>
      </c>
      <c r="U120">
        <v>191.24629211425781</v>
      </c>
      <c r="V120">
        <v>190.21270751953125</v>
      </c>
      <c r="W120">
        <v>187.16114807128906</v>
      </c>
      <c r="X120">
        <v>181.20783996582031</v>
      </c>
      <c r="Y120">
        <v>175.96115112304687</v>
      </c>
      <c r="Z120">
        <v>174.57781982421875</v>
      </c>
      <c r="AA120">
        <v>170.09773254394531</v>
      </c>
      <c r="AB120">
        <v>164.61251831054687</v>
      </c>
      <c r="AC120">
        <v>162.22132873535156</v>
      </c>
      <c r="AD120">
        <v>156.46119689941406</v>
      </c>
      <c r="AE120">
        <v>148.850830078125</v>
      </c>
      <c r="AF120">
        <v>143.41148376464844</v>
      </c>
      <c r="AG120">
        <v>-4.2580738067626953</v>
      </c>
      <c r="AH120">
        <v>-1.097472071647644</v>
      </c>
      <c r="AI120">
        <v>0.6753460168838501</v>
      </c>
      <c r="AJ120">
        <v>-0.44648441672325134</v>
      </c>
      <c r="AK120">
        <v>-1.7686402797698975</v>
      </c>
      <c r="AL120">
        <v>-2.4701468944549561</v>
      </c>
      <c r="AM120">
        <v>-3.4902215003967285</v>
      </c>
      <c r="AN120">
        <v>-3.2340939044952393</v>
      </c>
      <c r="AO120">
        <v>0.95087307691574097</v>
      </c>
      <c r="AP120">
        <v>4.185206413269043</v>
      </c>
      <c r="AQ120">
        <v>6.5824518203735352</v>
      </c>
      <c r="AR120">
        <v>15.083091735839844</v>
      </c>
      <c r="AS120">
        <v>15.144294738769531</v>
      </c>
      <c r="AT120">
        <v>14.056185722351074</v>
      </c>
      <c r="AU120">
        <v>12.291545867919922</v>
      </c>
      <c r="AV120">
        <v>8.4990978240966797</v>
      </c>
      <c r="AW120">
        <v>6.4800567626953125</v>
      </c>
      <c r="AX120">
        <v>2.4657042026519775</v>
      </c>
      <c r="AY120">
        <v>-4.5616297721862793</v>
      </c>
      <c r="AZ120">
        <v>-4.4639239311218262</v>
      </c>
      <c r="BA120">
        <v>-3.5449621677398682</v>
      </c>
      <c r="BB120">
        <v>-2.9836843013763428</v>
      </c>
      <c r="BC120">
        <v>-2.3390252590179443</v>
      </c>
      <c r="BD120">
        <v>-4.6227002143859863</v>
      </c>
      <c r="BE120">
        <v>50.803256988525391</v>
      </c>
      <c r="BF120">
        <v>51.250068664550781</v>
      </c>
      <c r="BG120">
        <v>50.696891784667969</v>
      </c>
      <c r="BH120">
        <v>51.084403991699219</v>
      </c>
      <c r="BI120">
        <v>50.515903472900391</v>
      </c>
      <c r="BJ120">
        <v>49.799591064453125</v>
      </c>
      <c r="BK120">
        <v>50.931282043457031</v>
      </c>
      <c r="BL120">
        <v>50.615325927734375</v>
      </c>
      <c r="BM120">
        <v>52.868911743164063</v>
      </c>
      <c r="BN120">
        <v>55.743354797363281</v>
      </c>
      <c r="BO120">
        <v>57.853302001953125</v>
      </c>
      <c r="BP120">
        <v>59.177921295166016</v>
      </c>
      <c r="BQ120">
        <v>60.744174957275391</v>
      </c>
      <c r="BR120">
        <v>61.203239440917969</v>
      </c>
      <c r="BS120">
        <v>61.784809112548828</v>
      </c>
      <c r="BT120">
        <v>60.912612915039062</v>
      </c>
      <c r="BU120">
        <v>60.065727233886719</v>
      </c>
      <c r="BV120">
        <v>59.718849182128906</v>
      </c>
      <c r="BW120">
        <v>57.134223937988281</v>
      </c>
      <c r="BX120">
        <v>55.196891784667969</v>
      </c>
      <c r="BY120">
        <v>55.056018829345703</v>
      </c>
      <c r="BZ120">
        <v>53.199954986572266</v>
      </c>
      <c r="CA120">
        <v>52.759262084960938</v>
      </c>
      <c r="CB120">
        <v>51.997013092041016</v>
      </c>
      <c r="CC120">
        <v>6.1887001991271973</v>
      </c>
      <c r="CD120">
        <v>5.8991785049438477</v>
      </c>
      <c r="CE120">
        <v>5.5905780792236328</v>
      </c>
      <c r="CF120">
        <v>4.2617592811584473</v>
      </c>
      <c r="CG120">
        <v>3.6322154998779297</v>
      </c>
      <c r="CH120">
        <v>4.096839427947998</v>
      </c>
      <c r="CI120">
        <v>4.4080395698547363</v>
      </c>
      <c r="CJ120">
        <v>2.6968069076538086</v>
      </c>
      <c r="CK120">
        <v>3.7077076435089111</v>
      </c>
      <c r="CL120">
        <v>3.5603713989257813</v>
      </c>
      <c r="CM120">
        <v>2.692845344543457</v>
      </c>
      <c r="CN120">
        <v>3.0029816627502441</v>
      </c>
      <c r="CO120">
        <v>4.1962580680847168</v>
      </c>
      <c r="CP120">
        <v>2.5906860828399658</v>
      </c>
      <c r="CQ120">
        <v>3.1550440788269043</v>
      </c>
      <c r="CR120">
        <v>4.6347765922546387</v>
      </c>
      <c r="CS120">
        <v>5.0368862152099609</v>
      </c>
      <c r="CT120">
        <v>5.4651951789855957</v>
      </c>
      <c r="CU120">
        <v>6.7656540870666504</v>
      </c>
      <c r="CV120">
        <v>5.640932559967041</v>
      </c>
      <c r="CW120">
        <v>5.0406699180603027</v>
      </c>
      <c r="CX120">
        <v>4.2502613067626953</v>
      </c>
      <c r="CY120">
        <v>4.5108742713928223</v>
      </c>
      <c r="CZ120">
        <v>4.4132766723632812</v>
      </c>
    </row>
    <row r="121" spans="1:104" x14ac:dyDescent="0.25">
      <c r="A121" t="s">
        <v>310</v>
      </c>
      <c r="B121" t="s">
        <v>170</v>
      </c>
      <c r="C121" t="s">
        <v>27</v>
      </c>
      <c r="D121" t="s">
        <v>188</v>
      </c>
      <c r="E121" t="s">
        <v>184</v>
      </c>
      <c r="F121">
        <v>2024</v>
      </c>
      <c r="G121" t="s">
        <v>173</v>
      </c>
      <c r="H121">
        <v>3</v>
      </c>
      <c r="I121">
        <v>144.11103820800781</v>
      </c>
      <c r="J121">
        <v>139.55284118652344</v>
      </c>
      <c r="K121">
        <v>136.13027954101562</v>
      </c>
      <c r="L121">
        <v>136.20167541503906</v>
      </c>
      <c r="M121">
        <v>140.79661560058594</v>
      </c>
      <c r="N121">
        <v>153.22409057617187</v>
      </c>
      <c r="O121">
        <v>171.51127624511719</v>
      </c>
      <c r="P121">
        <v>186.71444702148437</v>
      </c>
      <c r="Q121">
        <v>198.32832336425781</v>
      </c>
      <c r="R121">
        <v>205.07708740234375</v>
      </c>
      <c r="S121">
        <v>211.433837890625</v>
      </c>
      <c r="T121">
        <v>215.3006591796875</v>
      </c>
      <c r="U121">
        <v>216.95074462890625</v>
      </c>
      <c r="V121">
        <v>217.93421936035156</v>
      </c>
      <c r="W121">
        <v>215.35379028320312</v>
      </c>
      <c r="X121">
        <v>208.03985595703125</v>
      </c>
      <c r="Y121">
        <v>199.29542541503906</v>
      </c>
      <c r="Z121">
        <v>188.730224609375</v>
      </c>
      <c r="AA121">
        <v>180.36689758300781</v>
      </c>
      <c r="AB121">
        <v>177.23715209960937</v>
      </c>
      <c r="AC121">
        <v>171.65245056152344</v>
      </c>
      <c r="AD121">
        <v>164.55364990234375</v>
      </c>
      <c r="AE121">
        <v>157.81663513183594</v>
      </c>
      <c r="AF121">
        <v>152.46707153320312</v>
      </c>
      <c r="AG121">
        <v>-3.5757238864898682</v>
      </c>
      <c r="AH121">
        <v>-1.4855728149414062</v>
      </c>
      <c r="AI121">
        <v>-0.47205480933189392</v>
      </c>
      <c r="AJ121">
        <v>-0.96235018968582153</v>
      </c>
      <c r="AK121">
        <v>-1.3613046407699585</v>
      </c>
      <c r="AL121">
        <v>-1.1710091829299927</v>
      </c>
      <c r="AM121">
        <v>-2.4452149868011475</v>
      </c>
      <c r="AN121">
        <v>-1.1161795854568481</v>
      </c>
      <c r="AO121">
        <v>1.0355050563812256</v>
      </c>
      <c r="AP121">
        <v>2.4617648124694824</v>
      </c>
      <c r="AQ121">
        <v>5.4953117370605469</v>
      </c>
      <c r="AR121">
        <v>16.839500427246094</v>
      </c>
      <c r="AS121">
        <v>17.306596755981445</v>
      </c>
      <c r="AT121">
        <v>16.218183517456055</v>
      </c>
      <c r="AU121">
        <v>14.741605758666992</v>
      </c>
      <c r="AV121">
        <v>13.068238258361816</v>
      </c>
      <c r="AW121">
        <v>11.459271430969238</v>
      </c>
      <c r="AX121">
        <v>8.374964714050293</v>
      </c>
      <c r="AY121">
        <v>1.02146315574646</v>
      </c>
      <c r="AZ121">
        <v>-0.11830977350473404</v>
      </c>
      <c r="BA121">
        <v>-0.23754359781742096</v>
      </c>
      <c r="BB121">
        <v>-1.0179344564676285E-2</v>
      </c>
      <c r="BC121">
        <v>-0.23519526422023773</v>
      </c>
      <c r="BD121">
        <v>-1.8826354742050171</v>
      </c>
      <c r="BE121">
        <v>58.837539672851562</v>
      </c>
      <c r="BF121">
        <v>58.324985504150391</v>
      </c>
      <c r="BG121">
        <v>56.937179565429688</v>
      </c>
      <c r="BH121">
        <v>56.796833038330078</v>
      </c>
      <c r="BI121">
        <v>55.965785980224609</v>
      </c>
      <c r="BJ121">
        <v>55.478336334228516</v>
      </c>
      <c r="BK121">
        <v>54.896774291992188</v>
      </c>
      <c r="BL121">
        <v>57.875263214111328</v>
      </c>
      <c r="BM121">
        <v>63.653347015380859</v>
      </c>
      <c r="BN121">
        <v>69.140800476074219</v>
      </c>
      <c r="BO121">
        <v>74.077911376953125</v>
      </c>
      <c r="BP121">
        <v>76.715721130371094</v>
      </c>
      <c r="BQ121">
        <v>79.474906921386719</v>
      </c>
      <c r="BR121">
        <v>80.515838623046875</v>
      </c>
      <c r="BS121">
        <v>79.262474060058594</v>
      </c>
      <c r="BT121">
        <v>77.643638610839844</v>
      </c>
      <c r="BU121">
        <v>76.52838134765625</v>
      </c>
      <c r="BV121">
        <v>75.103302001953125</v>
      </c>
      <c r="BW121">
        <v>71.47833251953125</v>
      </c>
      <c r="BX121">
        <v>68.774871826171875</v>
      </c>
      <c r="BY121">
        <v>67.443603515625</v>
      </c>
      <c r="BZ121">
        <v>64.865402221679687</v>
      </c>
      <c r="CA121">
        <v>63.549671173095703</v>
      </c>
      <c r="CB121">
        <v>60.999847412109375</v>
      </c>
      <c r="CC121">
        <v>5.2106637954711914</v>
      </c>
      <c r="CD121">
        <v>4.966041088104248</v>
      </c>
      <c r="CE121">
        <v>4.6480550765991211</v>
      </c>
      <c r="CF121">
        <v>3.5222504138946533</v>
      </c>
      <c r="CG121">
        <v>2.9608128070831299</v>
      </c>
      <c r="CH121">
        <v>3.2836649417877197</v>
      </c>
      <c r="CI121">
        <v>3.5226337909698486</v>
      </c>
      <c r="CJ121">
        <v>2.1599926948547363</v>
      </c>
      <c r="CK121">
        <v>3.0452227592468262</v>
      </c>
      <c r="CL121">
        <v>2.9982028007507324</v>
      </c>
      <c r="CM121">
        <v>2.3313403129577637</v>
      </c>
      <c r="CN121">
        <v>2.6676232814788818</v>
      </c>
      <c r="CO121">
        <v>3.7714176177978516</v>
      </c>
      <c r="CP121">
        <v>2.3516623973846436</v>
      </c>
      <c r="CQ121">
        <v>2.8761837482452393</v>
      </c>
      <c r="CR121">
        <v>4.215728759765625</v>
      </c>
      <c r="CS121">
        <v>4.5197768211364746</v>
      </c>
      <c r="CT121">
        <v>4.6809325218200684</v>
      </c>
      <c r="CU121">
        <v>5.6838479042053223</v>
      </c>
      <c r="CV121">
        <v>4.8119058609008789</v>
      </c>
      <c r="CW121">
        <v>4.2257580757141113</v>
      </c>
      <c r="CX121">
        <v>3.5415289402008057</v>
      </c>
      <c r="CY121">
        <v>3.7891049385070801</v>
      </c>
      <c r="CZ121">
        <v>3.7172999382019043</v>
      </c>
    </row>
    <row r="122" spans="1:104" x14ac:dyDescent="0.25">
      <c r="A122" t="s">
        <v>311</v>
      </c>
      <c r="B122" t="s">
        <v>170</v>
      </c>
      <c r="C122" t="s">
        <v>27</v>
      </c>
      <c r="D122" t="s">
        <v>188</v>
      </c>
      <c r="E122" t="s">
        <v>184</v>
      </c>
      <c r="F122">
        <v>2024</v>
      </c>
      <c r="G122" t="s">
        <v>174</v>
      </c>
      <c r="H122">
        <v>4</v>
      </c>
      <c r="I122">
        <v>150.39717102050781</v>
      </c>
      <c r="J122">
        <v>145.64656066894531</v>
      </c>
      <c r="K122">
        <v>142.48185729980469</v>
      </c>
      <c r="L122">
        <v>142.14265441894531</v>
      </c>
      <c r="M122">
        <v>147.13165283203125</v>
      </c>
      <c r="N122">
        <v>159.67486572265625</v>
      </c>
      <c r="O122">
        <v>174.58070373535156</v>
      </c>
      <c r="P122">
        <v>192.151123046875</v>
      </c>
      <c r="Q122">
        <v>207.2347412109375</v>
      </c>
      <c r="R122">
        <v>218.79483032226562</v>
      </c>
      <c r="S122">
        <v>228.59542846679687</v>
      </c>
      <c r="T122">
        <v>232.79020690917969</v>
      </c>
      <c r="U122">
        <v>235.56829833984375</v>
      </c>
      <c r="V122">
        <v>238.32014465332031</v>
      </c>
      <c r="W122">
        <v>236.02149963378906</v>
      </c>
      <c r="X122">
        <v>228.04521179199219</v>
      </c>
      <c r="Y122">
        <v>217.60591125488281</v>
      </c>
      <c r="Z122">
        <v>203.13671875</v>
      </c>
      <c r="AA122">
        <v>190.77203369140625</v>
      </c>
      <c r="AB122">
        <v>185.79263305664062</v>
      </c>
      <c r="AC122">
        <v>182.69088745117187</v>
      </c>
      <c r="AD122">
        <v>174.07081604003906</v>
      </c>
      <c r="AE122">
        <v>168.63569641113281</v>
      </c>
      <c r="AF122">
        <v>162.44111633300781</v>
      </c>
      <c r="AG122">
        <v>-3.0975797176361084</v>
      </c>
      <c r="AH122">
        <v>-1.7638231515884399</v>
      </c>
      <c r="AI122">
        <v>-1.2850055694580078</v>
      </c>
      <c r="AJ122">
        <v>-1.3359980583190918</v>
      </c>
      <c r="AK122">
        <v>-1.1159772872924805</v>
      </c>
      <c r="AL122">
        <v>-0.334666907787323</v>
      </c>
      <c r="AM122">
        <v>-1.7885152101516724</v>
      </c>
      <c r="AN122">
        <v>0.26953229308128357</v>
      </c>
      <c r="AO122">
        <v>1.1152867078781128</v>
      </c>
      <c r="AP122">
        <v>1.2699437141418457</v>
      </c>
      <c r="AQ122">
        <v>4.7667016983032227</v>
      </c>
      <c r="AR122">
        <v>18.157447814941406</v>
      </c>
      <c r="AS122">
        <v>18.87989616394043</v>
      </c>
      <c r="AT122">
        <v>17.814659118652344</v>
      </c>
      <c r="AU122">
        <v>16.576192855834961</v>
      </c>
      <c r="AV122">
        <v>16.64739990234375</v>
      </c>
      <c r="AW122">
        <v>15.391013145446777</v>
      </c>
      <c r="AX122">
        <v>12.947078704833984</v>
      </c>
      <c r="AY122">
        <v>5.0460186004638672</v>
      </c>
      <c r="AZ122">
        <v>3.0210237503051758</v>
      </c>
      <c r="BA122">
        <v>2.1403701305389404</v>
      </c>
      <c r="BB122">
        <v>2.1067624092102051</v>
      </c>
      <c r="BC122">
        <v>1.2837468385696411</v>
      </c>
      <c r="BD122">
        <v>6.1548002064228058E-2</v>
      </c>
      <c r="BE122">
        <v>68.475051879882813</v>
      </c>
      <c r="BF122">
        <v>65.937187194824219</v>
      </c>
      <c r="BG122">
        <v>64.578056335449219</v>
      </c>
      <c r="BH122">
        <v>64.525169372558594</v>
      </c>
      <c r="BI122">
        <v>63.843891143798828</v>
      </c>
      <c r="BJ122">
        <v>63.040702819824219</v>
      </c>
      <c r="BK122">
        <v>63.259487152099609</v>
      </c>
      <c r="BL122">
        <v>65.668960571289063</v>
      </c>
      <c r="BM122">
        <v>72.374893188476563</v>
      </c>
      <c r="BN122">
        <v>77.397148132324219</v>
      </c>
      <c r="BO122">
        <v>81.440544128417969</v>
      </c>
      <c r="BP122">
        <v>84.99066162109375</v>
      </c>
      <c r="BQ122">
        <v>85.269050598144531</v>
      </c>
      <c r="BR122">
        <v>85.415817260742188</v>
      </c>
      <c r="BS122">
        <v>85.32843017578125</v>
      </c>
      <c r="BT122">
        <v>83.790557861328125</v>
      </c>
      <c r="BU122">
        <v>82.274948120117187</v>
      </c>
      <c r="BV122">
        <v>79.8905029296875</v>
      </c>
      <c r="BW122">
        <v>77.493804931640625</v>
      </c>
      <c r="BX122">
        <v>73.075141906738281</v>
      </c>
      <c r="BY122">
        <v>68.890350341796875</v>
      </c>
      <c r="BZ122">
        <v>67.08746337890625</v>
      </c>
      <c r="CA122">
        <v>65.550193786621094</v>
      </c>
      <c r="CB122">
        <v>64.412681579589844</v>
      </c>
      <c r="CC122">
        <v>4.9577279090881348</v>
      </c>
      <c r="CD122">
        <v>4.7251877784729004</v>
      </c>
      <c r="CE122">
        <v>4.4353032112121582</v>
      </c>
      <c r="CF122">
        <v>3.3512701988220215</v>
      </c>
      <c r="CG122">
        <v>2.820798397064209</v>
      </c>
      <c r="CH122">
        <v>3.1197195053100586</v>
      </c>
      <c r="CI122">
        <v>3.2690253257751465</v>
      </c>
      <c r="CJ122">
        <v>2.0265834331512451</v>
      </c>
      <c r="CK122">
        <v>2.9009754657745361</v>
      </c>
      <c r="CL122">
        <v>2.9162726402282715</v>
      </c>
      <c r="CM122">
        <v>2.297978401184082</v>
      </c>
      <c r="CN122">
        <v>2.629608154296875</v>
      </c>
      <c r="CO122">
        <v>3.7334258556365967</v>
      </c>
      <c r="CP122">
        <v>2.3445394039154053</v>
      </c>
      <c r="CQ122">
        <v>2.8738417625427246</v>
      </c>
      <c r="CR122">
        <v>4.2130274772644043</v>
      </c>
      <c r="CS122">
        <v>4.4992237091064453</v>
      </c>
      <c r="CT122">
        <v>4.5933189392089844</v>
      </c>
      <c r="CU122">
        <v>5.4808454513549805</v>
      </c>
      <c r="CV122">
        <v>4.598731517791748</v>
      </c>
      <c r="CW122">
        <v>4.1003293991088867</v>
      </c>
      <c r="CX122">
        <v>3.4155173301696777</v>
      </c>
      <c r="CY122">
        <v>3.6913104057312012</v>
      </c>
      <c r="CZ122">
        <v>3.6107282638549805</v>
      </c>
    </row>
    <row r="123" spans="1:104" x14ac:dyDescent="0.25">
      <c r="A123" t="s">
        <v>312</v>
      </c>
      <c r="B123" t="s">
        <v>170</v>
      </c>
      <c r="C123" t="s">
        <v>27</v>
      </c>
      <c r="D123" t="s">
        <v>188</v>
      </c>
      <c r="E123" t="s">
        <v>184</v>
      </c>
      <c r="F123">
        <v>2024</v>
      </c>
      <c r="G123" t="s">
        <v>175</v>
      </c>
      <c r="H123">
        <v>5</v>
      </c>
      <c r="I123">
        <v>156.1456298828125</v>
      </c>
      <c r="J123">
        <v>151.60383605957031</v>
      </c>
      <c r="K123">
        <v>148.44734191894531</v>
      </c>
      <c r="L123">
        <v>147.53227233886719</v>
      </c>
      <c r="M123">
        <v>151.69105529785156</v>
      </c>
      <c r="N123">
        <v>163.59149169921875</v>
      </c>
      <c r="O123">
        <v>178.1253662109375</v>
      </c>
      <c r="P123">
        <v>198.45469665527344</v>
      </c>
      <c r="Q123">
        <v>214.57188415527344</v>
      </c>
      <c r="R123">
        <v>225.98568725585937</v>
      </c>
      <c r="S123">
        <v>234.06300354003906</v>
      </c>
      <c r="T123">
        <v>235.09353637695312</v>
      </c>
      <c r="U123">
        <v>235.08528137207031</v>
      </c>
      <c r="V123">
        <v>235.315185546875</v>
      </c>
      <c r="W123">
        <v>232.85369873046875</v>
      </c>
      <c r="X123">
        <v>226.09983825683594</v>
      </c>
      <c r="Y123">
        <v>216.81547546386719</v>
      </c>
      <c r="Z123">
        <v>204.09291076660156</v>
      </c>
      <c r="AA123">
        <v>193.10527038574219</v>
      </c>
      <c r="AB123">
        <v>188.46736145019531</v>
      </c>
      <c r="AC123">
        <v>186.26402282714844</v>
      </c>
      <c r="AD123">
        <v>177.33757019042969</v>
      </c>
      <c r="AE123">
        <v>172.56556701660156</v>
      </c>
      <c r="AF123">
        <v>167.14889526367187</v>
      </c>
      <c r="AG123">
        <v>-3.3179898262023926</v>
      </c>
      <c r="AH123">
        <v>-1.8015507459640503</v>
      </c>
      <c r="AI123">
        <v>-1.2111185789108276</v>
      </c>
      <c r="AJ123">
        <v>-1.3333126306533813</v>
      </c>
      <c r="AK123">
        <v>-1.1995373964309692</v>
      </c>
      <c r="AL123">
        <v>-0.48347553610801697</v>
      </c>
      <c r="AM123">
        <v>-1.9355714321136475</v>
      </c>
      <c r="AN123">
        <v>5.1407948136329651E-2</v>
      </c>
      <c r="AO123">
        <v>1.1494340896606445</v>
      </c>
      <c r="AP123">
        <v>1.5287826061248779</v>
      </c>
      <c r="AQ123">
        <v>5.067082405090332</v>
      </c>
      <c r="AR123">
        <v>18.344926834106445</v>
      </c>
      <c r="AS123">
        <v>18.827552795410156</v>
      </c>
      <c r="AT123">
        <v>17.577888488769531</v>
      </c>
      <c r="AU123">
        <v>16.289535522460938</v>
      </c>
      <c r="AV123">
        <v>16.148576736450195</v>
      </c>
      <c r="AW123">
        <v>14.890631675720215</v>
      </c>
      <c r="AX123">
        <v>12.395747184753418</v>
      </c>
      <c r="AY123">
        <v>4.4857296943664551</v>
      </c>
      <c r="AZ123">
        <v>2.5701630115509033</v>
      </c>
      <c r="BA123">
        <v>1.8041458129882813</v>
      </c>
      <c r="BB123">
        <v>1.8120228052139282</v>
      </c>
      <c r="BC123">
        <v>1.0702558755874634</v>
      </c>
      <c r="BD123">
        <v>-0.26629436016082764</v>
      </c>
      <c r="BE123">
        <v>65.56243896484375</v>
      </c>
      <c r="BF123">
        <v>65.449951171875</v>
      </c>
      <c r="BG123">
        <v>65.128097534179688</v>
      </c>
      <c r="BH123">
        <v>65.209365844726563</v>
      </c>
      <c r="BI123">
        <v>63.918731689453125</v>
      </c>
      <c r="BJ123">
        <v>63.2249755859375</v>
      </c>
      <c r="BK123">
        <v>64.071853637695312</v>
      </c>
      <c r="BL123">
        <v>67.2750244140625</v>
      </c>
      <c r="BM123">
        <v>73.284431457519531</v>
      </c>
      <c r="BN123">
        <v>77.518821716308594</v>
      </c>
      <c r="BO123">
        <v>80.696968078613281</v>
      </c>
      <c r="BP123">
        <v>81.640724182128906</v>
      </c>
      <c r="BQ123">
        <v>81.125114440917969</v>
      </c>
      <c r="BR123">
        <v>82.196968078613281</v>
      </c>
      <c r="BS123">
        <v>81.043846130371094</v>
      </c>
      <c r="BT123">
        <v>80.534431457519531</v>
      </c>
      <c r="BU123">
        <v>80.284431457519531</v>
      </c>
      <c r="BV123">
        <v>80.243804931640625</v>
      </c>
      <c r="BW123">
        <v>81.121902465820313</v>
      </c>
      <c r="BX123">
        <v>77.871902465820312</v>
      </c>
      <c r="BY123">
        <v>74.581268310546875</v>
      </c>
      <c r="BZ123">
        <v>71.959365844726563</v>
      </c>
      <c r="CA123">
        <v>71.153121948242188</v>
      </c>
      <c r="CB123">
        <v>70.143707275390625</v>
      </c>
      <c r="CC123">
        <v>5.1946530342102051</v>
      </c>
      <c r="CD123">
        <v>4.9637818336486816</v>
      </c>
      <c r="CE123">
        <v>4.6635851860046387</v>
      </c>
      <c r="CF123">
        <v>3.5103931427001953</v>
      </c>
      <c r="CG123">
        <v>2.9350101947784424</v>
      </c>
      <c r="CH123">
        <v>3.2256953716278076</v>
      </c>
      <c r="CI123">
        <v>3.3661346435546875</v>
      </c>
      <c r="CJ123">
        <v>2.112354040145874</v>
      </c>
      <c r="CK123">
        <v>3.0313632488250732</v>
      </c>
      <c r="CL123">
        <v>3.039874792098999</v>
      </c>
      <c r="CM123">
        <v>2.3746242523193359</v>
      </c>
      <c r="CN123">
        <v>2.6800985336303711</v>
      </c>
      <c r="CO123">
        <v>3.7601039409637451</v>
      </c>
      <c r="CP123">
        <v>2.3363099098205566</v>
      </c>
      <c r="CQ123">
        <v>2.8613972663879395</v>
      </c>
      <c r="CR123">
        <v>4.2155795097351074</v>
      </c>
      <c r="CS123">
        <v>4.5241904258728027</v>
      </c>
      <c r="CT123">
        <v>4.6574668884277344</v>
      </c>
      <c r="CU123">
        <v>5.5990023612976074</v>
      </c>
      <c r="CV123">
        <v>4.7079238891601562</v>
      </c>
      <c r="CW123">
        <v>4.2190485000610352</v>
      </c>
      <c r="CX123">
        <v>3.5116806030273438</v>
      </c>
      <c r="CY123">
        <v>3.8121404647827148</v>
      </c>
      <c r="CZ123">
        <v>3.7496089935302734</v>
      </c>
    </row>
    <row r="124" spans="1:104" x14ac:dyDescent="0.25">
      <c r="A124" t="s">
        <v>313</v>
      </c>
      <c r="B124" t="s">
        <v>170</v>
      </c>
      <c r="C124" t="s">
        <v>27</v>
      </c>
      <c r="D124" t="s">
        <v>188</v>
      </c>
      <c r="E124" t="s">
        <v>184</v>
      </c>
      <c r="F124">
        <v>2024</v>
      </c>
      <c r="G124" t="s">
        <v>176</v>
      </c>
      <c r="H124">
        <v>6</v>
      </c>
      <c r="I124">
        <v>165.1986083984375</v>
      </c>
      <c r="J124">
        <v>160.19760131835937</v>
      </c>
      <c r="K124">
        <v>156.76924133300781</v>
      </c>
      <c r="L124">
        <v>155.81948852539062</v>
      </c>
      <c r="M124">
        <v>159.58323669433594</v>
      </c>
      <c r="N124">
        <v>171.66854858398437</v>
      </c>
      <c r="O124">
        <v>185.96141052246094</v>
      </c>
      <c r="P124">
        <v>205.20523071289062</v>
      </c>
      <c r="Q124">
        <v>218.67402648925781</v>
      </c>
      <c r="R124">
        <v>229.50579833984375</v>
      </c>
      <c r="S124">
        <v>238.62312316894531</v>
      </c>
      <c r="T124">
        <v>240.12646484375</v>
      </c>
      <c r="U124">
        <v>240.2279052734375</v>
      </c>
      <c r="V124">
        <v>239.19400024414062</v>
      </c>
      <c r="W124">
        <v>237.36408996582031</v>
      </c>
      <c r="X124">
        <v>233.3485107421875</v>
      </c>
      <c r="Y124">
        <v>226.25990295410156</v>
      </c>
      <c r="Z124">
        <v>213.96723937988281</v>
      </c>
      <c r="AA124">
        <v>202.04136657714844</v>
      </c>
      <c r="AB124">
        <v>193.61489868164062</v>
      </c>
      <c r="AC124">
        <v>191.48500061035156</v>
      </c>
      <c r="AD124">
        <v>183.6136474609375</v>
      </c>
      <c r="AE124">
        <v>180.28050231933594</v>
      </c>
      <c r="AF124">
        <v>174.9581298828125</v>
      </c>
      <c r="AG124">
        <v>-3.4981620311737061</v>
      </c>
      <c r="AH124">
        <v>-1.9077831506729126</v>
      </c>
      <c r="AI124">
        <v>-1.2942531108856201</v>
      </c>
      <c r="AJ124">
        <v>-1.4145749807357788</v>
      </c>
      <c r="AK124">
        <v>-1.2561236619949341</v>
      </c>
      <c r="AL124">
        <v>-0.49067187309265137</v>
      </c>
      <c r="AM124">
        <v>-2.0076544284820557</v>
      </c>
      <c r="AN124">
        <v>7.9679764807224274E-2</v>
      </c>
      <c r="AO124">
        <v>1.1720236539840698</v>
      </c>
      <c r="AP124">
        <v>1.527678370475769</v>
      </c>
      <c r="AQ124">
        <v>5.1443281173706055</v>
      </c>
      <c r="AR124">
        <v>18.73675537109375</v>
      </c>
      <c r="AS124">
        <v>19.240993499755859</v>
      </c>
      <c r="AT124">
        <v>17.869026184082031</v>
      </c>
      <c r="AU124">
        <v>16.612457275390625</v>
      </c>
      <c r="AV124">
        <v>16.707910537719727</v>
      </c>
      <c r="AW124">
        <v>15.591683387756348</v>
      </c>
      <c r="AX124">
        <v>13.06801700592041</v>
      </c>
      <c r="AY124">
        <v>4.7668585777282715</v>
      </c>
      <c r="AZ124">
        <v>2.6977558135986328</v>
      </c>
      <c r="BA124">
        <v>1.8986431360244751</v>
      </c>
      <c r="BB124">
        <v>1.9152666330337524</v>
      </c>
      <c r="BC124">
        <v>1.1468425989151001</v>
      </c>
      <c r="BD124">
        <v>-0.23974248766899109</v>
      </c>
      <c r="BE124">
        <v>66.987228393554688</v>
      </c>
      <c r="BF124">
        <v>65.628097534179688</v>
      </c>
      <c r="BG124">
        <v>65.434341430664063</v>
      </c>
      <c r="BH124">
        <v>65.08746337890625</v>
      </c>
      <c r="BI124">
        <v>65.422088623046875</v>
      </c>
      <c r="BJ124">
        <v>65.034576416015625</v>
      </c>
      <c r="BK124">
        <v>65.034576416015625</v>
      </c>
      <c r="BL124">
        <v>68.25</v>
      </c>
      <c r="BM124">
        <v>71.312301635742188</v>
      </c>
      <c r="BN124">
        <v>74.559234619140625</v>
      </c>
      <c r="BO124">
        <v>78.190841674804687</v>
      </c>
      <c r="BP124">
        <v>80.643783569335938</v>
      </c>
      <c r="BQ124">
        <v>81.3531494140625</v>
      </c>
      <c r="BR124">
        <v>82.240959167480469</v>
      </c>
      <c r="BS124">
        <v>81.159690856933594</v>
      </c>
      <c r="BT124">
        <v>81.603446960449219</v>
      </c>
      <c r="BU124">
        <v>82.421943664550781</v>
      </c>
      <c r="BV124">
        <v>80.825065612792969</v>
      </c>
      <c r="BW124">
        <v>79.287796020507813</v>
      </c>
      <c r="BX124">
        <v>77.153350830078125</v>
      </c>
      <c r="BY124">
        <v>74.45294189453125</v>
      </c>
      <c r="BZ124">
        <v>72.109428405761719</v>
      </c>
      <c r="CA124">
        <v>71.012550354003906</v>
      </c>
      <c r="CB124">
        <v>69.987525939941406</v>
      </c>
      <c r="CC124">
        <v>5.4895362854003906</v>
      </c>
      <c r="CD124">
        <v>5.2391529083251953</v>
      </c>
      <c r="CE124">
        <v>4.9193849563598633</v>
      </c>
      <c r="CF124">
        <v>3.7033352851867676</v>
      </c>
      <c r="CG124">
        <v>3.0841782093048096</v>
      </c>
      <c r="CH124">
        <v>3.3810839653015137</v>
      </c>
      <c r="CI124">
        <v>3.5101940631866455</v>
      </c>
      <c r="CJ124">
        <v>2.1817059516906738</v>
      </c>
      <c r="CK124">
        <v>3.085780143737793</v>
      </c>
      <c r="CL124">
        <v>3.0836923122406006</v>
      </c>
      <c r="CM124">
        <v>2.4181163311004639</v>
      </c>
      <c r="CN124">
        <v>2.7343409061431885</v>
      </c>
      <c r="CO124">
        <v>3.8379600048065186</v>
      </c>
      <c r="CP124">
        <v>2.3721015453338623</v>
      </c>
      <c r="CQ124">
        <v>2.9134836196899414</v>
      </c>
      <c r="CR124">
        <v>4.3457484245300293</v>
      </c>
      <c r="CS124">
        <v>4.715857982635498</v>
      </c>
      <c r="CT124">
        <v>4.8772125244140625</v>
      </c>
      <c r="CU124">
        <v>5.8513936996459961</v>
      </c>
      <c r="CV124">
        <v>4.8309726715087891</v>
      </c>
      <c r="CW124">
        <v>4.332343578338623</v>
      </c>
      <c r="CX124">
        <v>3.631798267364502</v>
      </c>
      <c r="CY124">
        <v>3.9780113697052002</v>
      </c>
      <c r="CZ124">
        <v>3.9202988147735596</v>
      </c>
    </row>
    <row r="125" spans="1:104" x14ac:dyDescent="0.25">
      <c r="A125" t="s">
        <v>314</v>
      </c>
      <c r="B125" t="s">
        <v>170</v>
      </c>
      <c r="C125" t="s">
        <v>27</v>
      </c>
      <c r="D125" t="s">
        <v>188</v>
      </c>
      <c r="E125" t="s">
        <v>184</v>
      </c>
      <c r="F125">
        <v>2024</v>
      </c>
      <c r="G125" t="s">
        <v>177</v>
      </c>
      <c r="H125">
        <v>7</v>
      </c>
      <c r="I125">
        <v>169.7431640625</v>
      </c>
      <c r="J125">
        <v>165.02006530761719</v>
      </c>
      <c r="K125">
        <v>161.20205688476562</v>
      </c>
      <c r="L125">
        <v>160.61915588378906</v>
      </c>
      <c r="M125">
        <v>165.99873352050781</v>
      </c>
      <c r="N125">
        <v>178.96429443359375</v>
      </c>
      <c r="O125">
        <v>192.49351501464844</v>
      </c>
      <c r="P125">
        <v>211.14236450195312</v>
      </c>
      <c r="Q125">
        <v>223.18992614746094</v>
      </c>
      <c r="R125">
        <v>232.53359985351562</v>
      </c>
      <c r="S125">
        <v>238.77272033691406</v>
      </c>
      <c r="T125">
        <v>239.79823303222656</v>
      </c>
      <c r="U125">
        <v>240.00270080566406</v>
      </c>
      <c r="V125">
        <v>239.36689758300781</v>
      </c>
      <c r="W125">
        <v>238.26321411132812</v>
      </c>
      <c r="X125">
        <v>236.13253784179687</v>
      </c>
      <c r="Y125">
        <v>231.00149536132812</v>
      </c>
      <c r="Z125">
        <v>219.47611999511719</v>
      </c>
      <c r="AA125">
        <v>207.23576354980469</v>
      </c>
      <c r="AB125">
        <v>199.02622985839844</v>
      </c>
      <c r="AC125">
        <v>196.58181762695312</v>
      </c>
      <c r="AD125">
        <v>188.61088562011719</v>
      </c>
      <c r="AE125">
        <v>184.47090148925781</v>
      </c>
      <c r="AF125">
        <v>179.88212585449219</v>
      </c>
      <c r="AG125">
        <v>-3.531125545501709</v>
      </c>
      <c r="AH125">
        <v>-1.9865865707397461</v>
      </c>
      <c r="AI125">
        <v>-1.4099571704864502</v>
      </c>
      <c r="AJ125">
        <v>-1.4912800788879395</v>
      </c>
      <c r="AK125">
        <v>-1.2760437726974487</v>
      </c>
      <c r="AL125">
        <v>-0.4237724244594574</v>
      </c>
      <c r="AM125">
        <v>-2.0098986625671387</v>
      </c>
      <c r="AN125">
        <v>0.21975219249725342</v>
      </c>
      <c r="AO125">
        <v>1.199396014213562</v>
      </c>
      <c r="AP125">
        <v>1.4203833341598511</v>
      </c>
      <c r="AQ125">
        <v>5.0390863418579102</v>
      </c>
      <c r="AR125">
        <v>18.706592559814453</v>
      </c>
      <c r="AS125">
        <v>19.230892181396484</v>
      </c>
      <c r="AT125">
        <v>17.888994216918945</v>
      </c>
      <c r="AU125">
        <v>16.712850570678711</v>
      </c>
      <c r="AV125">
        <v>17.119848251342773</v>
      </c>
      <c r="AW125">
        <v>16.188602447509766</v>
      </c>
      <c r="AX125">
        <v>13.78011417388916</v>
      </c>
      <c r="AY125">
        <v>5.2702445983886719</v>
      </c>
      <c r="AZ125">
        <v>3.0709936618804932</v>
      </c>
      <c r="BA125">
        <v>2.1768338680267334</v>
      </c>
      <c r="BB125">
        <v>2.1702272891998291</v>
      </c>
      <c r="BC125">
        <v>1.3219485282897949</v>
      </c>
      <c r="BD125">
        <v>-4.4105913490056992E-2</v>
      </c>
      <c r="BE125">
        <v>70.329917907714844</v>
      </c>
      <c r="BF125">
        <v>69.514488220214844</v>
      </c>
      <c r="BG125">
        <v>69.556541442871094</v>
      </c>
      <c r="BH125">
        <v>69.280097961425781</v>
      </c>
      <c r="BI125">
        <v>68.935165405273438</v>
      </c>
      <c r="BJ125">
        <v>68.754478454589844</v>
      </c>
      <c r="BK125">
        <v>69.211311340332031</v>
      </c>
      <c r="BL125">
        <v>70.663131713867188</v>
      </c>
      <c r="BM125">
        <v>72.519119262695312</v>
      </c>
      <c r="BN125">
        <v>74.379371643066406</v>
      </c>
      <c r="BO125">
        <v>76.120185852050781</v>
      </c>
      <c r="BP125">
        <v>75.831489562988281</v>
      </c>
      <c r="BQ125">
        <v>77.063644409179688</v>
      </c>
      <c r="BR125">
        <v>79.721763610839844</v>
      </c>
      <c r="BS125">
        <v>80.840385437011719</v>
      </c>
      <c r="BT125">
        <v>79.998504638671875</v>
      </c>
      <c r="BU125">
        <v>78.737380981445312</v>
      </c>
      <c r="BV125">
        <v>78.349044799804687</v>
      </c>
      <c r="BW125">
        <v>78.352928161621094</v>
      </c>
      <c r="BX125">
        <v>76.192634582519531</v>
      </c>
      <c r="BY125">
        <v>74.035629272460938</v>
      </c>
      <c r="BZ125">
        <v>72.859130859375</v>
      </c>
      <c r="CA125">
        <v>72.579917907714844</v>
      </c>
      <c r="CB125">
        <v>72.138931274414063</v>
      </c>
      <c r="CC125">
        <v>5.6103887557983398</v>
      </c>
      <c r="CD125">
        <v>5.368009090423584</v>
      </c>
      <c r="CE125">
        <v>5.0314364433288574</v>
      </c>
      <c r="CF125">
        <v>3.7969949245452881</v>
      </c>
      <c r="CG125">
        <v>3.1910114288330078</v>
      </c>
      <c r="CH125">
        <v>3.5059280395507812</v>
      </c>
      <c r="CI125">
        <v>3.6140637397766113</v>
      </c>
      <c r="CJ125">
        <v>2.2328245639801025</v>
      </c>
      <c r="CK125">
        <v>3.1326637268066406</v>
      </c>
      <c r="CL125">
        <v>3.1076667308807373</v>
      </c>
      <c r="CM125">
        <v>2.4066934585571289</v>
      </c>
      <c r="CN125">
        <v>2.7160012722015381</v>
      </c>
      <c r="CO125">
        <v>3.8138580322265625</v>
      </c>
      <c r="CP125">
        <v>2.3611223697662354</v>
      </c>
      <c r="CQ125">
        <v>2.9088809490203857</v>
      </c>
      <c r="CR125">
        <v>4.3740806579589844</v>
      </c>
      <c r="CS125">
        <v>4.7889389991760254</v>
      </c>
      <c r="CT125">
        <v>4.9760313034057617</v>
      </c>
      <c r="CU125">
        <v>5.9697360992431641</v>
      </c>
      <c r="CV125">
        <v>4.9394383430480957</v>
      </c>
      <c r="CW125">
        <v>4.4238748550415039</v>
      </c>
      <c r="CX125">
        <v>3.7106921672821045</v>
      </c>
      <c r="CY125">
        <v>4.048708438873291</v>
      </c>
      <c r="CZ125">
        <v>4.0090775489807129</v>
      </c>
    </row>
    <row r="126" spans="1:104" x14ac:dyDescent="0.25">
      <c r="A126" t="s">
        <v>315</v>
      </c>
      <c r="B126" t="s">
        <v>170</v>
      </c>
      <c r="C126" t="s">
        <v>27</v>
      </c>
      <c r="D126" t="s">
        <v>188</v>
      </c>
      <c r="E126" t="s">
        <v>184</v>
      </c>
      <c r="F126">
        <v>2024</v>
      </c>
      <c r="G126" t="s">
        <v>178</v>
      </c>
      <c r="H126">
        <v>8</v>
      </c>
      <c r="I126">
        <v>172.67909240722656</v>
      </c>
      <c r="J126">
        <v>168.04368591308594</v>
      </c>
      <c r="K126">
        <v>163.8631591796875</v>
      </c>
      <c r="L126">
        <v>163.288330078125</v>
      </c>
      <c r="M126">
        <v>168.28762817382812</v>
      </c>
      <c r="N126">
        <v>182.99453735351562</v>
      </c>
      <c r="O126">
        <v>198.95829772949219</v>
      </c>
      <c r="P126">
        <v>217.53038024902344</v>
      </c>
      <c r="Q126">
        <v>230.85284423828125</v>
      </c>
      <c r="R126">
        <v>241.98040771484375</v>
      </c>
      <c r="S126">
        <v>252.23811340332031</v>
      </c>
      <c r="T126">
        <v>254.64779663085937</v>
      </c>
      <c r="U126">
        <v>255.49473571777344</v>
      </c>
      <c r="V126">
        <v>254.97276306152344</v>
      </c>
      <c r="W126">
        <v>252.91384887695312</v>
      </c>
      <c r="X126">
        <v>249.16188049316406</v>
      </c>
      <c r="Y126">
        <v>240.65547180175781</v>
      </c>
      <c r="Z126">
        <v>228.02398681640625</v>
      </c>
      <c r="AA126">
        <v>214.24708557128906</v>
      </c>
      <c r="AB126">
        <v>207.42481994628906</v>
      </c>
      <c r="AC126">
        <v>202.85446166992187</v>
      </c>
      <c r="AD126">
        <v>193.60252380371094</v>
      </c>
      <c r="AE126">
        <v>187.83253479003906</v>
      </c>
      <c r="AF126">
        <v>181.70930480957031</v>
      </c>
      <c r="AG126">
        <v>-3.3047800064086914</v>
      </c>
      <c r="AH126">
        <v>-2.1201775074005127</v>
      </c>
      <c r="AI126">
        <v>-1.7923251390457153</v>
      </c>
      <c r="AJ126">
        <v>-1.6664758920669556</v>
      </c>
      <c r="AK126">
        <v>-1.1552066802978516</v>
      </c>
      <c r="AL126">
        <v>-3.26254703104496E-2</v>
      </c>
      <c r="AM126">
        <v>-1.7622636556625366</v>
      </c>
      <c r="AN126">
        <v>0.86022257804870605</v>
      </c>
      <c r="AO126">
        <v>1.2552109956741333</v>
      </c>
      <c r="AP126">
        <v>0.88583219051361084</v>
      </c>
      <c r="AQ126">
        <v>4.8115782737731934</v>
      </c>
      <c r="AR126">
        <v>19.843420028686523</v>
      </c>
      <c r="AS126">
        <v>20.509973526000977</v>
      </c>
      <c r="AT126">
        <v>19.088829040527344</v>
      </c>
      <c r="AU126">
        <v>17.918109893798828</v>
      </c>
      <c r="AV126">
        <v>19.066255569458008</v>
      </c>
      <c r="AW126">
        <v>18.12205696105957</v>
      </c>
      <c r="AX126">
        <v>16.059593200683594</v>
      </c>
      <c r="AY126">
        <v>7.2067222595214844</v>
      </c>
      <c r="AZ126">
        <v>4.5867271423339844</v>
      </c>
      <c r="BA126">
        <v>3.2953376770019531</v>
      </c>
      <c r="BB126">
        <v>3.1574075222015381</v>
      </c>
      <c r="BC126">
        <v>2.0210282802581787</v>
      </c>
      <c r="BD126">
        <v>0.86838620901107788</v>
      </c>
      <c r="BE126">
        <v>71.662605285644531</v>
      </c>
      <c r="BF126">
        <v>71.67791748046875</v>
      </c>
      <c r="BG126">
        <v>71.081039428710938</v>
      </c>
      <c r="BH126">
        <v>70.831039428710937</v>
      </c>
      <c r="BI126">
        <v>70.165672302246094</v>
      </c>
      <c r="BJ126">
        <v>70.068794250488281</v>
      </c>
      <c r="BK126">
        <v>70.221916198730469</v>
      </c>
      <c r="BL126">
        <v>70.913131713867187</v>
      </c>
      <c r="BM126">
        <v>74.100166320800781</v>
      </c>
      <c r="BN126">
        <v>77.675308227539063</v>
      </c>
      <c r="BO126">
        <v>81.306396484375</v>
      </c>
      <c r="BP126">
        <v>82.456153869628906</v>
      </c>
      <c r="BQ126">
        <v>83.743728637695313</v>
      </c>
      <c r="BR126">
        <v>83.106216430664063</v>
      </c>
      <c r="BS126">
        <v>83.934715270996094</v>
      </c>
      <c r="BT126">
        <v>84.406333923339844</v>
      </c>
      <c r="BU126">
        <v>83.644081115722656</v>
      </c>
      <c r="BV126">
        <v>83.490959167480469</v>
      </c>
      <c r="BW126">
        <v>80.731552124023438</v>
      </c>
      <c r="BX126">
        <v>78.350166320800781</v>
      </c>
      <c r="BY126">
        <v>75.743576049804688</v>
      </c>
      <c r="BZ126">
        <v>74.181503295898437</v>
      </c>
      <c r="CA126">
        <v>73.584625244140625</v>
      </c>
      <c r="CB126">
        <v>72.990516662597656</v>
      </c>
      <c r="CC126">
        <v>5.6229920387268066</v>
      </c>
      <c r="CD126">
        <v>5.385495662689209</v>
      </c>
      <c r="CE126">
        <v>5.0388302803039551</v>
      </c>
      <c r="CF126">
        <v>3.8029873371124268</v>
      </c>
      <c r="CG126">
        <v>3.1871523857116699</v>
      </c>
      <c r="CH126">
        <v>3.531846284866333</v>
      </c>
      <c r="CI126">
        <v>3.6801774501800537</v>
      </c>
      <c r="CJ126">
        <v>2.266345739364624</v>
      </c>
      <c r="CK126">
        <v>3.1922833919525146</v>
      </c>
      <c r="CL126">
        <v>3.1860747337341309</v>
      </c>
      <c r="CM126">
        <v>2.5048043727874756</v>
      </c>
      <c r="CN126">
        <v>2.8415215015411377</v>
      </c>
      <c r="CO126">
        <v>3.9999756813049316</v>
      </c>
      <c r="CP126">
        <v>2.4778511524200439</v>
      </c>
      <c r="CQ126">
        <v>3.0420658588409424</v>
      </c>
      <c r="CR126">
        <v>4.5471529960632324</v>
      </c>
      <c r="CS126">
        <v>4.9152688980102539</v>
      </c>
      <c r="CT126">
        <v>5.0933480262756348</v>
      </c>
      <c r="CU126">
        <v>6.0804038047790527</v>
      </c>
      <c r="CV126">
        <v>5.0717167854309082</v>
      </c>
      <c r="CW126">
        <v>4.4974994659423828</v>
      </c>
      <c r="CX126">
        <v>3.7525477409362793</v>
      </c>
      <c r="CY126">
        <v>4.061500072479248</v>
      </c>
      <c r="CZ126">
        <v>3.9898872375488281</v>
      </c>
    </row>
    <row r="127" spans="1:104" x14ac:dyDescent="0.25">
      <c r="A127" t="s">
        <v>316</v>
      </c>
      <c r="B127" t="s">
        <v>170</v>
      </c>
      <c r="C127" t="s">
        <v>27</v>
      </c>
      <c r="D127" t="s">
        <v>188</v>
      </c>
      <c r="E127" t="s">
        <v>184</v>
      </c>
      <c r="F127">
        <v>2024</v>
      </c>
      <c r="G127" t="s">
        <v>179</v>
      </c>
      <c r="H127">
        <v>9</v>
      </c>
      <c r="I127">
        <v>174.93598937988281</v>
      </c>
      <c r="J127">
        <v>170.75700378417969</v>
      </c>
      <c r="K127">
        <v>167.34086608886719</v>
      </c>
      <c r="L127">
        <v>167.01429748535156</v>
      </c>
      <c r="M127">
        <v>172.87606811523437</v>
      </c>
      <c r="N127">
        <v>188.31980895996094</v>
      </c>
      <c r="O127">
        <v>207.39718627929687</v>
      </c>
      <c r="P127">
        <v>229.79710388183594</v>
      </c>
      <c r="Q127">
        <v>247.93971252441406</v>
      </c>
      <c r="R127">
        <v>261.3548583984375</v>
      </c>
      <c r="S127">
        <v>272.30462646484375</v>
      </c>
      <c r="T127">
        <v>274.68301391601562</v>
      </c>
      <c r="U127">
        <v>275.4967041015625</v>
      </c>
      <c r="V127">
        <v>276.06124877929687</v>
      </c>
      <c r="W127">
        <v>272.86309814453125</v>
      </c>
      <c r="X127">
        <v>265.79550170898437</v>
      </c>
      <c r="Y127">
        <v>255.15904235839844</v>
      </c>
      <c r="Z127">
        <v>241.94377136230469</v>
      </c>
      <c r="AA127">
        <v>227.31390380859375</v>
      </c>
      <c r="AB127">
        <v>220.70115661621094</v>
      </c>
      <c r="AC127">
        <v>213.07746887207031</v>
      </c>
      <c r="AD127">
        <v>201.08773803710937</v>
      </c>
      <c r="AE127">
        <v>193.88955688476562</v>
      </c>
      <c r="AF127">
        <v>186.84022521972656</v>
      </c>
      <c r="AG127">
        <v>-2.9376468658447266</v>
      </c>
      <c r="AH127">
        <v>-2.293583869934082</v>
      </c>
      <c r="AI127">
        <v>-2.3471348285675049</v>
      </c>
      <c r="AJ127">
        <v>-1.9213012456893921</v>
      </c>
      <c r="AK127">
        <v>-0.98630732297897339</v>
      </c>
      <c r="AL127">
        <v>0.54750752449035645</v>
      </c>
      <c r="AM127">
        <v>-1.3740861415863037</v>
      </c>
      <c r="AN127">
        <v>1.8522770404815674</v>
      </c>
      <c r="AO127">
        <v>1.3702677488327026</v>
      </c>
      <c r="AP127">
        <v>5.5331118404865265E-2</v>
      </c>
      <c r="AQ127">
        <v>4.4159321784973145</v>
      </c>
      <c r="AR127">
        <v>21.371856689453125</v>
      </c>
      <c r="AS127">
        <v>22.172983169555664</v>
      </c>
      <c r="AT127">
        <v>20.71881103515625</v>
      </c>
      <c r="AU127">
        <v>19.601457595825195</v>
      </c>
      <c r="AV127">
        <v>21.845010757446289</v>
      </c>
      <c r="AW127">
        <v>21.092185974121094</v>
      </c>
      <c r="AX127">
        <v>19.645811080932617</v>
      </c>
      <c r="AY127">
        <v>10.274971008300781</v>
      </c>
      <c r="AZ127">
        <v>6.958674430847168</v>
      </c>
      <c r="BA127">
        <v>5.0142168998718262</v>
      </c>
      <c r="BB127">
        <v>4.6403288841247559</v>
      </c>
      <c r="BC127">
        <v>3.0680654048919678</v>
      </c>
      <c r="BD127">
        <v>2.2157447338104248</v>
      </c>
      <c r="BE127">
        <v>74.4749755859375</v>
      </c>
      <c r="BF127">
        <v>73.709365844726563</v>
      </c>
      <c r="BG127">
        <v>72.61248779296875</v>
      </c>
      <c r="BH127">
        <v>72.459365844726563</v>
      </c>
      <c r="BI127">
        <v>72.596878051757813</v>
      </c>
      <c r="BJ127">
        <v>71.7249755859375</v>
      </c>
      <c r="BK127">
        <v>72.806243896484375</v>
      </c>
      <c r="BL127">
        <v>73.331268310546875</v>
      </c>
      <c r="BM127">
        <v>78.656333923339844</v>
      </c>
      <c r="BN127">
        <v>83.850090026855469</v>
      </c>
      <c r="BO127">
        <v>88.415748596191406</v>
      </c>
      <c r="BP127">
        <v>91.497016906738281</v>
      </c>
      <c r="BQ127">
        <v>89.950180053710938</v>
      </c>
      <c r="BR127">
        <v>88.675163269042969</v>
      </c>
      <c r="BS127">
        <v>88.956382751464844</v>
      </c>
      <c r="BT127">
        <v>87.987602233886719</v>
      </c>
      <c r="BU127">
        <v>89.100090026855469</v>
      </c>
      <c r="BV127">
        <v>89.156333923339844</v>
      </c>
      <c r="BW127">
        <v>86.534431457519531</v>
      </c>
      <c r="BX127">
        <v>83.16253662109375</v>
      </c>
      <c r="BY127">
        <v>80.290634155273437</v>
      </c>
      <c r="BZ127">
        <v>79.443756103515625</v>
      </c>
      <c r="CA127">
        <v>78.13751220703125</v>
      </c>
      <c r="CB127">
        <v>75.306243896484375</v>
      </c>
      <c r="CC127">
        <v>5.7277765274047852</v>
      </c>
      <c r="CD127">
        <v>5.5025148391723633</v>
      </c>
      <c r="CE127">
        <v>5.1740384101867676</v>
      </c>
      <c r="CF127">
        <v>3.9111328125</v>
      </c>
      <c r="CG127">
        <v>3.2920372486114502</v>
      </c>
      <c r="CH127">
        <v>3.6545917987823486</v>
      </c>
      <c r="CI127">
        <v>3.8573479652404785</v>
      </c>
      <c r="CJ127">
        <v>2.4072988033294678</v>
      </c>
      <c r="CK127">
        <v>3.4473986625671387</v>
      </c>
      <c r="CL127">
        <v>3.4600751399993896</v>
      </c>
      <c r="CM127">
        <v>2.7189257144927979</v>
      </c>
      <c r="CN127">
        <v>3.0819249153137207</v>
      </c>
      <c r="CO127">
        <v>4.3368158340454102</v>
      </c>
      <c r="CP127">
        <v>2.6975288391113281</v>
      </c>
      <c r="CQ127">
        <v>3.3000459671020508</v>
      </c>
      <c r="CR127">
        <v>4.8773603439331055</v>
      </c>
      <c r="CS127">
        <v>5.2401256561279297</v>
      </c>
      <c r="CT127">
        <v>5.4339609146118164</v>
      </c>
      <c r="CU127">
        <v>6.4866838455200195</v>
      </c>
      <c r="CV127">
        <v>5.4259786605834961</v>
      </c>
      <c r="CW127">
        <v>4.7501058578491211</v>
      </c>
      <c r="CX127">
        <v>3.9190423488616943</v>
      </c>
      <c r="CY127">
        <v>4.2155017852783203</v>
      </c>
      <c r="CZ127">
        <v>4.1250863075256348</v>
      </c>
    </row>
    <row r="128" spans="1:104" x14ac:dyDescent="0.25">
      <c r="A128" t="s">
        <v>317</v>
      </c>
      <c r="B128" t="s">
        <v>170</v>
      </c>
      <c r="C128" t="s">
        <v>27</v>
      </c>
      <c r="D128" t="s">
        <v>188</v>
      </c>
      <c r="E128" t="s">
        <v>184</v>
      </c>
      <c r="F128">
        <v>2024</v>
      </c>
      <c r="G128" t="s">
        <v>180</v>
      </c>
      <c r="H128">
        <v>10</v>
      </c>
      <c r="I128">
        <v>152.47677612304687</v>
      </c>
      <c r="J128">
        <v>148.43623352050781</v>
      </c>
      <c r="K128">
        <v>145.21342468261719</v>
      </c>
      <c r="L128">
        <v>145.23336791992187</v>
      </c>
      <c r="M128">
        <v>149.45414733886719</v>
      </c>
      <c r="N128">
        <v>161.8507080078125</v>
      </c>
      <c r="O128">
        <v>182.37037658691406</v>
      </c>
      <c r="P128">
        <v>201.18670654296875</v>
      </c>
      <c r="Q128">
        <v>221.40377807617187</v>
      </c>
      <c r="R128">
        <v>239.9810791015625</v>
      </c>
      <c r="S128">
        <v>254.66183471679687</v>
      </c>
      <c r="T128">
        <v>259.23068237304687</v>
      </c>
      <c r="U128">
        <v>261.46258544921875</v>
      </c>
      <c r="V128">
        <v>264.166748046875</v>
      </c>
      <c r="W128">
        <v>261.66751098632812</v>
      </c>
      <c r="X128">
        <v>252.6356201171875</v>
      </c>
      <c r="Y128">
        <v>240.50987243652344</v>
      </c>
      <c r="Z128">
        <v>227.09184265136719</v>
      </c>
      <c r="AA128">
        <v>218.49775695800781</v>
      </c>
      <c r="AB128">
        <v>210.40660095214844</v>
      </c>
      <c r="AC128">
        <v>202.96078491210937</v>
      </c>
      <c r="AD128">
        <v>183.42425537109375</v>
      </c>
      <c r="AE128">
        <v>170.80551147460937</v>
      </c>
      <c r="AF128">
        <v>164.11563110351562</v>
      </c>
      <c r="AG128">
        <v>-3.0730555057525635</v>
      </c>
      <c r="AH128">
        <v>-1.8203914165496826</v>
      </c>
      <c r="AI128">
        <v>-1.3940962553024292</v>
      </c>
      <c r="AJ128">
        <v>-1.4005531072616577</v>
      </c>
      <c r="AK128">
        <v>-1.1009652614593506</v>
      </c>
      <c r="AL128">
        <v>-0.24517248570919037</v>
      </c>
      <c r="AM128">
        <v>-1.7916543483734131</v>
      </c>
      <c r="AN128">
        <v>0.43778255581855774</v>
      </c>
      <c r="AO128">
        <v>1.1952662467956543</v>
      </c>
      <c r="AP128">
        <v>1.2370306253433228</v>
      </c>
      <c r="AQ128">
        <v>5.1731376647949219</v>
      </c>
      <c r="AR128">
        <v>20.213953018188477</v>
      </c>
      <c r="AS128">
        <v>20.965471267700195</v>
      </c>
      <c r="AT128">
        <v>19.755941390991211</v>
      </c>
      <c r="AU128">
        <v>18.426122665405273</v>
      </c>
      <c r="AV128">
        <v>18.712081909179688</v>
      </c>
      <c r="AW128">
        <v>17.344358444213867</v>
      </c>
      <c r="AX128">
        <v>14.934514999389648</v>
      </c>
      <c r="AY128">
        <v>6.2552485466003418</v>
      </c>
      <c r="AZ128">
        <v>3.7944173812866211</v>
      </c>
      <c r="BA128">
        <v>2.6564071178436279</v>
      </c>
      <c r="BB128">
        <v>2.4537448883056641</v>
      </c>
      <c r="BC128">
        <v>1.4631657600402832</v>
      </c>
      <c r="BD128">
        <v>0.28101447224617004</v>
      </c>
      <c r="BE128">
        <v>71.5404052734375</v>
      </c>
      <c r="BF128">
        <v>70.249771118164062</v>
      </c>
      <c r="BG128">
        <v>69.915672302246094</v>
      </c>
      <c r="BH128">
        <v>69.5841064453125</v>
      </c>
      <c r="BI128">
        <v>68.44659423828125</v>
      </c>
      <c r="BJ128">
        <v>68.19659423828125</v>
      </c>
      <c r="BK128">
        <v>68.265609741210938</v>
      </c>
      <c r="BL128">
        <v>68.5841064453125</v>
      </c>
      <c r="BM128">
        <v>71.337615966796875</v>
      </c>
      <c r="BN128">
        <v>75.469001770019531</v>
      </c>
      <c r="BO128">
        <v>79.281074523925781</v>
      </c>
      <c r="BP128">
        <v>81.137733459472656</v>
      </c>
      <c r="BQ128">
        <v>81.50299072265625</v>
      </c>
      <c r="BR128">
        <v>82.352928161621094</v>
      </c>
      <c r="BS128">
        <v>81.631309509277344</v>
      </c>
      <c r="BT128">
        <v>81.618766784667969</v>
      </c>
      <c r="BU128">
        <v>81.643562316894531</v>
      </c>
      <c r="BV128">
        <v>79.497161865234375</v>
      </c>
      <c r="BW128">
        <v>76.672019958496094</v>
      </c>
      <c r="BX128">
        <v>74.665672302246094</v>
      </c>
      <c r="BY128">
        <v>73.487228393554688</v>
      </c>
      <c r="BZ128">
        <v>72.05908203125</v>
      </c>
      <c r="CA128">
        <v>71.115325927734375</v>
      </c>
      <c r="CB128">
        <v>70.462203979492188</v>
      </c>
      <c r="CC128">
        <v>5.0015249252319336</v>
      </c>
      <c r="CD128">
        <v>4.7919740676879883</v>
      </c>
      <c r="CE128">
        <v>4.4980707168579102</v>
      </c>
      <c r="CF128">
        <v>3.4072749614715576</v>
      </c>
      <c r="CG128">
        <v>2.8512129783630371</v>
      </c>
      <c r="CH128">
        <v>3.1466562747955322</v>
      </c>
      <c r="CI128">
        <v>3.3980679512023926</v>
      </c>
      <c r="CJ128">
        <v>2.1114294528961182</v>
      </c>
      <c r="CK128">
        <v>3.0840566158294678</v>
      </c>
      <c r="CL128">
        <v>3.1829061508178711</v>
      </c>
      <c r="CM128">
        <v>2.547405481338501</v>
      </c>
      <c r="CN128">
        <v>2.9138588905334473</v>
      </c>
      <c r="CO128">
        <v>4.1234049797058105</v>
      </c>
      <c r="CP128">
        <v>2.5860128402709961</v>
      </c>
      <c r="CQ128">
        <v>3.1704204082489014</v>
      </c>
      <c r="CR128">
        <v>4.6443362236022949</v>
      </c>
      <c r="CS128">
        <v>4.9482941627502441</v>
      </c>
      <c r="CT128">
        <v>5.1097002029418945</v>
      </c>
      <c r="CU128">
        <v>6.2464823722839355</v>
      </c>
      <c r="CV128">
        <v>5.1823258399963379</v>
      </c>
      <c r="CW128">
        <v>4.5328330993652344</v>
      </c>
      <c r="CX128">
        <v>3.5813195705413818</v>
      </c>
      <c r="CY128">
        <v>3.7203917503356934</v>
      </c>
      <c r="CZ128">
        <v>3.6299819946289062</v>
      </c>
    </row>
    <row r="129" spans="1:104" x14ac:dyDescent="0.25">
      <c r="A129" t="s">
        <v>318</v>
      </c>
      <c r="B129" t="s">
        <v>170</v>
      </c>
      <c r="C129" t="s">
        <v>27</v>
      </c>
      <c r="D129" t="s">
        <v>188</v>
      </c>
      <c r="E129" t="s">
        <v>184</v>
      </c>
      <c r="F129">
        <v>2024</v>
      </c>
      <c r="G129" t="s">
        <v>181</v>
      </c>
      <c r="H129">
        <v>11</v>
      </c>
      <c r="I129">
        <v>143.40420532226562</v>
      </c>
      <c r="J129">
        <v>139.32220458984375</v>
      </c>
      <c r="K129">
        <v>136.54666137695312</v>
      </c>
      <c r="L129">
        <v>137.23115539550781</v>
      </c>
      <c r="M129">
        <v>142.97238159179687</v>
      </c>
      <c r="N129">
        <v>155.46377563476562</v>
      </c>
      <c r="O129">
        <v>171.23771667480469</v>
      </c>
      <c r="P129">
        <v>185.09170532226562</v>
      </c>
      <c r="Q129">
        <v>197.65809631347656</v>
      </c>
      <c r="R129">
        <v>207.85037231445312</v>
      </c>
      <c r="S129">
        <v>216.15135192871094</v>
      </c>
      <c r="T129">
        <v>219.52598571777344</v>
      </c>
      <c r="U129">
        <v>221.01715087890625</v>
      </c>
      <c r="V129">
        <v>222.10003662109375</v>
      </c>
      <c r="W129">
        <v>219.32745361328125</v>
      </c>
      <c r="X129">
        <v>211.10543823242187</v>
      </c>
      <c r="Y129">
        <v>202.15814208984375</v>
      </c>
      <c r="Z129">
        <v>195.53570556640625</v>
      </c>
      <c r="AA129">
        <v>184.3311767578125</v>
      </c>
      <c r="AB129">
        <v>176.07096862792969</v>
      </c>
      <c r="AC129">
        <v>171.71919250488281</v>
      </c>
      <c r="AD129">
        <v>163.74015808105469</v>
      </c>
      <c r="AE129">
        <v>158.42195129394531</v>
      </c>
      <c r="AF129">
        <v>152.51524353027344</v>
      </c>
      <c r="AG129">
        <v>-3.3066225051879883</v>
      </c>
      <c r="AH129">
        <v>-1.5680418014526367</v>
      </c>
      <c r="AI129">
        <v>-0.78886276483535767</v>
      </c>
      <c r="AJ129">
        <v>-1.1028507947921753</v>
      </c>
      <c r="AK129">
        <v>-1.2583924531936646</v>
      </c>
      <c r="AL129">
        <v>-0.8293643593788147</v>
      </c>
      <c r="AM129">
        <v>-2.1554625034332275</v>
      </c>
      <c r="AN129">
        <v>-0.53809690475463867</v>
      </c>
      <c r="AO129">
        <v>1.0452121496200562</v>
      </c>
      <c r="AP129">
        <v>1.9589067697525024</v>
      </c>
      <c r="AQ129">
        <v>5.1558032035827637</v>
      </c>
      <c r="AR129">
        <v>17.150371551513672</v>
      </c>
      <c r="AS129">
        <v>17.665390014648437</v>
      </c>
      <c r="AT129">
        <v>16.558982849121094</v>
      </c>
      <c r="AU129">
        <v>15.175930976867676</v>
      </c>
      <c r="AV129">
        <v>14.155326843261719</v>
      </c>
      <c r="AW129">
        <v>12.736639022827148</v>
      </c>
      <c r="AX129">
        <v>10.252018928527832</v>
      </c>
      <c r="AY129">
        <v>2.6381442546844482</v>
      </c>
      <c r="AZ129">
        <v>1.1225239038467407</v>
      </c>
      <c r="BA129">
        <v>0.69827389717102051</v>
      </c>
      <c r="BB129">
        <v>0.81860262155532837</v>
      </c>
      <c r="BC129">
        <v>0.36389791965484619</v>
      </c>
      <c r="BD129">
        <v>-1.0756522417068481</v>
      </c>
      <c r="BE129">
        <v>62.656257629394531</v>
      </c>
      <c r="BF129">
        <v>62.112262725830078</v>
      </c>
      <c r="BG129">
        <v>60.740585327148437</v>
      </c>
      <c r="BH129">
        <v>60.175151824951172</v>
      </c>
      <c r="BI129">
        <v>60.246711730957031</v>
      </c>
      <c r="BJ129">
        <v>59.137584686279297</v>
      </c>
      <c r="BK129">
        <v>58.677921295166016</v>
      </c>
      <c r="BL129">
        <v>60.562370300292969</v>
      </c>
      <c r="BM129">
        <v>65.462356567382813</v>
      </c>
      <c r="BN129">
        <v>71.365699768066406</v>
      </c>
      <c r="BO129">
        <v>76.081489562988281</v>
      </c>
      <c r="BP129">
        <v>79.537796020507813</v>
      </c>
      <c r="BQ129">
        <v>81.57843017578125</v>
      </c>
      <c r="BR129">
        <v>81.618545532226563</v>
      </c>
      <c r="BS129">
        <v>82.2750244140625</v>
      </c>
      <c r="BT129">
        <v>82.07208251953125</v>
      </c>
      <c r="BU129">
        <v>80.034507751464844</v>
      </c>
      <c r="BV129">
        <v>76.165672302246094</v>
      </c>
      <c r="BW129">
        <v>72.818565368652344</v>
      </c>
      <c r="BX129">
        <v>68.415443420410156</v>
      </c>
      <c r="BY129">
        <v>67.721687316894531</v>
      </c>
      <c r="BZ129">
        <v>65.168807983398438</v>
      </c>
      <c r="CA129">
        <v>63.571632385253906</v>
      </c>
      <c r="CB129">
        <v>62.227817535400391</v>
      </c>
      <c r="CC129">
        <v>4.9456706047058105</v>
      </c>
      <c r="CD129">
        <v>4.7288923263549805</v>
      </c>
      <c r="CE129">
        <v>4.4469795227050781</v>
      </c>
      <c r="CF129">
        <v>3.3849949836730957</v>
      </c>
      <c r="CG129">
        <v>2.8677308559417725</v>
      </c>
      <c r="CH129">
        <v>3.1778140068054199</v>
      </c>
      <c r="CI129">
        <v>3.3546080589294434</v>
      </c>
      <c r="CJ129">
        <v>2.0423436164855957</v>
      </c>
      <c r="CK129">
        <v>2.8947856426239014</v>
      </c>
      <c r="CL129">
        <v>2.898425817489624</v>
      </c>
      <c r="CM129">
        <v>2.2732992172241211</v>
      </c>
      <c r="CN129">
        <v>2.5943741798400879</v>
      </c>
      <c r="CO129">
        <v>3.6646881103515625</v>
      </c>
      <c r="CP129">
        <v>2.2859444618225098</v>
      </c>
      <c r="CQ129">
        <v>2.7939882278442383</v>
      </c>
      <c r="CR129">
        <v>4.0803089141845703</v>
      </c>
      <c r="CS129">
        <v>4.3729891777038574</v>
      </c>
      <c r="CT129">
        <v>4.6257748603820801</v>
      </c>
      <c r="CU129">
        <v>5.5405378341674805</v>
      </c>
      <c r="CV129">
        <v>4.5595040321350098</v>
      </c>
      <c r="CW129">
        <v>4.0321898460388184</v>
      </c>
      <c r="CX129">
        <v>3.3612902164459229</v>
      </c>
      <c r="CY129">
        <v>3.6279950141906738</v>
      </c>
      <c r="CZ129">
        <v>3.5467643737792969</v>
      </c>
    </row>
    <row r="130" spans="1:104" x14ac:dyDescent="0.25">
      <c r="A130" t="s">
        <v>319</v>
      </c>
      <c r="B130" t="s">
        <v>170</v>
      </c>
      <c r="C130" t="s">
        <v>27</v>
      </c>
      <c r="D130" t="s">
        <v>188</v>
      </c>
      <c r="E130" t="s">
        <v>184</v>
      </c>
      <c r="F130">
        <v>2024</v>
      </c>
      <c r="G130" t="s">
        <v>182</v>
      </c>
      <c r="H130">
        <v>12</v>
      </c>
      <c r="I130">
        <v>135.03630065917969</v>
      </c>
      <c r="J130">
        <v>131.67141723632812</v>
      </c>
      <c r="K130">
        <v>130.18341064453125</v>
      </c>
      <c r="L130">
        <v>130.96176147460937</v>
      </c>
      <c r="M130">
        <v>137.1573486328125</v>
      </c>
      <c r="N130">
        <v>149.63430786132812</v>
      </c>
      <c r="O130">
        <v>168.00640869140625</v>
      </c>
      <c r="P130">
        <v>181.10125732421875</v>
      </c>
      <c r="Q130">
        <v>184.40019226074219</v>
      </c>
      <c r="R130">
        <v>183.44483947753906</v>
      </c>
      <c r="S130">
        <v>181.80825805664062</v>
      </c>
      <c r="T130">
        <v>178.49810791015625</v>
      </c>
      <c r="U130">
        <v>176.23269653320312</v>
      </c>
      <c r="V130">
        <v>175.07435607910156</v>
      </c>
      <c r="W130">
        <v>172.22383117675781</v>
      </c>
      <c r="X130">
        <v>168.28680419921875</v>
      </c>
      <c r="Y130">
        <v>167.281982421875</v>
      </c>
      <c r="Z130">
        <v>168.71237182617187</v>
      </c>
      <c r="AA130">
        <v>162.99722290039062</v>
      </c>
      <c r="AB130">
        <v>159.37803649902344</v>
      </c>
      <c r="AC130">
        <v>157.08572387695312</v>
      </c>
      <c r="AD130">
        <v>154.40914916992187</v>
      </c>
      <c r="AE130">
        <v>146.69851684570312</v>
      </c>
      <c r="AF130">
        <v>141.14199829101562</v>
      </c>
      <c r="AG130">
        <v>-4.5528702735900879</v>
      </c>
      <c r="AH130">
        <v>-0.9943077564239502</v>
      </c>
      <c r="AI130">
        <v>1.0746153593063354</v>
      </c>
      <c r="AJ130">
        <v>-0.28002291917800903</v>
      </c>
      <c r="AK130">
        <v>-1.9296371936798096</v>
      </c>
      <c r="AL130">
        <v>-2.8962011337280273</v>
      </c>
      <c r="AM130">
        <v>-3.8187215328216553</v>
      </c>
      <c r="AN130">
        <v>-3.9052698612213135</v>
      </c>
      <c r="AO130">
        <v>0.90024977922439575</v>
      </c>
      <c r="AP130">
        <v>4.6038055419921875</v>
      </c>
      <c r="AQ130">
        <v>6.6981630325317383</v>
      </c>
      <c r="AR130">
        <v>14.041955947875977</v>
      </c>
      <c r="AS130">
        <v>13.919195175170898</v>
      </c>
      <c r="AT130">
        <v>12.905470848083496</v>
      </c>
      <c r="AU130">
        <v>11.142322540283203</v>
      </c>
      <c r="AV130">
        <v>6.9518284797668457</v>
      </c>
      <c r="AW130">
        <v>4.9450263977050781</v>
      </c>
      <c r="AX130">
        <v>0.58904731273651123</v>
      </c>
      <c r="AY130">
        <v>-6.2319788932800293</v>
      </c>
      <c r="AZ130">
        <v>-5.8036127090454102</v>
      </c>
      <c r="BA130">
        <v>-4.5628228187561035</v>
      </c>
      <c r="BB130">
        <v>-3.9761054515838623</v>
      </c>
      <c r="BC130">
        <v>-3.0385653972625732</v>
      </c>
      <c r="BD130">
        <v>-5.5360236167907715</v>
      </c>
      <c r="BE130">
        <v>49.546833038330078</v>
      </c>
      <c r="BF130">
        <v>49.046833038330078</v>
      </c>
      <c r="BG130">
        <v>48.159320831298828</v>
      </c>
      <c r="BH130">
        <v>47.603076934814453</v>
      </c>
      <c r="BI130">
        <v>47.546836853027344</v>
      </c>
      <c r="BJ130">
        <v>46.934345245361328</v>
      </c>
      <c r="BK130">
        <v>46.546833038330078</v>
      </c>
      <c r="BL130">
        <v>47.240589141845703</v>
      </c>
      <c r="BM130">
        <v>49.128093719482422</v>
      </c>
      <c r="BN130">
        <v>51.668735504150391</v>
      </c>
      <c r="BO130">
        <v>53.153121948242188</v>
      </c>
      <c r="BP130">
        <v>53.709362030029297</v>
      </c>
      <c r="BQ130">
        <v>54.61248779296875</v>
      </c>
      <c r="BR130">
        <v>55.61248779296875</v>
      </c>
      <c r="BS130">
        <v>55.693756103515625</v>
      </c>
      <c r="BT130">
        <v>55.765609741210938</v>
      </c>
      <c r="BU130">
        <v>55.168727874755859</v>
      </c>
      <c r="BV130">
        <v>53.199951171875</v>
      </c>
      <c r="BW130">
        <v>51.699954986572266</v>
      </c>
      <c r="BX130">
        <v>51.409317016601563</v>
      </c>
      <c r="BY130">
        <v>50.328052520751953</v>
      </c>
      <c r="BZ130">
        <v>50.353073120117187</v>
      </c>
      <c r="CA130">
        <v>49.062442779541016</v>
      </c>
      <c r="CB130">
        <v>48.618690490722656</v>
      </c>
      <c r="CC130">
        <v>6.7247805595397949</v>
      </c>
      <c r="CD130">
        <v>6.4534945487976074</v>
      </c>
      <c r="CE130">
        <v>6.1221504211425781</v>
      </c>
      <c r="CF130">
        <v>4.6645970344543457</v>
      </c>
      <c r="CG130">
        <v>3.9725522994995117</v>
      </c>
      <c r="CH130">
        <v>4.4166679382324219</v>
      </c>
      <c r="CI130">
        <v>4.7526135444641113</v>
      </c>
      <c r="CJ130">
        <v>2.8855435848236084</v>
      </c>
      <c r="CK130">
        <v>3.8996665477752686</v>
      </c>
      <c r="CL130">
        <v>3.693866491317749</v>
      </c>
      <c r="CM130">
        <v>2.7610650062561035</v>
      </c>
      <c r="CN130">
        <v>3.0461032390594482</v>
      </c>
      <c r="CO130">
        <v>4.2195076942443848</v>
      </c>
      <c r="CP130">
        <v>2.6019797325134277</v>
      </c>
      <c r="CQ130">
        <v>3.1680293083190918</v>
      </c>
      <c r="CR130">
        <v>4.696864128112793</v>
      </c>
      <c r="CS130">
        <v>5.2251725196838379</v>
      </c>
      <c r="CT130">
        <v>5.763279914855957</v>
      </c>
      <c r="CU130">
        <v>7.0745306015014648</v>
      </c>
      <c r="CV130">
        <v>5.9596762657165527</v>
      </c>
      <c r="CW130">
        <v>5.3262701034545898</v>
      </c>
      <c r="CX130">
        <v>4.5770764350891113</v>
      </c>
      <c r="CY130">
        <v>4.8511123657226563</v>
      </c>
      <c r="CZ130">
        <v>4.7395777702331543</v>
      </c>
    </row>
    <row r="131" spans="1:104" x14ac:dyDescent="0.25">
      <c r="A131" t="s">
        <v>320</v>
      </c>
      <c r="B131" t="s">
        <v>170</v>
      </c>
      <c r="C131" t="s">
        <v>27</v>
      </c>
      <c r="D131" t="s">
        <v>188</v>
      </c>
      <c r="E131" t="s">
        <v>184</v>
      </c>
      <c r="F131">
        <v>2024</v>
      </c>
      <c r="G131" t="s">
        <v>183</v>
      </c>
      <c r="H131">
        <v>8</v>
      </c>
      <c r="I131">
        <v>172.087646484375</v>
      </c>
      <c r="J131">
        <v>167.47883605957031</v>
      </c>
      <c r="K131">
        <v>163.31001281738281</v>
      </c>
      <c r="L131">
        <v>162.7403564453125</v>
      </c>
      <c r="M131">
        <v>167.73489379882812</v>
      </c>
      <c r="N131">
        <v>182.40724182128906</v>
      </c>
      <c r="O131">
        <v>198.26600646972656</v>
      </c>
      <c r="P131">
        <v>216.54434204101562</v>
      </c>
      <c r="Q131">
        <v>229.56971740722656</v>
      </c>
      <c r="R131">
        <v>240.43386840820312</v>
      </c>
      <c r="S131">
        <v>250.47828674316406</v>
      </c>
      <c r="T131">
        <v>252.85673522949219</v>
      </c>
      <c r="U131">
        <v>253.64448547363281</v>
      </c>
      <c r="V131">
        <v>253.0972900390625</v>
      </c>
      <c r="W131">
        <v>251.07254028320312</v>
      </c>
      <c r="X131">
        <v>247.34400939941406</v>
      </c>
      <c r="Y131">
        <v>238.95674133300781</v>
      </c>
      <c r="Z131">
        <v>226.37106323242187</v>
      </c>
      <c r="AA131">
        <v>212.81369018554687</v>
      </c>
      <c r="AB131">
        <v>206.16453552246094</v>
      </c>
      <c r="AC131">
        <v>201.72285461425781</v>
      </c>
      <c r="AD131">
        <v>192.63037109375</v>
      </c>
      <c r="AE131">
        <v>186.94638061523437</v>
      </c>
      <c r="AF131">
        <v>180.91940307617187</v>
      </c>
      <c r="AG131">
        <v>-3.3518030643463135</v>
      </c>
      <c r="AH131">
        <v>-2.0933210849761963</v>
      </c>
      <c r="AI131">
        <v>-1.7133802175521851</v>
      </c>
      <c r="AJ131">
        <v>-1.6303495168685913</v>
      </c>
      <c r="AK131">
        <v>-1.179516077041626</v>
      </c>
      <c r="AL131">
        <v>-0.11387293785810471</v>
      </c>
      <c r="AM131">
        <v>-1.8200966119766235</v>
      </c>
      <c r="AN131">
        <v>0.72780919075012207</v>
      </c>
      <c r="AO131">
        <v>1.2452698945999146</v>
      </c>
      <c r="AP131">
        <v>1.0000323057174683</v>
      </c>
      <c r="AQ131">
        <v>4.881502628326416</v>
      </c>
      <c r="AR131">
        <v>19.708215713500977</v>
      </c>
      <c r="AS131">
        <v>20.353811264038086</v>
      </c>
      <c r="AT131">
        <v>18.941638946533203</v>
      </c>
      <c r="AU131">
        <v>17.751749038696289</v>
      </c>
      <c r="AV131">
        <v>18.724594116210937</v>
      </c>
      <c r="AW131">
        <v>17.739934921264648</v>
      </c>
      <c r="AX131">
        <v>15.590773582458496</v>
      </c>
      <c r="AY131">
        <v>6.8027915954589844</v>
      </c>
      <c r="AZ131">
        <v>4.2782397270202637</v>
      </c>
      <c r="BA131">
        <v>3.0644736289978027</v>
      </c>
      <c r="BB131">
        <v>2.9531300067901611</v>
      </c>
      <c r="BC131">
        <v>1.8746577501296997</v>
      </c>
      <c r="BD131">
        <v>0.67946851253509521</v>
      </c>
      <c r="BE131">
        <v>70.863685607910156</v>
      </c>
      <c r="BF131">
        <v>70.132469177246094</v>
      </c>
      <c r="BG131">
        <v>69.671104431152344</v>
      </c>
      <c r="BH131">
        <v>69.41448974609375</v>
      </c>
      <c r="BI131">
        <v>69.279953002929688</v>
      </c>
      <c r="BJ131">
        <v>68.895706176757813</v>
      </c>
      <c r="BK131">
        <v>69.318511962890625</v>
      </c>
      <c r="BL131">
        <v>70.789382934570313</v>
      </c>
      <c r="BM131">
        <v>74.146980285644531</v>
      </c>
      <c r="BN131">
        <v>77.615997314453125</v>
      </c>
      <c r="BO131">
        <v>81.008293151855469</v>
      </c>
      <c r="BP131">
        <v>82.60711669921875</v>
      </c>
      <c r="BQ131">
        <v>83.027679443359375</v>
      </c>
      <c r="BR131">
        <v>83.436027526855469</v>
      </c>
      <c r="BS131">
        <v>83.722793579101563</v>
      </c>
      <c r="BT131">
        <v>83.498970031738281</v>
      </c>
      <c r="BU131">
        <v>83.475875854492188</v>
      </c>
      <c r="BV131">
        <v>82.955352783203125</v>
      </c>
      <c r="BW131">
        <v>81.226676940917969</v>
      </c>
      <c r="BX131">
        <v>78.714668273925781</v>
      </c>
      <c r="BY131">
        <v>76.130691528320312</v>
      </c>
      <c r="BZ131">
        <v>74.648452758789063</v>
      </c>
      <c r="CA131">
        <v>73.828651428222656</v>
      </c>
      <c r="CB131">
        <v>72.605804443359375</v>
      </c>
      <c r="CC131">
        <v>5.6138091087341309</v>
      </c>
      <c r="CD131">
        <v>5.3770451545715332</v>
      </c>
      <c r="CE131">
        <v>5.0308513641357422</v>
      </c>
      <c r="CF131">
        <v>3.7970402240753174</v>
      </c>
      <c r="CG131">
        <v>3.182396411895752</v>
      </c>
      <c r="CH131">
        <v>3.5268418788909912</v>
      </c>
      <c r="CI131">
        <v>3.6739668846130371</v>
      </c>
      <c r="CJ131">
        <v>2.260129451751709</v>
      </c>
      <c r="CK131">
        <v>3.1802482604980469</v>
      </c>
      <c r="CL131">
        <v>3.1714048385620117</v>
      </c>
      <c r="CM131">
        <v>2.4918012619018555</v>
      </c>
      <c r="CN131">
        <v>2.8266093730926514</v>
      </c>
      <c r="CO131">
        <v>3.9781491756439209</v>
      </c>
      <c r="CP131">
        <v>2.4640481472015381</v>
      </c>
      <c r="CQ131">
        <v>3.0253489017486572</v>
      </c>
      <c r="CR131">
        <v>4.5220952033996582</v>
      </c>
      <c r="CS131">
        <v>4.8893489837646484</v>
      </c>
      <c r="CT131">
        <v>5.0655193328857422</v>
      </c>
      <c r="CU131">
        <v>6.0505838394165039</v>
      </c>
      <c r="CV131">
        <v>5.0499663352966309</v>
      </c>
      <c r="CW131">
        <v>4.4804525375366211</v>
      </c>
      <c r="CX131">
        <v>3.7404186725616455</v>
      </c>
      <c r="CY131">
        <v>4.0496082305908203</v>
      </c>
      <c r="CZ131">
        <v>3.9796862602233887</v>
      </c>
    </row>
    <row r="132" spans="1:104" x14ac:dyDescent="0.25">
      <c r="A132" t="s">
        <v>321</v>
      </c>
      <c r="B132" t="s">
        <v>170</v>
      </c>
      <c r="C132" t="s">
        <v>27</v>
      </c>
      <c r="D132" t="s">
        <v>188</v>
      </c>
      <c r="E132" t="s">
        <v>184</v>
      </c>
      <c r="F132">
        <v>2025</v>
      </c>
      <c r="G132" t="s">
        <v>171</v>
      </c>
      <c r="H132">
        <v>1</v>
      </c>
      <c r="I132">
        <v>136.58207702636719</v>
      </c>
      <c r="J132">
        <v>132.07035827636719</v>
      </c>
      <c r="K132">
        <v>131.295654296875</v>
      </c>
      <c r="L132">
        <v>132.20726013183594</v>
      </c>
      <c r="M132">
        <v>139.64665222167969</v>
      </c>
      <c r="N132">
        <v>153.13639831542969</v>
      </c>
      <c r="O132">
        <v>175.69448852539062</v>
      </c>
      <c r="P132">
        <v>192.37672424316406</v>
      </c>
      <c r="Q132">
        <v>195.21990966796875</v>
      </c>
      <c r="R132">
        <v>192.0506591796875</v>
      </c>
      <c r="S132">
        <v>188.56390380859375</v>
      </c>
      <c r="T132">
        <v>183.57717895507812</v>
      </c>
      <c r="U132">
        <v>179.76025390625</v>
      </c>
      <c r="V132">
        <v>177.24577331542969</v>
      </c>
      <c r="W132">
        <v>173.80873107910156</v>
      </c>
      <c r="X132">
        <v>170.17005920410156</v>
      </c>
      <c r="Y132">
        <v>168.2066650390625</v>
      </c>
      <c r="Z132">
        <v>171.84901428222656</v>
      </c>
      <c r="AA132">
        <v>166.96507263183594</v>
      </c>
      <c r="AB132">
        <v>163.37432861328125</v>
      </c>
      <c r="AC132">
        <v>161.1666259765625</v>
      </c>
      <c r="AD132">
        <v>158.44364929199219</v>
      </c>
      <c r="AE132">
        <v>149.32948303222656</v>
      </c>
      <c r="AF132">
        <v>143.29148864746094</v>
      </c>
      <c r="AG132">
        <v>-4.8875899314880371</v>
      </c>
      <c r="AH132">
        <v>-0.90236622095108032</v>
      </c>
      <c r="AI132">
        <v>1.4414629936218262</v>
      </c>
      <c r="AJ132">
        <v>-0.13129834830760956</v>
      </c>
      <c r="AK132">
        <v>-2.1074552536010742</v>
      </c>
      <c r="AL132">
        <v>-3.3808081150054932</v>
      </c>
      <c r="AM132">
        <v>-4.3394055366516113</v>
      </c>
      <c r="AN132">
        <v>-4.8452057838439941</v>
      </c>
      <c r="AO132">
        <v>0.93768715858459473</v>
      </c>
      <c r="AP132">
        <v>5.4040956497192383</v>
      </c>
      <c r="AQ132">
        <v>7.4225554466247559</v>
      </c>
      <c r="AR132">
        <v>14.460853576660156</v>
      </c>
      <c r="AS132">
        <v>14.164801597595215</v>
      </c>
      <c r="AT132">
        <v>13.036553382873535</v>
      </c>
      <c r="AU132">
        <v>11.093142509460449</v>
      </c>
      <c r="AV132">
        <v>6.1791315078735352</v>
      </c>
      <c r="AW132">
        <v>3.8802864551544189</v>
      </c>
      <c r="AX132">
        <v>-1.0327324867248535</v>
      </c>
      <c r="AY132">
        <v>-8.0869207382202148</v>
      </c>
      <c r="AZ132">
        <v>-7.3063035011291504</v>
      </c>
      <c r="BA132">
        <v>-5.7174253463745117</v>
      </c>
      <c r="BB132">
        <v>-5.0258636474609375</v>
      </c>
      <c r="BC132">
        <v>-3.7601358890533447</v>
      </c>
      <c r="BD132">
        <v>-6.5152626037597656</v>
      </c>
      <c r="BE132">
        <v>45.312442779541016</v>
      </c>
      <c r="BF132">
        <v>44.384296417236328</v>
      </c>
      <c r="BG132">
        <v>43.940540313720703</v>
      </c>
      <c r="BH132">
        <v>43.021808624267578</v>
      </c>
      <c r="BI132">
        <v>41.650135040283203</v>
      </c>
      <c r="BJ132">
        <v>41.109203338623047</v>
      </c>
      <c r="BK132">
        <v>40.790706634521484</v>
      </c>
      <c r="BL132">
        <v>40.418804168701172</v>
      </c>
      <c r="BM132">
        <v>44.29705810546875</v>
      </c>
      <c r="BN132">
        <v>47.6845703125</v>
      </c>
      <c r="BO132">
        <v>50.293697357177734</v>
      </c>
      <c r="BP132">
        <v>52.012771606445313</v>
      </c>
      <c r="BQ132">
        <v>54.081268310546875</v>
      </c>
      <c r="BR132">
        <v>53.859127044677734</v>
      </c>
      <c r="BS132">
        <v>54.634449005126953</v>
      </c>
      <c r="BT132">
        <v>54.496932983398438</v>
      </c>
      <c r="BU132">
        <v>53.56878662109375</v>
      </c>
      <c r="BV132">
        <v>52.252838134765625</v>
      </c>
      <c r="BW132">
        <v>51.196891784667969</v>
      </c>
      <c r="BX132">
        <v>49.271808624267578</v>
      </c>
      <c r="BY132">
        <v>47.912681579589844</v>
      </c>
      <c r="BZ132">
        <v>47.177993774414063</v>
      </c>
      <c r="CA132">
        <v>46.896770477294922</v>
      </c>
      <c r="CB132">
        <v>45.900135040283203</v>
      </c>
      <c r="CC132">
        <v>7.3423094749450684</v>
      </c>
      <c r="CD132">
        <v>6.9874730110168457</v>
      </c>
      <c r="CE132">
        <v>6.6651515960693359</v>
      </c>
      <c r="CF132">
        <v>5.0831899642944336</v>
      </c>
      <c r="CG132">
        <v>4.3660879135131836</v>
      </c>
      <c r="CH132">
        <v>4.8792533874511719</v>
      </c>
      <c r="CI132">
        <v>5.365079402923584</v>
      </c>
      <c r="CJ132">
        <v>3.3087968826293945</v>
      </c>
      <c r="CK132">
        <v>4.4565787315368652</v>
      </c>
      <c r="CL132">
        <v>4.1744847297668457</v>
      </c>
      <c r="CM132">
        <v>3.0912415981292725</v>
      </c>
      <c r="CN132">
        <v>3.3817462921142578</v>
      </c>
      <c r="CO132">
        <v>4.6460118293762207</v>
      </c>
      <c r="CP132">
        <v>2.8436007499694824</v>
      </c>
      <c r="CQ132">
        <v>3.4512696266174316</v>
      </c>
      <c r="CR132">
        <v>5.1268720626831055</v>
      </c>
      <c r="CS132">
        <v>5.6716055870056152</v>
      </c>
      <c r="CT132">
        <v>6.3369622230529785</v>
      </c>
      <c r="CU132">
        <v>7.8226594924926758</v>
      </c>
      <c r="CV132">
        <v>6.5946140289306641</v>
      </c>
      <c r="CW132">
        <v>5.8989262580871582</v>
      </c>
      <c r="CX132">
        <v>5.0699224472045898</v>
      </c>
      <c r="CY132">
        <v>5.3305563926696777</v>
      </c>
      <c r="CZ132">
        <v>5.194157600402832</v>
      </c>
    </row>
    <row r="133" spans="1:104" x14ac:dyDescent="0.25">
      <c r="A133" t="s">
        <v>322</v>
      </c>
      <c r="B133" t="s">
        <v>170</v>
      </c>
      <c r="C133" t="s">
        <v>27</v>
      </c>
      <c r="D133" t="s">
        <v>188</v>
      </c>
      <c r="E133" t="s">
        <v>184</v>
      </c>
      <c r="F133">
        <v>2025</v>
      </c>
      <c r="G133" t="s">
        <v>172</v>
      </c>
      <c r="H133">
        <v>2</v>
      </c>
      <c r="I133">
        <v>135.605712890625</v>
      </c>
      <c r="J133">
        <v>131.33917236328125</v>
      </c>
      <c r="K133">
        <v>129.72225952148437</v>
      </c>
      <c r="L133">
        <v>130.56460571289062</v>
      </c>
      <c r="M133">
        <v>136.84445190429687</v>
      </c>
      <c r="N133">
        <v>151.45774841308594</v>
      </c>
      <c r="O133">
        <v>170.03762817382812</v>
      </c>
      <c r="P133">
        <v>184.6927490234375</v>
      </c>
      <c r="Q133">
        <v>191.31344604492188</v>
      </c>
      <c r="R133">
        <v>192.94155883789063</v>
      </c>
      <c r="S133">
        <v>193.48822021484375</v>
      </c>
      <c r="T133">
        <v>192.02059936523437</v>
      </c>
      <c r="U133">
        <v>191.24630737304687</v>
      </c>
      <c r="V133">
        <v>190.21272277832031</v>
      </c>
      <c r="W133">
        <v>187.1611328125</v>
      </c>
      <c r="X133">
        <v>181.20783996582031</v>
      </c>
      <c r="Y133">
        <v>175.96115112304687</v>
      </c>
      <c r="Z133">
        <v>174.57781982421875</v>
      </c>
      <c r="AA133">
        <v>170.09773254394531</v>
      </c>
      <c r="AB133">
        <v>164.61251831054687</v>
      </c>
      <c r="AC133">
        <v>162.22132873535156</v>
      </c>
      <c r="AD133">
        <v>156.46119689941406</v>
      </c>
      <c r="AE133">
        <v>148.850830078125</v>
      </c>
      <c r="AF133">
        <v>143.41148376464844</v>
      </c>
      <c r="AG133">
        <v>-4.2580738067626953</v>
      </c>
      <c r="AH133">
        <v>-1.097472071647644</v>
      </c>
      <c r="AI133">
        <v>0.6753460168838501</v>
      </c>
      <c r="AJ133">
        <v>-0.44648435711860657</v>
      </c>
      <c r="AK133">
        <v>-1.7686402797698975</v>
      </c>
      <c r="AL133">
        <v>-2.4701468944549561</v>
      </c>
      <c r="AM133">
        <v>-3.4902215003967285</v>
      </c>
      <c r="AN133">
        <v>-3.2340939044952393</v>
      </c>
      <c r="AO133">
        <v>0.95087313652038574</v>
      </c>
      <c r="AP133">
        <v>4.185206413269043</v>
      </c>
      <c r="AQ133">
        <v>6.5824518203735352</v>
      </c>
      <c r="AR133">
        <v>15.083091735839844</v>
      </c>
      <c r="AS133">
        <v>15.144294738769531</v>
      </c>
      <c r="AT133">
        <v>14.056184768676758</v>
      </c>
      <c r="AU133">
        <v>12.291546821594238</v>
      </c>
      <c r="AV133">
        <v>8.4990978240966797</v>
      </c>
      <c r="AW133">
        <v>6.4800562858581543</v>
      </c>
      <c r="AX133">
        <v>2.4657042026519775</v>
      </c>
      <c r="AY133">
        <v>-4.5616297721862793</v>
      </c>
      <c r="AZ133">
        <v>-4.4639239311218262</v>
      </c>
      <c r="BA133">
        <v>-3.5449621677398682</v>
      </c>
      <c r="BB133">
        <v>-2.9836840629577637</v>
      </c>
      <c r="BC133">
        <v>-2.3390252590179443</v>
      </c>
      <c r="BD133">
        <v>-4.6227002143859863</v>
      </c>
      <c r="BE133">
        <v>50.803256988525391</v>
      </c>
      <c r="BF133">
        <v>51.250072479248047</v>
      </c>
      <c r="BG133">
        <v>50.696887969970703</v>
      </c>
      <c r="BH133">
        <v>51.084400177001953</v>
      </c>
      <c r="BI133">
        <v>50.515907287597656</v>
      </c>
      <c r="BJ133">
        <v>49.799594879150391</v>
      </c>
      <c r="BK133">
        <v>50.931282043457031</v>
      </c>
      <c r="BL133">
        <v>50.615322113037109</v>
      </c>
      <c r="BM133">
        <v>52.868911743164063</v>
      </c>
      <c r="BN133">
        <v>55.743350982666016</v>
      </c>
      <c r="BO133">
        <v>57.853305816650391</v>
      </c>
      <c r="BP133">
        <v>59.177921295166016</v>
      </c>
      <c r="BQ133">
        <v>60.744171142578125</v>
      </c>
      <c r="BR133">
        <v>61.203239440917969</v>
      </c>
      <c r="BS133">
        <v>61.784805297851563</v>
      </c>
      <c r="BT133">
        <v>60.912609100341797</v>
      </c>
      <c r="BU133">
        <v>60.065727233886719</v>
      </c>
      <c r="BV133">
        <v>59.718852996826172</v>
      </c>
      <c r="BW133">
        <v>57.134223937988281</v>
      </c>
      <c r="BX133">
        <v>55.196891784667969</v>
      </c>
      <c r="BY133">
        <v>55.056018829345703</v>
      </c>
      <c r="BZ133">
        <v>53.199954986572266</v>
      </c>
      <c r="CA133">
        <v>52.759258270263672</v>
      </c>
      <c r="CB133">
        <v>51.997013092041016</v>
      </c>
      <c r="CC133">
        <v>6.1886997222900391</v>
      </c>
      <c r="CD133">
        <v>5.8991785049438477</v>
      </c>
      <c r="CE133">
        <v>5.5905780792236328</v>
      </c>
      <c r="CF133">
        <v>4.2617592811584473</v>
      </c>
      <c r="CG133">
        <v>3.6322154998779297</v>
      </c>
      <c r="CH133">
        <v>4.096839427947998</v>
      </c>
      <c r="CI133">
        <v>4.4080395698547363</v>
      </c>
      <c r="CJ133">
        <v>2.6968069076538086</v>
      </c>
      <c r="CK133">
        <v>3.7077076435089111</v>
      </c>
      <c r="CL133">
        <v>3.5603711605072021</v>
      </c>
      <c r="CM133">
        <v>2.692845344543457</v>
      </c>
      <c r="CN133">
        <v>3.0029816627502441</v>
      </c>
      <c r="CO133">
        <v>4.1962580680847168</v>
      </c>
      <c r="CP133">
        <v>2.5906860828399658</v>
      </c>
      <c r="CQ133">
        <v>3.1550443172454834</v>
      </c>
      <c r="CR133">
        <v>4.6347765922546387</v>
      </c>
      <c r="CS133">
        <v>5.0368862152099609</v>
      </c>
      <c r="CT133">
        <v>5.4651951789855957</v>
      </c>
      <c r="CU133">
        <v>6.7656540870666504</v>
      </c>
      <c r="CV133">
        <v>5.640932559967041</v>
      </c>
      <c r="CW133">
        <v>5.0406699180603027</v>
      </c>
      <c r="CX133">
        <v>4.2502613067626953</v>
      </c>
      <c r="CY133">
        <v>4.5108742713928223</v>
      </c>
      <c r="CZ133">
        <v>4.4132766723632812</v>
      </c>
    </row>
    <row r="134" spans="1:104" x14ac:dyDescent="0.25">
      <c r="A134" t="s">
        <v>323</v>
      </c>
      <c r="B134" t="s">
        <v>170</v>
      </c>
      <c r="C134" t="s">
        <v>27</v>
      </c>
      <c r="D134" t="s">
        <v>188</v>
      </c>
      <c r="E134" t="s">
        <v>184</v>
      </c>
      <c r="F134">
        <v>2025</v>
      </c>
      <c r="G134" t="s">
        <v>173</v>
      </c>
      <c r="H134">
        <v>3</v>
      </c>
      <c r="I134">
        <v>144.11103820800781</v>
      </c>
      <c r="J134">
        <v>139.55284118652344</v>
      </c>
      <c r="K134">
        <v>136.13027954101562</v>
      </c>
      <c r="L134">
        <v>136.20167541503906</v>
      </c>
      <c r="M134">
        <v>140.79661560058594</v>
      </c>
      <c r="N134">
        <v>153.22409057617187</v>
      </c>
      <c r="O134">
        <v>171.51127624511719</v>
      </c>
      <c r="P134">
        <v>186.71444702148437</v>
      </c>
      <c r="Q134">
        <v>198.32832336425781</v>
      </c>
      <c r="R134">
        <v>205.07707214355469</v>
      </c>
      <c r="S134">
        <v>211.43382263183594</v>
      </c>
      <c r="T134">
        <v>215.3006591796875</v>
      </c>
      <c r="U134">
        <v>216.95074462890625</v>
      </c>
      <c r="V134">
        <v>217.93421936035156</v>
      </c>
      <c r="W134">
        <v>215.35379028320312</v>
      </c>
      <c r="X134">
        <v>208.03985595703125</v>
      </c>
      <c r="Y134">
        <v>199.29541015625</v>
      </c>
      <c r="Z134">
        <v>188.730224609375</v>
      </c>
      <c r="AA134">
        <v>180.36689758300781</v>
      </c>
      <c r="AB134">
        <v>177.23715209960937</v>
      </c>
      <c r="AC134">
        <v>171.65245056152344</v>
      </c>
      <c r="AD134">
        <v>164.55364990234375</v>
      </c>
      <c r="AE134">
        <v>157.81663513183594</v>
      </c>
      <c r="AF134">
        <v>152.46707153320312</v>
      </c>
      <c r="AG134">
        <v>-3.5757238864898682</v>
      </c>
      <c r="AH134">
        <v>-1.4855728149414062</v>
      </c>
      <c r="AI134">
        <v>-0.47205480933189392</v>
      </c>
      <c r="AJ134">
        <v>-0.96235018968582153</v>
      </c>
      <c r="AK134">
        <v>-1.3613046407699585</v>
      </c>
      <c r="AL134">
        <v>-1.1710091829299927</v>
      </c>
      <c r="AM134">
        <v>-2.4452149868011475</v>
      </c>
      <c r="AN134">
        <v>-1.1161795854568481</v>
      </c>
      <c r="AO134">
        <v>1.0355050563812256</v>
      </c>
      <c r="AP134">
        <v>2.4617648124694824</v>
      </c>
      <c r="AQ134">
        <v>5.4953117370605469</v>
      </c>
      <c r="AR134">
        <v>16.839500427246094</v>
      </c>
      <c r="AS134">
        <v>17.306596755981445</v>
      </c>
      <c r="AT134">
        <v>16.218183517456055</v>
      </c>
      <c r="AU134">
        <v>14.741606712341309</v>
      </c>
      <c r="AV134">
        <v>13.068239212036133</v>
      </c>
      <c r="AW134">
        <v>11.459271430969238</v>
      </c>
      <c r="AX134">
        <v>8.374964714050293</v>
      </c>
      <c r="AY134">
        <v>1.02146315574646</v>
      </c>
      <c r="AZ134">
        <v>-0.11830977350473404</v>
      </c>
      <c r="BA134">
        <v>-0.23754359781742096</v>
      </c>
      <c r="BB134">
        <v>-1.0179344564676285E-2</v>
      </c>
      <c r="BC134">
        <v>-0.23519527912139893</v>
      </c>
      <c r="BD134">
        <v>-1.8826353549957275</v>
      </c>
      <c r="BE134">
        <v>58.837539672851562</v>
      </c>
      <c r="BF134">
        <v>58.324985504150391</v>
      </c>
      <c r="BG134">
        <v>56.937179565429688</v>
      </c>
      <c r="BH134">
        <v>56.796829223632813</v>
      </c>
      <c r="BI134">
        <v>55.965785980224609</v>
      </c>
      <c r="BJ134">
        <v>55.478336334228516</v>
      </c>
      <c r="BK134">
        <v>54.896774291992188</v>
      </c>
      <c r="BL134">
        <v>57.875263214111328</v>
      </c>
      <c r="BM134">
        <v>63.653347015380859</v>
      </c>
      <c r="BN134">
        <v>69.140800476074219</v>
      </c>
      <c r="BO134">
        <v>74.077911376953125</v>
      </c>
      <c r="BP134">
        <v>76.715721130371094</v>
      </c>
      <c r="BQ134">
        <v>79.474906921386719</v>
      </c>
      <c r="BR134">
        <v>80.515838623046875</v>
      </c>
      <c r="BS134">
        <v>79.262474060058594</v>
      </c>
      <c r="BT134">
        <v>77.643638610839844</v>
      </c>
      <c r="BU134">
        <v>76.52838134765625</v>
      </c>
      <c r="BV134">
        <v>75.103302001953125</v>
      </c>
      <c r="BW134">
        <v>71.47833251953125</v>
      </c>
      <c r="BX134">
        <v>68.774871826171875</v>
      </c>
      <c r="BY134">
        <v>67.443603515625</v>
      </c>
      <c r="BZ134">
        <v>64.865402221679687</v>
      </c>
      <c r="CA134">
        <v>63.549671173095703</v>
      </c>
      <c r="CB134">
        <v>60.999847412109375</v>
      </c>
      <c r="CC134">
        <v>5.2106637954711914</v>
      </c>
      <c r="CD134">
        <v>4.966041088104248</v>
      </c>
      <c r="CE134">
        <v>4.6480550765991211</v>
      </c>
      <c r="CF134">
        <v>3.5222506523132324</v>
      </c>
      <c r="CG134">
        <v>2.9608128070831299</v>
      </c>
      <c r="CH134">
        <v>3.2836649417877197</v>
      </c>
      <c r="CI134">
        <v>3.5226337909698486</v>
      </c>
      <c r="CJ134">
        <v>2.1599926948547363</v>
      </c>
      <c r="CK134">
        <v>3.0452225208282471</v>
      </c>
      <c r="CL134">
        <v>2.9982028007507324</v>
      </c>
      <c r="CM134">
        <v>2.3313403129577637</v>
      </c>
      <c r="CN134">
        <v>2.6676232814788818</v>
      </c>
      <c r="CO134">
        <v>3.7714176177978516</v>
      </c>
      <c r="CP134">
        <v>2.3516623973846436</v>
      </c>
      <c r="CQ134">
        <v>2.8761837482452393</v>
      </c>
      <c r="CR134">
        <v>4.215728759765625</v>
      </c>
      <c r="CS134">
        <v>4.5197768211364746</v>
      </c>
      <c r="CT134">
        <v>4.6809325218200684</v>
      </c>
      <c r="CU134">
        <v>5.6838479042053223</v>
      </c>
      <c r="CV134">
        <v>4.8119058609008789</v>
      </c>
      <c r="CW134">
        <v>4.2257580757141113</v>
      </c>
      <c r="CX134">
        <v>3.5415291786193848</v>
      </c>
      <c r="CY134">
        <v>3.789104700088501</v>
      </c>
      <c r="CZ134">
        <v>3.7172996997833252</v>
      </c>
    </row>
    <row r="135" spans="1:104" x14ac:dyDescent="0.25">
      <c r="A135" t="s">
        <v>324</v>
      </c>
      <c r="B135" t="s">
        <v>170</v>
      </c>
      <c r="C135" t="s">
        <v>27</v>
      </c>
      <c r="D135" t="s">
        <v>188</v>
      </c>
      <c r="E135" t="s">
        <v>184</v>
      </c>
      <c r="F135">
        <v>2025</v>
      </c>
      <c r="G135" t="s">
        <v>174</v>
      </c>
      <c r="H135">
        <v>4</v>
      </c>
      <c r="I135">
        <v>150.39717102050781</v>
      </c>
      <c r="J135">
        <v>145.64656066894531</v>
      </c>
      <c r="K135">
        <v>142.48185729980469</v>
      </c>
      <c r="L135">
        <v>142.14265441894531</v>
      </c>
      <c r="M135">
        <v>147.13165283203125</v>
      </c>
      <c r="N135">
        <v>159.67486572265625</v>
      </c>
      <c r="O135">
        <v>174.58070373535156</v>
      </c>
      <c r="P135">
        <v>192.151123046875</v>
      </c>
      <c r="Q135">
        <v>207.23472595214844</v>
      </c>
      <c r="R135">
        <v>218.79481506347656</v>
      </c>
      <c r="S135">
        <v>228.59542846679687</v>
      </c>
      <c r="T135">
        <v>232.79020690917969</v>
      </c>
      <c r="U135">
        <v>235.56831359863281</v>
      </c>
      <c r="V135">
        <v>238.32014465332031</v>
      </c>
      <c r="W135">
        <v>236.021484375</v>
      </c>
      <c r="X135">
        <v>228.04521179199219</v>
      </c>
      <c r="Y135">
        <v>217.60591125488281</v>
      </c>
      <c r="Z135">
        <v>203.13670349121094</v>
      </c>
      <c r="AA135">
        <v>190.77201843261719</v>
      </c>
      <c r="AB135">
        <v>185.79263305664062</v>
      </c>
      <c r="AC135">
        <v>182.69088745117187</v>
      </c>
      <c r="AD135">
        <v>174.07081604003906</v>
      </c>
      <c r="AE135">
        <v>168.63569641113281</v>
      </c>
      <c r="AF135">
        <v>162.44111633300781</v>
      </c>
      <c r="AG135">
        <v>-3.0975799560546875</v>
      </c>
      <c r="AH135">
        <v>-1.7638230323791504</v>
      </c>
      <c r="AI135">
        <v>-1.2850055694580078</v>
      </c>
      <c r="AJ135">
        <v>-1.3359980583190918</v>
      </c>
      <c r="AK135">
        <v>-1.1159772872924805</v>
      </c>
      <c r="AL135">
        <v>-0.334666907787323</v>
      </c>
      <c r="AM135">
        <v>-1.7885150909423828</v>
      </c>
      <c r="AN135">
        <v>0.26953229308128357</v>
      </c>
      <c r="AO135">
        <v>1.1152867078781128</v>
      </c>
      <c r="AP135">
        <v>1.2699437141418457</v>
      </c>
      <c r="AQ135">
        <v>4.7667016983032227</v>
      </c>
      <c r="AR135">
        <v>18.157447814941406</v>
      </c>
      <c r="AS135">
        <v>18.87989616394043</v>
      </c>
      <c r="AT135">
        <v>17.814659118652344</v>
      </c>
      <c r="AU135">
        <v>16.576192855834961</v>
      </c>
      <c r="AV135">
        <v>16.64739990234375</v>
      </c>
      <c r="AW135">
        <v>15.391013145446777</v>
      </c>
      <c r="AX135">
        <v>12.947077751159668</v>
      </c>
      <c r="AY135">
        <v>5.0460186004638672</v>
      </c>
      <c r="AZ135">
        <v>3.0210235118865967</v>
      </c>
      <c r="BA135">
        <v>2.1403701305389404</v>
      </c>
      <c r="BB135">
        <v>2.1067624092102051</v>
      </c>
      <c r="BC135">
        <v>1.2837468385696411</v>
      </c>
      <c r="BD135">
        <v>6.1547998338937759E-2</v>
      </c>
      <c r="BE135">
        <v>68.475051879882813</v>
      </c>
      <c r="BF135">
        <v>65.937187194824219</v>
      </c>
      <c r="BG135">
        <v>64.578056335449219</v>
      </c>
      <c r="BH135">
        <v>64.525169372558594</v>
      </c>
      <c r="BI135">
        <v>63.843891143798828</v>
      </c>
      <c r="BJ135">
        <v>63.040706634521484</v>
      </c>
      <c r="BK135">
        <v>63.259487152099609</v>
      </c>
      <c r="BL135">
        <v>65.668960571289063</v>
      </c>
      <c r="BM135">
        <v>72.374893188476563</v>
      </c>
      <c r="BN135">
        <v>77.397148132324219</v>
      </c>
      <c r="BO135">
        <v>81.440544128417969</v>
      </c>
      <c r="BP135">
        <v>84.99066162109375</v>
      </c>
      <c r="BQ135">
        <v>85.269050598144531</v>
      </c>
      <c r="BR135">
        <v>85.415817260742188</v>
      </c>
      <c r="BS135">
        <v>85.32843017578125</v>
      </c>
      <c r="BT135">
        <v>83.790557861328125</v>
      </c>
      <c r="BU135">
        <v>82.274948120117187</v>
      </c>
      <c r="BV135">
        <v>79.8905029296875</v>
      </c>
      <c r="BW135">
        <v>77.493804931640625</v>
      </c>
      <c r="BX135">
        <v>73.075141906738281</v>
      </c>
      <c r="BY135">
        <v>68.890350341796875</v>
      </c>
      <c r="BZ135">
        <v>67.08746337890625</v>
      </c>
      <c r="CA135">
        <v>65.550193786621094</v>
      </c>
      <c r="CB135">
        <v>64.412681579589844</v>
      </c>
      <c r="CC135">
        <v>4.9577279090881348</v>
      </c>
      <c r="CD135">
        <v>4.7251877784729004</v>
      </c>
      <c r="CE135">
        <v>4.4353032112121582</v>
      </c>
      <c r="CF135">
        <v>3.3512701988220215</v>
      </c>
      <c r="CG135">
        <v>2.820798397064209</v>
      </c>
      <c r="CH135">
        <v>3.1197195053100586</v>
      </c>
      <c r="CI135">
        <v>3.2690250873565674</v>
      </c>
      <c r="CJ135">
        <v>2.0265834331512451</v>
      </c>
      <c r="CK135">
        <v>2.9009754657745361</v>
      </c>
      <c r="CL135">
        <v>2.9162726402282715</v>
      </c>
      <c r="CM135">
        <v>2.297978401184082</v>
      </c>
      <c r="CN135">
        <v>2.629608154296875</v>
      </c>
      <c r="CO135">
        <v>3.7334258556365967</v>
      </c>
      <c r="CP135">
        <v>2.3445394039154053</v>
      </c>
      <c r="CQ135">
        <v>2.8738417625427246</v>
      </c>
      <c r="CR135">
        <v>4.2130274772644043</v>
      </c>
      <c r="CS135">
        <v>4.4992237091064453</v>
      </c>
      <c r="CT135">
        <v>4.5933189392089844</v>
      </c>
      <c r="CU135">
        <v>5.4808454513549805</v>
      </c>
      <c r="CV135">
        <v>4.598731517791748</v>
      </c>
      <c r="CW135">
        <v>4.1003293991088867</v>
      </c>
      <c r="CX135">
        <v>3.4155170917510986</v>
      </c>
      <c r="CY135">
        <v>3.6913106441497803</v>
      </c>
      <c r="CZ135">
        <v>3.6107280254364014</v>
      </c>
    </row>
    <row r="136" spans="1:104" x14ac:dyDescent="0.25">
      <c r="A136" t="s">
        <v>325</v>
      </c>
      <c r="B136" t="s">
        <v>170</v>
      </c>
      <c r="C136" t="s">
        <v>27</v>
      </c>
      <c r="D136" t="s">
        <v>188</v>
      </c>
      <c r="E136" t="s">
        <v>184</v>
      </c>
      <c r="F136">
        <v>2025</v>
      </c>
      <c r="G136" t="s">
        <v>175</v>
      </c>
      <c r="H136">
        <v>5</v>
      </c>
      <c r="I136">
        <v>156.1456298828125</v>
      </c>
      <c r="J136">
        <v>151.60383605957031</v>
      </c>
      <c r="K136">
        <v>148.44734191894531</v>
      </c>
      <c r="L136">
        <v>147.53227233886719</v>
      </c>
      <c r="M136">
        <v>151.69105529785156</v>
      </c>
      <c r="N136">
        <v>163.59149169921875</v>
      </c>
      <c r="O136">
        <v>178.1253662109375</v>
      </c>
      <c r="P136">
        <v>198.4547119140625</v>
      </c>
      <c r="Q136">
        <v>214.57185363769531</v>
      </c>
      <c r="R136">
        <v>225.98567199707031</v>
      </c>
      <c r="S136">
        <v>234.06300354003906</v>
      </c>
      <c r="T136">
        <v>235.09353637695312</v>
      </c>
      <c r="U136">
        <v>235.08528137207031</v>
      </c>
      <c r="V136">
        <v>235.31520080566406</v>
      </c>
      <c r="W136">
        <v>232.85368347167969</v>
      </c>
      <c r="X136">
        <v>226.09983825683594</v>
      </c>
      <c r="Y136">
        <v>216.81549072265625</v>
      </c>
      <c r="Z136">
        <v>204.09291076660156</v>
      </c>
      <c r="AA136">
        <v>193.10527038574219</v>
      </c>
      <c r="AB136">
        <v>188.46736145019531</v>
      </c>
      <c r="AC136">
        <v>186.26402282714844</v>
      </c>
      <c r="AD136">
        <v>177.33757019042969</v>
      </c>
      <c r="AE136">
        <v>172.56556701660156</v>
      </c>
      <c r="AF136">
        <v>167.14889526367187</v>
      </c>
      <c r="AG136">
        <v>-3.3179898262023926</v>
      </c>
      <c r="AH136">
        <v>-1.8015508651733398</v>
      </c>
      <c r="AI136">
        <v>-1.2111185789108276</v>
      </c>
      <c r="AJ136">
        <v>-1.3333126306533813</v>
      </c>
      <c r="AK136">
        <v>-1.1995373964309692</v>
      </c>
      <c r="AL136">
        <v>-0.48347556591033936</v>
      </c>
      <c r="AM136">
        <v>-1.935571551322937</v>
      </c>
      <c r="AN136">
        <v>5.1407951861619949E-2</v>
      </c>
      <c r="AO136">
        <v>1.1494340896606445</v>
      </c>
      <c r="AP136">
        <v>1.5287827253341675</v>
      </c>
      <c r="AQ136">
        <v>5.067082405090332</v>
      </c>
      <c r="AR136">
        <v>18.344926834106445</v>
      </c>
      <c r="AS136">
        <v>18.827552795410156</v>
      </c>
      <c r="AT136">
        <v>17.577888488769531</v>
      </c>
      <c r="AU136">
        <v>16.289535522460938</v>
      </c>
      <c r="AV136">
        <v>16.148576736450195</v>
      </c>
      <c r="AW136">
        <v>14.890631675720215</v>
      </c>
      <c r="AX136">
        <v>12.395747184753418</v>
      </c>
      <c r="AY136">
        <v>4.4857296943664551</v>
      </c>
      <c r="AZ136">
        <v>2.5701630115509033</v>
      </c>
      <c r="BA136">
        <v>1.8041456937789917</v>
      </c>
      <c r="BB136">
        <v>1.8120226860046387</v>
      </c>
      <c r="BC136">
        <v>1.0702558755874634</v>
      </c>
      <c r="BD136">
        <v>-0.26629436016082764</v>
      </c>
      <c r="BE136">
        <v>65.56243896484375</v>
      </c>
      <c r="BF136">
        <v>65.449951171875</v>
      </c>
      <c r="BG136">
        <v>65.128097534179688</v>
      </c>
      <c r="BH136">
        <v>65.209365844726563</v>
      </c>
      <c r="BI136">
        <v>63.918731689453125</v>
      </c>
      <c r="BJ136">
        <v>63.224979400634766</v>
      </c>
      <c r="BK136">
        <v>64.071853637695312</v>
      </c>
      <c r="BL136">
        <v>67.2750244140625</v>
      </c>
      <c r="BM136">
        <v>73.284431457519531</v>
      </c>
      <c r="BN136">
        <v>77.518821716308594</v>
      </c>
      <c r="BO136">
        <v>80.696968078613281</v>
      </c>
      <c r="BP136">
        <v>81.640724182128906</v>
      </c>
      <c r="BQ136">
        <v>81.125114440917969</v>
      </c>
      <c r="BR136">
        <v>82.196968078613281</v>
      </c>
      <c r="BS136">
        <v>81.043846130371094</v>
      </c>
      <c r="BT136">
        <v>80.534431457519531</v>
      </c>
      <c r="BU136">
        <v>80.284431457519531</v>
      </c>
      <c r="BV136">
        <v>80.243804931640625</v>
      </c>
      <c r="BW136">
        <v>81.121902465820313</v>
      </c>
      <c r="BX136">
        <v>77.871902465820312</v>
      </c>
      <c r="BY136">
        <v>74.581268310546875</v>
      </c>
      <c r="BZ136">
        <v>71.959365844726563</v>
      </c>
      <c r="CA136">
        <v>71.153121948242188</v>
      </c>
      <c r="CB136">
        <v>70.143707275390625</v>
      </c>
      <c r="CC136">
        <v>5.1946530342102051</v>
      </c>
      <c r="CD136">
        <v>4.9637818336486816</v>
      </c>
      <c r="CE136">
        <v>4.6635851860046387</v>
      </c>
      <c r="CF136">
        <v>3.5103929042816162</v>
      </c>
      <c r="CG136">
        <v>2.9350099563598633</v>
      </c>
      <c r="CH136">
        <v>3.2256953716278076</v>
      </c>
      <c r="CI136">
        <v>3.3661346435546875</v>
      </c>
      <c r="CJ136">
        <v>2.112354040145874</v>
      </c>
      <c r="CK136">
        <v>3.0313632488250732</v>
      </c>
      <c r="CL136">
        <v>3.039874792098999</v>
      </c>
      <c r="CM136">
        <v>2.3746242523193359</v>
      </c>
      <c r="CN136">
        <v>2.6800985336303711</v>
      </c>
      <c r="CO136">
        <v>3.760103702545166</v>
      </c>
      <c r="CP136">
        <v>2.3363099098205566</v>
      </c>
      <c r="CQ136">
        <v>2.8613972663879395</v>
      </c>
      <c r="CR136">
        <v>4.2155795097351074</v>
      </c>
      <c r="CS136">
        <v>4.5241904258728027</v>
      </c>
      <c r="CT136">
        <v>4.6574668884277344</v>
      </c>
      <c r="CU136">
        <v>5.5990023612976074</v>
      </c>
      <c r="CV136">
        <v>4.7079238891601562</v>
      </c>
      <c r="CW136">
        <v>4.2190485000610352</v>
      </c>
      <c r="CX136">
        <v>3.5116808414459229</v>
      </c>
      <c r="CY136">
        <v>3.8121407032012939</v>
      </c>
      <c r="CZ136">
        <v>3.7496092319488525</v>
      </c>
    </row>
    <row r="137" spans="1:104" x14ac:dyDescent="0.25">
      <c r="A137" t="s">
        <v>326</v>
      </c>
      <c r="B137" t="s">
        <v>170</v>
      </c>
      <c r="C137" t="s">
        <v>27</v>
      </c>
      <c r="D137" t="s">
        <v>188</v>
      </c>
      <c r="E137" t="s">
        <v>184</v>
      </c>
      <c r="F137">
        <v>2025</v>
      </c>
      <c r="G137" t="s">
        <v>176</v>
      </c>
      <c r="H137">
        <v>6</v>
      </c>
      <c r="I137">
        <v>165.1986083984375</v>
      </c>
      <c r="J137">
        <v>160.19760131835937</v>
      </c>
      <c r="K137">
        <v>156.76924133300781</v>
      </c>
      <c r="L137">
        <v>155.81948852539062</v>
      </c>
      <c r="M137">
        <v>159.58323669433594</v>
      </c>
      <c r="N137">
        <v>171.66854858398437</v>
      </c>
      <c r="O137">
        <v>185.96141052246094</v>
      </c>
      <c r="P137">
        <v>205.20523071289062</v>
      </c>
      <c r="Q137">
        <v>218.67402648925781</v>
      </c>
      <c r="R137">
        <v>229.50581359863281</v>
      </c>
      <c r="S137">
        <v>238.62312316894531</v>
      </c>
      <c r="T137">
        <v>240.12648010253906</v>
      </c>
      <c r="U137">
        <v>240.22792053222656</v>
      </c>
      <c r="V137">
        <v>239.19398498535156</v>
      </c>
      <c r="W137">
        <v>237.36408996582031</v>
      </c>
      <c r="X137">
        <v>233.34849548339844</v>
      </c>
      <c r="Y137">
        <v>226.25993347167969</v>
      </c>
      <c r="Z137">
        <v>213.96723937988281</v>
      </c>
      <c r="AA137">
        <v>202.04135131835937</v>
      </c>
      <c r="AB137">
        <v>193.61488342285156</v>
      </c>
      <c r="AC137">
        <v>191.48500061035156</v>
      </c>
      <c r="AD137">
        <v>183.6136474609375</v>
      </c>
      <c r="AE137">
        <v>180.28050231933594</v>
      </c>
      <c r="AF137">
        <v>174.9581298828125</v>
      </c>
      <c r="AG137">
        <v>-3.498161792755127</v>
      </c>
      <c r="AH137">
        <v>-1.9077831506729126</v>
      </c>
      <c r="AI137">
        <v>-1.2942531108856201</v>
      </c>
      <c r="AJ137">
        <v>-1.4145749807357788</v>
      </c>
      <c r="AK137">
        <v>-1.2561236619949341</v>
      </c>
      <c r="AL137">
        <v>-0.49067190289497375</v>
      </c>
      <c r="AM137">
        <v>-2.0076544284820557</v>
      </c>
      <c r="AN137">
        <v>7.9679764807224274E-2</v>
      </c>
      <c r="AO137">
        <v>1.1720236539840698</v>
      </c>
      <c r="AP137">
        <v>1.527678370475769</v>
      </c>
      <c r="AQ137">
        <v>5.1443281173706055</v>
      </c>
      <c r="AR137">
        <v>18.73675537109375</v>
      </c>
      <c r="AS137">
        <v>19.240993499755859</v>
      </c>
      <c r="AT137">
        <v>17.869026184082031</v>
      </c>
      <c r="AU137">
        <v>16.612457275390625</v>
      </c>
      <c r="AV137">
        <v>16.707910537719727</v>
      </c>
      <c r="AW137">
        <v>15.591684341430664</v>
      </c>
      <c r="AX137">
        <v>13.06801700592041</v>
      </c>
      <c r="AY137">
        <v>4.7668585777282715</v>
      </c>
      <c r="AZ137">
        <v>2.6977558135986328</v>
      </c>
      <c r="BA137">
        <v>1.8986431360244751</v>
      </c>
      <c r="BB137">
        <v>1.9152666330337524</v>
      </c>
      <c r="BC137">
        <v>1.1468425989151001</v>
      </c>
      <c r="BD137">
        <v>-0.23974248766899109</v>
      </c>
      <c r="BE137">
        <v>66.987228393554688</v>
      </c>
      <c r="BF137">
        <v>65.628097534179688</v>
      </c>
      <c r="BG137">
        <v>65.434341430664063</v>
      </c>
      <c r="BH137">
        <v>65.08746337890625</v>
      </c>
      <c r="BI137">
        <v>65.422088623046875</v>
      </c>
      <c r="BJ137">
        <v>65.034576416015625</v>
      </c>
      <c r="BK137">
        <v>65.034576416015625</v>
      </c>
      <c r="BL137">
        <v>68.25</v>
      </c>
      <c r="BM137">
        <v>71.312301635742188</v>
      </c>
      <c r="BN137">
        <v>74.559234619140625</v>
      </c>
      <c r="BO137">
        <v>78.190841674804687</v>
      </c>
      <c r="BP137">
        <v>80.643783569335938</v>
      </c>
      <c r="BQ137">
        <v>81.3531494140625</v>
      </c>
      <c r="BR137">
        <v>82.240959167480469</v>
      </c>
      <c r="BS137">
        <v>81.159690856933594</v>
      </c>
      <c r="BT137">
        <v>81.603446960449219</v>
      </c>
      <c r="BU137">
        <v>82.421943664550781</v>
      </c>
      <c r="BV137">
        <v>80.825065612792969</v>
      </c>
      <c r="BW137">
        <v>79.287796020507813</v>
      </c>
      <c r="BX137">
        <v>77.153350830078125</v>
      </c>
      <c r="BY137">
        <v>74.45294189453125</v>
      </c>
      <c r="BZ137">
        <v>72.109428405761719</v>
      </c>
      <c r="CA137">
        <v>71.012550354003906</v>
      </c>
      <c r="CB137">
        <v>69.987525939941406</v>
      </c>
      <c r="CC137">
        <v>5.4895362854003906</v>
      </c>
      <c r="CD137">
        <v>5.2391529083251953</v>
      </c>
      <c r="CE137">
        <v>4.9193849563598633</v>
      </c>
      <c r="CF137">
        <v>3.7033350467681885</v>
      </c>
      <c r="CG137">
        <v>3.0841779708862305</v>
      </c>
      <c r="CH137">
        <v>3.3810844421386719</v>
      </c>
      <c r="CI137">
        <v>3.5101940631866455</v>
      </c>
      <c r="CJ137">
        <v>2.1817059516906738</v>
      </c>
      <c r="CK137">
        <v>3.085780143737793</v>
      </c>
      <c r="CL137">
        <v>3.0836920738220215</v>
      </c>
      <c r="CM137">
        <v>2.4181163311004639</v>
      </c>
      <c r="CN137">
        <v>2.7343409061431885</v>
      </c>
      <c r="CO137">
        <v>3.8379597663879395</v>
      </c>
      <c r="CP137">
        <v>2.3721015453338623</v>
      </c>
      <c r="CQ137">
        <v>2.9134836196899414</v>
      </c>
      <c r="CR137">
        <v>4.3457484245300293</v>
      </c>
      <c r="CS137">
        <v>4.715857982635498</v>
      </c>
      <c r="CT137">
        <v>4.8772125244140625</v>
      </c>
      <c r="CU137">
        <v>5.8513932228088379</v>
      </c>
      <c r="CV137">
        <v>4.8309726715087891</v>
      </c>
      <c r="CW137">
        <v>4.332343578338623</v>
      </c>
      <c r="CX137">
        <v>3.631798267364502</v>
      </c>
      <c r="CY137">
        <v>3.9780113697052002</v>
      </c>
      <c r="CZ137">
        <v>3.9202988147735596</v>
      </c>
    </row>
    <row r="138" spans="1:104" x14ac:dyDescent="0.25">
      <c r="A138" t="s">
        <v>327</v>
      </c>
      <c r="B138" t="s">
        <v>170</v>
      </c>
      <c r="C138" t="s">
        <v>27</v>
      </c>
      <c r="D138" t="s">
        <v>188</v>
      </c>
      <c r="E138" t="s">
        <v>184</v>
      </c>
      <c r="F138">
        <v>2025</v>
      </c>
      <c r="G138" t="s">
        <v>177</v>
      </c>
      <c r="H138">
        <v>7</v>
      </c>
      <c r="I138">
        <v>169.7431640625</v>
      </c>
      <c r="J138">
        <v>165.02006530761719</v>
      </c>
      <c r="K138">
        <v>161.20205688476562</v>
      </c>
      <c r="L138">
        <v>160.61915588378906</v>
      </c>
      <c r="M138">
        <v>165.99873352050781</v>
      </c>
      <c r="N138">
        <v>178.96429443359375</v>
      </c>
      <c r="O138">
        <v>192.49354553222656</v>
      </c>
      <c r="P138">
        <v>211.14236450195312</v>
      </c>
      <c r="Q138">
        <v>223.18992614746094</v>
      </c>
      <c r="R138">
        <v>232.53359985351562</v>
      </c>
      <c r="S138">
        <v>238.77272033691406</v>
      </c>
      <c r="T138">
        <v>239.79824829101562</v>
      </c>
      <c r="U138">
        <v>240.00271606445312</v>
      </c>
      <c r="V138">
        <v>239.36691284179687</v>
      </c>
      <c r="W138">
        <v>238.26321411132812</v>
      </c>
      <c r="X138">
        <v>236.13252258300781</v>
      </c>
      <c r="Y138">
        <v>231.00149536132812</v>
      </c>
      <c r="Z138">
        <v>219.47611999511719</v>
      </c>
      <c r="AA138">
        <v>207.23574829101562</v>
      </c>
      <c r="AB138">
        <v>199.02622985839844</v>
      </c>
      <c r="AC138">
        <v>196.58181762695312</v>
      </c>
      <c r="AD138">
        <v>188.61088562011719</v>
      </c>
      <c r="AE138">
        <v>184.47090148925781</v>
      </c>
      <c r="AF138">
        <v>179.88212585449219</v>
      </c>
      <c r="AG138">
        <v>-3.531125545501709</v>
      </c>
      <c r="AH138">
        <v>-1.9865865707397461</v>
      </c>
      <c r="AI138">
        <v>-1.4099571704864502</v>
      </c>
      <c r="AJ138">
        <v>-1.4912800788879395</v>
      </c>
      <c r="AK138">
        <v>-1.2760437726974487</v>
      </c>
      <c r="AL138">
        <v>-0.4237724244594574</v>
      </c>
      <c r="AM138">
        <v>-2.0098986625671387</v>
      </c>
      <c r="AN138">
        <v>0.21975217759609222</v>
      </c>
      <c r="AO138">
        <v>1.199396014213562</v>
      </c>
      <c r="AP138">
        <v>1.4203833341598511</v>
      </c>
      <c r="AQ138">
        <v>5.0390863418579102</v>
      </c>
      <c r="AR138">
        <v>18.706592559814453</v>
      </c>
      <c r="AS138">
        <v>19.230892181396484</v>
      </c>
      <c r="AT138">
        <v>17.888994216918945</v>
      </c>
      <c r="AU138">
        <v>16.712850570678711</v>
      </c>
      <c r="AV138">
        <v>17.119848251342773</v>
      </c>
      <c r="AW138">
        <v>16.188602447509766</v>
      </c>
      <c r="AX138">
        <v>13.78011417388916</v>
      </c>
      <c r="AY138">
        <v>5.2702445983886719</v>
      </c>
      <c r="AZ138">
        <v>3.0709936618804932</v>
      </c>
      <c r="BA138">
        <v>2.1768338680267334</v>
      </c>
      <c r="BB138">
        <v>2.1702272891998291</v>
      </c>
      <c r="BC138">
        <v>1.3219485282897949</v>
      </c>
      <c r="BD138">
        <v>-4.4105913490056992E-2</v>
      </c>
      <c r="BE138">
        <v>70.329917907714844</v>
      </c>
      <c r="BF138">
        <v>69.514488220214844</v>
      </c>
      <c r="BG138">
        <v>69.556541442871094</v>
      </c>
      <c r="BH138">
        <v>69.280097961425781</v>
      </c>
      <c r="BI138">
        <v>68.935165405273438</v>
      </c>
      <c r="BJ138">
        <v>68.754478454589844</v>
      </c>
      <c r="BK138">
        <v>69.211311340332031</v>
      </c>
      <c r="BL138">
        <v>70.663131713867188</v>
      </c>
      <c r="BM138">
        <v>72.519119262695312</v>
      </c>
      <c r="BN138">
        <v>74.379371643066406</v>
      </c>
      <c r="BO138">
        <v>76.120185852050781</v>
      </c>
      <c r="BP138">
        <v>75.831489562988281</v>
      </c>
      <c r="BQ138">
        <v>77.063644409179688</v>
      </c>
      <c r="BR138">
        <v>79.721763610839844</v>
      </c>
      <c r="BS138">
        <v>80.840385437011719</v>
      </c>
      <c r="BT138">
        <v>79.998504638671875</v>
      </c>
      <c r="BU138">
        <v>78.737380981445312</v>
      </c>
      <c r="BV138">
        <v>78.349044799804687</v>
      </c>
      <c r="BW138">
        <v>78.352928161621094</v>
      </c>
      <c r="BX138">
        <v>76.192634582519531</v>
      </c>
      <c r="BY138">
        <v>74.035629272460938</v>
      </c>
      <c r="BZ138">
        <v>72.859130859375</v>
      </c>
      <c r="CA138">
        <v>72.579917907714844</v>
      </c>
      <c r="CB138">
        <v>72.138931274414063</v>
      </c>
      <c r="CC138">
        <v>5.6103887557983398</v>
      </c>
      <c r="CD138">
        <v>5.368009090423584</v>
      </c>
      <c r="CE138">
        <v>5.0314364433288574</v>
      </c>
      <c r="CF138">
        <v>3.7969949245452881</v>
      </c>
      <c r="CG138">
        <v>3.1910114288330078</v>
      </c>
      <c r="CH138">
        <v>3.5059278011322021</v>
      </c>
      <c r="CI138">
        <v>3.6140637397766113</v>
      </c>
      <c r="CJ138">
        <v>2.2328245639801025</v>
      </c>
      <c r="CK138">
        <v>3.1326637268066406</v>
      </c>
      <c r="CL138">
        <v>3.1076667308807373</v>
      </c>
      <c r="CM138">
        <v>2.4066934585571289</v>
      </c>
      <c r="CN138">
        <v>2.7160012722015381</v>
      </c>
      <c r="CO138">
        <v>3.8138577938079834</v>
      </c>
      <c r="CP138">
        <v>2.3611223697662354</v>
      </c>
      <c r="CQ138">
        <v>2.9088809490203857</v>
      </c>
      <c r="CR138">
        <v>4.3740806579589844</v>
      </c>
      <c r="CS138">
        <v>4.7889389991760254</v>
      </c>
      <c r="CT138">
        <v>4.9760313034057617</v>
      </c>
      <c r="CU138">
        <v>5.9697356224060059</v>
      </c>
      <c r="CV138">
        <v>4.9394383430480957</v>
      </c>
      <c r="CW138">
        <v>4.4238748550415039</v>
      </c>
      <c r="CX138">
        <v>3.7106921672821045</v>
      </c>
      <c r="CY138">
        <v>4.048708438873291</v>
      </c>
      <c r="CZ138">
        <v>4.0090775489807129</v>
      </c>
    </row>
    <row r="139" spans="1:104" x14ac:dyDescent="0.25">
      <c r="A139" t="s">
        <v>328</v>
      </c>
      <c r="B139" t="s">
        <v>170</v>
      </c>
      <c r="C139" t="s">
        <v>27</v>
      </c>
      <c r="D139" t="s">
        <v>188</v>
      </c>
      <c r="E139" t="s">
        <v>184</v>
      </c>
      <c r="F139">
        <v>2025</v>
      </c>
      <c r="G139" t="s">
        <v>178</v>
      </c>
      <c r="H139">
        <v>8</v>
      </c>
      <c r="I139">
        <v>172.67909240722656</v>
      </c>
      <c r="J139">
        <v>168.04368591308594</v>
      </c>
      <c r="K139">
        <v>163.8631591796875</v>
      </c>
      <c r="L139">
        <v>163.288330078125</v>
      </c>
      <c r="M139">
        <v>168.28762817382812</v>
      </c>
      <c r="N139">
        <v>182.99453735351562</v>
      </c>
      <c r="O139">
        <v>198.95831298828125</v>
      </c>
      <c r="P139">
        <v>217.53038024902344</v>
      </c>
      <c r="Q139">
        <v>230.85284423828125</v>
      </c>
      <c r="R139">
        <v>241.98040771484375</v>
      </c>
      <c r="S139">
        <v>252.23812866210937</v>
      </c>
      <c r="T139">
        <v>254.64779663085937</v>
      </c>
      <c r="U139">
        <v>255.49472045898437</v>
      </c>
      <c r="V139">
        <v>254.97274780273437</v>
      </c>
      <c r="W139">
        <v>252.91384887695312</v>
      </c>
      <c r="X139">
        <v>249.16188049316406</v>
      </c>
      <c r="Y139">
        <v>240.65547180175781</v>
      </c>
      <c r="Z139">
        <v>228.02398681640625</v>
      </c>
      <c r="AA139">
        <v>214.24708557128906</v>
      </c>
      <c r="AB139">
        <v>207.4248046875</v>
      </c>
      <c r="AC139">
        <v>202.8544921875</v>
      </c>
      <c r="AD139">
        <v>193.60250854492187</v>
      </c>
      <c r="AE139">
        <v>187.83251953125</v>
      </c>
      <c r="AF139">
        <v>181.70930480957031</v>
      </c>
      <c r="AG139">
        <v>-3.3047802448272705</v>
      </c>
      <c r="AH139">
        <v>-2.1201775074005127</v>
      </c>
      <c r="AI139">
        <v>-1.7923250198364258</v>
      </c>
      <c r="AJ139">
        <v>-1.6664760112762451</v>
      </c>
      <c r="AK139">
        <v>-1.1552066802978516</v>
      </c>
      <c r="AL139">
        <v>-3.26254703104496E-2</v>
      </c>
      <c r="AM139">
        <v>-1.7622637748718262</v>
      </c>
      <c r="AN139">
        <v>0.86022263765335083</v>
      </c>
      <c r="AO139">
        <v>1.2552109956741333</v>
      </c>
      <c r="AP139">
        <v>0.88583213090896606</v>
      </c>
      <c r="AQ139">
        <v>4.8115782737731934</v>
      </c>
      <c r="AR139">
        <v>19.843420028686523</v>
      </c>
      <c r="AS139">
        <v>20.509973526000977</v>
      </c>
      <c r="AT139">
        <v>19.088829040527344</v>
      </c>
      <c r="AU139">
        <v>17.918109893798828</v>
      </c>
      <c r="AV139">
        <v>19.066255569458008</v>
      </c>
      <c r="AW139">
        <v>18.12205696105957</v>
      </c>
      <c r="AX139">
        <v>16.059593200683594</v>
      </c>
      <c r="AY139">
        <v>7.2067222595214844</v>
      </c>
      <c r="AZ139">
        <v>4.5867271423339844</v>
      </c>
      <c r="BA139">
        <v>3.2953379154205322</v>
      </c>
      <c r="BB139">
        <v>3.157407283782959</v>
      </c>
      <c r="BC139">
        <v>2.0210282802581787</v>
      </c>
      <c r="BD139">
        <v>0.86838620901107788</v>
      </c>
      <c r="BE139">
        <v>71.662605285644531</v>
      </c>
      <c r="BF139">
        <v>71.67791748046875</v>
      </c>
      <c r="BG139">
        <v>71.081039428710938</v>
      </c>
      <c r="BH139">
        <v>70.831039428710937</v>
      </c>
      <c r="BI139">
        <v>70.165672302246094</v>
      </c>
      <c r="BJ139">
        <v>70.068794250488281</v>
      </c>
      <c r="BK139">
        <v>70.221916198730469</v>
      </c>
      <c r="BL139">
        <v>70.913131713867187</v>
      </c>
      <c r="BM139">
        <v>74.100166320800781</v>
      </c>
      <c r="BN139">
        <v>77.675308227539063</v>
      </c>
      <c r="BO139">
        <v>81.306396484375</v>
      </c>
      <c r="BP139">
        <v>82.456153869628906</v>
      </c>
      <c r="BQ139">
        <v>83.743728637695313</v>
      </c>
      <c r="BR139">
        <v>83.106216430664063</v>
      </c>
      <c r="BS139">
        <v>83.934715270996094</v>
      </c>
      <c r="BT139">
        <v>84.406333923339844</v>
      </c>
      <c r="BU139">
        <v>83.644081115722656</v>
      </c>
      <c r="BV139">
        <v>83.490959167480469</v>
      </c>
      <c r="BW139">
        <v>80.731552124023438</v>
      </c>
      <c r="BX139">
        <v>78.350166320800781</v>
      </c>
      <c r="BY139">
        <v>75.743576049804688</v>
      </c>
      <c r="BZ139">
        <v>74.181503295898437</v>
      </c>
      <c r="CA139">
        <v>73.584625244140625</v>
      </c>
      <c r="CB139">
        <v>72.990516662597656</v>
      </c>
      <c r="CC139">
        <v>5.6229920387268066</v>
      </c>
      <c r="CD139">
        <v>5.385495662689209</v>
      </c>
      <c r="CE139">
        <v>5.0388302803039551</v>
      </c>
      <c r="CF139">
        <v>3.8029870986938477</v>
      </c>
      <c r="CG139">
        <v>3.1871521472930908</v>
      </c>
      <c r="CH139">
        <v>3.531846284866333</v>
      </c>
      <c r="CI139">
        <v>3.6801776885986328</v>
      </c>
      <c r="CJ139">
        <v>2.266345739364624</v>
      </c>
      <c r="CK139">
        <v>3.1922831535339355</v>
      </c>
      <c r="CL139">
        <v>3.1860747337341309</v>
      </c>
      <c r="CM139">
        <v>2.5048043727874756</v>
      </c>
      <c r="CN139">
        <v>2.8415215015411377</v>
      </c>
      <c r="CO139">
        <v>3.9999759197235107</v>
      </c>
      <c r="CP139">
        <v>2.4778511524200439</v>
      </c>
      <c r="CQ139">
        <v>3.0420658588409424</v>
      </c>
      <c r="CR139">
        <v>4.5471529960632324</v>
      </c>
      <c r="CS139">
        <v>4.9152688980102539</v>
      </c>
      <c r="CT139">
        <v>5.0933480262756348</v>
      </c>
      <c r="CU139">
        <v>6.0804042816162109</v>
      </c>
      <c r="CV139">
        <v>5.0717167854309082</v>
      </c>
      <c r="CW139">
        <v>4.4974994659423828</v>
      </c>
      <c r="CX139">
        <v>3.7525477409362793</v>
      </c>
      <c r="CY139">
        <v>4.061500072479248</v>
      </c>
      <c r="CZ139">
        <v>3.9898872375488281</v>
      </c>
    </row>
    <row r="140" spans="1:104" x14ac:dyDescent="0.25">
      <c r="A140" t="s">
        <v>329</v>
      </c>
      <c r="B140" t="s">
        <v>170</v>
      </c>
      <c r="C140" t="s">
        <v>27</v>
      </c>
      <c r="D140" t="s">
        <v>188</v>
      </c>
      <c r="E140" t="s">
        <v>184</v>
      </c>
      <c r="F140">
        <v>2025</v>
      </c>
      <c r="G140" t="s">
        <v>179</v>
      </c>
      <c r="H140">
        <v>9</v>
      </c>
      <c r="I140">
        <v>174.93598937988281</v>
      </c>
      <c r="J140">
        <v>170.75700378417969</v>
      </c>
      <c r="K140">
        <v>167.34086608886719</v>
      </c>
      <c r="L140">
        <v>167.01429748535156</v>
      </c>
      <c r="M140">
        <v>172.87606811523437</v>
      </c>
      <c r="N140">
        <v>188.31980895996094</v>
      </c>
      <c r="O140">
        <v>207.39718627929687</v>
      </c>
      <c r="P140">
        <v>229.79708862304687</v>
      </c>
      <c r="Q140">
        <v>247.93972778320312</v>
      </c>
      <c r="R140">
        <v>261.3548583984375</v>
      </c>
      <c r="S140">
        <v>272.30462646484375</v>
      </c>
      <c r="T140">
        <v>274.68301391601562</v>
      </c>
      <c r="U140">
        <v>275.4967041015625</v>
      </c>
      <c r="V140">
        <v>276.06124877929687</v>
      </c>
      <c r="W140">
        <v>272.86309814453125</v>
      </c>
      <c r="X140">
        <v>265.79550170898437</v>
      </c>
      <c r="Y140">
        <v>255.15904235839844</v>
      </c>
      <c r="Z140">
        <v>241.94378662109375</v>
      </c>
      <c r="AA140">
        <v>227.31390380859375</v>
      </c>
      <c r="AB140">
        <v>220.70115661621094</v>
      </c>
      <c r="AC140">
        <v>213.07746887207031</v>
      </c>
      <c r="AD140">
        <v>201.08773803710937</v>
      </c>
      <c r="AE140">
        <v>193.88954162597656</v>
      </c>
      <c r="AF140">
        <v>186.84022521972656</v>
      </c>
      <c r="AG140">
        <v>-2.9376466274261475</v>
      </c>
      <c r="AH140">
        <v>-2.293583869934082</v>
      </c>
      <c r="AI140">
        <v>-2.3471348285675049</v>
      </c>
      <c r="AJ140">
        <v>-1.9213011264801025</v>
      </c>
      <c r="AK140">
        <v>-0.98630732297897339</v>
      </c>
      <c r="AL140">
        <v>0.54750752449035645</v>
      </c>
      <c r="AM140">
        <v>-1.3740861415863037</v>
      </c>
      <c r="AN140">
        <v>1.8522770404815674</v>
      </c>
      <c r="AO140">
        <v>1.3702677488327026</v>
      </c>
      <c r="AP140">
        <v>5.5331114679574966E-2</v>
      </c>
      <c r="AQ140">
        <v>4.4159321784973145</v>
      </c>
      <c r="AR140">
        <v>21.371856689453125</v>
      </c>
      <c r="AS140">
        <v>22.172983169555664</v>
      </c>
      <c r="AT140">
        <v>20.71881103515625</v>
      </c>
      <c r="AU140">
        <v>19.601457595825195</v>
      </c>
      <c r="AV140">
        <v>21.845010757446289</v>
      </c>
      <c r="AW140">
        <v>21.092185974121094</v>
      </c>
      <c r="AX140">
        <v>19.645811080932617</v>
      </c>
      <c r="AY140">
        <v>10.274971008300781</v>
      </c>
      <c r="AZ140">
        <v>6.9586734771728516</v>
      </c>
      <c r="BA140">
        <v>5.0142168998718262</v>
      </c>
      <c r="BB140">
        <v>4.6403288841247559</v>
      </c>
      <c r="BC140">
        <v>3.0680651664733887</v>
      </c>
      <c r="BD140">
        <v>2.2157447338104248</v>
      </c>
      <c r="BE140">
        <v>74.4749755859375</v>
      </c>
      <c r="BF140">
        <v>73.709365844726563</v>
      </c>
      <c r="BG140">
        <v>72.61248779296875</v>
      </c>
      <c r="BH140">
        <v>72.459365844726563</v>
      </c>
      <c r="BI140">
        <v>72.596878051757813</v>
      </c>
      <c r="BJ140">
        <v>71.7249755859375</v>
      </c>
      <c r="BK140">
        <v>72.806243896484375</v>
      </c>
      <c r="BL140">
        <v>73.331268310546875</v>
      </c>
      <c r="BM140">
        <v>78.656333923339844</v>
      </c>
      <c r="BN140">
        <v>83.850090026855469</v>
      </c>
      <c r="BO140">
        <v>88.415748596191406</v>
      </c>
      <c r="BP140">
        <v>91.497016906738281</v>
      </c>
      <c r="BQ140">
        <v>89.950180053710938</v>
      </c>
      <c r="BR140">
        <v>88.675163269042969</v>
      </c>
      <c r="BS140">
        <v>88.956382751464844</v>
      </c>
      <c r="BT140">
        <v>87.987602233886719</v>
      </c>
      <c r="BU140">
        <v>89.100090026855469</v>
      </c>
      <c r="BV140">
        <v>89.156333923339844</v>
      </c>
      <c r="BW140">
        <v>86.534431457519531</v>
      </c>
      <c r="BX140">
        <v>83.16253662109375</v>
      </c>
      <c r="BY140">
        <v>80.290634155273437</v>
      </c>
      <c r="BZ140">
        <v>79.443756103515625</v>
      </c>
      <c r="CA140">
        <v>78.13751220703125</v>
      </c>
      <c r="CB140">
        <v>75.306243896484375</v>
      </c>
      <c r="CC140">
        <v>5.7277765274047852</v>
      </c>
      <c r="CD140">
        <v>5.5025148391723633</v>
      </c>
      <c r="CE140">
        <v>5.1740384101867676</v>
      </c>
      <c r="CF140">
        <v>3.9111328125</v>
      </c>
      <c r="CG140">
        <v>3.2920370101928711</v>
      </c>
      <c r="CH140">
        <v>3.6545915603637695</v>
      </c>
      <c r="CI140">
        <v>3.8573479652404785</v>
      </c>
      <c r="CJ140">
        <v>2.4072988033294678</v>
      </c>
      <c r="CK140">
        <v>3.4473986625671387</v>
      </c>
      <c r="CL140">
        <v>3.4600756168365479</v>
      </c>
      <c r="CM140">
        <v>2.7189257144927979</v>
      </c>
      <c r="CN140">
        <v>3.0819246768951416</v>
      </c>
      <c r="CO140">
        <v>4.3368158340454102</v>
      </c>
      <c r="CP140">
        <v>2.6975288391113281</v>
      </c>
      <c r="CQ140">
        <v>3.3000462055206299</v>
      </c>
      <c r="CR140">
        <v>4.8773603439331055</v>
      </c>
      <c r="CS140">
        <v>5.2401256561279297</v>
      </c>
      <c r="CT140">
        <v>5.4339609146118164</v>
      </c>
      <c r="CU140">
        <v>6.4866838455200195</v>
      </c>
      <c r="CV140">
        <v>5.4259786605834961</v>
      </c>
      <c r="CW140">
        <v>4.7501058578491211</v>
      </c>
      <c r="CX140">
        <v>3.9190423488616943</v>
      </c>
      <c r="CY140">
        <v>4.2155017852783203</v>
      </c>
      <c r="CZ140">
        <v>4.1250863075256348</v>
      </c>
    </row>
    <row r="141" spans="1:104" x14ac:dyDescent="0.25">
      <c r="A141" t="s">
        <v>330</v>
      </c>
      <c r="B141" t="s">
        <v>170</v>
      </c>
      <c r="C141" t="s">
        <v>27</v>
      </c>
      <c r="D141" t="s">
        <v>188</v>
      </c>
      <c r="E141" t="s">
        <v>184</v>
      </c>
      <c r="F141">
        <v>2025</v>
      </c>
      <c r="G141" t="s">
        <v>180</v>
      </c>
      <c r="H141">
        <v>10</v>
      </c>
      <c r="I141">
        <v>152.47677612304687</v>
      </c>
      <c r="J141">
        <v>148.43623352050781</v>
      </c>
      <c r="K141">
        <v>145.21342468261719</v>
      </c>
      <c r="L141">
        <v>145.23336791992187</v>
      </c>
      <c r="M141">
        <v>149.45414733886719</v>
      </c>
      <c r="N141">
        <v>161.8507080078125</v>
      </c>
      <c r="O141">
        <v>182.37037658691406</v>
      </c>
      <c r="P141">
        <v>201.18670654296875</v>
      </c>
      <c r="Q141">
        <v>221.40377807617187</v>
      </c>
      <c r="R141">
        <v>239.98109436035156</v>
      </c>
      <c r="S141">
        <v>254.661865234375</v>
      </c>
      <c r="T141">
        <v>259.23068237304687</v>
      </c>
      <c r="U141">
        <v>261.46258544921875</v>
      </c>
      <c r="V141">
        <v>264.166748046875</v>
      </c>
      <c r="W141">
        <v>261.66751098632812</v>
      </c>
      <c r="X141">
        <v>252.63560485839844</v>
      </c>
      <c r="Y141">
        <v>240.50985717773437</v>
      </c>
      <c r="Z141">
        <v>227.09182739257812</v>
      </c>
      <c r="AA141">
        <v>218.49775695800781</v>
      </c>
      <c r="AB141">
        <v>210.40660095214844</v>
      </c>
      <c r="AC141">
        <v>202.96078491210937</v>
      </c>
      <c r="AD141">
        <v>183.42425537109375</v>
      </c>
      <c r="AE141">
        <v>170.80551147460937</v>
      </c>
      <c r="AF141">
        <v>164.11563110351562</v>
      </c>
      <c r="AG141">
        <v>-3.0730552673339844</v>
      </c>
      <c r="AH141">
        <v>-1.8203915357589722</v>
      </c>
      <c r="AI141">
        <v>-1.3940962553024292</v>
      </c>
      <c r="AJ141">
        <v>-1.4005531072616577</v>
      </c>
      <c r="AK141">
        <v>-1.1009652614593506</v>
      </c>
      <c r="AL141">
        <v>-0.24517248570919037</v>
      </c>
      <c r="AM141">
        <v>-1.7916543483734131</v>
      </c>
      <c r="AN141">
        <v>0.43778252601623535</v>
      </c>
      <c r="AO141">
        <v>1.1952662467956543</v>
      </c>
      <c r="AP141">
        <v>1.2370306253433228</v>
      </c>
      <c r="AQ141">
        <v>5.1731376647949219</v>
      </c>
      <c r="AR141">
        <v>20.213953018188477</v>
      </c>
      <c r="AS141">
        <v>20.965471267700195</v>
      </c>
      <c r="AT141">
        <v>19.755941390991211</v>
      </c>
      <c r="AU141">
        <v>18.426122665405273</v>
      </c>
      <c r="AV141">
        <v>18.712081909179688</v>
      </c>
      <c r="AW141">
        <v>17.344358444213867</v>
      </c>
      <c r="AX141">
        <v>14.934514045715332</v>
      </c>
      <c r="AY141">
        <v>6.2552490234375</v>
      </c>
      <c r="AZ141">
        <v>3.7944173812866211</v>
      </c>
      <c r="BA141">
        <v>2.6564071178436279</v>
      </c>
      <c r="BB141">
        <v>2.4537448883056641</v>
      </c>
      <c r="BC141">
        <v>1.4631657600402832</v>
      </c>
      <c r="BD141">
        <v>0.28101447224617004</v>
      </c>
      <c r="BE141">
        <v>71.5404052734375</v>
      </c>
      <c r="BF141">
        <v>70.249771118164062</v>
      </c>
      <c r="BG141">
        <v>69.915672302246094</v>
      </c>
      <c r="BH141">
        <v>69.5841064453125</v>
      </c>
      <c r="BI141">
        <v>68.44659423828125</v>
      </c>
      <c r="BJ141">
        <v>68.19659423828125</v>
      </c>
      <c r="BK141">
        <v>68.265609741210938</v>
      </c>
      <c r="BL141">
        <v>68.5841064453125</v>
      </c>
      <c r="BM141">
        <v>71.337615966796875</v>
      </c>
      <c r="BN141">
        <v>75.469001770019531</v>
      </c>
      <c r="BO141">
        <v>79.281074523925781</v>
      </c>
      <c r="BP141">
        <v>81.137733459472656</v>
      </c>
      <c r="BQ141">
        <v>81.50299072265625</v>
      </c>
      <c r="BR141">
        <v>82.352928161621094</v>
      </c>
      <c r="BS141">
        <v>81.631309509277344</v>
      </c>
      <c r="BT141">
        <v>81.618766784667969</v>
      </c>
      <c r="BU141">
        <v>81.643562316894531</v>
      </c>
      <c r="BV141">
        <v>79.497161865234375</v>
      </c>
      <c r="BW141">
        <v>76.672019958496094</v>
      </c>
      <c r="BX141">
        <v>74.665672302246094</v>
      </c>
      <c r="BY141">
        <v>73.487228393554688</v>
      </c>
      <c r="BZ141">
        <v>72.05908203125</v>
      </c>
      <c r="CA141">
        <v>71.115325927734375</v>
      </c>
      <c r="CB141">
        <v>70.462203979492188</v>
      </c>
      <c r="CC141">
        <v>5.0015249252319336</v>
      </c>
      <c r="CD141">
        <v>4.7919740676879883</v>
      </c>
      <c r="CE141">
        <v>4.4980707168579102</v>
      </c>
      <c r="CF141">
        <v>3.4072749614715576</v>
      </c>
      <c r="CG141">
        <v>2.8512129783630371</v>
      </c>
      <c r="CH141">
        <v>3.1466565132141113</v>
      </c>
      <c r="CI141">
        <v>3.3980679512023926</v>
      </c>
      <c r="CJ141">
        <v>2.1114294528961182</v>
      </c>
      <c r="CK141">
        <v>3.0840566158294678</v>
      </c>
      <c r="CL141">
        <v>3.1829061508178711</v>
      </c>
      <c r="CM141">
        <v>2.547405481338501</v>
      </c>
      <c r="CN141">
        <v>2.9138588905334473</v>
      </c>
      <c r="CO141">
        <v>4.1234049797058105</v>
      </c>
      <c r="CP141">
        <v>2.5860128402709961</v>
      </c>
      <c r="CQ141">
        <v>3.1704204082489014</v>
      </c>
      <c r="CR141">
        <v>4.6443362236022949</v>
      </c>
      <c r="CS141">
        <v>4.9482941627502441</v>
      </c>
      <c r="CT141">
        <v>5.1097002029418945</v>
      </c>
      <c r="CU141">
        <v>6.2464828491210937</v>
      </c>
      <c r="CV141">
        <v>5.1823258399963379</v>
      </c>
      <c r="CW141">
        <v>4.5328330993652344</v>
      </c>
      <c r="CX141">
        <v>3.5813193321228027</v>
      </c>
      <c r="CY141">
        <v>3.7203917503356934</v>
      </c>
      <c r="CZ141">
        <v>3.6299819946289062</v>
      </c>
    </row>
    <row r="142" spans="1:104" x14ac:dyDescent="0.25">
      <c r="A142" t="s">
        <v>331</v>
      </c>
      <c r="B142" t="s">
        <v>170</v>
      </c>
      <c r="C142" t="s">
        <v>27</v>
      </c>
      <c r="D142" t="s">
        <v>188</v>
      </c>
      <c r="E142" t="s">
        <v>184</v>
      </c>
      <c r="F142">
        <v>2025</v>
      </c>
      <c r="G142" t="s">
        <v>181</v>
      </c>
      <c r="H142">
        <v>11</v>
      </c>
      <c r="I142">
        <v>143.40420532226562</v>
      </c>
      <c r="J142">
        <v>139.32220458984375</v>
      </c>
      <c r="K142">
        <v>136.54666137695312</v>
      </c>
      <c r="L142">
        <v>137.23115539550781</v>
      </c>
      <c r="M142">
        <v>142.97238159179687</v>
      </c>
      <c r="N142">
        <v>155.46377563476562</v>
      </c>
      <c r="O142">
        <v>171.23771667480469</v>
      </c>
      <c r="P142">
        <v>185.09172058105469</v>
      </c>
      <c r="Q142">
        <v>197.65809631347656</v>
      </c>
      <c r="R142">
        <v>207.85035705566406</v>
      </c>
      <c r="S142">
        <v>216.15132141113281</v>
      </c>
      <c r="T142">
        <v>219.5260009765625</v>
      </c>
      <c r="U142">
        <v>221.01716613769531</v>
      </c>
      <c r="V142">
        <v>222.10006713867187</v>
      </c>
      <c r="W142">
        <v>219.32745361328125</v>
      </c>
      <c r="X142">
        <v>211.10542297363281</v>
      </c>
      <c r="Y142">
        <v>202.15815734863281</v>
      </c>
      <c r="Z142">
        <v>195.53570556640625</v>
      </c>
      <c r="AA142">
        <v>184.3311767578125</v>
      </c>
      <c r="AB142">
        <v>176.07096862792969</v>
      </c>
      <c r="AC142">
        <v>171.71919250488281</v>
      </c>
      <c r="AD142">
        <v>163.74015808105469</v>
      </c>
      <c r="AE142">
        <v>158.42195129394531</v>
      </c>
      <c r="AF142">
        <v>152.51524353027344</v>
      </c>
      <c r="AG142">
        <v>-3.3066229820251465</v>
      </c>
      <c r="AH142">
        <v>-1.5680416822433472</v>
      </c>
      <c r="AI142">
        <v>-0.78886276483535767</v>
      </c>
      <c r="AJ142">
        <v>-1.1028507947921753</v>
      </c>
      <c r="AK142">
        <v>-1.2583924531936646</v>
      </c>
      <c r="AL142">
        <v>-0.8293643593788147</v>
      </c>
      <c r="AM142">
        <v>-2.1554625034332275</v>
      </c>
      <c r="AN142">
        <v>-0.53809690475463867</v>
      </c>
      <c r="AO142">
        <v>1.0452121496200562</v>
      </c>
      <c r="AP142">
        <v>1.9589067697525024</v>
      </c>
      <c r="AQ142">
        <v>5.1558032035827637</v>
      </c>
      <c r="AR142">
        <v>17.150371551513672</v>
      </c>
      <c r="AS142">
        <v>17.665390014648437</v>
      </c>
      <c r="AT142">
        <v>16.558982849121094</v>
      </c>
      <c r="AU142">
        <v>15.175930976867676</v>
      </c>
      <c r="AV142">
        <v>14.155327796936035</v>
      </c>
      <c r="AW142">
        <v>12.736639976501465</v>
      </c>
      <c r="AX142">
        <v>10.252018928527832</v>
      </c>
      <c r="AY142">
        <v>2.6381442546844482</v>
      </c>
      <c r="AZ142">
        <v>1.1225239038467407</v>
      </c>
      <c r="BA142">
        <v>0.69827389717102051</v>
      </c>
      <c r="BB142">
        <v>0.81860262155532837</v>
      </c>
      <c r="BC142">
        <v>0.36389791965484619</v>
      </c>
      <c r="BD142">
        <v>-1.0756522417068481</v>
      </c>
      <c r="BE142">
        <v>62.656257629394531</v>
      </c>
      <c r="BF142">
        <v>62.112262725830078</v>
      </c>
      <c r="BG142">
        <v>60.740589141845703</v>
      </c>
      <c r="BH142">
        <v>60.175151824951172</v>
      </c>
      <c r="BI142">
        <v>60.246711730957031</v>
      </c>
      <c r="BJ142">
        <v>59.137584686279297</v>
      </c>
      <c r="BK142">
        <v>58.677925109863281</v>
      </c>
      <c r="BL142">
        <v>60.562374114990234</v>
      </c>
      <c r="BM142">
        <v>65.462356567382813</v>
      </c>
      <c r="BN142">
        <v>71.365699768066406</v>
      </c>
      <c r="BO142">
        <v>76.081489562988281</v>
      </c>
      <c r="BP142">
        <v>79.537796020507813</v>
      </c>
      <c r="BQ142">
        <v>81.57843017578125</v>
      </c>
      <c r="BR142">
        <v>81.618545532226563</v>
      </c>
      <c r="BS142">
        <v>82.2750244140625</v>
      </c>
      <c r="BT142">
        <v>82.07208251953125</v>
      </c>
      <c r="BU142">
        <v>80.034507751464844</v>
      </c>
      <c r="BV142">
        <v>76.165672302246094</v>
      </c>
      <c r="BW142">
        <v>72.818565368652344</v>
      </c>
      <c r="BX142">
        <v>68.415443420410156</v>
      </c>
      <c r="BY142">
        <v>67.721687316894531</v>
      </c>
      <c r="BZ142">
        <v>65.168807983398438</v>
      </c>
      <c r="CA142">
        <v>63.571624755859375</v>
      </c>
      <c r="CB142">
        <v>62.227817535400391</v>
      </c>
      <c r="CC142">
        <v>4.9456706047058105</v>
      </c>
      <c r="CD142">
        <v>4.7288923263549805</v>
      </c>
      <c r="CE142">
        <v>4.4469795227050781</v>
      </c>
      <c r="CF142">
        <v>3.3849947452545166</v>
      </c>
      <c r="CG142">
        <v>2.8677308559417725</v>
      </c>
      <c r="CH142">
        <v>3.1778140068054199</v>
      </c>
      <c r="CI142">
        <v>3.3546078205108643</v>
      </c>
      <c r="CJ142">
        <v>2.0423436164855957</v>
      </c>
      <c r="CK142">
        <v>2.8947856426239014</v>
      </c>
      <c r="CL142">
        <v>2.8984255790710449</v>
      </c>
      <c r="CM142">
        <v>2.2732992172241211</v>
      </c>
      <c r="CN142">
        <v>2.5943741798400879</v>
      </c>
      <c r="CO142">
        <v>3.6646878719329834</v>
      </c>
      <c r="CP142">
        <v>2.2859444618225098</v>
      </c>
      <c r="CQ142">
        <v>2.7939882278442383</v>
      </c>
      <c r="CR142">
        <v>4.0803089141845703</v>
      </c>
      <c r="CS142">
        <v>4.3729891777038574</v>
      </c>
      <c r="CT142">
        <v>4.6257748603820801</v>
      </c>
      <c r="CU142">
        <v>5.5405378341674805</v>
      </c>
      <c r="CV142">
        <v>4.5595040321350098</v>
      </c>
      <c r="CW142">
        <v>4.0321898460388184</v>
      </c>
      <c r="CX142">
        <v>3.361290454864502</v>
      </c>
      <c r="CY142">
        <v>3.6279950141906738</v>
      </c>
      <c r="CZ142">
        <v>3.5467643737792969</v>
      </c>
    </row>
    <row r="143" spans="1:104" x14ac:dyDescent="0.25">
      <c r="A143" t="s">
        <v>332</v>
      </c>
      <c r="B143" t="s">
        <v>170</v>
      </c>
      <c r="C143" t="s">
        <v>27</v>
      </c>
      <c r="D143" t="s">
        <v>188</v>
      </c>
      <c r="E143" t="s">
        <v>184</v>
      </c>
      <c r="F143">
        <v>2025</v>
      </c>
      <c r="G143" t="s">
        <v>182</v>
      </c>
      <c r="H143">
        <v>12</v>
      </c>
      <c r="I143">
        <v>135.03630065917969</v>
      </c>
      <c r="J143">
        <v>131.67141723632812</v>
      </c>
      <c r="K143">
        <v>130.18341064453125</v>
      </c>
      <c r="L143">
        <v>130.96176147460937</v>
      </c>
      <c r="M143">
        <v>137.1573486328125</v>
      </c>
      <c r="N143">
        <v>149.63430786132812</v>
      </c>
      <c r="O143">
        <v>168.00640869140625</v>
      </c>
      <c r="P143">
        <v>181.10125732421875</v>
      </c>
      <c r="Q143">
        <v>184.40019226074219</v>
      </c>
      <c r="R143">
        <v>183.44483947753906</v>
      </c>
      <c r="S143">
        <v>181.80825805664062</v>
      </c>
      <c r="T143">
        <v>178.49810791015625</v>
      </c>
      <c r="U143">
        <v>176.23269653320312</v>
      </c>
      <c r="V143">
        <v>175.07435607910156</v>
      </c>
      <c r="W143">
        <v>172.22383117675781</v>
      </c>
      <c r="X143">
        <v>168.28680419921875</v>
      </c>
      <c r="Y143">
        <v>167.281982421875</v>
      </c>
      <c r="Z143">
        <v>168.71237182617187</v>
      </c>
      <c r="AA143">
        <v>162.99722290039062</v>
      </c>
      <c r="AB143">
        <v>159.37803649902344</v>
      </c>
      <c r="AC143">
        <v>157.08572387695312</v>
      </c>
      <c r="AD143">
        <v>154.40914916992187</v>
      </c>
      <c r="AE143">
        <v>146.69851684570312</v>
      </c>
      <c r="AF143">
        <v>141.14199829101562</v>
      </c>
      <c r="AG143">
        <v>-4.5528702735900879</v>
      </c>
      <c r="AH143">
        <v>-0.99430769681930542</v>
      </c>
      <c r="AI143">
        <v>1.0746153593063354</v>
      </c>
      <c r="AJ143">
        <v>-0.28002291917800903</v>
      </c>
      <c r="AK143">
        <v>-1.9296371936798096</v>
      </c>
      <c r="AL143">
        <v>-2.8962013721466064</v>
      </c>
      <c r="AM143">
        <v>-3.8187210559844971</v>
      </c>
      <c r="AN143">
        <v>-3.9052698612213135</v>
      </c>
      <c r="AO143">
        <v>0.90024977922439575</v>
      </c>
      <c r="AP143">
        <v>4.6038055419921875</v>
      </c>
      <c r="AQ143">
        <v>6.6981635093688965</v>
      </c>
      <c r="AR143">
        <v>14.041955947875977</v>
      </c>
      <c r="AS143">
        <v>13.919195175170898</v>
      </c>
      <c r="AT143">
        <v>12.90546989440918</v>
      </c>
      <c r="AU143">
        <v>11.142322540283203</v>
      </c>
      <c r="AV143">
        <v>6.9518284797668457</v>
      </c>
      <c r="AW143">
        <v>4.9450263977050781</v>
      </c>
      <c r="AX143">
        <v>0.58904731273651123</v>
      </c>
      <c r="AY143">
        <v>-6.2319788932800293</v>
      </c>
      <c r="AZ143">
        <v>-5.8036127090454102</v>
      </c>
      <c r="BA143">
        <v>-4.5628228187561035</v>
      </c>
      <c r="BB143">
        <v>-3.9761052131652832</v>
      </c>
      <c r="BC143">
        <v>-3.0385651588439941</v>
      </c>
      <c r="BD143">
        <v>-5.5360236167907715</v>
      </c>
      <c r="BE143">
        <v>49.546833038330078</v>
      </c>
      <c r="BF143">
        <v>49.046833038330078</v>
      </c>
      <c r="BG143">
        <v>48.159320831298828</v>
      </c>
      <c r="BH143">
        <v>47.603080749511719</v>
      </c>
      <c r="BI143">
        <v>47.546829223632812</v>
      </c>
      <c r="BJ143">
        <v>46.934349060058594</v>
      </c>
      <c r="BK143">
        <v>46.546833038330078</v>
      </c>
      <c r="BL143">
        <v>47.240589141845703</v>
      </c>
      <c r="BM143">
        <v>49.128097534179688</v>
      </c>
      <c r="BN143">
        <v>51.668735504150391</v>
      </c>
      <c r="BO143">
        <v>53.153125762939453</v>
      </c>
      <c r="BP143">
        <v>53.709365844726563</v>
      </c>
      <c r="BQ143">
        <v>54.61248779296875</v>
      </c>
      <c r="BR143">
        <v>55.61248779296875</v>
      </c>
      <c r="BS143">
        <v>55.693756103515625</v>
      </c>
      <c r="BT143">
        <v>55.765609741210938</v>
      </c>
      <c r="BU143">
        <v>55.168735504150391</v>
      </c>
      <c r="BV143">
        <v>53.199951171875</v>
      </c>
      <c r="BW143">
        <v>51.699954986572266</v>
      </c>
      <c r="BX143">
        <v>51.409320831298828</v>
      </c>
      <c r="BY143">
        <v>50.328052520751953</v>
      </c>
      <c r="BZ143">
        <v>50.353076934814453</v>
      </c>
      <c r="CA143">
        <v>49.062442779541016</v>
      </c>
      <c r="CB143">
        <v>48.618682861328125</v>
      </c>
      <c r="CC143">
        <v>6.7247810363769531</v>
      </c>
      <c r="CD143">
        <v>6.4534940719604492</v>
      </c>
      <c r="CE143">
        <v>6.1221499443054199</v>
      </c>
      <c r="CF143">
        <v>4.6645970344543457</v>
      </c>
      <c r="CG143">
        <v>3.9725525379180908</v>
      </c>
      <c r="CH143">
        <v>4.4166679382324219</v>
      </c>
      <c r="CI143">
        <v>4.7526135444641113</v>
      </c>
      <c r="CJ143">
        <v>2.8855435848236084</v>
      </c>
      <c r="CK143">
        <v>3.8996667861938477</v>
      </c>
      <c r="CL143">
        <v>3.693866491317749</v>
      </c>
      <c r="CM143">
        <v>2.7610650062561035</v>
      </c>
      <c r="CN143">
        <v>3.0461030006408691</v>
      </c>
      <c r="CO143">
        <v>4.2195076942443848</v>
      </c>
      <c r="CP143">
        <v>2.6019797325134277</v>
      </c>
      <c r="CQ143">
        <v>3.1680293083190918</v>
      </c>
      <c r="CR143">
        <v>4.696864128112793</v>
      </c>
      <c r="CS143">
        <v>5.2251725196838379</v>
      </c>
      <c r="CT143">
        <v>5.763279914855957</v>
      </c>
      <c r="CU143">
        <v>7.0745306015014648</v>
      </c>
      <c r="CV143">
        <v>5.9596762657165527</v>
      </c>
      <c r="CW143">
        <v>5.3262701034545898</v>
      </c>
      <c r="CX143">
        <v>4.5770764350891113</v>
      </c>
      <c r="CY143">
        <v>4.8511123657226563</v>
      </c>
      <c r="CZ143">
        <v>4.7395777702331543</v>
      </c>
    </row>
    <row r="144" spans="1:104" x14ac:dyDescent="0.25">
      <c r="A144" t="s">
        <v>333</v>
      </c>
      <c r="B144" t="s">
        <v>170</v>
      </c>
      <c r="C144" t="s">
        <v>27</v>
      </c>
      <c r="D144" t="s">
        <v>188</v>
      </c>
      <c r="E144" t="s">
        <v>184</v>
      </c>
      <c r="F144">
        <v>2025</v>
      </c>
      <c r="G144" t="s">
        <v>183</v>
      </c>
      <c r="H144">
        <v>8</v>
      </c>
      <c r="I144">
        <v>172.087646484375</v>
      </c>
      <c r="J144">
        <v>167.47883605957031</v>
      </c>
      <c r="K144">
        <v>163.31001281738281</v>
      </c>
      <c r="L144">
        <v>162.7403564453125</v>
      </c>
      <c r="M144">
        <v>167.73489379882812</v>
      </c>
      <c r="N144">
        <v>182.40724182128906</v>
      </c>
      <c r="O144">
        <v>198.26602172851563</v>
      </c>
      <c r="P144">
        <v>216.54434204101562</v>
      </c>
      <c r="Q144">
        <v>229.5697021484375</v>
      </c>
      <c r="R144">
        <v>240.43386840820312</v>
      </c>
      <c r="S144">
        <v>250.47828674316406</v>
      </c>
      <c r="T144">
        <v>252.85673522949219</v>
      </c>
      <c r="U144">
        <v>253.64448547363281</v>
      </c>
      <c r="V144">
        <v>253.0972900390625</v>
      </c>
      <c r="W144">
        <v>251.07255554199219</v>
      </c>
      <c r="X144">
        <v>247.34402465820312</v>
      </c>
      <c r="Y144">
        <v>238.95674133300781</v>
      </c>
      <c r="Z144">
        <v>226.37106323242187</v>
      </c>
      <c r="AA144">
        <v>212.81367492675781</v>
      </c>
      <c r="AB144">
        <v>206.16453552246094</v>
      </c>
      <c r="AC144">
        <v>201.72285461425781</v>
      </c>
      <c r="AD144">
        <v>192.63037109375</v>
      </c>
      <c r="AE144">
        <v>186.94638061523437</v>
      </c>
      <c r="AF144">
        <v>180.91940307617187</v>
      </c>
      <c r="AG144">
        <v>-3.3518033027648926</v>
      </c>
      <c r="AH144">
        <v>-2.0933210849761963</v>
      </c>
      <c r="AI144">
        <v>-1.7133800983428955</v>
      </c>
      <c r="AJ144">
        <v>-1.6303495168685913</v>
      </c>
      <c r="AK144">
        <v>-1.179516077041626</v>
      </c>
      <c r="AL144">
        <v>-0.1138729453086853</v>
      </c>
      <c r="AM144">
        <v>-1.820096492767334</v>
      </c>
      <c r="AN144">
        <v>0.72780919075012207</v>
      </c>
      <c r="AO144">
        <v>1.2452698945999146</v>
      </c>
      <c r="AP144">
        <v>1.0000323057174683</v>
      </c>
      <c r="AQ144">
        <v>4.881502628326416</v>
      </c>
      <c r="AR144">
        <v>19.708215713500977</v>
      </c>
      <c r="AS144">
        <v>20.353811264038086</v>
      </c>
      <c r="AT144">
        <v>18.941638946533203</v>
      </c>
      <c r="AU144">
        <v>17.751749038696289</v>
      </c>
      <c r="AV144">
        <v>18.724594116210937</v>
      </c>
      <c r="AW144">
        <v>17.739934921264648</v>
      </c>
      <c r="AX144">
        <v>15.590773582458496</v>
      </c>
      <c r="AY144">
        <v>6.8027911186218262</v>
      </c>
      <c r="AZ144">
        <v>4.2782397270202637</v>
      </c>
      <c r="BA144">
        <v>3.0644736289978027</v>
      </c>
      <c r="BB144">
        <v>2.9531300067901611</v>
      </c>
      <c r="BC144">
        <v>1.8746577501296997</v>
      </c>
      <c r="BD144">
        <v>0.67946851253509521</v>
      </c>
      <c r="BE144">
        <v>70.863685607910156</v>
      </c>
      <c r="BF144">
        <v>70.132469177246094</v>
      </c>
      <c r="BG144">
        <v>69.671104431152344</v>
      </c>
      <c r="BH144">
        <v>69.41448974609375</v>
      </c>
      <c r="BI144">
        <v>69.279953002929688</v>
      </c>
      <c r="BJ144">
        <v>68.895706176757813</v>
      </c>
      <c r="BK144">
        <v>69.318511962890625</v>
      </c>
      <c r="BL144">
        <v>70.789382934570313</v>
      </c>
      <c r="BM144">
        <v>74.146980285644531</v>
      </c>
      <c r="BN144">
        <v>77.615997314453125</v>
      </c>
      <c r="BO144">
        <v>81.008293151855469</v>
      </c>
      <c r="BP144">
        <v>82.60711669921875</v>
      </c>
      <c r="BQ144">
        <v>83.027679443359375</v>
      </c>
      <c r="BR144">
        <v>83.436027526855469</v>
      </c>
      <c r="BS144">
        <v>83.722793579101563</v>
      </c>
      <c r="BT144">
        <v>83.498970031738281</v>
      </c>
      <c r="BU144">
        <v>83.475875854492188</v>
      </c>
      <c r="BV144">
        <v>82.955352783203125</v>
      </c>
      <c r="BW144">
        <v>81.226676940917969</v>
      </c>
      <c r="BX144">
        <v>78.714668273925781</v>
      </c>
      <c r="BY144">
        <v>76.130691528320312</v>
      </c>
      <c r="BZ144">
        <v>74.648452758789063</v>
      </c>
      <c r="CA144">
        <v>73.828651428222656</v>
      </c>
      <c r="CB144">
        <v>72.605804443359375</v>
      </c>
      <c r="CC144">
        <v>5.6138091087341309</v>
      </c>
      <c r="CD144">
        <v>5.3770451545715332</v>
      </c>
      <c r="CE144">
        <v>5.0308513641357422</v>
      </c>
      <c r="CF144">
        <v>3.7970404624938965</v>
      </c>
      <c r="CG144">
        <v>3.182396411895752</v>
      </c>
      <c r="CH144">
        <v>3.5268416404724121</v>
      </c>
      <c r="CI144">
        <v>3.6739668846130371</v>
      </c>
      <c r="CJ144">
        <v>2.260129451751709</v>
      </c>
      <c r="CK144">
        <v>3.1802482604980469</v>
      </c>
      <c r="CL144">
        <v>3.1714046001434326</v>
      </c>
      <c r="CM144">
        <v>2.4918012619018555</v>
      </c>
      <c r="CN144">
        <v>2.8266093730926514</v>
      </c>
      <c r="CO144">
        <v>3.9781494140625</v>
      </c>
      <c r="CP144">
        <v>2.4640481472015381</v>
      </c>
      <c r="CQ144">
        <v>3.0253489017486572</v>
      </c>
      <c r="CR144">
        <v>4.5220952033996582</v>
      </c>
      <c r="CS144">
        <v>4.8893489837646484</v>
      </c>
      <c r="CT144">
        <v>5.0655193328857422</v>
      </c>
      <c r="CU144">
        <v>6.0505838394165039</v>
      </c>
      <c r="CV144">
        <v>5.0499663352966309</v>
      </c>
      <c r="CW144">
        <v>4.4804525375366211</v>
      </c>
      <c r="CX144">
        <v>3.7404186725616455</v>
      </c>
      <c r="CY144">
        <v>4.0496082305908203</v>
      </c>
      <c r="CZ144">
        <v>3.9796864986419678</v>
      </c>
    </row>
    <row r="145" spans="1:104" x14ac:dyDescent="0.25">
      <c r="A145" t="s">
        <v>334</v>
      </c>
      <c r="B145" t="s">
        <v>170</v>
      </c>
      <c r="C145" t="s">
        <v>28</v>
      </c>
      <c r="D145" t="s">
        <v>188</v>
      </c>
      <c r="E145" t="s">
        <v>184</v>
      </c>
      <c r="F145">
        <v>2015</v>
      </c>
      <c r="G145" t="s">
        <v>171</v>
      </c>
      <c r="H145">
        <v>1</v>
      </c>
      <c r="I145">
        <v>136.20574951171875</v>
      </c>
      <c r="J145">
        <v>131.59283447265625</v>
      </c>
      <c r="K145">
        <v>130.25820922851562</v>
      </c>
      <c r="L145">
        <v>131.10603332519531</v>
      </c>
      <c r="M145">
        <v>138.13526916503906</v>
      </c>
      <c r="N145">
        <v>151.16453552246094</v>
      </c>
      <c r="O145">
        <v>171.83665466308594</v>
      </c>
      <c r="P145">
        <v>186.25946044921875</v>
      </c>
      <c r="Q145">
        <v>190.60877990722656</v>
      </c>
      <c r="R145">
        <v>190.50819396972656</v>
      </c>
      <c r="S145">
        <v>190.18917846679687</v>
      </c>
      <c r="T145">
        <v>188.06219482421875</v>
      </c>
      <c r="U145">
        <v>185.84001159667969</v>
      </c>
      <c r="V145">
        <v>184.62644958496094</v>
      </c>
      <c r="W145">
        <v>181.60597229003906</v>
      </c>
      <c r="X145">
        <v>176.50698852539062</v>
      </c>
      <c r="Y145">
        <v>172.08197021484375</v>
      </c>
      <c r="Z145">
        <v>172.49200439453125</v>
      </c>
      <c r="AA145">
        <v>166.33421325683594</v>
      </c>
      <c r="AB145">
        <v>161.73893737792969</v>
      </c>
      <c r="AC145">
        <v>159.46205139160156</v>
      </c>
      <c r="AD145">
        <v>155.70301818847656</v>
      </c>
      <c r="AE145">
        <v>148.9649658203125</v>
      </c>
      <c r="AF145">
        <v>143.42768859863281</v>
      </c>
      <c r="AG145">
        <v>-4.4963059425354004</v>
      </c>
      <c r="AH145">
        <v>-1.0259401798248291</v>
      </c>
      <c r="AI145">
        <v>0.95436829328536987</v>
      </c>
      <c r="AJ145">
        <v>-0.33146697282791138</v>
      </c>
      <c r="AK145">
        <v>-1.8952829837799072</v>
      </c>
      <c r="AL145">
        <v>-2.7856705188751221</v>
      </c>
      <c r="AM145">
        <v>-3.790536642074585</v>
      </c>
      <c r="AN145">
        <v>-3.7867095470428467</v>
      </c>
      <c r="AO145">
        <v>0.9356769323348999</v>
      </c>
      <c r="AP145">
        <v>4.5836410522460937</v>
      </c>
      <c r="AQ145">
        <v>6.8435721397399902</v>
      </c>
      <c r="AR145">
        <v>14.78758716583252</v>
      </c>
      <c r="AS145">
        <v>14.689621925354004</v>
      </c>
      <c r="AT145">
        <v>13.619877815246582</v>
      </c>
      <c r="AU145">
        <v>11.803312301635742</v>
      </c>
      <c r="AV145">
        <v>7.5918788909912109</v>
      </c>
      <c r="AW145">
        <v>5.4674668312072754</v>
      </c>
      <c r="AX145">
        <v>1.160459041595459</v>
      </c>
      <c r="AY145">
        <v>-5.7816066741943359</v>
      </c>
      <c r="AZ145">
        <v>-5.4319367408752441</v>
      </c>
      <c r="BA145">
        <v>-4.2826786041259766</v>
      </c>
      <c r="BB145">
        <v>-3.6928176879882813</v>
      </c>
      <c r="BC145">
        <v>-2.8588483333587646</v>
      </c>
      <c r="BD145">
        <v>-5.320559024810791</v>
      </c>
      <c r="BE145">
        <v>50.512622833251953</v>
      </c>
      <c r="BF145">
        <v>50.359500885009766</v>
      </c>
      <c r="BG145">
        <v>49.400135040283203</v>
      </c>
      <c r="BH145">
        <v>48.747013092041016</v>
      </c>
      <c r="BI145">
        <v>48.109500885009766</v>
      </c>
      <c r="BJ145">
        <v>47.500072479248047</v>
      </c>
      <c r="BK145">
        <v>46.640647888183594</v>
      </c>
      <c r="BL145">
        <v>46.253135681152344</v>
      </c>
      <c r="BM145">
        <v>48.140350341796875</v>
      </c>
      <c r="BN145">
        <v>51.915370941162109</v>
      </c>
      <c r="BO145">
        <v>54.206001281738281</v>
      </c>
      <c r="BP145">
        <v>56.346878051757813</v>
      </c>
      <c r="BQ145">
        <v>57.459365844726562</v>
      </c>
      <c r="BR145">
        <v>58.38751220703125</v>
      </c>
      <c r="BS145">
        <v>58.096874237060547</v>
      </c>
      <c r="BT145">
        <v>58.553176879882813</v>
      </c>
      <c r="BU145">
        <v>57.484169006347656</v>
      </c>
      <c r="BV145">
        <v>55.100017547607422</v>
      </c>
      <c r="BW145">
        <v>53.478115081787109</v>
      </c>
      <c r="BX145">
        <v>52.106212615966797</v>
      </c>
      <c r="BY145">
        <v>51.412158966064453</v>
      </c>
      <c r="BZ145">
        <v>51.146549224853516</v>
      </c>
      <c r="CA145">
        <v>50.134296417236328</v>
      </c>
      <c r="CB145">
        <v>49.078052520751953</v>
      </c>
      <c r="CC145">
        <v>6.6059713363647461</v>
      </c>
      <c r="CD145">
        <v>6.2812962532043457</v>
      </c>
      <c r="CE145">
        <v>5.9657778739929199</v>
      </c>
      <c r="CF145">
        <v>4.5478482246398926</v>
      </c>
      <c r="CG145">
        <v>3.8964469432830811</v>
      </c>
      <c r="CH145">
        <v>4.3453736305236816</v>
      </c>
      <c r="CI145">
        <v>4.7340850830078125</v>
      </c>
      <c r="CJ145">
        <v>2.8902683258056641</v>
      </c>
      <c r="CK145">
        <v>3.9257502555847168</v>
      </c>
      <c r="CL145">
        <v>3.735966682434082</v>
      </c>
      <c r="CM145">
        <v>2.812952995300293</v>
      </c>
      <c r="CN145">
        <v>3.1255476474761963</v>
      </c>
      <c r="CO145">
        <v>4.3333940505981445</v>
      </c>
      <c r="CP145">
        <v>2.6723229885101318</v>
      </c>
      <c r="CQ145">
        <v>3.2534167766571045</v>
      </c>
      <c r="CR145">
        <v>4.7977042198181152</v>
      </c>
      <c r="CS145">
        <v>5.234804630279541</v>
      </c>
      <c r="CT145">
        <v>5.7385921478271484</v>
      </c>
      <c r="CU145">
        <v>7.0309276580810547</v>
      </c>
      <c r="CV145">
        <v>5.8900966644287109</v>
      </c>
      <c r="CW145">
        <v>5.2657160758972168</v>
      </c>
      <c r="CX145">
        <v>4.494959831237793</v>
      </c>
      <c r="CY145">
        <v>4.797482967376709</v>
      </c>
      <c r="CZ145">
        <v>4.6906180381774902</v>
      </c>
    </row>
    <row r="146" spans="1:104" x14ac:dyDescent="0.25">
      <c r="A146" t="s">
        <v>335</v>
      </c>
      <c r="B146" t="s">
        <v>170</v>
      </c>
      <c r="C146" t="s">
        <v>28</v>
      </c>
      <c r="D146" t="s">
        <v>188</v>
      </c>
      <c r="E146" t="s">
        <v>184</v>
      </c>
      <c r="F146">
        <v>2015</v>
      </c>
      <c r="G146" t="s">
        <v>172</v>
      </c>
      <c r="H146">
        <v>2</v>
      </c>
      <c r="I146">
        <v>135.58572387695312</v>
      </c>
      <c r="J146">
        <v>131.32302856445312</v>
      </c>
      <c r="K146">
        <v>129.72065734863281</v>
      </c>
      <c r="L146">
        <v>130.56484985351562</v>
      </c>
      <c r="M146">
        <v>136.85467529296875</v>
      </c>
      <c r="N146">
        <v>151.47775268554687</v>
      </c>
      <c r="O146">
        <v>170.09944152832031</v>
      </c>
      <c r="P146">
        <v>184.79629516601562</v>
      </c>
      <c r="Q146">
        <v>191.36468505859375</v>
      </c>
      <c r="R146">
        <v>192.90318298339844</v>
      </c>
      <c r="S146">
        <v>193.36027526855469</v>
      </c>
      <c r="T146">
        <v>191.81979370117187</v>
      </c>
      <c r="U146">
        <v>191.00279235839844</v>
      </c>
      <c r="V146">
        <v>189.93553161621094</v>
      </c>
      <c r="W146">
        <v>186.87525939941406</v>
      </c>
      <c r="X146">
        <v>180.95953369140625</v>
      </c>
      <c r="Y146">
        <v>175.78013610839844</v>
      </c>
      <c r="Z146">
        <v>174.47969055175781</v>
      </c>
      <c r="AA146">
        <v>170.04225158691406</v>
      </c>
      <c r="AB146">
        <v>164.5906982421875</v>
      </c>
      <c r="AC146">
        <v>162.20762634277344</v>
      </c>
      <c r="AD146">
        <v>156.48123168945312</v>
      </c>
      <c r="AE146">
        <v>148.81590270996094</v>
      </c>
      <c r="AF146">
        <v>143.36885070800781</v>
      </c>
      <c r="AG146">
        <v>-4.2691073417663574</v>
      </c>
      <c r="AH146">
        <v>-1.0934125185012817</v>
      </c>
      <c r="AI146">
        <v>0.69002664089202881</v>
      </c>
      <c r="AJ146">
        <v>-0.44027060270309448</v>
      </c>
      <c r="AK146">
        <v>-1.7745894193649292</v>
      </c>
      <c r="AL146">
        <v>-2.4876115322113037</v>
      </c>
      <c r="AM146">
        <v>-3.5054123401641846</v>
      </c>
      <c r="AN146">
        <v>-3.2637298107147217</v>
      </c>
      <c r="AO146">
        <v>0.95050090551376343</v>
      </c>
      <c r="AP146">
        <v>4.208770751953125</v>
      </c>
      <c r="AQ146">
        <v>6.5983676910400391</v>
      </c>
      <c r="AR146">
        <v>15.068160057067871</v>
      </c>
      <c r="AS146">
        <v>15.123554229736328</v>
      </c>
      <c r="AT146">
        <v>14.034411430358887</v>
      </c>
      <c r="AU146">
        <v>12.2659912109375</v>
      </c>
      <c r="AV146">
        <v>8.4498567581176758</v>
      </c>
      <c r="AW146">
        <v>6.4259519577026367</v>
      </c>
      <c r="AX146">
        <v>2.3954105377197266</v>
      </c>
      <c r="AY146">
        <v>-4.6322460174560547</v>
      </c>
      <c r="AZ146">
        <v>-4.5201663970947266</v>
      </c>
      <c r="BA146">
        <v>-3.5880076885223389</v>
      </c>
      <c r="BB146">
        <v>-3.0228967666625977</v>
      </c>
      <c r="BC146">
        <v>-2.3661096096038818</v>
      </c>
      <c r="BD146">
        <v>-4.6585464477539062</v>
      </c>
      <c r="BE146">
        <v>52.112560272216797</v>
      </c>
      <c r="BF146">
        <v>52.709140777587891</v>
      </c>
      <c r="BG146">
        <v>52.290412902832031</v>
      </c>
      <c r="BH146">
        <v>52.181285858154297</v>
      </c>
      <c r="BI146">
        <v>51.475273132324219</v>
      </c>
      <c r="BJ146">
        <v>50.725273132324219</v>
      </c>
      <c r="BK146">
        <v>51.140647888183594</v>
      </c>
      <c r="BL146">
        <v>51.681282043457031</v>
      </c>
      <c r="BM146">
        <v>53.150360107421875</v>
      </c>
      <c r="BN146">
        <v>55.118614196777344</v>
      </c>
      <c r="BO146">
        <v>56.668434143066406</v>
      </c>
      <c r="BP146">
        <v>57.903118133544922</v>
      </c>
      <c r="BQ146">
        <v>59.302883148193359</v>
      </c>
      <c r="BR146">
        <v>59.981327056884766</v>
      </c>
      <c r="BS146">
        <v>60.160072326660156</v>
      </c>
      <c r="BT146">
        <v>59.109424591064453</v>
      </c>
      <c r="BU146">
        <v>57.780918121337891</v>
      </c>
      <c r="BV146">
        <v>55.927921295166016</v>
      </c>
      <c r="BW146">
        <v>55.331344604492187</v>
      </c>
      <c r="BX146">
        <v>54.501716613769531</v>
      </c>
      <c r="BY146">
        <v>53.546833038330078</v>
      </c>
      <c r="BZ146">
        <v>53.462505340576172</v>
      </c>
      <c r="CA146">
        <v>52.67156982421875</v>
      </c>
      <c r="CB146">
        <v>52.546833038330078</v>
      </c>
      <c r="CC146">
        <v>6.2079505920410156</v>
      </c>
      <c r="CD146">
        <v>5.9176731109619141</v>
      </c>
      <c r="CE146">
        <v>5.6087255477905273</v>
      </c>
      <c r="CF146">
        <v>4.2756543159484863</v>
      </c>
      <c r="CG146">
        <v>3.6443233489990234</v>
      </c>
      <c r="CH146">
        <v>4.1107316017150879</v>
      </c>
      <c r="CI146">
        <v>4.42401123046875</v>
      </c>
      <c r="CJ146">
        <v>2.707111120223999</v>
      </c>
      <c r="CK146">
        <v>3.7207851409912109</v>
      </c>
      <c r="CL146">
        <v>3.5712625980377197</v>
      </c>
      <c r="CM146">
        <v>2.6998333930969238</v>
      </c>
      <c r="CN146">
        <v>3.0096158981323242</v>
      </c>
      <c r="CO146">
        <v>4.2045712471008301</v>
      </c>
      <c r="CP146">
        <v>2.5953400135040283</v>
      </c>
      <c r="CQ146">
        <v>3.1604897975921631</v>
      </c>
      <c r="CR146">
        <v>4.6435065269470215</v>
      </c>
      <c r="CS146">
        <v>5.0480999946594238</v>
      </c>
      <c r="CT146">
        <v>5.4799208641052246</v>
      </c>
      <c r="CU146">
        <v>6.7854866981506348</v>
      </c>
      <c r="CV146">
        <v>5.6585631370544434</v>
      </c>
      <c r="CW146">
        <v>5.0566678047180176</v>
      </c>
      <c r="CX146">
        <v>4.2646565437316895</v>
      </c>
      <c r="CY146">
        <v>4.5245108604431152</v>
      </c>
      <c r="CZ146">
        <v>4.4263410568237305</v>
      </c>
    </row>
    <row r="147" spans="1:104" x14ac:dyDescent="0.25">
      <c r="A147" t="s">
        <v>336</v>
      </c>
      <c r="B147" t="s">
        <v>170</v>
      </c>
      <c r="C147" t="s">
        <v>28</v>
      </c>
      <c r="D147" t="s">
        <v>188</v>
      </c>
      <c r="E147" t="s">
        <v>184</v>
      </c>
      <c r="F147">
        <v>2015</v>
      </c>
      <c r="G147" t="s">
        <v>173</v>
      </c>
      <c r="H147">
        <v>3</v>
      </c>
      <c r="I147">
        <v>139.81306457519531</v>
      </c>
      <c r="J147">
        <v>135.61572265625</v>
      </c>
      <c r="K147">
        <v>133.08340454101562</v>
      </c>
      <c r="L147">
        <v>133.28746032714844</v>
      </c>
      <c r="M147">
        <v>138.42544555664062</v>
      </c>
      <c r="N147">
        <v>151.22396850585938</v>
      </c>
      <c r="O147">
        <v>171.32948303222656</v>
      </c>
      <c r="P147">
        <v>187.33879089355469</v>
      </c>
      <c r="Q147">
        <v>194.38836669921875</v>
      </c>
      <c r="R147">
        <v>194.63082885742187</v>
      </c>
      <c r="S147">
        <v>194.75010681152344</v>
      </c>
      <c r="T147">
        <v>194.30415344238281</v>
      </c>
      <c r="U147">
        <v>193.20783996582031</v>
      </c>
      <c r="V147">
        <v>192.13948059082031</v>
      </c>
      <c r="W147">
        <v>189.24711608886719</v>
      </c>
      <c r="X147">
        <v>184.19674682617187</v>
      </c>
      <c r="Y147">
        <v>179.91845703125</v>
      </c>
      <c r="Z147">
        <v>174.31401062011719</v>
      </c>
      <c r="AA147">
        <v>169.55155944824219</v>
      </c>
      <c r="AB147">
        <v>169.26152038574219</v>
      </c>
      <c r="AC147">
        <v>164.82609558105469</v>
      </c>
      <c r="AD147">
        <v>160.50022888183594</v>
      </c>
      <c r="AE147">
        <v>151.09429931640625</v>
      </c>
      <c r="AF147">
        <v>145.82054138183594</v>
      </c>
      <c r="AG147">
        <v>-4.4066314697265625</v>
      </c>
      <c r="AH147">
        <v>-1.12766432762146</v>
      </c>
      <c r="AI147">
        <v>0.71345353126525879</v>
      </c>
      <c r="AJ147">
        <v>-0.4471193253993988</v>
      </c>
      <c r="AK147">
        <v>-1.7971203327178955</v>
      </c>
      <c r="AL147">
        <v>-2.4897332191467285</v>
      </c>
      <c r="AM147">
        <v>-3.5359151363372803</v>
      </c>
      <c r="AN147">
        <v>-3.3190011978149414</v>
      </c>
      <c r="AO147">
        <v>0.96528536081314087</v>
      </c>
      <c r="AP147">
        <v>4.2555127143859863</v>
      </c>
      <c r="AQ147">
        <v>6.6532983779907227</v>
      </c>
      <c r="AR147">
        <v>15.263628005981445</v>
      </c>
      <c r="AS147">
        <v>15.297606468200684</v>
      </c>
      <c r="AT147">
        <v>14.196783065795898</v>
      </c>
      <c r="AU147">
        <v>12.419149398803711</v>
      </c>
      <c r="AV147">
        <v>8.5869522094726562</v>
      </c>
      <c r="AW147">
        <v>6.5593876838684082</v>
      </c>
      <c r="AX147">
        <v>2.3678312301635742</v>
      </c>
      <c r="AY147">
        <v>-4.6453061103820801</v>
      </c>
      <c r="AZ147">
        <v>-4.6699252128601074</v>
      </c>
      <c r="BA147">
        <v>-3.6621174812316895</v>
      </c>
      <c r="BB147">
        <v>-3.1151754856109619</v>
      </c>
      <c r="BC147">
        <v>-2.4126479625701904</v>
      </c>
      <c r="BD147">
        <v>-4.7521252632141113</v>
      </c>
      <c r="BE147">
        <v>51.537715911865234</v>
      </c>
      <c r="BF147">
        <v>51.787120819091797</v>
      </c>
      <c r="BG147">
        <v>51.550193786621094</v>
      </c>
      <c r="BH147">
        <v>51.965267181396484</v>
      </c>
      <c r="BI147">
        <v>51.012325286865234</v>
      </c>
      <c r="BJ147">
        <v>51.068569183349609</v>
      </c>
      <c r="BK147">
        <v>50.693828582763672</v>
      </c>
      <c r="BL147">
        <v>51.052959442138672</v>
      </c>
      <c r="BM147">
        <v>53.156482696533203</v>
      </c>
      <c r="BN147">
        <v>54.843288421630859</v>
      </c>
      <c r="BO147">
        <v>56.947116851806641</v>
      </c>
      <c r="BP147">
        <v>58.415668487548828</v>
      </c>
      <c r="BQ147">
        <v>59.453239440917969</v>
      </c>
      <c r="BR147">
        <v>60.603298187255859</v>
      </c>
      <c r="BS147">
        <v>60.103302001953125</v>
      </c>
      <c r="BT147">
        <v>59.587989807128906</v>
      </c>
      <c r="BU147">
        <v>58.771736145019531</v>
      </c>
      <c r="BV147">
        <v>57.815727233886719</v>
      </c>
      <c r="BW147">
        <v>55.615623474121094</v>
      </c>
      <c r="BX147">
        <v>54.562744140625</v>
      </c>
      <c r="BY147">
        <v>53.952796936035156</v>
      </c>
      <c r="BZ147">
        <v>53.246784210205078</v>
      </c>
      <c r="CA147">
        <v>52.749847412109375</v>
      </c>
      <c r="CB147">
        <v>52.140422821044922</v>
      </c>
      <c r="CC147">
        <v>6.4091639518737793</v>
      </c>
      <c r="CD147">
        <v>6.1184229850769043</v>
      </c>
      <c r="CE147">
        <v>5.7610054016113281</v>
      </c>
      <c r="CF147">
        <v>4.3700351715087891</v>
      </c>
      <c r="CG147">
        <v>3.6905617713928223</v>
      </c>
      <c r="CH147">
        <v>4.1087551116943359</v>
      </c>
      <c r="CI147">
        <v>4.461334228515625</v>
      </c>
      <c r="CJ147">
        <v>2.7476406097412109</v>
      </c>
      <c r="CK147">
        <v>3.7840986251831055</v>
      </c>
      <c r="CL147">
        <v>3.6075584888458252</v>
      </c>
      <c r="CM147">
        <v>2.7224929332733154</v>
      </c>
      <c r="CN147">
        <v>3.0522427558898926</v>
      </c>
      <c r="CO147">
        <v>4.2582001686096191</v>
      </c>
      <c r="CP147">
        <v>2.6285970211029053</v>
      </c>
      <c r="CQ147">
        <v>3.2044332027435303</v>
      </c>
      <c r="CR147">
        <v>4.7322311401367187</v>
      </c>
      <c r="CS147">
        <v>5.1731281280517578</v>
      </c>
      <c r="CT147">
        <v>5.4812684059143066</v>
      </c>
      <c r="CU147">
        <v>6.7740001678466797</v>
      </c>
      <c r="CV147">
        <v>5.8261075019836426</v>
      </c>
      <c r="CW147">
        <v>5.144444465637207</v>
      </c>
      <c r="CX147">
        <v>4.3794221878051758</v>
      </c>
      <c r="CY147">
        <v>4.5992789268493652</v>
      </c>
      <c r="CZ147">
        <v>4.5074210166931152</v>
      </c>
    </row>
    <row r="148" spans="1:104" x14ac:dyDescent="0.25">
      <c r="A148" t="s">
        <v>337</v>
      </c>
      <c r="B148" t="s">
        <v>170</v>
      </c>
      <c r="C148" t="s">
        <v>28</v>
      </c>
      <c r="D148" t="s">
        <v>188</v>
      </c>
      <c r="E148" t="s">
        <v>184</v>
      </c>
      <c r="F148">
        <v>2015</v>
      </c>
      <c r="G148" t="s">
        <v>174</v>
      </c>
      <c r="H148">
        <v>4</v>
      </c>
      <c r="I148">
        <v>143.49787902832031</v>
      </c>
      <c r="J148">
        <v>139.1217041015625</v>
      </c>
      <c r="K148">
        <v>136.40216064453125</v>
      </c>
      <c r="L148">
        <v>136.15965270996094</v>
      </c>
      <c r="M148">
        <v>141.31431579589844</v>
      </c>
      <c r="N148">
        <v>153.69281005859375</v>
      </c>
      <c r="O148">
        <v>168.36289978027344</v>
      </c>
      <c r="P148">
        <v>183.63340759277344</v>
      </c>
      <c r="Q148">
        <v>194.32978820800781</v>
      </c>
      <c r="R148">
        <v>201.05767822265625</v>
      </c>
      <c r="S148">
        <v>206.5740966796875</v>
      </c>
      <c r="T148">
        <v>208.83930969238281</v>
      </c>
      <c r="U148">
        <v>210.03950500488281</v>
      </c>
      <c r="V148">
        <v>211.78131103515625</v>
      </c>
      <c r="W148">
        <v>209.66658020019531</v>
      </c>
      <c r="X148">
        <v>202.76571655273437</v>
      </c>
      <c r="Y148">
        <v>195.09559631347656</v>
      </c>
      <c r="Z148">
        <v>182.93394470214844</v>
      </c>
      <c r="AA148">
        <v>173.89836120605469</v>
      </c>
      <c r="AB148">
        <v>171.54441833496094</v>
      </c>
      <c r="AC148">
        <v>170.02561950683594</v>
      </c>
      <c r="AD148">
        <v>163.88421630859375</v>
      </c>
      <c r="AE148">
        <v>158.19036865234375</v>
      </c>
      <c r="AF148">
        <v>152.87954711914063</v>
      </c>
      <c r="AG148">
        <v>-3.7562203407287598</v>
      </c>
      <c r="AH148">
        <v>-1.4150522947311401</v>
      </c>
      <c r="AI148">
        <v>-0.22807115316390991</v>
      </c>
      <c r="AJ148">
        <v>-0.85928237438201904</v>
      </c>
      <c r="AK148">
        <v>-1.4615589380264282</v>
      </c>
      <c r="AL148">
        <v>-1.4503401517868042</v>
      </c>
      <c r="AM148">
        <v>-2.6188392639160156</v>
      </c>
      <c r="AN148">
        <v>-1.5361793041229248</v>
      </c>
      <c r="AO148">
        <v>1.0045331716537476</v>
      </c>
      <c r="AP148">
        <v>2.8167321681976318</v>
      </c>
      <c r="AQ148">
        <v>5.7123689651489258</v>
      </c>
      <c r="AR148">
        <v>16.348636627197266</v>
      </c>
      <c r="AS148">
        <v>16.729852676391602</v>
      </c>
      <c r="AT148">
        <v>15.73747444152832</v>
      </c>
      <c r="AU148">
        <v>14.231662750244141</v>
      </c>
      <c r="AV148">
        <v>12.068949699401855</v>
      </c>
      <c r="AW148">
        <v>10.382869720458984</v>
      </c>
      <c r="AX148">
        <v>6.9721131324768066</v>
      </c>
      <c r="AY148">
        <v>-0.1844838559627533</v>
      </c>
      <c r="AZ148">
        <v>-1.0538289546966553</v>
      </c>
      <c r="BA148">
        <v>-0.9557572603225708</v>
      </c>
      <c r="BB148">
        <v>-0.65501832962036133</v>
      </c>
      <c r="BC148">
        <v>-0.70154833793640137</v>
      </c>
      <c r="BD148">
        <v>-2.5170955657958984</v>
      </c>
      <c r="BE148">
        <v>60.653202056884766</v>
      </c>
      <c r="BF148">
        <v>60.075214385986328</v>
      </c>
      <c r="BG148">
        <v>59.812145233154297</v>
      </c>
      <c r="BH148">
        <v>59.025093078613281</v>
      </c>
      <c r="BI148">
        <v>58.955776214599609</v>
      </c>
      <c r="BJ148">
        <v>58.418727874755859</v>
      </c>
      <c r="BK148">
        <v>58.709365844726563</v>
      </c>
      <c r="BL148">
        <v>60.853225708007812</v>
      </c>
      <c r="BM148">
        <v>64.322006225585937</v>
      </c>
      <c r="BN148">
        <v>65.174789428710937</v>
      </c>
      <c r="BO148">
        <v>67.178665161132813</v>
      </c>
      <c r="BP148">
        <v>69.153053283691406</v>
      </c>
      <c r="BQ148">
        <v>70.647224426269531</v>
      </c>
      <c r="BR148">
        <v>70.452644348144531</v>
      </c>
      <c r="BS148">
        <v>69.503288269042969</v>
      </c>
      <c r="BT148">
        <v>69.819015502929688</v>
      </c>
      <c r="BU148">
        <v>68.781448364257813</v>
      </c>
      <c r="BV148">
        <v>68.075439453125</v>
      </c>
      <c r="BW148">
        <v>67.465492248535156</v>
      </c>
      <c r="BX148">
        <v>65.378097534179687</v>
      </c>
      <c r="BY148">
        <v>62.837169647216797</v>
      </c>
      <c r="BZ148">
        <v>61.830741882324219</v>
      </c>
      <c r="CA148">
        <v>60.918731689453125</v>
      </c>
      <c r="CB148">
        <v>59.550418853759766</v>
      </c>
      <c r="CC148">
        <v>5.4165029525756836</v>
      </c>
      <c r="CD148">
        <v>5.1682581901550293</v>
      </c>
      <c r="CE148">
        <v>4.8620057106018066</v>
      </c>
      <c r="CF148">
        <v>3.6759021282196045</v>
      </c>
      <c r="CG148">
        <v>3.1022915840148926</v>
      </c>
      <c r="CH148">
        <v>3.4384524822235107</v>
      </c>
      <c r="CI148">
        <v>3.6099307537078857</v>
      </c>
      <c r="CJ148">
        <v>2.2177050113677979</v>
      </c>
      <c r="CK148">
        <v>3.1149520874023438</v>
      </c>
      <c r="CL148">
        <v>3.0686137676239014</v>
      </c>
      <c r="CM148">
        <v>2.3778517246246338</v>
      </c>
      <c r="CN148">
        <v>2.7012767791748047</v>
      </c>
      <c r="CO148">
        <v>3.8117301464080811</v>
      </c>
      <c r="CP148">
        <v>2.3856947422027588</v>
      </c>
      <c r="CQ148">
        <v>2.9232840538024902</v>
      </c>
      <c r="CR148">
        <v>4.2894177436828613</v>
      </c>
      <c r="CS148">
        <v>4.6189665794372559</v>
      </c>
      <c r="CT148">
        <v>4.7365589141845703</v>
      </c>
      <c r="CU148">
        <v>5.7208271026611328</v>
      </c>
      <c r="CV148">
        <v>4.8620195388793945</v>
      </c>
      <c r="CW148">
        <v>4.3696508407592773</v>
      </c>
      <c r="CX148">
        <v>3.6821215152740479</v>
      </c>
      <c r="CY148">
        <v>3.9649851322174072</v>
      </c>
      <c r="CZ148">
        <v>3.8911561965942383</v>
      </c>
    </row>
    <row r="149" spans="1:104" x14ac:dyDescent="0.25">
      <c r="A149" t="s">
        <v>338</v>
      </c>
      <c r="B149" t="s">
        <v>170</v>
      </c>
      <c r="C149" t="s">
        <v>28</v>
      </c>
      <c r="D149" t="s">
        <v>188</v>
      </c>
      <c r="E149" t="s">
        <v>184</v>
      </c>
      <c r="F149">
        <v>2015</v>
      </c>
      <c r="G149" t="s">
        <v>175</v>
      </c>
      <c r="H149">
        <v>5</v>
      </c>
      <c r="I149">
        <v>150.39115905761719</v>
      </c>
      <c r="J149">
        <v>146.16645812988281</v>
      </c>
      <c r="K149">
        <v>143.40412902832031</v>
      </c>
      <c r="L149">
        <v>142.57241821289062</v>
      </c>
      <c r="M149">
        <v>146.88580322265625</v>
      </c>
      <c r="N149">
        <v>158.66654968261719</v>
      </c>
      <c r="O149">
        <v>173.07717895507812</v>
      </c>
      <c r="P149">
        <v>191.57186889648437</v>
      </c>
      <c r="Q149">
        <v>203.96139526367187</v>
      </c>
      <c r="R149">
        <v>211.21426391601562</v>
      </c>
      <c r="S149">
        <v>215.58503723144531</v>
      </c>
      <c r="T149">
        <v>214.8900146484375</v>
      </c>
      <c r="U149">
        <v>213.49981689453125</v>
      </c>
      <c r="V149">
        <v>212.83421325683594</v>
      </c>
      <c r="W149">
        <v>210.51017761230469</v>
      </c>
      <c r="X149">
        <v>204.71279907226562</v>
      </c>
      <c r="Y149">
        <v>197.84048461914062</v>
      </c>
      <c r="Z149">
        <v>187.17410278320312</v>
      </c>
      <c r="AA149">
        <v>179.02020263671875</v>
      </c>
      <c r="AB149">
        <v>176.61705017089844</v>
      </c>
      <c r="AC149">
        <v>175.74009704589844</v>
      </c>
      <c r="AD149">
        <v>168.92689514160156</v>
      </c>
      <c r="AE149">
        <v>163.84544372558594</v>
      </c>
      <c r="AF149">
        <v>159.14814758300781</v>
      </c>
      <c r="AG149">
        <v>-3.9137997627258301</v>
      </c>
      <c r="AH149">
        <v>-1.494426965713501</v>
      </c>
      <c r="AI149">
        <v>-0.26847749948501587</v>
      </c>
      <c r="AJ149">
        <v>-0.91174578666687012</v>
      </c>
      <c r="AK149">
        <v>-1.5081485509872437</v>
      </c>
      <c r="AL149">
        <v>-1.4655481576919556</v>
      </c>
      <c r="AM149">
        <v>-2.6671333312988281</v>
      </c>
      <c r="AN149">
        <v>-1.5516133308410645</v>
      </c>
      <c r="AO149">
        <v>1.0555019378662109</v>
      </c>
      <c r="AP149">
        <v>2.9118123054504395</v>
      </c>
      <c r="AQ149">
        <v>5.9216094017028809</v>
      </c>
      <c r="AR149">
        <v>16.820642471313477</v>
      </c>
      <c r="AS149">
        <v>17.008350372314453</v>
      </c>
      <c r="AT149">
        <v>15.818269729614258</v>
      </c>
      <c r="AU149">
        <v>14.302422523498535</v>
      </c>
      <c r="AV149">
        <v>12.260006904602051</v>
      </c>
      <c r="AW149">
        <v>10.623312950134277</v>
      </c>
      <c r="AX149">
        <v>7.2643594741821289</v>
      </c>
      <c r="AY149">
        <v>-5.5757198482751846E-2</v>
      </c>
      <c r="AZ149">
        <v>-0.97720670700073242</v>
      </c>
      <c r="BA149">
        <v>-0.90488409996032715</v>
      </c>
      <c r="BB149">
        <v>-0.60108864307403564</v>
      </c>
      <c r="BC149">
        <v>-0.67285811901092529</v>
      </c>
      <c r="BD149">
        <v>-2.5472850799560547</v>
      </c>
      <c r="BE149">
        <v>60.690467834472656</v>
      </c>
      <c r="BF149">
        <v>60.593292236328125</v>
      </c>
      <c r="BG149">
        <v>60.537052154541016</v>
      </c>
      <c r="BH149">
        <v>60.690170288085938</v>
      </c>
      <c r="BI149">
        <v>60.662605285644531</v>
      </c>
      <c r="BJ149">
        <v>60.621673583984375</v>
      </c>
      <c r="BK149">
        <v>61.203239440917969</v>
      </c>
      <c r="BL149">
        <v>61.300117492675781</v>
      </c>
      <c r="BM149">
        <v>63.181209564208984</v>
      </c>
      <c r="BN149">
        <v>65.034210205078125</v>
      </c>
      <c r="BO149">
        <v>67.443679809570313</v>
      </c>
      <c r="BP149">
        <v>68.897445678710937</v>
      </c>
      <c r="BQ149">
        <v>69.393562316894531</v>
      </c>
      <c r="BR149">
        <v>69.575065612792969</v>
      </c>
      <c r="BS149">
        <v>68.856513977050781</v>
      </c>
      <c r="BT149">
        <v>69.18756103515625</v>
      </c>
      <c r="BU149">
        <v>68.19091796875</v>
      </c>
      <c r="BV149">
        <v>66.362716674804688</v>
      </c>
      <c r="BW149">
        <v>64.190696716308594</v>
      </c>
      <c r="BX149">
        <v>62.253360748291016</v>
      </c>
      <c r="BY149">
        <v>61.356361389160156</v>
      </c>
      <c r="BZ149">
        <v>61.231105804443359</v>
      </c>
      <c r="CA149">
        <v>61.384223937988281</v>
      </c>
      <c r="CB149">
        <v>61.218849182128906</v>
      </c>
      <c r="CC149">
        <v>5.6483349800109863</v>
      </c>
      <c r="CD149">
        <v>5.4028348922729492</v>
      </c>
      <c r="CE149">
        <v>5.0860495567321777</v>
      </c>
      <c r="CF149">
        <v>3.8297965526580811</v>
      </c>
      <c r="CG149">
        <v>3.2084918022155762</v>
      </c>
      <c r="CH149">
        <v>3.5319902896881104</v>
      </c>
      <c r="CI149">
        <v>3.6924698352813721</v>
      </c>
      <c r="CJ149">
        <v>2.3020167350769043</v>
      </c>
      <c r="CK149">
        <v>3.2530045509338379</v>
      </c>
      <c r="CL149">
        <v>3.2075209617614746</v>
      </c>
      <c r="CM149">
        <v>2.4691770076751709</v>
      </c>
      <c r="CN149">
        <v>2.7656533718109131</v>
      </c>
      <c r="CO149">
        <v>3.855168342590332</v>
      </c>
      <c r="CP149">
        <v>2.3855764865875244</v>
      </c>
      <c r="CQ149">
        <v>2.9203810691833496</v>
      </c>
      <c r="CR149">
        <v>4.3089704513549805</v>
      </c>
      <c r="CS149">
        <v>4.660550594329834</v>
      </c>
      <c r="CT149">
        <v>4.8221316337585449</v>
      </c>
      <c r="CU149">
        <v>5.8598976135253906</v>
      </c>
      <c r="CV149">
        <v>4.9807801246643066</v>
      </c>
      <c r="CW149">
        <v>4.4939460754394531</v>
      </c>
      <c r="CX149">
        <v>3.776456356048584</v>
      </c>
      <c r="CY149">
        <v>4.0862088203430176</v>
      </c>
      <c r="CZ149">
        <v>4.0304684638977051</v>
      </c>
    </row>
    <row r="150" spans="1:104" x14ac:dyDescent="0.25">
      <c r="A150" t="s">
        <v>339</v>
      </c>
      <c r="B150" t="s">
        <v>170</v>
      </c>
      <c r="C150" t="s">
        <v>28</v>
      </c>
      <c r="D150" t="s">
        <v>188</v>
      </c>
      <c r="E150" t="s">
        <v>184</v>
      </c>
      <c r="F150">
        <v>2015</v>
      </c>
      <c r="G150" t="s">
        <v>176</v>
      </c>
      <c r="H150">
        <v>6</v>
      </c>
      <c r="I150">
        <v>161.8995361328125</v>
      </c>
      <c r="J150">
        <v>157.06793212890625</v>
      </c>
      <c r="K150">
        <v>153.80613708496094</v>
      </c>
      <c r="L150">
        <v>152.89715576171875</v>
      </c>
      <c r="M150">
        <v>156.7069091796875</v>
      </c>
      <c r="N150">
        <v>168.67767333984375</v>
      </c>
      <c r="O150">
        <v>182.70938110351562</v>
      </c>
      <c r="P150">
        <v>200.68434143066406</v>
      </c>
      <c r="Q150">
        <v>212.19357299804687</v>
      </c>
      <c r="R150">
        <v>220.978759765625</v>
      </c>
      <c r="S150">
        <v>228.31700134277344</v>
      </c>
      <c r="T150">
        <v>229.13262939453125</v>
      </c>
      <c r="U150">
        <v>228.61277770996094</v>
      </c>
      <c r="V150">
        <v>227.20332336425781</v>
      </c>
      <c r="W150">
        <v>225.49357604980469</v>
      </c>
      <c r="X150">
        <v>221.87185668945312</v>
      </c>
      <c r="Y150">
        <v>215.900390625</v>
      </c>
      <c r="Z150">
        <v>204.44500732421875</v>
      </c>
      <c r="AA150">
        <v>193.99571228027344</v>
      </c>
      <c r="AB150">
        <v>186.73371887207031</v>
      </c>
      <c r="AC150">
        <v>185.34843444824219</v>
      </c>
      <c r="AD150">
        <v>178.56951904296875</v>
      </c>
      <c r="AE150">
        <v>175.30206298828125</v>
      </c>
      <c r="AF150">
        <v>170.43812561035156</v>
      </c>
      <c r="AG150">
        <v>-3.8208065032958984</v>
      </c>
      <c r="AH150">
        <v>-1.7381961345672607</v>
      </c>
      <c r="AI150">
        <v>-0.77886134386062622</v>
      </c>
      <c r="AJ150">
        <v>-1.1829046010971069</v>
      </c>
      <c r="AK150">
        <v>-1.4212387800216675</v>
      </c>
      <c r="AL150">
        <v>-1.0200809240341187</v>
      </c>
      <c r="AM150">
        <v>-2.39406418800354</v>
      </c>
      <c r="AN150">
        <v>-0.77376407384872437</v>
      </c>
      <c r="AO150">
        <v>1.1176967620849609</v>
      </c>
      <c r="AP150">
        <v>2.2586884498596191</v>
      </c>
      <c r="AQ150">
        <v>5.5967493057250977</v>
      </c>
      <c r="AR150">
        <v>17.907207489013672</v>
      </c>
      <c r="AS150">
        <v>18.261497497558594</v>
      </c>
      <c r="AT150">
        <v>16.92973518371582</v>
      </c>
      <c r="AU150">
        <v>15.551042556762695</v>
      </c>
      <c r="AV150">
        <v>14.586882591247559</v>
      </c>
      <c r="AW150">
        <v>13.23540210723877</v>
      </c>
      <c r="AX150">
        <v>10.210507392883301</v>
      </c>
      <c r="AY150">
        <v>2.2582604885101318</v>
      </c>
      <c r="AZ150">
        <v>0.78431153297424316</v>
      </c>
      <c r="BA150">
        <v>0.44169220328330994</v>
      </c>
      <c r="BB150">
        <v>0.61360114812850952</v>
      </c>
      <c r="BC150">
        <v>0.19761484861373901</v>
      </c>
      <c r="BD150">
        <v>-1.4807939529418945</v>
      </c>
      <c r="BE150">
        <v>64.212203979492188</v>
      </c>
      <c r="BF150">
        <v>63.865329742431641</v>
      </c>
      <c r="BG150">
        <v>63.465267181396484</v>
      </c>
      <c r="BH150">
        <v>63.409027099609375</v>
      </c>
      <c r="BI150">
        <v>63.049896240234375</v>
      </c>
      <c r="BJ150">
        <v>63.078277587890625</v>
      </c>
      <c r="BK150">
        <v>63.368614196777344</v>
      </c>
      <c r="BL150">
        <v>64.93121337890625</v>
      </c>
      <c r="BM150">
        <v>67.059532165527344</v>
      </c>
      <c r="BN150">
        <v>70.943679809570313</v>
      </c>
      <c r="BO150">
        <v>73.928070068359375</v>
      </c>
      <c r="BP150">
        <v>74.399688720703125</v>
      </c>
      <c r="BQ150">
        <v>75.671646118164063</v>
      </c>
      <c r="BR150">
        <v>75.643562316894531</v>
      </c>
      <c r="BS150">
        <v>74.465118408203125</v>
      </c>
      <c r="BT150">
        <v>73.896926879882813</v>
      </c>
      <c r="BU150">
        <v>72.821784973144531</v>
      </c>
      <c r="BV150">
        <v>71.621902465820312</v>
      </c>
      <c r="BW150">
        <v>70.725204467773438</v>
      </c>
      <c r="BX150">
        <v>69.177619934082031</v>
      </c>
      <c r="BY150">
        <v>66.631156921386719</v>
      </c>
      <c r="BZ150">
        <v>65.581039428710937</v>
      </c>
      <c r="CA150">
        <v>64.737228393554687</v>
      </c>
      <c r="CB150">
        <v>64.08746337890625</v>
      </c>
      <c r="CC150">
        <v>5.6592011451721191</v>
      </c>
      <c r="CD150">
        <v>5.4034709930419922</v>
      </c>
      <c r="CE150">
        <v>5.0769619941711426</v>
      </c>
      <c r="CF150">
        <v>3.8225300312042236</v>
      </c>
      <c r="CG150">
        <v>3.1858153343200684</v>
      </c>
      <c r="CH150">
        <v>3.494645357131958</v>
      </c>
      <c r="CI150">
        <v>3.6278505325317383</v>
      </c>
      <c r="CJ150">
        <v>2.2444067001342773</v>
      </c>
      <c r="CK150">
        <v>3.1497805118560791</v>
      </c>
      <c r="CL150">
        <v>3.1232600212097168</v>
      </c>
      <c r="CM150">
        <v>2.4337904453277588</v>
      </c>
      <c r="CN150">
        <v>2.7446048259735107</v>
      </c>
      <c r="CO150">
        <v>3.8420028686523437</v>
      </c>
      <c r="CP150">
        <v>2.3701615333557129</v>
      </c>
      <c r="CQ150">
        <v>2.9114677906036377</v>
      </c>
      <c r="CR150">
        <v>4.3465232849121094</v>
      </c>
      <c r="CS150">
        <v>4.733548641204834</v>
      </c>
      <c r="CT150">
        <v>4.9020886421203613</v>
      </c>
      <c r="CU150">
        <v>5.9100542068481445</v>
      </c>
      <c r="CV150">
        <v>4.9011597633361816</v>
      </c>
      <c r="CW150">
        <v>4.4112052917480469</v>
      </c>
      <c r="CX150">
        <v>3.7153897285461426</v>
      </c>
      <c r="CY150">
        <v>4.0689706802368164</v>
      </c>
      <c r="CZ150">
        <v>4.0172796249389648</v>
      </c>
    </row>
    <row r="151" spans="1:104" x14ac:dyDescent="0.25">
      <c r="A151" t="s">
        <v>340</v>
      </c>
      <c r="B151" t="s">
        <v>170</v>
      </c>
      <c r="C151" t="s">
        <v>28</v>
      </c>
      <c r="D151" t="s">
        <v>188</v>
      </c>
      <c r="E151" t="s">
        <v>184</v>
      </c>
      <c r="F151">
        <v>2015</v>
      </c>
      <c r="G151" t="s">
        <v>177</v>
      </c>
      <c r="H151">
        <v>7</v>
      </c>
      <c r="I151">
        <v>168.00923156738281</v>
      </c>
      <c r="J151">
        <v>163.37095642089844</v>
      </c>
      <c r="K151">
        <v>159.62017822265625</v>
      </c>
      <c r="L151">
        <v>159.05630493164062</v>
      </c>
      <c r="M151">
        <v>164.44548034667969</v>
      </c>
      <c r="N151">
        <v>177.33514404296875</v>
      </c>
      <c r="O151">
        <v>190.66200256347656</v>
      </c>
      <c r="P151">
        <v>208.56977844238281</v>
      </c>
      <c r="Q151">
        <v>219.64810180664062</v>
      </c>
      <c r="R151">
        <v>228.031982421875</v>
      </c>
      <c r="S151">
        <v>233.45426940917969</v>
      </c>
      <c r="T151">
        <v>234.22142028808594</v>
      </c>
      <c r="U151">
        <v>234.15777587890625</v>
      </c>
      <c r="V151">
        <v>233.37173461914063</v>
      </c>
      <c r="W151">
        <v>232.34532165527344</v>
      </c>
      <c r="X151">
        <v>230.36883544921875</v>
      </c>
      <c r="Y151">
        <v>225.73414611816406</v>
      </c>
      <c r="Z151">
        <v>214.53207397460937</v>
      </c>
      <c r="AA151">
        <v>203.01716613769531</v>
      </c>
      <c r="AB151">
        <v>195.37979125976562</v>
      </c>
      <c r="AC151">
        <v>193.32131958007812</v>
      </c>
      <c r="AD151">
        <v>185.88383483886719</v>
      </c>
      <c r="AE151">
        <v>181.86146545410156</v>
      </c>
      <c r="AF151">
        <v>177.52937316894531</v>
      </c>
      <c r="AG151">
        <v>-3.691152811050415</v>
      </c>
      <c r="AH151">
        <v>-1.9004753828048706</v>
      </c>
      <c r="AI151">
        <v>-1.1508342027664185</v>
      </c>
      <c r="AJ151">
        <v>-1.3740285634994507</v>
      </c>
      <c r="AK151">
        <v>-1.3589603900909424</v>
      </c>
      <c r="AL151">
        <v>-0.69220185279846191</v>
      </c>
      <c r="AM151">
        <v>-2.2025439739227295</v>
      </c>
      <c r="AN151">
        <v>-0.20907314121723175</v>
      </c>
      <c r="AO151">
        <v>1.170598030090332</v>
      </c>
      <c r="AP151">
        <v>1.7842545509338379</v>
      </c>
      <c r="AQ151">
        <v>5.2589340209960937</v>
      </c>
      <c r="AR151">
        <v>18.285467147827148</v>
      </c>
      <c r="AS151">
        <v>18.738296508789063</v>
      </c>
      <c r="AT151">
        <v>17.419424057006836</v>
      </c>
      <c r="AU151">
        <v>16.18333625793457</v>
      </c>
      <c r="AV151">
        <v>16.052488327026367</v>
      </c>
      <c r="AW151">
        <v>14.992733955383301</v>
      </c>
      <c r="AX151">
        <v>12.319905281066895</v>
      </c>
      <c r="AY151">
        <v>3.9946980476379395</v>
      </c>
      <c r="AZ151">
        <v>2.0991652011871338</v>
      </c>
      <c r="BA151">
        <v>1.4396766424179077</v>
      </c>
      <c r="BB151">
        <v>1.5128753185272217</v>
      </c>
      <c r="BC151">
        <v>0.84497106075286865</v>
      </c>
      <c r="BD151">
        <v>-0.66898530721664429</v>
      </c>
      <c r="BE151">
        <v>67.5186767578125</v>
      </c>
      <c r="BF151">
        <v>67.118614196777344</v>
      </c>
      <c r="BG151">
        <v>66.896476745605469</v>
      </c>
      <c r="BH151">
        <v>66.606361389160156</v>
      </c>
      <c r="BI151">
        <v>66.799598693847656</v>
      </c>
      <c r="BJ151">
        <v>66.315727233886719</v>
      </c>
      <c r="BK151">
        <v>67.20294189453125</v>
      </c>
      <c r="BL151">
        <v>67.893638610839844</v>
      </c>
      <c r="BM151">
        <v>70.068717956542969</v>
      </c>
      <c r="BN151">
        <v>71.312599182128906</v>
      </c>
      <c r="BO151">
        <v>72.934791564941406</v>
      </c>
      <c r="BP151">
        <v>74.355995178222656</v>
      </c>
      <c r="BQ151">
        <v>75.681732177734375</v>
      </c>
      <c r="BR151">
        <v>77.334556579589844</v>
      </c>
      <c r="BS151">
        <v>78.959892272949219</v>
      </c>
      <c r="BT151">
        <v>79.609649658203125</v>
      </c>
      <c r="BU151">
        <v>80.109352111816406</v>
      </c>
      <c r="BV151">
        <v>80.022186279296875</v>
      </c>
      <c r="BW151">
        <v>76.52838134765625</v>
      </c>
      <c r="BX151">
        <v>74.3154296875</v>
      </c>
      <c r="BY151">
        <v>71.643638610839844</v>
      </c>
      <c r="BZ151">
        <v>70.95294189453125</v>
      </c>
      <c r="CA151">
        <v>70.356063842773438</v>
      </c>
      <c r="CB151">
        <v>69.927619934082031</v>
      </c>
      <c r="CC151">
        <v>5.6600408554077148</v>
      </c>
      <c r="CD151">
        <v>5.4167294502258301</v>
      </c>
      <c r="CE151">
        <v>5.0780267715454102</v>
      </c>
      <c r="CF151">
        <v>3.8324754238128662</v>
      </c>
      <c r="CG151">
        <v>3.2220430374145508</v>
      </c>
      <c r="CH151">
        <v>3.5409290790557861</v>
      </c>
      <c r="CI151">
        <v>3.6486282348632813</v>
      </c>
      <c r="CJ151">
        <v>2.2481036186218262</v>
      </c>
      <c r="CK151">
        <v>3.1423344612121582</v>
      </c>
      <c r="CL151">
        <v>3.106205940246582</v>
      </c>
      <c r="CM151">
        <v>2.3984115123748779</v>
      </c>
      <c r="CN151">
        <v>2.7039358615875244</v>
      </c>
      <c r="CO151">
        <v>3.792649507522583</v>
      </c>
      <c r="CP151">
        <v>2.3463265895843506</v>
      </c>
      <c r="CQ151">
        <v>2.8912703990936279</v>
      </c>
      <c r="CR151">
        <v>4.3495121002197266</v>
      </c>
      <c r="CS151">
        <v>4.7698812484741211</v>
      </c>
      <c r="CT151">
        <v>4.9576272964477539</v>
      </c>
      <c r="CU151">
        <v>5.9608616828918457</v>
      </c>
      <c r="CV151">
        <v>4.9423408508300781</v>
      </c>
      <c r="CW151">
        <v>4.4342994689941406</v>
      </c>
      <c r="CX151">
        <v>3.7274825572967529</v>
      </c>
      <c r="CY151">
        <v>4.0683202743530273</v>
      </c>
      <c r="CZ151">
        <v>4.0328536033630371</v>
      </c>
    </row>
    <row r="152" spans="1:104" x14ac:dyDescent="0.25">
      <c r="A152" t="s">
        <v>341</v>
      </c>
      <c r="B152" t="s">
        <v>170</v>
      </c>
      <c r="C152" t="s">
        <v>28</v>
      </c>
      <c r="D152" t="s">
        <v>188</v>
      </c>
      <c r="E152" t="s">
        <v>184</v>
      </c>
      <c r="F152">
        <v>2015</v>
      </c>
      <c r="G152" t="s">
        <v>178</v>
      </c>
      <c r="H152">
        <v>8</v>
      </c>
      <c r="I152">
        <v>172.13275146484375</v>
      </c>
      <c r="J152">
        <v>167.52189636230469</v>
      </c>
      <c r="K152">
        <v>163.35212707519531</v>
      </c>
      <c r="L152">
        <v>162.78207397460938</v>
      </c>
      <c r="M152">
        <v>167.77693176269531</v>
      </c>
      <c r="N152">
        <v>182.45187377929687</v>
      </c>
      <c r="O152">
        <v>198.3184814453125</v>
      </c>
      <c r="P152">
        <v>216.61898803710937</v>
      </c>
      <c r="Q152">
        <v>229.66717529296875</v>
      </c>
      <c r="R152">
        <v>240.55172729492187</v>
      </c>
      <c r="S152">
        <v>250.61274719238281</v>
      </c>
      <c r="T152">
        <v>252.99388122558594</v>
      </c>
      <c r="U152">
        <v>253.78630065917969</v>
      </c>
      <c r="V152">
        <v>253.24118041992187</v>
      </c>
      <c r="W152">
        <v>251.21385192871094</v>
      </c>
      <c r="X152">
        <v>247.4833984375</v>
      </c>
      <c r="Y152">
        <v>239.08677673339844</v>
      </c>
      <c r="Z152">
        <v>226.49728393554687</v>
      </c>
      <c r="AA152">
        <v>212.92301940917969</v>
      </c>
      <c r="AB152">
        <v>206.26055908203125</v>
      </c>
      <c r="AC152">
        <v>201.80905151367187</v>
      </c>
      <c r="AD152">
        <v>192.70429992675781</v>
      </c>
      <c r="AE152">
        <v>187.01397705078125</v>
      </c>
      <c r="AF152">
        <v>180.97970581054687</v>
      </c>
      <c r="AG152">
        <v>-3.3481807708740234</v>
      </c>
      <c r="AH152">
        <v>-2.095381498336792</v>
      </c>
      <c r="AI152">
        <v>-1.7194454669952393</v>
      </c>
      <c r="AJ152">
        <v>-1.6331226825714111</v>
      </c>
      <c r="AK152">
        <v>-1.1776436567306519</v>
      </c>
      <c r="AL152">
        <v>-0.10762499272823334</v>
      </c>
      <c r="AM152">
        <v>-1.815643310546875</v>
      </c>
      <c r="AN152">
        <v>0.73797523975372314</v>
      </c>
      <c r="AO152">
        <v>1.2460274696350098</v>
      </c>
      <c r="AP152">
        <v>0.99127382040023804</v>
      </c>
      <c r="AQ152">
        <v>4.8761372566223145</v>
      </c>
      <c r="AR152">
        <v>19.718570709228516</v>
      </c>
      <c r="AS152">
        <v>20.365779876708984</v>
      </c>
      <c r="AT152">
        <v>18.952932357788086</v>
      </c>
      <c r="AU152">
        <v>17.764511108398438</v>
      </c>
      <c r="AV152">
        <v>18.750776290893555</v>
      </c>
      <c r="AW152">
        <v>17.769205093383789</v>
      </c>
      <c r="AX152">
        <v>15.626662254333496</v>
      </c>
      <c r="AY152">
        <v>6.8337345123291016</v>
      </c>
      <c r="AZ152">
        <v>4.3018851280212402</v>
      </c>
      <c r="BA152">
        <v>3.0821776390075684</v>
      </c>
      <c r="BB152">
        <v>2.9688010215759277</v>
      </c>
      <c r="BC152">
        <v>1.8858927488327026</v>
      </c>
      <c r="BD152">
        <v>0.69397878646850586</v>
      </c>
      <c r="BE152">
        <v>71.140350341796875</v>
      </c>
      <c r="BF152">
        <v>70.2249755859375</v>
      </c>
      <c r="BG152">
        <v>69.531219482421875</v>
      </c>
      <c r="BH152">
        <v>68.546829223632813</v>
      </c>
      <c r="BI152">
        <v>68.712722778320312</v>
      </c>
      <c r="BJ152">
        <v>68.462722778320313</v>
      </c>
      <c r="BK152">
        <v>68.8658447265625</v>
      </c>
      <c r="BL152">
        <v>69.640869140625</v>
      </c>
      <c r="BM152">
        <v>73.8841552734375</v>
      </c>
      <c r="BN152">
        <v>78.072006225585937</v>
      </c>
      <c r="BO152">
        <v>81.912460327148438</v>
      </c>
      <c r="BP152">
        <v>83.744026184082031</v>
      </c>
      <c r="BQ152">
        <v>84.728416442871094</v>
      </c>
      <c r="BR152">
        <v>83.672172546386719</v>
      </c>
      <c r="BS152">
        <v>83.300270080566406</v>
      </c>
      <c r="BT152">
        <v>83.684715270996094</v>
      </c>
      <c r="BU152">
        <v>83.559455871582031</v>
      </c>
      <c r="BV152">
        <v>82.659690856933594</v>
      </c>
      <c r="BW152">
        <v>80.153053283691406</v>
      </c>
      <c r="BX152">
        <v>77.309532165527344</v>
      </c>
      <c r="BY152">
        <v>74.993576049804688</v>
      </c>
      <c r="BZ152">
        <v>73.687629699707031</v>
      </c>
      <c r="CA152">
        <v>72.650062561035156</v>
      </c>
      <c r="CB152">
        <v>72.274795532226562</v>
      </c>
      <c r="CC152">
        <v>5.6143732070922852</v>
      </c>
      <c r="CD152">
        <v>5.3775582313537598</v>
      </c>
      <c r="CE152">
        <v>5.0313353538513184</v>
      </c>
      <c r="CF152">
        <v>3.7973997592926025</v>
      </c>
      <c r="CG152">
        <v>3.1826798915863037</v>
      </c>
      <c r="CH152">
        <v>3.5271344184875488</v>
      </c>
      <c r="CI152">
        <v>3.6743452548980713</v>
      </c>
      <c r="CJ152">
        <v>2.2605433464050293</v>
      </c>
      <c r="CK152">
        <v>3.1810846328735352</v>
      </c>
      <c r="CL152">
        <v>3.1724467277526855</v>
      </c>
      <c r="CM152">
        <v>2.4927363395690918</v>
      </c>
      <c r="CN152">
        <v>2.8276855945587158</v>
      </c>
      <c r="CO152">
        <v>3.9797301292419434</v>
      </c>
      <c r="CP152">
        <v>2.4650504589080811</v>
      </c>
      <c r="CQ152">
        <v>3.0265624523162842</v>
      </c>
      <c r="CR152">
        <v>4.5239119529724121</v>
      </c>
      <c r="CS152">
        <v>4.8912196159362793</v>
      </c>
      <c r="CT152">
        <v>5.0675249099731445</v>
      </c>
      <c r="CU152">
        <v>6.0527143478393555</v>
      </c>
      <c r="CV152">
        <v>5.0515017509460449</v>
      </c>
      <c r="CW152">
        <v>4.4816427230834961</v>
      </c>
      <c r="CX152">
        <v>3.7412493228912354</v>
      </c>
      <c r="CY152">
        <v>4.0504179000854492</v>
      </c>
      <c r="CZ152">
        <v>3.9803695678710938</v>
      </c>
    </row>
    <row r="153" spans="1:104" x14ac:dyDescent="0.25">
      <c r="A153" t="s">
        <v>342</v>
      </c>
      <c r="B153" t="s">
        <v>170</v>
      </c>
      <c r="C153" t="s">
        <v>28</v>
      </c>
      <c r="D153" t="s">
        <v>188</v>
      </c>
      <c r="E153" t="s">
        <v>184</v>
      </c>
      <c r="F153">
        <v>2015</v>
      </c>
      <c r="G153" t="s">
        <v>179</v>
      </c>
      <c r="H153">
        <v>9</v>
      </c>
      <c r="I153">
        <v>170.27525329589844</v>
      </c>
      <c r="J153">
        <v>166.29692077636719</v>
      </c>
      <c r="K153">
        <v>162.93028259277344</v>
      </c>
      <c r="L153">
        <v>162.63934326171875</v>
      </c>
      <c r="M153">
        <v>168.43275451660156</v>
      </c>
      <c r="N153">
        <v>183.57107543945312</v>
      </c>
      <c r="O153">
        <v>201.6837158203125</v>
      </c>
      <c r="P153">
        <v>221.61227416992187</v>
      </c>
      <c r="Q153">
        <v>237.541748046875</v>
      </c>
      <c r="R153">
        <v>249.12548828125</v>
      </c>
      <c r="S153">
        <v>258.64382934570312</v>
      </c>
      <c r="T153">
        <v>260.99374389648437</v>
      </c>
      <c r="U153">
        <v>261.46426391601562</v>
      </c>
      <c r="V153">
        <v>261.92962646484375</v>
      </c>
      <c r="W153">
        <v>259.03054809570312</v>
      </c>
      <c r="X153">
        <v>252.03623962402344</v>
      </c>
      <c r="Y153">
        <v>242.14695739746094</v>
      </c>
      <c r="Z153">
        <v>229.04641723632812</v>
      </c>
      <c r="AA153">
        <v>216.03958129882812</v>
      </c>
      <c r="AB153">
        <v>210.70687866210937</v>
      </c>
      <c r="AC153">
        <v>204.08567810058594</v>
      </c>
      <c r="AD153">
        <v>193.26670837402344</v>
      </c>
      <c r="AE153">
        <v>186.92158508300781</v>
      </c>
      <c r="AF153">
        <v>180.66386413574219</v>
      </c>
      <c r="AG153">
        <v>-3.2758529186248779</v>
      </c>
      <c r="AH153">
        <v>-2.0923433303833008</v>
      </c>
      <c r="AI153">
        <v>-1.7606064081192017</v>
      </c>
      <c r="AJ153">
        <v>-1.650825023651123</v>
      </c>
      <c r="AK153">
        <v>-1.1645514965057373</v>
      </c>
      <c r="AL153">
        <v>-5.6948866695165634E-2</v>
      </c>
      <c r="AM153">
        <v>-1.8056533336639404</v>
      </c>
      <c r="AN153">
        <v>0.83745527267456055</v>
      </c>
      <c r="AO153">
        <v>1.2906731367111206</v>
      </c>
      <c r="AP153">
        <v>0.94873011112213135</v>
      </c>
      <c r="AQ153">
        <v>4.9653863906860352</v>
      </c>
      <c r="AR153">
        <v>20.339260101318359</v>
      </c>
      <c r="AS153">
        <v>20.986852645874023</v>
      </c>
      <c r="AT153">
        <v>19.607587814331055</v>
      </c>
      <c r="AU153">
        <v>18.340497970581055</v>
      </c>
      <c r="AV153">
        <v>19.22514533996582</v>
      </c>
      <c r="AW153">
        <v>18.158163070678711</v>
      </c>
      <c r="AX153">
        <v>16.026115417480469</v>
      </c>
      <c r="AY153">
        <v>7.1601881980895996</v>
      </c>
      <c r="AZ153">
        <v>4.574455738067627</v>
      </c>
      <c r="BA153">
        <v>3.2517423629760742</v>
      </c>
      <c r="BB153">
        <v>3.0960042476654053</v>
      </c>
      <c r="BC153">
        <v>1.9707509279251099</v>
      </c>
      <c r="BD153">
        <v>0.80869513750076294</v>
      </c>
      <c r="BE153">
        <v>70.934341430664063</v>
      </c>
      <c r="BF153">
        <v>70.490585327148438</v>
      </c>
      <c r="BG153">
        <v>70.33746337890625</v>
      </c>
      <c r="BH153">
        <v>69.546829223632812</v>
      </c>
      <c r="BI153">
        <v>69.08746337890625</v>
      </c>
      <c r="BJ153">
        <v>68.781219482421875</v>
      </c>
      <c r="BK153">
        <v>69.209365844726563</v>
      </c>
      <c r="BL153">
        <v>70.153121948242188</v>
      </c>
      <c r="BM153">
        <v>72.831268310546875</v>
      </c>
      <c r="BN153">
        <v>76.646926879882813</v>
      </c>
      <c r="BO153">
        <v>81.028236389160156</v>
      </c>
      <c r="BP153">
        <v>82.440773010253906</v>
      </c>
      <c r="BQ153">
        <v>84.343894958496094</v>
      </c>
      <c r="BR153">
        <v>85.109504699707031</v>
      </c>
      <c r="BS153">
        <v>85.762626647949219</v>
      </c>
      <c r="BT153">
        <v>86.012626647949219</v>
      </c>
      <c r="BU153">
        <v>85.293846130371094</v>
      </c>
      <c r="BV153">
        <v>83.890724182128906</v>
      </c>
      <c r="BW153">
        <v>83.559455871582031</v>
      </c>
      <c r="BX153">
        <v>78.678146362304688</v>
      </c>
      <c r="BY153">
        <v>76.306243896484375</v>
      </c>
      <c r="BZ153">
        <v>74.434341430664063</v>
      </c>
      <c r="CA153">
        <v>73.531219482421875</v>
      </c>
      <c r="CB153">
        <v>72.878097534179687</v>
      </c>
      <c r="CC153">
        <v>5.5472879409790039</v>
      </c>
      <c r="CD153">
        <v>5.3319878578186035</v>
      </c>
      <c r="CE153">
        <v>5.0124692916870117</v>
      </c>
      <c r="CF153">
        <v>3.7896299362182617</v>
      </c>
      <c r="CG153">
        <v>3.1913809776306152</v>
      </c>
      <c r="CH153">
        <v>3.5446174144744873</v>
      </c>
      <c r="CI153">
        <v>3.7323215007781982</v>
      </c>
      <c r="CJ153">
        <v>2.3099443912506104</v>
      </c>
      <c r="CK153">
        <v>3.2863030433654785</v>
      </c>
      <c r="CL153">
        <v>3.2816739082336426</v>
      </c>
      <c r="CM153">
        <v>2.5696070194244385</v>
      </c>
      <c r="CN153">
        <v>2.9136850833892822</v>
      </c>
      <c r="CO153">
        <v>4.0953326225280762</v>
      </c>
      <c r="CP153">
        <v>2.546640157699585</v>
      </c>
      <c r="CQ153">
        <v>3.1170835494995117</v>
      </c>
      <c r="CR153">
        <v>4.6017441749572754</v>
      </c>
      <c r="CS153">
        <v>4.9480266571044922</v>
      </c>
      <c r="CT153">
        <v>5.1185603141784668</v>
      </c>
      <c r="CU153">
        <v>6.1341209411621094</v>
      </c>
      <c r="CV153">
        <v>5.1543569564819336</v>
      </c>
      <c r="CW153">
        <v>4.5268964767456055</v>
      </c>
      <c r="CX153">
        <v>3.747776985168457</v>
      </c>
      <c r="CY153">
        <v>4.0436787605285645</v>
      </c>
      <c r="CZ153">
        <v>3.9687728881835938</v>
      </c>
    </row>
    <row r="154" spans="1:104" x14ac:dyDescent="0.25">
      <c r="A154" t="s">
        <v>343</v>
      </c>
      <c r="B154" t="s">
        <v>170</v>
      </c>
      <c r="C154" t="s">
        <v>28</v>
      </c>
      <c r="D154" t="s">
        <v>188</v>
      </c>
      <c r="E154" t="s">
        <v>184</v>
      </c>
      <c r="F154">
        <v>2015</v>
      </c>
      <c r="G154" t="s">
        <v>180</v>
      </c>
      <c r="H154">
        <v>10</v>
      </c>
      <c r="I154">
        <v>147.30801391601562</v>
      </c>
      <c r="J154">
        <v>143.52757263183594</v>
      </c>
      <c r="K154">
        <v>140.54017639160156</v>
      </c>
      <c r="L154">
        <v>140.62095642089844</v>
      </c>
      <c r="M154">
        <v>144.89546203613281</v>
      </c>
      <c r="N154">
        <v>157.09280395507812</v>
      </c>
      <c r="O154">
        <v>177.121337890625</v>
      </c>
      <c r="P154">
        <v>193.85630798339844</v>
      </c>
      <c r="Q154">
        <v>211.07969665527344</v>
      </c>
      <c r="R154">
        <v>226.59635925292969</v>
      </c>
      <c r="S154">
        <v>238.63868713378906</v>
      </c>
      <c r="T154">
        <v>242.25981140136719</v>
      </c>
      <c r="U154">
        <v>243.59182739257812</v>
      </c>
      <c r="V154">
        <v>245.76701354980469</v>
      </c>
      <c r="W154">
        <v>243.47383117675781</v>
      </c>
      <c r="X154">
        <v>234.99252319335937</v>
      </c>
      <c r="Y154">
        <v>224.50267028808594</v>
      </c>
      <c r="Z154">
        <v>212.24946594238281</v>
      </c>
      <c r="AA154">
        <v>205.90510559082031</v>
      </c>
      <c r="AB154">
        <v>199.588134765625</v>
      </c>
      <c r="AC154">
        <v>193.30209350585937</v>
      </c>
      <c r="AD154">
        <v>175.42585754394531</v>
      </c>
      <c r="AE154">
        <v>163.01463317871094</v>
      </c>
      <c r="AF154">
        <v>157.06282043457031</v>
      </c>
      <c r="AG154">
        <v>-3.5085604190826416</v>
      </c>
      <c r="AH154">
        <v>-1.5774796009063721</v>
      </c>
      <c r="AI154">
        <v>-0.67134833335876465</v>
      </c>
      <c r="AJ154">
        <v>-1.070963978767395</v>
      </c>
      <c r="AK154">
        <v>-1.3297257423400879</v>
      </c>
      <c r="AL154">
        <v>-0.99507051706314087</v>
      </c>
      <c r="AM154">
        <v>-2.3575859069824219</v>
      </c>
      <c r="AN154">
        <v>-0.82141309976577759</v>
      </c>
      <c r="AO154">
        <v>1.110076904296875</v>
      </c>
      <c r="AP154">
        <v>2.3887414932250977</v>
      </c>
      <c r="AQ154">
        <v>5.9131655693054199</v>
      </c>
      <c r="AR154">
        <v>18.935813903808594</v>
      </c>
      <c r="AS154">
        <v>19.453306198120117</v>
      </c>
      <c r="AT154">
        <v>18.308750152587891</v>
      </c>
      <c r="AU154">
        <v>16.768650054931641</v>
      </c>
      <c r="AV154">
        <v>15.325759887695313</v>
      </c>
      <c r="AW154">
        <v>13.609186172485352</v>
      </c>
      <c r="AX154">
        <v>10.387825012207031</v>
      </c>
      <c r="AY154">
        <v>2.1755988597869873</v>
      </c>
      <c r="AZ154">
        <v>0.66362255811691284</v>
      </c>
      <c r="BA154">
        <v>0.32972607016563416</v>
      </c>
      <c r="BB154">
        <v>0.49246561527252197</v>
      </c>
      <c r="BC154">
        <v>0.10704261809587479</v>
      </c>
      <c r="BD154">
        <v>-1.467934250831604</v>
      </c>
      <c r="BE154">
        <v>64.655960083007813</v>
      </c>
      <c r="BF154">
        <v>64.531219482421875</v>
      </c>
      <c r="BG154">
        <v>64.074920654296875</v>
      </c>
      <c r="BH154">
        <v>63.037643432617188</v>
      </c>
      <c r="BI154">
        <v>61.765384674072266</v>
      </c>
      <c r="BJ154">
        <v>61.365325927734375</v>
      </c>
      <c r="BK154">
        <v>61.156257629394531</v>
      </c>
      <c r="BL154">
        <v>61.487224578857422</v>
      </c>
      <c r="BM154">
        <v>63.656185150146484</v>
      </c>
      <c r="BN154">
        <v>67.712654113769531</v>
      </c>
      <c r="BO154">
        <v>71.297279357910156</v>
      </c>
      <c r="BP154">
        <v>74.9091796875</v>
      </c>
      <c r="BQ154">
        <v>77.399986267089844</v>
      </c>
      <c r="BR154">
        <v>77.040855407714844</v>
      </c>
      <c r="BS154">
        <v>76.834335327148438</v>
      </c>
      <c r="BT154">
        <v>75.897224426269531</v>
      </c>
      <c r="BU154">
        <v>74.900283813476562</v>
      </c>
      <c r="BV154">
        <v>74.512474060058594</v>
      </c>
      <c r="BW154">
        <v>73.072380065917969</v>
      </c>
      <c r="BX154">
        <v>70.334632873535156</v>
      </c>
      <c r="BY154">
        <v>69.13116455078125</v>
      </c>
      <c r="BZ154">
        <v>67.609428405761719</v>
      </c>
      <c r="CA154">
        <v>67.081336975097656</v>
      </c>
      <c r="CB154">
        <v>65.796531677246094</v>
      </c>
      <c r="CC154">
        <v>5.1786971092224121</v>
      </c>
      <c r="CD154">
        <v>4.9659833908081055</v>
      </c>
      <c r="CE154">
        <v>4.665684700012207</v>
      </c>
      <c r="CF154">
        <v>3.5357873439788818</v>
      </c>
      <c r="CG154">
        <v>2.9625921249389648</v>
      </c>
      <c r="CH154">
        <v>3.2733044624328613</v>
      </c>
      <c r="CI154">
        <v>3.5370728969573975</v>
      </c>
      <c r="CJ154">
        <v>2.1804826259613037</v>
      </c>
      <c r="CK154">
        <v>3.1512227058410645</v>
      </c>
      <c r="CL154">
        <v>3.2210326194763184</v>
      </c>
      <c r="CM154">
        <v>2.5584113597869873</v>
      </c>
      <c r="CN154">
        <v>2.9184944629669189</v>
      </c>
      <c r="CO154">
        <v>4.1172242164611816</v>
      </c>
      <c r="CP154">
        <v>2.5785255432128906</v>
      </c>
      <c r="CQ154">
        <v>3.1616566181182861</v>
      </c>
      <c r="CR154">
        <v>4.6299738883972168</v>
      </c>
      <c r="CS154">
        <v>4.9503908157348633</v>
      </c>
      <c r="CT154">
        <v>5.1184201240539551</v>
      </c>
      <c r="CU154">
        <v>6.3088622093200684</v>
      </c>
      <c r="CV154">
        <v>5.2686023712158203</v>
      </c>
      <c r="CW154">
        <v>4.6268935203552246</v>
      </c>
      <c r="CX154">
        <v>3.6709227561950684</v>
      </c>
      <c r="CY154">
        <v>3.8054735660552979</v>
      </c>
      <c r="CZ154">
        <v>3.7232592105865479</v>
      </c>
    </row>
    <row r="155" spans="1:104" x14ac:dyDescent="0.25">
      <c r="A155" t="s">
        <v>344</v>
      </c>
      <c r="B155" t="s">
        <v>170</v>
      </c>
      <c r="C155" t="s">
        <v>28</v>
      </c>
      <c r="D155" t="s">
        <v>188</v>
      </c>
      <c r="E155" t="s">
        <v>184</v>
      </c>
      <c r="F155">
        <v>2015</v>
      </c>
      <c r="G155" t="s">
        <v>181</v>
      </c>
      <c r="H155">
        <v>11</v>
      </c>
      <c r="I155">
        <v>139.45521545410156</v>
      </c>
      <c r="J155">
        <v>135.61122131347656</v>
      </c>
      <c r="K155">
        <v>133.20433044433594</v>
      </c>
      <c r="L155">
        <v>133.95761108398437</v>
      </c>
      <c r="M155">
        <v>139.87535095214844</v>
      </c>
      <c r="N155">
        <v>152.36042785644531</v>
      </c>
      <c r="O155">
        <v>168.36439514160156</v>
      </c>
      <c r="P155">
        <v>181.31777954101562</v>
      </c>
      <c r="Q155">
        <v>191.03294372558594</v>
      </c>
      <c r="R155">
        <v>197.81010437011719</v>
      </c>
      <c r="S155">
        <v>202.99615478515625</v>
      </c>
      <c r="T155">
        <v>204.68865966796875</v>
      </c>
      <c r="U155">
        <v>204.94917297363281</v>
      </c>
      <c r="V155">
        <v>205.18974304199219</v>
      </c>
      <c r="W155">
        <v>202.44320678710937</v>
      </c>
      <c r="X155">
        <v>195.1326904296875</v>
      </c>
      <c r="Y155">
        <v>188.27946472167969</v>
      </c>
      <c r="Z155">
        <v>183.63212585449219</v>
      </c>
      <c r="AA155">
        <v>174.61669921875</v>
      </c>
      <c r="AB155">
        <v>168.08285522460937</v>
      </c>
      <c r="AC155">
        <v>164.66743469238281</v>
      </c>
      <c r="AD155">
        <v>158.3353271484375</v>
      </c>
      <c r="AE155">
        <v>152.40330505371094</v>
      </c>
      <c r="AF155">
        <v>146.91427612304688</v>
      </c>
      <c r="AG155">
        <v>-3.7446203231811523</v>
      </c>
      <c r="AH155">
        <v>-1.3475086688995361</v>
      </c>
      <c r="AI155">
        <v>-0.10423489660024643</v>
      </c>
      <c r="AJ155">
        <v>-0.79529744386672974</v>
      </c>
      <c r="AK155">
        <v>-1.493381142616272</v>
      </c>
      <c r="AL155">
        <v>-1.5731856822967529</v>
      </c>
      <c r="AM155">
        <v>-2.7271113395690918</v>
      </c>
      <c r="AN155">
        <v>-1.7312566041946411</v>
      </c>
      <c r="AO155">
        <v>0.98257511854171753</v>
      </c>
      <c r="AP155">
        <v>2.9677577018737793</v>
      </c>
      <c r="AQ155">
        <v>5.7805814743041992</v>
      </c>
      <c r="AR155">
        <v>16.030752182006836</v>
      </c>
      <c r="AS155">
        <v>16.312114715576172</v>
      </c>
      <c r="AT155">
        <v>15.236698150634766</v>
      </c>
      <c r="AU155">
        <v>13.683651924133301</v>
      </c>
      <c r="AV155">
        <v>11.296162605285645</v>
      </c>
      <c r="AW155">
        <v>9.6209611892700195</v>
      </c>
      <c r="AX155">
        <v>6.4290180206298828</v>
      </c>
      <c r="AY155">
        <v>-0.76690423488616943</v>
      </c>
      <c r="AZ155">
        <v>-1.4885027408599854</v>
      </c>
      <c r="BA155">
        <v>-1.2713004350662231</v>
      </c>
      <c r="BB155">
        <v>-0.94149041175842285</v>
      </c>
      <c r="BC155">
        <v>-0.89819258451461792</v>
      </c>
      <c r="BD155">
        <v>-2.7184958457946777</v>
      </c>
      <c r="BE155">
        <v>59.490592956542969</v>
      </c>
      <c r="BF155">
        <v>58.275096893310547</v>
      </c>
      <c r="BG155">
        <v>57.45660400390625</v>
      </c>
      <c r="BH155">
        <v>56.478038787841797</v>
      </c>
      <c r="BI155">
        <v>57.524795532226562</v>
      </c>
      <c r="BJ155">
        <v>56.780921936035156</v>
      </c>
      <c r="BK155">
        <v>57.124736785888672</v>
      </c>
      <c r="BL155">
        <v>57.22161865234375</v>
      </c>
      <c r="BM155">
        <v>60.790634155273438</v>
      </c>
      <c r="BN155">
        <v>64.906707763671875</v>
      </c>
      <c r="BO155">
        <v>68.400283813476563</v>
      </c>
      <c r="BP155">
        <v>69.491035461425781</v>
      </c>
      <c r="BQ155">
        <v>70.180908203125</v>
      </c>
      <c r="BR155">
        <v>69.575141906738281</v>
      </c>
      <c r="BS155">
        <v>69.010009765625</v>
      </c>
      <c r="BT155">
        <v>69.919258117675781</v>
      </c>
      <c r="BU155">
        <v>68.800125122070313</v>
      </c>
      <c r="BV155">
        <v>66.206306457519531</v>
      </c>
      <c r="BW155">
        <v>64.412307739257813</v>
      </c>
      <c r="BX155">
        <v>64.053184509277344</v>
      </c>
      <c r="BY155">
        <v>63.059303283691406</v>
      </c>
      <c r="BZ155">
        <v>61.830745697021484</v>
      </c>
      <c r="CA155">
        <v>61.568492889404297</v>
      </c>
      <c r="CB155">
        <v>60.118614196777344</v>
      </c>
      <c r="CC155">
        <v>5.3853645324707031</v>
      </c>
      <c r="CD155">
        <v>5.1540875434875488</v>
      </c>
      <c r="CE155">
        <v>4.8575739860534668</v>
      </c>
      <c r="CF155">
        <v>3.6998980045318604</v>
      </c>
      <c r="CG155">
        <v>3.1415536403656006</v>
      </c>
      <c r="CH155">
        <v>3.4872934818267822</v>
      </c>
      <c r="CI155">
        <v>3.6932578086853027</v>
      </c>
      <c r="CJ155">
        <v>2.2402644157409668</v>
      </c>
      <c r="CK155">
        <v>3.1327598094940186</v>
      </c>
      <c r="CL155">
        <v>3.0887084007263184</v>
      </c>
      <c r="CM155">
        <v>2.3905813694000244</v>
      </c>
      <c r="CN155">
        <v>2.7086787223815918</v>
      </c>
      <c r="CO155">
        <v>3.8051714897155762</v>
      </c>
      <c r="CP155">
        <v>2.3647747039794922</v>
      </c>
      <c r="CQ155">
        <v>2.8876984119415283</v>
      </c>
      <c r="CR155">
        <v>4.2231907844543457</v>
      </c>
      <c r="CS155">
        <v>4.5604443550109863</v>
      </c>
      <c r="CT155">
        <v>4.8643426895141602</v>
      </c>
      <c r="CU155">
        <v>5.8770031929016113</v>
      </c>
      <c r="CV155">
        <v>4.8738298416137695</v>
      </c>
      <c r="CW155">
        <v>4.3295912742614746</v>
      </c>
      <c r="CX155">
        <v>3.6395332813262939</v>
      </c>
      <c r="CY155">
        <v>3.9080736637115479</v>
      </c>
      <c r="CZ155">
        <v>3.8256049156188965</v>
      </c>
    </row>
    <row r="156" spans="1:104" x14ac:dyDescent="0.25">
      <c r="A156" t="s">
        <v>345</v>
      </c>
      <c r="B156" t="s">
        <v>170</v>
      </c>
      <c r="C156" t="s">
        <v>28</v>
      </c>
      <c r="D156" t="s">
        <v>188</v>
      </c>
      <c r="E156" t="s">
        <v>184</v>
      </c>
      <c r="F156">
        <v>2015</v>
      </c>
      <c r="G156" t="s">
        <v>182</v>
      </c>
      <c r="H156">
        <v>12</v>
      </c>
      <c r="I156">
        <v>135.55331420898437</v>
      </c>
      <c r="J156">
        <v>132.04588317871094</v>
      </c>
      <c r="K156">
        <v>129.97453308105469</v>
      </c>
      <c r="L156">
        <v>130.68063354492187</v>
      </c>
      <c r="M156">
        <v>136.46916198730469</v>
      </c>
      <c r="N156">
        <v>148.533447265625</v>
      </c>
      <c r="O156">
        <v>165.15986633300781</v>
      </c>
      <c r="P156">
        <v>176.41812133789062</v>
      </c>
      <c r="Q156">
        <v>181.68898010253906</v>
      </c>
      <c r="R156">
        <v>184.23271179199219</v>
      </c>
      <c r="S156">
        <v>186.11924743652344</v>
      </c>
      <c r="T156">
        <v>185.74494934082031</v>
      </c>
      <c r="U156">
        <v>185.18008422851562</v>
      </c>
      <c r="V156">
        <v>185.37399291992187</v>
      </c>
      <c r="W156">
        <v>182.89236450195312</v>
      </c>
      <c r="X156">
        <v>177.44480895996094</v>
      </c>
      <c r="Y156">
        <v>173.77291870117187</v>
      </c>
      <c r="Z156">
        <v>171.86900329589844</v>
      </c>
      <c r="AA156">
        <v>164.53422546386719</v>
      </c>
      <c r="AB156">
        <v>159.6378173828125</v>
      </c>
      <c r="AC156">
        <v>157.08047485351562</v>
      </c>
      <c r="AD156">
        <v>153.11552429199219</v>
      </c>
      <c r="AE156">
        <v>147.67445373535156</v>
      </c>
      <c r="AF156">
        <v>142.47770690917969</v>
      </c>
      <c r="AG156">
        <v>-4.1208057403564453</v>
      </c>
      <c r="AH156">
        <v>-1.149283766746521</v>
      </c>
      <c r="AI156">
        <v>0.50545060634613037</v>
      </c>
      <c r="AJ156">
        <v>-0.51923906803131104</v>
      </c>
      <c r="AK156">
        <v>-1.6963119506835937</v>
      </c>
      <c r="AL156">
        <v>-2.2269580364227295</v>
      </c>
      <c r="AM156">
        <v>-3.2328524589538574</v>
      </c>
      <c r="AN156">
        <v>-2.7802176475524902</v>
      </c>
      <c r="AO156">
        <v>0.90996092557907104</v>
      </c>
      <c r="AP156">
        <v>3.7252554893493652</v>
      </c>
      <c r="AQ156">
        <v>6.1048126220703125</v>
      </c>
      <c r="AR156">
        <v>14.580681800842285</v>
      </c>
      <c r="AS156">
        <v>14.680368423461914</v>
      </c>
      <c r="AT156">
        <v>13.713274002075195</v>
      </c>
      <c r="AU156">
        <v>12.088397979736328</v>
      </c>
      <c r="AV156">
        <v>8.7514371871948242</v>
      </c>
      <c r="AW156">
        <v>6.9450168609619141</v>
      </c>
      <c r="AX156">
        <v>3.2170412540435791</v>
      </c>
      <c r="AY156">
        <v>-3.6008231639862061</v>
      </c>
      <c r="AZ156">
        <v>-3.6877734661102295</v>
      </c>
      <c r="BA156">
        <v>-2.9443352222442627</v>
      </c>
      <c r="BB156">
        <v>-2.4778907299041748</v>
      </c>
      <c r="BC156">
        <v>-2.001551628112793</v>
      </c>
      <c r="BD156">
        <v>-4.1623172760009766</v>
      </c>
      <c r="BE156">
        <v>53.584701538085937</v>
      </c>
      <c r="BF156">
        <v>53.556018829345703</v>
      </c>
      <c r="BG156">
        <v>52.403194427490234</v>
      </c>
      <c r="BH156">
        <v>52.712501525878906</v>
      </c>
      <c r="BI156">
        <v>51.793769836425781</v>
      </c>
      <c r="BJ156">
        <v>50.715267181396484</v>
      </c>
      <c r="BK156">
        <v>50.256198883056641</v>
      </c>
      <c r="BL156">
        <v>50.006198883056641</v>
      </c>
      <c r="BM156">
        <v>54.496932983398438</v>
      </c>
      <c r="BN156">
        <v>57.409774780273437</v>
      </c>
      <c r="BO156">
        <v>60.534214019775391</v>
      </c>
      <c r="BP156">
        <v>63.056770324707031</v>
      </c>
      <c r="BQ156">
        <v>64.818496704101563</v>
      </c>
      <c r="BR156">
        <v>64.605766296386719</v>
      </c>
      <c r="BS156">
        <v>62.706005096435547</v>
      </c>
      <c r="BT156">
        <v>61.959362030029297</v>
      </c>
      <c r="BU156">
        <v>61.212726593017578</v>
      </c>
      <c r="BV156">
        <v>58.512325286865234</v>
      </c>
      <c r="BW156">
        <v>55.74066162109375</v>
      </c>
      <c r="BX156">
        <v>53.677768707275391</v>
      </c>
      <c r="BY156">
        <v>52.221466064453125</v>
      </c>
      <c r="BZ156">
        <v>50.934192657470703</v>
      </c>
      <c r="CA156">
        <v>50.227588653564453</v>
      </c>
      <c r="CB156">
        <v>49.396846771240234</v>
      </c>
      <c r="CC156">
        <v>5.9569482803344727</v>
      </c>
      <c r="CD156">
        <v>5.711029052734375</v>
      </c>
      <c r="CE156">
        <v>5.3937735557556152</v>
      </c>
      <c r="CF156">
        <v>4.1073999404907227</v>
      </c>
      <c r="CG156">
        <v>3.4879577159881592</v>
      </c>
      <c r="CH156">
        <v>3.868779182434082</v>
      </c>
      <c r="CI156">
        <v>4.1228470802307129</v>
      </c>
      <c r="CJ156">
        <v>2.4804782867431641</v>
      </c>
      <c r="CK156">
        <v>3.3906331062316895</v>
      </c>
      <c r="CL156">
        <v>3.2736217975616455</v>
      </c>
      <c r="CM156">
        <v>2.4942522048950195</v>
      </c>
      <c r="CN156">
        <v>2.7971391677856445</v>
      </c>
      <c r="CO156">
        <v>3.9125118255615234</v>
      </c>
      <c r="CP156">
        <v>2.4311752319335937</v>
      </c>
      <c r="CQ156">
        <v>2.9687771797180176</v>
      </c>
      <c r="CR156">
        <v>4.3702607154846191</v>
      </c>
      <c r="CS156">
        <v>4.7898249626159668</v>
      </c>
      <c r="CT156">
        <v>5.1809144020080566</v>
      </c>
      <c r="CU156">
        <v>6.301729679107666</v>
      </c>
      <c r="CV156">
        <v>5.2676401138305664</v>
      </c>
      <c r="CW156">
        <v>4.6999664306640625</v>
      </c>
      <c r="CX156">
        <v>4.0051651000976563</v>
      </c>
      <c r="CY156">
        <v>4.3093037605285645</v>
      </c>
      <c r="CZ156">
        <v>4.221982479095459</v>
      </c>
    </row>
    <row r="157" spans="1:104" x14ac:dyDescent="0.25">
      <c r="A157" t="s">
        <v>346</v>
      </c>
      <c r="B157" t="s">
        <v>170</v>
      </c>
      <c r="C157" t="s">
        <v>28</v>
      </c>
      <c r="D157" t="s">
        <v>188</v>
      </c>
      <c r="E157" t="s">
        <v>184</v>
      </c>
      <c r="F157">
        <v>2015</v>
      </c>
      <c r="G157" t="s">
        <v>183</v>
      </c>
      <c r="H157">
        <v>8</v>
      </c>
      <c r="I157">
        <v>169.50859069824219</v>
      </c>
      <c r="J157">
        <v>165.02006530761719</v>
      </c>
      <c r="K157">
        <v>160.92306518554687</v>
      </c>
      <c r="L157">
        <v>160.37837219238281</v>
      </c>
      <c r="M157">
        <v>165.36697387695312</v>
      </c>
      <c r="N157">
        <v>179.90464782714844</v>
      </c>
      <c r="O157">
        <v>195.37203979492187</v>
      </c>
      <c r="P157">
        <v>212.44514465332031</v>
      </c>
      <c r="Q157">
        <v>224.11308288574219</v>
      </c>
      <c r="R157">
        <v>233.71038818359375</v>
      </c>
      <c r="S157">
        <v>242.70396423339844</v>
      </c>
      <c r="T157">
        <v>244.84117126464844</v>
      </c>
      <c r="U157">
        <v>245.31117248535156</v>
      </c>
      <c r="V157">
        <v>244.60595703125</v>
      </c>
      <c r="W157">
        <v>242.71578979492187</v>
      </c>
      <c r="X157">
        <v>239.14334106445312</v>
      </c>
      <c r="Y157">
        <v>231.36824035644531</v>
      </c>
      <c r="Z157">
        <v>219.10147094726562</v>
      </c>
      <c r="AA157">
        <v>206.55293273925781</v>
      </c>
      <c r="AB157">
        <v>200.69940185546875</v>
      </c>
      <c r="AC157">
        <v>196.82427978515625</v>
      </c>
      <c r="AD157">
        <v>188.46871948242187</v>
      </c>
      <c r="AE157">
        <v>183.07498168945313</v>
      </c>
      <c r="AF157">
        <v>177.45162963867187</v>
      </c>
      <c r="AG157">
        <v>-3.5706787109375</v>
      </c>
      <c r="AH157">
        <v>-1.9715559482574463</v>
      </c>
      <c r="AI157">
        <v>-1.351980447769165</v>
      </c>
      <c r="AJ157">
        <v>-1.4657789468765259</v>
      </c>
      <c r="AK157">
        <v>-1.292609691619873</v>
      </c>
      <c r="AL157">
        <v>-0.48803567886352539</v>
      </c>
      <c r="AM157">
        <v>-2.0886883735656738</v>
      </c>
      <c r="AN157">
        <v>0.12362507730722427</v>
      </c>
      <c r="AO157">
        <v>1.2021194696426392</v>
      </c>
      <c r="AP157">
        <v>1.5176540613174438</v>
      </c>
      <c r="AQ157">
        <v>5.1995878219604492</v>
      </c>
      <c r="AR157">
        <v>19.103256225585938</v>
      </c>
      <c r="AS157">
        <v>19.650541305541992</v>
      </c>
      <c r="AT157">
        <v>18.275466918945313</v>
      </c>
      <c r="AU157">
        <v>16.998332977294922</v>
      </c>
      <c r="AV157">
        <v>17.186716079711914</v>
      </c>
      <c r="AW157">
        <v>16.02400016784668</v>
      </c>
      <c r="AX157">
        <v>13.492868423461914</v>
      </c>
      <c r="AY157">
        <v>4.9859409332275391</v>
      </c>
      <c r="AZ157">
        <v>2.8855941295623779</v>
      </c>
      <c r="BA157">
        <v>2.0192229747772217</v>
      </c>
      <c r="BB157">
        <v>2.0260546207427979</v>
      </c>
      <c r="BC157">
        <v>1.2083377838134766</v>
      </c>
      <c r="BD157">
        <v>-0.18391411006450653</v>
      </c>
      <c r="BE157">
        <v>68.451393127441406</v>
      </c>
      <c r="BF157">
        <v>67.924873352050781</v>
      </c>
      <c r="BG157">
        <v>67.557601928710938</v>
      </c>
      <c r="BH157">
        <v>67.027267456054688</v>
      </c>
      <c r="BI157">
        <v>66.912422180175781</v>
      </c>
      <c r="BJ157">
        <v>66.65948486328125</v>
      </c>
      <c r="BK157">
        <v>67.161697387695312</v>
      </c>
      <c r="BL157">
        <v>68.154708862304688</v>
      </c>
      <c r="BM157">
        <v>70.960922241210937</v>
      </c>
      <c r="BN157">
        <v>74.243804931640625</v>
      </c>
      <c r="BO157">
        <v>77.450889587402344</v>
      </c>
      <c r="BP157">
        <v>78.735122680664063</v>
      </c>
      <c r="BQ157">
        <v>80.106422424316406</v>
      </c>
      <c r="BR157">
        <v>80.439949035644531</v>
      </c>
      <c r="BS157">
        <v>80.621978759765625</v>
      </c>
      <c r="BT157">
        <v>80.800979614257813</v>
      </c>
      <c r="BU157">
        <v>80.446113586425781</v>
      </c>
      <c r="BV157">
        <v>79.548622131347656</v>
      </c>
      <c r="BW157">
        <v>77.741523742675781</v>
      </c>
      <c r="BX157">
        <v>74.87017822265625</v>
      </c>
      <c r="BY157">
        <v>72.393653869628906</v>
      </c>
      <c r="BZ157">
        <v>71.163986206054687</v>
      </c>
      <c r="CA157">
        <v>70.318641662597656</v>
      </c>
      <c r="CB157">
        <v>69.7919921875</v>
      </c>
      <c r="CC157">
        <v>5.6233868598937988</v>
      </c>
      <c r="CD157">
        <v>5.3878912925720215</v>
      </c>
      <c r="CE157">
        <v>5.0413317680358887</v>
      </c>
      <c r="CF157">
        <v>3.8053452968597412</v>
      </c>
      <c r="CG157">
        <v>3.1906411647796631</v>
      </c>
      <c r="CH157">
        <v>3.5374038219451904</v>
      </c>
      <c r="CI157">
        <v>3.6816937923431396</v>
      </c>
      <c r="CJ157">
        <v>2.2549223899841309</v>
      </c>
      <c r="CK157">
        <v>3.1572718620300293</v>
      </c>
      <c r="CL157">
        <v>3.1349623203277588</v>
      </c>
      <c r="CM157">
        <v>2.4553790092468262</v>
      </c>
      <c r="CN157">
        <v>2.7833898067474365</v>
      </c>
      <c r="CO157">
        <v>3.9126524925231934</v>
      </c>
      <c r="CP157">
        <v>2.4217371940612793</v>
      </c>
      <c r="CQ157">
        <v>2.9742166996002197</v>
      </c>
      <c r="CR157">
        <v>4.4462604522705078</v>
      </c>
      <c r="CS157">
        <v>4.814307689666748</v>
      </c>
      <c r="CT157">
        <v>4.9859356880187988</v>
      </c>
      <c r="CU157">
        <v>5.9721050262451172</v>
      </c>
      <c r="CV157">
        <v>4.9994120597839355</v>
      </c>
      <c r="CW157">
        <v>4.4457368850708008</v>
      </c>
      <c r="CX157">
        <v>3.7216286659240723</v>
      </c>
      <c r="CY157">
        <v>4.0329537391662598</v>
      </c>
      <c r="CZ157">
        <v>3.9695565700531006</v>
      </c>
    </row>
    <row r="158" spans="1:104" x14ac:dyDescent="0.25">
      <c r="A158" t="s">
        <v>347</v>
      </c>
      <c r="B158" t="s">
        <v>170</v>
      </c>
      <c r="C158" t="s">
        <v>28</v>
      </c>
      <c r="D158" t="s">
        <v>188</v>
      </c>
      <c r="E158" t="s">
        <v>184</v>
      </c>
      <c r="F158">
        <v>2016</v>
      </c>
      <c r="G158" t="s">
        <v>171</v>
      </c>
      <c r="H158">
        <v>1</v>
      </c>
      <c r="I158">
        <v>136.20574951171875</v>
      </c>
      <c r="J158">
        <v>131.59283447265625</v>
      </c>
      <c r="K158">
        <v>130.25820922851562</v>
      </c>
      <c r="L158">
        <v>131.10603332519531</v>
      </c>
      <c r="M158">
        <v>138.13526916503906</v>
      </c>
      <c r="N158">
        <v>151.16453552246094</v>
      </c>
      <c r="O158">
        <v>171.83665466308594</v>
      </c>
      <c r="P158">
        <v>186.25946044921875</v>
      </c>
      <c r="Q158">
        <v>190.60877990722656</v>
      </c>
      <c r="R158">
        <v>190.50819396972656</v>
      </c>
      <c r="S158">
        <v>190.18917846679687</v>
      </c>
      <c r="T158">
        <v>188.06219482421875</v>
      </c>
      <c r="U158">
        <v>185.84001159667969</v>
      </c>
      <c r="V158">
        <v>184.62644958496094</v>
      </c>
      <c r="W158">
        <v>181.60597229003906</v>
      </c>
      <c r="X158">
        <v>176.50698852539062</v>
      </c>
      <c r="Y158">
        <v>172.08197021484375</v>
      </c>
      <c r="Z158">
        <v>172.49200439453125</v>
      </c>
      <c r="AA158">
        <v>166.33421325683594</v>
      </c>
      <c r="AB158">
        <v>161.73893737792969</v>
      </c>
      <c r="AC158">
        <v>159.46205139160156</v>
      </c>
      <c r="AD158">
        <v>155.70301818847656</v>
      </c>
      <c r="AE158">
        <v>148.9649658203125</v>
      </c>
      <c r="AF158">
        <v>143.42768859863281</v>
      </c>
      <c r="AG158">
        <v>-4.4963059425354004</v>
      </c>
      <c r="AH158">
        <v>-1.0259401798248291</v>
      </c>
      <c r="AI158">
        <v>0.9543682336807251</v>
      </c>
      <c r="AJ158">
        <v>-0.33146697282791138</v>
      </c>
      <c r="AK158">
        <v>-1.8952829837799072</v>
      </c>
      <c r="AL158">
        <v>-2.7856705188751221</v>
      </c>
      <c r="AM158">
        <v>-3.7905364036560059</v>
      </c>
      <c r="AN158">
        <v>-3.7867097854614258</v>
      </c>
      <c r="AO158">
        <v>0.93567687273025513</v>
      </c>
      <c r="AP158">
        <v>4.5836410522460937</v>
      </c>
      <c r="AQ158">
        <v>6.8435721397399902</v>
      </c>
      <c r="AR158">
        <v>14.78758716583252</v>
      </c>
      <c r="AS158">
        <v>14.689621925354004</v>
      </c>
      <c r="AT158">
        <v>13.619876861572266</v>
      </c>
      <c r="AU158">
        <v>11.803312301635742</v>
      </c>
      <c r="AV158">
        <v>7.5918788909912109</v>
      </c>
      <c r="AW158">
        <v>5.4674668312072754</v>
      </c>
      <c r="AX158">
        <v>1.160459041595459</v>
      </c>
      <c r="AY158">
        <v>-5.7816066741943359</v>
      </c>
      <c r="AZ158">
        <v>-5.4319367408752441</v>
      </c>
      <c r="BA158">
        <v>-4.2826786041259766</v>
      </c>
      <c r="BB158">
        <v>-3.6928181648254395</v>
      </c>
      <c r="BC158">
        <v>-2.8588483333587646</v>
      </c>
      <c r="BD158">
        <v>-5.320559024810791</v>
      </c>
      <c r="BE158">
        <v>50.512622833251953</v>
      </c>
      <c r="BF158">
        <v>50.359500885009766</v>
      </c>
      <c r="BG158">
        <v>49.400135040283203</v>
      </c>
      <c r="BH158">
        <v>48.747013092041016</v>
      </c>
      <c r="BI158">
        <v>48.109500885009766</v>
      </c>
      <c r="BJ158">
        <v>47.500072479248047</v>
      </c>
      <c r="BK158">
        <v>46.640647888183594</v>
      </c>
      <c r="BL158">
        <v>46.253135681152344</v>
      </c>
      <c r="BM158">
        <v>48.140350341796875</v>
      </c>
      <c r="BN158">
        <v>51.915370941162109</v>
      </c>
      <c r="BO158">
        <v>54.206005096435547</v>
      </c>
      <c r="BP158">
        <v>56.346874237060547</v>
      </c>
      <c r="BQ158">
        <v>57.459362030029297</v>
      </c>
      <c r="BR158">
        <v>58.38751220703125</v>
      </c>
      <c r="BS158">
        <v>58.096878051757813</v>
      </c>
      <c r="BT158">
        <v>58.553176879882813</v>
      </c>
      <c r="BU158">
        <v>57.484165191650391</v>
      </c>
      <c r="BV158">
        <v>55.100013732910156</v>
      </c>
      <c r="BW158">
        <v>53.478115081787109</v>
      </c>
      <c r="BX158">
        <v>52.106212615966797</v>
      </c>
      <c r="BY158">
        <v>51.412158966064453</v>
      </c>
      <c r="BZ158">
        <v>51.146549224853516</v>
      </c>
      <c r="CA158">
        <v>50.134296417236328</v>
      </c>
      <c r="CB158">
        <v>49.078052520751953</v>
      </c>
      <c r="CC158">
        <v>6.6059713363647461</v>
      </c>
      <c r="CD158">
        <v>6.2812962532043457</v>
      </c>
      <c r="CE158">
        <v>5.9657778739929199</v>
      </c>
      <c r="CF158">
        <v>4.5478482246398926</v>
      </c>
      <c r="CG158">
        <v>3.8964471817016602</v>
      </c>
      <c r="CH158">
        <v>4.3453736305236816</v>
      </c>
      <c r="CI158">
        <v>4.7340850830078125</v>
      </c>
      <c r="CJ158">
        <v>2.8902683258056641</v>
      </c>
      <c r="CK158">
        <v>3.9257502555847168</v>
      </c>
      <c r="CL158">
        <v>3.735966682434082</v>
      </c>
      <c r="CM158">
        <v>2.812952995300293</v>
      </c>
      <c r="CN158">
        <v>3.1255476474761963</v>
      </c>
      <c r="CO158">
        <v>4.3333940505981445</v>
      </c>
      <c r="CP158">
        <v>2.6723229885101318</v>
      </c>
      <c r="CQ158">
        <v>3.2534167766571045</v>
      </c>
      <c r="CR158">
        <v>4.7977042198181152</v>
      </c>
      <c r="CS158">
        <v>5.234804630279541</v>
      </c>
      <c r="CT158">
        <v>5.7385921478271484</v>
      </c>
      <c r="CU158">
        <v>7.0309286117553711</v>
      </c>
      <c r="CV158">
        <v>5.8900966644287109</v>
      </c>
      <c r="CW158">
        <v>5.2657160758972168</v>
      </c>
      <c r="CX158">
        <v>4.494959831237793</v>
      </c>
      <c r="CY158">
        <v>4.797482967376709</v>
      </c>
      <c r="CZ158">
        <v>4.6906180381774902</v>
      </c>
    </row>
    <row r="159" spans="1:104" x14ac:dyDescent="0.25">
      <c r="A159" t="s">
        <v>348</v>
      </c>
      <c r="B159" t="s">
        <v>170</v>
      </c>
      <c r="C159" t="s">
        <v>28</v>
      </c>
      <c r="D159" t="s">
        <v>188</v>
      </c>
      <c r="E159" t="s">
        <v>184</v>
      </c>
      <c r="F159">
        <v>2016</v>
      </c>
      <c r="G159" t="s">
        <v>172</v>
      </c>
      <c r="H159">
        <v>2</v>
      </c>
      <c r="I159">
        <v>135.58572387695312</v>
      </c>
      <c r="J159">
        <v>131.32302856445312</v>
      </c>
      <c r="K159">
        <v>129.72065734863281</v>
      </c>
      <c r="L159">
        <v>130.56484985351562</v>
      </c>
      <c r="M159">
        <v>136.85467529296875</v>
      </c>
      <c r="N159">
        <v>151.47775268554687</v>
      </c>
      <c r="O159">
        <v>170.09944152832031</v>
      </c>
      <c r="P159">
        <v>184.79629516601562</v>
      </c>
      <c r="Q159">
        <v>191.36468505859375</v>
      </c>
      <c r="R159">
        <v>192.90318298339844</v>
      </c>
      <c r="S159">
        <v>193.36027526855469</v>
      </c>
      <c r="T159">
        <v>191.81979370117187</v>
      </c>
      <c r="U159">
        <v>191.00279235839844</v>
      </c>
      <c r="V159">
        <v>189.93553161621094</v>
      </c>
      <c r="W159">
        <v>186.87525939941406</v>
      </c>
      <c r="X159">
        <v>180.95953369140625</v>
      </c>
      <c r="Y159">
        <v>175.78013610839844</v>
      </c>
      <c r="Z159">
        <v>174.47969055175781</v>
      </c>
      <c r="AA159">
        <v>170.04225158691406</v>
      </c>
      <c r="AB159">
        <v>164.5906982421875</v>
      </c>
      <c r="AC159">
        <v>162.20762634277344</v>
      </c>
      <c r="AD159">
        <v>156.48123168945312</v>
      </c>
      <c r="AE159">
        <v>148.81590270996094</v>
      </c>
      <c r="AF159">
        <v>143.36885070800781</v>
      </c>
      <c r="AG159">
        <v>-4.2691073417663574</v>
      </c>
      <c r="AH159">
        <v>-1.0934125185012817</v>
      </c>
      <c r="AI159">
        <v>0.69002664089202881</v>
      </c>
      <c r="AJ159">
        <v>-0.44027060270309448</v>
      </c>
      <c r="AK159">
        <v>-1.7745894193649292</v>
      </c>
      <c r="AL159">
        <v>-2.4876115322113037</v>
      </c>
      <c r="AM159">
        <v>-3.5054121017456055</v>
      </c>
      <c r="AN159">
        <v>-3.2637295722961426</v>
      </c>
      <c r="AO159">
        <v>0.95050084590911865</v>
      </c>
      <c r="AP159">
        <v>4.208770751953125</v>
      </c>
      <c r="AQ159">
        <v>6.5983676910400391</v>
      </c>
      <c r="AR159">
        <v>15.068160057067871</v>
      </c>
      <c r="AS159">
        <v>15.123554229736328</v>
      </c>
      <c r="AT159">
        <v>14.034412384033203</v>
      </c>
      <c r="AU159">
        <v>12.2659912109375</v>
      </c>
      <c r="AV159">
        <v>8.4498567581176758</v>
      </c>
      <c r="AW159">
        <v>6.4259519577026367</v>
      </c>
      <c r="AX159">
        <v>2.3954105377197266</v>
      </c>
      <c r="AY159">
        <v>-4.6322460174560547</v>
      </c>
      <c r="AZ159">
        <v>-4.5201663970947266</v>
      </c>
      <c r="BA159">
        <v>-3.588007926940918</v>
      </c>
      <c r="BB159">
        <v>-3.0228967666625977</v>
      </c>
      <c r="BC159">
        <v>-2.3661096096038818</v>
      </c>
      <c r="BD159">
        <v>-4.6585464477539062</v>
      </c>
      <c r="BE159">
        <v>52.112564086914063</v>
      </c>
      <c r="BF159">
        <v>52.709144592285156</v>
      </c>
      <c r="BG159">
        <v>52.2904052734375</v>
      </c>
      <c r="BH159">
        <v>52.181285858154297</v>
      </c>
      <c r="BI159">
        <v>51.475273132324219</v>
      </c>
      <c r="BJ159">
        <v>50.725273132324219</v>
      </c>
      <c r="BK159">
        <v>51.140647888183594</v>
      </c>
      <c r="BL159">
        <v>51.681282043457031</v>
      </c>
      <c r="BM159">
        <v>53.150360107421875</v>
      </c>
      <c r="BN159">
        <v>55.118614196777344</v>
      </c>
      <c r="BO159">
        <v>56.668430328369141</v>
      </c>
      <c r="BP159">
        <v>57.903121948242187</v>
      </c>
      <c r="BQ159">
        <v>59.302879333496094</v>
      </c>
      <c r="BR159">
        <v>59.981330871582031</v>
      </c>
      <c r="BS159">
        <v>60.160068511962891</v>
      </c>
      <c r="BT159">
        <v>59.109424591064453</v>
      </c>
      <c r="BU159">
        <v>57.780921936035156</v>
      </c>
      <c r="BV159">
        <v>55.927921295166016</v>
      </c>
      <c r="BW159">
        <v>55.331340789794922</v>
      </c>
      <c r="BX159">
        <v>54.501716613769531</v>
      </c>
      <c r="BY159">
        <v>53.546833038330078</v>
      </c>
      <c r="BZ159">
        <v>53.462505340576172</v>
      </c>
      <c r="CA159">
        <v>52.67156982421875</v>
      </c>
      <c r="CB159">
        <v>52.546833038330078</v>
      </c>
      <c r="CC159">
        <v>6.2079505920410156</v>
      </c>
      <c r="CD159">
        <v>5.9176731109619141</v>
      </c>
      <c r="CE159">
        <v>5.6087255477905273</v>
      </c>
      <c r="CF159">
        <v>4.2756543159484863</v>
      </c>
      <c r="CG159">
        <v>3.6443231105804443</v>
      </c>
      <c r="CH159">
        <v>4.1107316017150879</v>
      </c>
      <c r="CI159">
        <v>4.42401123046875</v>
      </c>
      <c r="CJ159">
        <v>2.707111120223999</v>
      </c>
      <c r="CK159">
        <v>3.7207851409912109</v>
      </c>
      <c r="CL159">
        <v>3.5712625980377197</v>
      </c>
      <c r="CM159">
        <v>2.6998333930969238</v>
      </c>
      <c r="CN159">
        <v>3.0096158981323242</v>
      </c>
      <c r="CO159">
        <v>4.2045712471008301</v>
      </c>
      <c r="CP159">
        <v>2.5953400135040283</v>
      </c>
      <c r="CQ159">
        <v>3.1604897975921631</v>
      </c>
      <c r="CR159">
        <v>4.6435065269470215</v>
      </c>
      <c r="CS159">
        <v>5.0480999946594238</v>
      </c>
      <c r="CT159">
        <v>5.4799208641052246</v>
      </c>
      <c r="CU159">
        <v>6.7854857444763184</v>
      </c>
      <c r="CV159">
        <v>5.6585631370544434</v>
      </c>
      <c r="CW159">
        <v>5.0566678047180176</v>
      </c>
      <c r="CX159">
        <v>4.2646565437316895</v>
      </c>
      <c r="CY159">
        <v>4.5245108604431152</v>
      </c>
      <c r="CZ159">
        <v>4.4263410568237305</v>
      </c>
    </row>
    <row r="160" spans="1:104" x14ac:dyDescent="0.25">
      <c r="A160" t="s">
        <v>349</v>
      </c>
      <c r="B160" t="s">
        <v>170</v>
      </c>
      <c r="C160" t="s">
        <v>28</v>
      </c>
      <c r="D160" t="s">
        <v>188</v>
      </c>
      <c r="E160" t="s">
        <v>184</v>
      </c>
      <c r="F160">
        <v>2016</v>
      </c>
      <c r="G160" t="s">
        <v>173</v>
      </c>
      <c r="H160">
        <v>3</v>
      </c>
      <c r="I160">
        <v>139.81306457519531</v>
      </c>
      <c r="J160">
        <v>135.61572265625</v>
      </c>
      <c r="K160">
        <v>133.08340454101562</v>
      </c>
      <c r="L160">
        <v>133.28746032714844</v>
      </c>
      <c r="M160">
        <v>138.42544555664062</v>
      </c>
      <c r="N160">
        <v>151.22396850585938</v>
      </c>
      <c r="O160">
        <v>171.32948303222656</v>
      </c>
      <c r="P160">
        <v>187.33879089355469</v>
      </c>
      <c r="Q160">
        <v>194.38836669921875</v>
      </c>
      <c r="R160">
        <v>194.63082885742187</v>
      </c>
      <c r="S160">
        <v>194.75010681152344</v>
      </c>
      <c r="T160">
        <v>194.30415344238281</v>
      </c>
      <c r="U160">
        <v>193.20783996582031</v>
      </c>
      <c r="V160">
        <v>192.13948059082031</v>
      </c>
      <c r="W160">
        <v>189.24711608886719</v>
      </c>
      <c r="X160">
        <v>184.19674682617187</v>
      </c>
      <c r="Y160">
        <v>179.91845703125</v>
      </c>
      <c r="Z160">
        <v>174.31401062011719</v>
      </c>
      <c r="AA160">
        <v>169.55155944824219</v>
      </c>
      <c r="AB160">
        <v>169.26152038574219</v>
      </c>
      <c r="AC160">
        <v>164.82609558105469</v>
      </c>
      <c r="AD160">
        <v>160.50022888183594</v>
      </c>
      <c r="AE160">
        <v>151.09429931640625</v>
      </c>
      <c r="AF160">
        <v>145.82054138183594</v>
      </c>
      <c r="AG160">
        <v>-4.4066314697265625</v>
      </c>
      <c r="AH160">
        <v>-1.12766432762146</v>
      </c>
      <c r="AI160">
        <v>0.71345353126525879</v>
      </c>
      <c r="AJ160">
        <v>-0.4471193253993988</v>
      </c>
      <c r="AK160">
        <v>-1.7971203327178955</v>
      </c>
      <c r="AL160">
        <v>-2.4897332191467285</v>
      </c>
      <c r="AM160">
        <v>-3.5359148979187012</v>
      </c>
      <c r="AN160">
        <v>-3.3190011978149414</v>
      </c>
      <c r="AO160">
        <v>0.96528530120849609</v>
      </c>
      <c r="AP160">
        <v>4.2555127143859863</v>
      </c>
      <c r="AQ160">
        <v>6.6532983779907227</v>
      </c>
      <c r="AR160">
        <v>15.263628005981445</v>
      </c>
      <c r="AS160">
        <v>15.297607421875</v>
      </c>
      <c r="AT160">
        <v>14.196782112121582</v>
      </c>
      <c r="AU160">
        <v>12.419149398803711</v>
      </c>
      <c r="AV160">
        <v>8.5869522094726562</v>
      </c>
      <c r="AW160">
        <v>6.55938720703125</v>
      </c>
      <c r="AX160">
        <v>2.3678312301635742</v>
      </c>
      <c r="AY160">
        <v>-4.6453061103820801</v>
      </c>
      <c r="AZ160">
        <v>-4.6699252128601074</v>
      </c>
      <c r="BA160">
        <v>-3.6621174812316895</v>
      </c>
      <c r="BB160">
        <v>-3.1151754856109619</v>
      </c>
      <c r="BC160">
        <v>-2.4126479625701904</v>
      </c>
      <c r="BD160">
        <v>-4.7521252632141113</v>
      </c>
      <c r="BE160">
        <v>51.537715911865234</v>
      </c>
      <c r="BF160">
        <v>51.787120819091797</v>
      </c>
      <c r="BG160">
        <v>51.550193786621094</v>
      </c>
      <c r="BH160">
        <v>51.965267181396484</v>
      </c>
      <c r="BI160">
        <v>51.012325286865234</v>
      </c>
      <c r="BJ160">
        <v>51.068569183349609</v>
      </c>
      <c r="BK160">
        <v>50.693828582763672</v>
      </c>
      <c r="BL160">
        <v>51.052959442138672</v>
      </c>
      <c r="BM160">
        <v>53.156482696533203</v>
      </c>
      <c r="BN160">
        <v>54.843288421630859</v>
      </c>
      <c r="BO160">
        <v>56.947116851806641</v>
      </c>
      <c r="BP160">
        <v>58.415668487548828</v>
      </c>
      <c r="BQ160">
        <v>59.453243255615234</v>
      </c>
      <c r="BR160">
        <v>60.603302001953125</v>
      </c>
      <c r="BS160">
        <v>60.103305816650391</v>
      </c>
      <c r="BT160">
        <v>59.587989807128906</v>
      </c>
      <c r="BU160">
        <v>58.771736145019531</v>
      </c>
      <c r="BV160">
        <v>57.815727233886719</v>
      </c>
      <c r="BW160">
        <v>55.615623474121094</v>
      </c>
      <c r="BX160">
        <v>54.562744140625</v>
      </c>
      <c r="BY160">
        <v>53.952793121337891</v>
      </c>
      <c r="BZ160">
        <v>53.246788024902344</v>
      </c>
      <c r="CA160">
        <v>52.749847412109375</v>
      </c>
      <c r="CB160">
        <v>52.140422821044922</v>
      </c>
      <c r="CC160">
        <v>6.4091639518737793</v>
      </c>
      <c r="CD160">
        <v>6.1184229850769043</v>
      </c>
      <c r="CE160">
        <v>5.7610054016113281</v>
      </c>
      <c r="CF160">
        <v>4.3700351715087891</v>
      </c>
      <c r="CG160">
        <v>3.6905617713928223</v>
      </c>
      <c r="CH160">
        <v>4.1087551116943359</v>
      </c>
      <c r="CI160">
        <v>4.461334228515625</v>
      </c>
      <c r="CJ160">
        <v>2.7476406097412109</v>
      </c>
      <c r="CK160">
        <v>3.7840986251831055</v>
      </c>
      <c r="CL160">
        <v>3.6075582504272461</v>
      </c>
      <c r="CM160">
        <v>2.7224929332733154</v>
      </c>
      <c r="CN160">
        <v>3.0522427558898926</v>
      </c>
      <c r="CO160">
        <v>4.2582001686096191</v>
      </c>
      <c r="CP160">
        <v>2.6285970211029053</v>
      </c>
      <c r="CQ160">
        <v>3.2044332027435303</v>
      </c>
      <c r="CR160">
        <v>4.7322311401367187</v>
      </c>
      <c r="CS160">
        <v>5.1731281280517578</v>
      </c>
      <c r="CT160">
        <v>5.4812684059143066</v>
      </c>
      <c r="CU160">
        <v>6.7740006446838379</v>
      </c>
      <c r="CV160">
        <v>5.8261075019836426</v>
      </c>
      <c r="CW160">
        <v>5.144444465637207</v>
      </c>
      <c r="CX160">
        <v>4.3794221878051758</v>
      </c>
      <c r="CY160">
        <v>4.5992789268493652</v>
      </c>
      <c r="CZ160">
        <v>4.5074210166931152</v>
      </c>
    </row>
    <row r="161" spans="1:104" x14ac:dyDescent="0.25">
      <c r="A161" t="s">
        <v>350</v>
      </c>
      <c r="B161" t="s">
        <v>170</v>
      </c>
      <c r="C161" t="s">
        <v>28</v>
      </c>
      <c r="D161" t="s">
        <v>188</v>
      </c>
      <c r="E161" t="s">
        <v>184</v>
      </c>
      <c r="F161">
        <v>2016</v>
      </c>
      <c r="G161" t="s">
        <v>174</v>
      </c>
      <c r="H161">
        <v>4</v>
      </c>
      <c r="I161">
        <v>143.49787902832031</v>
      </c>
      <c r="J161">
        <v>139.1217041015625</v>
      </c>
      <c r="K161">
        <v>136.40216064453125</v>
      </c>
      <c r="L161">
        <v>136.15965270996094</v>
      </c>
      <c r="M161">
        <v>141.31431579589844</v>
      </c>
      <c r="N161">
        <v>153.69281005859375</v>
      </c>
      <c r="O161">
        <v>168.36289978027344</v>
      </c>
      <c r="P161">
        <v>183.63340759277344</v>
      </c>
      <c r="Q161">
        <v>194.32978820800781</v>
      </c>
      <c r="R161">
        <v>201.05767822265625</v>
      </c>
      <c r="S161">
        <v>206.5740966796875</v>
      </c>
      <c r="T161">
        <v>208.83932495117187</v>
      </c>
      <c r="U161">
        <v>210.03948974609375</v>
      </c>
      <c r="V161">
        <v>211.78131103515625</v>
      </c>
      <c r="W161">
        <v>209.66656494140625</v>
      </c>
      <c r="X161">
        <v>202.76571655273437</v>
      </c>
      <c r="Y161">
        <v>195.09559631347656</v>
      </c>
      <c r="Z161">
        <v>182.93394470214844</v>
      </c>
      <c r="AA161">
        <v>173.89836120605469</v>
      </c>
      <c r="AB161">
        <v>171.54441833496094</v>
      </c>
      <c r="AC161">
        <v>170.02561950683594</v>
      </c>
      <c r="AD161">
        <v>163.88421630859375</v>
      </c>
      <c r="AE161">
        <v>158.19036865234375</v>
      </c>
      <c r="AF161">
        <v>152.87954711914063</v>
      </c>
      <c r="AG161">
        <v>-3.7562201023101807</v>
      </c>
      <c r="AH161">
        <v>-1.4150522947311401</v>
      </c>
      <c r="AI161">
        <v>-0.2280711829662323</v>
      </c>
      <c r="AJ161">
        <v>-0.85928237438201904</v>
      </c>
      <c r="AK161">
        <v>-1.4615589380264282</v>
      </c>
      <c r="AL161">
        <v>-1.4503401517868042</v>
      </c>
      <c r="AM161">
        <v>-2.6188392639160156</v>
      </c>
      <c r="AN161">
        <v>-1.5361793041229248</v>
      </c>
      <c r="AO161">
        <v>1.0045331716537476</v>
      </c>
      <c r="AP161">
        <v>2.8167321681976318</v>
      </c>
      <c r="AQ161">
        <v>5.7123689651489258</v>
      </c>
      <c r="AR161">
        <v>16.348636627197266</v>
      </c>
      <c r="AS161">
        <v>16.729852676391602</v>
      </c>
      <c r="AT161">
        <v>15.737473487854004</v>
      </c>
      <c r="AU161">
        <v>14.231662750244141</v>
      </c>
      <c r="AV161">
        <v>12.068949699401855</v>
      </c>
      <c r="AW161">
        <v>10.382869720458984</v>
      </c>
      <c r="AX161">
        <v>6.9721126556396484</v>
      </c>
      <c r="AY161">
        <v>-0.1844838559627533</v>
      </c>
      <c r="AZ161">
        <v>-1.0538289546966553</v>
      </c>
      <c r="BA161">
        <v>-0.95575731992721558</v>
      </c>
      <c r="BB161">
        <v>-0.65501832962036133</v>
      </c>
      <c r="BC161">
        <v>-0.70154833793640137</v>
      </c>
      <c r="BD161">
        <v>-2.5170955657958984</v>
      </c>
      <c r="BE161">
        <v>60.6531982421875</v>
      </c>
      <c r="BF161">
        <v>60.075210571289063</v>
      </c>
      <c r="BG161">
        <v>59.812145233154297</v>
      </c>
      <c r="BH161">
        <v>59.025096893310547</v>
      </c>
      <c r="BI161">
        <v>58.955780029296875</v>
      </c>
      <c r="BJ161">
        <v>58.418731689453125</v>
      </c>
      <c r="BK161">
        <v>58.709362030029297</v>
      </c>
      <c r="BL161">
        <v>60.853221893310547</v>
      </c>
      <c r="BM161">
        <v>64.322006225585937</v>
      </c>
      <c r="BN161">
        <v>65.174789428710937</v>
      </c>
      <c r="BO161">
        <v>67.178665161132813</v>
      </c>
      <c r="BP161">
        <v>69.153053283691406</v>
      </c>
      <c r="BQ161">
        <v>70.647224426269531</v>
      </c>
      <c r="BR161">
        <v>70.452644348144531</v>
      </c>
      <c r="BS161">
        <v>69.503288269042969</v>
      </c>
      <c r="BT161">
        <v>69.819015502929688</v>
      </c>
      <c r="BU161">
        <v>68.781448364257813</v>
      </c>
      <c r="BV161">
        <v>68.075439453125</v>
      </c>
      <c r="BW161">
        <v>67.465492248535156</v>
      </c>
      <c r="BX161">
        <v>65.378097534179687</v>
      </c>
      <c r="BY161">
        <v>62.837169647216797</v>
      </c>
      <c r="BZ161">
        <v>61.830745697021484</v>
      </c>
      <c r="CA161">
        <v>60.918727874755859</v>
      </c>
      <c r="CB161">
        <v>59.550418853759766</v>
      </c>
      <c r="CC161">
        <v>5.4165029525756836</v>
      </c>
      <c r="CD161">
        <v>5.1682581901550293</v>
      </c>
      <c r="CE161">
        <v>4.8620057106018066</v>
      </c>
      <c r="CF161">
        <v>3.6759021282196045</v>
      </c>
      <c r="CG161">
        <v>3.1022915840148926</v>
      </c>
      <c r="CH161">
        <v>3.4384527206420898</v>
      </c>
      <c r="CI161">
        <v>3.6099307537078857</v>
      </c>
      <c r="CJ161">
        <v>2.2177050113677979</v>
      </c>
      <c r="CK161">
        <v>3.1149520874023438</v>
      </c>
      <c r="CL161">
        <v>3.0686137676239014</v>
      </c>
      <c r="CM161">
        <v>2.3778517246246338</v>
      </c>
      <c r="CN161">
        <v>2.7012767791748047</v>
      </c>
      <c r="CO161">
        <v>3.8117301464080811</v>
      </c>
      <c r="CP161">
        <v>2.3856947422027588</v>
      </c>
      <c r="CQ161">
        <v>2.9232840538024902</v>
      </c>
      <c r="CR161">
        <v>4.2894177436828613</v>
      </c>
      <c r="CS161">
        <v>4.6189665794372559</v>
      </c>
      <c r="CT161">
        <v>4.7365589141845703</v>
      </c>
      <c r="CU161">
        <v>5.7208271026611328</v>
      </c>
      <c r="CV161">
        <v>4.8620195388793945</v>
      </c>
      <c r="CW161">
        <v>4.3696508407592773</v>
      </c>
      <c r="CX161">
        <v>3.682121753692627</v>
      </c>
      <c r="CY161">
        <v>3.9649851322174072</v>
      </c>
      <c r="CZ161">
        <v>3.8911564350128174</v>
      </c>
    </row>
    <row r="162" spans="1:104" x14ac:dyDescent="0.25">
      <c r="A162" t="s">
        <v>351</v>
      </c>
      <c r="B162" t="s">
        <v>170</v>
      </c>
      <c r="C162" t="s">
        <v>28</v>
      </c>
      <c r="D162" t="s">
        <v>188</v>
      </c>
      <c r="E162" t="s">
        <v>184</v>
      </c>
      <c r="F162">
        <v>2016</v>
      </c>
      <c r="G162" t="s">
        <v>175</v>
      </c>
      <c r="H162">
        <v>5</v>
      </c>
      <c r="I162">
        <v>150.39115905761719</v>
      </c>
      <c r="J162">
        <v>146.16645812988281</v>
      </c>
      <c r="K162">
        <v>143.40412902832031</v>
      </c>
      <c r="L162">
        <v>142.57241821289062</v>
      </c>
      <c r="M162">
        <v>146.88580322265625</v>
      </c>
      <c r="N162">
        <v>158.66654968261719</v>
      </c>
      <c r="O162">
        <v>173.07717895507812</v>
      </c>
      <c r="P162">
        <v>191.57186889648437</v>
      </c>
      <c r="Q162">
        <v>203.96139526367187</v>
      </c>
      <c r="R162">
        <v>211.21424865722656</v>
      </c>
      <c r="S162">
        <v>215.58503723144531</v>
      </c>
      <c r="T162">
        <v>214.8900146484375</v>
      </c>
      <c r="U162">
        <v>213.49981689453125</v>
      </c>
      <c r="V162">
        <v>212.83418273925781</v>
      </c>
      <c r="W162">
        <v>210.51016235351562</v>
      </c>
      <c r="X162">
        <v>204.71279907226562</v>
      </c>
      <c r="Y162">
        <v>197.84048461914062</v>
      </c>
      <c r="Z162">
        <v>187.17410278320312</v>
      </c>
      <c r="AA162">
        <v>179.02020263671875</v>
      </c>
      <c r="AB162">
        <v>176.61705017089844</v>
      </c>
      <c r="AC162">
        <v>175.74009704589844</v>
      </c>
      <c r="AD162">
        <v>168.92689514160156</v>
      </c>
      <c r="AE162">
        <v>163.84544372558594</v>
      </c>
      <c r="AF162">
        <v>159.14814758300781</v>
      </c>
      <c r="AG162">
        <v>-3.9137997627258301</v>
      </c>
      <c r="AH162">
        <v>-1.494426965713501</v>
      </c>
      <c r="AI162">
        <v>-0.26847749948501587</v>
      </c>
      <c r="AJ162">
        <v>-0.91174578666687012</v>
      </c>
      <c r="AK162">
        <v>-1.5081485509872437</v>
      </c>
      <c r="AL162">
        <v>-1.4655481576919556</v>
      </c>
      <c r="AM162">
        <v>-2.6671333312988281</v>
      </c>
      <c r="AN162">
        <v>-1.5516133308410645</v>
      </c>
      <c r="AO162">
        <v>1.0555019378662109</v>
      </c>
      <c r="AP162">
        <v>2.9118123054504395</v>
      </c>
      <c r="AQ162">
        <v>5.9216094017028809</v>
      </c>
      <c r="AR162">
        <v>16.820642471313477</v>
      </c>
      <c r="AS162">
        <v>17.008350372314453</v>
      </c>
      <c r="AT162">
        <v>15.818268775939941</v>
      </c>
      <c r="AU162">
        <v>14.302421569824219</v>
      </c>
      <c r="AV162">
        <v>12.260006904602051</v>
      </c>
      <c r="AW162">
        <v>10.623312950134277</v>
      </c>
      <c r="AX162">
        <v>7.2643599510192871</v>
      </c>
      <c r="AY162">
        <v>-5.5757198482751846E-2</v>
      </c>
      <c r="AZ162">
        <v>-0.9772067666053772</v>
      </c>
      <c r="BA162">
        <v>-0.90488409996032715</v>
      </c>
      <c r="BB162">
        <v>-0.60108864307403564</v>
      </c>
      <c r="BC162">
        <v>-0.67285811901092529</v>
      </c>
      <c r="BD162">
        <v>-2.5472850799560547</v>
      </c>
      <c r="BE162">
        <v>60.690464019775391</v>
      </c>
      <c r="BF162">
        <v>60.593292236328125</v>
      </c>
      <c r="BG162">
        <v>60.53704833984375</v>
      </c>
      <c r="BH162">
        <v>60.690170288085938</v>
      </c>
      <c r="BI162">
        <v>60.662605285644531</v>
      </c>
      <c r="BJ162">
        <v>60.621669769287109</v>
      </c>
      <c r="BK162">
        <v>61.203239440917969</v>
      </c>
      <c r="BL162">
        <v>61.300117492675781</v>
      </c>
      <c r="BM162">
        <v>63.181209564208984</v>
      </c>
      <c r="BN162">
        <v>65.034210205078125</v>
      </c>
      <c r="BO162">
        <v>67.443679809570313</v>
      </c>
      <c r="BP162">
        <v>68.897445678710937</v>
      </c>
      <c r="BQ162">
        <v>69.393562316894531</v>
      </c>
      <c r="BR162">
        <v>69.575065612792969</v>
      </c>
      <c r="BS162">
        <v>68.856513977050781</v>
      </c>
      <c r="BT162">
        <v>69.18756103515625</v>
      </c>
      <c r="BU162">
        <v>68.19091796875</v>
      </c>
      <c r="BV162">
        <v>66.362716674804688</v>
      </c>
      <c r="BW162">
        <v>64.190696716308594</v>
      </c>
      <c r="BX162">
        <v>62.253364562988281</v>
      </c>
      <c r="BY162">
        <v>61.356361389160156</v>
      </c>
      <c r="BZ162">
        <v>61.231098175048828</v>
      </c>
      <c r="CA162">
        <v>61.384220123291016</v>
      </c>
      <c r="CB162">
        <v>61.218849182128906</v>
      </c>
      <c r="CC162">
        <v>5.6483349800109863</v>
      </c>
      <c r="CD162">
        <v>5.4028348922729492</v>
      </c>
      <c r="CE162">
        <v>5.0860495567321777</v>
      </c>
      <c r="CF162">
        <v>3.8297967910766602</v>
      </c>
      <c r="CG162">
        <v>3.2084918022155762</v>
      </c>
      <c r="CH162">
        <v>3.5319907665252686</v>
      </c>
      <c r="CI162">
        <v>3.6924700736999512</v>
      </c>
      <c r="CJ162">
        <v>2.3020167350769043</v>
      </c>
      <c r="CK162">
        <v>3.2530045509338379</v>
      </c>
      <c r="CL162">
        <v>3.2075209617614746</v>
      </c>
      <c r="CM162">
        <v>2.4691770076751709</v>
      </c>
      <c r="CN162">
        <v>2.7656533718109131</v>
      </c>
      <c r="CO162">
        <v>3.8551685810089111</v>
      </c>
      <c r="CP162">
        <v>2.3855764865875244</v>
      </c>
      <c r="CQ162">
        <v>2.9203810691833496</v>
      </c>
      <c r="CR162">
        <v>4.3089704513549805</v>
      </c>
      <c r="CS162">
        <v>4.660550594329834</v>
      </c>
      <c r="CT162">
        <v>4.8221316337585449</v>
      </c>
      <c r="CU162">
        <v>5.8598976135253906</v>
      </c>
      <c r="CV162">
        <v>4.9807801246643066</v>
      </c>
      <c r="CW162">
        <v>4.4939460754394531</v>
      </c>
      <c r="CX162">
        <v>3.7764565944671631</v>
      </c>
      <c r="CY162">
        <v>4.0862088203430176</v>
      </c>
      <c r="CZ162">
        <v>4.0304684638977051</v>
      </c>
    </row>
    <row r="163" spans="1:104" x14ac:dyDescent="0.25">
      <c r="A163" t="s">
        <v>352</v>
      </c>
      <c r="B163" t="s">
        <v>170</v>
      </c>
      <c r="C163" t="s">
        <v>28</v>
      </c>
      <c r="D163" t="s">
        <v>188</v>
      </c>
      <c r="E163" t="s">
        <v>184</v>
      </c>
      <c r="F163">
        <v>2016</v>
      </c>
      <c r="G163" t="s">
        <v>176</v>
      </c>
      <c r="H163">
        <v>6</v>
      </c>
      <c r="I163">
        <v>161.8995361328125</v>
      </c>
      <c r="J163">
        <v>157.06793212890625</v>
      </c>
      <c r="K163">
        <v>153.80613708496094</v>
      </c>
      <c r="L163">
        <v>152.89715576171875</v>
      </c>
      <c r="M163">
        <v>156.7069091796875</v>
      </c>
      <c r="N163">
        <v>168.67767333984375</v>
      </c>
      <c r="O163">
        <v>182.70938110351562</v>
      </c>
      <c r="P163">
        <v>200.68434143066406</v>
      </c>
      <c r="Q163">
        <v>212.19358825683594</v>
      </c>
      <c r="R163">
        <v>220.97877502441406</v>
      </c>
      <c r="S163">
        <v>228.31700134277344</v>
      </c>
      <c r="T163">
        <v>229.13264465332031</v>
      </c>
      <c r="U163">
        <v>228.61276245117187</v>
      </c>
      <c r="V163">
        <v>227.20330810546875</v>
      </c>
      <c r="W163">
        <v>225.49359130859375</v>
      </c>
      <c r="X163">
        <v>221.871826171875</v>
      </c>
      <c r="Y163">
        <v>215.90040588378906</v>
      </c>
      <c r="Z163">
        <v>204.44500732421875</v>
      </c>
      <c r="AA163">
        <v>193.99571228027344</v>
      </c>
      <c r="AB163">
        <v>186.73371887207031</v>
      </c>
      <c r="AC163">
        <v>185.34843444824219</v>
      </c>
      <c r="AD163">
        <v>178.56951904296875</v>
      </c>
      <c r="AE163">
        <v>175.30206298828125</v>
      </c>
      <c r="AF163">
        <v>170.43812561035156</v>
      </c>
      <c r="AG163">
        <v>-3.8208062648773193</v>
      </c>
      <c r="AH163">
        <v>-1.7381961345672607</v>
      </c>
      <c r="AI163">
        <v>-0.77886134386062622</v>
      </c>
      <c r="AJ163">
        <v>-1.1829046010971069</v>
      </c>
      <c r="AK163">
        <v>-1.4212387800216675</v>
      </c>
      <c r="AL163">
        <v>-1.0200809240341187</v>
      </c>
      <c r="AM163">
        <v>-2.39406418800354</v>
      </c>
      <c r="AN163">
        <v>-0.77376407384872437</v>
      </c>
      <c r="AO163">
        <v>1.1176967620849609</v>
      </c>
      <c r="AP163">
        <v>2.2586884498596191</v>
      </c>
      <c r="AQ163">
        <v>5.5967493057250977</v>
      </c>
      <c r="AR163">
        <v>17.907207489013672</v>
      </c>
      <c r="AS163">
        <v>18.261497497558594</v>
      </c>
      <c r="AT163">
        <v>16.92973518371582</v>
      </c>
      <c r="AU163">
        <v>15.551042556762695</v>
      </c>
      <c r="AV163">
        <v>14.586882591247559</v>
      </c>
      <c r="AW163">
        <v>13.23540210723877</v>
      </c>
      <c r="AX163">
        <v>10.210507392883301</v>
      </c>
      <c r="AY163">
        <v>2.2582604885101318</v>
      </c>
      <c r="AZ163">
        <v>0.78431153297424316</v>
      </c>
      <c r="BA163">
        <v>0.44169220328330994</v>
      </c>
      <c r="BB163">
        <v>0.61360114812850952</v>
      </c>
      <c r="BC163">
        <v>0.19761484861373901</v>
      </c>
      <c r="BD163">
        <v>-1.4807939529418945</v>
      </c>
      <c r="BE163">
        <v>64.212203979492188</v>
      </c>
      <c r="BF163">
        <v>63.865329742431641</v>
      </c>
      <c r="BG163">
        <v>63.465263366699219</v>
      </c>
      <c r="BH163">
        <v>63.409023284912109</v>
      </c>
      <c r="BI163">
        <v>63.049896240234375</v>
      </c>
      <c r="BJ163">
        <v>63.078273773193359</v>
      </c>
      <c r="BK163">
        <v>63.368610382080078</v>
      </c>
      <c r="BL163">
        <v>64.93121337890625</v>
      </c>
      <c r="BM163">
        <v>67.059532165527344</v>
      </c>
      <c r="BN163">
        <v>70.943679809570313</v>
      </c>
      <c r="BO163">
        <v>73.928070068359375</v>
      </c>
      <c r="BP163">
        <v>74.399688720703125</v>
      </c>
      <c r="BQ163">
        <v>75.671646118164063</v>
      </c>
      <c r="BR163">
        <v>75.643562316894531</v>
      </c>
      <c r="BS163">
        <v>74.465118408203125</v>
      </c>
      <c r="BT163">
        <v>73.896926879882813</v>
      </c>
      <c r="BU163">
        <v>72.821784973144531</v>
      </c>
      <c r="BV163">
        <v>71.621902465820312</v>
      </c>
      <c r="BW163">
        <v>70.725204467773438</v>
      </c>
      <c r="BX163">
        <v>69.177619934082031</v>
      </c>
      <c r="BY163">
        <v>66.631156921386719</v>
      </c>
      <c r="BZ163">
        <v>65.581039428710937</v>
      </c>
      <c r="CA163">
        <v>64.737228393554687</v>
      </c>
      <c r="CB163">
        <v>64.08746337890625</v>
      </c>
      <c r="CC163">
        <v>5.6592011451721191</v>
      </c>
      <c r="CD163">
        <v>5.4034709930419922</v>
      </c>
      <c r="CE163">
        <v>5.0769619941711426</v>
      </c>
      <c r="CF163">
        <v>3.8225300312042236</v>
      </c>
      <c r="CG163">
        <v>3.1858153343200684</v>
      </c>
      <c r="CH163">
        <v>3.4946451187133789</v>
      </c>
      <c r="CI163">
        <v>3.6278505325317383</v>
      </c>
      <c r="CJ163">
        <v>2.2444067001342773</v>
      </c>
      <c r="CK163">
        <v>3.1497805118560791</v>
      </c>
      <c r="CL163">
        <v>3.1232600212097168</v>
      </c>
      <c r="CM163">
        <v>2.4337904453277588</v>
      </c>
      <c r="CN163">
        <v>2.7446048259735107</v>
      </c>
      <c r="CO163">
        <v>3.8420028686523437</v>
      </c>
      <c r="CP163">
        <v>2.3701615333557129</v>
      </c>
      <c r="CQ163">
        <v>2.9114677906036377</v>
      </c>
      <c r="CR163">
        <v>4.3465232849121094</v>
      </c>
      <c r="CS163">
        <v>4.733548641204834</v>
      </c>
      <c r="CT163">
        <v>4.9020886421203613</v>
      </c>
      <c r="CU163">
        <v>5.9100542068481445</v>
      </c>
      <c r="CV163">
        <v>4.9011597633361816</v>
      </c>
      <c r="CW163">
        <v>4.4112052917480469</v>
      </c>
      <c r="CX163">
        <v>3.7153897285461426</v>
      </c>
      <c r="CY163">
        <v>4.0689706802368164</v>
      </c>
      <c r="CZ163">
        <v>4.0172796249389648</v>
      </c>
    </row>
    <row r="164" spans="1:104" x14ac:dyDescent="0.25">
      <c r="A164" t="s">
        <v>353</v>
      </c>
      <c r="B164" t="s">
        <v>170</v>
      </c>
      <c r="C164" t="s">
        <v>28</v>
      </c>
      <c r="D164" t="s">
        <v>188</v>
      </c>
      <c r="E164" t="s">
        <v>184</v>
      </c>
      <c r="F164">
        <v>2016</v>
      </c>
      <c r="G164" t="s">
        <v>177</v>
      </c>
      <c r="H164">
        <v>7</v>
      </c>
      <c r="I164">
        <v>168.00923156738281</v>
      </c>
      <c r="J164">
        <v>163.37095642089844</v>
      </c>
      <c r="K164">
        <v>159.62017822265625</v>
      </c>
      <c r="L164">
        <v>159.05630493164062</v>
      </c>
      <c r="M164">
        <v>164.44548034667969</v>
      </c>
      <c r="N164">
        <v>177.33514404296875</v>
      </c>
      <c r="O164">
        <v>190.66200256347656</v>
      </c>
      <c r="P164">
        <v>208.56976318359375</v>
      </c>
      <c r="Q164">
        <v>219.64810180664062</v>
      </c>
      <c r="R164">
        <v>228.03196716308594</v>
      </c>
      <c r="S164">
        <v>233.45429992675781</v>
      </c>
      <c r="T164">
        <v>234.221435546875</v>
      </c>
      <c r="U164">
        <v>234.15777587890625</v>
      </c>
      <c r="V164">
        <v>233.37173461914063</v>
      </c>
      <c r="W164">
        <v>232.3453369140625</v>
      </c>
      <c r="X164">
        <v>230.36885070800781</v>
      </c>
      <c r="Y164">
        <v>225.73414611816406</v>
      </c>
      <c r="Z164">
        <v>214.5321044921875</v>
      </c>
      <c r="AA164">
        <v>203.01716613769531</v>
      </c>
      <c r="AB164">
        <v>195.37979125976562</v>
      </c>
      <c r="AC164">
        <v>193.32131958007812</v>
      </c>
      <c r="AD164">
        <v>185.88383483886719</v>
      </c>
      <c r="AE164">
        <v>181.86146545410156</v>
      </c>
      <c r="AF164">
        <v>177.52937316894531</v>
      </c>
      <c r="AG164">
        <v>-3.691152811050415</v>
      </c>
      <c r="AH164">
        <v>-1.9004753828048706</v>
      </c>
      <c r="AI164">
        <v>-1.1508342027664185</v>
      </c>
      <c r="AJ164">
        <v>-1.3740285634994507</v>
      </c>
      <c r="AK164">
        <v>-1.3589603900909424</v>
      </c>
      <c r="AL164">
        <v>-0.69220185279846191</v>
      </c>
      <c r="AM164">
        <v>-2.2025439739227295</v>
      </c>
      <c r="AN164">
        <v>-0.20907315611839294</v>
      </c>
      <c r="AO164">
        <v>1.170598030090332</v>
      </c>
      <c r="AP164">
        <v>1.7842546701431274</v>
      </c>
      <c r="AQ164">
        <v>5.2589340209960937</v>
      </c>
      <c r="AR164">
        <v>18.285467147827148</v>
      </c>
      <c r="AS164">
        <v>18.738296508789063</v>
      </c>
      <c r="AT164">
        <v>17.419424057006836</v>
      </c>
      <c r="AU164">
        <v>16.18333625793457</v>
      </c>
      <c r="AV164">
        <v>16.052488327026367</v>
      </c>
      <c r="AW164">
        <v>14.992732048034668</v>
      </c>
      <c r="AX164">
        <v>12.319905281066895</v>
      </c>
      <c r="AY164">
        <v>3.9946982860565186</v>
      </c>
      <c r="AZ164">
        <v>2.0991652011871338</v>
      </c>
      <c r="BA164">
        <v>1.4396766424179077</v>
      </c>
      <c r="BB164">
        <v>1.5128753185272217</v>
      </c>
      <c r="BC164">
        <v>0.84497112035751343</v>
      </c>
      <c r="BD164">
        <v>-0.66898530721664429</v>
      </c>
      <c r="BE164">
        <v>67.5186767578125</v>
      </c>
      <c r="BF164">
        <v>67.118614196777344</v>
      </c>
      <c r="BG164">
        <v>66.896476745605469</v>
      </c>
      <c r="BH164">
        <v>66.606361389160156</v>
      </c>
      <c r="BI164">
        <v>66.799598693847656</v>
      </c>
      <c r="BJ164">
        <v>66.315727233886719</v>
      </c>
      <c r="BK164">
        <v>67.20294189453125</v>
      </c>
      <c r="BL164">
        <v>67.893638610839844</v>
      </c>
      <c r="BM164">
        <v>70.068717956542969</v>
      </c>
      <c r="BN164">
        <v>71.312599182128906</v>
      </c>
      <c r="BO164">
        <v>72.934791564941406</v>
      </c>
      <c r="BP164">
        <v>74.355995178222656</v>
      </c>
      <c r="BQ164">
        <v>75.681732177734375</v>
      </c>
      <c r="BR164">
        <v>77.334556579589844</v>
      </c>
      <c r="BS164">
        <v>78.959892272949219</v>
      </c>
      <c r="BT164">
        <v>79.609649658203125</v>
      </c>
      <c r="BU164">
        <v>80.109352111816406</v>
      </c>
      <c r="BV164">
        <v>80.022186279296875</v>
      </c>
      <c r="BW164">
        <v>76.52838134765625</v>
      </c>
      <c r="BX164">
        <v>74.3154296875</v>
      </c>
      <c r="BY164">
        <v>71.643638610839844</v>
      </c>
      <c r="BZ164">
        <v>70.95294189453125</v>
      </c>
      <c r="CA164">
        <v>70.356063842773438</v>
      </c>
      <c r="CB164">
        <v>69.927619934082031</v>
      </c>
      <c r="CC164">
        <v>5.6600408554077148</v>
      </c>
      <c r="CD164">
        <v>5.4167294502258301</v>
      </c>
      <c r="CE164">
        <v>5.0780267715454102</v>
      </c>
      <c r="CF164">
        <v>3.8324754238128662</v>
      </c>
      <c r="CG164">
        <v>3.2220430374145508</v>
      </c>
      <c r="CH164">
        <v>3.5409293174743652</v>
      </c>
      <c r="CI164">
        <v>3.6486282348632813</v>
      </c>
      <c r="CJ164">
        <v>2.2481036186218262</v>
      </c>
      <c r="CK164">
        <v>3.1423344612121582</v>
      </c>
      <c r="CL164">
        <v>3.106205940246582</v>
      </c>
      <c r="CM164">
        <v>2.3984115123748779</v>
      </c>
      <c r="CN164">
        <v>2.7039358615875244</v>
      </c>
      <c r="CO164">
        <v>3.792649507522583</v>
      </c>
      <c r="CP164">
        <v>2.3463265895843506</v>
      </c>
      <c r="CQ164">
        <v>2.8912703990936279</v>
      </c>
      <c r="CR164">
        <v>4.3495121002197266</v>
      </c>
      <c r="CS164">
        <v>4.7698812484741211</v>
      </c>
      <c r="CT164">
        <v>4.9576272964477539</v>
      </c>
      <c r="CU164">
        <v>5.9608616828918457</v>
      </c>
      <c r="CV164">
        <v>4.9423408508300781</v>
      </c>
      <c r="CW164">
        <v>4.4342994689941406</v>
      </c>
      <c r="CX164">
        <v>3.7274823188781738</v>
      </c>
      <c r="CY164">
        <v>4.0683202743530273</v>
      </c>
      <c r="CZ164">
        <v>4.0328536033630371</v>
      </c>
    </row>
    <row r="165" spans="1:104" x14ac:dyDescent="0.25">
      <c r="A165" t="s">
        <v>354</v>
      </c>
      <c r="B165" t="s">
        <v>170</v>
      </c>
      <c r="C165" t="s">
        <v>28</v>
      </c>
      <c r="D165" t="s">
        <v>188</v>
      </c>
      <c r="E165" t="s">
        <v>184</v>
      </c>
      <c r="F165">
        <v>2016</v>
      </c>
      <c r="G165" t="s">
        <v>178</v>
      </c>
      <c r="H165">
        <v>8</v>
      </c>
      <c r="I165">
        <v>172.13275146484375</v>
      </c>
      <c r="J165">
        <v>167.52189636230469</v>
      </c>
      <c r="K165">
        <v>163.35212707519531</v>
      </c>
      <c r="L165">
        <v>162.78207397460938</v>
      </c>
      <c r="M165">
        <v>167.77693176269531</v>
      </c>
      <c r="N165">
        <v>182.45187377929687</v>
      </c>
      <c r="O165">
        <v>198.3184814453125</v>
      </c>
      <c r="P165">
        <v>216.61900329589844</v>
      </c>
      <c r="Q165">
        <v>229.66717529296875</v>
      </c>
      <c r="R165">
        <v>240.55174255371094</v>
      </c>
      <c r="S165">
        <v>250.61274719238281</v>
      </c>
      <c r="T165">
        <v>252.993896484375</v>
      </c>
      <c r="U165">
        <v>253.78630065917969</v>
      </c>
      <c r="V165">
        <v>253.24116516113281</v>
      </c>
      <c r="W165">
        <v>251.2138671875</v>
      </c>
      <c r="X165">
        <v>247.48338317871094</v>
      </c>
      <c r="Y165">
        <v>239.08677673339844</v>
      </c>
      <c r="Z165">
        <v>226.49728393554687</v>
      </c>
      <c r="AA165">
        <v>212.92301940917969</v>
      </c>
      <c r="AB165">
        <v>206.26054382324219</v>
      </c>
      <c r="AC165">
        <v>201.80905151367187</v>
      </c>
      <c r="AD165">
        <v>192.70429992675781</v>
      </c>
      <c r="AE165">
        <v>187.01397705078125</v>
      </c>
      <c r="AF165">
        <v>180.97970581054687</v>
      </c>
      <c r="AG165">
        <v>-3.3481807708740234</v>
      </c>
      <c r="AH165">
        <v>-2.095381498336792</v>
      </c>
      <c r="AI165">
        <v>-1.7194453477859497</v>
      </c>
      <c r="AJ165">
        <v>-1.6331228017807007</v>
      </c>
      <c r="AK165">
        <v>-1.1776436567306519</v>
      </c>
      <c r="AL165">
        <v>-0.10762499272823334</v>
      </c>
      <c r="AM165">
        <v>-1.8156434297561646</v>
      </c>
      <c r="AN165">
        <v>0.73797523975372314</v>
      </c>
      <c r="AO165">
        <v>1.2460274696350098</v>
      </c>
      <c r="AP165">
        <v>0.99127382040023804</v>
      </c>
      <c r="AQ165">
        <v>4.8761372566223145</v>
      </c>
      <c r="AR165">
        <v>19.718570709228516</v>
      </c>
      <c r="AS165">
        <v>20.365779876708984</v>
      </c>
      <c r="AT165">
        <v>18.952932357788086</v>
      </c>
      <c r="AU165">
        <v>17.764511108398438</v>
      </c>
      <c r="AV165">
        <v>18.750776290893555</v>
      </c>
      <c r="AW165">
        <v>17.769205093383789</v>
      </c>
      <c r="AX165">
        <v>15.626663208007813</v>
      </c>
      <c r="AY165">
        <v>6.8337349891662598</v>
      </c>
      <c r="AZ165">
        <v>4.3018851280212402</v>
      </c>
      <c r="BA165">
        <v>3.0821776390075684</v>
      </c>
      <c r="BB165">
        <v>2.9688010215759277</v>
      </c>
      <c r="BC165">
        <v>1.8858926296234131</v>
      </c>
      <c r="BD165">
        <v>0.69397878646850586</v>
      </c>
      <c r="BE165">
        <v>71.140350341796875</v>
      </c>
      <c r="BF165">
        <v>70.2249755859375</v>
      </c>
      <c r="BG165">
        <v>69.531219482421875</v>
      </c>
      <c r="BH165">
        <v>68.546829223632813</v>
      </c>
      <c r="BI165">
        <v>68.712722778320312</v>
      </c>
      <c r="BJ165">
        <v>68.462722778320313</v>
      </c>
      <c r="BK165">
        <v>68.8658447265625</v>
      </c>
      <c r="BL165">
        <v>69.640869140625</v>
      </c>
      <c r="BM165">
        <v>73.8841552734375</v>
      </c>
      <c r="BN165">
        <v>78.072006225585937</v>
      </c>
      <c r="BO165">
        <v>81.912460327148438</v>
      </c>
      <c r="BP165">
        <v>83.744026184082031</v>
      </c>
      <c r="BQ165">
        <v>84.728416442871094</v>
      </c>
      <c r="BR165">
        <v>83.672172546386719</v>
      </c>
      <c r="BS165">
        <v>83.300270080566406</v>
      </c>
      <c r="BT165">
        <v>83.684715270996094</v>
      </c>
      <c r="BU165">
        <v>83.559455871582031</v>
      </c>
      <c r="BV165">
        <v>82.659690856933594</v>
      </c>
      <c r="BW165">
        <v>80.153053283691406</v>
      </c>
      <c r="BX165">
        <v>77.309532165527344</v>
      </c>
      <c r="BY165">
        <v>74.993576049804688</v>
      </c>
      <c r="BZ165">
        <v>73.687629699707031</v>
      </c>
      <c r="CA165">
        <v>72.650062561035156</v>
      </c>
      <c r="CB165">
        <v>72.274795532226562</v>
      </c>
      <c r="CC165">
        <v>5.6143732070922852</v>
      </c>
      <c r="CD165">
        <v>5.3775582313537598</v>
      </c>
      <c r="CE165">
        <v>5.0313353538513184</v>
      </c>
      <c r="CF165">
        <v>3.7973999977111816</v>
      </c>
      <c r="CG165">
        <v>3.1826798915863037</v>
      </c>
      <c r="CH165">
        <v>3.5271346569061279</v>
      </c>
      <c r="CI165">
        <v>3.6743450164794922</v>
      </c>
      <c r="CJ165">
        <v>2.2605433464050293</v>
      </c>
      <c r="CK165">
        <v>3.1810846328735352</v>
      </c>
      <c r="CL165">
        <v>3.1724467277526855</v>
      </c>
      <c r="CM165">
        <v>2.4927363395690918</v>
      </c>
      <c r="CN165">
        <v>2.8276855945587158</v>
      </c>
      <c r="CO165">
        <v>3.9797298908233643</v>
      </c>
      <c r="CP165">
        <v>2.4650504589080811</v>
      </c>
      <c r="CQ165">
        <v>3.0265624523162842</v>
      </c>
      <c r="CR165">
        <v>4.5239119529724121</v>
      </c>
      <c r="CS165">
        <v>4.8912196159362793</v>
      </c>
      <c r="CT165">
        <v>5.0675249099731445</v>
      </c>
      <c r="CU165">
        <v>6.0527143478393555</v>
      </c>
      <c r="CV165">
        <v>5.0515017509460449</v>
      </c>
      <c r="CW165">
        <v>4.4816427230834961</v>
      </c>
      <c r="CX165">
        <v>3.7412497997283936</v>
      </c>
      <c r="CY165">
        <v>4.0504179000854492</v>
      </c>
      <c r="CZ165">
        <v>3.9803698062896729</v>
      </c>
    </row>
    <row r="166" spans="1:104" x14ac:dyDescent="0.25">
      <c r="A166" t="s">
        <v>355</v>
      </c>
      <c r="B166" t="s">
        <v>170</v>
      </c>
      <c r="C166" t="s">
        <v>28</v>
      </c>
      <c r="D166" t="s">
        <v>188</v>
      </c>
      <c r="E166" t="s">
        <v>184</v>
      </c>
      <c r="F166">
        <v>2016</v>
      </c>
      <c r="G166" t="s">
        <v>179</v>
      </c>
      <c r="H166">
        <v>9</v>
      </c>
      <c r="I166">
        <v>170.27525329589844</v>
      </c>
      <c r="J166">
        <v>166.29692077636719</v>
      </c>
      <c r="K166">
        <v>162.93028259277344</v>
      </c>
      <c r="L166">
        <v>162.63934326171875</v>
      </c>
      <c r="M166">
        <v>168.43275451660156</v>
      </c>
      <c r="N166">
        <v>183.57107543945312</v>
      </c>
      <c r="O166">
        <v>201.6837158203125</v>
      </c>
      <c r="P166">
        <v>221.61227416992187</v>
      </c>
      <c r="Q166">
        <v>237.541748046875</v>
      </c>
      <c r="R166">
        <v>249.12550354003906</v>
      </c>
      <c r="S166">
        <v>258.64382934570312</v>
      </c>
      <c r="T166">
        <v>260.99374389648437</v>
      </c>
      <c r="U166">
        <v>261.46426391601562</v>
      </c>
      <c r="V166">
        <v>261.92962646484375</v>
      </c>
      <c r="W166">
        <v>259.03054809570312</v>
      </c>
      <c r="X166">
        <v>252.03623962402344</v>
      </c>
      <c r="Y166">
        <v>242.14694213867187</v>
      </c>
      <c r="Z166">
        <v>229.04641723632812</v>
      </c>
      <c r="AA166">
        <v>216.03958129882812</v>
      </c>
      <c r="AB166">
        <v>210.70689392089844</v>
      </c>
      <c r="AC166">
        <v>204.08567810058594</v>
      </c>
      <c r="AD166">
        <v>193.26670837402344</v>
      </c>
      <c r="AE166">
        <v>186.92158508300781</v>
      </c>
      <c r="AF166">
        <v>180.66386413574219</v>
      </c>
      <c r="AG166">
        <v>-3.2758529186248779</v>
      </c>
      <c r="AH166">
        <v>-2.0923433303833008</v>
      </c>
      <c r="AI166">
        <v>-1.7606062889099121</v>
      </c>
      <c r="AJ166">
        <v>-1.650825023651123</v>
      </c>
      <c r="AK166">
        <v>-1.1645514965057373</v>
      </c>
      <c r="AL166">
        <v>-5.6948870420455933E-2</v>
      </c>
      <c r="AM166">
        <v>-1.8056532144546509</v>
      </c>
      <c r="AN166">
        <v>0.83745527267456055</v>
      </c>
      <c r="AO166">
        <v>1.2906731367111206</v>
      </c>
      <c r="AP166">
        <v>0.94873017072677612</v>
      </c>
      <c r="AQ166">
        <v>4.9653863906860352</v>
      </c>
      <c r="AR166">
        <v>20.339260101318359</v>
      </c>
      <c r="AS166">
        <v>20.986852645874023</v>
      </c>
      <c r="AT166">
        <v>19.607587814331055</v>
      </c>
      <c r="AU166">
        <v>18.340497970581055</v>
      </c>
      <c r="AV166">
        <v>19.22514533996582</v>
      </c>
      <c r="AW166">
        <v>18.158163070678711</v>
      </c>
      <c r="AX166">
        <v>16.026115417480469</v>
      </c>
      <c r="AY166">
        <v>7.1601886749267578</v>
      </c>
      <c r="AZ166">
        <v>4.574455738067627</v>
      </c>
      <c r="BA166">
        <v>3.2517421245574951</v>
      </c>
      <c r="BB166">
        <v>3.0960042476654053</v>
      </c>
      <c r="BC166">
        <v>1.9707510471343994</v>
      </c>
      <c r="BD166">
        <v>0.80869519710540771</v>
      </c>
      <c r="BE166">
        <v>70.934341430664063</v>
      </c>
      <c r="BF166">
        <v>70.490585327148438</v>
      </c>
      <c r="BG166">
        <v>70.33746337890625</v>
      </c>
      <c r="BH166">
        <v>69.546829223632812</v>
      </c>
      <c r="BI166">
        <v>69.08746337890625</v>
      </c>
      <c r="BJ166">
        <v>68.781219482421875</v>
      </c>
      <c r="BK166">
        <v>69.209365844726563</v>
      </c>
      <c r="BL166">
        <v>70.153121948242188</v>
      </c>
      <c r="BM166">
        <v>72.831268310546875</v>
      </c>
      <c r="BN166">
        <v>76.646926879882813</v>
      </c>
      <c r="BO166">
        <v>81.028236389160156</v>
      </c>
      <c r="BP166">
        <v>82.440773010253906</v>
      </c>
      <c r="BQ166">
        <v>84.343894958496094</v>
      </c>
      <c r="BR166">
        <v>85.109504699707031</v>
      </c>
      <c r="BS166">
        <v>85.762626647949219</v>
      </c>
      <c r="BT166">
        <v>86.012626647949219</v>
      </c>
      <c r="BU166">
        <v>85.293846130371094</v>
      </c>
      <c r="BV166">
        <v>83.890724182128906</v>
      </c>
      <c r="BW166">
        <v>83.559455871582031</v>
      </c>
      <c r="BX166">
        <v>78.678146362304688</v>
      </c>
      <c r="BY166">
        <v>76.306243896484375</v>
      </c>
      <c r="BZ166">
        <v>74.434341430664063</v>
      </c>
      <c r="CA166">
        <v>73.531219482421875</v>
      </c>
      <c r="CB166">
        <v>72.878097534179687</v>
      </c>
      <c r="CC166">
        <v>5.5472879409790039</v>
      </c>
      <c r="CD166">
        <v>5.3319878578186035</v>
      </c>
      <c r="CE166">
        <v>5.0124692916870117</v>
      </c>
      <c r="CF166">
        <v>3.7896301746368408</v>
      </c>
      <c r="CG166">
        <v>3.1913809776306152</v>
      </c>
      <c r="CH166">
        <v>3.5446176528930664</v>
      </c>
      <c r="CI166">
        <v>3.7323212623596191</v>
      </c>
      <c r="CJ166">
        <v>2.3099443912506104</v>
      </c>
      <c r="CK166">
        <v>3.2863028049468994</v>
      </c>
      <c r="CL166">
        <v>3.2816736698150635</v>
      </c>
      <c r="CM166">
        <v>2.5696070194244385</v>
      </c>
      <c r="CN166">
        <v>2.9136850833892822</v>
      </c>
      <c r="CO166">
        <v>4.0953326225280762</v>
      </c>
      <c r="CP166">
        <v>2.546640157699585</v>
      </c>
      <c r="CQ166">
        <v>3.1170835494995117</v>
      </c>
      <c r="CR166">
        <v>4.6017441749572754</v>
      </c>
      <c r="CS166">
        <v>4.9480266571044922</v>
      </c>
      <c r="CT166">
        <v>5.1185603141784668</v>
      </c>
      <c r="CU166">
        <v>6.1341209411621094</v>
      </c>
      <c r="CV166">
        <v>5.1543569564819336</v>
      </c>
      <c r="CW166">
        <v>4.5268964767456055</v>
      </c>
      <c r="CX166">
        <v>3.747776985168457</v>
      </c>
      <c r="CY166">
        <v>4.0436787605285645</v>
      </c>
      <c r="CZ166">
        <v>3.9687728881835938</v>
      </c>
    </row>
    <row r="167" spans="1:104" x14ac:dyDescent="0.25">
      <c r="A167" t="s">
        <v>356</v>
      </c>
      <c r="B167" t="s">
        <v>170</v>
      </c>
      <c r="C167" t="s">
        <v>28</v>
      </c>
      <c r="D167" t="s">
        <v>188</v>
      </c>
      <c r="E167" t="s">
        <v>184</v>
      </c>
      <c r="F167">
        <v>2016</v>
      </c>
      <c r="G167" t="s">
        <v>180</v>
      </c>
      <c r="H167">
        <v>10</v>
      </c>
      <c r="I167">
        <v>147.30801391601562</v>
      </c>
      <c r="J167">
        <v>143.52757263183594</v>
      </c>
      <c r="K167">
        <v>140.54017639160156</v>
      </c>
      <c r="L167">
        <v>140.62095642089844</v>
      </c>
      <c r="M167">
        <v>144.89546203613281</v>
      </c>
      <c r="N167">
        <v>157.09280395507812</v>
      </c>
      <c r="O167">
        <v>177.121337890625</v>
      </c>
      <c r="P167">
        <v>193.85630798339844</v>
      </c>
      <c r="Q167">
        <v>211.07969665527344</v>
      </c>
      <c r="R167">
        <v>226.59635925292969</v>
      </c>
      <c r="S167">
        <v>238.63868713378906</v>
      </c>
      <c r="T167">
        <v>242.25984191894531</v>
      </c>
      <c r="U167">
        <v>243.59182739257812</v>
      </c>
      <c r="V167">
        <v>245.76701354980469</v>
      </c>
      <c r="W167">
        <v>243.47381591796875</v>
      </c>
      <c r="X167">
        <v>234.99253845214844</v>
      </c>
      <c r="Y167">
        <v>224.50267028808594</v>
      </c>
      <c r="Z167">
        <v>212.24946594238281</v>
      </c>
      <c r="AA167">
        <v>205.90510559082031</v>
      </c>
      <c r="AB167">
        <v>199.588134765625</v>
      </c>
      <c r="AC167">
        <v>193.30209350585937</v>
      </c>
      <c r="AD167">
        <v>175.42585754394531</v>
      </c>
      <c r="AE167">
        <v>163.01463317871094</v>
      </c>
      <c r="AF167">
        <v>157.06282043457031</v>
      </c>
      <c r="AG167">
        <v>-3.5085601806640625</v>
      </c>
      <c r="AH167">
        <v>-1.5774796009063721</v>
      </c>
      <c r="AI167">
        <v>-0.67134833335876465</v>
      </c>
      <c r="AJ167">
        <v>-1.070963978767395</v>
      </c>
      <c r="AK167">
        <v>-1.3297257423400879</v>
      </c>
      <c r="AL167">
        <v>-0.99507051706314087</v>
      </c>
      <c r="AM167">
        <v>-2.3575859069824219</v>
      </c>
      <c r="AN167">
        <v>-0.82141309976577759</v>
      </c>
      <c r="AO167">
        <v>1.110076904296875</v>
      </c>
      <c r="AP167">
        <v>2.3887414932250977</v>
      </c>
      <c r="AQ167">
        <v>5.9131655693054199</v>
      </c>
      <c r="AR167">
        <v>18.935813903808594</v>
      </c>
      <c r="AS167">
        <v>19.453306198120117</v>
      </c>
      <c r="AT167">
        <v>18.308750152587891</v>
      </c>
      <c r="AU167">
        <v>16.768650054931641</v>
      </c>
      <c r="AV167">
        <v>15.325759887695313</v>
      </c>
      <c r="AW167">
        <v>13.609186172485352</v>
      </c>
      <c r="AX167">
        <v>10.387825012207031</v>
      </c>
      <c r="AY167">
        <v>2.1755988597869873</v>
      </c>
      <c r="AZ167">
        <v>0.66362255811691284</v>
      </c>
      <c r="BA167">
        <v>0.32972607016563416</v>
      </c>
      <c r="BB167">
        <v>0.49246561527252197</v>
      </c>
      <c r="BC167">
        <v>0.10704261064529419</v>
      </c>
      <c r="BD167">
        <v>-1.467934250831604</v>
      </c>
      <c r="BE167">
        <v>64.655960083007813</v>
      </c>
      <c r="BF167">
        <v>64.531219482421875</v>
      </c>
      <c r="BG167">
        <v>64.074920654296875</v>
      </c>
      <c r="BH167">
        <v>63.037643432617188</v>
      </c>
      <c r="BI167">
        <v>61.765380859375</v>
      </c>
      <c r="BJ167">
        <v>61.365325927734375</v>
      </c>
      <c r="BK167">
        <v>61.156261444091797</v>
      </c>
      <c r="BL167">
        <v>61.487232208251953</v>
      </c>
      <c r="BM167">
        <v>63.656185150146484</v>
      </c>
      <c r="BN167">
        <v>67.712654113769531</v>
      </c>
      <c r="BO167">
        <v>71.297279357910156</v>
      </c>
      <c r="BP167">
        <v>74.9091796875</v>
      </c>
      <c r="BQ167">
        <v>77.399986267089844</v>
      </c>
      <c r="BR167">
        <v>77.040855407714844</v>
      </c>
      <c r="BS167">
        <v>76.834335327148438</v>
      </c>
      <c r="BT167">
        <v>75.897224426269531</v>
      </c>
      <c r="BU167">
        <v>74.900283813476562</v>
      </c>
      <c r="BV167">
        <v>74.512474060058594</v>
      </c>
      <c r="BW167">
        <v>73.072380065917969</v>
      </c>
      <c r="BX167">
        <v>70.334632873535156</v>
      </c>
      <c r="BY167">
        <v>69.13116455078125</v>
      </c>
      <c r="BZ167">
        <v>67.609428405761719</v>
      </c>
      <c r="CA167">
        <v>67.081336975097656</v>
      </c>
      <c r="CB167">
        <v>65.796531677246094</v>
      </c>
      <c r="CC167">
        <v>5.1786971092224121</v>
      </c>
      <c r="CD167">
        <v>4.9659833908081055</v>
      </c>
      <c r="CE167">
        <v>4.665684700012207</v>
      </c>
      <c r="CF167">
        <v>3.53578782081604</v>
      </c>
      <c r="CG167">
        <v>2.9625921249389648</v>
      </c>
      <c r="CH167">
        <v>3.2733047008514404</v>
      </c>
      <c r="CI167">
        <v>3.5370728969573975</v>
      </c>
      <c r="CJ167">
        <v>2.1804826259613037</v>
      </c>
      <c r="CK167">
        <v>3.1512227058410645</v>
      </c>
      <c r="CL167">
        <v>3.2210326194763184</v>
      </c>
      <c r="CM167">
        <v>2.5584113597869873</v>
      </c>
      <c r="CN167">
        <v>2.9184944629669189</v>
      </c>
      <c r="CO167">
        <v>4.1172242164611816</v>
      </c>
      <c r="CP167">
        <v>2.5785255432128906</v>
      </c>
      <c r="CQ167">
        <v>3.1616566181182861</v>
      </c>
      <c r="CR167">
        <v>4.6299738883972168</v>
      </c>
      <c r="CS167">
        <v>4.9503908157348633</v>
      </c>
      <c r="CT167">
        <v>5.1184201240539551</v>
      </c>
      <c r="CU167">
        <v>6.3088622093200684</v>
      </c>
      <c r="CV167">
        <v>5.2686023712158203</v>
      </c>
      <c r="CW167">
        <v>4.6268935203552246</v>
      </c>
      <c r="CX167">
        <v>3.6709225177764893</v>
      </c>
      <c r="CY167">
        <v>3.8054740428924561</v>
      </c>
      <c r="CZ167">
        <v>3.7232592105865479</v>
      </c>
    </row>
    <row r="168" spans="1:104" x14ac:dyDescent="0.25">
      <c r="A168" t="s">
        <v>357</v>
      </c>
      <c r="B168" t="s">
        <v>170</v>
      </c>
      <c r="C168" t="s">
        <v>28</v>
      </c>
      <c r="D168" t="s">
        <v>188</v>
      </c>
      <c r="E168" t="s">
        <v>184</v>
      </c>
      <c r="F168">
        <v>2016</v>
      </c>
      <c r="G168" t="s">
        <v>181</v>
      </c>
      <c r="H168">
        <v>11</v>
      </c>
      <c r="I168">
        <v>139.45521545410156</v>
      </c>
      <c r="J168">
        <v>135.61122131347656</v>
      </c>
      <c r="K168">
        <v>133.20433044433594</v>
      </c>
      <c r="L168">
        <v>133.95761108398437</v>
      </c>
      <c r="M168">
        <v>139.87535095214844</v>
      </c>
      <c r="N168">
        <v>152.36042785644531</v>
      </c>
      <c r="O168">
        <v>168.36439514160156</v>
      </c>
      <c r="P168">
        <v>181.31777954101562</v>
      </c>
      <c r="Q168">
        <v>191.03294372558594</v>
      </c>
      <c r="R168">
        <v>197.81010437011719</v>
      </c>
      <c r="S168">
        <v>202.99615478515625</v>
      </c>
      <c r="T168">
        <v>204.68865966796875</v>
      </c>
      <c r="U168">
        <v>204.94917297363281</v>
      </c>
      <c r="V168">
        <v>205.18974304199219</v>
      </c>
      <c r="W168">
        <v>202.44320678710937</v>
      </c>
      <c r="X168">
        <v>195.1326904296875</v>
      </c>
      <c r="Y168">
        <v>188.27946472167969</v>
      </c>
      <c r="Z168">
        <v>183.63212585449219</v>
      </c>
      <c r="AA168">
        <v>174.61669921875</v>
      </c>
      <c r="AB168">
        <v>168.08285522460937</v>
      </c>
      <c r="AC168">
        <v>164.66743469238281</v>
      </c>
      <c r="AD168">
        <v>158.3353271484375</v>
      </c>
      <c r="AE168">
        <v>152.40330505371094</v>
      </c>
      <c r="AF168">
        <v>146.91427612304688</v>
      </c>
      <c r="AG168">
        <v>-3.7446203231811523</v>
      </c>
      <c r="AH168">
        <v>-1.3475086688995361</v>
      </c>
      <c r="AI168">
        <v>-0.10423489660024643</v>
      </c>
      <c r="AJ168">
        <v>-0.79529744386672974</v>
      </c>
      <c r="AK168">
        <v>-1.493381142616272</v>
      </c>
      <c r="AL168">
        <v>-1.5731856822967529</v>
      </c>
      <c r="AM168">
        <v>-2.7271113395690918</v>
      </c>
      <c r="AN168">
        <v>-1.7312564849853516</v>
      </c>
      <c r="AO168">
        <v>0.98257511854171753</v>
      </c>
      <c r="AP168">
        <v>2.9677577018737793</v>
      </c>
      <c r="AQ168">
        <v>5.7805814743041992</v>
      </c>
      <c r="AR168">
        <v>16.030752182006836</v>
      </c>
      <c r="AS168">
        <v>16.312114715576172</v>
      </c>
      <c r="AT168">
        <v>15.236698150634766</v>
      </c>
      <c r="AU168">
        <v>13.683653831481934</v>
      </c>
      <c r="AV168">
        <v>11.296162605285645</v>
      </c>
      <c r="AW168">
        <v>9.6209611892700195</v>
      </c>
      <c r="AX168">
        <v>6.4290175437927246</v>
      </c>
      <c r="AY168">
        <v>-0.76690423488616943</v>
      </c>
      <c r="AZ168">
        <v>-1.4885027408599854</v>
      </c>
      <c r="BA168">
        <v>-1.2713004350662231</v>
      </c>
      <c r="BB168">
        <v>-0.94149035215377808</v>
      </c>
      <c r="BC168">
        <v>-0.89819258451461792</v>
      </c>
      <c r="BD168">
        <v>-2.7184958457946777</v>
      </c>
      <c r="BE168">
        <v>59.490589141845703</v>
      </c>
      <c r="BF168">
        <v>58.275096893310547</v>
      </c>
      <c r="BG168">
        <v>57.45660400390625</v>
      </c>
      <c r="BH168">
        <v>56.478034973144531</v>
      </c>
      <c r="BI168">
        <v>57.524795532226562</v>
      </c>
      <c r="BJ168">
        <v>56.780921936035156</v>
      </c>
      <c r="BK168">
        <v>57.124732971191406</v>
      </c>
      <c r="BL168">
        <v>57.22161865234375</v>
      </c>
      <c r="BM168">
        <v>60.790637969970703</v>
      </c>
      <c r="BN168">
        <v>64.906707763671875</v>
      </c>
      <c r="BO168">
        <v>68.400283813476563</v>
      </c>
      <c r="BP168">
        <v>69.491035461425781</v>
      </c>
      <c r="BQ168">
        <v>70.180908203125</v>
      </c>
      <c r="BR168">
        <v>69.575141906738281</v>
      </c>
      <c r="BS168">
        <v>69.010009765625</v>
      </c>
      <c r="BT168">
        <v>69.919258117675781</v>
      </c>
      <c r="BU168">
        <v>68.800125122070313</v>
      </c>
      <c r="BV168">
        <v>66.206306457519531</v>
      </c>
      <c r="BW168">
        <v>64.412307739257813</v>
      </c>
      <c r="BX168">
        <v>64.053184509277344</v>
      </c>
      <c r="BY168">
        <v>63.059307098388672</v>
      </c>
      <c r="BZ168">
        <v>61.830741882324219</v>
      </c>
      <c r="CA168">
        <v>61.568496704101563</v>
      </c>
      <c r="CB168">
        <v>60.118614196777344</v>
      </c>
      <c r="CC168">
        <v>5.3853645324707031</v>
      </c>
      <c r="CD168">
        <v>5.1540875434875488</v>
      </c>
      <c r="CE168">
        <v>4.8575739860534668</v>
      </c>
      <c r="CF168">
        <v>3.6998980045318604</v>
      </c>
      <c r="CG168">
        <v>3.1415536403656006</v>
      </c>
      <c r="CH168">
        <v>3.4872934818267822</v>
      </c>
      <c r="CI168">
        <v>3.6932575702667236</v>
      </c>
      <c r="CJ168">
        <v>2.2402644157409668</v>
      </c>
      <c r="CK168">
        <v>3.1327598094940186</v>
      </c>
      <c r="CL168">
        <v>3.0887084007263184</v>
      </c>
      <c r="CM168">
        <v>2.3905813694000244</v>
      </c>
      <c r="CN168">
        <v>2.7086787223815918</v>
      </c>
      <c r="CO168">
        <v>3.805171012878418</v>
      </c>
      <c r="CP168">
        <v>2.3647747039794922</v>
      </c>
      <c r="CQ168">
        <v>2.8876984119415283</v>
      </c>
      <c r="CR168">
        <v>4.2231907844543457</v>
      </c>
      <c r="CS168">
        <v>4.5604443550109863</v>
      </c>
      <c r="CT168">
        <v>4.8643426895141602</v>
      </c>
      <c r="CU168">
        <v>5.8770031929016113</v>
      </c>
      <c r="CV168">
        <v>4.8738298416137695</v>
      </c>
      <c r="CW168">
        <v>4.3295912742614746</v>
      </c>
      <c r="CX168">
        <v>3.6395332813262939</v>
      </c>
      <c r="CY168">
        <v>3.9080736637115479</v>
      </c>
      <c r="CZ168">
        <v>3.8256046772003174</v>
      </c>
    </row>
    <row r="169" spans="1:104" x14ac:dyDescent="0.25">
      <c r="A169" t="s">
        <v>358</v>
      </c>
      <c r="B169" t="s">
        <v>170</v>
      </c>
      <c r="C169" t="s">
        <v>28</v>
      </c>
      <c r="D169" t="s">
        <v>188</v>
      </c>
      <c r="E169" t="s">
        <v>184</v>
      </c>
      <c r="F169">
        <v>2016</v>
      </c>
      <c r="G169" t="s">
        <v>182</v>
      </c>
      <c r="H169">
        <v>12</v>
      </c>
      <c r="I169">
        <v>135.55331420898437</v>
      </c>
      <c r="J169">
        <v>132.04588317871094</v>
      </c>
      <c r="K169">
        <v>129.97453308105469</v>
      </c>
      <c r="L169">
        <v>130.68063354492187</v>
      </c>
      <c r="M169">
        <v>136.46916198730469</v>
      </c>
      <c r="N169">
        <v>148.533447265625</v>
      </c>
      <c r="O169">
        <v>165.15986633300781</v>
      </c>
      <c r="P169">
        <v>176.41812133789062</v>
      </c>
      <c r="Q169">
        <v>181.68898010253906</v>
      </c>
      <c r="R169">
        <v>184.23271179199219</v>
      </c>
      <c r="S169">
        <v>186.11924743652344</v>
      </c>
      <c r="T169">
        <v>185.74494934082031</v>
      </c>
      <c r="U169">
        <v>185.18008422851562</v>
      </c>
      <c r="V169">
        <v>185.37399291992187</v>
      </c>
      <c r="W169">
        <v>182.89236450195312</v>
      </c>
      <c r="X169">
        <v>177.44480895996094</v>
      </c>
      <c r="Y169">
        <v>173.77291870117187</v>
      </c>
      <c r="Z169">
        <v>171.86900329589844</v>
      </c>
      <c r="AA169">
        <v>164.53422546386719</v>
      </c>
      <c r="AB169">
        <v>159.6378173828125</v>
      </c>
      <c r="AC169">
        <v>157.08047485351562</v>
      </c>
      <c r="AD169">
        <v>153.11552429199219</v>
      </c>
      <c r="AE169">
        <v>147.67445373535156</v>
      </c>
      <c r="AF169">
        <v>142.47770690917969</v>
      </c>
      <c r="AG169">
        <v>-4.1208057403564453</v>
      </c>
      <c r="AH169">
        <v>-1.149283766746521</v>
      </c>
      <c r="AI169">
        <v>0.50545060634613037</v>
      </c>
      <c r="AJ169">
        <v>-0.51923906803131104</v>
      </c>
      <c r="AK169">
        <v>-1.6963119506835937</v>
      </c>
      <c r="AL169">
        <v>-2.2269580364227295</v>
      </c>
      <c r="AM169">
        <v>-3.2328524589538574</v>
      </c>
      <c r="AN169">
        <v>-2.7802176475524902</v>
      </c>
      <c r="AO169">
        <v>0.90996092557907104</v>
      </c>
      <c r="AP169">
        <v>3.7252554893493652</v>
      </c>
      <c r="AQ169">
        <v>6.1048126220703125</v>
      </c>
      <c r="AR169">
        <v>14.580682754516602</v>
      </c>
      <c r="AS169">
        <v>14.680367469787598</v>
      </c>
      <c r="AT169">
        <v>13.713274002075195</v>
      </c>
      <c r="AU169">
        <v>12.088397979736328</v>
      </c>
      <c r="AV169">
        <v>8.7514371871948242</v>
      </c>
      <c r="AW169">
        <v>6.9450163841247559</v>
      </c>
      <c r="AX169">
        <v>3.2170412540435791</v>
      </c>
      <c r="AY169">
        <v>-3.6008231639862061</v>
      </c>
      <c r="AZ169">
        <v>-3.6877737045288086</v>
      </c>
      <c r="BA169">
        <v>-2.9443352222442627</v>
      </c>
      <c r="BB169">
        <v>-2.4778907299041748</v>
      </c>
      <c r="BC169">
        <v>-2.001551628112793</v>
      </c>
      <c r="BD169">
        <v>-4.1623172760009766</v>
      </c>
      <c r="BE169">
        <v>53.584701538085937</v>
      </c>
      <c r="BF169">
        <v>53.556018829345703</v>
      </c>
      <c r="BG169">
        <v>52.403190612792969</v>
      </c>
      <c r="BH169">
        <v>52.712501525878906</v>
      </c>
      <c r="BI169">
        <v>51.793766021728516</v>
      </c>
      <c r="BJ169">
        <v>50.715267181396484</v>
      </c>
      <c r="BK169">
        <v>50.256198883056641</v>
      </c>
      <c r="BL169">
        <v>50.006198883056641</v>
      </c>
      <c r="BM169">
        <v>54.496932983398438</v>
      </c>
      <c r="BN169">
        <v>57.409770965576172</v>
      </c>
      <c r="BO169">
        <v>60.534210205078125</v>
      </c>
      <c r="BP169">
        <v>63.0567626953125</v>
      </c>
      <c r="BQ169">
        <v>64.818496704101563</v>
      </c>
      <c r="BR169">
        <v>64.605766296386719</v>
      </c>
      <c r="BS169">
        <v>62.706008911132812</v>
      </c>
      <c r="BT169">
        <v>61.959365844726562</v>
      </c>
      <c r="BU169">
        <v>61.212726593017578</v>
      </c>
      <c r="BV169">
        <v>58.5123291015625</v>
      </c>
      <c r="BW169">
        <v>55.74066162109375</v>
      </c>
      <c r="BX169">
        <v>53.677768707275391</v>
      </c>
      <c r="BY169">
        <v>52.221466064453125</v>
      </c>
      <c r="BZ169">
        <v>50.934192657470703</v>
      </c>
      <c r="CA169">
        <v>50.227588653564453</v>
      </c>
      <c r="CB169">
        <v>49.396846771240234</v>
      </c>
      <c r="CC169">
        <v>5.9569482803344727</v>
      </c>
      <c r="CD169">
        <v>5.711029052734375</v>
      </c>
      <c r="CE169">
        <v>5.3937735557556152</v>
      </c>
      <c r="CF169">
        <v>4.1073999404907227</v>
      </c>
      <c r="CG169">
        <v>3.487957239151001</v>
      </c>
      <c r="CH169">
        <v>3.868779182434082</v>
      </c>
      <c r="CI169">
        <v>4.1228470802307129</v>
      </c>
      <c r="CJ169">
        <v>2.4804782867431641</v>
      </c>
      <c r="CK169">
        <v>3.3906331062316895</v>
      </c>
      <c r="CL169">
        <v>3.2736220359802246</v>
      </c>
      <c r="CM169">
        <v>2.4942522048950195</v>
      </c>
      <c r="CN169">
        <v>2.7971391677856445</v>
      </c>
      <c r="CO169">
        <v>3.9125115871429443</v>
      </c>
      <c r="CP169">
        <v>2.4311752319335937</v>
      </c>
      <c r="CQ169">
        <v>2.9687771797180176</v>
      </c>
      <c r="CR169">
        <v>4.3702607154846191</v>
      </c>
      <c r="CS169">
        <v>4.7898249626159668</v>
      </c>
      <c r="CT169">
        <v>5.1809144020080566</v>
      </c>
      <c r="CU169">
        <v>6.301729679107666</v>
      </c>
      <c r="CV169">
        <v>5.2676401138305664</v>
      </c>
      <c r="CW169">
        <v>4.6999664306640625</v>
      </c>
      <c r="CX169">
        <v>4.0051651000976563</v>
      </c>
      <c r="CY169">
        <v>4.3093037605285645</v>
      </c>
      <c r="CZ169">
        <v>4.221982479095459</v>
      </c>
    </row>
    <row r="170" spans="1:104" x14ac:dyDescent="0.25">
      <c r="A170" t="s">
        <v>359</v>
      </c>
      <c r="B170" t="s">
        <v>170</v>
      </c>
      <c r="C170" t="s">
        <v>28</v>
      </c>
      <c r="D170" t="s">
        <v>188</v>
      </c>
      <c r="E170" t="s">
        <v>184</v>
      </c>
      <c r="F170">
        <v>2016</v>
      </c>
      <c r="G170" t="s">
        <v>183</v>
      </c>
      <c r="H170">
        <v>8</v>
      </c>
      <c r="I170">
        <v>169.50859069824219</v>
      </c>
      <c r="J170">
        <v>165.02006530761719</v>
      </c>
      <c r="K170">
        <v>160.92306518554687</v>
      </c>
      <c r="L170">
        <v>160.37837219238281</v>
      </c>
      <c r="M170">
        <v>165.36697387695312</v>
      </c>
      <c r="N170">
        <v>179.90464782714844</v>
      </c>
      <c r="O170">
        <v>195.37203979492187</v>
      </c>
      <c r="P170">
        <v>212.44514465332031</v>
      </c>
      <c r="Q170">
        <v>224.11306762695312</v>
      </c>
      <c r="R170">
        <v>233.71037292480469</v>
      </c>
      <c r="S170">
        <v>242.70396423339844</v>
      </c>
      <c r="T170">
        <v>244.84114074707031</v>
      </c>
      <c r="U170">
        <v>245.31117248535156</v>
      </c>
      <c r="V170">
        <v>244.60594177246094</v>
      </c>
      <c r="W170">
        <v>242.71580505371094</v>
      </c>
      <c r="X170">
        <v>239.14335632324219</v>
      </c>
      <c r="Y170">
        <v>231.36824035644531</v>
      </c>
      <c r="Z170">
        <v>219.10147094726562</v>
      </c>
      <c r="AA170">
        <v>206.55293273925781</v>
      </c>
      <c r="AB170">
        <v>200.69940185546875</v>
      </c>
      <c r="AC170">
        <v>196.82427978515625</v>
      </c>
      <c r="AD170">
        <v>188.46871948242187</v>
      </c>
      <c r="AE170">
        <v>183.07498168945313</v>
      </c>
      <c r="AF170">
        <v>177.45162963867187</v>
      </c>
      <c r="AG170">
        <v>-3.5706787109375</v>
      </c>
      <c r="AH170">
        <v>-1.9715559482574463</v>
      </c>
      <c r="AI170">
        <v>-1.351980447769165</v>
      </c>
      <c r="AJ170">
        <v>-1.4657789468765259</v>
      </c>
      <c r="AK170">
        <v>-1.292609691619873</v>
      </c>
      <c r="AL170">
        <v>-0.48803570866584778</v>
      </c>
      <c r="AM170">
        <v>-2.0886883735656738</v>
      </c>
      <c r="AN170">
        <v>0.12362507730722427</v>
      </c>
      <c r="AO170">
        <v>1.2021194696426392</v>
      </c>
      <c r="AP170">
        <v>1.5176540613174438</v>
      </c>
      <c r="AQ170">
        <v>5.1995878219604492</v>
      </c>
      <c r="AR170">
        <v>19.103256225585938</v>
      </c>
      <c r="AS170">
        <v>19.650541305541992</v>
      </c>
      <c r="AT170">
        <v>18.275466918945313</v>
      </c>
      <c r="AU170">
        <v>16.998332977294922</v>
      </c>
      <c r="AV170">
        <v>17.186716079711914</v>
      </c>
      <c r="AW170">
        <v>16.02400016784668</v>
      </c>
      <c r="AX170">
        <v>13.49286937713623</v>
      </c>
      <c r="AY170">
        <v>4.9859409332275391</v>
      </c>
      <c r="AZ170">
        <v>2.8855941295623779</v>
      </c>
      <c r="BA170">
        <v>2.0192229747772217</v>
      </c>
      <c r="BB170">
        <v>2.0260546207427979</v>
      </c>
      <c r="BC170">
        <v>1.2083377838134766</v>
      </c>
      <c r="BD170">
        <v>-0.18391411006450653</v>
      </c>
      <c r="BE170">
        <v>68.451393127441406</v>
      </c>
      <c r="BF170">
        <v>67.924873352050781</v>
      </c>
      <c r="BG170">
        <v>67.557601928710938</v>
      </c>
      <c r="BH170">
        <v>67.027267456054688</v>
      </c>
      <c r="BI170">
        <v>66.912422180175781</v>
      </c>
      <c r="BJ170">
        <v>66.65948486328125</v>
      </c>
      <c r="BK170">
        <v>67.161697387695312</v>
      </c>
      <c r="BL170">
        <v>68.154708862304688</v>
      </c>
      <c r="BM170">
        <v>70.960922241210937</v>
      </c>
      <c r="BN170">
        <v>74.243804931640625</v>
      </c>
      <c r="BO170">
        <v>77.450889587402344</v>
      </c>
      <c r="BP170">
        <v>78.735122680664063</v>
      </c>
      <c r="BQ170">
        <v>80.106422424316406</v>
      </c>
      <c r="BR170">
        <v>80.439949035644531</v>
      </c>
      <c r="BS170">
        <v>80.621978759765625</v>
      </c>
      <c r="BT170">
        <v>80.800979614257813</v>
      </c>
      <c r="BU170">
        <v>80.446113586425781</v>
      </c>
      <c r="BV170">
        <v>79.548622131347656</v>
      </c>
      <c r="BW170">
        <v>77.741523742675781</v>
      </c>
      <c r="BX170">
        <v>74.87017822265625</v>
      </c>
      <c r="BY170">
        <v>72.393653869628906</v>
      </c>
      <c r="BZ170">
        <v>71.163986206054687</v>
      </c>
      <c r="CA170">
        <v>70.318641662597656</v>
      </c>
      <c r="CB170">
        <v>69.7919921875</v>
      </c>
      <c r="CC170">
        <v>5.6233868598937988</v>
      </c>
      <c r="CD170">
        <v>5.3878912925720215</v>
      </c>
      <c r="CE170">
        <v>5.0413317680358887</v>
      </c>
      <c r="CF170">
        <v>3.8053452968597412</v>
      </c>
      <c r="CG170">
        <v>3.1906411647796631</v>
      </c>
      <c r="CH170">
        <v>3.5374038219451904</v>
      </c>
      <c r="CI170">
        <v>3.6816937923431396</v>
      </c>
      <c r="CJ170">
        <v>2.2549223899841309</v>
      </c>
      <c r="CK170">
        <v>3.1572718620300293</v>
      </c>
      <c r="CL170">
        <v>3.1349623203277588</v>
      </c>
      <c r="CM170">
        <v>2.4553790092468262</v>
      </c>
      <c r="CN170">
        <v>2.7833898067474365</v>
      </c>
      <c r="CO170">
        <v>3.9126524925231934</v>
      </c>
      <c r="CP170">
        <v>2.4217371940612793</v>
      </c>
      <c r="CQ170">
        <v>2.9742166996002197</v>
      </c>
      <c r="CR170">
        <v>4.4462604522705078</v>
      </c>
      <c r="CS170">
        <v>4.814307689666748</v>
      </c>
      <c r="CT170">
        <v>4.9859356880187988</v>
      </c>
      <c r="CU170">
        <v>5.9721050262451172</v>
      </c>
      <c r="CV170">
        <v>4.9994120597839355</v>
      </c>
      <c r="CW170">
        <v>4.4457368850708008</v>
      </c>
      <c r="CX170">
        <v>3.7216289043426514</v>
      </c>
      <c r="CY170">
        <v>4.0329537391662598</v>
      </c>
      <c r="CZ170">
        <v>3.9695565700531006</v>
      </c>
    </row>
    <row r="171" spans="1:104" x14ac:dyDescent="0.25">
      <c r="A171" t="s">
        <v>360</v>
      </c>
      <c r="B171" t="s">
        <v>170</v>
      </c>
      <c r="C171" t="s">
        <v>28</v>
      </c>
      <c r="D171" t="s">
        <v>188</v>
      </c>
      <c r="E171" t="s">
        <v>184</v>
      </c>
      <c r="F171">
        <v>2017</v>
      </c>
      <c r="G171" t="s">
        <v>171</v>
      </c>
      <c r="H171">
        <v>1</v>
      </c>
      <c r="I171">
        <v>136.20574951171875</v>
      </c>
      <c r="J171">
        <v>131.59283447265625</v>
      </c>
      <c r="K171">
        <v>130.25820922851562</v>
      </c>
      <c r="L171">
        <v>131.10603332519531</v>
      </c>
      <c r="M171">
        <v>138.13526916503906</v>
      </c>
      <c r="N171">
        <v>151.16453552246094</v>
      </c>
      <c r="O171">
        <v>171.83665466308594</v>
      </c>
      <c r="P171">
        <v>186.25946044921875</v>
      </c>
      <c r="Q171">
        <v>190.60877990722656</v>
      </c>
      <c r="R171">
        <v>190.50819396972656</v>
      </c>
      <c r="S171">
        <v>190.18917846679687</v>
      </c>
      <c r="T171">
        <v>188.06219482421875</v>
      </c>
      <c r="U171">
        <v>185.84001159667969</v>
      </c>
      <c r="V171">
        <v>184.62644958496094</v>
      </c>
      <c r="W171">
        <v>181.60597229003906</v>
      </c>
      <c r="X171">
        <v>176.50698852539062</v>
      </c>
      <c r="Y171">
        <v>172.08197021484375</v>
      </c>
      <c r="Z171">
        <v>172.49200439453125</v>
      </c>
      <c r="AA171">
        <v>166.33421325683594</v>
      </c>
      <c r="AB171">
        <v>161.73893737792969</v>
      </c>
      <c r="AC171">
        <v>159.46205139160156</v>
      </c>
      <c r="AD171">
        <v>155.70301818847656</v>
      </c>
      <c r="AE171">
        <v>148.9649658203125</v>
      </c>
      <c r="AF171">
        <v>143.42768859863281</v>
      </c>
      <c r="AG171">
        <v>-4.4963059425354004</v>
      </c>
      <c r="AH171">
        <v>-1.0259401798248291</v>
      </c>
      <c r="AI171">
        <v>0.9543682336807251</v>
      </c>
      <c r="AJ171">
        <v>-0.33146697282791138</v>
      </c>
      <c r="AK171">
        <v>-1.8952828645706177</v>
      </c>
      <c r="AL171">
        <v>-2.7856705188751221</v>
      </c>
      <c r="AM171">
        <v>-3.7905368804931641</v>
      </c>
      <c r="AN171">
        <v>-3.7867097854614258</v>
      </c>
      <c r="AO171">
        <v>0.93567699193954468</v>
      </c>
      <c r="AP171">
        <v>4.5836410522460937</v>
      </c>
      <c r="AQ171">
        <v>6.8435721397399902</v>
      </c>
      <c r="AR171">
        <v>14.78758716583252</v>
      </c>
      <c r="AS171">
        <v>14.68962287902832</v>
      </c>
      <c r="AT171">
        <v>13.619876861572266</v>
      </c>
      <c r="AU171">
        <v>11.803312301635742</v>
      </c>
      <c r="AV171">
        <v>7.5918779373168945</v>
      </c>
      <c r="AW171">
        <v>5.4674668312072754</v>
      </c>
      <c r="AX171">
        <v>1.160459041595459</v>
      </c>
      <c r="AY171">
        <v>-5.7816066741943359</v>
      </c>
      <c r="AZ171">
        <v>-5.4319367408752441</v>
      </c>
      <c r="BA171">
        <v>-4.2826786041259766</v>
      </c>
      <c r="BB171">
        <v>-3.6928179264068604</v>
      </c>
      <c r="BC171">
        <v>-2.8588483333587646</v>
      </c>
      <c r="BD171">
        <v>-5.320559024810791</v>
      </c>
      <c r="BE171">
        <v>50.512622833251953</v>
      </c>
      <c r="BF171">
        <v>50.359500885009766</v>
      </c>
      <c r="BG171">
        <v>49.400135040283203</v>
      </c>
      <c r="BH171">
        <v>48.747013092041016</v>
      </c>
      <c r="BI171">
        <v>48.109500885009766</v>
      </c>
      <c r="BJ171">
        <v>47.500072479248047</v>
      </c>
      <c r="BK171">
        <v>46.640647888183594</v>
      </c>
      <c r="BL171">
        <v>46.253135681152344</v>
      </c>
      <c r="BM171">
        <v>48.140350341796875</v>
      </c>
      <c r="BN171">
        <v>51.915370941162109</v>
      </c>
      <c r="BO171">
        <v>54.206005096435547</v>
      </c>
      <c r="BP171">
        <v>56.346874237060547</v>
      </c>
      <c r="BQ171">
        <v>57.459365844726562</v>
      </c>
      <c r="BR171">
        <v>58.38751220703125</v>
      </c>
      <c r="BS171">
        <v>58.096878051757813</v>
      </c>
      <c r="BT171">
        <v>58.553180694580078</v>
      </c>
      <c r="BU171">
        <v>57.484165191650391</v>
      </c>
      <c r="BV171">
        <v>55.100009918212891</v>
      </c>
      <c r="BW171">
        <v>53.478111267089844</v>
      </c>
      <c r="BX171">
        <v>52.106212615966797</v>
      </c>
      <c r="BY171">
        <v>51.412162780761719</v>
      </c>
      <c r="BZ171">
        <v>51.146549224853516</v>
      </c>
      <c r="CA171">
        <v>50.134296417236328</v>
      </c>
      <c r="CB171">
        <v>49.078052520751953</v>
      </c>
      <c r="CC171">
        <v>6.6059713363647461</v>
      </c>
      <c r="CD171">
        <v>6.2812962532043457</v>
      </c>
      <c r="CE171">
        <v>5.9657778739929199</v>
      </c>
      <c r="CF171">
        <v>4.5478482246398926</v>
      </c>
      <c r="CG171">
        <v>3.8964469432830811</v>
      </c>
      <c r="CH171">
        <v>4.3453736305236816</v>
      </c>
      <c r="CI171">
        <v>4.7340850830078125</v>
      </c>
      <c r="CJ171">
        <v>2.8902683258056641</v>
      </c>
      <c r="CK171">
        <v>3.9257504940032959</v>
      </c>
      <c r="CL171">
        <v>3.735966682434082</v>
      </c>
      <c r="CM171">
        <v>2.812952995300293</v>
      </c>
      <c r="CN171">
        <v>3.1255476474761963</v>
      </c>
      <c r="CO171">
        <v>4.3333940505981445</v>
      </c>
      <c r="CP171">
        <v>2.6723229885101318</v>
      </c>
      <c r="CQ171">
        <v>3.2534167766571045</v>
      </c>
      <c r="CR171">
        <v>4.7977042198181152</v>
      </c>
      <c r="CS171">
        <v>5.234804630279541</v>
      </c>
      <c r="CT171">
        <v>5.7385921478271484</v>
      </c>
      <c r="CU171">
        <v>7.0309281349182129</v>
      </c>
      <c r="CV171">
        <v>5.8900966644287109</v>
      </c>
      <c r="CW171">
        <v>5.2657160758972168</v>
      </c>
      <c r="CX171">
        <v>4.494959831237793</v>
      </c>
      <c r="CY171">
        <v>4.797482967376709</v>
      </c>
      <c r="CZ171">
        <v>4.6906180381774902</v>
      </c>
    </row>
    <row r="172" spans="1:104" x14ac:dyDescent="0.25">
      <c r="A172" t="s">
        <v>361</v>
      </c>
      <c r="B172" t="s">
        <v>170</v>
      </c>
      <c r="C172" t="s">
        <v>28</v>
      </c>
      <c r="D172" t="s">
        <v>188</v>
      </c>
      <c r="E172" t="s">
        <v>184</v>
      </c>
      <c r="F172">
        <v>2017</v>
      </c>
      <c r="G172" t="s">
        <v>172</v>
      </c>
      <c r="H172">
        <v>2</v>
      </c>
      <c r="I172">
        <v>135.58572387695312</v>
      </c>
      <c r="J172">
        <v>131.32302856445312</v>
      </c>
      <c r="K172">
        <v>129.72065734863281</v>
      </c>
      <c r="L172">
        <v>130.56484985351562</v>
      </c>
      <c r="M172">
        <v>136.85467529296875</v>
      </c>
      <c r="N172">
        <v>151.47775268554687</v>
      </c>
      <c r="O172">
        <v>170.09944152832031</v>
      </c>
      <c r="P172">
        <v>184.79629516601562</v>
      </c>
      <c r="Q172">
        <v>191.36468505859375</v>
      </c>
      <c r="R172">
        <v>192.90318298339844</v>
      </c>
      <c r="S172">
        <v>193.36027526855469</v>
      </c>
      <c r="T172">
        <v>191.81979370117187</v>
      </c>
      <c r="U172">
        <v>191.00279235839844</v>
      </c>
      <c r="V172">
        <v>189.93553161621094</v>
      </c>
      <c r="W172">
        <v>186.87525939941406</v>
      </c>
      <c r="X172">
        <v>180.95953369140625</v>
      </c>
      <c r="Y172">
        <v>175.78013610839844</v>
      </c>
      <c r="Z172">
        <v>174.47969055175781</v>
      </c>
      <c r="AA172">
        <v>170.04225158691406</v>
      </c>
      <c r="AB172">
        <v>164.5906982421875</v>
      </c>
      <c r="AC172">
        <v>162.20762634277344</v>
      </c>
      <c r="AD172">
        <v>156.48123168945312</v>
      </c>
      <c r="AE172">
        <v>148.81590270996094</v>
      </c>
      <c r="AF172">
        <v>143.36885070800781</v>
      </c>
      <c r="AG172">
        <v>-4.2691073417663574</v>
      </c>
      <c r="AH172">
        <v>-1.0934125185012817</v>
      </c>
      <c r="AI172">
        <v>0.69002664089202881</v>
      </c>
      <c r="AJ172">
        <v>-0.44027060270309448</v>
      </c>
      <c r="AK172">
        <v>-1.7745894193649292</v>
      </c>
      <c r="AL172">
        <v>-2.4876115322113037</v>
      </c>
      <c r="AM172">
        <v>-3.5054118633270264</v>
      </c>
      <c r="AN172">
        <v>-3.2637295722961426</v>
      </c>
      <c r="AO172">
        <v>0.95050090551376343</v>
      </c>
      <c r="AP172">
        <v>4.208770751953125</v>
      </c>
      <c r="AQ172">
        <v>6.5983681678771973</v>
      </c>
      <c r="AR172">
        <v>15.068160057067871</v>
      </c>
      <c r="AS172">
        <v>15.123554229736328</v>
      </c>
      <c r="AT172">
        <v>14.034411430358887</v>
      </c>
      <c r="AU172">
        <v>12.2659912109375</v>
      </c>
      <c r="AV172">
        <v>8.4498567581176758</v>
      </c>
      <c r="AW172">
        <v>6.4259519577026367</v>
      </c>
      <c r="AX172">
        <v>2.3954105377197266</v>
      </c>
      <c r="AY172">
        <v>-4.6322460174560547</v>
      </c>
      <c r="AZ172">
        <v>-4.5201663970947266</v>
      </c>
      <c r="BA172">
        <v>-3.5880076885223389</v>
      </c>
      <c r="BB172">
        <v>-3.0228967666625977</v>
      </c>
      <c r="BC172">
        <v>-2.3661096096038818</v>
      </c>
      <c r="BD172">
        <v>-4.6585464477539062</v>
      </c>
      <c r="BE172">
        <v>52.112564086914063</v>
      </c>
      <c r="BF172">
        <v>52.709136962890625</v>
      </c>
      <c r="BG172">
        <v>52.290409088134766</v>
      </c>
      <c r="BH172">
        <v>52.181278228759766</v>
      </c>
      <c r="BI172">
        <v>51.475273132324219</v>
      </c>
      <c r="BJ172">
        <v>50.725273132324219</v>
      </c>
      <c r="BK172">
        <v>51.140651702880859</v>
      </c>
      <c r="BL172">
        <v>51.681282043457031</v>
      </c>
      <c r="BM172">
        <v>53.150356292724609</v>
      </c>
      <c r="BN172">
        <v>55.118618011474609</v>
      </c>
      <c r="BO172">
        <v>56.668430328369141</v>
      </c>
      <c r="BP172">
        <v>57.903121948242187</v>
      </c>
      <c r="BQ172">
        <v>59.302883148193359</v>
      </c>
      <c r="BR172">
        <v>59.981327056884766</v>
      </c>
      <c r="BS172">
        <v>60.160064697265625</v>
      </c>
      <c r="BT172">
        <v>59.109428405761719</v>
      </c>
      <c r="BU172">
        <v>57.780921936035156</v>
      </c>
      <c r="BV172">
        <v>55.92791748046875</v>
      </c>
      <c r="BW172">
        <v>55.331344604492187</v>
      </c>
      <c r="BX172">
        <v>54.501716613769531</v>
      </c>
      <c r="BY172">
        <v>53.546829223632812</v>
      </c>
      <c r="BZ172">
        <v>53.462501525878906</v>
      </c>
      <c r="CA172">
        <v>52.671566009521484</v>
      </c>
      <c r="CB172">
        <v>52.546833038330078</v>
      </c>
      <c r="CC172">
        <v>6.2079505920410156</v>
      </c>
      <c r="CD172">
        <v>5.9176731109619141</v>
      </c>
      <c r="CE172">
        <v>5.6087255477905273</v>
      </c>
      <c r="CF172">
        <v>4.2756543159484863</v>
      </c>
      <c r="CG172">
        <v>3.6443233489990234</v>
      </c>
      <c r="CH172">
        <v>4.1107316017150879</v>
      </c>
      <c r="CI172">
        <v>4.42401123046875</v>
      </c>
      <c r="CJ172">
        <v>2.707111120223999</v>
      </c>
      <c r="CK172">
        <v>3.72078537940979</v>
      </c>
      <c r="CL172">
        <v>3.5712623596191406</v>
      </c>
      <c r="CM172">
        <v>2.6998333930969238</v>
      </c>
      <c r="CN172">
        <v>3.0096158981323242</v>
      </c>
      <c r="CO172">
        <v>4.2045712471008301</v>
      </c>
      <c r="CP172">
        <v>2.5953400135040283</v>
      </c>
      <c r="CQ172">
        <v>3.1604897975921631</v>
      </c>
      <c r="CR172">
        <v>4.6435065269470215</v>
      </c>
      <c r="CS172">
        <v>5.0480999946594238</v>
      </c>
      <c r="CT172">
        <v>5.4799208641052246</v>
      </c>
      <c r="CU172">
        <v>6.7854857444763184</v>
      </c>
      <c r="CV172">
        <v>5.6585631370544434</v>
      </c>
      <c r="CW172">
        <v>5.0566678047180176</v>
      </c>
      <c r="CX172">
        <v>4.2646565437316895</v>
      </c>
      <c r="CY172">
        <v>4.5245108604431152</v>
      </c>
      <c r="CZ172">
        <v>4.4263410568237305</v>
      </c>
    </row>
    <row r="173" spans="1:104" x14ac:dyDescent="0.25">
      <c r="A173" t="s">
        <v>362</v>
      </c>
      <c r="B173" t="s">
        <v>170</v>
      </c>
      <c r="C173" t="s">
        <v>28</v>
      </c>
      <c r="D173" t="s">
        <v>188</v>
      </c>
      <c r="E173" t="s">
        <v>184</v>
      </c>
      <c r="F173">
        <v>2017</v>
      </c>
      <c r="G173" t="s">
        <v>173</v>
      </c>
      <c r="H173">
        <v>3</v>
      </c>
      <c r="I173">
        <v>139.81306457519531</v>
      </c>
      <c r="J173">
        <v>135.61572265625</v>
      </c>
      <c r="K173">
        <v>133.08340454101562</v>
      </c>
      <c r="L173">
        <v>133.28746032714844</v>
      </c>
      <c r="M173">
        <v>138.42544555664062</v>
      </c>
      <c r="N173">
        <v>151.22396850585938</v>
      </c>
      <c r="O173">
        <v>171.32948303222656</v>
      </c>
      <c r="P173">
        <v>187.33879089355469</v>
      </c>
      <c r="Q173">
        <v>194.38836669921875</v>
      </c>
      <c r="R173">
        <v>194.63082885742187</v>
      </c>
      <c r="S173">
        <v>194.75010681152344</v>
      </c>
      <c r="T173">
        <v>194.30415344238281</v>
      </c>
      <c r="U173">
        <v>193.20783996582031</v>
      </c>
      <c r="V173">
        <v>192.13948059082031</v>
      </c>
      <c r="W173">
        <v>189.24711608886719</v>
      </c>
      <c r="X173">
        <v>184.19674682617187</v>
      </c>
      <c r="Y173">
        <v>179.91845703125</v>
      </c>
      <c r="Z173">
        <v>174.31401062011719</v>
      </c>
      <c r="AA173">
        <v>169.55155944824219</v>
      </c>
      <c r="AB173">
        <v>169.26152038574219</v>
      </c>
      <c r="AC173">
        <v>164.82609558105469</v>
      </c>
      <c r="AD173">
        <v>160.50022888183594</v>
      </c>
      <c r="AE173">
        <v>151.09429931640625</v>
      </c>
      <c r="AF173">
        <v>145.82054138183594</v>
      </c>
      <c r="AG173">
        <v>-4.4066314697265625</v>
      </c>
      <c r="AH173">
        <v>-1.12766432762146</v>
      </c>
      <c r="AI173">
        <v>0.71345353126525879</v>
      </c>
      <c r="AJ173">
        <v>-0.44711935520172119</v>
      </c>
      <c r="AK173">
        <v>-1.7971203327178955</v>
      </c>
      <c r="AL173">
        <v>-2.4897332191467285</v>
      </c>
      <c r="AM173">
        <v>-3.5359151363372803</v>
      </c>
      <c r="AN173">
        <v>-3.3190014362335205</v>
      </c>
      <c r="AO173">
        <v>0.96528524160385132</v>
      </c>
      <c r="AP173">
        <v>4.2555127143859863</v>
      </c>
      <c r="AQ173">
        <v>6.6532983779907227</v>
      </c>
      <c r="AR173">
        <v>15.263628005981445</v>
      </c>
      <c r="AS173">
        <v>15.297607421875</v>
      </c>
      <c r="AT173">
        <v>14.196783065795898</v>
      </c>
      <c r="AU173">
        <v>12.419149398803711</v>
      </c>
      <c r="AV173">
        <v>8.5869522094726562</v>
      </c>
      <c r="AW173">
        <v>6.55938720703125</v>
      </c>
      <c r="AX173">
        <v>2.3678312301635742</v>
      </c>
      <c r="AY173">
        <v>-4.6453061103820801</v>
      </c>
      <c r="AZ173">
        <v>-4.6699252128601074</v>
      </c>
      <c r="BA173">
        <v>-3.6621174812316895</v>
      </c>
      <c r="BB173">
        <v>-3.1151754856109619</v>
      </c>
      <c r="BC173">
        <v>-2.4126479625701904</v>
      </c>
      <c r="BD173">
        <v>-4.7521252632141113</v>
      </c>
      <c r="BE173">
        <v>51.537715911865234</v>
      </c>
      <c r="BF173">
        <v>51.787120819091797</v>
      </c>
      <c r="BG173">
        <v>51.550193786621094</v>
      </c>
      <c r="BH173">
        <v>51.96527099609375</v>
      </c>
      <c r="BI173">
        <v>51.012325286865234</v>
      </c>
      <c r="BJ173">
        <v>51.068569183349609</v>
      </c>
      <c r="BK173">
        <v>50.693828582763672</v>
      </c>
      <c r="BL173">
        <v>51.052959442138672</v>
      </c>
      <c r="BM173">
        <v>53.156482696533203</v>
      </c>
      <c r="BN173">
        <v>54.843292236328125</v>
      </c>
      <c r="BO173">
        <v>56.947120666503906</v>
      </c>
      <c r="BP173">
        <v>58.415668487548828</v>
      </c>
      <c r="BQ173">
        <v>59.453243255615234</v>
      </c>
      <c r="BR173">
        <v>60.603305816650391</v>
      </c>
      <c r="BS173">
        <v>60.103302001953125</v>
      </c>
      <c r="BT173">
        <v>59.587989807128906</v>
      </c>
      <c r="BU173">
        <v>58.771732330322266</v>
      </c>
      <c r="BV173">
        <v>57.815727233886719</v>
      </c>
      <c r="BW173">
        <v>55.615627288818359</v>
      </c>
      <c r="BX173">
        <v>54.562740325927734</v>
      </c>
      <c r="BY173">
        <v>53.952796936035156</v>
      </c>
      <c r="BZ173">
        <v>53.246784210205078</v>
      </c>
      <c r="CA173">
        <v>52.749843597412109</v>
      </c>
      <c r="CB173">
        <v>52.140422821044922</v>
      </c>
      <c r="CC173">
        <v>6.4091639518737793</v>
      </c>
      <c r="CD173">
        <v>6.1184229850769043</v>
      </c>
      <c r="CE173">
        <v>5.7610054016113281</v>
      </c>
      <c r="CF173">
        <v>4.3700351715087891</v>
      </c>
      <c r="CG173">
        <v>3.6905620098114014</v>
      </c>
      <c r="CH173">
        <v>4.1087551116943359</v>
      </c>
      <c r="CI173">
        <v>4.461334228515625</v>
      </c>
      <c r="CJ173">
        <v>2.7476406097412109</v>
      </c>
      <c r="CK173">
        <v>3.7840988636016846</v>
      </c>
      <c r="CL173">
        <v>3.6075587272644043</v>
      </c>
      <c r="CM173">
        <v>2.7224929332733154</v>
      </c>
      <c r="CN173">
        <v>3.0522427558898926</v>
      </c>
      <c r="CO173">
        <v>4.2582001686096191</v>
      </c>
      <c r="CP173">
        <v>2.6285970211029053</v>
      </c>
      <c r="CQ173">
        <v>3.2044329643249512</v>
      </c>
      <c r="CR173">
        <v>4.7322311401367187</v>
      </c>
      <c r="CS173">
        <v>5.1731281280517578</v>
      </c>
      <c r="CT173">
        <v>5.4812684059143066</v>
      </c>
      <c r="CU173">
        <v>6.7740006446838379</v>
      </c>
      <c r="CV173">
        <v>5.8261075019836426</v>
      </c>
      <c r="CW173">
        <v>5.144444465637207</v>
      </c>
      <c r="CX173">
        <v>4.3794221878051758</v>
      </c>
      <c r="CY173">
        <v>4.5992789268493652</v>
      </c>
      <c r="CZ173">
        <v>4.5074210166931152</v>
      </c>
    </row>
    <row r="174" spans="1:104" x14ac:dyDescent="0.25">
      <c r="A174" t="s">
        <v>363</v>
      </c>
      <c r="B174" t="s">
        <v>170</v>
      </c>
      <c r="C174" t="s">
        <v>28</v>
      </c>
      <c r="D174" t="s">
        <v>188</v>
      </c>
      <c r="E174" t="s">
        <v>184</v>
      </c>
      <c r="F174">
        <v>2017</v>
      </c>
      <c r="G174" t="s">
        <v>174</v>
      </c>
      <c r="H174">
        <v>4</v>
      </c>
      <c r="I174">
        <v>143.49787902832031</v>
      </c>
      <c r="J174">
        <v>139.1217041015625</v>
      </c>
      <c r="K174">
        <v>136.40216064453125</v>
      </c>
      <c r="L174">
        <v>136.15965270996094</v>
      </c>
      <c r="M174">
        <v>141.31431579589844</v>
      </c>
      <c r="N174">
        <v>153.69281005859375</v>
      </c>
      <c r="O174">
        <v>168.36289978027344</v>
      </c>
      <c r="P174">
        <v>183.63340759277344</v>
      </c>
      <c r="Q174">
        <v>194.32978820800781</v>
      </c>
      <c r="R174">
        <v>201.05767822265625</v>
      </c>
      <c r="S174">
        <v>206.5740966796875</v>
      </c>
      <c r="T174">
        <v>208.83929443359375</v>
      </c>
      <c r="U174">
        <v>210.03948974609375</v>
      </c>
      <c r="V174">
        <v>211.78131103515625</v>
      </c>
      <c r="W174">
        <v>209.66659545898437</v>
      </c>
      <c r="X174">
        <v>202.76571655273437</v>
      </c>
      <c r="Y174">
        <v>195.09559631347656</v>
      </c>
      <c r="Z174">
        <v>182.93394470214844</v>
      </c>
      <c r="AA174">
        <v>173.89836120605469</v>
      </c>
      <c r="AB174">
        <v>171.54441833496094</v>
      </c>
      <c r="AC174">
        <v>170.02561950683594</v>
      </c>
      <c r="AD174">
        <v>163.88421630859375</v>
      </c>
      <c r="AE174">
        <v>158.19036865234375</v>
      </c>
      <c r="AF174">
        <v>152.87954711914063</v>
      </c>
      <c r="AG174">
        <v>-3.7562203407287598</v>
      </c>
      <c r="AH174">
        <v>-1.4150522947311401</v>
      </c>
      <c r="AI174">
        <v>-0.2280711829662323</v>
      </c>
      <c r="AJ174">
        <v>-0.85928237438201904</v>
      </c>
      <c r="AK174">
        <v>-1.4615589380264282</v>
      </c>
      <c r="AL174">
        <v>-1.4503401517868042</v>
      </c>
      <c r="AM174">
        <v>-2.6188392639160156</v>
      </c>
      <c r="AN174">
        <v>-1.5361793041229248</v>
      </c>
      <c r="AO174">
        <v>1.0045331716537476</v>
      </c>
      <c r="AP174">
        <v>2.8167321681976318</v>
      </c>
      <c r="AQ174">
        <v>5.7123689651489258</v>
      </c>
      <c r="AR174">
        <v>16.348636627197266</v>
      </c>
      <c r="AS174">
        <v>16.729852676391602</v>
      </c>
      <c r="AT174">
        <v>15.737473487854004</v>
      </c>
      <c r="AU174">
        <v>14.231662750244141</v>
      </c>
      <c r="AV174">
        <v>12.068949699401855</v>
      </c>
      <c r="AW174">
        <v>10.382869720458984</v>
      </c>
      <c r="AX174">
        <v>6.9721126556396484</v>
      </c>
      <c r="AY174">
        <v>-0.1844838559627533</v>
      </c>
      <c r="AZ174">
        <v>-1.0538289546966553</v>
      </c>
      <c r="BA174">
        <v>-0.95575731992721558</v>
      </c>
      <c r="BB174">
        <v>-0.65501832962036133</v>
      </c>
      <c r="BC174">
        <v>-0.70154833793640137</v>
      </c>
      <c r="BD174">
        <v>-2.5170955657958984</v>
      </c>
      <c r="BE174">
        <v>60.6531982421875</v>
      </c>
      <c r="BF174">
        <v>60.075214385986328</v>
      </c>
      <c r="BG174">
        <v>59.812145233154297</v>
      </c>
      <c r="BH174">
        <v>59.025096893310547</v>
      </c>
      <c r="BI174">
        <v>58.955780029296875</v>
      </c>
      <c r="BJ174">
        <v>58.418731689453125</v>
      </c>
      <c r="BK174">
        <v>58.709365844726563</v>
      </c>
      <c r="BL174">
        <v>60.853225708007812</v>
      </c>
      <c r="BM174">
        <v>64.322006225585937</v>
      </c>
      <c r="BN174">
        <v>65.174789428710937</v>
      </c>
      <c r="BO174">
        <v>67.178665161132813</v>
      </c>
      <c r="BP174">
        <v>69.153053283691406</v>
      </c>
      <c r="BQ174">
        <v>70.647224426269531</v>
      </c>
      <c r="BR174">
        <v>70.452644348144531</v>
      </c>
      <c r="BS174">
        <v>69.503288269042969</v>
      </c>
      <c r="BT174">
        <v>69.819015502929688</v>
      </c>
      <c r="BU174">
        <v>68.781448364257813</v>
      </c>
      <c r="BV174">
        <v>68.075439453125</v>
      </c>
      <c r="BW174">
        <v>67.465492248535156</v>
      </c>
      <c r="BX174">
        <v>65.378097534179687</v>
      </c>
      <c r="BY174">
        <v>62.837169647216797</v>
      </c>
      <c r="BZ174">
        <v>61.830745697021484</v>
      </c>
      <c r="CA174">
        <v>60.918731689453125</v>
      </c>
      <c r="CB174">
        <v>59.5504150390625</v>
      </c>
      <c r="CC174">
        <v>5.4165029525756836</v>
      </c>
      <c r="CD174">
        <v>5.1682581901550293</v>
      </c>
      <c r="CE174">
        <v>4.8620057106018066</v>
      </c>
      <c r="CF174">
        <v>3.6759021282196045</v>
      </c>
      <c r="CG174">
        <v>3.1022915840148926</v>
      </c>
      <c r="CH174">
        <v>3.4384524822235107</v>
      </c>
      <c r="CI174">
        <v>3.6099309921264648</v>
      </c>
      <c r="CJ174">
        <v>2.2177050113677979</v>
      </c>
      <c r="CK174">
        <v>3.1149520874023438</v>
      </c>
      <c r="CL174">
        <v>3.0686137676239014</v>
      </c>
      <c r="CM174">
        <v>2.3778517246246338</v>
      </c>
      <c r="CN174">
        <v>2.7012767791748047</v>
      </c>
      <c r="CO174">
        <v>3.8117301464080811</v>
      </c>
      <c r="CP174">
        <v>2.3856947422027588</v>
      </c>
      <c r="CQ174">
        <v>2.9232840538024902</v>
      </c>
      <c r="CR174">
        <v>4.2894177436828613</v>
      </c>
      <c r="CS174">
        <v>4.6189665794372559</v>
      </c>
      <c r="CT174">
        <v>4.7365589141845703</v>
      </c>
      <c r="CU174">
        <v>5.7208271026611328</v>
      </c>
      <c r="CV174">
        <v>4.8620195388793945</v>
      </c>
      <c r="CW174">
        <v>4.3696508407592773</v>
      </c>
      <c r="CX174">
        <v>3.6821219921112061</v>
      </c>
      <c r="CY174">
        <v>3.9649851322174072</v>
      </c>
      <c r="CZ174">
        <v>3.8911561965942383</v>
      </c>
    </row>
    <row r="175" spans="1:104" x14ac:dyDescent="0.25">
      <c r="A175" t="s">
        <v>364</v>
      </c>
      <c r="B175" t="s">
        <v>170</v>
      </c>
      <c r="C175" t="s">
        <v>28</v>
      </c>
      <c r="D175" t="s">
        <v>188</v>
      </c>
      <c r="E175" t="s">
        <v>184</v>
      </c>
      <c r="F175">
        <v>2017</v>
      </c>
      <c r="G175" t="s">
        <v>175</v>
      </c>
      <c r="H175">
        <v>5</v>
      </c>
      <c r="I175">
        <v>150.39115905761719</v>
      </c>
      <c r="J175">
        <v>146.16645812988281</v>
      </c>
      <c r="K175">
        <v>143.40412902832031</v>
      </c>
      <c r="L175">
        <v>142.57241821289062</v>
      </c>
      <c r="M175">
        <v>146.88580322265625</v>
      </c>
      <c r="N175">
        <v>158.66654968261719</v>
      </c>
      <c r="O175">
        <v>173.07717895507812</v>
      </c>
      <c r="P175">
        <v>191.57186889648437</v>
      </c>
      <c r="Q175">
        <v>203.96139526367187</v>
      </c>
      <c r="R175">
        <v>211.21426391601562</v>
      </c>
      <c r="S175">
        <v>215.58503723144531</v>
      </c>
      <c r="T175">
        <v>214.8900146484375</v>
      </c>
      <c r="U175">
        <v>213.49981689453125</v>
      </c>
      <c r="V175">
        <v>212.83421325683594</v>
      </c>
      <c r="W175">
        <v>210.51016235351562</v>
      </c>
      <c r="X175">
        <v>204.71279907226562</v>
      </c>
      <c r="Y175">
        <v>197.84048461914062</v>
      </c>
      <c r="Z175">
        <v>187.17410278320312</v>
      </c>
      <c r="AA175">
        <v>179.02020263671875</v>
      </c>
      <c r="AB175">
        <v>176.61705017089844</v>
      </c>
      <c r="AC175">
        <v>175.74009704589844</v>
      </c>
      <c r="AD175">
        <v>168.92689514160156</v>
      </c>
      <c r="AE175">
        <v>163.84544372558594</v>
      </c>
      <c r="AF175">
        <v>159.14814758300781</v>
      </c>
      <c r="AG175">
        <v>-3.9138000011444092</v>
      </c>
      <c r="AH175">
        <v>-1.494426965713501</v>
      </c>
      <c r="AI175">
        <v>-0.26847749948501587</v>
      </c>
      <c r="AJ175">
        <v>-0.91174578666687012</v>
      </c>
      <c r="AK175">
        <v>-1.5081485509872437</v>
      </c>
      <c r="AL175">
        <v>-1.4655481576919556</v>
      </c>
      <c r="AM175">
        <v>-2.6671333312988281</v>
      </c>
      <c r="AN175">
        <v>-1.5516133308410645</v>
      </c>
      <c r="AO175">
        <v>1.0555019378662109</v>
      </c>
      <c r="AP175">
        <v>2.9118123054504395</v>
      </c>
      <c r="AQ175">
        <v>5.9216094017028809</v>
      </c>
      <c r="AR175">
        <v>16.820642471313477</v>
      </c>
      <c r="AS175">
        <v>17.008350372314453</v>
      </c>
      <c r="AT175">
        <v>15.818269729614258</v>
      </c>
      <c r="AU175">
        <v>14.302422523498535</v>
      </c>
      <c r="AV175">
        <v>12.260006904602051</v>
      </c>
      <c r="AW175">
        <v>10.623312950134277</v>
      </c>
      <c r="AX175">
        <v>7.2643594741821289</v>
      </c>
      <c r="AY175">
        <v>-5.5757194757461548E-2</v>
      </c>
      <c r="AZ175">
        <v>-0.97720682621002197</v>
      </c>
      <c r="BA175">
        <v>-0.90488409996032715</v>
      </c>
      <c r="BB175">
        <v>-0.60108864307403564</v>
      </c>
      <c r="BC175">
        <v>-0.67285811901092529</v>
      </c>
      <c r="BD175">
        <v>-2.5472850799560547</v>
      </c>
      <c r="BE175">
        <v>60.690467834472656</v>
      </c>
      <c r="BF175">
        <v>60.593288421630859</v>
      </c>
      <c r="BG175">
        <v>60.53704833984375</v>
      </c>
      <c r="BH175">
        <v>60.690170288085938</v>
      </c>
      <c r="BI175">
        <v>60.662605285644531</v>
      </c>
      <c r="BJ175">
        <v>60.621677398681641</v>
      </c>
      <c r="BK175">
        <v>61.203239440917969</v>
      </c>
      <c r="BL175">
        <v>61.300121307373047</v>
      </c>
      <c r="BM175">
        <v>63.181209564208984</v>
      </c>
      <c r="BN175">
        <v>65.034210205078125</v>
      </c>
      <c r="BO175">
        <v>67.443679809570313</v>
      </c>
      <c r="BP175">
        <v>68.897445678710937</v>
      </c>
      <c r="BQ175">
        <v>69.393562316894531</v>
      </c>
      <c r="BR175">
        <v>69.575065612792969</v>
      </c>
      <c r="BS175">
        <v>68.856513977050781</v>
      </c>
      <c r="BT175">
        <v>69.18756103515625</v>
      </c>
      <c r="BU175">
        <v>68.19091796875</v>
      </c>
      <c r="BV175">
        <v>66.362716674804688</v>
      </c>
      <c r="BW175">
        <v>64.190696716308594</v>
      </c>
      <c r="BX175">
        <v>62.253364562988281</v>
      </c>
      <c r="BY175">
        <v>61.356357574462891</v>
      </c>
      <c r="BZ175">
        <v>61.231105804443359</v>
      </c>
      <c r="CA175">
        <v>61.384223937988281</v>
      </c>
      <c r="CB175">
        <v>61.218849182128906</v>
      </c>
      <c r="CC175">
        <v>5.6483349800109863</v>
      </c>
      <c r="CD175">
        <v>5.4028348922729492</v>
      </c>
      <c r="CE175">
        <v>5.0860495567321777</v>
      </c>
      <c r="CF175">
        <v>3.829796314239502</v>
      </c>
      <c r="CG175">
        <v>3.2084918022155762</v>
      </c>
      <c r="CH175">
        <v>3.5319905281066895</v>
      </c>
      <c r="CI175">
        <v>3.6924698352813721</v>
      </c>
      <c r="CJ175">
        <v>2.3020167350769043</v>
      </c>
      <c r="CK175">
        <v>3.253004789352417</v>
      </c>
      <c r="CL175">
        <v>3.2075209617614746</v>
      </c>
      <c r="CM175">
        <v>2.4691770076751709</v>
      </c>
      <c r="CN175">
        <v>2.7656533718109131</v>
      </c>
      <c r="CO175">
        <v>3.855168342590332</v>
      </c>
      <c r="CP175">
        <v>2.3855764865875244</v>
      </c>
      <c r="CQ175">
        <v>2.9203810691833496</v>
      </c>
      <c r="CR175">
        <v>4.3089704513549805</v>
      </c>
      <c r="CS175">
        <v>4.660550594329834</v>
      </c>
      <c r="CT175">
        <v>4.8221316337585449</v>
      </c>
      <c r="CU175">
        <v>5.8598976135253906</v>
      </c>
      <c r="CV175">
        <v>4.9807801246643066</v>
      </c>
      <c r="CW175">
        <v>4.4939460754394531</v>
      </c>
      <c r="CX175">
        <v>3.7764568328857422</v>
      </c>
      <c r="CY175">
        <v>4.0862088203430176</v>
      </c>
      <c r="CZ175">
        <v>4.0304684638977051</v>
      </c>
    </row>
    <row r="176" spans="1:104" x14ac:dyDescent="0.25">
      <c r="A176" t="s">
        <v>365</v>
      </c>
      <c r="B176" t="s">
        <v>170</v>
      </c>
      <c r="C176" t="s">
        <v>28</v>
      </c>
      <c r="D176" t="s">
        <v>188</v>
      </c>
      <c r="E176" t="s">
        <v>184</v>
      </c>
      <c r="F176">
        <v>2017</v>
      </c>
      <c r="G176" t="s">
        <v>176</v>
      </c>
      <c r="H176">
        <v>6</v>
      </c>
      <c r="I176">
        <v>161.8995361328125</v>
      </c>
      <c r="J176">
        <v>157.06793212890625</v>
      </c>
      <c r="K176">
        <v>153.80613708496094</v>
      </c>
      <c r="L176">
        <v>152.89715576171875</v>
      </c>
      <c r="M176">
        <v>156.7069091796875</v>
      </c>
      <c r="N176">
        <v>168.67767333984375</v>
      </c>
      <c r="O176">
        <v>182.70938110351562</v>
      </c>
      <c r="P176">
        <v>200.68434143066406</v>
      </c>
      <c r="Q176">
        <v>212.19358825683594</v>
      </c>
      <c r="R176">
        <v>220.97877502441406</v>
      </c>
      <c r="S176">
        <v>228.3170166015625</v>
      </c>
      <c r="T176">
        <v>229.13265991210937</v>
      </c>
      <c r="U176">
        <v>228.61276245117187</v>
      </c>
      <c r="V176">
        <v>227.20329284667969</v>
      </c>
      <c r="W176">
        <v>225.49357604980469</v>
      </c>
      <c r="X176">
        <v>221.87185668945312</v>
      </c>
      <c r="Y176">
        <v>215.90040588378906</v>
      </c>
      <c r="Z176">
        <v>204.44500732421875</v>
      </c>
      <c r="AA176">
        <v>193.99571228027344</v>
      </c>
      <c r="AB176">
        <v>186.73371887207031</v>
      </c>
      <c r="AC176">
        <v>185.34843444824219</v>
      </c>
      <c r="AD176">
        <v>178.56951904296875</v>
      </c>
      <c r="AE176">
        <v>175.30206298828125</v>
      </c>
      <c r="AF176">
        <v>170.43812561035156</v>
      </c>
      <c r="AG176">
        <v>-3.8208065032958984</v>
      </c>
      <c r="AH176">
        <v>-1.7381961345672607</v>
      </c>
      <c r="AI176">
        <v>-0.77886134386062622</v>
      </c>
      <c r="AJ176">
        <v>-1.1829046010971069</v>
      </c>
      <c r="AK176">
        <v>-1.4212387800216675</v>
      </c>
      <c r="AL176">
        <v>-1.0200809240341187</v>
      </c>
      <c r="AM176">
        <v>-2.39406418800354</v>
      </c>
      <c r="AN176">
        <v>-0.77376407384872437</v>
      </c>
      <c r="AO176">
        <v>1.1176967620849609</v>
      </c>
      <c r="AP176">
        <v>2.2586884498596191</v>
      </c>
      <c r="AQ176">
        <v>5.5967493057250977</v>
      </c>
      <c r="AR176">
        <v>17.907207489013672</v>
      </c>
      <c r="AS176">
        <v>18.261497497558594</v>
      </c>
      <c r="AT176">
        <v>16.92973518371582</v>
      </c>
      <c r="AU176">
        <v>15.551042556762695</v>
      </c>
      <c r="AV176">
        <v>14.586882591247559</v>
      </c>
      <c r="AW176">
        <v>13.23540210723877</v>
      </c>
      <c r="AX176">
        <v>10.210507392883301</v>
      </c>
      <c r="AY176">
        <v>2.2582604885101318</v>
      </c>
      <c r="AZ176">
        <v>0.78431153297424316</v>
      </c>
      <c r="BA176">
        <v>0.44169217348098755</v>
      </c>
      <c r="BB176">
        <v>0.61360114812850952</v>
      </c>
      <c r="BC176">
        <v>0.19761484861373901</v>
      </c>
      <c r="BD176">
        <v>-1.4807939529418945</v>
      </c>
      <c r="BE176">
        <v>64.212203979492188</v>
      </c>
      <c r="BF176">
        <v>63.865329742431641</v>
      </c>
      <c r="BG176">
        <v>63.465267181396484</v>
      </c>
      <c r="BH176">
        <v>63.409019470214844</v>
      </c>
      <c r="BI176">
        <v>63.049896240234375</v>
      </c>
      <c r="BJ176">
        <v>63.078273773193359</v>
      </c>
      <c r="BK176">
        <v>63.368614196777344</v>
      </c>
      <c r="BL176">
        <v>64.93121337890625</v>
      </c>
      <c r="BM176">
        <v>67.059532165527344</v>
      </c>
      <c r="BN176">
        <v>70.943679809570313</v>
      </c>
      <c r="BO176">
        <v>73.928070068359375</v>
      </c>
      <c r="BP176">
        <v>74.399688720703125</v>
      </c>
      <c r="BQ176">
        <v>75.671646118164063</v>
      </c>
      <c r="BR176">
        <v>75.643562316894531</v>
      </c>
      <c r="BS176">
        <v>74.465118408203125</v>
      </c>
      <c r="BT176">
        <v>73.896926879882813</v>
      </c>
      <c r="BU176">
        <v>72.821784973144531</v>
      </c>
      <c r="BV176">
        <v>71.621902465820312</v>
      </c>
      <c r="BW176">
        <v>70.725204467773438</v>
      </c>
      <c r="BX176">
        <v>69.177619934082031</v>
      </c>
      <c r="BY176">
        <v>66.631156921386719</v>
      </c>
      <c r="BZ176">
        <v>65.581039428710937</v>
      </c>
      <c r="CA176">
        <v>64.737228393554687</v>
      </c>
      <c r="CB176">
        <v>64.08746337890625</v>
      </c>
      <c r="CC176">
        <v>5.6592011451721191</v>
      </c>
      <c r="CD176">
        <v>5.4034709930419922</v>
      </c>
      <c r="CE176">
        <v>5.0769619941711426</v>
      </c>
      <c r="CF176">
        <v>3.8225300312042236</v>
      </c>
      <c r="CG176">
        <v>3.1858155727386475</v>
      </c>
      <c r="CH176">
        <v>3.494645357131958</v>
      </c>
      <c r="CI176">
        <v>3.6278505325317383</v>
      </c>
      <c r="CJ176">
        <v>2.2444067001342773</v>
      </c>
      <c r="CK176">
        <v>3.1497805118560791</v>
      </c>
      <c r="CL176">
        <v>3.1232600212097168</v>
      </c>
      <c r="CM176">
        <v>2.4337904453277588</v>
      </c>
      <c r="CN176">
        <v>2.7446048259735107</v>
      </c>
      <c r="CO176">
        <v>3.8420026302337646</v>
      </c>
      <c r="CP176">
        <v>2.3701615333557129</v>
      </c>
      <c r="CQ176">
        <v>2.9114677906036377</v>
      </c>
      <c r="CR176">
        <v>4.3465232849121094</v>
      </c>
      <c r="CS176">
        <v>4.733548641204834</v>
      </c>
      <c r="CT176">
        <v>4.9020886421203613</v>
      </c>
      <c r="CU176">
        <v>5.9100542068481445</v>
      </c>
      <c r="CV176">
        <v>4.9011597633361816</v>
      </c>
      <c r="CW176">
        <v>4.4112052917480469</v>
      </c>
      <c r="CX176">
        <v>3.7153897285461426</v>
      </c>
      <c r="CY176">
        <v>4.0689706802368164</v>
      </c>
      <c r="CZ176">
        <v>4.0172796249389648</v>
      </c>
    </row>
    <row r="177" spans="1:104" x14ac:dyDescent="0.25">
      <c r="A177" t="s">
        <v>366</v>
      </c>
      <c r="B177" t="s">
        <v>170</v>
      </c>
      <c r="C177" t="s">
        <v>28</v>
      </c>
      <c r="D177" t="s">
        <v>188</v>
      </c>
      <c r="E177" t="s">
        <v>184</v>
      </c>
      <c r="F177">
        <v>2017</v>
      </c>
      <c r="G177" t="s">
        <v>177</v>
      </c>
      <c r="H177">
        <v>7</v>
      </c>
      <c r="I177">
        <v>168.00923156738281</v>
      </c>
      <c r="J177">
        <v>163.37095642089844</v>
      </c>
      <c r="K177">
        <v>159.62017822265625</v>
      </c>
      <c r="L177">
        <v>159.05630493164062</v>
      </c>
      <c r="M177">
        <v>164.44548034667969</v>
      </c>
      <c r="N177">
        <v>177.33514404296875</v>
      </c>
      <c r="O177">
        <v>190.66200256347656</v>
      </c>
      <c r="P177">
        <v>208.56976318359375</v>
      </c>
      <c r="Q177">
        <v>219.64810180664062</v>
      </c>
      <c r="R177">
        <v>228.03196716308594</v>
      </c>
      <c r="S177">
        <v>233.45429992675781</v>
      </c>
      <c r="T177">
        <v>234.22142028808594</v>
      </c>
      <c r="U177">
        <v>234.15779113769531</v>
      </c>
      <c r="V177">
        <v>233.37173461914063</v>
      </c>
      <c r="W177">
        <v>232.3453369140625</v>
      </c>
      <c r="X177">
        <v>230.36885070800781</v>
      </c>
      <c r="Y177">
        <v>225.73414611816406</v>
      </c>
      <c r="Z177">
        <v>214.53208923339844</v>
      </c>
      <c r="AA177">
        <v>203.01716613769531</v>
      </c>
      <c r="AB177">
        <v>195.37979125976562</v>
      </c>
      <c r="AC177">
        <v>193.32131958007812</v>
      </c>
      <c r="AD177">
        <v>185.88383483886719</v>
      </c>
      <c r="AE177">
        <v>181.86146545410156</v>
      </c>
      <c r="AF177">
        <v>177.52937316894531</v>
      </c>
      <c r="AG177">
        <v>-3.6911530494689941</v>
      </c>
      <c r="AH177">
        <v>-1.9004753828048706</v>
      </c>
      <c r="AI177">
        <v>-1.1508342027664185</v>
      </c>
      <c r="AJ177">
        <v>-1.3740285634994507</v>
      </c>
      <c r="AK177">
        <v>-1.3589603900909424</v>
      </c>
      <c r="AL177">
        <v>-0.69220185279846191</v>
      </c>
      <c r="AM177">
        <v>-2.2025439739227295</v>
      </c>
      <c r="AN177">
        <v>-0.20907315611839294</v>
      </c>
      <c r="AO177">
        <v>1.170598030090332</v>
      </c>
      <c r="AP177">
        <v>1.7842546701431274</v>
      </c>
      <c r="AQ177">
        <v>5.2589340209960937</v>
      </c>
      <c r="AR177">
        <v>18.285467147827148</v>
      </c>
      <c r="AS177">
        <v>18.738296508789063</v>
      </c>
      <c r="AT177">
        <v>17.419424057006836</v>
      </c>
      <c r="AU177">
        <v>16.18333625793457</v>
      </c>
      <c r="AV177">
        <v>16.052488327026367</v>
      </c>
      <c r="AW177">
        <v>14.992733001708984</v>
      </c>
      <c r="AX177">
        <v>12.319905281066895</v>
      </c>
      <c r="AY177">
        <v>3.9946978092193604</v>
      </c>
      <c r="AZ177">
        <v>2.0991652011871338</v>
      </c>
      <c r="BA177">
        <v>1.4396766424179077</v>
      </c>
      <c r="BB177">
        <v>1.5128753185272217</v>
      </c>
      <c r="BC177">
        <v>0.84497112035751343</v>
      </c>
      <c r="BD177">
        <v>-0.66898530721664429</v>
      </c>
      <c r="BE177">
        <v>67.5186767578125</v>
      </c>
      <c r="BF177">
        <v>67.118614196777344</v>
      </c>
      <c r="BG177">
        <v>66.896476745605469</v>
      </c>
      <c r="BH177">
        <v>66.606361389160156</v>
      </c>
      <c r="BI177">
        <v>66.799598693847656</v>
      </c>
      <c r="BJ177">
        <v>66.315727233886719</v>
      </c>
      <c r="BK177">
        <v>67.20294189453125</v>
      </c>
      <c r="BL177">
        <v>67.893638610839844</v>
      </c>
      <c r="BM177">
        <v>70.068717956542969</v>
      </c>
      <c r="BN177">
        <v>71.312599182128906</v>
      </c>
      <c r="BO177">
        <v>72.934791564941406</v>
      </c>
      <c r="BP177">
        <v>74.355995178222656</v>
      </c>
      <c r="BQ177">
        <v>75.681732177734375</v>
      </c>
      <c r="BR177">
        <v>77.334556579589844</v>
      </c>
      <c r="BS177">
        <v>78.959892272949219</v>
      </c>
      <c r="BT177">
        <v>79.609649658203125</v>
      </c>
      <c r="BU177">
        <v>80.109352111816406</v>
      </c>
      <c r="BV177">
        <v>80.022186279296875</v>
      </c>
      <c r="BW177">
        <v>76.52838134765625</v>
      </c>
      <c r="BX177">
        <v>74.3154296875</v>
      </c>
      <c r="BY177">
        <v>71.643638610839844</v>
      </c>
      <c r="BZ177">
        <v>70.95294189453125</v>
      </c>
      <c r="CA177">
        <v>70.356063842773438</v>
      </c>
      <c r="CB177">
        <v>69.927619934082031</v>
      </c>
      <c r="CC177">
        <v>5.6600408554077148</v>
      </c>
      <c r="CD177">
        <v>5.4167294502258301</v>
      </c>
      <c r="CE177">
        <v>5.0780267715454102</v>
      </c>
      <c r="CF177">
        <v>3.8324751853942871</v>
      </c>
      <c r="CG177">
        <v>3.2220432758331299</v>
      </c>
      <c r="CH177">
        <v>3.5409293174743652</v>
      </c>
      <c r="CI177">
        <v>3.6486279964447021</v>
      </c>
      <c r="CJ177">
        <v>2.2481036186218262</v>
      </c>
      <c r="CK177">
        <v>3.1423344612121582</v>
      </c>
      <c r="CL177">
        <v>3.106205940246582</v>
      </c>
      <c r="CM177">
        <v>2.3984115123748779</v>
      </c>
      <c r="CN177">
        <v>2.7039358615875244</v>
      </c>
      <c r="CO177">
        <v>3.7926497459411621</v>
      </c>
      <c r="CP177">
        <v>2.3463265895843506</v>
      </c>
      <c r="CQ177">
        <v>2.8912703990936279</v>
      </c>
      <c r="CR177">
        <v>4.3495121002197266</v>
      </c>
      <c r="CS177">
        <v>4.7698812484741211</v>
      </c>
      <c r="CT177">
        <v>4.9576272964477539</v>
      </c>
      <c r="CU177">
        <v>5.9608616828918457</v>
      </c>
      <c r="CV177">
        <v>4.9423408508300781</v>
      </c>
      <c r="CW177">
        <v>4.4342994689941406</v>
      </c>
      <c r="CX177">
        <v>3.7274823188781738</v>
      </c>
      <c r="CY177">
        <v>4.0683202743530273</v>
      </c>
      <c r="CZ177">
        <v>4.0328536033630371</v>
      </c>
    </row>
    <row r="178" spans="1:104" x14ac:dyDescent="0.25">
      <c r="A178" t="s">
        <v>367</v>
      </c>
      <c r="B178" t="s">
        <v>170</v>
      </c>
      <c r="C178" t="s">
        <v>28</v>
      </c>
      <c r="D178" t="s">
        <v>188</v>
      </c>
      <c r="E178" t="s">
        <v>184</v>
      </c>
      <c r="F178">
        <v>2017</v>
      </c>
      <c r="G178" t="s">
        <v>178</v>
      </c>
      <c r="H178">
        <v>8</v>
      </c>
      <c r="I178">
        <v>172.13275146484375</v>
      </c>
      <c r="J178">
        <v>167.52189636230469</v>
      </c>
      <c r="K178">
        <v>163.35212707519531</v>
      </c>
      <c r="L178">
        <v>162.78207397460938</v>
      </c>
      <c r="M178">
        <v>167.77693176269531</v>
      </c>
      <c r="N178">
        <v>182.45187377929687</v>
      </c>
      <c r="O178">
        <v>198.3184814453125</v>
      </c>
      <c r="P178">
        <v>216.61900329589844</v>
      </c>
      <c r="Q178">
        <v>229.66717529296875</v>
      </c>
      <c r="R178">
        <v>240.55174255371094</v>
      </c>
      <c r="S178">
        <v>250.61274719238281</v>
      </c>
      <c r="T178">
        <v>252.99388122558594</v>
      </c>
      <c r="U178">
        <v>253.78630065917969</v>
      </c>
      <c r="V178">
        <v>253.24114990234375</v>
      </c>
      <c r="W178">
        <v>251.2138671875</v>
      </c>
      <c r="X178">
        <v>247.4833984375</v>
      </c>
      <c r="Y178">
        <v>239.08676147460937</v>
      </c>
      <c r="Z178">
        <v>226.49728393554687</v>
      </c>
      <c r="AA178">
        <v>212.92301940917969</v>
      </c>
      <c r="AB178">
        <v>206.26055908203125</v>
      </c>
      <c r="AC178">
        <v>201.80905151367187</v>
      </c>
      <c r="AD178">
        <v>192.70429992675781</v>
      </c>
      <c r="AE178">
        <v>187.01397705078125</v>
      </c>
      <c r="AF178">
        <v>180.97970581054687</v>
      </c>
      <c r="AG178">
        <v>-3.3481807708740234</v>
      </c>
      <c r="AH178">
        <v>-2.095381498336792</v>
      </c>
      <c r="AI178">
        <v>-1.7194453477859497</v>
      </c>
      <c r="AJ178">
        <v>-1.6331228017807007</v>
      </c>
      <c r="AK178">
        <v>-1.1776436567306519</v>
      </c>
      <c r="AL178">
        <v>-0.10762499272823334</v>
      </c>
      <c r="AM178">
        <v>-1.815643310546875</v>
      </c>
      <c r="AN178">
        <v>0.73797523975372314</v>
      </c>
      <c r="AO178">
        <v>1.2460274696350098</v>
      </c>
      <c r="AP178">
        <v>0.99127376079559326</v>
      </c>
      <c r="AQ178">
        <v>4.8761372566223145</v>
      </c>
      <c r="AR178">
        <v>19.718570709228516</v>
      </c>
      <c r="AS178">
        <v>20.365779876708984</v>
      </c>
      <c r="AT178">
        <v>18.952932357788086</v>
      </c>
      <c r="AU178">
        <v>17.764511108398438</v>
      </c>
      <c r="AV178">
        <v>18.750776290893555</v>
      </c>
      <c r="AW178">
        <v>17.769205093383789</v>
      </c>
      <c r="AX178">
        <v>15.626662254333496</v>
      </c>
      <c r="AY178">
        <v>6.8337345123291016</v>
      </c>
      <c r="AZ178">
        <v>4.3018851280212402</v>
      </c>
      <c r="BA178">
        <v>3.0821776390075684</v>
      </c>
      <c r="BB178">
        <v>2.9688010215759277</v>
      </c>
      <c r="BC178">
        <v>1.8858927488327026</v>
      </c>
      <c r="BD178">
        <v>0.69397878646850586</v>
      </c>
      <c r="BE178">
        <v>71.140350341796875</v>
      </c>
      <c r="BF178">
        <v>70.2249755859375</v>
      </c>
      <c r="BG178">
        <v>69.531219482421875</v>
      </c>
      <c r="BH178">
        <v>68.546829223632813</v>
      </c>
      <c r="BI178">
        <v>68.712722778320312</v>
      </c>
      <c r="BJ178">
        <v>68.462722778320313</v>
      </c>
      <c r="BK178">
        <v>68.8658447265625</v>
      </c>
      <c r="BL178">
        <v>69.640869140625</v>
      </c>
      <c r="BM178">
        <v>73.8841552734375</v>
      </c>
      <c r="BN178">
        <v>78.072006225585937</v>
      </c>
      <c r="BO178">
        <v>81.912460327148438</v>
      </c>
      <c r="BP178">
        <v>83.744026184082031</v>
      </c>
      <c r="BQ178">
        <v>84.728416442871094</v>
      </c>
      <c r="BR178">
        <v>83.672172546386719</v>
      </c>
      <c r="BS178">
        <v>83.300270080566406</v>
      </c>
      <c r="BT178">
        <v>83.684715270996094</v>
      </c>
      <c r="BU178">
        <v>83.559455871582031</v>
      </c>
      <c r="BV178">
        <v>82.659690856933594</v>
      </c>
      <c r="BW178">
        <v>80.153053283691406</v>
      </c>
      <c r="BX178">
        <v>77.309532165527344</v>
      </c>
      <c r="BY178">
        <v>74.993576049804688</v>
      </c>
      <c r="BZ178">
        <v>73.687629699707031</v>
      </c>
      <c r="CA178">
        <v>72.650062561035156</v>
      </c>
      <c r="CB178">
        <v>72.274795532226562</v>
      </c>
      <c r="CC178">
        <v>5.6143732070922852</v>
      </c>
      <c r="CD178">
        <v>5.3775582313537598</v>
      </c>
      <c r="CE178">
        <v>5.0313353538513184</v>
      </c>
      <c r="CF178">
        <v>3.7974002361297607</v>
      </c>
      <c r="CG178">
        <v>3.1826798915863037</v>
      </c>
      <c r="CH178">
        <v>3.527134895324707</v>
      </c>
      <c r="CI178">
        <v>3.6743454933166504</v>
      </c>
      <c r="CJ178">
        <v>2.2605433464050293</v>
      </c>
      <c r="CK178">
        <v>3.1810846328735352</v>
      </c>
      <c r="CL178">
        <v>3.1724467277526855</v>
      </c>
      <c r="CM178">
        <v>2.4927363395690918</v>
      </c>
      <c r="CN178">
        <v>2.8276855945587158</v>
      </c>
      <c r="CO178">
        <v>3.9797298908233643</v>
      </c>
      <c r="CP178">
        <v>2.4650504589080811</v>
      </c>
      <c r="CQ178">
        <v>3.0265624523162842</v>
      </c>
      <c r="CR178">
        <v>4.5239119529724121</v>
      </c>
      <c r="CS178">
        <v>4.8912196159362793</v>
      </c>
      <c r="CT178">
        <v>5.0675249099731445</v>
      </c>
      <c r="CU178">
        <v>6.0527143478393555</v>
      </c>
      <c r="CV178">
        <v>5.0515017509460449</v>
      </c>
      <c r="CW178">
        <v>4.4816427230834961</v>
      </c>
      <c r="CX178">
        <v>3.7412495613098145</v>
      </c>
      <c r="CY178">
        <v>4.0504179000854492</v>
      </c>
      <c r="CZ178">
        <v>3.9803695678710938</v>
      </c>
    </row>
    <row r="179" spans="1:104" x14ac:dyDescent="0.25">
      <c r="A179" t="s">
        <v>368</v>
      </c>
      <c r="B179" t="s">
        <v>170</v>
      </c>
      <c r="C179" t="s">
        <v>28</v>
      </c>
      <c r="D179" t="s">
        <v>188</v>
      </c>
      <c r="E179" t="s">
        <v>184</v>
      </c>
      <c r="F179">
        <v>2017</v>
      </c>
      <c r="G179" t="s">
        <v>179</v>
      </c>
      <c r="H179">
        <v>9</v>
      </c>
      <c r="I179">
        <v>170.27525329589844</v>
      </c>
      <c r="J179">
        <v>166.29692077636719</v>
      </c>
      <c r="K179">
        <v>162.93028259277344</v>
      </c>
      <c r="L179">
        <v>162.63934326171875</v>
      </c>
      <c r="M179">
        <v>168.43275451660156</v>
      </c>
      <c r="N179">
        <v>183.57107543945312</v>
      </c>
      <c r="O179">
        <v>201.6837158203125</v>
      </c>
      <c r="P179">
        <v>221.61228942871094</v>
      </c>
      <c r="Q179">
        <v>237.541748046875</v>
      </c>
      <c r="R179">
        <v>249.12547302246094</v>
      </c>
      <c r="S179">
        <v>258.64382934570312</v>
      </c>
      <c r="T179">
        <v>260.99374389648437</v>
      </c>
      <c r="U179">
        <v>261.46426391601562</v>
      </c>
      <c r="V179">
        <v>261.92962646484375</v>
      </c>
      <c r="W179">
        <v>259.03054809570312</v>
      </c>
      <c r="X179">
        <v>252.03622436523437</v>
      </c>
      <c r="Y179">
        <v>242.14695739746094</v>
      </c>
      <c r="Z179">
        <v>229.04641723632812</v>
      </c>
      <c r="AA179">
        <v>216.03959655761719</v>
      </c>
      <c r="AB179">
        <v>210.70689392089844</v>
      </c>
      <c r="AC179">
        <v>204.08567810058594</v>
      </c>
      <c r="AD179">
        <v>193.26670837402344</v>
      </c>
      <c r="AE179">
        <v>186.92158508300781</v>
      </c>
      <c r="AF179">
        <v>180.66386413574219</v>
      </c>
      <c r="AG179">
        <v>-3.2758529186248779</v>
      </c>
      <c r="AH179">
        <v>-2.0923433303833008</v>
      </c>
      <c r="AI179">
        <v>-1.7606065273284912</v>
      </c>
      <c r="AJ179">
        <v>-1.6508251428604126</v>
      </c>
      <c r="AK179">
        <v>-1.1645514965057373</v>
      </c>
      <c r="AL179">
        <v>-5.6948862969875336E-2</v>
      </c>
      <c r="AM179">
        <v>-1.8056532144546509</v>
      </c>
      <c r="AN179">
        <v>0.83745527267456055</v>
      </c>
      <c r="AO179">
        <v>1.2906731367111206</v>
      </c>
      <c r="AP179">
        <v>0.94873011112213135</v>
      </c>
      <c r="AQ179">
        <v>4.9653863906860352</v>
      </c>
      <c r="AR179">
        <v>20.339260101318359</v>
      </c>
      <c r="AS179">
        <v>20.986852645874023</v>
      </c>
      <c r="AT179">
        <v>19.607587814331055</v>
      </c>
      <c r="AU179">
        <v>18.340497970581055</v>
      </c>
      <c r="AV179">
        <v>19.22514533996582</v>
      </c>
      <c r="AW179">
        <v>18.158163070678711</v>
      </c>
      <c r="AX179">
        <v>16.026115417480469</v>
      </c>
      <c r="AY179">
        <v>7.1601886749267578</v>
      </c>
      <c r="AZ179">
        <v>4.574455738067627</v>
      </c>
      <c r="BA179">
        <v>3.2517423629760742</v>
      </c>
      <c r="BB179">
        <v>3.0960042476654053</v>
      </c>
      <c r="BC179">
        <v>1.9707510471343994</v>
      </c>
      <c r="BD179">
        <v>0.80869513750076294</v>
      </c>
      <c r="BE179">
        <v>70.934341430664063</v>
      </c>
      <c r="BF179">
        <v>70.490585327148438</v>
      </c>
      <c r="BG179">
        <v>70.33746337890625</v>
      </c>
      <c r="BH179">
        <v>69.546829223632812</v>
      </c>
      <c r="BI179">
        <v>69.08746337890625</v>
      </c>
      <c r="BJ179">
        <v>68.781219482421875</v>
      </c>
      <c r="BK179">
        <v>69.209365844726563</v>
      </c>
      <c r="BL179">
        <v>70.153121948242188</v>
      </c>
      <c r="BM179">
        <v>72.831268310546875</v>
      </c>
      <c r="BN179">
        <v>76.646926879882813</v>
      </c>
      <c r="BO179">
        <v>81.028236389160156</v>
      </c>
      <c r="BP179">
        <v>82.440773010253906</v>
      </c>
      <c r="BQ179">
        <v>84.343894958496094</v>
      </c>
      <c r="BR179">
        <v>85.109504699707031</v>
      </c>
      <c r="BS179">
        <v>85.762626647949219</v>
      </c>
      <c r="BT179">
        <v>86.012626647949219</v>
      </c>
      <c r="BU179">
        <v>85.293846130371094</v>
      </c>
      <c r="BV179">
        <v>83.890724182128906</v>
      </c>
      <c r="BW179">
        <v>83.559455871582031</v>
      </c>
      <c r="BX179">
        <v>78.678146362304688</v>
      </c>
      <c r="BY179">
        <v>76.306243896484375</v>
      </c>
      <c r="BZ179">
        <v>74.434341430664063</v>
      </c>
      <c r="CA179">
        <v>73.531219482421875</v>
      </c>
      <c r="CB179">
        <v>72.878097534179687</v>
      </c>
      <c r="CC179">
        <v>5.5472879409790039</v>
      </c>
      <c r="CD179">
        <v>5.3319878578186035</v>
      </c>
      <c r="CE179">
        <v>5.0124692916870117</v>
      </c>
      <c r="CF179">
        <v>3.7896301746368408</v>
      </c>
      <c r="CG179">
        <v>3.1913807392120361</v>
      </c>
      <c r="CH179">
        <v>3.5446174144744873</v>
      </c>
      <c r="CI179">
        <v>3.7323212623596191</v>
      </c>
      <c r="CJ179">
        <v>2.3099443912506104</v>
      </c>
      <c r="CK179">
        <v>3.2863030433654785</v>
      </c>
      <c r="CL179">
        <v>3.2816736698150635</v>
      </c>
      <c r="CM179">
        <v>2.5696070194244385</v>
      </c>
      <c r="CN179">
        <v>2.9136850833892822</v>
      </c>
      <c r="CO179">
        <v>4.0953326225280762</v>
      </c>
      <c r="CP179">
        <v>2.546640157699585</v>
      </c>
      <c r="CQ179">
        <v>3.1170835494995117</v>
      </c>
      <c r="CR179">
        <v>4.6017441749572754</v>
      </c>
      <c r="CS179">
        <v>4.9480266571044922</v>
      </c>
      <c r="CT179">
        <v>5.1185603141784668</v>
      </c>
      <c r="CU179">
        <v>6.1341209411621094</v>
      </c>
      <c r="CV179">
        <v>5.1543569564819336</v>
      </c>
      <c r="CW179">
        <v>4.5268964767456055</v>
      </c>
      <c r="CX179">
        <v>3.747776985168457</v>
      </c>
      <c r="CY179">
        <v>4.0436787605285645</v>
      </c>
      <c r="CZ179">
        <v>3.9687731266021729</v>
      </c>
    </row>
    <row r="180" spans="1:104" x14ac:dyDescent="0.25">
      <c r="A180" t="s">
        <v>369</v>
      </c>
      <c r="B180" t="s">
        <v>170</v>
      </c>
      <c r="C180" t="s">
        <v>28</v>
      </c>
      <c r="D180" t="s">
        <v>188</v>
      </c>
      <c r="E180" t="s">
        <v>184</v>
      </c>
      <c r="F180">
        <v>2017</v>
      </c>
      <c r="G180" t="s">
        <v>180</v>
      </c>
      <c r="H180">
        <v>10</v>
      </c>
      <c r="I180">
        <v>147.30801391601562</v>
      </c>
      <c r="J180">
        <v>143.52757263183594</v>
      </c>
      <c r="K180">
        <v>140.54017639160156</v>
      </c>
      <c r="L180">
        <v>140.62095642089844</v>
      </c>
      <c r="M180">
        <v>144.89546203613281</v>
      </c>
      <c r="N180">
        <v>157.09280395507812</v>
      </c>
      <c r="O180">
        <v>177.121337890625</v>
      </c>
      <c r="P180">
        <v>193.85630798339844</v>
      </c>
      <c r="Q180">
        <v>211.07969665527344</v>
      </c>
      <c r="R180">
        <v>226.59635925292969</v>
      </c>
      <c r="S180">
        <v>238.63868713378906</v>
      </c>
      <c r="T180">
        <v>242.25982666015625</v>
      </c>
      <c r="U180">
        <v>243.59184265136719</v>
      </c>
      <c r="V180">
        <v>245.76701354980469</v>
      </c>
      <c r="W180">
        <v>243.47383117675781</v>
      </c>
      <c r="X180">
        <v>234.99252319335937</v>
      </c>
      <c r="Y180">
        <v>224.50267028808594</v>
      </c>
      <c r="Z180">
        <v>212.24949645996094</v>
      </c>
      <c r="AA180">
        <v>205.90510559082031</v>
      </c>
      <c r="AB180">
        <v>199.588134765625</v>
      </c>
      <c r="AC180">
        <v>193.30209350585937</v>
      </c>
      <c r="AD180">
        <v>175.42585754394531</v>
      </c>
      <c r="AE180">
        <v>163.01463317871094</v>
      </c>
      <c r="AF180">
        <v>157.06282043457031</v>
      </c>
      <c r="AG180">
        <v>-3.5085606575012207</v>
      </c>
      <c r="AH180">
        <v>-1.5774796009063721</v>
      </c>
      <c r="AI180">
        <v>-0.67134833335876465</v>
      </c>
      <c r="AJ180">
        <v>-1.070963978767395</v>
      </c>
      <c r="AK180">
        <v>-1.3297257423400879</v>
      </c>
      <c r="AL180">
        <v>-0.99507045745849609</v>
      </c>
      <c r="AM180">
        <v>-2.3575859069824219</v>
      </c>
      <c r="AN180">
        <v>-0.82141315937042236</v>
      </c>
      <c r="AO180">
        <v>1.110076904296875</v>
      </c>
      <c r="AP180">
        <v>2.3887414932250977</v>
      </c>
      <c r="AQ180">
        <v>5.9131655693054199</v>
      </c>
      <c r="AR180">
        <v>18.935813903808594</v>
      </c>
      <c r="AS180">
        <v>19.453306198120117</v>
      </c>
      <c r="AT180">
        <v>18.308750152587891</v>
      </c>
      <c r="AU180">
        <v>16.768650054931641</v>
      </c>
      <c r="AV180">
        <v>15.325759887695313</v>
      </c>
      <c r="AW180">
        <v>13.609187126159668</v>
      </c>
      <c r="AX180">
        <v>10.387825012207031</v>
      </c>
      <c r="AY180">
        <v>2.1755988597869873</v>
      </c>
      <c r="AZ180">
        <v>0.66362255811691284</v>
      </c>
      <c r="BA180">
        <v>0.32972607016563416</v>
      </c>
      <c r="BB180">
        <v>0.49246558547019958</v>
      </c>
      <c r="BC180">
        <v>0.10704261064529419</v>
      </c>
      <c r="BD180">
        <v>-1.467934250831604</v>
      </c>
      <c r="BE180">
        <v>64.655960083007813</v>
      </c>
      <c r="BF180">
        <v>64.531219482421875</v>
      </c>
      <c r="BG180">
        <v>64.074920654296875</v>
      </c>
      <c r="BH180">
        <v>63.037639617919922</v>
      </c>
      <c r="BI180">
        <v>61.765384674072266</v>
      </c>
      <c r="BJ180">
        <v>61.365325927734375</v>
      </c>
      <c r="BK180">
        <v>61.156261444091797</v>
      </c>
      <c r="BL180">
        <v>61.487224578857422</v>
      </c>
      <c r="BM180">
        <v>63.656185150146484</v>
      </c>
      <c r="BN180">
        <v>67.712654113769531</v>
      </c>
      <c r="BO180">
        <v>71.297279357910156</v>
      </c>
      <c r="BP180">
        <v>74.9091796875</v>
      </c>
      <c r="BQ180">
        <v>77.399986267089844</v>
      </c>
      <c r="BR180">
        <v>77.040855407714844</v>
      </c>
      <c r="BS180">
        <v>76.834335327148438</v>
      </c>
      <c r="BT180">
        <v>75.897224426269531</v>
      </c>
      <c r="BU180">
        <v>74.900283813476562</v>
      </c>
      <c r="BV180">
        <v>74.512474060058594</v>
      </c>
      <c r="BW180">
        <v>73.072380065917969</v>
      </c>
      <c r="BX180">
        <v>70.334632873535156</v>
      </c>
      <c r="BY180">
        <v>69.13116455078125</v>
      </c>
      <c r="BZ180">
        <v>67.609428405761719</v>
      </c>
      <c r="CA180">
        <v>67.081336975097656</v>
      </c>
      <c r="CB180">
        <v>65.796531677246094</v>
      </c>
      <c r="CC180">
        <v>5.1786971092224121</v>
      </c>
      <c r="CD180">
        <v>4.9659833908081055</v>
      </c>
      <c r="CE180">
        <v>4.665684700012207</v>
      </c>
      <c r="CF180">
        <v>3.5357875823974609</v>
      </c>
      <c r="CG180">
        <v>2.9625921249389648</v>
      </c>
      <c r="CH180">
        <v>3.2733042240142822</v>
      </c>
      <c r="CI180">
        <v>3.5370731353759766</v>
      </c>
      <c r="CJ180">
        <v>2.1804826259613037</v>
      </c>
      <c r="CK180">
        <v>3.1512227058410645</v>
      </c>
      <c r="CL180">
        <v>3.2210326194763184</v>
      </c>
      <c r="CM180">
        <v>2.5584113597869873</v>
      </c>
      <c r="CN180">
        <v>2.9184944629669189</v>
      </c>
      <c r="CO180">
        <v>4.1172242164611816</v>
      </c>
      <c r="CP180">
        <v>2.5785255432128906</v>
      </c>
      <c r="CQ180">
        <v>3.1616566181182861</v>
      </c>
      <c r="CR180">
        <v>4.6299738883972168</v>
      </c>
      <c r="CS180">
        <v>4.9503908157348633</v>
      </c>
      <c r="CT180">
        <v>5.1184201240539551</v>
      </c>
      <c r="CU180">
        <v>6.3088622093200684</v>
      </c>
      <c r="CV180">
        <v>5.2686023712158203</v>
      </c>
      <c r="CW180">
        <v>4.6268935203552246</v>
      </c>
      <c r="CX180">
        <v>3.6709227561950684</v>
      </c>
      <c r="CY180">
        <v>3.8054735660552979</v>
      </c>
      <c r="CZ180">
        <v>3.7232592105865479</v>
      </c>
    </row>
    <row r="181" spans="1:104" x14ac:dyDescent="0.25">
      <c r="A181" t="s">
        <v>370</v>
      </c>
      <c r="B181" t="s">
        <v>170</v>
      </c>
      <c r="C181" t="s">
        <v>28</v>
      </c>
      <c r="D181" t="s">
        <v>188</v>
      </c>
      <c r="E181" t="s">
        <v>184</v>
      </c>
      <c r="F181">
        <v>2017</v>
      </c>
      <c r="G181" t="s">
        <v>181</v>
      </c>
      <c r="H181">
        <v>11</v>
      </c>
      <c r="I181">
        <v>139.45521545410156</v>
      </c>
      <c r="J181">
        <v>135.61122131347656</v>
      </c>
      <c r="K181">
        <v>133.20433044433594</v>
      </c>
      <c r="L181">
        <v>133.95761108398437</v>
      </c>
      <c r="M181">
        <v>139.87535095214844</v>
      </c>
      <c r="N181">
        <v>152.36042785644531</v>
      </c>
      <c r="O181">
        <v>168.36439514160156</v>
      </c>
      <c r="P181">
        <v>181.31777954101562</v>
      </c>
      <c r="Q181">
        <v>191.03294372558594</v>
      </c>
      <c r="R181">
        <v>197.81010437011719</v>
      </c>
      <c r="S181">
        <v>202.99613952636719</v>
      </c>
      <c r="T181">
        <v>204.68865966796875</v>
      </c>
      <c r="U181">
        <v>204.94915771484375</v>
      </c>
      <c r="V181">
        <v>205.18974304199219</v>
      </c>
      <c r="W181">
        <v>202.44320678710937</v>
      </c>
      <c r="X181">
        <v>195.1326904296875</v>
      </c>
      <c r="Y181">
        <v>188.27946472167969</v>
      </c>
      <c r="Z181">
        <v>183.63212585449219</v>
      </c>
      <c r="AA181">
        <v>174.61669921875</v>
      </c>
      <c r="AB181">
        <v>168.08285522460937</v>
      </c>
      <c r="AC181">
        <v>164.66743469238281</v>
      </c>
      <c r="AD181">
        <v>158.3353271484375</v>
      </c>
      <c r="AE181">
        <v>152.40330505371094</v>
      </c>
      <c r="AF181">
        <v>146.91427612304688</v>
      </c>
      <c r="AG181">
        <v>-3.7446203231811523</v>
      </c>
      <c r="AH181">
        <v>-1.3475086688995361</v>
      </c>
      <c r="AI181">
        <v>-0.10423489660024643</v>
      </c>
      <c r="AJ181">
        <v>-0.79529744386672974</v>
      </c>
      <c r="AK181">
        <v>-1.493381142616272</v>
      </c>
      <c r="AL181">
        <v>-1.5731856822967529</v>
      </c>
      <c r="AM181">
        <v>-2.7271113395690918</v>
      </c>
      <c r="AN181">
        <v>-1.7312566041946411</v>
      </c>
      <c r="AO181">
        <v>0.98257505893707275</v>
      </c>
      <c r="AP181">
        <v>2.9677577018737793</v>
      </c>
      <c r="AQ181">
        <v>5.7805814743041992</v>
      </c>
      <c r="AR181">
        <v>16.030752182006836</v>
      </c>
      <c r="AS181">
        <v>16.312114715576172</v>
      </c>
      <c r="AT181">
        <v>15.236698150634766</v>
      </c>
      <c r="AU181">
        <v>13.683653831481934</v>
      </c>
      <c r="AV181">
        <v>11.296162605285645</v>
      </c>
      <c r="AW181">
        <v>9.6209611892700195</v>
      </c>
      <c r="AX181">
        <v>6.4290180206298828</v>
      </c>
      <c r="AY181">
        <v>-0.76690423488616943</v>
      </c>
      <c r="AZ181">
        <v>-1.4885027408599854</v>
      </c>
      <c r="BA181">
        <v>-1.2713004350662231</v>
      </c>
      <c r="BB181">
        <v>-0.94149035215377808</v>
      </c>
      <c r="BC181">
        <v>-0.89819258451461792</v>
      </c>
      <c r="BD181">
        <v>-2.7184958457946777</v>
      </c>
      <c r="BE181">
        <v>59.490589141845703</v>
      </c>
      <c r="BF181">
        <v>58.275093078613281</v>
      </c>
      <c r="BG181">
        <v>57.45660400390625</v>
      </c>
      <c r="BH181">
        <v>56.478038787841797</v>
      </c>
      <c r="BI181">
        <v>57.524799346923828</v>
      </c>
      <c r="BJ181">
        <v>56.780921936035156</v>
      </c>
      <c r="BK181">
        <v>57.124736785888672</v>
      </c>
      <c r="BL181">
        <v>57.221614837646484</v>
      </c>
      <c r="BM181">
        <v>60.790634155273438</v>
      </c>
      <c r="BN181">
        <v>64.906707763671875</v>
      </c>
      <c r="BO181">
        <v>68.400283813476563</v>
      </c>
      <c r="BP181">
        <v>69.491035461425781</v>
      </c>
      <c r="BQ181">
        <v>70.180908203125</v>
      </c>
      <c r="BR181">
        <v>69.575141906738281</v>
      </c>
      <c r="BS181">
        <v>69.010009765625</v>
      </c>
      <c r="BT181">
        <v>69.919258117675781</v>
      </c>
      <c r="BU181">
        <v>68.800125122070313</v>
      </c>
      <c r="BV181">
        <v>66.206306457519531</v>
      </c>
      <c r="BW181">
        <v>64.412307739257813</v>
      </c>
      <c r="BX181">
        <v>64.053184509277344</v>
      </c>
      <c r="BY181">
        <v>63.059303283691406</v>
      </c>
      <c r="BZ181">
        <v>61.830745697021484</v>
      </c>
      <c r="CA181">
        <v>61.568492889404297</v>
      </c>
      <c r="CB181">
        <v>60.118614196777344</v>
      </c>
      <c r="CC181">
        <v>5.3853645324707031</v>
      </c>
      <c r="CD181">
        <v>5.1540875434875488</v>
      </c>
      <c r="CE181">
        <v>4.8575739860534668</v>
      </c>
      <c r="CF181">
        <v>3.6998980045318604</v>
      </c>
      <c r="CG181">
        <v>3.1415536403656006</v>
      </c>
      <c r="CH181">
        <v>3.4872934818267822</v>
      </c>
      <c r="CI181">
        <v>3.6932575702667236</v>
      </c>
      <c r="CJ181">
        <v>2.2402644157409668</v>
      </c>
      <c r="CK181">
        <v>3.1327598094940186</v>
      </c>
      <c r="CL181">
        <v>3.0887084007263184</v>
      </c>
      <c r="CM181">
        <v>2.3905813694000244</v>
      </c>
      <c r="CN181">
        <v>2.7086787223815918</v>
      </c>
      <c r="CO181">
        <v>3.8051712512969971</v>
      </c>
      <c r="CP181">
        <v>2.3647747039794922</v>
      </c>
      <c r="CQ181">
        <v>2.8876984119415283</v>
      </c>
      <c r="CR181">
        <v>4.2231907844543457</v>
      </c>
      <c r="CS181">
        <v>4.5604443550109863</v>
      </c>
      <c r="CT181">
        <v>4.8643426895141602</v>
      </c>
      <c r="CU181">
        <v>5.8770031929016113</v>
      </c>
      <c r="CV181">
        <v>4.8738298416137695</v>
      </c>
      <c r="CW181">
        <v>4.3295912742614746</v>
      </c>
      <c r="CX181">
        <v>3.6395330429077148</v>
      </c>
      <c r="CY181">
        <v>3.908073902130127</v>
      </c>
      <c r="CZ181">
        <v>3.8256049156188965</v>
      </c>
    </row>
    <row r="182" spans="1:104" x14ac:dyDescent="0.25">
      <c r="A182" t="s">
        <v>371</v>
      </c>
      <c r="B182" t="s">
        <v>170</v>
      </c>
      <c r="C182" t="s">
        <v>28</v>
      </c>
      <c r="D182" t="s">
        <v>188</v>
      </c>
      <c r="E182" t="s">
        <v>184</v>
      </c>
      <c r="F182">
        <v>2017</v>
      </c>
      <c r="G182" t="s">
        <v>182</v>
      </c>
      <c r="H182">
        <v>12</v>
      </c>
      <c r="I182">
        <v>135.55331420898437</v>
      </c>
      <c r="J182">
        <v>132.04588317871094</v>
      </c>
      <c r="K182">
        <v>129.97453308105469</v>
      </c>
      <c r="L182">
        <v>130.68063354492187</v>
      </c>
      <c r="M182">
        <v>136.46916198730469</v>
      </c>
      <c r="N182">
        <v>148.533447265625</v>
      </c>
      <c r="O182">
        <v>165.15986633300781</v>
      </c>
      <c r="P182">
        <v>176.41812133789062</v>
      </c>
      <c r="Q182">
        <v>181.68898010253906</v>
      </c>
      <c r="R182">
        <v>184.23271179199219</v>
      </c>
      <c r="S182">
        <v>186.11924743652344</v>
      </c>
      <c r="T182">
        <v>185.74494934082031</v>
      </c>
      <c r="U182">
        <v>185.18008422851562</v>
      </c>
      <c r="V182">
        <v>185.37399291992187</v>
      </c>
      <c r="W182">
        <v>182.89236450195312</v>
      </c>
      <c r="X182">
        <v>177.44480895996094</v>
      </c>
      <c r="Y182">
        <v>173.77291870117187</v>
      </c>
      <c r="Z182">
        <v>171.86900329589844</v>
      </c>
      <c r="AA182">
        <v>164.53422546386719</v>
      </c>
      <c r="AB182">
        <v>159.6378173828125</v>
      </c>
      <c r="AC182">
        <v>157.08047485351562</v>
      </c>
      <c r="AD182">
        <v>153.11552429199219</v>
      </c>
      <c r="AE182">
        <v>147.67445373535156</v>
      </c>
      <c r="AF182">
        <v>142.47770690917969</v>
      </c>
      <c r="AG182">
        <v>-4.1208057403564453</v>
      </c>
      <c r="AH182">
        <v>-1.149283766746521</v>
      </c>
      <c r="AI182">
        <v>0.50545060634613037</v>
      </c>
      <c r="AJ182">
        <v>-0.51923906803131104</v>
      </c>
      <c r="AK182">
        <v>-1.6963119506835937</v>
      </c>
      <c r="AL182">
        <v>-2.2269580364227295</v>
      </c>
      <c r="AM182">
        <v>-3.2328524589538574</v>
      </c>
      <c r="AN182">
        <v>-2.7802176475524902</v>
      </c>
      <c r="AO182">
        <v>0.90996092557907104</v>
      </c>
      <c r="AP182">
        <v>3.7252554893493652</v>
      </c>
      <c r="AQ182">
        <v>6.1048126220703125</v>
      </c>
      <c r="AR182">
        <v>14.580681800842285</v>
      </c>
      <c r="AS182">
        <v>14.680368423461914</v>
      </c>
      <c r="AT182">
        <v>13.713274002075195</v>
      </c>
      <c r="AU182">
        <v>12.088397979736328</v>
      </c>
      <c r="AV182">
        <v>8.7514371871948242</v>
      </c>
      <c r="AW182">
        <v>6.9450168609619141</v>
      </c>
      <c r="AX182">
        <v>3.2170412540435791</v>
      </c>
      <c r="AY182">
        <v>-3.600822925567627</v>
      </c>
      <c r="AZ182">
        <v>-3.6877739429473877</v>
      </c>
      <c r="BA182">
        <v>-2.9443352222442627</v>
      </c>
      <c r="BB182">
        <v>-2.4778907299041748</v>
      </c>
      <c r="BC182">
        <v>-2.001551628112793</v>
      </c>
      <c r="BD182">
        <v>-4.1623172760009766</v>
      </c>
      <c r="BE182">
        <v>53.584701538085937</v>
      </c>
      <c r="BF182">
        <v>53.556015014648438</v>
      </c>
      <c r="BG182">
        <v>52.403194427490234</v>
      </c>
      <c r="BH182">
        <v>52.712505340576172</v>
      </c>
      <c r="BI182">
        <v>51.793769836425781</v>
      </c>
      <c r="BJ182">
        <v>50.71527099609375</v>
      </c>
      <c r="BK182">
        <v>50.256198883056641</v>
      </c>
      <c r="BL182">
        <v>50.006198883056641</v>
      </c>
      <c r="BM182">
        <v>54.496932983398438</v>
      </c>
      <c r="BN182">
        <v>57.409770965576172</v>
      </c>
      <c r="BO182">
        <v>60.534210205078125</v>
      </c>
      <c r="BP182">
        <v>63.0567626953125</v>
      </c>
      <c r="BQ182">
        <v>64.818496704101563</v>
      </c>
      <c r="BR182">
        <v>64.605766296386719</v>
      </c>
      <c r="BS182">
        <v>62.706005096435547</v>
      </c>
      <c r="BT182">
        <v>61.959365844726562</v>
      </c>
      <c r="BU182">
        <v>61.212722778320313</v>
      </c>
      <c r="BV182">
        <v>58.512321472167969</v>
      </c>
      <c r="BW182">
        <v>55.74066162109375</v>
      </c>
      <c r="BX182">
        <v>53.677764892578125</v>
      </c>
      <c r="BY182">
        <v>52.221466064453125</v>
      </c>
      <c r="BZ182">
        <v>50.934188842773438</v>
      </c>
      <c r="CA182">
        <v>50.227588653564453</v>
      </c>
      <c r="CB182">
        <v>49.396846771240234</v>
      </c>
      <c r="CC182">
        <v>5.9569482803344727</v>
      </c>
      <c r="CD182">
        <v>5.711029052734375</v>
      </c>
      <c r="CE182">
        <v>5.3937735557556152</v>
      </c>
      <c r="CF182">
        <v>4.1073999404907227</v>
      </c>
      <c r="CG182">
        <v>3.4879577159881592</v>
      </c>
      <c r="CH182">
        <v>3.8687794208526611</v>
      </c>
      <c r="CI182">
        <v>4.1228470802307129</v>
      </c>
      <c r="CJ182">
        <v>2.4804782867431641</v>
      </c>
      <c r="CK182">
        <v>3.3906333446502686</v>
      </c>
      <c r="CL182">
        <v>3.2736217975616455</v>
      </c>
      <c r="CM182">
        <v>2.4942522048950195</v>
      </c>
      <c r="CN182">
        <v>2.7971391677856445</v>
      </c>
      <c r="CO182">
        <v>3.9125118255615234</v>
      </c>
      <c r="CP182">
        <v>2.4311752319335937</v>
      </c>
      <c r="CQ182">
        <v>2.9687771797180176</v>
      </c>
      <c r="CR182">
        <v>4.3702607154846191</v>
      </c>
      <c r="CS182">
        <v>4.7898249626159668</v>
      </c>
      <c r="CT182">
        <v>5.1809144020080566</v>
      </c>
      <c r="CU182">
        <v>6.301729679107666</v>
      </c>
      <c r="CV182">
        <v>5.2676401138305664</v>
      </c>
      <c r="CW182">
        <v>4.6999664306640625</v>
      </c>
      <c r="CX182">
        <v>4.0051651000976563</v>
      </c>
      <c r="CY182">
        <v>4.3093037605285645</v>
      </c>
      <c r="CZ182">
        <v>4.221982479095459</v>
      </c>
    </row>
    <row r="183" spans="1:104" x14ac:dyDescent="0.25">
      <c r="A183" t="s">
        <v>372</v>
      </c>
      <c r="B183" t="s">
        <v>170</v>
      </c>
      <c r="C183" t="s">
        <v>28</v>
      </c>
      <c r="D183" t="s">
        <v>188</v>
      </c>
      <c r="E183" t="s">
        <v>184</v>
      </c>
      <c r="F183">
        <v>2017</v>
      </c>
      <c r="G183" t="s">
        <v>183</v>
      </c>
      <c r="H183">
        <v>8</v>
      </c>
      <c r="I183">
        <v>169.50859069824219</v>
      </c>
      <c r="J183">
        <v>165.02006530761719</v>
      </c>
      <c r="K183">
        <v>160.92306518554687</v>
      </c>
      <c r="L183">
        <v>160.37837219238281</v>
      </c>
      <c r="M183">
        <v>165.36697387695312</v>
      </c>
      <c r="N183">
        <v>179.90464782714844</v>
      </c>
      <c r="O183">
        <v>195.37203979492187</v>
      </c>
      <c r="P183">
        <v>212.44512939453125</v>
      </c>
      <c r="Q183">
        <v>224.11306762695312</v>
      </c>
      <c r="R183">
        <v>233.71037292480469</v>
      </c>
      <c r="S183">
        <v>242.70396423339844</v>
      </c>
      <c r="T183">
        <v>244.84115600585937</v>
      </c>
      <c r="U183">
        <v>245.31117248535156</v>
      </c>
      <c r="V183">
        <v>244.60595703125</v>
      </c>
      <c r="W183">
        <v>242.71578979492187</v>
      </c>
      <c r="X183">
        <v>239.14335632324219</v>
      </c>
      <c r="Y183">
        <v>231.36824035644531</v>
      </c>
      <c r="Z183">
        <v>219.10147094726562</v>
      </c>
      <c r="AA183">
        <v>206.55291748046875</v>
      </c>
      <c r="AB183">
        <v>200.69940185546875</v>
      </c>
      <c r="AC183">
        <v>196.82427978515625</v>
      </c>
      <c r="AD183">
        <v>188.46871948242187</v>
      </c>
      <c r="AE183">
        <v>183.07498168945313</v>
      </c>
      <c r="AF183">
        <v>177.45162963867187</v>
      </c>
      <c r="AG183">
        <v>-3.5706787109375</v>
      </c>
      <c r="AH183">
        <v>-1.9715558290481567</v>
      </c>
      <c r="AI183">
        <v>-1.351980447769165</v>
      </c>
      <c r="AJ183">
        <v>-1.4657789468765259</v>
      </c>
      <c r="AK183">
        <v>-1.292609691619873</v>
      </c>
      <c r="AL183">
        <v>-0.48803570866584778</v>
      </c>
      <c r="AM183">
        <v>-2.0886883735656738</v>
      </c>
      <c r="AN183">
        <v>0.12362506240606308</v>
      </c>
      <c r="AO183">
        <v>1.2021194696426392</v>
      </c>
      <c r="AP183">
        <v>1.5176540613174438</v>
      </c>
      <c r="AQ183">
        <v>5.1995878219604492</v>
      </c>
      <c r="AR183">
        <v>19.103256225585938</v>
      </c>
      <c r="AS183">
        <v>19.650541305541992</v>
      </c>
      <c r="AT183">
        <v>18.275466918945313</v>
      </c>
      <c r="AU183">
        <v>16.998332977294922</v>
      </c>
      <c r="AV183">
        <v>17.186716079711914</v>
      </c>
      <c r="AW183">
        <v>16.02400016784668</v>
      </c>
      <c r="AX183">
        <v>13.49286937713623</v>
      </c>
      <c r="AY183">
        <v>4.9859409332275391</v>
      </c>
      <c r="AZ183">
        <v>2.8855941295623779</v>
      </c>
      <c r="BA183">
        <v>2.0192229747772217</v>
      </c>
      <c r="BB183">
        <v>2.0260546207427979</v>
      </c>
      <c r="BC183">
        <v>1.2083377838134766</v>
      </c>
      <c r="BD183">
        <v>-0.18391411006450653</v>
      </c>
      <c r="BE183">
        <v>68.451393127441406</v>
      </c>
      <c r="BF183">
        <v>67.924873352050781</v>
      </c>
      <c r="BG183">
        <v>67.557601928710938</v>
      </c>
      <c r="BH183">
        <v>67.027267456054688</v>
      </c>
      <c r="BI183">
        <v>66.912422180175781</v>
      </c>
      <c r="BJ183">
        <v>66.65948486328125</v>
      </c>
      <c r="BK183">
        <v>67.161697387695312</v>
      </c>
      <c r="BL183">
        <v>68.154708862304688</v>
      </c>
      <c r="BM183">
        <v>70.960922241210937</v>
      </c>
      <c r="BN183">
        <v>74.243804931640625</v>
      </c>
      <c r="BO183">
        <v>77.450889587402344</v>
      </c>
      <c r="BP183">
        <v>78.735122680664063</v>
      </c>
      <c r="BQ183">
        <v>80.106422424316406</v>
      </c>
      <c r="BR183">
        <v>80.439949035644531</v>
      </c>
      <c r="BS183">
        <v>80.621978759765625</v>
      </c>
      <c r="BT183">
        <v>80.800979614257813</v>
      </c>
      <c r="BU183">
        <v>80.446113586425781</v>
      </c>
      <c r="BV183">
        <v>79.548622131347656</v>
      </c>
      <c r="BW183">
        <v>77.741523742675781</v>
      </c>
      <c r="BX183">
        <v>74.87017822265625</v>
      </c>
      <c r="BY183">
        <v>72.393653869628906</v>
      </c>
      <c r="BZ183">
        <v>71.163986206054687</v>
      </c>
      <c r="CA183">
        <v>70.318641662597656</v>
      </c>
      <c r="CB183">
        <v>69.7919921875</v>
      </c>
      <c r="CC183">
        <v>5.6233868598937988</v>
      </c>
      <c r="CD183">
        <v>5.3878912925720215</v>
      </c>
      <c r="CE183">
        <v>5.0413317680358887</v>
      </c>
      <c r="CF183">
        <v>3.8053452968597412</v>
      </c>
      <c r="CG183">
        <v>3.190640926361084</v>
      </c>
      <c r="CH183">
        <v>3.5374038219451904</v>
      </c>
      <c r="CI183">
        <v>3.6816935539245605</v>
      </c>
      <c r="CJ183">
        <v>2.2549223899841309</v>
      </c>
      <c r="CK183">
        <v>3.1572718620300293</v>
      </c>
      <c r="CL183">
        <v>3.1349623203277588</v>
      </c>
      <c r="CM183">
        <v>2.4553790092468262</v>
      </c>
      <c r="CN183">
        <v>2.7833898067474365</v>
      </c>
      <c r="CO183">
        <v>3.9126524925231934</v>
      </c>
      <c r="CP183">
        <v>2.4217371940612793</v>
      </c>
      <c r="CQ183">
        <v>2.9742166996002197</v>
      </c>
      <c r="CR183">
        <v>4.4462604522705078</v>
      </c>
      <c r="CS183">
        <v>4.814307689666748</v>
      </c>
      <c r="CT183">
        <v>4.9859356880187988</v>
      </c>
      <c r="CU183">
        <v>5.9721050262451172</v>
      </c>
      <c r="CV183">
        <v>4.9994120597839355</v>
      </c>
      <c r="CW183">
        <v>4.4457368850708008</v>
      </c>
      <c r="CX183">
        <v>3.7216286659240723</v>
      </c>
      <c r="CY183">
        <v>4.0329537391662598</v>
      </c>
      <c r="CZ183">
        <v>3.9695568084716797</v>
      </c>
    </row>
    <row r="184" spans="1:104" x14ac:dyDescent="0.25">
      <c r="A184" t="s">
        <v>373</v>
      </c>
      <c r="B184" t="s">
        <v>170</v>
      </c>
      <c r="C184" t="s">
        <v>28</v>
      </c>
      <c r="D184" t="s">
        <v>188</v>
      </c>
      <c r="E184" t="s">
        <v>184</v>
      </c>
      <c r="F184">
        <v>2018</v>
      </c>
      <c r="G184" t="s">
        <v>171</v>
      </c>
      <c r="H184">
        <v>1</v>
      </c>
      <c r="I184">
        <v>136.20574951171875</v>
      </c>
      <c r="J184">
        <v>131.59283447265625</v>
      </c>
      <c r="K184">
        <v>130.25820922851562</v>
      </c>
      <c r="L184">
        <v>131.10603332519531</v>
      </c>
      <c r="M184">
        <v>138.13526916503906</v>
      </c>
      <c r="N184">
        <v>151.16453552246094</v>
      </c>
      <c r="O184">
        <v>171.83665466308594</v>
      </c>
      <c r="P184">
        <v>186.25946044921875</v>
      </c>
      <c r="Q184">
        <v>190.60877990722656</v>
      </c>
      <c r="R184">
        <v>190.50819396972656</v>
      </c>
      <c r="S184">
        <v>190.18917846679687</v>
      </c>
      <c r="T184">
        <v>188.06219482421875</v>
      </c>
      <c r="U184">
        <v>185.84001159667969</v>
      </c>
      <c r="V184">
        <v>184.62644958496094</v>
      </c>
      <c r="W184">
        <v>181.60597229003906</v>
      </c>
      <c r="X184">
        <v>176.50698852539062</v>
      </c>
      <c r="Y184">
        <v>172.08197021484375</v>
      </c>
      <c r="Z184">
        <v>172.49200439453125</v>
      </c>
      <c r="AA184">
        <v>166.33421325683594</v>
      </c>
      <c r="AB184">
        <v>161.73893737792969</v>
      </c>
      <c r="AC184">
        <v>159.46205139160156</v>
      </c>
      <c r="AD184">
        <v>155.70301818847656</v>
      </c>
      <c r="AE184">
        <v>148.9649658203125</v>
      </c>
      <c r="AF184">
        <v>143.42768859863281</v>
      </c>
      <c r="AG184">
        <v>-4.4963059425354004</v>
      </c>
      <c r="AH184">
        <v>-1.0259401798248291</v>
      </c>
      <c r="AI184">
        <v>0.95436829328536987</v>
      </c>
      <c r="AJ184">
        <v>-0.33146697282791138</v>
      </c>
      <c r="AK184">
        <v>-1.8952829837799072</v>
      </c>
      <c r="AL184">
        <v>-2.7856705188751221</v>
      </c>
      <c r="AM184">
        <v>-3.7905364036560059</v>
      </c>
      <c r="AN184">
        <v>-3.7867097854614258</v>
      </c>
      <c r="AO184">
        <v>0.9356769323348999</v>
      </c>
      <c r="AP184">
        <v>4.5836410522460937</v>
      </c>
      <c r="AQ184">
        <v>6.8435721397399902</v>
      </c>
      <c r="AR184">
        <v>14.78758716583252</v>
      </c>
      <c r="AS184">
        <v>14.68962287902832</v>
      </c>
      <c r="AT184">
        <v>13.619876861572266</v>
      </c>
      <c r="AU184">
        <v>11.803312301635742</v>
      </c>
      <c r="AV184">
        <v>7.5918784141540527</v>
      </c>
      <c r="AW184">
        <v>5.4674668312072754</v>
      </c>
      <c r="AX184">
        <v>1.160459041595459</v>
      </c>
      <c r="AY184">
        <v>-5.7816066741943359</v>
      </c>
      <c r="AZ184">
        <v>-5.4319367408752441</v>
      </c>
      <c r="BA184">
        <v>-4.2826786041259766</v>
      </c>
      <c r="BB184">
        <v>-3.6928176879882813</v>
      </c>
      <c r="BC184">
        <v>-2.8588483333587646</v>
      </c>
      <c r="BD184">
        <v>-5.320559024810791</v>
      </c>
      <c r="BE184">
        <v>50.512622833251953</v>
      </c>
      <c r="BF184">
        <v>50.359500885009766</v>
      </c>
      <c r="BG184">
        <v>49.400135040283203</v>
      </c>
      <c r="BH184">
        <v>48.747013092041016</v>
      </c>
      <c r="BI184">
        <v>48.109500885009766</v>
      </c>
      <c r="BJ184">
        <v>47.500072479248047</v>
      </c>
      <c r="BK184">
        <v>46.640647888183594</v>
      </c>
      <c r="BL184">
        <v>46.253135681152344</v>
      </c>
      <c r="BM184">
        <v>48.140350341796875</v>
      </c>
      <c r="BN184">
        <v>51.915374755859375</v>
      </c>
      <c r="BO184">
        <v>54.206005096435547</v>
      </c>
      <c r="BP184">
        <v>56.346874237060547</v>
      </c>
      <c r="BQ184">
        <v>57.459365844726562</v>
      </c>
      <c r="BR184">
        <v>58.38751220703125</v>
      </c>
      <c r="BS184">
        <v>58.096878051757813</v>
      </c>
      <c r="BT184">
        <v>58.553184509277344</v>
      </c>
      <c r="BU184">
        <v>57.484165191650391</v>
      </c>
      <c r="BV184">
        <v>55.100013732910156</v>
      </c>
      <c r="BW184">
        <v>53.478111267089844</v>
      </c>
      <c r="BX184">
        <v>52.106216430664062</v>
      </c>
      <c r="BY184">
        <v>51.412158966064453</v>
      </c>
      <c r="BZ184">
        <v>51.14654541015625</v>
      </c>
      <c r="CA184">
        <v>50.134296417236328</v>
      </c>
      <c r="CB184">
        <v>49.078052520751953</v>
      </c>
      <c r="CC184">
        <v>6.6059713363647461</v>
      </c>
      <c r="CD184">
        <v>6.2812962532043457</v>
      </c>
      <c r="CE184">
        <v>5.9657778739929199</v>
      </c>
      <c r="CF184">
        <v>4.5478482246398926</v>
      </c>
      <c r="CG184">
        <v>3.8964469432830811</v>
      </c>
      <c r="CH184">
        <v>4.3453736305236816</v>
      </c>
      <c r="CI184">
        <v>4.7340850830078125</v>
      </c>
      <c r="CJ184">
        <v>2.8902683258056641</v>
      </c>
      <c r="CK184">
        <v>3.9257502555847168</v>
      </c>
      <c r="CL184">
        <v>3.735966682434082</v>
      </c>
      <c r="CM184">
        <v>2.812952995300293</v>
      </c>
      <c r="CN184">
        <v>3.1255476474761963</v>
      </c>
      <c r="CO184">
        <v>4.3333940505981445</v>
      </c>
      <c r="CP184">
        <v>2.6723229885101318</v>
      </c>
      <c r="CQ184">
        <v>3.2534167766571045</v>
      </c>
      <c r="CR184">
        <v>4.7977042198181152</v>
      </c>
      <c r="CS184">
        <v>5.234804630279541</v>
      </c>
      <c r="CT184">
        <v>5.7385921478271484</v>
      </c>
      <c r="CU184">
        <v>7.0309286117553711</v>
      </c>
      <c r="CV184">
        <v>5.8900966644287109</v>
      </c>
      <c r="CW184">
        <v>5.2657160758972168</v>
      </c>
      <c r="CX184">
        <v>4.494959831237793</v>
      </c>
      <c r="CY184">
        <v>4.797482967376709</v>
      </c>
      <c r="CZ184">
        <v>4.6906180381774902</v>
      </c>
    </row>
    <row r="185" spans="1:104" x14ac:dyDescent="0.25">
      <c r="A185" t="s">
        <v>374</v>
      </c>
      <c r="B185" t="s">
        <v>170</v>
      </c>
      <c r="C185" t="s">
        <v>28</v>
      </c>
      <c r="D185" t="s">
        <v>188</v>
      </c>
      <c r="E185" t="s">
        <v>184</v>
      </c>
      <c r="F185">
        <v>2018</v>
      </c>
      <c r="G185" t="s">
        <v>172</v>
      </c>
      <c r="H185">
        <v>2</v>
      </c>
      <c r="I185">
        <v>135.58572387695312</v>
      </c>
      <c r="J185">
        <v>131.32302856445312</v>
      </c>
      <c r="K185">
        <v>129.72065734863281</v>
      </c>
      <c r="L185">
        <v>130.56484985351562</v>
      </c>
      <c r="M185">
        <v>136.85467529296875</v>
      </c>
      <c r="N185">
        <v>151.47775268554687</v>
      </c>
      <c r="O185">
        <v>170.09944152832031</v>
      </c>
      <c r="P185">
        <v>184.79629516601562</v>
      </c>
      <c r="Q185">
        <v>191.36468505859375</v>
      </c>
      <c r="R185">
        <v>192.90318298339844</v>
      </c>
      <c r="S185">
        <v>193.36027526855469</v>
      </c>
      <c r="T185">
        <v>191.81979370117187</v>
      </c>
      <c r="U185">
        <v>191.00279235839844</v>
      </c>
      <c r="V185">
        <v>189.93553161621094</v>
      </c>
      <c r="W185">
        <v>186.87525939941406</v>
      </c>
      <c r="X185">
        <v>180.95953369140625</v>
      </c>
      <c r="Y185">
        <v>175.78013610839844</v>
      </c>
      <c r="Z185">
        <v>174.47969055175781</v>
      </c>
      <c r="AA185">
        <v>170.04225158691406</v>
      </c>
      <c r="AB185">
        <v>164.5906982421875</v>
      </c>
      <c r="AC185">
        <v>162.20762634277344</v>
      </c>
      <c r="AD185">
        <v>156.48123168945312</v>
      </c>
      <c r="AE185">
        <v>148.81590270996094</v>
      </c>
      <c r="AF185">
        <v>143.36885070800781</v>
      </c>
      <c r="AG185">
        <v>-4.2691073417663574</v>
      </c>
      <c r="AH185">
        <v>-1.0934125185012817</v>
      </c>
      <c r="AI185">
        <v>0.69002664089202881</v>
      </c>
      <c r="AJ185">
        <v>-0.44027057290077209</v>
      </c>
      <c r="AK185">
        <v>-1.7745894193649292</v>
      </c>
      <c r="AL185">
        <v>-2.4876115322113037</v>
      </c>
      <c r="AM185">
        <v>-3.5054121017456055</v>
      </c>
      <c r="AN185">
        <v>-3.2637295722961426</v>
      </c>
      <c r="AO185">
        <v>0.95050090551376343</v>
      </c>
      <c r="AP185">
        <v>4.208770751953125</v>
      </c>
      <c r="AQ185">
        <v>6.5983676910400391</v>
      </c>
      <c r="AR185">
        <v>15.068161010742188</v>
      </c>
      <c r="AS185">
        <v>15.123555183410645</v>
      </c>
      <c r="AT185">
        <v>14.034411430358887</v>
      </c>
      <c r="AU185">
        <v>12.2659912109375</v>
      </c>
      <c r="AV185">
        <v>8.4498567581176758</v>
      </c>
      <c r="AW185">
        <v>6.4259519577026367</v>
      </c>
      <c r="AX185">
        <v>2.3954105377197266</v>
      </c>
      <c r="AY185">
        <v>-4.6322460174560547</v>
      </c>
      <c r="AZ185">
        <v>-4.5201663970947266</v>
      </c>
      <c r="BA185">
        <v>-3.5880076885223389</v>
      </c>
      <c r="BB185">
        <v>-3.0228967666625977</v>
      </c>
      <c r="BC185">
        <v>-2.3661096096038818</v>
      </c>
      <c r="BD185">
        <v>-4.6585464477539062</v>
      </c>
      <c r="BE185">
        <v>52.112560272216797</v>
      </c>
      <c r="BF185">
        <v>52.709136962890625</v>
      </c>
      <c r="BG185">
        <v>52.2904052734375</v>
      </c>
      <c r="BH185">
        <v>52.181282043457031</v>
      </c>
      <c r="BI185">
        <v>51.475269317626953</v>
      </c>
      <c r="BJ185">
        <v>50.725269317626953</v>
      </c>
      <c r="BK185">
        <v>51.140644073486328</v>
      </c>
      <c r="BL185">
        <v>51.681282043457031</v>
      </c>
      <c r="BM185">
        <v>53.150360107421875</v>
      </c>
      <c r="BN185">
        <v>55.118614196777344</v>
      </c>
      <c r="BO185">
        <v>56.668434143066406</v>
      </c>
      <c r="BP185">
        <v>57.903118133544922</v>
      </c>
      <c r="BQ185">
        <v>59.302883148193359</v>
      </c>
      <c r="BR185">
        <v>59.981327056884766</v>
      </c>
      <c r="BS185">
        <v>60.160068511962891</v>
      </c>
      <c r="BT185">
        <v>59.109424591064453</v>
      </c>
      <c r="BU185">
        <v>57.780921936035156</v>
      </c>
      <c r="BV185">
        <v>55.927921295166016</v>
      </c>
      <c r="BW185">
        <v>55.331340789794922</v>
      </c>
      <c r="BX185">
        <v>54.501716613769531</v>
      </c>
      <c r="BY185">
        <v>53.546829223632812</v>
      </c>
      <c r="BZ185">
        <v>53.462501525878906</v>
      </c>
      <c r="CA185">
        <v>52.671573638916016</v>
      </c>
      <c r="CB185">
        <v>52.546833038330078</v>
      </c>
      <c r="CC185">
        <v>6.2079505920410156</v>
      </c>
      <c r="CD185">
        <v>5.9176731109619141</v>
      </c>
      <c r="CE185">
        <v>5.6087255477905273</v>
      </c>
      <c r="CF185">
        <v>4.2756543159484863</v>
      </c>
      <c r="CG185">
        <v>3.6443233489990234</v>
      </c>
      <c r="CH185">
        <v>4.1107316017150879</v>
      </c>
      <c r="CI185">
        <v>4.42401123046875</v>
      </c>
      <c r="CJ185">
        <v>2.707111120223999</v>
      </c>
      <c r="CK185">
        <v>3.7207851409912109</v>
      </c>
      <c r="CL185">
        <v>3.5712623596191406</v>
      </c>
      <c r="CM185">
        <v>2.6998333930969238</v>
      </c>
      <c r="CN185">
        <v>3.0096158981323242</v>
      </c>
      <c r="CO185">
        <v>4.2045712471008301</v>
      </c>
      <c r="CP185">
        <v>2.5953400135040283</v>
      </c>
      <c r="CQ185">
        <v>3.160489559173584</v>
      </c>
      <c r="CR185">
        <v>4.6435065269470215</v>
      </c>
      <c r="CS185">
        <v>5.0480999946594238</v>
      </c>
      <c r="CT185">
        <v>5.4799208641052246</v>
      </c>
      <c r="CU185">
        <v>6.7854857444763184</v>
      </c>
      <c r="CV185">
        <v>5.6585631370544434</v>
      </c>
      <c r="CW185">
        <v>5.0566678047180176</v>
      </c>
      <c r="CX185">
        <v>4.2646565437316895</v>
      </c>
      <c r="CY185">
        <v>4.5245108604431152</v>
      </c>
      <c r="CZ185">
        <v>4.4263410568237305</v>
      </c>
    </row>
    <row r="186" spans="1:104" x14ac:dyDescent="0.25">
      <c r="A186" t="s">
        <v>375</v>
      </c>
      <c r="B186" t="s">
        <v>170</v>
      </c>
      <c r="C186" t="s">
        <v>28</v>
      </c>
      <c r="D186" t="s">
        <v>188</v>
      </c>
      <c r="E186" t="s">
        <v>184</v>
      </c>
      <c r="F186">
        <v>2018</v>
      </c>
      <c r="G186" t="s">
        <v>173</v>
      </c>
      <c r="H186">
        <v>3</v>
      </c>
      <c r="I186">
        <v>139.81306457519531</v>
      </c>
      <c r="J186">
        <v>135.61572265625</v>
      </c>
      <c r="K186">
        <v>133.08340454101562</v>
      </c>
      <c r="L186">
        <v>133.28746032714844</v>
      </c>
      <c r="M186">
        <v>138.42544555664062</v>
      </c>
      <c r="N186">
        <v>151.22396850585938</v>
      </c>
      <c r="O186">
        <v>171.32948303222656</v>
      </c>
      <c r="P186">
        <v>187.33879089355469</v>
      </c>
      <c r="Q186">
        <v>194.38836669921875</v>
      </c>
      <c r="R186">
        <v>194.63082885742187</v>
      </c>
      <c r="S186">
        <v>194.75010681152344</v>
      </c>
      <c r="T186">
        <v>194.30415344238281</v>
      </c>
      <c r="U186">
        <v>193.20783996582031</v>
      </c>
      <c r="V186">
        <v>192.13948059082031</v>
      </c>
      <c r="W186">
        <v>189.24711608886719</v>
      </c>
      <c r="X186">
        <v>184.19674682617187</v>
      </c>
      <c r="Y186">
        <v>179.91845703125</v>
      </c>
      <c r="Z186">
        <v>174.31401062011719</v>
      </c>
      <c r="AA186">
        <v>169.55155944824219</v>
      </c>
      <c r="AB186">
        <v>169.26152038574219</v>
      </c>
      <c r="AC186">
        <v>164.82609558105469</v>
      </c>
      <c r="AD186">
        <v>160.50022888183594</v>
      </c>
      <c r="AE186">
        <v>151.09429931640625</v>
      </c>
      <c r="AF186">
        <v>145.82054138183594</v>
      </c>
      <c r="AG186">
        <v>-4.4066314697265625</v>
      </c>
      <c r="AH186">
        <v>-1.12766432762146</v>
      </c>
      <c r="AI186">
        <v>0.71345353126525879</v>
      </c>
      <c r="AJ186">
        <v>-0.4471193253993988</v>
      </c>
      <c r="AK186">
        <v>-1.7971203327178955</v>
      </c>
      <c r="AL186">
        <v>-2.4897332191467285</v>
      </c>
      <c r="AM186">
        <v>-3.5359151363372803</v>
      </c>
      <c r="AN186">
        <v>-3.3190011978149414</v>
      </c>
      <c r="AO186">
        <v>0.96528530120849609</v>
      </c>
      <c r="AP186">
        <v>4.2555127143859863</v>
      </c>
      <c r="AQ186">
        <v>6.6532979011535645</v>
      </c>
      <c r="AR186">
        <v>15.263627052307129</v>
      </c>
      <c r="AS186">
        <v>15.297606468200684</v>
      </c>
      <c r="AT186">
        <v>14.196783065795898</v>
      </c>
      <c r="AU186">
        <v>12.419149398803711</v>
      </c>
      <c r="AV186">
        <v>8.5869522094726562</v>
      </c>
      <c r="AW186">
        <v>6.55938720703125</v>
      </c>
      <c r="AX186">
        <v>2.3678312301635742</v>
      </c>
      <c r="AY186">
        <v>-4.6453061103820801</v>
      </c>
      <c r="AZ186">
        <v>-4.6699252128601074</v>
      </c>
      <c r="BA186">
        <v>-3.6621174812316895</v>
      </c>
      <c r="BB186">
        <v>-3.1151754856109619</v>
      </c>
      <c r="BC186">
        <v>-2.4126479625701904</v>
      </c>
      <c r="BD186">
        <v>-4.7521252632141113</v>
      </c>
      <c r="BE186">
        <v>51.537715911865234</v>
      </c>
      <c r="BF186">
        <v>51.787124633789063</v>
      </c>
      <c r="BG186">
        <v>51.550189971923828</v>
      </c>
      <c r="BH186">
        <v>51.965267181396484</v>
      </c>
      <c r="BI186">
        <v>51.012325286865234</v>
      </c>
      <c r="BJ186">
        <v>51.068569183349609</v>
      </c>
      <c r="BK186">
        <v>50.693824768066406</v>
      </c>
      <c r="BL186">
        <v>51.052955627441406</v>
      </c>
      <c r="BM186">
        <v>53.156482696533203</v>
      </c>
      <c r="BN186">
        <v>54.843292236328125</v>
      </c>
      <c r="BO186">
        <v>56.947120666503906</v>
      </c>
      <c r="BP186">
        <v>58.415668487548828</v>
      </c>
      <c r="BQ186">
        <v>59.453235626220703</v>
      </c>
      <c r="BR186">
        <v>60.603298187255859</v>
      </c>
      <c r="BS186">
        <v>60.103302001953125</v>
      </c>
      <c r="BT186">
        <v>59.587989807128906</v>
      </c>
      <c r="BU186">
        <v>58.771736145019531</v>
      </c>
      <c r="BV186">
        <v>57.815731048583984</v>
      </c>
      <c r="BW186">
        <v>55.615627288818359</v>
      </c>
      <c r="BX186">
        <v>54.562744140625</v>
      </c>
      <c r="BY186">
        <v>53.952793121337891</v>
      </c>
      <c r="BZ186">
        <v>53.246780395507813</v>
      </c>
      <c r="CA186">
        <v>52.749847412109375</v>
      </c>
      <c r="CB186">
        <v>52.140419006347656</v>
      </c>
      <c r="CC186">
        <v>6.4091634750366211</v>
      </c>
      <c r="CD186">
        <v>6.1184229850769043</v>
      </c>
      <c r="CE186">
        <v>5.7610054016113281</v>
      </c>
      <c r="CF186">
        <v>4.3700351715087891</v>
      </c>
      <c r="CG186">
        <v>3.6905620098114014</v>
      </c>
      <c r="CH186">
        <v>4.1087551116943359</v>
      </c>
      <c r="CI186">
        <v>4.461334228515625</v>
      </c>
      <c r="CJ186">
        <v>2.7476406097412109</v>
      </c>
      <c r="CK186">
        <v>3.7840986251831055</v>
      </c>
      <c r="CL186">
        <v>3.6075584888458252</v>
      </c>
      <c r="CM186">
        <v>2.7224929332733154</v>
      </c>
      <c r="CN186">
        <v>3.0522427558898926</v>
      </c>
      <c r="CO186">
        <v>4.2582001686096191</v>
      </c>
      <c r="CP186">
        <v>2.6285970211029053</v>
      </c>
      <c r="CQ186">
        <v>3.2044332027435303</v>
      </c>
      <c r="CR186">
        <v>4.7322311401367187</v>
      </c>
      <c r="CS186">
        <v>5.1731281280517578</v>
      </c>
      <c r="CT186">
        <v>5.4812684059143066</v>
      </c>
      <c r="CU186">
        <v>6.7740006446838379</v>
      </c>
      <c r="CV186">
        <v>5.8261075019836426</v>
      </c>
      <c r="CW186">
        <v>5.144444465637207</v>
      </c>
      <c r="CX186">
        <v>4.3794221878051758</v>
      </c>
      <c r="CY186">
        <v>4.5992789268493652</v>
      </c>
      <c r="CZ186">
        <v>4.5074210166931152</v>
      </c>
    </row>
    <row r="187" spans="1:104" x14ac:dyDescent="0.25">
      <c r="A187" t="s">
        <v>376</v>
      </c>
      <c r="B187" t="s">
        <v>170</v>
      </c>
      <c r="C187" t="s">
        <v>28</v>
      </c>
      <c r="D187" t="s">
        <v>188</v>
      </c>
      <c r="E187" t="s">
        <v>184</v>
      </c>
      <c r="F187">
        <v>2018</v>
      </c>
      <c r="G187" t="s">
        <v>174</v>
      </c>
      <c r="H187">
        <v>4</v>
      </c>
      <c r="I187">
        <v>143.49787902832031</v>
      </c>
      <c r="J187">
        <v>139.1217041015625</v>
      </c>
      <c r="K187">
        <v>136.40216064453125</v>
      </c>
      <c r="L187">
        <v>136.15965270996094</v>
      </c>
      <c r="M187">
        <v>141.31431579589844</v>
      </c>
      <c r="N187">
        <v>153.69281005859375</v>
      </c>
      <c r="O187">
        <v>168.36289978027344</v>
      </c>
      <c r="P187">
        <v>183.63340759277344</v>
      </c>
      <c r="Q187">
        <v>194.32978820800781</v>
      </c>
      <c r="R187">
        <v>201.05767822265625</v>
      </c>
      <c r="S187">
        <v>206.57411193847656</v>
      </c>
      <c r="T187">
        <v>208.83930969238281</v>
      </c>
      <c r="U187">
        <v>210.03948974609375</v>
      </c>
      <c r="V187">
        <v>211.78131103515625</v>
      </c>
      <c r="W187">
        <v>209.66658020019531</v>
      </c>
      <c r="X187">
        <v>202.76573181152344</v>
      </c>
      <c r="Y187">
        <v>195.09559631347656</v>
      </c>
      <c r="Z187">
        <v>182.93394470214844</v>
      </c>
      <c r="AA187">
        <v>173.89836120605469</v>
      </c>
      <c r="AB187">
        <v>171.54441833496094</v>
      </c>
      <c r="AC187">
        <v>170.02561950683594</v>
      </c>
      <c r="AD187">
        <v>163.88421630859375</v>
      </c>
      <c r="AE187">
        <v>158.19036865234375</v>
      </c>
      <c r="AF187">
        <v>152.87954711914063</v>
      </c>
      <c r="AG187">
        <v>-3.7562201023101807</v>
      </c>
      <c r="AH187">
        <v>-1.4150522947311401</v>
      </c>
      <c r="AI187">
        <v>-0.22807116806507111</v>
      </c>
      <c r="AJ187">
        <v>-0.85928231477737427</v>
      </c>
      <c r="AK187">
        <v>-1.4615589380264282</v>
      </c>
      <c r="AL187">
        <v>-1.4503401517868042</v>
      </c>
      <c r="AM187">
        <v>-2.6188392639160156</v>
      </c>
      <c r="AN187">
        <v>-1.5361793041229248</v>
      </c>
      <c r="AO187">
        <v>1.0045331716537476</v>
      </c>
      <c r="AP187">
        <v>2.8167321681976318</v>
      </c>
      <c r="AQ187">
        <v>5.7123689651489258</v>
      </c>
      <c r="AR187">
        <v>16.348636627197266</v>
      </c>
      <c r="AS187">
        <v>16.729852676391602</v>
      </c>
      <c r="AT187">
        <v>15.737473487854004</v>
      </c>
      <c r="AU187">
        <v>14.231662750244141</v>
      </c>
      <c r="AV187">
        <v>12.068949699401855</v>
      </c>
      <c r="AW187">
        <v>10.382869720458984</v>
      </c>
      <c r="AX187">
        <v>6.9721126556396484</v>
      </c>
      <c r="AY187">
        <v>-0.1844838559627533</v>
      </c>
      <c r="AZ187">
        <v>-1.0538289546966553</v>
      </c>
      <c r="BA187">
        <v>-0.9557572603225708</v>
      </c>
      <c r="BB187">
        <v>-0.65501832962036133</v>
      </c>
      <c r="BC187">
        <v>-0.70154833793640137</v>
      </c>
      <c r="BD187">
        <v>-2.5170955657958984</v>
      </c>
      <c r="BE187">
        <v>60.6531982421875</v>
      </c>
      <c r="BF187">
        <v>60.075214385986328</v>
      </c>
      <c r="BG187">
        <v>59.812141418457031</v>
      </c>
      <c r="BH187">
        <v>59.025096893310547</v>
      </c>
      <c r="BI187">
        <v>58.955780029296875</v>
      </c>
      <c r="BJ187">
        <v>58.418735504150391</v>
      </c>
      <c r="BK187">
        <v>58.709369659423828</v>
      </c>
      <c r="BL187">
        <v>60.853225708007812</v>
      </c>
      <c r="BM187">
        <v>64.322006225585937</v>
      </c>
      <c r="BN187">
        <v>65.174789428710937</v>
      </c>
      <c r="BO187">
        <v>67.178665161132813</v>
      </c>
      <c r="BP187">
        <v>69.153053283691406</v>
      </c>
      <c r="BQ187">
        <v>70.647224426269531</v>
      </c>
      <c r="BR187">
        <v>70.452644348144531</v>
      </c>
      <c r="BS187">
        <v>69.503288269042969</v>
      </c>
      <c r="BT187">
        <v>69.819015502929688</v>
      </c>
      <c r="BU187">
        <v>68.781448364257813</v>
      </c>
      <c r="BV187">
        <v>68.075439453125</v>
      </c>
      <c r="BW187">
        <v>67.465492248535156</v>
      </c>
      <c r="BX187">
        <v>65.378097534179687</v>
      </c>
      <c r="BY187">
        <v>62.837173461914063</v>
      </c>
      <c r="BZ187">
        <v>61.830741882324219</v>
      </c>
      <c r="CA187">
        <v>60.918727874755859</v>
      </c>
      <c r="CB187">
        <v>59.550418853759766</v>
      </c>
      <c r="CC187">
        <v>5.4165029525756836</v>
      </c>
      <c r="CD187">
        <v>5.1682581901550293</v>
      </c>
      <c r="CE187">
        <v>4.8620057106018066</v>
      </c>
      <c r="CF187">
        <v>3.6759021282196045</v>
      </c>
      <c r="CG187">
        <v>3.1022915840148926</v>
      </c>
      <c r="CH187">
        <v>3.4384524822235107</v>
      </c>
      <c r="CI187">
        <v>3.6099309921264648</v>
      </c>
      <c r="CJ187">
        <v>2.2177050113677979</v>
      </c>
      <c r="CK187">
        <v>3.1149520874023438</v>
      </c>
      <c r="CL187">
        <v>3.0686137676239014</v>
      </c>
      <c r="CM187">
        <v>2.3778517246246338</v>
      </c>
      <c r="CN187">
        <v>2.7012767791748047</v>
      </c>
      <c r="CO187">
        <v>3.8117303848266602</v>
      </c>
      <c r="CP187">
        <v>2.3856947422027588</v>
      </c>
      <c r="CQ187">
        <v>2.9232840538024902</v>
      </c>
      <c r="CR187">
        <v>4.2894177436828613</v>
      </c>
      <c r="CS187">
        <v>4.6189665794372559</v>
      </c>
      <c r="CT187">
        <v>4.7365589141845703</v>
      </c>
      <c r="CU187">
        <v>5.7208271026611328</v>
      </c>
      <c r="CV187">
        <v>4.8620195388793945</v>
      </c>
      <c r="CW187">
        <v>4.3696508407592773</v>
      </c>
      <c r="CX187">
        <v>3.682121753692627</v>
      </c>
      <c r="CY187">
        <v>3.9649851322174072</v>
      </c>
      <c r="CZ187">
        <v>3.8911564350128174</v>
      </c>
    </row>
    <row r="188" spans="1:104" x14ac:dyDescent="0.25">
      <c r="A188" t="s">
        <v>377</v>
      </c>
      <c r="B188" t="s">
        <v>170</v>
      </c>
      <c r="C188" t="s">
        <v>28</v>
      </c>
      <c r="D188" t="s">
        <v>188</v>
      </c>
      <c r="E188" t="s">
        <v>184</v>
      </c>
      <c r="F188">
        <v>2018</v>
      </c>
      <c r="G188" t="s">
        <v>175</v>
      </c>
      <c r="H188">
        <v>5</v>
      </c>
      <c r="I188">
        <v>150.39115905761719</v>
      </c>
      <c r="J188">
        <v>146.16645812988281</v>
      </c>
      <c r="K188">
        <v>143.40412902832031</v>
      </c>
      <c r="L188">
        <v>142.57241821289062</v>
      </c>
      <c r="M188">
        <v>146.88580322265625</v>
      </c>
      <c r="N188">
        <v>158.66654968261719</v>
      </c>
      <c r="O188">
        <v>173.07717895507812</v>
      </c>
      <c r="P188">
        <v>191.57186889648437</v>
      </c>
      <c r="Q188">
        <v>203.96139526367187</v>
      </c>
      <c r="R188">
        <v>211.21424865722656</v>
      </c>
      <c r="S188">
        <v>215.58503723144531</v>
      </c>
      <c r="T188">
        <v>214.8900146484375</v>
      </c>
      <c r="U188">
        <v>213.49981689453125</v>
      </c>
      <c r="V188">
        <v>212.83419799804687</v>
      </c>
      <c r="W188">
        <v>210.51016235351562</v>
      </c>
      <c r="X188">
        <v>204.71278381347656</v>
      </c>
      <c r="Y188">
        <v>197.84048461914062</v>
      </c>
      <c r="Z188">
        <v>187.17410278320312</v>
      </c>
      <c r="AA188">
        <v>179.02020263671875</v>
      </c>
      <c r="AB188">
        <v>176.61705017089844</v>
      </c>
      <c r="AC188">
        <v>175.74009704589844</v>
      </c>
      <c r="AD188">
        <v>168.92689514160156</v>
      </c>
      <c r="AE188">
        <v>163.84544372558594</v>
      </c>
      <c r="AF188">
        <v>159.14814758300781</v>
      </c>
      <c r="AG188">
        <v>-3.9137997627258301</v>
      </c>
      <c r="AH188">
        <v>-1.494426965713501</v>
      </c>
      <c r="AI188">
        <v>-0.26847749948501587</v>
      </c>
      <c r="AJ188">
        <v>-0.91174578666687012</v>
      </c>
      <c r="AK188">
        <v>-1.5081485509872437</v>
      </c>
      <c r="AL188">
        <v>-1.4655481576919556</v>
      </c>
      <c r="AM188">
        <v>-2.6671333312988281</v>
      </c>
      <c r="AN188">
        <v>-1.5516133308410645</v>
      </c>
      <c r="AO188">
        <v>1.0555019378662109</v>
      </c>
      <c r="AP188">
        <v>2.9118123054504395</v>
      </c>
      <c r="AQ188">
        <v>5.9216094017028809</v>
      </c>
      <c r="AR188">
        <v>16.820642471313477</v>
      </c>
      <c r="AS188">
        <v>17.008350372314453</v>
      </c>
      <c r="AT188">
        <v>15.818270683288574</v>
      </c>
      <c r="AU188">
        <v>14.302422523498535</v>
      </c>
      <c r="AV188">
        <v>12.260006904602051</v>
      </c>
      <c r="AW188">
        <v>10.623312950134277</v>
      </c>
      <c r="AX188">
        <v>7.2643594741821289</v>
      </c>
      <c r="AY188">
        <v>-5.5757194757461548E-2</v>
      </c>
      <c r="AZ188">
        <v>-0.9772067666053772</v>
      </c>
      <c r="BA188">
        <v>-0.90488409996032715</v>
      </c>
      <c r="BB188">
        <v>-0.60108864307403564</v>
      </c>
      <c r="BC188">
        <v>-0.67285811901092529</v>
      </c>
      <c r="BD188">
        <v>-2.5472850799560547</v>
      </c>
      <c r="BE188">
        <v>60.690467834472656</v>
      </c>
      <c r="BF188">
        <v>60.593292236328125</v>
      </c>
      <c r="BG188">
        <v>60.537044525146484</v>
      </c>
      <c r="BH188">
        <v>60.690170288085938</v>
      </c>
      <c r="BI188">
        <v>60.662609100341797</v>
      </c>
      <c r="BJ188">
        <v>60.621669769287109</v>
      </c>
      <c r="BK188">
        <v>61.203239440917969</v>
      </c>
      <c r="BL188">
        <v>61.300117492675781</v>
      </c>
      <c r="BM188">
        <v>63.181209564208984</v>
      </c>
      <c r="BN188">
        <v>65.034210205078125</v>
      </c>
      <c r="BO188">
        <v>67.443679809570313</v>
      </c>
      <c r="BP188">
        <v>68.897445678710937</v>
      </c>
      <c r="BQ188">
        <v>69.393562316894531</v>
      </c>
      <c r="BR188">
        <v>69.575065612792969</v>
      </c>
      <c r="BS188">
        <v>68.856513977050781</v>
      </c>
      <c r="BT188">
        <v>69.18756103515625</v>
      </c>
      <c r="BU188">
        <v>68.19091796875</v>
      </c>
      <c r="BV188">
        <v>66.362716674804688</v>
      </c>
      <c r="BW188">
        <v>64.190696716308594</v>
      </c>
      <c r="BX188">
        <v>62.253364562988281</v>
      </c>
      <c r="BY188">
        <v>61.356361389160156</v>
      </c>
      <c r="BZ188">
        <v>61.231101989746094</v>
      </c>
      <c r="CA188">
        <v>61.384223937988281</v>
      </c>
      <c r="CB188">
        <v>61.218849182128906</v>
      </c>
      <c r="CC188">
        <v>5.6483349800109863</v>
      </c>
      <c r="CD188">
        <v>5.4028348922729492</v>
      </c>
      <c r="CE188">
        <v>5.0860495567321777</v>
      </c>
      <c r="CF188">
        <v>3.829796314239502</v>
      </c>
      <c r="CG188">
        <v>3.2084918022155762</v>
      </c>
      <c r="CH188">
        <v>3.5319905281066895</v>
      </c>
      <c r="CI188">
        <v>3.6924700736999512</v>
      </c>
      <c r="CJ188">
        <v>2.3020167350769043</v>
      </c>
      <c r="CK188">
        <v>3.2530043125152588</v>
      </c>
      <c r="CL188">
        <v>3.2075209617614746</v>
      </c>
      <c r="CM188">
        <v>2.4691770076751709</v>
      </c>
      <c r="CN188">
        <v>2.7656533718109131</v>
      </c>
      <c r="CO188">
        <v>3.8551685810089111</v>
      </c>
      <c r="CP188">
        <v>2.3855764865875244</v>
      </c>
      <c r="CQ188">
        <v>2.9203810691833496</v>
      </c>
      <c r="CR188">
        <v>4.3089704513549805</v>
      </c>
      <c r="CS188">
        <v>4.660550594329834</v>
      </c>
      <c r="CT188">
        <v>4.8221316337585449</v>
      </c>
      <c r="CU188">
        <v>5.8598976135253906</v>
      </c>
      <c r="CV188">
        <v>4.9807801246643066</v>
      </c>
      <c r="CW188">
        <v>4.4939460754394531</v>
      </c>
      <c r="CX188">
        <v>3.7764568328857422</v>
      </c>
      <c r="CY188">
        <v>4.0862088203430176</v>
      </c>
      <c r="CZ188">
        <v>4.0304684638977051</v>
      </c>
    </row>
    <row r="189" spans="1:104" x14ac:dyDescent="0.25">
      <c r="A189" t="s">
        <v>378</v>
      </c>
      <c r="B189" t="s">
        <v>170</v>
      </c>
      <c r="C189" t="s">
        <v>28</v>
      </c>
      <c r="D189" t="s">
        <v>188</v>
      </c>
      <c r="E189" t="s">
        <v>184</v>
      </c>
      <c r="F189">
        <v>2018</v>
      </c>
      <c r="G189" t="s">
        <v>176</v>
      </c>
      <c r="H189">
        <v>6</v>
      </c>
      <c r="I189">
        <v>161.8995361328125</v>
      </c>
      <c r="J189">
        <v>157.06793212890625</v>
      </c>
      <c r="K189">
        <v>153.80613708496094</v>
      </c>
      <c r="L189">
        <v>152.89715576171875</v>
      </c>
      <c r="M189">
        <v>156.7069091796875</v>
      </c>
      <c r="N189">
        <v>168.67767333984375</v>
      </c>
      <c r="O189">
        <v>182.70938110351562</v>
      </c>
      <c r="P189">
        <v>200.68434143066406</v>
      </c>
      <c r="Q189">
        <v>212.19358825683594</v>
      </c>
      <c r="R189">
        <v>220.97877502441406</v>
      </c>
      <c r="S189">
        <v>228.31700134277344</v>
      </c>
      <c r="T189">
        <v>229.13264465332031</v>
      </c>
      <c r="U189">
        <v>228.61274719238281</v>
      </c>
      <c r="V189">
        <v>227.20330810546875</v>
      </c>
      <c r="W189">
        <v>225.49356079101562</v>
      </c>
      <c r="X189">
        <v>221.87184143066406</v>
      </c>
      <c r="Y189">
        <v>215.90040588378906</v>
      </c>
      <c r="Z189">
        <v>204.44500732421875</v>
      </c>
      <c r="AA189">
        <v>193.99571228027344</v>
      </c>
      <c r="AB189">
        <v>186.73371887207031</v>
      </c>
      <c r="AC189">
        <v>185.34843444824219</v>
      </c>
      <c r="AD189">
        <v>178.56951904296875</v>
      </c>
      <c r="AE189">
        <v>175.30206298828125</v>
      </c>
      <c r="AF189">
        <v>170.43812561035156</v>
      </c>
      <c r="AG189">
        <v>-3.8208065032958984</v>
      </c>
      <c r="AH189">
        <v>-1.7381961345672607</v>
      </c>
      <c r="AI189">
        <v>-0.77886134386062622</v>
      </c>
      <c r="AJ189">
        <v>-1.1829046010971069</v>
      </c>
      <c r="AK189">
        <v>-1.4212387800216675</v>
      </c>
      <c r="AL189">
        <v>-1.0200809240341187</v>
      </c>
      <c r="AM189">
        <v>-2.39406418800354</v>
      </c>
      <c r="AN189">
        <v>-0.77376407384872437</v>
      </c>
      <c r="AO189">
        <v>1.1176967620849609</v>
      </c>
      <c r="AP189">
        <v>2.2586884498596191</v>
      </c>
      <c r="AQ189">
        <v>5.5967493057250977</v>
      </c>
      <c r="AR189">
        <v>17.907207489013672</v>
      </c>
      <c r="AS189">
        <v>18.261497497558594</v>
      </c>
      <c r="AT189">
        <v>16.92973518371582</v>
      </c>
      <c r="AU189">
        <v>15.551042556762695</v>
      </c>
      <c r="AV189">
        <v>14.586883544921875</v>
      </c>
      <c r="AW189">
        <v>13.23540210723877</v>
      </c>
      <c r="AX189">
        <v>10.210507392883301</v>
      </c>
      <c r="AY189">
        <v>2.2582604885101318</v>
      </c>
      <c r="AZ189">
        <v>0.78431153297424316</v>
      </c>
      <c r="BA189">
        <v>0.44169214367866516</v>
      </c>
      <c r="BB189">
        <v>0.61360114812850952</v>
      </c>
      <c r="BC189">
        <v>0.19761484861373901</v>
      </c>
      <c r="BD189">
        <v>-1.4807939529418945</v>
      </c>
      <c r="BE189">
        <v>64.212203979492188</v>
      </c>
      <c r="BF189">
        <v>63.865325927734375</v>
      </c>
      <c r="BG189">
        <v>63.465267181396484</v>
      </c>
      <c r="BH189">
        <v>63.409023284912109</v>
      </c>
      <c r="BI189">
        <v>63.049896240234375</v>
      </c>
      <c r="BJ189">
        <v>63.078277587890625</v>
      </c>
      <c r="BK189">
        <v>63.368610382080078</v>
      </c>
      <c r="BL189">
        <v>64.93121337890625</v>
      </c>
      <c r="BM189">
        <v>67.059532165527344</v>
      </c>
      <c r="BN189">
        <v>70.943679809570313</v>
      </c>
      <c r="BO189">
        <v>73.928070068359375</v>
      </c>
      <c r="BP189">
        <v>74.399688720703125</v>
      </c>
      <c r="BQ189">
        <v>75.671646118164063</v>
      </c>
      <c r="BR189">
        <v>75.643562316894531</v>
      </c>
      <c r="BS189">
        <v>74.465118408203125</v>
      </c>
      <c r="BT189">
        <v>73.896926879882813</v>
      </c>
      <c r="BU189">
        <v>72.821784973144531</v>
      </c>
      <c r="BV189">
        <v>71.621902465820312</v>
      </c>
      <c r="BW189">
        <v>70.725204467773438</v>
      </c>
      <c r="BX189">
        <v>69.177619934082031</v>
      </c>
      <c r="BY189">
        <v>66.631156921386719</v>
      </c>
      <c r="BZ189">
        <v>65.581039428710937</v>
      </c>
      <c r="CA189">
        <v>64.737228393554687</v>
      </c>
      <c r="CB189">
        <v>64.08746337890625</v>
      </c>
      <c r="CC189">
        <v>5.6592011451721191</v>
      </c>
      <c r="CD189">
        <v>5.4034709930419922</v>
      </c>
      <c r="CE189">
        <v>5.0769619941711426</v>
      </c>
      <c r="CF189">
        <v>3.8225302696228027</v>
      </c>
      <c r="CG189">
        <v>3.1858150959014893</v>
      </c>
      <c r="CH189">
        <v>3.494645357131958</v>
      </c>
      <c r="CI189">
        <v>3.6278505325317383</v>
      </c>
      <c r="CJ189">
        <v>2.2444067001342773</v>
      </c>
      <c r="CK189">
        <v>3.1497805118560791</v>
      </c>
      <c r="CL189">
        <v>3.1232600212097168</v>
      </c>
      <c r="CM189">
        <v>2.4337904453277588</v>
      </c>
      <c r="CN189">
        <v>2.7446048259735107</v>
      </c>
      <c r="CO189">
        <v>3.8420026302337646</v>
      </c>
      <c r="CP189">
        <v>2.3701615333557129</v>
      </c>
      <c r="CQ189">
        <v>2.9114677906036377</v>
      </c>
      <c r="CR189">
        <v>4.3465232849121094</v>
      </c>
      <c r="CS189">
        <v>4.733548641204834</v>
      </c>
      <c r="CT189">
        <v>4.9020886421203613</v>
      </c>
      <c r="CU189">
        <v>5.9100542068481445</v>
      </c>
      <c r="CV189">
        <v>4.9011597633361816</v>
      </c>
      <c r="CW189">
        <v>4.4112052917480469</v>
      </c>
      <c r="CX189">
        <v>3.7153892517089844</v>
      </c>
      <c r="CY189">
        <v>4.0689706802368164</v>
      </c>
      <c r="CZ189">
        <v>4.0172796249389648</v>
      </c>
    </row>
    <row r="190" spans="1:104" x14ac:dyDescent="0.25">
      <c r="A190" t="s">
        <v>379</v>
      </c>
      <c r="B190" t="s">
        <v>170</v>
      </c>
      <c r="C190" t="s">
        <v>28</v>
      </c>
      <c r="D190" t="s">
        <v>188</v>
      </c>
      <c r="E190" t="s">
        <v>184</v>
      </c>
      <c r="F190">
        <v>2018</v>
      </c>
      <c r="G190" t="s">
        <v>177</v>
      </c>
      <c r="H190">
        <v>7</v>
      </c>
      <c r="I190">
        <v>168.00923156738281</v>
      </c>
      <c r="J190">
        <v>163.37095642089844</v>
      </c>
      <c r="K190">
        <v>159.62017822265625</v>
      </c>
      <c r="L190">
        <v>159.05630493164062</v>
      </c>
      <c r="M190">
        <v>164.44548034667969</v>
      </c>
      <c r="N190">
        <v>177.33514404296875</v>
      </c>
      <c r="O190">
        <v>190.66200256347656</v>
      </c>
      <c r="P190">
        <v>208.56977844238281</v>
      </c>
      <c r="Q190">
        <v>219.64811706542969</v>
      </c>
      <c r="R190">
        <v>228.03196716308594</v>
      </c>
      <c r="S190">
        <v>233.45428466796875</v>
      </c>
      <c r="T190">
        <v>234.22142028808594</v>
      </c>
      <c r="U190">
        <v>234.15779113769531</v>
      </c>
      <c r="V190">
        <v>233.37173461914063</v>
      </c>
      <c r="W190">
        <v>232.3453369140625</v>
      </c>
      <c r="X190">
        <v>230.36886596679687</v>
      </c>
      <c r="Y190">
        <v>225.73414611816406</v>
      </c>
      <c r="Z190">
        <v>214.53208923339844</v>
      </c>
      <c r="AA190">
        <v>203.01716613769531</v>
      </c>
      <c r="AB190">
        <v>195.37979125976562</v>
      </c>
      <c r="AC190">
        <v>193.32131958007812</v>
      </c>
      <c r="AD190">
        <v>185.88383483886719</v>
      </c>
      <c r="AE190">
        <v>181.86146545410156</v>
      </c>
      <c r="AF190">
        <v>177.52937316894531</v>
      </c>
      <c r="AG190">
        <v>-3.6911530494689941</v>
      </c>
      <c r="AH190">
        <v>-1.9004753828048706</v>
      </c>
      <c r="AI190">
        <v>-1.1508342027664185</v>
      </c>
      <c r="AJ190">
        <v>-1.3740285634994507</v>
      </c>
      <c r="AK190">
        <v>-1.3589603900909424</v>
      </c>
      <c r="AL190">
        <v>-0.69220185279846191</v>
      </c>
      <c r="AM190">
        <v>-2.2025439739227295</v>
      </c>
      <c r="AN190">
        <v>-0.20907314121723175</v>
      </c>
      <c r="AO190">
        <v>1.170598030090332</v>
      </c>
      <c r="AP190">
        <v>1.7842545509338379</v>
      </c>
      <c r="AQ190">
        <v>5.2589340209960937</v>
      </c>
      <c r="AR190">
        <v>18.285467147827148</v>
      </c>
      <c r="AS190">
        <v>18.738296508789063</v>
      </c>
      <c r="AT190">
        <v>17.419424057006836</v>
      </c>
      <c r="AU190">
        <v>16.18333625793457</v>
      </c>
      <c r="AV190">
        <v>16.052488327026367</v>
      </c>
      <c r="AW190">
        <v>14.992733001708984</v>
      </c>
      <c r="AX190">
        <v>12.319905281066895</v>
      </c>
      <c r="AY190">
        <v>3.9946978092193604</v>
      </c>
      <c r="AZ190">
        <v>2.0991652011871338</v>
      </c>
      <c r="BA190">
        <v>1.4396766424179077</v>
      </c>
      <c r="BB190">
        <v>1.5128753185272217</v>
      </c>
      <c r="BC190">
        <v>0.84497112035751343</v>
      </c>
      <c r="BD190">
        <v>-0.66898530721664429</v>
      </c>
      <c r="BE190">
        <v>67.5186767578125</v>
      </c>
      <c r="BF190">
        <v>67.118614196777344</v>
      </c>
      <c r="BG190">
        <v>66.896476745605469</v>
      </c>
      <c r="BH190">
        <v>66.606361389160156</v>
      </c>
      <c r="BI190">
        <v>66.799598693847656</v>
      </c>
      <c r="BJ190">
        <v>66.315727233886719</v>
      </c>
      <c r="BK190">
        <v>67.20294189453125</v>
      </c>
      <c r="BL190">
        <v>67.893638610839844</v>
      </c>
      <c r="BM190">
        <v>70.068717956542969</v>
      </c>
      <c r="BN190">
        <v>71.312599182128906</v>
      </c>
      <c r="BO190">
        <v>72.934791564941406</v>
      </c>
      <c r="BP190">
        <v>74.355995178222656</v>
      </c>
      <c r="BQ190">
        <v>75.681732177734375</v>
      </c>
      <c r="BR190">
        <v>77.334556579589844</v>
      </c>
      <c r="BS190">
        <v>78.959892272949219</v>
      </c>
      <c r="BT190">
        <v>79.609649658203125</v>
      </c>
      <c r="BU190">
        <v>80.109352111816406</v>
      </c>
      <c r="BV190">
        <v>80.022186279296875</v>
      </c>
      <c r="BW190">
        <v>76.52838134765625</v>
      </c>
      <c r="BX190">
        <v>74.3154296875</v>
      </c>
      <c r="BY190">
        <v>71.643638610839844</v>
      </c>
      <c r="BZ190">
        <v>70.95294189453125</v>
      </c>
      <c r="CA190">
        <v>70.356063842773438</v>
      </c>
      <c r="CB190">
        <v>69.927619934082031</v>
      </c>
      <c r="CC190">
        <v>5.6600408554077148</v>
      </c>
      <c r="CD190">
        <v>5.4167294502258301</v>
      </c>
      <c r="CE190">
        <v>5.0780267715454102</v>
      </c>
      <c r="CF190">
        <v>3.8324756622314453</v>
      </c>
      <c r="CG190">
        <v>3.2220430374145508</v>
      </c>
      <c r="CH190">
        <v>3.5409290790557861</v>
      </c>
      <c r="CI190">
        <v>3.6486284732818604</v>
      </c>
      <c r="CJ190">
        <v>2.2481036186218262</v>
      </c>
      <c r="CK190">
        <v>3.1423344612121582</v>
      </c>
      <c r="CL190">
        <v>3.106205940246582</v>
      </c>
      <c r="CM190">
        <v>2.3984115123748779</v>
      </c>
      <c r="CN190">
        <v>2.7039358615875244</v>
      </c>
      <c r="CO190">
        <v>3.7926497459411621</v>
      </c>
      <c r="CP190">
        <v>2.3463265895843506</v>
      </c>
      <c r="CQ190">
        <v>2.8912703990936279</v>
      </c>
      <c r="CR190">
        <v>4.3495121002197266</v>
      </c>
      <c r="CS190">
        <v>4.7698812484741211</v>
      </c>
      <c r="CT190">
        <v>4.9576272964477539</v>
      </c>
      <c r="CU190">
        <v>5.9608616828918457</v>
      </c>
      <c r="CV190">
        <v>4.9423408508300781</v>
      </c>
      <c r="CW190">
        <v>4.4342994689941406</v>
      </c>
      <c r="CX190">
        <v>3.7274823188781738</v>
      </c>
      <c r="CY190">
        <v>4.0683202743530273</v>
      </c>
      <c r="CZ190">
        <v>4.0328536033630371</v>
      </c>
    </row>
    <row r="191" spans="1:104" x14ac:dyDescent="0.25">
      <c r="A191" t="s">
        <v>380</v>
      </c>
      <c r="B191" t="s">
        <v>170</v>
      </c>
      <c r="C191" t="s">
        <v>28</v>
      </c>
      <c r="D191" t="s">
        <v>188</v>
      </c>
      <c r="E191" t="s">
        <v>184</v>
      </c>
      <c r="F191">
        <v>2018</v>
      </c>
      <c r="G191" t="s">
        <v>178</v>
      </c>
      <c r="H191">
        <v>8</v>
      </c>
      <c r="I191">
        <v>172.13275146484375</v>
      </c>
      <c r="J191">
        <v>167.52189636230469</v>
      </c>
      <c r="K191">
        <v>163.35212707519531</v>
      </c>
      <c r="L191">
        <v>162.78207397460938</v>
      </c>
      <c r="M191">
        <v>167.77693176269531</v>
      </c>
      <c r="N191">
        <v>182.45187377929687</v>
      </c>
      <c r="O191">
        <v>198.3184814453125</v>
      </c>
      <c r="P191">
        <v>216.6190185546875</v>
      </c>
      <c r="Q191">
        <v>229.66720581054687</v>
      </c>
      <c r="R191">
        <v>240.55174255371094</v>
      </c>
      <c r="S191">
        <v>250.61274719238281</v>
      </c>
      <c r="T191">
        <v>252.99388122558594</v>
      </c>
      <c r="U191">
        <v>253.78630065917969</v>
      </c>
      <c r="V191">
        <v>253.24116516113281</v>
      </c>
      <c r="W191">
        <v>251.21385192871094</v>
      </c>
      <c r="X191">
        <v>247.4833984375</v>
      </c>
      <c r="Y191">
        <v>239.08677673339844</v>
      </c>
      <c r="Z191">
        <v>226.49728393554687</v>
      </c>
      <c r="AA191">
        <v>212.92301940917969</v>
      </c>
      <c r="AB191">
        <v>206.26055908203125</v>
      </c>
      <c r="AC191">
        <v>201.80906677246094</v>
      </c>
      <c r="AD191">
        <v>192.70429992675781</v>
      </c>
      <c r="AE191">
        <v>187.01397705078125</v>
      </c>
      <c r="AF191">
        <v>180.97970581054687</v>
      </c>
      <c r="AG191">
        <v>-3.3481810092926025</v>
      </c>
      <c r="AH191">
        <v>-2.095381498336792</v>
      </c>
      <c r="AI191">
        <v>-1.7194454669952393</v>
      </c>
      <c r="AJ191">
        <v>-1.6331229209899902</v>
      </c>
      <c r="AK191">
        <v>-1.1776436567306519</v>
      </c>
      <c r="AL191">
        <v>-0.10762498527765274</v>
      </c>
      <c r="AM191">
        <v>-1.815643310546875</v>
      </c>
      <c r="AN191">
        <v>0.73797523975372314</v>
      </c>
      <c r="AO191">
        <v>1.2460274696350098</v>
      </c>
      <c r="AP191">
        <v>0.99127382040023804</v>
      </c>
      <c r="AQ191">
        <v>4.8761372566223145</v>
      </c>
      <c r="AR191">
        <v>19.718570709228516</v>
      </c>
      <c r="AS191">
        <v>20.365779876708984</v>
      </c>
      <c r="AT191">
        <v>18.952932357788086</v>
      </c>
      <c r="AU191">
        <v>17.764511108398438</v>
      </c>
      <c r="AV191">
        <v>18.750776290893555</v>
      </c>
      <c r="AW191">
        <v>17.769205093383789</v>
      </c>
      <c r="AX191">
        <v>15.626663208007813</v>
      </c>
      <c r="AY191">
        <v>6.8337349891662598</v>
      </c>
      <c r="AZ191">
        <v>4.3018851280212402</v>
      </c>
      <c r="BA191">
        <v>3.0821776390075684</v>
      </c>
      <c r="BB191">
        <v>2.9688010215759277</v>
      </c>
      <c r="BC191">
        <v>1.8858927488327026</v>
      </c>
      <c r="BD191">
        <v>0.69397878646850586</v>
      </c>
      <c r="BE191">
        <v>71.140350341796875</v>
      </c>
      <c r="BF191">
        <v>70.2249755859375</v>
      </c>
      <c r="BG191">
        <v>69.531219482421875</v>
      </c>
      <c r="BH191">
        <v>68.546829223632813</v>
      </c>
      <c r="BI191">
        <v>68.712722778320312</v>
      </c>
      <c r="BJ191">
        <v>68.462722778320313</v>
      </c>
      <c r="BK191">
        <v>68.8658447265625</v>
      </c>
      <c r="BL191">
        <v>69.640869140625</v>
      </c>
      <c r="BM191">
        <v>73.8841552734375</v>
      </c>
      <c r="BN191">
        <v>78.072006225585937</v>
      </c>
      <c r="BO191">
        <v>81.912460327148438</v>
      </c>
      <c r="BP191">
        <v>83.744026184082031</v>
      </c>
      <c r="BQ191">
        <v>84.728416442871094</v>
      </c>
      <c r="BR191">
        <v>83.672172546386719</v>
      </c>
      <c r="BS191">
        <v>83.300270080566406</v>
      </c>
      <c r="BT191">
        <v>83.684715270996094</v>
      </c>
      <c r="BU191">
        <v>83.559455871582031</v>
      </c>
      <c r="BV191">
        <v>82.659690856933594</v>
      </c>
      <c r="BW191">
        <v>80.153053283691406</v>
      </c>
      <c r="BX191">
        <v>77.309532165527344</v>
      </c>
      <c r="BY191">
        <v>74.993576049804688</v>
      </c>
      <c r="BZ191">
        <v>73.687629699707031</v>
      </c>
      <c r="CA191">
        <v>72.650062561035156</v>
      </c>
      <c r="CB191">
        <v>72.274795532226562</v>
      </c>
      <c r="CC191">
        <v>5.6143732070922852</v>
      </c>
      <c r="CD191">
        <v>5.3775582313537598</v>
      </c>
      <c r="CE191">
        <v>5.0313353538513184</v>
      </c>
      <c r="CF191">
        <v>3.7973999977111816</v>
      </c>
      <c r="CG191">
        <v>3.1826798915863037</v>
      </c>
      <c r="CH191">
        <v>3.5271344184875488</v>
      </c>
      <c r="CI191">
        <v>3.6743454933166504</v>
      </c>
      <c r="CJ191">
        <v>2.2605433464050293</v>
      </c>
      <c r="CK191">
        <v>3.1810846328735352</v>
      </c>
      <c r="CL191">
        <v>3.1724467277526855</v>
      </c>
      <c r="CM191">
        <v>2.4927363395690918</v>
      </c>
      <c r="CN191">
        <v>2.8276855945587158</v>
      </c>
      <c r="CO191">
        <v>3.9797301292419434</v>
      </c>
      <c r="CP191">
        <v>2.4650504589080811</v>
      </c>
      <c r="CQ191">
        <v>3.0265624523162842</v>
      </c>
      <c r="CR191">
        <v>4.5239119529724121</v>
      </c>
      <c r="CS191">
        <v>4.8912196159362793</v>
      </c>
      <c r="CT191">
        <v>5.0675249099731445</v>
      </c>
      <c r="CU191">
        <v>6.0527143478393555</v>
      </c>
      <c r="CV191">
        <v>5.0515017509460449</v>
      </c>
      <c r="CW191">
        <v>4.4816427230834961</v>
      </c>
      <c r="CX191">
        <v>3.7412495613098145</v>
      </c>
      <c r="CY191">
        <v>4.0504179000854492</v>
      </c>
      <c r="CZ191">
        <v>3.9803695678710938</v>
      </c>
    </row>
    <row r="192" spans="1:104" x14ac:dyDescent="0.25">
      <c r="A192" t="s">
        <v>381</v>
      </c>
      <c r="B192" t="s">
        <v>170</v>
      </c>
      <c r="C192" t="s">
        <v>28</v>
      </c>
      <c r="D192" t="s">
        <v>188</v>
      </c>
      <c r="E192" t="s">
        <v>184</v>
      </c>
      <c r="F192">
        <v>2018</v>
      </c>
      <c r="G192" t="s">
        <v>179</v>
      </c>
      <c r="H192">
        <v>9</v>
      </c>
      <c r="I192">
        <v>170.27525329589844</v>
      </c>
      <c r="J192">
        <v>166.29692077636719</v>
      </c>
      <c r="K192">
        <v>162.93028259277344</v>
      </c>
      <c r="L192">
        <v>162.63934326171875</v>
      </c>
      <c r="M192">
        <v>168.43275451660156</v>
      </c>
      <c r="N192">
        <v>183.57107543945312</v>
      </c>
      <c r="O192">
        <v>201.68370056152344</v>
      </c>
      <c r="P192">
        <v>221.61225891113281</v>
      </c>
      <c r="Q192">
        <v>237.541748046875</v>
      </c>
      <c r="R192">
        <v>249.12548828125</v>
      </c>
      <c r="S192">
        <v>258.64382934570312</v>
      </c>
      <c r="T192">
        <v>260.99374389648437</v>
      </c>
      <c r="U192">
        <v>261.46426391601562</v>
      </c>
      <c r="V192">
        <v>261.92962646484375</v>
      </c>
      <c r="W192">
        <v>259.03054809570312</v>
      </c>
      <c r="X192">
        <v>252.03623962402344</v>
      </c>
      <c r="Y192">
        <v>242.14695739746094</v>
      </c>
      <c r="Z192">
        <v>229.04643249511719</v>
      </c>
      <c r="AA192">
        <v>216.03959655761719</v>
      </c>
      <c r="AB192">
        <v>210.70689392089844</v>
      </c>
      <c r="AC192">
        <v>204.08567810058594</v>
      </c>
      <c r="AD192">
        <v>193.26670837402344</v>
      </c>
      <c r="AE192">
        <v>186.92158508300781</v>
      </c>
      <c r="AF192">
        <v>180.66386413574219</v>
      </c>
      <c r="AG192">
        <v>-3.275853157043457</v>
      </c>
      <c r="AH192">
        <v>-2.0923433303833008</v>
      </c>
      <c r="AI192">
        <v>-1.7606062889099121</v>
      </c>
      <c r="AJ192">
        <v>-1.650825023651123</v>
      </c>
      <c r="AK192">
        <v>-1.1645514965057373</v>
      </c>
      <c r="AL192">
        <v>-5.6948866695165634E-2</v>
      </c>
      <c r="AM192">
        <v>-1.8056533336639404</v>
      </c>
      <c r="AN192">
        <v>0.83745527267456055</v>
      </c>
      <c r="AO192">
        <v>1.2906731367111206</v>
      </c>
      <c r="AP192">
        <v>0.94873011112213135</v>
      </c>
      <c r="AQ192">
        <v>4.9653863906860352</v>
      </c>
      <c r="AR192">
        <v>20.339260101318359</v>
      </c>
      <c r="AS192">
        <v>20.986852645874023</v>
      </c>
      <c r="AT192">
        <v>19.607587814331055</v>
      </c>
      <c r="AU192">
        <v>18.340497970581055</v>
      </c>
      <c r="AV192">
        <v>19.22514533996582</v>
      </c>
      <c r="AW192">
        <v>18.158163070678711</v>
      </c>
      <c r="AX192">
        <v>16.026115417480469</v>
      </c>
      <c r="AY192">
        <v>7.1601886749267578</v>
      </c>
      <c r="AZ192">
        <v>4.574455738067627</v>
      </c>
      <c r="BA192">
        <v>3.2517426013946533</v>
      </c>
      <c r="BB192">
        <v>3.0960042476654053</v>
      </c>
      <c r="BC192">
        <v>1.9707509279251099</v>
      </c>
      <c r="BD192">
        <v>0.80869507789611816</v>
      </c>
      <c r="BE192">
        <v>70.934341430664063</v>
      </c>
      <c r="BF192">
        <v>70.490585327148438</v>
      </c>
      <c r="BG192">
        <v>70.33746337890625</v>
      </c>
      <c r="BH192">
        <v>69.546829223632812</v>
      </c>
      <c r="BI192">
        <v>69.08746337890625</v>
      </c>
      <c r="BJ192">
        <v>68.781219482421875</v>
      </c>
      <c r="BK192">
        <v>69.209365844726563</v>
      </c>
      <c r="BL192">
        <v>70.153121948242188</v>
      </c>
      <c r="BM192">
        <v>72.831268310546875</v>
      </c>
      <c r="BN192">
        <v>76.646926879882813</v>
      </c>
      <c r="BO192">
        <v>81.028236389160156</v>
      </c>
      <c r="BP192">
        <v>82.440773010253906</v>
      </c>
      <c r="BQ192">
        <v>84.343894958496094</v>
      </c>
      <c r="BR192">
        <v>85.109504699707031</v>
      </c>
      <c r="BS192">
        <v>85.762626647949219</v>
      </c>
      <c r="BT192">
        <v>86.012626647949219</v>
      </c>
      <c r="BU192">
        <v>85.293846130371094</v>
      </c>
      <c r="BV192">
        <v>83.890724182128906</v>
      </c>
      <c r="BW192">
        <v>83.559455871582031</v>
      </c>
      <c r="BX192">
        <v>78.678146362304688</v>
      </c>
      <c r="BY192">
        <v>76.306243896484375</v>
      </c>
      <c r="BZ192">
        <v>74.434341430664063</v>
      </c>
      <c r="CA192">
        <v>73.531219482421875</v>
      </c>
      <c r="CB192">
        <v>72.878097534179687</v>
      </c>
      <c r="CC192">
        <v>5.5472879409790039</v>
      </c>
      <c r="CD192">
        <v>5.3319878578186035</v>
      </c>
      <c r="CE192">
        <v>5.0124692916870117</v>
      </c>
      <c r="CF192">
        <v>3.7896301746368408</v>
      </c>
      <c r="CG192">
        <v>3.1913809776306152</v>
      </c>
      <c r="CH192">
        <v>3.5446174144744873</v>
      </c>
      <c r="CI192">
        <v>3.73232102394104</v>
      </c>
      <c r="CJ192">
        <v>2.3099443912506104</v>
      </c>
      <c r="CK192">
        <v>3.2863030433654785</v>
      </c>
      <c r="CL192">
        <v>3.2816739082336426</v>
      </c>
      <c r="CM192">
        <v>2.5696070194244385</v>
      </c>
      <c r="CN192">
        <v>2.9136850833892822</v>
      </c>
      <c r="CO192">
        <v>4.0953326225280762</v>
      </c>
      <c r="CP192">
        <v>2.546640157699585</v>
      </c>
      <c r="CQ192">
        <v>3.1170835494995117</v>
      </c>
      <c r="CR192">
        <v>4.6017441749572754</v>
      </c>
      <c r="CS192">
        <v>4.9480266571044922</v>
      </c>
      <c r="CT192">
        <v>5.1185603141784668</v>
      </c>
      <c r="CU192">
        <v>6.1341209411621094</v>
      </c>
      <c r="CV192">
        <v>5.1543569564819336</v>
      </c>
      <c r="CW192">
        <v>4.5268964767456055</v>
      </c>
      <c r="CX192">
        <v>3.747776985168457</v>
      </c>
      <c r="CY192">
        <v>4.0436787605285645</v>
      </c>
      <c r="CZ192">
        <v>3.9687728881835938</v>
      </c>
    </row>
    <row r="193" spans="1:104" x14ac:dyDescent="0.25">
      <c r="A193" t="s">
        <v>382</v>
      </c>
      <c r="B193" t="s">
        <v>170</v>
      </c>
      <c r="C193" t="s">
        <v>28</v>
      </c>
      <c r="D193" t="s">
        <v>188</v>
      </c>
      <c r="E193" t="s">
        <v>184</v>
      </c>
      <c r="F193">
        <v>2018</v>
      </c>
      <c r="G193" t="s">
        <v>180</v>
      </c>
      <c r="H193">
        <v>10</v>
      </c>
      <c r="I193">
        <v>147.30801391601562</v>
      </c>
      <c r="J193">
        <v>143.52757263183594</v>
      </c>
      <c r="K193">
        <v>140.54017639160156</v>
      </c>
      <c r="L193">
        <v>140.62095642089844</v>
      </c>
      <c r="M193">
        <v>144.89546203613281</v>
      </c>
      <c r="N193">
        <v>157.09280395507812</v>
      </c>
      <c r="O193">
        <v>177.121337890625</v>
      </c>
      <c r="P193">
        <v>193.85630798339844</v>
      </c>
      <c r="Q193">
        <v>211.07968139648437</v>
      </c>
      <c r="R193">
        <v>226.59635925292969</v>
      </c>
      <c r="S193">
        <v>238.63870239257812</v>
      </c>
      <c r="T193">
        <v>242.25982666015625</v>
      </c>
      <c r="U193">
        <v>243.59181213378906</v>
      </c>
      <c r="V193">
        <v>245.76701354980469</v>
      </c>
      <c r="W193">
        <v>243.47383117675781</v>
      </c>
      <c r="X193">
        <v>234.99253845214844</v>
      </c>
      <c r="Y193">
        <v>224.50265502929687</v>
      </c>
      <c r="Z193">
        <v>212.24948120117187</v>
      </c>
      <c r="AA193">
        <v>205.90510559082031</v>
      </c>
      <c r="AB193">
        <v>199.588134765625</v>
      </c>
      <c r="AC193">
        <v>193.30209350585937</v>
      </c>
      <c r="AD193">
        <v>175.42585754394531</v>
      </c>
      <c r="AE193">
        <v>163.01463317871094</v>
      </c>
      <c r="AF193">
        <v>157.06282043457031</v>
      </c>
      <c r="AG193">
        <v>-3.5085604190826416</v>
      </c>
      <c r="AH193">
        <v>-1.5774796009063721</v>
      </c>
      <c r="AI193">
        <v>-0.67134833335876465</v>
      </c>
      <c r="AJ193">
        <v>-1.070963978767395</v>
      </c>
      <c r="AK193">
        <v>-1.3297257423400879</v>
      </c>
      <c r="AL193">
        <v>-0.99507045745849609</v>
      </c>
      <c r="AM193">
        <v>-2.3575859069824219</v>
      </c>
      <c r="AN193">
        <v>-0.82141309976577759</v>
      </c>
      <c r="AO193">
        <v>1.110076904296875</v>
      </c>
      <c r="AP193">
        <v>2.3887414932250977</v>
      </c>
      <c r="AQ193">
        <v>5.9131655693054199</v>
      </c>
      <c r="AR193">
        <v>18.935813903808594</v>
      </c>
      <c r="AS193">
        <v>19.453306198120117</v>
      </c>
      <c r="AT193">
        <v>18.308750152587891</v>
      </c>
      <c r="AU193">
        <v>16.768650054931641</v>
      </c>
      <c r="AV193">
        <v>15.325760841369629</v>
      </c>
      <c r="AW193">
        <v>13.609186172485352</v>
      </c>
      <c r="AX193">
        <v>10.387825012207031</v>
      </c>
      <c r="AY193">
        <v>2.1755988597869873</v>
      </c>
      <c r="AZ193">
        <v>0.66362255811691284</v>
      </c>
      <c r="BA193">
        <v>0.32972607016563416</v>
      </c>
      <c r="BB193">
        <v>0.49246561527252197</v>
      </c>
      <c r="BC193">
        <v>0.10704261809587479</v>
      </c>
      <c r="BD193">
        <v>-1.467934250831604</v>
      </c>
      <c r="BE193">
        <v>64.655960083007813</v>
      </c>
      <c r="BF193">
        <v>64.531219482421875</v>
      </c>
      <c r="BG193">
        <v>64.074920654296875</v>
      </c>
      <c r="BH193">
        <v>63.037643432617188</v>
      </c>
      <c r="BI193">
        <v>61.765384674072266</v>
      </c>
      <c r="BJ193">
        <v>61.365325927734375</v>
      </c>
      <c r="BK193">
        <v>61.156257629394531</v>
      </c>
      <c r="BL193">
        <v>61.487228393554687</v>
      </c>
      <c r="BM193">
        <v>63.656181335449219</v>
      </c>
      <c r="BN193">
        <v>67.712654113769531</v>
      </c>
      <c r="BO193">
        <v>71.297279357910156</v>
      </c>
      <c r="BP193">
        <v>74.9091796875</v>
      </c>
      <c r="BQ193">
        <v>77.399986267089844</v>
      </c>
      <c r="BR193">
        <v>77.040855407714844</v>
      </c>
      <c r="BS193">
        <v>76.834335327148438</v>
      </c>
      <c r="BT193">
        <v>75.897224426269531</v>
      </c>
      <c r="BU193">
        <v>74.900283813476562</v>
      </c>
      <c r="BV193">
        <v>74.512474060058594</v>
      </c>
      <c r="BW193">
        <v>73.072380065917969</v>
      </c>
      <c r="BX193">
        <v>70.334632873535156</v>
      </c>
      <c r="BY193">
        <v>69.13116455078125</v>
      </c>
      <c r="BZ193">
        <v>67.609428405761719</v>
      </c>
      <c r="CA193">
        <v>67.081336975097656</v>
      </c>
      <c r="CB193">
        <v>65.796531677246094</v>
      </c>
      <c r="CC193">
        <v>5.1786971092224121</v>
      </c>
      <c r="CD193">
        <v>4.9659833908081055</v>
      </c>
      <c r="CE193">
        <v>4.665684700012207</v>
      </c>
      <c r="CF193">
        <v>3.5357873439788818</v>
      </c>
      <c r="CG193">
        <v>2.9625921249389648</v>
      </c>
      <c r="CH193">
        <v>3.2733044624328613</v>
      </c>
      <c r="CI193">
        <v>3.5370731353759766</v>
      </c>
      <c r="CJ193">
        <v>2.1804826259613037</v>
      </c>
      <c r="CK193">
        <v>3.1512227058410645</v>
      </c>
      <c r="CL193">
        <v>3.2210326194763184</v>
      </c>
      <c r="CM193">
        <v>2.5584113597869873</v>
      </c>
      <c r="CN193">
        <v>2.9184944629669189</v>
      </c>
      <c r="CO193">
        <v>4.1172242164611816</v>
      </c>
      <c r="CP193">
        <v>2.5785255432128906</v>
      </c>
      <c r="CQ193">
        <v>3.161656379699707</v>
      </c>
      <c r="CR193">
        <v>4.6299738883972168</v>
      </c>
      <c r="CS193">
        <v>4.9503908157348633</v>
      </c>
      <c r="CT193">
        <v>5.1184201240539551</v>
      </c>
      <c r="CU193">
        <v>6.3088622093200684</v>
      </c>
      <c r="CV193">
        <v>5.2686023712158203</v>
      </c>
      <c r="CW193">
        <v>4.6268935203552246</v>
      </c>
      <c r="CX193">
        <v>3.6709227561950684</v>
      </c>
      <c r="CY193">
        <v>3.805473804473877</v>
      </c>
      <c r="CZ193">
        <v>3.7232592105865479</v>
      </c>
    </row>
    <row r="194" spans="1:104" x14ac:dyDescent="0.25">
      <c r="A194" t="s">
        <v>383</v>
      </c>
      <c r="B194" t="s">
        <v>170</v>
      </c>
      <c r="C194" t="s">
        <v>28</v>
      </c>
      <c r="D194" t="s">
        <v>188</v>
      </c>
      <c r="E194" t="s">
        <v>184</v>
      </c>
      <c r="F194">
        <v>2018</v>
      </c>
      <c r="G194" t="s">
        <v>181</v>
      </c>
      <c r="H194">
        <v>11</v>
      </c>
      <c r="I194">
        <v>139.45521545410156</v>
      </c>
      <c r="J194">
        <v>135.61122131347656</v>
      </c>
      <c r="K194">
        <v>133.20433044433594</v>
      </c>
      <c r="L194">
        <v>133.95761108398437</v>
      </c>
      <c r="M194">
        <v>139.87535095214844</v>
      </c>
      <c r="N194">
        <v>152.36042785644531</v>
      </c>
      <c r="O194">
        <v>168.36439514160156</v>
      </c>
      <c r="P194">
        <v>181.31777954101562</v>
      </c>
      <c r="Q194">
        <v>191.03294372558594</v>
      </c>
      <c r="R194">
        <v>197.81010437011719</v>
      </c>
      <c r="S194">
        <v>202.99615478515625</v>
      </c>
      <c r="T194">
        <v>204.68865966796875</v>
      </c>
      <c r="U194">
        <v>204.94917297363281</v>
      </c>
      <c r="V194">
        <v>205.18974304199219</v>
      </c>
      <c r="W194">
        <v>202.44320678710937</v>
      </c>
      <c r="X194">
        <v>195.1326904296875</v>
      </c>
      <c r="Y194">
        <v>188.27946472167969</v>
      </c>
      <c r="Z194">
        <v>183.63212585449219</v>
      </c>
      <c r="AA194">
        <v>174.61669921875</v>
      </c>
      <c r="AB194">
        <v>168.08285522460937</v>
      </c>
      <c r="AC194">
        <v>164.66743469238281</v>
      </c>
      <c r="AD194">
        <v>158.3353271484375</v>
      </c>
      <c r="AE194">
        <v>152.40330505371094</v>
      </c>
      <c r="AF194">
        <v>146.91427612304688</v>
      </c>
      <c r="AG194">
        <v>-3.7446200847625732</v>
      </c>
      <c r="AH194">
        <v>-1.3475086688995361</v>
      </c>
      <c r="AI194">
        <v>-0.10423489660024643</v>
      </c>
      <c r="AJ194">
        <v>-0.79529744386672974</v>
      </c>
      <c r="AK194">
        <v>-1.493381142616272</v>
      </c>
      <c r="AL194">
        <v>-1.5731858015060425</v>
      </c>
      <c r="AM194">
        <v>-2.7271113395690918</v>
      </c>
      <c r="AN194">
        <v>-1.7312566041946411</v>
      </c>
      <c r="AO194">
        <v>0.98257499933242798</v>
      </c>
      <c r="AP194">
        <v>2.9677577018737793</v>
      </c>
      <c r="AQ194">
        <v>5.7805814743041992</v>
      </c>
      <c r="AR194">
        <v>16.030752182006836</v>
      </c>
      <c r="AS194">
        <v>16.312114715576172</v>
      </c>
      <c r="AT194">
        <v>15.236697196960449</v>
      </c>
      <c r="AU194">
        <v>13.683652877807617</v>
      </c>
      <c r="AV194">
        <v>11.296162605285645</v>
      </c>
      <c r="AW194">
        <v>9.6209611892700195</v>
      </c>
      <c r="AX194">
        <v>6.4290180206298828</v>
      </c>
      <c r="AY194">
        <v>-0.76690423488616943</v>
      </c>
      <c r="AZ194">
        <v>-1.4885027408599854</v>
      </c>
      <c r="BA194">
        <v>-1.2713004350662231</v>
      </c>
      <c r="BB194">
        <v>-0.94149041175842285</v>
      </c>
      <c r="BC194">
        <v>-0.89819252490997314</v>
      </c>
      <c r="BD194">
        <v>-2.7184958457946777</v>
      </c>
      <c r="BE194">
        <v>59.490585327148438</v>
      </c>
      <c r="BF194">
        <v>58.275096893310547</v>
      </c>
      <c r="BG194">
        <v>57.45660400390625</v>
      </c>
      <c r="BH194">
        <v>56.478038787841797</v>
      </c>
      <c r="BI194">
        <v>57.524803161621094</v>
      </c>
      <c r="BJ194">
        <v>56.780921936035156</v>
      </c>
      <c r="BK194">
        <v>57.124732971191406</v>
      </c>
      <c r="BL194">
        <v>57.221614837646484</v>
      </c>
      <c r="BM194">
        <v>60.790630340576172</v>
      </c>
      <c r="BN194">
        <v>64.906707763671875</v>
      </c>
      <c r="BO194">
        <v>68.400283813476563</v>
      </c>
      <c r="BP194">
        <v>69.491035461425781</v>
      </c>
      <c r="BQ194">
        <v>70.180908203125</v>
      </c>
      <c r="BR194">
        <v>69.575141906738281</v>
      </c>
      <c r="BS194">
        <v>69.010009765625</v>
      </c>
      <c r="BT194">
        <v>69.919258117675781</v>
      </c>
      <c r="BU194">
        <v>68.800125122070313</v>
      </c>
      <c r="BV194">
        <v>66.206306457519531</v>
      </c>
      <c r="BW194">
        <v>64.412307739257813</v>
      </c>
      <c r="BX194">
        <v>64.053184509277344</v>
      </c>
      <c r="BY194">
        <v>63.059307098388672</v>
      </c>
      <c r="BZ194">
        <v>61.830745697021484</v>
      </c>
      <c r="CA194">
        <v>61.568489074707031</v>
      </c>
      <c r="CB194">
        <v>60.118614196777344</v>
      </c>
      <c r="CC194">
        <v>5.3853645324707031</v>
      </c>
      <c r="CD194">
        <v>5.1540875434875488</v>
      </c>
      <c r="CE194">
        <v>4.8575739860534668</v>
      </c>
      <c r="CF194">
        <v>3.6998980045318604</v>
      </c>
      <c r="CG194">
        <v>3.1415536403656006</v>
      </c>
      <c r="CH194">
        <v>3.4872934818267822</v>
      </c>
      <c r="CI194">
        <v>3.6932575702667236</v>
      </c>
      <c r="CJ194">
        <v>2.2402644157409668</v>
      </c>
      <c r="CK194">
        <v>3.1327598094940186</v>
      </c>
      <c r="CL194">
        <v>3.0887084007263184</v>
      </c>
      <c r="CM194">
        <v>2.3905813694000244</v>
      </c>
      <c r="CN194">
        <v>2.7086787223815918</v>
      </c>
      <c r="CO194">
        <v>3.805171012878418</v>
      </c>
      <c r="CP194">
        <v>2.3647747039794922</v>
      </c>
      <c r="CQ194">
        <v>2.8876984119415283</v>
      </c>
      <c r="CR194">
        <v>4.2231907844543457</v>
      </c>
      <c r="CS194">
        <v>4.5604443550109863</v>
      </c>
      <c r="CT194">
        <v>4.8643426895141602</v>
      </c>
      <c r="CU194">
        <v>5.8770031929016113</v>
      </c>
      <c r="CV194">
        <v>4.8738298416137695</v>
      </c>
      <c r="CW194">
        <v>4.3295912742614746</v>
      </c>
      <c r="CX194">
        <v>3.6395332813262939</v>
      </c>
      <c r="CY194">
        <v>3.9080736637115479</v>
      </c>
      <c r="CZ194">
        <v>3.8256049156188965</v>
      </c>
    </row>
    <row r="195" spans="1:104" x14ac:dyDescent="0.25">
      <c r="A195" t="s">
        <v>384</v>
      </c>
      <c r="B195" t="s">
        <v>170</v>
      </c>
      <c r="C195" t="s">
        <v>28</v>
      </c>
      <c r="D195" t="s">
        <v>188</v>
      </c>
      <c r="E195" t="s">
        <v>184</v>
      </c>
      <c r="F195">
        <v>2018</v>
      </c>
      <c r="G195" t="s">
        <v>182</v>
      </c>
      <c r="H195">
        <v>12</v>
      </c>
      <c r="I195">
        <v>135.55331420898437</v>
      </c>
      <c r="J195">
        <v>132.04588317871094</v>
      </c>
      <c r="K195">
        <v>129.97453308105469</v>
      </c>
      <c r="L195">
        <v>130.68063354492187</v>
      </c>
      <c r="M195">
        <v>136.46916198730469</v>
      </c>
      <c r="N195">
        <v>148.533447265625</v>
      </c>
      <c r="O195">
        <v>165.15986633300781</v>
      </c>
      <c r="P195">
        <v>176.41812133789062</v>
      </c>
      <c r="Q195">
        <v>181.68898010253906</v>
      </c>
      <c r="R195">
        <v>184.23271179199219</v>
      </c>
      <c r="S195">
        <v>186.11924743652344</v>
      </c>
      <c r="T195">
        <v>185.74494934082031</v>
      </c>
      <c r="U195">
        <v>185.18008422851562</v>
      </c>
      <c r="V195">
        <v>185.37399291992187</v>
      </c>
      <c r="W195">
        <v>182.89236450195312</v>
      </c>
      <c r="X195">
        <v>177.44480895996094</v>
      </c>
      <c r="Y195">
        <v>173.77291870117187</v>
      </c>
      <c r="Z195">
        <v>171.86900329589844</v>
      </c>
      <c r="AA195">
        <v>164.53422546386719</v>
      </c>
      <c r="AB195">
        <v>159.6378173828125</v>
      </c>
      <c r="AC195">
        <v>157.08047485351562</v>
      </c>
      <c r="AD195">
        <v>153.11552429199219</v>
      </c>
      <c r="AE195">
        <v>147.67445373535156</v>
      </c>
      <c r="AF195">
        <v>142.47770690917969</v>
      </c>
      <c r="AG195">
        <v>-4.1208057403564453</v>
      </c>
      <c r="AH195">
        <v>-1.149283766746521</v>
      </c>
      <c r="AI195">
        <v>0.50545060634613037</v>
      </c>
      <c r="AJ195">
        <v>-0.51923906803131104</v>
      </c>
      <c r="AK195">
        <v>-1.6963119506835937</v>
      </c>
      <c r="AL195">
        <v>-2.2269580364227295</v>
      </c>
      <c r="AM195">
        <v>-3.2328524589538574</v>
      </c>
      <c r="AN195">
        <v>-2.7802176475524902</v>
      </c>
      <c r="AO195">
        <v>0.90996092557907104</v>
      </c>
      <c r="AP195">
        <v>3.7252554893493652</v>
      </c>
      <c r="AQ195">
        <v>6.1048126220703125</v>
      </c>
      <c r="AR195">
        <v>14.580681800842285</v>
      </c>
      <c r="AS195">
        <v>14.680368423461914</v>
      </c>
      <c r="AT195">
        <v>13.713274955749512</v>
      </c>
      <c r="AU195">
        <v>12.088397979736328</v>
      </c>
      <c r="AV195">
        <v>8.7514371871948242</v>
      </c>
      <c r="AW195">
        <v>6.9450159072875977</v>
      </c>
      <c r="AX195">
        <v>3.2170414924621582</v>
      </c>
      <c r="AY195">
        <v>-3.600822925567627</v>
      </c>
      <c r="AZ195">
        <v>-3.6877739429473877</v>
      </c>
      <c r="BA195">
        <v>-2.9443352222442627</v>
      </c>
      <c r="BB195">
        <v>-2.4778907299041748</v>
      </c>
      <c r="BC195">
        <v>-2.001551628112793</v>
      </c>
      <c r="BD195">
        <v>-4.1623172760009766</v>
      </c>
      <c r="BE195">
        <v>53.584705352783203</v>
      </c>
      <c r="BF195">
        <v>53.556022644042969</v>
      </c>
      <c r="BG195">
        <v>52.403194427490234</v>
      </c>
      <c r="BH195">
        <v>52.712497711181641</v>
      </c>
      <c r="BI195">
        <v>51.793766021728516</v>
      </c>
      <c r="BJ195">
        <v>50.715267181396484</v>
      </c>
      <c r="BK195">
        <v>50.256195068359375</v>
      </c>
      <c r="BL195">
        <v>50.006198883056641</v>
      </c>
      <c r="BM195">
        <v>54.496936798095703</v>
      </c>
      <c r="BN195">
        <v>57.409774780273437</v>
      </c>
      <c r="BO195">
        <v>60.534210205078125</v>
      </c>
      <c r="BP195">
        <v>63.056766510009766</v>
      </c>
      <c r="BQ195">
        <v>64.818496704101563</v>
      </c>
      <c r="BR195">
        <v>64.605766296386719</v>
      </c>
      <c r="BS195">
        <v>62.706005096435547</v>
      </c>
      <c r="BT195">
        <v>61.959365844726562</v>
      </c>
      <c r="BU195">
        <v>61.212726593017578</v>
      </c>
      <c r="BV195">
        <v>58.512325286865234</v>
      </c>
      <c r="BW195">
        <v>55.740657806396484</v>
      </c>
      <c r="BX195">
        <v>53.677772521972656</v>
      </c>
      <c r="BY195">
        <v>52.221462249755859</v>
      </c>
      <c r="BZ195">
        <v>50.934192657470703</v>
      </c>
      <c r="CA195">
        <v>50.227592468261719</v>
      </c>
      <c r="CB195">
        <v>49.396846771240234</v>
      </c>
      <c r="CC195">
        <v>5.9569482803344727</v>
      </c>
      <c r="CD195">
        <v>5.711029052734375</v>
      </c>
      <c r="CE195">
        <v>5.3937735557556152</v>
      </c>
      <c r="CF195">
        <v>4.1073999404907227</v>
      </c>
      <c r="CG195">
        <v>3.487957239151001</v>
      </c>
      <c r="CH195">
        <v>3.868779182434082</v>
      </c>
      <c r="CI195">
        <v>4.1228470802307129</v>
      </c>
      <c r="CJ195">
        <v>2.4804782867431641</v>
      </c>
      <c r="CK195">
        <v>3.3906331062316895</v>
      </c>
      <c r="CL195">
        <v>3.2736220359802246</v>
      </c>
      <c r="CM195">
        <v>2.4942522048950195</v>
      </c>
      <c r="CN195">
        <v>2.7971391677856445</v>
      </c>
      <c r="CO195">
        <v>3.9125118255615234</v>
      </c>
      <c r="CP195">
        <v>2.4311752319335937</v>
      </c>
      <c r="CQ195">
        <v>2.9687771797180176</v>
      </c>
      <c r="CR195">
        <v>4.3702607154846191</v>
      </c>
      <c r="CS195">
        <v>4.7898249626159668</v>
      </c>
      <c r="CT195">
        <v>5.1809144020080566</v>
      </c>
      <c r="CU195">
        <v>6.3017301559448242</v>
      </c>
      <c r="CV195">
        <v>5.2676401138305664</v>
      </c>
      <c r="CW195">
        <v>4.6999664306640625</v>
      </c>
      <c r="CX195">
        <v>4.0051651000976563</v>
      </c>
      <c r="CY195">
        <v>4.3093037605285645</v>
      </c>
      <c r="CZ195">
        <v>4.221982479095459</v>
      </c>
    </row>
    <row r="196" spans="1:104" x14ac:dyDescent="0.25">
      <c r="A196" t="s">
        <v>385</v>
      </c>
      <c r="B196" t="s">
        <v>170</v>
      </c>
      <c r="C196" t="s">
        <v>28</v>
      </c>
      <c r="D196" t="s">
        <v>188</v>
      </c>
      <c r="E196" t="s">
        <v>184</v>
      </c>
      <c r="F196">
        <v>2018</v>
      </c>
      <c r="G196" t="s">
        <v>183</v>
      </c>
      <c r="H196">
        <v>8</v>
      </c>
      <c r="I196">
        <v>169.50859069824219</v>
      </c>
      <c r="J196">
        <v>165.02006530761719</v>
      </c>
      <c r="K196">
        <v>160.92306518554687</v>
      </c>
      <c r="L196">
        <v>160.37837219238281</v>
      </c>
      <c r="M196">
        <v>165.36697387695312</v>
      </c>
      <c r="N196">
        <v>179.90464782714844</v>
      </c>
      <c r="O196">
        <v>195.37203979492187</v>
      </c>
      <c r="P196">
        <v>212.44514465332031</v>
      </c>
      <c r="Q196">
        <v>224.11308288574219</v>
      </c>
      <c r="R196">
        <v>233.71038818359375</v>
      </c>
      <c r="S196">
        <v>242.70396423339844</v>
      </c>
      <c r="T196">
        <v>244.84115600585937</v>
      </c>
      <c r="U196">
        <v>245.31118774414062</v>
      </c>
      <c r="V196">
        <v>244.60597229003906</v>
      </c>
      <c r="W196">
        <v>242.71580505371094</v>
      </c>
      <c r="X196">
        <v>239.14334106445312</v>
      </c>
      <c r="Y196">
        <v>231.36824035644531</v>
      </c>
      <c r="Z196">
        <v>219.10147094726562</v>
      </c>
      <c r="AA196">
        <v>206.55293273925781</v>
      </c>
      <c r="AB196">
        <v>200.69940185546875</v>
      </c>
      <c r="AC196">
        <v>196.82427978515625</v>
      </c>
      <c r="AD196">
        <v>188.46871948242187</v>
      </c>
      <c r="AE196">
        <v>183.07498168945313</v>
      </c>
      <c r="AF196">
        <v>177.45162963867187</v>
      </c>
      <c r="AG196">
        <v>-3.5706784725189209</v>
      </c>
      <c r="AH196">
        <v>-1.9715559482574463</v>
      </c>
      <c r="AI196">
        <v>-1.351980447769165</v>
      </c>
      <c r="AJ196">
        <v>-1.4657789468765259</v>
      </c>
      <c r="AK196">
        <v>-1.292609691619873</v>
      </c>
      <c r="AL196">
        <v>-0.488035649061203</v>
      </c>
      <c r="AM196">
        <v>-2.0886883735656738</v>
      </c>
      <c r="AN196">
        <v>0.12362506240606308</v>
      </c>
      <c r="AO196">
        <v>1.2021194696426392</v>
      </c>
      <c r="AP196">
        <v>1.5176540613174438</v>
      </c>
      <c r="AQ196">
        <v>5.1995878219604492</v>
      </c>
      <c r="AR196">
        <v>19.103256225585938</v>
      </c>
      <c r="AS196">
        <v>19.650541305541992</v>
      </c>
      <c r="AT196">
        <v>18.275466918945313</v>
      </c>
      <c r="AU196">
        <v>16.998332977294922</v>
      </c>
      <c r="AV196">
        <v>17.186716079711914</v>
      </c>
      <c r="AW196">
        <v>16.02400016784668</v>
      </c>
      <c r="AX196">
        <v>13.492868423461914</v>
      </c>
      <c r="AY196">
        <v>4.9859409332275391</v>
      </c>
      <c r="AZ196">
        <v>2.8855941295623779</v>
      </c>
      <c r="BA196">
        <v>2.0192229747772217</v>
      </c>
      <c r="BB196">
        <v>2.0260546207427979</v>
      </c>
      <c r="BC196">
        <v>1.2083377838134766</v>
      </c>
      <c r="BD196">
        <v>-0.18391411006450653</v>
      </c>
      <c r="BE196">
        <v>68.451393127441406</v>
      </c>
      <c r="BF196">
        <v>67.924873352050781</v>
      </c>
      <c r="BG196">
        <v>67.557601928710938</v>
      </c>
      <c r="BH196">
        <v>67.027267456054688</v>
      </c>
      <c r="BI196">
        <v>66.912422180175781</v>
      </c>
      <c r="BJ196">
        <v>66.65948486328125</v>
      </c>
      <c r="BK196">
        <v>67.161697387695312</v>
      </c>
      <c r="BL196">
        <v>68.154708862304688</v>
      </c>
      <c r="BM196">
        <v>70.960922241210937</v>
      </c>
      <c r="BN196">
        <v>74.243804931640625</v>
      </c>
      <c r="BO196">
        <v>77.450889587402344</v>
      </c>
      <c r="BP196">
        <v>78.735122680664063</v>
      </c>
      <c r="BQ196">
        <v>80.106422424316406</v>
      </c>
      <c r="BR196">
        <v>80.439949035644531</v>
      </c>
      <c r="BS196">
        <v>80.621978759765625</v>
      </c>
      <c r="BT196">
        <v>80.800979614257813</v>
      </c>
      <c r="BU196">
        <v>80.446113586425781</v>
      </c>
      <c r="BV196">
        <v>79.548622131347656</v>
      </c>
      <c r="BW196">
        <v>77.741523742675781</v>
      </c>
      <c r="BX196">
        <v>74.87017822265625</v>
      </c>
      <c r="BY196">
        <v>72.393653869628906</v>
      </c>
      <c r="BZ196">
        <v>71.163986206054687</v>
      </c>
      <c r="CA196">
        <v>70.318641662597656</v>
      </c>
      <c r="CB196">
        <v>69.7919921875</v>
      </c>
      <c r="CC196">
        <v>5.6233868598937988</v>
      </c>
      <c r="CD196">
        <v>5.3878912925720215</v>
      </c>
      <c r="CE196">
        <v>5.0413317680358887</v>
      </c>
      <c r="CF196">
        <v>3.8053450584411621</v>
      </c>
      <c r="CG196">
        <v>3.1906411647796631</v>
      </c>
      <c r="CH196">
        <v>3.5374035835266113</v>
      </c>
      <c r="CI196">
        <v>3.6816937923431396</v>
      </c>
      <c r="CJ196">
        <v>2.2549223899841309</v>
      </c>
      <c r="CK196">
        <v>3.1572716236114502</v>
      </c>
      <c r="CL196">
        <v>3.1349623203277588</v>
      </c>
      <c r="CM196">
        <v>2.4553790092468262</v>
      </c>
      <c r="CN196">
        <v>2.7833898067474365</v>
      </c>
      <c r="CO196">
        <v>3.9126524925231934</v>
      </c>
      <c r="CP196">
        <v>2.4217371940612793</v>
      </c>
      <c r="CQ196">
        <v>2.9742166996002197</v>
      </c>
      <c r="CR196">
        <v>4.4462604522705078</v>
      </c>
      <c r="CS196">
        <v>4.814307689666748</v>
      </c>
      <c r="CT196">
        <v>4.9859356880187988</v>
      </c>
      <c r="CU196">
        <v>5.9721050262451172</v>
      </c>
      <c r="CV196">
        <v>4.9994120597839355</v>
      </c>
      <c r="CW196">
        <v>4.4457368850708008</v>
      </c>
      <c r="CX196">
        <v>3.7216286659240723</v>
      </c>
      <c r="CY196">
        <v>4.0329537391662598</v>
      </c>
      <c r="CZ196">
        <v>3.9695568084716797</v>
      </c>
    </row>
    <row r="197" spans="1:104" x14ac:dyDescent="0.25">
      <c r="A197" t="s">
        <v>386</v>
      </c>
      <c r="B197" t="s">
        <v>170</v>
      </c>
      <c r="C197" t="s">
        <v>28</v>
      </c>
      <c r="D197" t="s">
        <v>188</v>
      </c>
      <c r="E197" t="s">
        <v>184</v>
      </c>
      <c r="F197">
        <v>2019</v>
      </c>
      <c r="G197" t="s">
        <v>171</v>
      </c>
      <c r="H197">
        <v>1</v>
      </c>
      <c r="I197">
        <v>136.20574951171875</v>
      </c>
      <c r="J197">
        <v>131.59283447265625</v>
      </c>
      <c r="K197">
        <v>130.25820922851562</v>
      </c>
      <c r="L197">
        <v>131.10603332519531</v>
      </c>
      <c r="M197">
        <v>138.13526916503906</v>
      </c>
      <c r="N197">
        <v>151.16453552246094</v>
      </c>
      <c r="O197">
        <v>171.83665466308594</v>
      </c>
      <c r="P197">
        <v>186.25946044921875</v>
      </c>
      <c r="Q197">
        <v>190.60877990722656</v>
      </c>
      <c r="R197">
        <v>190.50819396972656</v>
      </c>
      <c r="S197">
        <v>190.18917846679687</v>
      </c>
      <c r="T197">
        <v>188.06219482421875</v>
      </c>
      <c r="U197">
        <v>185.84001159667969</v>
      </c>
      <c r="V197">
        <v>184.62644958496094</v>
      </c>
      <c r="W197">
        <v>181.60597229003906</v>
      </c>
      <c r="X197">
        <v>176.50698852539062</v>
      </c>
      <c r="Y197">
        <v>172.08197021484375</v>
      </c>
      <c r="Z197">
        <v>172.49200439453125</v>
      </c>
      <c r="AA197">
        <v>166.33421325683594</v>
      </c>
      <c r="AB197">
        <v>161.73893737792969</v>
      </c>
      <c r="AC197">
        <v>159.46205139160156</v>
      </c>
      <c r="AD197">
        <v>155.70301818847656</v>
      </c>
      <c r="AE197">
        <v>148.9649658203125</v>
      </c>
      <c r="AF197">
        <v>143.42768859863281</v>
      </c>
      <c r="AG197">
        <v>-4.4963059425354004</v>
      </c>
      <c r="AH197">
        <v>-1.0259401798248291</v>
      </c>
      <c r="AI197">
        <v>0.9543682336807251</v>
      </c>
      <c r="AJ197">
        <v>-0.33146697282791138</v>
      </c>
      <c r="AK197">
        <v>-1.8952828645706177</v>
      </c>
      <c r="AL197">
        <v>-2.7856705188751221</v>
      </c>
      <c r="AM197">
        <v>-3.7905368804931641</v>
      </c>
      <c r="AN197">
        <v>-3.7867095470428467</v>
      </c>
      <c r="AO197">
        <v>0.93567699193954468</v>
      </c>
      <c r="AP197">
        <v>4.5836410522460937</v>
      </c>
      <c r="AQ197">
        <v>6.8435726165771484</v>
      </c>
      <c r="AR197">
        <v>14.787588119506836</v>
      </c>
      <c r="AS197">
        <v>14.68962287902832</v>
      </c>
      <c r="AT197">
        <v>13.619876861572266</v>
      </c>
      <c r="AU197">
        <v>11.803312301635742</v>
      </c>
      <c r="AV197">
        <v>7.5918779373168945</v>
      </c>
      <c r="AW197">
        <v>5.4674668312072754</v>
      </c>
      <c r="AX197">
        <v>1.160459041595459</v>
      </c>
      <c r="AY197">
        <v>-5.7816066741943359</v>
      </c>
      <c r="AZ197">
        <v>-5.4319367408752441</v>
      </c>
      <c r="BA197">
        <v>-4.2826786041259766</v>
      </c>
      <c r="BB197">
        <v>-3.6928179264068604</v>
      </c>
      <c r="BC197">
        <v>-2.8588483333587646</v>
      </c>
      <c r="BD197">
        <v>-5.320559024810791</v>
      </c>
      <c r="BE197">
        <v>50.512622833251953</v>
      </c>
      <c r="BF197">
        <v>50.359500885009766</v>
      </c>
      <c r="BG197">
        <v>49.400135040283203</v>
      </c>
      <c r="BH197">
        <v>48.747013092041016</v>
      </c>
      <c r="BI197">
        <v>48.109500885009766</v>
      </c>
      <c r="BJ197">
        <v>47.500072479248047</v>
      </c>
      <c r="BK197">
        <v>46.640647888183594</v>
      </c>
      <c r="BL197">
        <v>46.253135681152344</v>
      </c>
      <c r="BM197">
        <v>48.140350341796875</v>
      </c>
      <c r="BN197">
        <v>51.915370941162109</v>
      </c>
      <c r="BO197">
        <v>54.206008911132812</v>
      </c>
      <c r="BP197">
        <v>56.346878051757813</v>
      </c>
      <c r="BQ197">
        <v>57.459365844726562</v>
      </c>
      <c r="BR197">
        <v>58.387508392333984</v>
      </c>
      <c r="BS197">
        <v>58.096878051757813</v>
      </c>
      <c r="BT197">
        <v>58.553180694580078</v>
      </c>
      <c r="BU197">
        <v>57.484165191650391</v>
      </c>
      <c r="BV197">
        <v>55.100013732910156</v>
      </c>
      <c r="BW197">
        <v>53.478111267089844</v>
      </c>
      <c r="BX197">
        <v>52.106212615966797</v>
      </c>
      <c r="BY197">
        <v>51.412158966064453</v>
      </c>
      <c r="BZ197">
        <v>51.146553039550781</v>
      </c>
      <c r="CA197">
        <v>50.134296417236328</v>
      </c>
      <c r="CB197">
        <v>49.078052520751953</v>
      </c>
      <c r="CC197">
        <v>6.6059718132019043</v>
      </c>
      <c r="CD197">
        <v>6.2812967300415039</v>
      </c>
      <c r="CE197">
        <v>5.9657778739929199</v>
      </c>
      <c r="CF197">
        <v>4.5478482246398926</v>
      </c>
      <c r="CG197">
        <v>3.8964469432830811</v>
      </c>
      <c r="CH197">
        <v>4.3453736305236816</v>
      </c>
      <c r="CI197">
        <v>4.7340850830078125</v>
      </c>
      <c r="CJ197">
        <v>2.8902683258056641</v>
      </c>
      <c r="CK197">
        <v>3.9257502555847168</v>
      </c>
      <c r="CL197">
        <v>3.735966682434082</v>
      </c>
      <c r="CM197">
        <v>2.812952995300293</v>
      </c>
      <c r="CN197">
        <v>3.1255476474761963</v>
      </c>
      <c r="CO197">
        <v>4.3333940505981445</v>
      </c>
      <c r="CP197">
        <v>2.6723229885101318</v>
      </c>
      <c r="CQ197">
        <v>3.2534165382385254</v>
      </c>
      <c r="CR197">
        <v>4.7977042198181152</v>
      </c>
      <c r="CS197">
        <v>5.234804630279541</v>
      </c>
      <c r="CT197">
        <v>5.7385921478271484</v>
      </c>
      <c r="CU197">
        <v>7.0309281349182129</v>
      </c>
      <c r="CV197">
        <v>5.8900966644287109</v>
      </c>
      <c r="CW197">
        <v>5.2657160758972168</v>
      </c>
      <c r="CX197">
        <v>4.494959831237793</v>
      </c>
      <c r="CY197">
        <v>4.797482967376709</v>
      </c>
      <c r="CZ197">
        <v>4.6906180381774902</v>
      </c>
    </row>
    <row r="198" spans="1:104" x14ac:dyDescent="0.25">
      <c r="A198" t="s">
        <v>387</v>
      </c>
      <c r="B198" t="s">
        <v>170</v>
      </c>
      <c r="C198" t="s">
        <v>28</v>
      </c>
      <c r="D198" t="s">
        <v>188</v>
      </c>
      <c r="E198" t="s">
        <v>184</v>
      </c>
      <c r="F198">
        <v>2019</v>
      </c>
      <c r="G198" t="s">
        <v>172</v>
      </c>
      <c r="H198">
        <v>2</v>
      </c>
      <c r="I198">
        <v>135.58572387695312</v>
      </c>
      <c r="J198">
        <v>131.32302856445312</v>
      </c>
      <c r="K198">
        <v>129.72065734863281</v>
      </c>
      <c r="L198">
        <v>130.56484985351562</v>
      </c>
      <c r="M198">
        <v>136.85467529296875</v>
      </c>
      <c r="N198">
        <v>151.47775268554687</v>
      </c>
      <c r="O198">
        <v>170.09944152832031</v>
      </c>
      <c r="P198">
        <v>184.79629516601562</v>
      </c>
      <c r="Q198">
        <v>191.36468505859375</v>
      </c>
      <c r="R198">
        <v>192.90318298339844</v>
      </c>
      <c r="S198">
        <v>193.36027526855469</v>
      </c>
      <c r="T198">
        <v>191.81979370117187</v>
      </c>
      <c r="U198">
        <v>191.00279235839844</v>
      </c>
      <c r="V198">
        <v>189.93553161621094</v>
      </c>
      <c r="W198">
        <v>186.87525939941406</v>
      </c>
      <c r="X198">
        <v>180.95953369140625</v>
      </c>
      <c r="Y198">
        <v>175.78013610839844</v>
      </c>
      <c r="Z198">
        <v>174.47969055175781</v>
      </c>
      <c r="AA198">
        <v>170.04225158691406</v>
      </c>
      <c r="AB198">
        <v>164.5906982421875</v>
      </c>
      <c r="AC198">
        <v>162.20762634277344</v>
      </c>
      <c r="AD198">
        <v>156.48123168945312</v>
      </c>
      <c r="AE198">
        <v>148.81590270996094</v>
      </c>
      <c r="AF198">
        <v>143.36885070800781</v>
      </c>
      <c r="AG198">
        <v>-4.2691073417663574</v>
      </c>
      <c r="AH198">
        <v>-1.0934125185012817</v>
      </c>
      <c r="AI198">
        <v>0.69002664089202881</v>
      </c>
      <c r="AJ198">
        <v>-0.44027054309844971</v>
      </c>
      <c r="AK198">
        <v>-1.7745894193649292</v>
      </c>
      <c r="AL198">
        <v>-2.4876115322113037</v>
      </c>
      <c r="AM198">
        <v>-3.5054121017456055</v>
      </c>
      <c r="AN198">
        <v>-3.2637298107147217</v>
      </c>
      <c r="AO198">
        <v>0.95050090551376343</v>
      </c>
      <c r="AP198">
        <v>4.208770751953125</v>
      </c>
      <c r="AQ198">
        <v>6.5983672142028809</v>
      </c>
      <c r="AR198">
        <v>15.068160057067871</v>
      </c>
      <c r="AS198">
        <v>15.123555183410645</v>
      </c>
      <c r="AT198">
        <v>14.034412384033203</v>
      </c>
      <c r="AU198">
        <v>12.2659912109375</v>
      </c>
      <c r="AV198">
        <v>8.4498567581176758</v>
      </c>
      <c r="AW198">
        <v>6.4259524345397949</v>
      </c>
      <c r="AX198">
        <v>2.3954105377197266</v>
      </c>
      <c r="AY198">
        <v>-4.6322460174560547</v>
      </c>
      <c r="AZ198">
        <v>-4.5201663970947266</v>
      </c>
      <c r="BA198">
        <v>-3.5880076885223389</v>
      </c>
      <c r="BB198">
        <v>-3.0228967666625977</v>
      </c>
      <c r="BC198">
        <v>-2.3661096096038818</v>
      </c>
      <c r="BD198">
        <v>-4.6585464477539062</v>
      </c>
      <c r="BE198">
        <v>52.112556457519531</v>
      </c>
      <c r="BF198">
        <v>52.709140777587891</v>
      </c>
      <c r="BG198">
        <v>52.290412902832031</v>
      </c>
      <c r="BH198">
        <v>52.181278228759766</v>
      </c>
      <c r="BI198">
        <v>51.475273132324219</v>
      </c>
      <c r="BJ198">
        <v>50.725273132324219</v>
      </c>
      <c r="BK198">
        <v>51.140647888183594</v>
      </c>
      <c r="BL198">
        <v>51.681285858154297</v>
      </c>
      <c r="BM198">
        <v>53.150360107421875</v>
      </c>
      <c r="BN198">
        <v>55.118614196777344</v>
      </c>
      <c r="BO198">
        <v>56.668434143066406</v>
      </c>
      <c r="BP198">
        <v>57.903121948242187</v>
      </c>
      <c r="BQ198">
        <v>59.302883148193359</v>
      </c>
      <c r="BR198">
        <v>59.981327056884766</v>
      </c>
      <c r="BS198">
        <v>60.160068511962891</v>
      </c>
      <c r="BT198">
        <v>59.109424591064453</v>
      </c>
      <c r="BU198">
        <v>57.780918121337891</v>
      </c>
      <c r="BV198">
        <v>55.927921295166016</v>
      </c>
      <c r="BW198">
        <v>55.331336975097656</v>
      </c>
      <c r="BX198">
        <v>54.501716613769531</v>
      </c>
      <c r="BY198">
        <v>53.546833038330078</v>
      </c>
      <c r="BZ198">
        <v>53.462501525878906</v>
      </c>
      <c r="CA198">
        <v>52.67156982421875</v>
      </c>
      <c r="CB198">
        <v>52.546833038330078</v>
      </c>
      <c r="CC198">
        <v>6.2079505920410156</v>
      </c>
      <c r="CD198">
        <v>5.9176731109619141</v>
      </c>
      <c r="CE198">
        <v>5.6087255477905273</v>
      </c>
      <c r="CF198">
        <v>4.2756543159484863</v>
      </c>
      <c r="CG198">
        <v>3.6443228721618652</v>
      </c>
      <c r="CH198">
        <v>4.1107316017150879</v>
      </c>
      <c r="CI198">
        <v>4.42401123046875</v>
      </c>
      <c r="CJ198">
        <v>2.707111120223999</v>
      </c>
      <c r="CK198">
        <v>3.7207851409912109</v>
      </c>
      <c r="CL198">
        <v>3.5712623596191406</v>
      </c>
      <c r="CM198">
        <v>2.6998333930969238</v>
      </c>
      <c r="CN198">
        <v>3.0096158981323242</v>
      </c>
      <c r="CO198">
        <v>4.2045712471008301</v>
      </c>
      <c r="CP198">
        <v>2.5953400135040283</v>
      </c>
      <c r="CQ198">
        <v>3.1604897975921631</v>
      </c>
      <c r="CR198">
        <v>4.6435065269470215</v>
      </c>
      <c r="CS198">
        <v>5.0480999946594238</v>
      </c>
      <c r="CT198">
        <v>5.4799208641052246</v>
      </c>
      <c r="CU198">
        <v>6.7854866981506348</v>
      </c>
      <c r="CV198">
        <v>5.6585631370544434</v>
      </c>
      <c r="CW198">
        <v>5.0566678047180176</v>
      </c>
      <c r="CX198">
        <v>4.2646565437316895</v>
      </c>
      <c r="CY198">
        <v>4.5245108604431152</v>
      </c>
      <c r="CZ198">
        <v>4.4263410568237305</v>
      </c>
    </row>
    <row r="199" spans="1:104" x14ac:dyDescent="0.25">
      <c r="A199" t="s">
        <v>388</v>
      </c>
      <c r="B199" t="s">
        <v>170</v>
      </c>
      <c r="C199" t="s">
        <v>28</v>
      </c>
      <c r="D199" t="s">
        <v>188</v>
      </c>
      <c r="E199" t="s">
        <v>184</v>
      </c>
      <c r="F199">
        <v>2019</v>
      </c>
      <c r="G199" t="s">
        <v>173</v>
      </c>
      <c r="H199">
        <v>3</v>
      </c>
      <c r="I199">
        <v>139.81306457519531</v>
      </c>
      <c r="J199">
        <v>135.61572265625</v>
      </c>
      <c r="K199">
        <v>133.08340454101562</v>
      </c>
      <c r="L199">
        <v>133.28746032714844</v>
      </c>
      <c r="M199">
        <v>138.42544555664062</v>
      </c>
      <c r="N199">
        <v>151.22396850585938</v>
      </c>
      <c r="O199">
        <v>171.32948303222656</v>
      </c>
      <c r="P199">
        <v>187.33879089355469</v>
      </c>
      <c r="Q199">
        <v>194.38836669921875</v>
      </c>
      <c r="R199">
        <v>194.63082885742187</v>
      </c>
      <c r="S199">
        <v>194.75010681152344</v>
      </c>
      <c r="T199">
        <v>194.30415344238281</v>
      </c>
      <c r="U199">
        <v>193.20783996582031</v>
      </c>
      <c r="V199">
        <v>192.13948059082031</v>
      </c>
      <c r="W199">
        <v>189.24711608886719</v>
      </c>
      <c r="X199">
        <v>184.19674682617187</v>
      </c>
      <c r="Y199">
        <v>179.91845703125</v>
      </c>
      <c r="Z199">
        <v>174.31401062011719</v>
      </c>
      <c r="AA199">
        <v>169.55155944824219</v>
      </c>
      <c r="AB199">
        <v>169.26152038574219</v>
      </c>
      <c r="AC199">
        <v>164.82609558105469</v>
      </c>
      <c r="AD199">
        <v>160.50022888183594</v>
      </c>
      <c r="AE199">
        <v>151.09429931640625</v>
      </c>
      <c r="AF199">
        <v>145.82054138183594</v>
      </c>
      <c r="AG199">
        <v>-4.4066314697265625</v>
      </c>
      <c r="AH199">
        <v>-1.12766432762146</v>
      </c>
      <c r="AI199">
        <v>0.71345353126525879</v>
      </c>
      <c r="AJ199">
        <v>-0.44711935520172119</v>
      </c>
      <c r="AK199">
        <v>-1.7971203327178955</v>
      </c>
      <c r="AL199">
        <v>-2.4897332191467285</v>
      </c>
      <c r="AM199">
        <v>-3.5359151363372803</v>
      </c>
      <c r="AN199">
        <v>-3.3190011978149414</v>
      </c>
      <c r="AO199">
        <v>0.96528536081314087</v>
      </c>
      <c r="AP199">
        <v>4.2555127143859863</v>
      </c>
      <c r="AQ199">
        <v>6.6532983779907227</v>
      </c>
      <c r="AR199">
        <v>15.263628005981445</v>
      </c>
      <c r="AS199">
        <v>15.297608375549316</v>
      </c>
      <c r="AT199">
        <v>14.196783065795898</v>
      </c>
      <c r="AU199">
        <v>12.419149398803711</v>
      </c>
      <c r="AV199">
        <v>8.5869522094726562</v>
      </c>
      <c r="AW199">
        <v>6.55938720703125</v>
      </c>
      <c r="AX199">
        <v>2.3678312301635742</v>
      </c>
      <c r="AY199">
        <v>-4.6453061103820801</v>
      </c>
      <c r="AZ199">
        <v>-4.6699252128601074</v>
      </c>
      <c r="BA199">
        <v>-3.6621172428131104</v>
      </c>
      <c r="BB199">
        <v>-3.1151754856109619</v>
      </c>
      <c r="BC199">
        <v>-2.4126479625701904</v>
      </c>
      <c r="BD199">
        <v>-4.7521252632141113</v>
      </c>
      <c r="BE199">
        <v>51.5377197265625</v>
      </c>
      <c r="BF199">
        <v>51.787120819091797</v>
      </c>
      <c r="BG199">
        <v>51.550189971923828</v>
      </c>
      <c r="BH199">
        <v>51.965267181396484</v>
      </c>
      <c r="BI199">
        <v>51.012325286865234</v>
      </c>
      <c r="BJ199">
        <v>51.068569183349609</v>
      </c>
      <c r="BK199">
        <v>50.693828582763672</v>
      </c>
      <c r="BL199">
        <v>51.052959442138672</v>
      </c>
      <c r="BM199">
        <v>53.156482696533203</v>
      </c>
      <c r="BN199">
        <v>54.843292236328125</v>
      </c>
      <c r="BO199">
        <v>56.947113037109375</v>
      </c>
      <c r="BP199">
        <v>58.415672302246094</v>
      </c>
      <c r="BQ199">
        <v>59.453239440917969</v>
      </c>
      <c r="BR199">
        <v>60.603305816650391</v>
      </c>
      <c r="BS199">
        <v>60.103305816650391</v>
      </c>
      <c r="BT199">
        <v>59.587993621826172</v>
      </c>
      <c r="BU199">
        <v>58.771736145019531</v>
      </c>
      <c r="BV199">
        <v>57.815727233886719</v>
      </c>
      <c r="BW199">
        <v>55.615623474121094</v>
      </c>
      <c r="BX199">
        <v>54.562740325927734</v>
      </c>
      <c r="BY199">
        <v>53.952796936035156</v>
      </c>
      <c r="BZ199">
        <v>53.246788024902344</v>
      </c>
      <c r="CA199">
        <v>52.749843597412109</v>
      </c>
      <c r="CB199">
        <v>52.140426635742188</v>
      </c>
      <c r="CC199">
        <v>6.4091644287109375</v>
      </c>
      <c r="CD199">
        <v>6.1184229850769043</v>
      </c>
      <c r="CE199">
        <v>5.7610054016113281</v>
      </c>
      <c r="CF199">
        <v>4.3700351715087891</v>
      </c>
      <c r="CG199">
        <v>3.6905617713928223</v>
      </c>
      <c r="CH199">
        <v>4.1087551116943359</v>
      </c>
      <c r="CI199">
        <v>4.461334228515625</v>
      </c>
      <c r="CJ199">
        <v>2.7476406097412109</v>
      </c>
      <c r="CK199">
        <v>3.7840983867645264</v>
      </c>
      <c r="CL199">
        <v>3.6075582504272461</v>
      </c>
      <c r="CM199">
        <v>2.7224929332733154</v>
      </c>
      <c r="CN199">
        <v>3.0522427558898926</v>
      </c>
      <c r="CO199">
        <v>4.2582001686096191</v>
      </c>
      <c r="CP199">
        <v>2.6285970211029053</v>
      </c>
      <c r="CQ199">
        <v>3.2044334411621094</v>
      </c>
      <c r="CR199">
        <v>4.7322311401367187</v>
      </c>
      <c r="CS199">
        <v>5.1731281280517578</v>
      </c>
      <c r="CT199">
        <v>5.4812684059143066</v>
      </c>
      <c r="CU199">
        <v>6.7740006446838379</v>
      </c>
      <c r="CV199">
        <v>5.8261075019836426</v>
      </c>
      <c r="CW199">
        <v>5.144444465637207</v>
      </c>
      <c r="CX199">
        <v>4.3794221878051758</v>
      </c>
      <c r="CY199">
        <v>4.5992789268493652</v>
      </c>
      <c r="CZ199">
        <v>4.5074210166931152</v>
      </c>
    </row>
    <row r="200" spans="1:104" x14ac:dyDescent="0.25">
      <c r="A200" t="s">
        <v>389</v>
      </c>
      <c r="B200" t="s">
        <v>170</v>
      </c>
      <c r="C200" t="s">
        <v>28</v>
      </c>
      <c r="D200" t="s">
        <v>188</v>
      </c>
      <c r="E200" t="s">
        <v>184</v>
      </c>
      <c r="F200">
        <v>2019</v>
      </c>
      <c r="G200" t="s">
        <v>174</v>
      </c>
      <c r="H200">
        <v>4</v>
      </c>
      <c r="I200">
        <v>143.49787902832031</v>
      </c>
      <c r="J200">
        <v>139.1217041015625</v>
      </c>
      <c r="K200">
        <v>136.40216064453125</v>
      </c>
      <c r="L200">
        <v>136.15965270996094</v>
      </c>
      <c r="M200">
        <v>141.31431579589844</v>
      </c>
      <c r="N200">
        <v>153.69281005859375</v>
      </c>
      <c r="O200">
        <v>168.36289978027344</v>
      </c>
      <c r="P200">
        <v>183.63340759277344</v>
      </c>
      <c r="Q200">
        <v>194.32978820800781</v>
      </c>
      <c r="R200">
        <v>201.05767822265625</v>
      </c>
      <c r="S200">
        <v>206.5740966796875</v>
      </c>
      <c r="T200">
        <v>208.83930969238281</v>
      </c>
      <c r="U200">
        <v>210.03950500488281</v>
      </c>
      <c r="V200">
        <v>211.78131103515625</v>
      </c>
      <c r="W200">
        <v>209.66658020019531</v>
      </c>
      <c r="X200">
        <v>202.76571655273437</v>
      </c>
      <c r="Y200">
        <v>195.09559631347656</v>
      </c>
      <c r="Z200">
        <v>182.93394470214844</v>
      </c>
      <c r="AA200">
        <v>173.89836120605469</v>
      </c>
      <c r="AB200">
        <v>171.54441833496094</v>
      </c>
      <c r="AC200">
        <v>170.02561950683594</v>
      </c>
      <c r="AD200">
        <v>163.88421630859375</v>
      </c>
      <c r="AE200">
        <v>158.19036865234375</v>
      </c>
      <c r="AF200">
        <v>152.87954711914063</v>
      </c>
      <c r="AG200">
        <v>-3.7562203407287598</v>
      </c>
      <c r="AH200">
        <v>-1.4150522947311401</v>
      </c>
      <c r="AI200">
        <v>-0.2280711829662323</v>
      </c>
      <c r="AJ200">
        <v>-0.85928237438201904</v>
      </c>
      <c r="AK200">
        <v>-1.4615589380264282</v>
      </c>
      <c r="AL200">
        <v>-1.4503401517868042</v>
      </c>
      <c r="AM200">
        <v>-2.6188392639160156</v>
      </c>
      <c r="AN200">
        <v>-1.5361793041229248</v>
      </c>
      <c r="AO200">
        <v>1.0045331716537476</v>
      </c>
      <c r="AP200">
        <v>2.8167321681976318</v>
      </c>
      <c r="AQ200">
        <v>5.7123689651489258</v>
      </c>
      <c r="AR200">
        <v>16.348636627197266</v>
      </c>
      <c r="AS200">
        <v>16.729852676391602</v>
      </c>
      <c r="AT200">
        <v>15.737473487854004</v>
      </c>
      <c r="AU200">
        <v>14.231662750244141</v>
      </c>
      <c r="AV200">
        <v>12.068949699401855</v>
      </c>
      <c r="AW200">
        <v>10.382869720458984</v>
      </c>
      <c r="AX200">
        <v>6.9721121788024902</v>
      </c>
      <c r="AY200">
        <v>-0.1844838559627533</v>
      </c>
      <c r="AZ200">
        <v>-1.0538289546966553</v>
      </c>
      <c r="BA200">
        <v>-0.95575737953186035</v>
      </c>
      <c r="BB200">
        <v>-0.65501832962036133</v>
      </c>
      <c r="BC200">
        <v>-0.70154833793640137</v>
      </c>
      <c r="BD200">
        <v>-2.5170955657958984</v>
      </c>
      <c r="BE200">
        <v>60.6531982421875</v>
      </c>
      <c r="BF200">
        <v>60.075218200683594</v>
      </c>
      <c r="BG200">
        <v>59.812145233154297</v>
      </c>
      <c r="BH200">
        <v>59.025093078613281</v>
      </c>
      <c r="BI200">
        <v>58.955780029296875</v>
      </c>
      <c r="BJ200">
        <v>58.418727874755859</v>
      </c>
      <c r="BK200">
        <v>58.709365844726563</v>
      </c>
      <c r="BL200">
        <v>60.853221893310547</v>
      </c>
      <c r="BM200">
        <v>64.322006225585937</v>
      </c>
      <c r="BN200">
        <v>65.174789428710937</v>
      </c>
      <c r="BO200">
        <v>67.178665161132813</v>
      </c>
      <c r="BP200">
        <v>69.153053283691406</v>
      </c>
      <c r="BQ200">
        <v>70.647224426269531</v>
      </c>
      <c r="BR200">
        <v>70.452644348144531</v>
      </c>
      <c r="BS200">
        <v>69.503288269042969</v>
      </c>
      <c r="BT200">
        <v>69.819015502929688</v>
      </c>
      <c r="BU200">
        <v>68.781448364257813</v>
      </c>
      <c r="BV200">
        <v>68.075439453125</v>
      </c>
      <c r="BW200">
        <v>67.465492248535156</v>
      </c>
      <c r="BX200">
        <v>65.378097534179687</v>
      </c>
      <c r="BY200">
        <v>62.837169647216797</v>
      </c>
      <c r="BZ200">
        <v>61.830745697021484</v>
      </c>
      <c r="CA200">
        <v>60.918731689453125</v>
      </c>
      <c r="CB200">
        <v>59.550418853759766</v>
      </c>
      <c r="CC200">
        <v>5.4165029525756836</v>
      </c>
      <c r="CD200">
        <v>5.1682581901550293</v>
      </c>
      <c r="CE200">
        <v>4.8620057106018066</v>
      </c>
      <c r="CF200">
        <v>3.6759021282196045</v>
      </c>
      <c r="CG200">
        <v>3.1022915840148926</v>
      </c>
      <c r="CH200">
        <v>3.4384524822235107</v>
      </c>
      <c r="CI200">
        <v>3.6099309921264648</v>
      </c>
      <c r="CJ200">
        <v>2.2177050113677979</v>
      </c>
      <c r="CK200">
        <v>3.1149520874023438</v>
      </c>
      <c r="CL200">
        <v>3.0686137676239014</v>
      </c>
      <c r="CM200">
        <v>2.3778517246246338</v>
      </c>
      <c r="CN200">
        <v>2.7012767791748047</v>
      </c>
      <c r="CO200">
        <v>3.8117303848266602</v>
      </c>
      <c r="CP200">
        <v>2.3856947422027588</v>
      </c>
      <c r="CQ200">
        <v>2.9232840538024902</v>
      </c>
      <c r="CR200">
        <v>4.2894177436828613</v>
      </c>
      <c r="CS200">
        <v>4.6189665794372559</v>
      </c>
      <c r="CT200">
        <v>4.7365589141845703</v>
      </c>
      <c r="CU200">
        <v>5.7208271026611328</v>
      </c>
      <c r="CV200">
        <v>4.8620195388793945</v>
      </c>
      <c r="CW200">
        <v>4.3696508407592773</v>
      </c>
      <c r="CX200">
        <v>3.682121753692627</v>
      </c>
      <c r="CY200">
        <v>3.9649853706359863</v>
      </c>
      <c r="CZ200">
        <v>3.8911561965942383</v>
      </c>
    </row>
    <row r="201" spans="1:104" x14ac:dyDescent="0.25">
      <c r="A201" t="s">
        <v>390</v>
      </c>
      <c r="B201" t="s">
        <v>170</v>
      </c>
      <c r="C201" t="s">
        <v>28</v>
      </c>
      <c r="D201" t="s">
        <v>188</v>
      </c>
      <c r="E201" t="s">
        <v>184</v>
      </c>
      <c r="F201">
        <v>2019</v>
      </c>
      <c r="G201" t="s">
        <v>175</v>
      </c>
      <c r="H201">
        <v>5</v>
      </c>
      <c r="I201">
        <v>150.39115905761719</v>
      </c>
      <c r="J201">
        <v>146.16645812988281</v>
      </c>
      <c r="K201">
        <v>143.40412902832031</v>
      </c>
      <c r="L201">
        <v>142.57241821289062</v>
      </c>
      <c r="M201">
        <v>146.88580322265625</v>
      </c>
      <c r="N201">
        <v>158.66654968261719</v>
      </c>
      <c r="O201">
        <v>173.07717895507812</v>
      </c>
      <c r="P201">
        <v>191.57186889648437</v>
      </c>
      <c r="Q201">
        <v>203.96139526367187</v>
      </c>
      <c r="R201">
        <v>211.21426391601562</v>
      </c>
      <c r="S201">
        <v>215.58502197265625</v>
      </c>
      <c r="T201">
        <v>214.8900146484375</v>
      </c>
      <c r="U201">
        <v>213.49981689453125</v>
      </c>
      <c r="V201">
        <v>212.83419799804687</v>
      </c>
      <c r="W201">
        <v>210.51014709472656</v>
      </c>
      <c r="X201">
        <v>204.71279907226562</v>
      </c>
      <c r="Y201">
        <v>197.84048461914062</v>
      </c>
      <c r="Z201">
        <v>187.17410278320312</v>
      </c>
      <c r="AA201">
        <v>179.02020263671875</v>
      </c>
      <c r="AB201">
        <v>176.61705017089844</v>
      </c>
      <c r="AC201">
        <v>175.74009704589844</v>
      </c>
      <c r="AD201">
        <v>168.92689514160156</v>
      </c>
      <c r="AE201">
        <v>163.84544372558594</v>
      </c>
      <c r="AF201">
        <v>159.14814758300781</v>
      </c>
      <c r="AG201">
        <v>-3.913799524307251</v>
      </c>
      <c r="AH201">
        <v>-1.494426965713501</v>
      </c>
      <c r="AI201">
        <v>-0.26847749948501587</v>
      </c>
      <c r="AJ201">
        <v>-0.91174578666687012</v>
      </c>
      <c r="AK201">
        <v>-1.5081485509872437</v>
      </c>
      <c r="AL201">
        <v>-1.4655481576919556</v>
      </c>
      <c r="AM201">
        <v>-2.6671333312988281</v>
      </c>
      <c r="AN201">
        <v>-1.5516133308410645</v>
      </c>
      <c r="AO201">
        <v>1.0555019378662109</v>
      </c>
      <c r="AP201">
        <v>2.9118123054504395</v>
      </c>
      <c r="AQ201">
        <v>5.9216094017028809</v>
      </c>
      <c r="AR201">
        <v>16.820642471313477</v>
      </c>
      <c r="AS201">
        <v>17.008350372314453</v>
      </c>
      <c r="AT201">
        <v>15.818269729614258</v>
      </c>
      <c r="AU201">
        <v>14.302421569824219</v>
      </c>
      <c r="AV201">
        <v>12.260006904602051</v>
      </c>
      <c r="AW201">
        <v>10.623312950134277</v>
      </c>
      <c r="AX201">
        <v>7.2643599510192871</v>
      </c>
      <c r="AY201">
        <v>-5.5757198482751846E-2</v>
      </c>
      <c r="AZ201">
        <v>-0.97720682621002197</v>
      </c>
      <c r="BA201">
        <v>-0.90488409996032715</v>
      </c>
      <c r="BB201">
        <v>-0.60108864307403564</v>
      </c>
      <c r="BC201">
        <v>-0.67285811901092529</v>
      </c>
      <c r="BD201">
        <v>-2.5472850799560547</v>
      </c>
      <c r="BE201">
        <v>60.690464019775391</v>
      </c>
      <c r="BF201">
        <v>60.593288421630859</v>
      </c>
      <c r="BG201">
        <v>60.53704833984375</v>
      </c>
      <c r="BH201">
        <v>60.690166473388672</v>
      </c>
      <c r="BI201">
        <v>60.662601470947266</v>
      </c>
      <c r="BJ201">
        <v>60.621673583984375</v>
      </c>
      <c r="BK201">
        <v>61.203239440917969</v>
      </c>
      <c r="BL201">
        <v>61.300117492675781</v>
      </c>
      <c r="BM201">
        <v>63.181209564208984</v>
      </c>
      <c r="BN201">
        <v>65.034210205078125</v>
      </c>
      <c r="BO201">
        <v>67.443679809570313</v>
      </c>
      <c r="BP201">
        <v>68.897445678710937</v>
      </c>
      <c r="BQ201">
        <v>69.393562316894531</v>
      </c>
      <c r="BR201">
        <v>69.575065612792969</v>
      </c>
      <c r="BS201">
        <v>68.856513977050781</v>
      </c>
      <c r="BT201">
        <v>69.18756103515625</v>
      </c>
      <c r="BU201">
        <v>68.19091796875</v>
      </c>
      <c r="BV201">
        <v>66.362716674804688</v>
      </c>
      <c r="BW201">
        <v>64.190696716308594</v>
      </c>
      <c r="BX201">
        <v>62.253364562988281</v>
      </c>
      <c r="BY201">
        <v>61.356361389160156</v>
      </c>
      <c r="BZ201">
        <v>61.231101989746094</v>
      </c>
      <c r="CA201">
        <v>61.384223937988281</v>
      </c>
      <c r="CB201">
        <v>61.218849182128906</v>
      </c>
      <c r="CC201">
        <v>5.6483349800109863</v>
      </c>
      <c r="CD201">
        <v>5.4028348922729492</v>
      </c>
      <c r="CE201">
        <v>5.0860495567321777</v>
      </c>
      <c r="CF201">
        <v>3.8297965526580811</v>
      </c>
      <c r="CG201">
        <v>3.2084918022155762</v>
      </c>
      <c r="CH201">
        <v>3.5319902896881104</v>
      </c>
      <c r="CI201">
        <v>3.6924700736999512</v>
      </c>
      <c r="CJ201">
        <v>2.3020167350769043</v>
      </c>
      <c r="CK201">
        <v>3.2530043125152588</v>
      </c>
      <c r="CL201">
        <v>3.2075209617614746</v>
      </c>
      <c r="CM201">
        <v>2.4691770076751709</v>
      </c>
      <c r="CN201">
        <v>2.7656533718109131</v>
      </c>
      <c r="CO201">
        <v>3.8551685810089111</v>
      </c>
      <c r="CP201">
        <v>2.3855764865875244</v>
      </c>
      <c r="CQ201">
        <v>2.9203810691833496</v>
      </c>
      <c r="CR201">
        <v>4.3089704513549805</v>
      </c>
      <c r="CS201">
        <v>4.660550594329834</v>
      </c>
      <c r="CT201">
        <v>4.8221316337585449</v>
      </c>
      <c r="CU201">
        <v>5.8598976135253906</v>
      </c>
      <c r="CV201">
        <v>4.9807801246643066</v>
      </c>
      <c r="CW201">
        <v>4.4939460754394531</v>
      </c>
      <c r="CX201">
        <v>3.7764565944671631</v>
      </c>
      <c r="CY201">
        <v>4.0862088203430176</v>
      </c>
      <c r="CZ201">
        <v>4.0304684638977051</v>
      </c>
    </row>
    <row r="202" spans="1:104" x14ac:dyDescent="0.25">
      <c r="A202" t="s">
        <v>391</v>
      </c>
      <c r="B202" t="s">
        <v>170</v>
      </c>
      <c r="C202" t="s">
        <v>28</v>
      </c>
      <c r="D202" t="s">
        <v>188</v>
      </c>
      <c r="E202" t="s">
        <v>184</v>
      </c>
      <c r="F202">
        <v>2019</v>
      </c>
      <c r="G202" t="s">
        <v>176</v>
      </c>
      <c r="H202">
        <v>6</v>
      </c>
      <c r="I202">
        <v>161.8995361328125</v>
      </c>
      <c r="J202">
        <v>157.06793212890625</v>
      </c>
      <c r="K202">
        <v>153.80613708496094</v>
      </c>
      <c r="L202">
        <v>152.89715576171875</v>
      </c>
      <c r="M202">
        <v>156.7069091796875</v>
      </c>
      <c r="N202">
        <v>168.67767333984375</v>
      </c>
      <c r="O202">
        <v>182.70938110351562</v>
      </c>
      <c r="P202">
        <v>200.68434143066406</v>
      </c>
      <c r="Q202">
        <v>212.19358825683594</v>
      </c>
      <c r="R202">
        <v>220.97879028320312</v>
      </c>
      <c r="S202">
        <v>228.31700134277344</v>
      </c>
      <c r="T202">
        <v>229.13264465332031</v>
      </c>
      <c r="U202">
        <v>228.61276245117187</v>
      </c>
      <c r="V202">
        <v>227.20332336425781</v>
      </c>
      <c r="W202">
        <v>225.49359130859375</v>
      </c>
      <c r="X202">
        <v>221.87185668945312</v>
      </c>
      <c r="Y202">
        <v>215.90040588378906</v>
      </c>
      <c r="Z202">
        <v>204.44502258300781</v>
      </c>
      <c r="AA202">
        <v>193.99571228027344</v>
      </c>
      <c r="AB202">
        <v>186.73371887207031</v>
      </c>
      <c r="AC202">
        <v>185.34843444824219</v>
      </c>
      <c r="AD202">
        <v>178.56951904296875</v>
      </c>
      <c r="AE202">
        <v>175.30206298828125</v>
      </c>
      <c r="AF202">
        <v>170.43812561035156</v>
      </c>
      <c r="AG202">
        <v>-3.8208062648773193</v>
      </c>
      <c r="AH202">
        <v>-1.7381961345672607</v>
      </c>
      <c r="AI202">
        <v>-0.77886128425598145</v>
      </c>
      <c r="AJ202">
        <v>-1.1829046010971069</v>
      </c>
      <c r="AK202">
        <v>-1.4212387800216675</v>
      </c>
      <c r="AL202">
        <v>-1.0200809240341187</v>
      </c>
      <c r="AM202">
        <v>-2.39406418800354</v>
      </c>
      <c r="AN202">
        <v>-0.77376407384872437</v>
      </c>
      <c r="AO202">
        <v>1.1176967620849609</v>
      </c>
      <c r="AP202">
        <v>2.2586884498596191</v>
      </c>
      <c r="AQ202">
        <v>5.5967493057250977</v>
      </c>
      <c r="AR202">
        <v>17.907207489013672</v>
      </c>
      <c r="AS202">
        <v>18.261497497558594</v>
      </c>
      <c r="AT202">
        <v>16.92973518371582</v>
      </c>
      <c r="AU202">
        <v>15.551042556762695</v>
      </c>
      <c r="AV202">
        <v>14.586881637573242</v>
      </c>
      <c r="AW202">
        <v>13.23540210723877</v>
      </c>
      <c r="AX202">
        <v>10.210507392883301</v>
      </c>
      <c r="AY202">
        <v>2.2582604885101318</v>
      </c>
      <c r="AZ202">
        <v>0.78431147336959839</v>
      </c>
      <c r="BA202">
        <v>0.44169217348098755</v>
      </c>
      <c r="BB202">
        <v>0.61360114812850952</v>
      </c>
      <c r="BC202">
        <v>0.19761483371257782</v>
      </c>
      <c r="BD202">
        <v>-1.4807939529418945</v>
      </c>
      <c r="BE202">
        <v>64.212203979492188</v>
      </c>
      <c r="BF202">
        <v>63.865329742431641</v>
      </c>
      <c r="BG202">
        <v>63.465267181396484</v>
      </c>
      <c r="BH202">
        <v>63.409023284912109</v>
      </c>
      <c r="BI202">
        <v>63.049896240234375</v>
      </c>
      <c r="BJ202">
        <v>63.078277587890625</v>
      </c>
      <c r="BK202">
        <v>63.368614196777344</v>
      </c>
      <c r="BL202">
        <v>64.93121337890625</v>
      </c>
      <c r="BM202">
        <v>67.059532165527344</v>
      </c>
      <c r="BN202">
        <v>70.943679809570313</v>
      </c>
      <c r="BO202">
        <v>73.928070068359375</v>
      </c>
      <c r="BP202">
        <v>74.399688720703125</v>
      </c>
      <c r="BQ202">
        <v>75.671646118164063</v>
      </c>
      <c r="BR202">
        <v>75.643562316894531</v>
      </c>
      <c r="BS202">
        <v>74.465118408203125</v>
      </c>
      <c r="BT202">
        <v>73.896926879882813</v>
      </c>
      <c r="BU202">
        <v>72.821784973144531</v>
      </c>
      <c r="BV202">
        <v>71.621902465820312</v>
      </c>
      <c r="BW202">
        <v>70.725204467773438</v>
      </c>
      <c r="BX202">
        <v>69.177619934082031</v>
      </c>
      <c r="BY202">
        <v>66.631156921386719</v>
      </c>
      <c r="BZ202">
        <v>65.581039428710937</v>
      </c>
      <c r="CA202">
        <v>64.737228393554687</v>
      </c>
      <c r="CB202">
        <v>64.08746337890625</v>
      </c>
      <c r="CC202">
        <v>5.6592011451721191</v>
      </c>
      <c r="CD202">
        <v>5.4034709930419922</v>
      </c>
      <c r="CE202">
        <v>5.0769619941711426</v>
      </c>
      <c r="CF202">
        <v>3.8225305080413818</v>
      </c>
      <c r="CG202">
        <v>3.1858153343200684</v>
      </c>
      <c r="CH202">
        <v>3.494645357131958</v>
      </c>
      <c r="CI202">
        <v>3.6278505325317383</v>
      </c>
      <c r="CJ202">
        <v>2.2444067001342773</v>
      </c>
      <c r="CK202">
        <v>3.1497805118560791</v>
      </c>
      <c r="CL202">
        <v>3.1232600212097168</v>
      </c>
      <c r="CM202">
        <v>2.4337904453277588</v>
      </c>
      <c r="CN202">
        <v>2.7446048259735107</v>
      </c>
      <c r="CO202">
        <v>3.8420028686523437</v>
      </c>
      <c r="CP202">
        <v>2.3701615333557129</v>
      </c>
      <c r="CQ202">
        <v>2.9114677906036377</v>
      </c>
      <c r="CR202">
        <v>4.3465232849121094</v>
      </c>
      <c r="CS202">
        <v>4.733548641204834</v>
      </c>
      <c r="CT202">
        <v>4.9020886421203613</v>
      </c>
      <c r="CU202">
        <v>5.9100542068481445</v>
      </c>
      <c r="CV202">
        <v>4.9011597633361816</v>
      </c>
      <c r="CW202">
        <v>4.4112052917480469</v>
      </c>
      <c r="CX202">
        <v>3.7153894901275635</v>
      </c>
      <c r="CY202">
        <v>4.0689706802368164</v>
      </c>
      <c r="CZ202">
        <v>4.0172796249389648</v>
      </c>
    </row>
    <row r="203" spans="1:104" x14ac:dyDescent="0.25">
      <c r="A203" t="s">
        <v>392</v>
      </c>
      <c r="B203" t="s">
        <v>170</v>
      </c>
      <c r="C203" t="s">
        <v>28</v>
      </c>
      <c r="D203" t="s">
        <v>188</v>
      </c>
      <c r="E203" t="s">
        <v>184</v>
      </c>
      <c r="F203">
        <v>2019</v>
      </c>
      <c r="G203" t="s">
        <v>177</v>
      </c>
      <c r="H203">
        <v>7</v>
      </c>
      <c r="I203">
        <v>168.00923156738281</v>
      </c>
      <c r="J203">
        <v>163.37095642089844</v>
      </c>
      <c r="K203">
        <v>159.62017822265625</v>
      </c>
      <c r="L203">
        <v>159.05630493164062</v>
      </c>
      <c r="M203">
        <v>164.44548034667969</v>
      </c>
      <c r="N203">
        <v>177.33514404296875</v>
      </c>
      <c r="O203">
        <v>190.66200256347656</v>
      </c>
      <c r="P203">
        <v>208.56976318359375</v>
      </c>
      <c r="Q203">
        <v>219.64810180664062</v>
      </c>
      <c r="R203">
        <v>228.03196716308594</v>
      </c>
      <c r="S203">
        <v>233.45428466796875</v>
      </c>
      <c r="T203">
        <v>234.22142028808594</v>
      </c>
      <c r="U203">
        <v>234.15779113769531</v>
      </c>
      <c r="V203">
        <v>233.37173461914063</v>
      </c>
      <c r="W203">
        <v>232.34535217285156</v>
      </c>
      <c r="X203">
        <v>230.36885070800781</v>
      </c>
      <c r="Y203">
        <v>225.73414611816406</v>
      </c>
      <c r="Z203">
        <v>214.53208923339844</v>
      </c>
      <c r="AA203">
        <v>203.01716613769531</v>
      </c>
      <c r="AB203">
        <v>195.37979125976562</v>
      </c>
      <c r="AC203">
        <v>193.32131958007812</v>
      </c>
      <c r="AD203">
        <v>185.88383483886719</v>
      </c>
      <c r="AE203">
        <v>181.86146545410156</v>
      </c>
      <c r="AF203">
        <v>177.52937316894531</v>
      </c>
      <c r="AG203">
        <v>-3.6911532878875732</v>
      </c>
      <c r="AH203">
        <v>-1.9004752635955811</v>
      </c>
      <c r="AI203">
        <v>-1.1508342027664185</v>
      </c>
      <c r="AJ203">
        <v>-1.3740285634994507</v>
      </c>
      <c r="AK203">
        <v>-1.3589603900909424</v>
      </c>
      <c r="AL203">
        <v>-0.69220185279846191</v>
      </c>
      <c r="AM203">
        <v>-2.2025439739227295</v>
      </c>
      <c r="AN203">
        <v>-0.20907314121723175</v>
      </c>
      <c r="AO203">
        <v>1.170598030090332</v>
      </c>
      <c r="AP203">
        <v>1.7842546701431274</v>
      </c>
      <c r="AQ203">
        <v>5.2589340209960937</v>
      </c>
      <c r="AR203">
        <v>18.285467147827148</v>
      </c>
      <c r="AS203">
        <v>18.738296508789063</v>
      </c>
      <c r="AT203">
        <v>17.419424057006836</v>
      </c>
      <c r="AU203">
        <v>16.18333625793457</v>
      </c>
      <c r="AV203">
        <v>16.052488327026367</v>
      </c>
      <c r="AW203">
        <v>14.992732048034668</v>
      </c>
      <c r="AX203">
        <v>12.319905281066895</v>
      </c>
      <c r="AY203">
        <v>3.9946980476379395</v>
      </c>
      <c r="AZ203">
        <v>2.0991652011871338</v>
      </c>
      <c r="BA203">
        <v>1.4396766424179077</v>
      </c>
      <c r="BB203">
        <v>1.5128753185272217</v>
      </c>
      <c r="BC203">
        <v>0.84497112035751343</v>
      </c>
      <c r="BD203">
        <v>-0.66898530721664429</v>
      </c>
      <c r="BE203">
        <v>67.5186767578125</v>
      </c>
      <c r="BF203">
        <v>67.118614196777344</v>
      </c>
      <c r="BG203">
        <v>66.896476745605469</v>
      </c>
      <c r="BH203">
        <v>66.606361389160156</v>
      </c>
      <c r="BI203">
        <v>66.799598693847656</v>
      </c>
      <c r="BJ203">
        <v>66.315727233886719</v>
      </c>
      <c r="BK203">
        <v>67.20294189453125</v>
      </c>
      <c r="BL203">
        <v>67.893638610839844</v>
      </c>
      <c r="BM203">
        <v>70.068717956542969</v>
      </c>
      <c r="BN203">
        <v>71.312599182128906</v>
      </c>
      <c r="BO203">
        <v>72.934791564941406</v>
      </c>
      <c r="BP203">
        <v>74.355995178222656</v>
      </c>
      <c r="BQ203">
        <v>75.681732177734375</v>
      </c>
      <c r="BR203">
        <v>77.334556579589844</v>
      </c>
      <c r="BS203">
        <v>78.959892272949219</v>
      </c>
      <c r="BT203">
        <v>79.609649658203125</v>
      </c>
      <c r="BU203">
        <v>80.109352111816406</v>
      </c>
      <c r="BV203">
        <v>80.022186279296875</v>
      </c>
      <c r="BW203">
        <v>76.52838134765625</v>
      </c>
      <c r="BX203">
        <v>74.3154296875</v>
      </c>
      <c r="BY203">
        <v>71.643638610839844</v>
      </c>
      <c r="BZ203">
        <v>70.95294189453125</v>
      </c>
      <c r="CA203">
        <v>70.356063842773438</v>
      </c>
      <c r="CB203">
        <v>69.927619934082031</v>
      </c>
      <c r="CC203">
        <v>5.6600408554077148</v>
      </c>
      <c r="CD203">
        <v>5.4167294502258301</v>
      </c>
      <c r="CE203">
        <v>5.0780267715454102</v>
      </c>
      <c r="CF203">
        <v>3.8324754238128662</v>
      </c>
      <c r="CG203">
        <v>3.2220427989959717</v>
      </c>
      <c r="CH203">
        <v>3.5409293174743652</v>
      </c>
      <c r="CI203">
        <v>3.6486282348632813</v>
      </c>
      <c r="CJ203">
        <v>2.2481036186218262</v>
      </c>
      <c r="CK203">
        <v>3.1423344612121582</v>
      </c>
      <c r="CL203">
        <v>3.106205940246582</v>
      </c>
      <c r="CM203">
        <v>2.3984115123748779</v>
      </c>
      <c r="CN203">
        <v>2.7039358615875244</v>
      </c>
      <c r="CO203">
        <v>3.792649507522583</v>
      </c>
      <c r="CP203">
        <v>2.3463265895843506</v>
      </c>
      <c r="CQ203">
        <v>2.8912703990936279</v>
      </c>
      <c r="CR203">
        <v>4.3495121002197266</v>
      </c>
      <c r="CS203">
        <v>4.7698812484741211</v>
      </c>
      <c r="CT203">
        <v>4.9576272964477539</v>
      </c>
      <c r="CU203">
        <v>5.9608616828918457</v>
      </c>
      <c r="CV203">
        <v>4.9423408508300781</v>
      </c>
      <c r="CW203">
        <v>4.4342994689941406</v>
      </c>
      <c r="CX203">
        <v>3.7274823188781738</v>
      </c>
      <c r="CY203">
        <v>4.0683202743530273</v>
      </c>
      <c r="CZ203">
        <v>4.0328536033630371</v>
      </c>
    </row>
    <row r="204" spans="1:104" x14ac:dyDescent="0.25">
      <c r="A204" t="s">
        <v>393</v>
      </c>
      <c r="B204" t="s">
        <v>170</v>
      </c>
      <c r="C204" t="s">
        <v>28</v>
      </c>
      <c r="D204" t="s">
        <v>188</v>
      </c>
      <c r="E204" t="s">
        <v>184</v>
      </c>
      <c r="F204">
        <v>2019</v>
      </c>
      <c r="G204" t="s">
        <v>178</v>
      </c>
      <c r="H204">
        <v>8</v>
      </c>
      <c r="I204">
        <v>172.13275146484375</v>
      </c>
      <c r="J204">
        <v>167.52189636230469</v>
      </c>
      <c r="K204">
        <v>163.35212707519531</v>
      </c>
      <c r="L204">
        <v>162.78207397460938</v>
      </c>
      <c r="M204">
        <v>167.77693176269531</v>
      </c>
      <c r="N204">
        <v>182.45187377929687</v>
      </c>
      <c r="O204">
        <v>198.3184814453125</v>
      </c>
      <c r="P204">
        <v>216.61900329589844</v>
      </c>
      <c r="Q204">
        <v>229.66719055175781</v>
      </c>
      <c r="R204">
        <v>240.55174255371094</v>
      </c>
      <c r="S204">
        <v>250.61276245117187</v>
      </c>
      <c r="T204">
        <v>252.99388122558594</v>
      </c>
      <c r="U204">
        <v>253.78630065917969</v>
      </c>
      <c r="V204">
        <v>253.24116516113281</v>
      </c>
      <c r="W204">
        <v>251.21383666992187</v>
      </c>
      <c r="X204">
        <v>247.4833984375</v>
      </c>
      <c r="Y204">
        <v>239.08677673339844</v>
      </c>
      <c r="Z204">
        <v>226.49728393554687</v>
      </c>
      <c r="AA204">
        <v>212.92300415039062</v>
      </c>
      <c r="AB204">
        <v>206.26055908203125</v>
      </c>
      <c r="AC204">
        <v>201.80905151367187</v>
      </c>
      <c r="AD204">
        <v>192.70429992675781</v>
      </c>
      <c r="AE204">
        <v>187.01397705078125</v>
      </c>
      <c r="AF204">
        <v>180.97970581054687</v>
      </c>
      <c r="AG204">
        <v>-3.3481805324554443</v>
      </c>
      <c r="AH204">
        <v>-2.095381498336792</v>
      </c>
      <c r="AI204">
        <v>-1.7194454669952393</v>
      </c>
      <c r="AJ204">
        <v>-1.6331228017807007</v>
      </c>
      <c r="AK204">
        <v>-1.1776436567306519</v>
      </c>
      <c r="AL204">
        <v>-0.10762499272823334</v>
      </c>
      <c r="AM204">
        <v>-1.8156435489654541</v>
      </c>
      <c r="AN204">
        <v>0.73797523975372314</v>
      </c>
      <c r="AO204">
        <v>1.2460274696350098</v>
      </c>
      <c r="AP204">
        <v>0.99127376079559326</v>
      </c>
      <c r="AQ204">
        <v>4.8761372566223145</v>
      </c>
      <c r="AR204">
        <v>19.718570709228516</v>
      </c>
      <c r="AS204">
        <v>20.365779876708984</v>
      </c>
      <c r="AT204">
        <v>18.952932357788086</v>
      </c>
      <c r="AU204">
        <v>17.764511108398438</v>
      </c>
      <c r="AV204">
        <v>18.750776290893555</v>
      </c>
      <c r="AW204">
        <v>17.769205093383789</v>
      </c>
      <c r="AX204">
        <v>15.626662254333496</v>
      </c>
      <c r="AY204">
        <v>6.8337349891662598</v>
      </c>
      <c r="AZ204">
        <v>4.3018851280212402</v>
      </c>
      <c r="BA204">
        <v>3.0821776390075684</v>
      </c>
      <c r="BB204">
        <v>2.9688010215759277</v>
      </c>
      <c r="BC204">
        <v>1.8858927488327026</v>
      </c>
      <c r="BD204">
        <v>0.69397878646850586</v>
      </c>
      <c r="BE204">
        <v>71.140350341796875</v>
      </c>
      <c r="BF204">
        <v>70.2249755859375</v>
      </c>
      <c r="BG204">
        <v>69.531219482421875</v>
      </c>
      <c r="BH204">
        <v>68.546829223632813</v>
      </c>
      <c r="BI204">
        <v>68.712722778320312</v>
      </c>
      <c r="BJ204">
        <v>68.462722778320313</v>
      </c>
      <c r="BK204">
        <v>68.8658447265625</v>
      </c>
      <c r="BL204">
        <v>69.640869140625</v>
      </c>
      <c r="BM204">
        <v>73.8841552734375</v>
      </c>
      <c r="BN204">
        <v>78.072006225585937</v>
      </c>
      <c r="BO204">
        <v>81.912460327148438</v>
      </c>
      <c r="BP204">
        <v>83.744026184082031</v>
      </c>
      <c r="BQ204">
        <v>84.728416442871094</v>
      </c>
      <c r="BR204">
        <v>83.672172546386719</v>
      </c>
      <c r="BS204">
        <v>83.300270080566406</v>
      </c>
      <c r="BT204">
        <v>83.684715270996094</v>
      </c>
      <c r="BU204">
        <v>83.559455871582031</v>
      </c>
      <c r="BV204">
        <v>82.659690856933594</v>
      </c>
      <c r="BW204">
        <v>80.153053283691406</v>
      </c>
      <c r="BX204">
        <v>77.309532165527344</v>
      </c>
      <c r="BY204">
        <v>74.993576049804688</v>
      </c>
      <c r="BZ204">
        <v>73.687629699707031</v>
      </c>
      <c r="CA204">
        <v>72.650062561035156</v>
      </c>
      <c r="CB204">
        <v>72.274795532226562</v>
      </c>
      <c r="CC204">
        <v>5.6143732070922852</v>
      </c>
      <c r="CD204">
        <v>5.3775582313537598</v>
      </c>
      <c r="CE204">
        <v>5.0313353538513184</v>
      </c>
      <c r="CF204">
        <v>3.7973999977111816</v>
      </c>
      <c r="CG204">
        <v>3.1826798915863037</v>
      </c>
      <c r="CH204">
        <v>3.527134895324707</v>
      </c>
      <c r="CI204">
        <v>3.6743454933166504</v>
      </c>
      <c r="CJ204">
        <v>2.2605433464050293</v>
      </c>
      <c r="CK204">
        <v>3.1810846328735352</v>
      </c>
      <c r="CL204">
        <v>3.1724467277526855</v>
      </c>
      <c r="CM204">
        <v>2.4927363395690918</v>
      </c>
      <c r="CN204">
        <v>2.8276855945587158</v>
      </c>
      <c r="CO204">
        <v>3.9797296524047852</v>
      </c>
      <c r="CP204">
        <v>2.4650504589080811</v>
      </c>
      <c r="CQ204">
        <v>3.0265624523162842</v>
      </c>
      <c r="CR204">
        <v>4.5239119529724121</v>
      </c>
      <c r="CS204">
        <v>4.8912196159362793</v>
      </c>
      <c r="CT204">
        <v>5.0675249099731445</v>
      </c>
      <c r="CU204">
        <v>6.0527143478393555</v>
      </c>
      <c r="CV204">
        <v>5.0515017509460449</v>
      </c>
      <c r="CW204">
        <v>4.4816427230834961</v>
      </c>
      <c r="CX204">
        <v>3.7412495613098145</v>
      </c>
      <c r="CY204">
        <v>4.0504179000854492</v>
      </c>
      <c r="CZ204">
        <v>3.9803698062896729</v>
      </c>
    </row>
    <row r="205" spans="1:104" x14ac:dyDescent="0.25">
      <c r="A205" t="s">
        <v>394</v>
      </c>
      <c r="B205" t="s">
        <v>170</v>
      </c>
      <c r="C205" t="s">
        <v>28</v>
      </c>
      <c r="D205" t="s">
        <v>188</v>
      </c>
      <c r="E205" t="s">
        <v>184</v>
      </c>
      <c r="F205">
        <v>2019</v>
      </c>
      <c r="G205" t="s">
        <v>179</v>
      </c>
      <c r="H205">
        <v>9</v>
      </c>
      <c r="I205">
        <v>170.27525329589844</v>
      </c>
      <c r="J205">
        <v>166.29692077636719</v>
      </c>
      <c r="K205">
        <v>162.93028259277344</v>
      </c>
      <c r="L205">
        <v>162.63934326171875</v>
      </c>
      <c r="M205">
        <v>168.43275451660156</v>
      </c>
      <c r="N205">
        <v>183.57107543945312</v>
      </c>
      <c r="O205">
        <v>201.6837158203125</v>
      </c>
      <c r="P205">
        <v>221.61227416992187</v>
      </c>
      <c r="Q205">
        <v>237.541748046875</v>
      </c>
      <c r="R205">
        <v>249.12547302246094</v>
      </c>
      <c r="S205">
        <v>258.64382934570312</v>
      </c>
      <c r="T205">
        <v>260.99374389648437</v>
      </c>
      <c r="U205">
        <v>261.46426391601562</v>
      </c>
      <c r="V205">
        <v>261.92962646484375</v>
      </c>
      <c r="W205">
        <v>259.03054809570312</v>
      </c>
      <c r="X205">
        <v>252.03623962402344</v>
      </c>
      <c r="Y205">
        <v>242.14695739746094</v>
      </c>
      <c r="Z205">
        <v>229.04643249511719</v>
      </c>
      <c r="AA205">
        <v>216.03959655761719</v>
      </c>
      <c r="AB205">
        <v>210.70687866210937</v>
      </c>
      <c r="AC205">
        <v>204.08567810058594</v>
      </c>
      <c r="AD205">
        <v>193.26670837402344</v>
      </c>
      <c r="AE205">
        <v>186.92158508300781</v>
      </c>
      <c r="AF205">
        <v>180.66386413574219</v>
      </c>
      <c r="AG205">
        <v>-3.275853157043457</v>
      </c>
      <c r="AH205">
        <v>-2.0923433303833008</v>
      </c>
      <c r="AI205">
        <v>-1.7606064081192017</v>
      </c>
      <c r="AJ205">
        <v>-1.6508251428604126</v>
      </c>
      <c r="AK205">
        <v>-1.1645514965057373</v>
      </c>
      <c r="AL205">
        <v>-5.6948870420455933E-2</v>
      </c>
      <c r="AM205">
        <v>-1.8056530952453613</v>
      </c>
      <c r="AN205">
        <v>0.83745527267456055</v>
      </c>
      <c r="AO205">
        <v>1.2906731367111206</v>
      </c>
      <c r="AP205">
        <v>0.94873011112213135</v>
      </c>
      <c r="AQ205">
        <v>4.9653863906860352</v>
      </c>
      <c r="AR205">
        <v>20.339260101318359</v>
      </c>
      <c r="AS205">
        <v>20.986852645874023</v>
      </c>
      <c r="AT205">
        <v>19.607587814331055</v>
      </c>
      <c r="AU205">
        <v>18.340497970581055</v>
      </c>
      <c r="AV205">
        <v>19.22514533996582</v>
      </c>
      <c r="AW205">
        <v>18.158163070678711</v>
      </c>
      <c r="AX205">
        <v>16.026115417480469</v>
      </c>
      <c r="AY205">
        <v>7.1601886749267578</v>
      </c>
      <c r="AZ205">
        <v>4.574455738067627</v>
      </c>
      <c r="BA205">
        <v>3.2517426013946533</v>
      </c>
      <c r="BB205">
        <v>3.0960042476654053</v>
      </c>
      <c r="BC205">
        <v>1.9707509279251099</v>
      </c>
      <c r="BD205">
        <v>0.80869513750076294</v>
      </c>
      <c r="BE205">
        <v>70.934341430664063</v>
      </c>
      <c r="BF205">
        <v>70.490585327148438</v>
      </c>
      <c r="BG205">
        <v>70.33746337890625</v>
      </c>
      <c r="BH205">
        <v>69.546829223632812</v>
      </c>
      <c r="BI205">
        <v>69.08746337890625</v>
      </c>
      <c r="BJ205">
        <v>68.781219482421875</v>
      </c>
      <c r="BK205">
        <v>69.209365844726563</v>
      </c>
      <c r="BL205">
        <v>70.153121948242188</v>
      </c>
      <c r="BM205">
        <v>72.831268310546875</v>
      </c>
      <c r="BN205">
        <v>76.646926879882813</v>
      </c>
      <c r="BO205">
        <v>81.028236389160156</v>
      </c>
      <c r="BP205">
        <v>82.440773010253906</v>
      </c>
      <c r="BQ205">
        <v>84.343894958496094</v>
      </c>
      <c r="BR205">
        <v>85.109504699707031</v>
      </c>
      <c r="BS205">
        <v>85.762626647949219</v>
      </c>
      <c r="BT205">
        <v>86.012626647949219</v>
      </c>
      <c r="BU205">
        <v>85.293846130371094</v>
      </c>
      <c r="BV205">
        <v>83.890724182128906</v>
      </c>
      <c r="BW205">
        <v>83.559455871582031</v>
      </c>
      <c r="BX205">
        <v>78.678146362304688</v>
      </c>
      <c r="BY205">
        <v>76.306243896484375</v>
      </c>
      <c r="BZ205">
        <v>74.434341430664063</v>
      </c>
      <c r="CA205">
        <v>73.531219482421875</v>
      </c>
      <c r="CB205">
        <v>72.878097534179687</v>
      </c>
      <c r="CC205">
        <v>5.5472879409790039</v>
      </c>
      <c r="CD205">
        <v>5.3319878578186035</v>
      </c>
      <c r="CE205">
        <v>5.0124692916870117</v>
      </c>
      <c r="CF205">
        <v>3.7896299362182617</v>
      </c>
      <c r="CG205">
        <v>3.1913809776306152</v>
      </c>
      <c r="CH205">
        <v>3.5446174144744873</v>
      </c>
      <c r="CI205">
        <v>3.7323212623596191</v>
      </c>
      <c r="CJ205">
        <v>2.3099443912506104</v>
      </c>
      <c r="CK205">
        <v>3.2863030433654785</v>
      </c>
      <c r="CL205">
        <v>3.2816739082336426</v>
      </c>
      <c r="CM205">
        <v>2.5696070194244385</v>
      </c>
      <c r="CN205">
        <v>2.9136850833892822</v>
      </c>
      <c r="CO205">
        <v>4.0953326225280762</v>
      </c>
      <c r="CP205">
        <v>2.546640157699585</v>
      </c>
      <c r="CQ205">
        <v>3.1170835494995117</v>
      </c>
      <c r="CR205">
        <v>4.6017441749572754</v>
      </c>
      <c r="CS205">
        <v>4.9480266571044922</v>
      </c>
      <c r="CT205">
        <v>5.1185603141784668</v>
      </c>
      <c r="CU205">
        <v>6.1341209411621094</v>
      </c>
      <c r="CV205">
        <v>5.1543569564819336</v>
      </c>
      <c r="CW205">
        <v>4.5268964767456055</v>
      </c>
      <c r="CX205">
        <v>3.7477767467498779</v>
      </c>
      <c r="CY205">
        <v>4.0436787605285645</v>
      </c>
      <c r="CZ205">
        <v>3.9687731266021729</v>
      </c>
    </row>
    <row r="206" spans="1:104" x14ac:dyDescent="0.25">
      <c r="A206" t="s">
        <v>395</v>
      </c>
      <c r="B206" t="s">
        <v>170</v>
      </c>
      <c r="C206" t="s">
        <v>28</v>
      </c>
      <c r="D206" t="s">
        <v>188</v>
      </c>
      <c r="E206" t="s">
        <v>184</v>
      </c>
      <c r="F206">
        <v>2019</v>
      </c>
      <c r="G206" t="s">
        <v>180</v>
      </c>
      <c r="H206">
        <v>10</v>
      </c>
      <c r="I206">
        <v>147.30801391601562</v>
      </c>
      <c r="J206">
        <v>143.52757263183594</v>
      </c>
      <c r="K206">
        <v>140.54017639160156</v>
      </c>
      <c r="L206">
        <v>140.62095642089844</v>
      </c>
      <c r="M206">
        <v>144.89546203613281</v>
      </c>
      <c r="N206">
        <v>157.09280395507812</v>
      </c>
      <c r="O206">
        <v>177.121337890625</v>
      </c>
      <c r="P206">
        <v>193.85630798339844</v>
      </c>
      <c r="Q206">
        <v>211.0797119140625</v>
      </c>
      <c r="R206">
        <v>226.59637451171875</v>
      </c>
      <c r="S206">
        <v>238.63868713378906</v>
      </c>
      <c r="T206">
        <v>242.25984191894531</v>
      </c>
      <c r="U206">
        <v>243.59182739257812</v>
      </c>
      <c r="V206">
        <v>245.76699829101562</v>
      </c>
      <c r="W206">
        <v>243.47381591796875</v>
      </c>
      <c r="X206">
        <v>234.99253845214844</v>
      </c>
      <c r="Y206">
        <v>224.50267028808594</v>
      </c>
      <c r="Z206">
        <v>212.24948120117187</v>
      </c>
      <c r="AA206">
        <v>205.90509033203125</v>
      </c>
      <c r="AB206">
        <v>199.588134765625</v>
      </c>
      <c r="AC206">
        <v>193.30209350585937</v>
      </c>
      <c r="AD206">
        <v>175.42585754394531</v>
      </c>
      <c r="AE206">
        <v>163.01463317871094</v>
      </c>
      <c r="AF206">
        <v>157.06282043457031</v>
      </c>
      <c r="AG206">
        <v>-3.5085604190826416</v>
      </c>
      <c r="AH206">
        <v>-1.5774797201156616</v>
      </c>
      <c r="AI206">
        <v>-0.67134833335876465</v>
      </c>
      <c r="AJ206">
        <v>-1.070963978767395</v>
      </c>
      <c r="AK206">
        <v>-1.3297257423400879</v>
      </c>
      <c r="AL206">
        <v>-0.99507045745849609</v>
      </c>
      <c r="AM206">
        <v>-2.3575859069824219</v>
      </c>
      <c r="AN206">
        <v>-0.82141304016113281</v>
      </c>
      <c r="AO206">
        <v>1.110076904296875</v>
      </c>
      <c r="AP206">
        <v>2.3887414932250977</v>
      </c>
      <c r="AQ206">
        <v>5.9131655693054199</v>
      </c>
      <c r="AR206">
        <v>18.935813903808594</v>
      </c>
      <c r="AS206">
        <v>19.453306198120117</v>
      </c>
      <c r="AT206">
        <v>18.308750152587891</v>
      </c>
      <c r="AU206">
        <v>16.768650054931641</v>
      </c>
      <c r="AV206">
        <v>15.325760841369629</v>
      </c>
      <c r="AW206">
        <v>13.609186172485352</v>
      </c>
      <c r="AX206">
        <v>10.387825012207031</v>
      </c>
      <c r="AY206">
        <v>2.1755988597869873</v>
      </c>
      <c r="AZ206">
        <v>0.66362255811691284</v>
      </c>
      <c r="BA206">
        <v>0.32972607016563416</v>
      </c>
      <c r="BB206">
        <v>0.49246558547019958</v>
      </c>
      <c r="BC206">
        <v>0.10704262554645538</v>
      </c>
      <c r="BD206">
        <v>-1.467934250831604</v>
      </c>
      <c r="BE206">
        <v>64.655960083007813</v>
      </c>
      <c r="BF206">
        <v>64.531219482421875</v>
      </c>
      <c r="BG206">
        <v>64.074920654296875</v>
      </c>
      <c r="BH206">
        <v>63.037639617919922</v>
      </c>
      <c r="BI206">
        <v>61.765384674072266</v>
      </c>
      <c r="BJ206">
        <v>61.365325927734375</v>
      </c>
      <c r="BK206">
        <v>61.156257629394531</v>
      </c>
      <c r="BL206">
        <v>61.487228393554687</v>
      </c>
      <c r="BM206">
        <v>63.656185150146484</v>
      </c>
      <c r="BN206">
        <v>67.712654113769531</v>
      </c>
      <c r="BO206">
        <v>71.297279357910156</v>
      </c>
      <c r="BP206">
        <v>74.9091796875</v>
      </c>
      <c r="BQ206">
        <v>77.399986267089844</v>
      </c>
      <c r="BR206">
        <v>77.040855407714844</v>
      </c>
      <c r="BS206">
        <v>76.834335327148438</v>
      </c>
      <c r="BT206">
        <v>75.897224426269531</v>
      </c>
      <c r="BU206">
        <v>74.900283813476562</v>
      </c>
      <c r="BV206">
        <v>74.512474060058594</v>
      </c>
      <c r="BW206">
        <v>73.072380065917969</v>
      </c>
      <c r="BX206">
        <v>70.334632873535156</v>
      </c>
      <c r="BY206">
        <v>69.13116455078125</v>
      </c>
      <c r="BZ206">
        <v>67.609428405761719</v>
      </c>
      <c r="CA206">
        <v>67.081336975097656</v>
      </c>
      <c r="CB206">
        <v>65.796531677246094</v>
      </c>
      <c r="CC206">
        <v>5.1786971092224121</v>
      </c>
      <c r="CD206">
        <v>4.9659833908081055</v>
      </c>
      <c r="CE206">
        <v>4.665684700012207</v>
      </c>
      <c r="CF206">
        <v>3.5357875823974609</v>
      </c>
      <c r="CG206">
        <v>2.9625921249389648</v>
      </c>
      <c r="CH206">
        <v>3.2733044624328613</v>
      </c>
      <c r="CI206">
        <v>3.5370726585388184</v>
      </c>
      <c r="CJ206">
        <v>2.1804826259613037</v>
      </c>
      <c r="CK206">
        <v>3.1512227058410645</v>
      </c>
      <c r="CL206">
        <v>3.2210326194763184</v>
      </c>
      <c r="CM206">
        <v>2.5584113597869873</v>
      </c>
      <c r="CN206">
        <v>2.9184944629669189</v>
      </c>
      <c r="CO206">
        <v>4.1172242164611816</v>
      </c>
      <c r="CP206">
        <v>2.5785255432128906</v>
      </c>
      <c r="CQ206">
        <v>3.1616566181182861</v>
      </c>
      <c r="CR206">
        <v>4.6299738883972168</v>
      </c>
      <c r="CS206">
        <v>4.9503908157348633</v>
      </c>
      <c r="CT206">
        <v>5.1184201240539551</v>
      </c>
      <c r="CU206">
        <v>6.3088622093200684</v>
      </c>
      <c r="CV206">
        <v>5.2686023712158203</v>
      </c>
      <c r="CW206">
        <v>4.6268935203552246</v>
      </c>
      <c r="CX206">
        <v>3.6709227561950684</v>
      </c>
      <c r="CY206">
        <v>3.8054740428924561</v>
      </c>
      <c r="CZ206">
        <v>3.7232592105865479</v>
      </c>
    </row>
    <row r="207" spans="1:104" x14ac:dyDescent="0.25">
      <c r="A207" t="s">
        <v>396</v>
      </c>
      <c r="B207" t="s">
        <v>170</v>
      </c>
      <c r="C207" t="s">
        <v>28</v>
      </c>
      <c r="D207" t="s">
        <v>188</v>
      </c>
      <c r="E207" t="s">
        <v>184</v>
      </c>
      <c r="F207">
        <v>2019</v>
      </c>
      <c r="G207" t="s">
        <v>181</v>
      </c>
      <c r="H207">
        <v>11</v>
      </c>
      <c r="I207">
        <v>139.45521545410156</v>
      </c>
      <c r="J207">
        <v>135.61122131347656</v>
      </c>
      <c r="K207">
        <v>133.20433044433594</v>
      </c>
      <c r="L207">
        <v>133.95761108398437</v>
      </c>
      <c r="M207">
        <v>139.87535095214844</v>
      </c>
      <c r="N207">
        <v>152.36042785644531</v>
      </c>
      <c r="O207">
        <v>168.36439514160156</v>
      </c>
      <c r="P207">
        <v>181.31777954101562</v>
      </c>
      <c r="Q207">
        <v>191.03294372558594</v>
      </c>
      <c r="R207">
        <v>197.81010437011719</v>
      </c>
      <c r="S207">
        <v>202.99613952636719</v>
      </c>
      <c r="T207">
        <v>204.68867492675781</v>
      </c>
      <c r="U207">
        <v>204.94917297363281</v>
      </c>
      <c r="V207">
        <v>205.18975830078125</v>
      </c>
      <c r="W207">
        <v>202.44322204589844</v>
      </c>
      <c r="X207">
        <v>195.1326904296875</v>
      </c>
      <c r="Y207">
        <v>188.27946472167969</v>
      </c>
      <c r="Z207">
        <v>183.63212585449219</v>
      </c>
      <c r="AA207">
        <v>174.61669921875</v>
      </c>
      <c r="AB207">
        <v>168.08285522460937</v>
      </c>
      <c r="AC207">
        <v>164.66743469238281</v>
      </c>
      <c r="AD207">
        <v>158.3353271484375</v>
      </c>
      <c r="AE207">
        <v>152.40330505371094</v>
      </c>
      <c r="AF207">
        <v>146.91427612304688</v>
      </c>
      <c r="AG207">
        <v>-3.7446203231811523</v>
      </c>
      <c r="AH207">
        <v>-1.3475086688995361</v>
      </c>
      <c r="AI207">
        <v>-0.10423489660024643</v>
      </c>
      <c r="AJ207">
        <v>-0.79529744386672974</v>
      </c>
      <c r="AK207">
        <v>-1.493381142616272</v>
      </c>
      <c r="AL207">
        <v>-1.5731858015060425</v>
      </c>
      <c r="AM207">
        <v>-2.7271113395690918</v>
      </c>
      <c r="AN207">
        <v>-1.7312566041946411</v>
      </c>
      <c r="AO207">
        <v>0.98257499933242798</v>
      </c>
      <c r="AP207">
        <v>2.9677577018737793</v>
      </c>
      <c r="AQ207">
        <v>5.7805814743041992</v>
      </c>
      <c r="AR207">
        <v>16.030752182006836</v>
      </c>
      <c r="AS207">
        <v>16.312114715576172</v>
      </c>
      <c r="AT207">
        <v>15.236698150634766</v>
      </c>
      <c r="AU207">
        <v>13.683652877807617</v>
      </c>
      <c r="AV207">
        <v>11.296162605285645</v>
      </c>
      <c r="AW207">
        <v>9.6209611892700195</v>
      </c>
      <c r="AX207">
        <v>6.4290180206298828</v>
      </c>
      <c r="AY207">
        <v>-0.76690423488616943</v>
      </c>
      <c r="AZ207">
        <v>-1.4885027408599854</v>
      </c>
      <c r="BA207">
        <v>-1.2713004350662231</v>
      </c>
      <c r="BB207">
        <v>-0.94149041175842285</v>
      </c>
      <c r="BC207">
        <v>-0.89819258451461792</v>
      </c>
      <c r="BD207">
        <v>-2.7184958457946777</v>
      </c>
      <c r="BE207">
        <v>59.490585327148438</v>
      </c>
      <c r="BF207">
        <v>58.275096893310547</v>
      </c>
      <c r="BG207">
        <v>57.456600189208984</v>
      </c>
      <c r="BH207">
        <v>56.478034973144531</v>
      </c>
      <c r="BI207">
        <v>57.524799346923828</v>
      </c>
      <c r="BJ207">
        <v>56.780921936035156</v>
      </c>
      <c r="BK207">
        <v>57.124732971191406</v>
      </c>
      <c r="BL207">
        <v>57.221614837646484</v>
      </c>
      <c r="BM207">
        <v>60.790630340576172</v>
      </c>
      <c r="BN207">
        <v>64.906707763671875</v>
      </c>
      <c r="BO207">
        <v>68.400283813476563</v>
      </c>
      <c r="BP207">
        <v>69.491035461425781</v>
      </c>
      <c r="BQ207">
        <v>70.180908203125</v>
      </c>
      <c r="BR207">
        <v>69.575141906738281</v>
      </c>
      <c r="BS207">
        <v>69.010009765625</v>
      </c>
      <c r="BT207">
        <v>69.919258117675781</v>
      </c>
      <c r="BU207">
        <v>68.800125122070313</v>
      </c>
      <c r="BV207">
        <v>66.206306457519531</v>
      </c>
      <c r="BW207">
        <v>64.412307739257813</v>
      </c>
      <c r="BX207">
        <v>64.053184509277344</v>
      </c>
      <c r="BY207">
        <v>63.059310913085938</v>
      </c>
      <c r="BZ207">
        <v>61.830745697021484</v>
      </c>
      <c r="CA207">
        <v>61.568492889404297</v>
      </c>
      <c r="CB207">
        <v>60.118614196777344</v>
      </c>
      <c r="CC207">
        <v>5.3853645324707031</v>
      </c>
      <c r="CD207">
        <v>5.1540875434875488</v>
      </c>
      <c r="CE207">
        <v>4.8575739860534668</v>
      </c>
      <c r="CF207">
        <v>3.6998980045318604</v>
      </c>
      <c r="CG207">
        <v>3.1415536403656006</v>
      </c>
      <c r="CH207">
        <v>3.4872932434082031</v>
      </c>
      <c r="CI207">
        <v>3.6932575702667236</v>
      </c>
      <c r="CJ207">
        <v>2.2402644157409668</v>
      </c>
      <c r="CK207">
        <v>3.1327598094940186</v>
      </c>
      <c r="CL207">
        <v>3.0887084007263184</v>
      </c>
      <c r="CM207">
        <v>2.3905813694000244</v>
      </c>
      <c r="CN207">
        <v>2.7086787223815918</v>
      </c>
      <c r="CO207">
        <v>3.8051712512969971</v>
      </c>
      <c r="CP207">
        <v>2.3647747039794922</v>
      </c>
      <c r="CQ207">
        <v>2.8876984119415283</v>
      </c>
      <c r="CR207">
        <v>4.2231907844543457</v>
      </c>
      <c r="CS207">
        <v>4.5604443550109863</v>
      </c>
      <c r="CT207">
        <v>4.8643426895141602</v>
      </c>
      <c r="CU207">
        <v>5.8770031929016113</v>
      </c>
      <c r="CV207">
        <v>4.8738298416137695</v>
      </c>
      <c r="CW207">
        <v>4.3295912742614746</v>
      </c>
      <c r="CX207">
        <v>3.6395332813262939</v>
      </c>
      <c r="CY207">
        <v>3.9080736637115479</v>
      </c>
      <c r="CZ207">
        <v>3.8256046772003174</v>
      </c>
    </row>
    <row r="208" spans="1:104" x14ac:dyDescent="0.25">
      <c r="A208" t="s">
        <v>397</v>
      </c>
      <c r="B208" t="s">
        <v>170</v>
      </c>
      <c r="C208" t="s">
        <v>28</v>
      </c>
      <c r="D208" t="s">
        <v>188</v>
      </c>
      <c r="E208" t="s">
        <v>184</v>
      </c>
      <c r="F208">
        <v>2019</v>
      </c>
      <c r="G208" t="s">
        <v>182</v>
      </c>
      <c r="H208">
        <v>12</v>
      </c>
      <c r="I208">
        <v>135.55331420898437</v>
      </c>
      <c r="J208">
        <v>132.04588317871094</v>
      </c>
      <c r="K208">
        <v>129.97453308105469</v>
      </c>
      <c r="L208">
        <v>130.68063354492187</v>
      </c>
      <c r="M208">
        <v>136.46916198730469</v>
      </c>
      <c r="N208">
        <v>148.533447265625</v>
      </c>
      <c r="O208">
        <v>165.15986633300781</v>
      </c>
      <c r="P208">
        <v>176.41812133789062</v>
      </c>
      <c r="Q208">
        <v>181.68898010253906</v>
      </c>
      <c r="R208">
        <v>184.23271179199219</v>
      </c>
      <c r="S208">
        <v>186.11924743652344</v>
      </c>
      <c r="T208">
        <v>185.74494934082031</v>
      </c>
      <c r="U208">
        <v>185.18008422851562</v>
      </c>
      <c r="V208">
        <v>185.37399291992187</v>
      </c>
      <c r="W208">
        <v>182.89236450195312</v>
      </c>
      <c r="X208">
        <v>177.44480895996094</v>
      </c>
      <c r="Y208">
        <v>173.77291870117187</v>
      </c>
      <c r="Z208">
        <v>171.86900329589844</v>
      </c>
      <c r="AA208">
        <v>164.53422546386719</v>
      </c>
      <c r="AB208">
        <v>159.6378173828125</v>
      </c>
      <c r="AC208">
        <v>157.08047485351562</v>
      </c>
      <c r="AD208">
        <v>153.11552429199219</v>
      </c>
      <c r="AE208">
        <v>147.67445373535156</v>
      </c>
      <c r="AF208">
        <v>142.47770690917969</v>
      </c>
      <c r="AG208">
        <v>-4.1208057403564453</v>
      </c>
      <c r="AH208">
        <v>-1.149283766746521</v>
      </c>
      <c r="AI208">
        <v>0.50545060634613037</v>
      </c>
      <c r="AJ208">
        <v>-0.51923906803131104</v>
      </c>
      <c r="AK208">
        <v>-1.6963119506835937</v>
      </c>
      <c r="AL208">
        <v>-2.2269580364227295</v>
      </c>
      <c r="AM208">
        <v>-3.2328524589538574</v>
      </c>
      <c r="AN208">
        <v>-2.7802176475524902</v>
      </c>
      <c r="AO208">
        <v>0.90996098518371582</v>
      </c>
      <c r="AP208">
        <v>3.7252554893493652</v>
      </c>
      <c r="AQ208">
        <v>6.1048126220703125</v>
      </c>
      <c r="AR208">
        <v>14.580680847167969</v>
      </c>
      <c r="AS208">
        <v>14.680367469787598</v>
      </c>
      <c r="AT208">
        <v>13.713273048400879</v>
      </c>
      <c r="AU208">
        <v>12.088397979736328</v>
      </c>
      <c r="AV208">
        <v>8.7514371871948242</v>
      </c>
      <c r="AW208">
        <v>6.9450163841247559</v>
      </c>
      <c r="AX208">
        <v>3.2170414924621582</v>
      </c>
      <c r="AY208">
        <v>-3.6008234024047852</v>
      </c>
      <c r="AZ208">
        <v>-3.6877737045288086</v>
      </c>
      <c r="BA208">
        <v>-2.9443352222442627</v>
      </c>
      <c r="BB208">
        <v>-2.4778907299041748</v>
      </c>
      <c r="BC208">
        <v>-2.001551628112793</v>
      </c>
      <c r="BD208">
        <v>-4.1623172760009766</v>
      </c>
      <c r="BE208">
        <v>53.584705352783203</v>
      </c>
      <c r="BF208">
        <v>53.556018829345703</v>
      </c>
      <c r="BG208">
        <v>52.403194427490234</v>
      </c>
      <c r="BH208">
        <v>52.712497711181641</v>
      </c>
      <c r="BI208">
        <v>51.793766021728516</v>
      </c>
      <c r="BJ208">
        <v>50.715267181396484</v>
      </c>
      <c r="BK208">
        <v>50.256198883056641</v>
      </c>
      <c r="BL208">
        <v>50.006198883056641</v>
      </c>
      <c r="BM208">
        <v>54.496936798095703</v>
      </c>
      <c r="BN208">
        <v>57.409774780273437</v>
      </c>
      <c r="BO208">
        <v>60.534214019775391</v>
      </c>
      <c r="BP208">
        <v>63.0567626953125</v>
      </c>
      <c r="BQ208">
        <v>64.818496704101563</v>
      </c>
      <c r="BR208">
        <v>64.605766296386719</v>
      </c>
      <c r="BS208">
        <v>62.706001281738281</v>
      </c>
      <c r="BT208">
        <v>61.959369659423828</v>
      </c>
      <c r="BU208">
        <v>61.212726593017578</v>
      </c>
      <c r="BV208">
        <v>58.512325286865234</v>
      </c>
      <c r="BW208">
        <v>55.74066162109375</v>
      </c>
      <c r="BX208">
        <v>53.677764892578125</v>
      </c>
      <c r="BY208">
        <v>52.221469879150391</v>
      </c>
      <c r="BZ208">
        <v>50.934192657470703</v>
      </c>
      <c r="CA208">
        <v>50.227584838867188</v>
      </c>
      <c r="CB208">
        <v>49.396846771240234</v>
      </c>
      <c r="CC208">
        <v>5.9569482803344727</v>
      </c>
      <c r="CD208">
        <v>5.711029052734375</v>
      </c>
      <c r="CE208">
        <v>5.3937735557556152</v>
      </c>
      <c r="CF208">
        <v>4.1073999404907227</v>
      </c>
      <c r="CG208">
        <v>3.487957239151001</v>
      </c>
      <c r="CH208">
        <v>3.868779182434082</v>
      </c>
      <c r="CI208">
        <v>4.1228470802307129</v>
      </c>
      <c r="CJ208">
        <v>2.4804782867431641</v>
      </c>
      <c r="CK208">
        <v>3.3906328678131104</v>
      </c>
      <c r="CL208">
        <v>3.2736217975616455</v>
      </c>
      <c r="CM208">
        <v>2.4942522048950195</v>
      </c>
      <c r="CN208">
        <v>2.7971391677856445</v>
      </c>
      <c r="CO208">
        <v>3.9125120639801025</v>
      </c>
      <c r="CP208">
        <v>2.4311752319335937</v>
      </c>
      <c r="CQ208">
        <v>2.9687771797180176</v>
      </c>
      <c r="CR208">
        <v>4.3702607154846191</v>
      </c>
      <c r="CS208">
        <v>4.7898249626159668</v>
      </c>
      <c r="CT208">
        <v>5.1809144020080566</v>
      </c>
      <c r="CU208">
        <v>6.301729679107666</v>
      </c>
      <c r="CV208">
        <v>5.2676401138305664</v>
      </c>
      <c r="CW208">
        <v>4.6999664306640625</v>
      </c>
      <c r="CX208">
        <v>4.0051651000976563</v>
      </c>
      <c r="CY208">
        <v>4.3093037605285645</v>
      </c>
      <c r="CZ208">
        <v>4.221982479095459</v>
      </c>
    </row>
    <row r="209" spans="1:104" x14ac:dyDescent="0.25">
      <c r="A209" t="s">
        <v>398</v>
      </c>
      <c r="B209" t="s">
        <v>170</v>
      </c>
      <c r="C209" t="s">
        <v>28</v>
      </c>
      <c r="D209" t="s">
        <v>188</v>
      </c>
      <c r="E209" t="s">
        <v>184</v>
      </c>
      <c r="F209">
        <v>2019</v>
      </c>
      <c r="G209" t="s">
        <v>183</v>
      </c>
      <c r="H209">
        <v>8</v>
      </c>
      <c r="I209">
        <v>169.50859069824219</v>
      </c>
      <c r="J209">
        <v>165.02006530761719</v>
      </c>
      <c r="K209">
        <v>160.92306518554687</v>
      </c>
      <c r="L209">
        <v>160.37837219238281</v>
      </c>
      <c r="M209">
        <v>165.36697387695312</v>
      </c>
      <c r="N209">
        <v>179.90464782714844</v>
      </c>
      <c r="O209">
        <v>195.37203979492187</v>
      </c>
      <c r="P209">
        <v>212.44515991210937</v>
      </c>
      <c r="Q209">
        <v>224.11308288574219</v>
      </c>
      <c r="R209">
        <v>233.71037292480469</v>
      </c>
      <c r="S209">
        <v>242.70396423339844</v>
      </c>
      <c r="T209">
        <v>244.84115600585937</v>
      </c>
      <c r="U209">
        <v>245.31117248535156</v>
      </c>
      <c r="V209">
        <v>244.60594177246094</v>
      </c>
      <c r="W209">
        <v>242.71578979492187</v>
      </c>
      <c r="X209">
        <v>239.14334106445312</v>
      </c>
      <c r="Y209">
        <v>231.36825561523437</v>
      </c>
      <c r="Z209">
        <v>219.10147094726562</v>
      </c>
      <c r="AA209">
        <v>206.55293273925781</v>
      </c>
      <c r="AB209">
        <v>200.69941711425781</v>
      </c>
      <c r="AC209">
        <v>196.82427978515625</v>
      </c>
      <c r="AD209">
        <v>188.46871948242187</v>
      </c>
      <c r="AE209">
        <v>183.07498168945313</v>
      </c>
      <c r="AF209">
        <v>177.45162963867187</v>
      </c>
      <c r="AG209">
        <v>-3.5706787109375</v>
      </c>
      <c r="AH209">
        <v>-1.9715559482574463</v>
      </c>
      <c r="AI209">
        <v>-1.351980447769165</v>
      </c>
      <c r="AJ209">
        <v>-1.4657789468765259</v>
      </c>
      <c r="AK209">
        <v>-1.292609691619873</v>
      </c>
      <c r="AL209">
        <v>-0.48803570866584778</v>
      </c>
      <c r="AM209">
        <v>-2.0886883735656738</v>
      </c>
      <c r="AN209">
        <v>0.12362506985664368</v>
      </c>
      <c r="AO209">
        <v>1.2021194696426392</v>
      </c>
      <c r="AP209">
        <v>1.5176540613174438</v>
      </c>
      <c r="AQ209">
        <v>5.1995878219604492</v>
      </c>
      <c r="AR209">
        <v>19.103256225585938</v>
      </c>
      <c r="AS209">
        <v>19.650541305541992</v>
      </c>
      <c r="AT209">
        <v>18.275466918945313</v>
      </c>
      <c r="AU209">
        <v>16.998332977294922</v>
      </c>
      <c r="AV209">
        <v>17.186716079711914</v>
      </c>
      <c r="AW209">
        <v>16.02400016784668</v>
      </c>
      <c r="AX209">
        <v>13.49286937713623</v>
      </c>
      <c r="AY209">
        <v>4.9859409332275391</v>
      </c>
      <c r="AZ209">
        <v>2.8855941295623779</v>
      </c>
      <c r="BA209">
        <v>2.0192229747772217</v>
      </c>
      <c r="BB209">
        <v>2.0260546207427979</v>
      </c>
      <c r="BC209">
        <v>1.2083377838134766</v>
      </c>
      <c r="BD209">
        <v>-0.18391411006450653</v>
      </c>
      <c r="BE209">
        <v>68.451393127441406</v>
      </c>
      <c r="BF209">
        <v>67.924873352050781</v>
      </c>
      <c r="BG209">
        <v>67.557601928710938</v>
      </c>
      <c r="BH209">
        <v>67.027267456054688</v>
      </c>
      <c r="BI209">
        <v>66.912422180175781</v>
      </c>
      <c r="BJ209">
        <v>66.65948486328125</v>
      </c>
      <c r="BK209">
        <v>67.161697387695312</v>
      </c>
      <c r="BL209">
        <v>68.154708862304688</v>
      </c>
      <c r="BM209">
        <v>70.960922241210937</v>
      </c>
      <c r="BN209">
        <v>74.243804931640625</v>
      </c>
      <c r="BO209">
        <v>77.450889587402344</v>
      </c>
      <c r="BP209">
        <v>78.735122680664063</v>
      </c>
      <c r="BQ209">
        <v>80.106422424316406</v>
      </c>
      <c r="BR209">
        <v>80.439949035644531</v>
      </c>
      <c r="BS209">
        <v>80.621978759765625</v>
      </c>
      <c r="BT209">
        <v>80.800979614257813</v>
      </c>
      <c r="BU209">
        <v>80.446113586425781</v>
      </c>
      <c r="BV209">
        <v>79.548622131347656</v>
      </c>
      <c r="BW209">
        <v>77.741523742675781</v>
      </c>
      <c r="BX209">
        <v>74.87017822265625</v>
      </c>
      <c r="BY209">
        <v>72.393653869628906</v>
      </c>
      <c r="BZ209">
        <v>71.163986206054687</v>
      </c>
      <c r="CA209">
        <v>70.318641662597656</v>
      </c>
      <c r="CB209">
        <v>69.7919921875</v>
      </c>
      <c r="CC209">
        <v>5.6233868598937988</v>
      </c>
      <c r="CD209">
        <v>5.3878912925720215</v>
      </c>
      <c r="CE209">
        <v>5.0413317680358887</v>
      </c>
      <c r="CF209">
        <v>3.8053452968597412</v>
      </c>
      <c r="CG209">
        <v>3.1906414031982422</v>
      </c>
      <c r="CH209">
        <v>3.5374035835266113</v>
      </c>
      <c r="CI209">
        <v>3.6816937923431396</v>
      </c>
      <c r="CJ209">
        <v>2.2549223899841309</v>
      </c>
      <c r="CK209">
        <v>3.1572716236114502</v>
      </c>
      <c r="CL209">
        <v>3.1349623203277588</v>
      </c>
      <c r="CM209">
        <v>2.4553790092468262</v>
      </c>
      <c r="CN209">
        <v>2.7833898067474365</v>
      </c>
      <c r="CO209">
        <v>3.9126524925231934</v>
      </c>
      <c r="CP209">
        <v>2.4217371940612793</v>
      </c>
      <c r="CQ209">
        <v>2.9742166996002197</v>
      </c>
      <c r="CR209">
        <v>4.4462604522705078</v>
      </c>
      <c r="CS209">
        <v>4.814307689666748</v>
      </c>
      <c r="CT209">
        <v>4.9859356880187988</v>
      </c>
      <c r="CU209">
        <v>5.9721050262451172</v>
      </c>
      <c r="CV209">
        <v>4.9994120597839355</v>
      </c>
      <c r="CW209">
        <v>4.4457368850708008</v>
      </c>
      <c r="CX209">
        <v>3.7216284275054932</v>
      </c>
      <c r="CY209">
        <v>4.0329537391662598</v>
      </c>
      <c r="CZ209">
        <v>3.9695568084716797</v>
      </c>
    </row>
    <row r="210" spans="1:104" x14ac:dyDescent="0.25">
      <c r="A210" t="s">
        <v>399</v>
      </c>
      <c r="B210" t="s">
        <v>170</v>
      </c>
      <c r="C210" t="s">
        <v>28</v>
      </c>
      <c r="D210" t="s">
        <v>188</v>
      </c>
      <c r="E210" t="s">
        <v>184</v>
      </c>
      <c r="F210">
        <v>2020</v>
      </c>
      <c r="G210" t="s">
        <v>171</v>
      </c>
      <c r="H210">
        <v>1</v>
      </c>
      <c r="I210">
        <v>136.20574951171875</v>
      </c>
      <c r="J210">
        <v>131.59283447265625</v>
      </c>
      <c r="K210">
        <v>130.25820922851562</v>
      </c>
      <c r="L210">
        <v>131.10603332519531</v>
      </c>
      <c r="M210">
        <v>138.13526916503906</v>
      </c>
      <c r="N210">
        <v>151.16453552246094</v>
      </c>
      <c r="O210">
        <v>171.83665466308594</v>
      </c>
      <c r="P210">
        <v>186.25946044921875</v>
      </c>
      <c r="Q210">
        <v>190.60877990722656</v>
      </c>
      <c r="R210">
        <v>190.50819396972656</v>
      </c>
      <c r="S210">
        <v>190.18917846679687</v>
      </c>
      <c r="T210">
        <v>188.06219482421875</v>
      </c>
      <c r="U210">
        <v>185.84001159667969</v>
      </c>
      <c r="V210">
        <v>184.62644958496094</v>
      </c>
      <c r="W210">
        <v>181.60597229003906</v>
      </c>
      <c r="X210">
        <v>176.50698852539062</v>
      </c>
      <c r="Y210">
        <v>172.08197021484375</v>
      </c>
      <c r="Z210">
        <v>172.49200439453125</v>
      </c>
      <c r="AA210">
        <v>166.33421325683594</v>
      </c>
      <c r="AB210">
        <v>161.73893737792969</v>
      </c>
      <c r="AC210">
        <v>159.46205139160156</v>
      </c>
      <c r="AD210">
        <v>155.70301818847656</v>
      </c>
      <c r="AE210">
        <v>148.9649658203125</v>
      </c>
      <c r="AF210">
        <v>143.42768859863281</v>
      </c>
      <c r="AG210">
        <v>-4.4963059425354004</v>
      </c>
      <c r="AH210">
        <v>-1.0259401798248291</v>
      </c>
      <c r="AI210">
        <v>0.9543682336807251</v>
      </c>
      <c r="AJ210">
        <v>-0.33146697282791138</v>
      </c>
      <c r="AK210">
        <v>-1.8952829837799072</v>
      </c>
      <c r="AL210">
        <v>-2.7856705188751221</v>
      </c>
      <c r="AM210">
        <v>-3.790536642074585</v>
      </c>
      <c r="AN210">
        <v>-3.7867097854614258</v>
      </c>
      <c r="AO210">
        <v>0.93567687273025513</v>
      </c>
      <c r="AP210">
        <v>4.5836410522460937</v>
      </c>
      <c r="AQ210">
        <v>6.8435721397399902</v>
      </c>
      <c r="AR210">
        <v>14.78758716583252</v>
      </c>
      <c r="AS210">
        <v>14.689621925354004</v>
      </c>
      <c r="AT210">
        <v>13.619875907897949</v>
      </c>
      <c r="AU210">
        <v>11.803312301635742</v>
      </c>
      <c r="AV210">
        <v>7.5918784141540527</v>
      </c>
      <c r="AW210">
        <v>5.4674668312072754</v>
      </c>
      <c r="AX210">
        <v>1.160459041595459</v>
      </c>
      <c r="AY210">
        <v>-5.7816066741943359</v>
      </c>
      <c r="AZ210">
        <v>-5.4319367408752441</v>
      </c>
      <c r="BA210">
        <v>-4.2826786041259766</v>
      </c>
      <c r="BB210">
        <v>-3.6928179264068604</v>
      </c>
      <c r="BC210">
        <v>-2.8588483333587646</v>
      </c>
      <c r="BD210">
        <v>-5.320559024810791</v>
      </c>
      <c r="BE210">
        <v>50.512622833251953</v>
      </c>
      <c r="BF210">
        <v>50.3594970703125</v>
      </c>
      <c r="BG210">
        <v>49.400135040283203</v>
      </c>
      <c r="BH210">
        <v>48.747013092041016</v>
      </c>
      <c r="BI210">
        <v>48.109500885009766</v>
      </c>
      <c r="BJ210">
        <v>47.500072479248047</v>
      </c>
      <c r="BK210">
        <v>46.640647888183594</v>
      </c>
      <c r="BL210">
        <v>46.253135681152344</v>
      </c>
      <c r="BM210">
        <v>48.140350341796875</v>
      </c>
      <c r="BN210">
        <v>51.915374755859375</v>
      </c>
      <c r="BO210">
        <v>54.206005096435547</v>
      </c>
      <c r="BP210">
        <v>56.346881866455078</v>
      </c>
      <c r="BQ210">
        <v>57.459365844726562</v>
      </c>
      <c r="BR210">
        <v>58.387516021728516</v>
      </c>
      <c r="BS210">
        <v>58.096878051757813</v>
      </c>
      <c r="BT210">
        <v>58.553180694580078</v>
      </c>
      <c r="BU210">
        <v>57.484169006347656</v>
      </c>
      <c r="BV210">
        <v>55.100013732910156</v>
      </c>
      <c r="BW210">
        <v>53.478111267089844</v>
      </c>
      <c r="BX210">
        <v>52.106212615966797</v>
      </c>
      <c r="BY210">
        <v>51.412155151367188</v>
      </c>
      <c r="BZ210">
        <v>51.146549224853516</v>
      </c>
      <c r="CA210">
        <v>50.134300231933594</v>
      </c>
      <c r="CB210">
        <v>49.078052520751953</v>
      </c>
      <c r="CC210">
        <v>6.6059713363647461</v>
      </c>
      <c r="CD210">
        <v>6.2812962532043457</v>
      </c>
      <c r="CE210">
        <v>5.9657778739929199</v>
      </c>
      <c r="CF210">
        <v>4.5478482246398926</v>
      </c>
      <c r="CG210">
        <v>3.8964469432830811</v>
      </c>
      <c r="CH210">
        <v>4.3453736305236816</v>
      </c>
      <c r="CI210">
        <v>4.7340850830078125</v>
      </c>
      <c r="CJ210">
        <v>2.8902683258056641</v>
      </c>
      <c r="CK210">
        <v>3.9257500171661377</v>
      </c>
      <c r="CL210">
        <v>3.735966682434082</v>
      </c>
      <c r="CM210">
        <v>2.812952995300293</v>
      </c>
      <c r="CN210">
        <v>3.1255476474761963</v>
      </c>
      <c r="CO210">
        <v>4.3333940505981445</v>
      </c>
      <c r="CP210">
        <v>2.6723229885101318</v>
      </c>
      <c r="CQ210">
        <v>3.2534165382385254</v>
      </c>
      <c r="CR210">
        <v>4.7977042198181152</v>
      </c>
      <c r="CS210">
        <v>5.234804630279541</v>
      </c>
      <c r="CT210">
        <v>5.7385921478271484</v>
      </c>
      <c r="CU210">
        <v>7.0309281349182129</v>
      </c>
      <c r="CV210">
        <v>5.8900966644287109</v>
      </c>
      <c r="CW210">
        <v>5.2657160758972168</v>
      </c>
      <c r="CX210">
        <v>4.494959831237793</v>
      </c>
      <c r="CY210">
        <v>4.797482967376709</v>
      </c>
      <c r="CZ210">
        <v>4.6906180381774902</v>
      </c>
    </row>
    <row r="211" spans="1:104" x14ac:dyDescent="0.25">
      <c r="A211" t="s">
        <v>400</v>
      </c>
      <c r="B211" t="s">
        <v>170</v>
      </c>
      <c r="C211" t="s">
        <v>28</v>
      </c>
      <c r="D211" t="s">
        <v>188</v>
      </c>
      <c r="E211" t="s">
        <v>184</v>
      </c>
      <c r="F211">
        <v>2020</v>
      </c>
      <c r="G211" t="s">
        <v>172</v>
      </c>
      <c r="H211">
        <v>2</v>
      </c>
      <c r="I211">
        <v>135.58572387695312</v>
      </c>
      <c r="J211">
        <v>131.32302856445312</v>
      </c>
      <c r="K211">
        <v>129.72065734863281</v>
      </c>
      <c r="L211">
        <v>130.56484985351562</v>
      </c>
      <c r="M211">
        <v>136.85467529296875</v>
      </c>
      <c r="N211">
        <v>151.47775268554687</v>
      </c>
      <c r="O211">
        <v>170.09944152832031</v>
      </c>
      <c r="P211">
        <v>184.79629516601562</v>
      </c>
      <c r="Q211">
        <v>191.36468505859375</v>
      </c>
      <c r="R211">
        <v>192.90318298339844</v>
      </c>
      <c r="S211">
        <v>193.36027526855469</v>
      </c>
      <c r="T211">
        <v>191.81979370117187</v>
      </c>
      <c r="U211">
        <v>191.00279235839844</v>
      </c>
      <c r="V211">
        <v>189.93553161621094</v>
      </c>
      <c r="W211">
        <v>186.87525939941406</v>
      </c>
      <c r="X211">
        <v>180.95953369140625</v>
      </c>
      <c r="Y211">
        <v>175.78013610839844</v>
      </c>
      <c r="Z211">
        <v>174.47969055175781</v>
      </c>
      <c r="AA211">
        <v>170.04225158691406</v>
      </c>
      <c r="AB211">
        <v>164.5906982421875</v>
      </c>
      <c r="AC211">
        <v>162.20762634277344</v>
      </c>
      <c r="AD211">
        <v>156.48123168945312</v>
      </c>
      <c r="AE211">
        <v>148.81590270996094</v>
      </c>
      <c r="AF211">
        <v>143.36885070800781</v>
      </c>
      <c r="AG211">
        <v>-4.2691073417663574</v>
      </c>
      <c r="AH211">
        <v>-1.0934125185012817</v>
      </c>
      <c r="AI211">
        <v>0.69002664089202881</v>
      </c>
      <c r="AJ211">
        <v>-0.44027057290077209</v>
      </c>
      <c r="AK211">
        <v>-1.7745894193649292</v>
      </c>
      <c r="AL211">
        <v>-2.4876115322113037</v>
      </c>
      <c r="AM211">
        <v>-3.5054118633270264</v>
      </c>
      <c r="AN211">
        <v>-3.2637295722961426</v>
      </c>
      <c r="AO211">
        <v>0.95050090551376343</v>
      </c>
      <c r="AP211">
        <v>4.208770751953125</v>
      </c>
      <c r="AQ211">
        <v>6.5983676910400391</v>
      </c>
      <c r="AR211">
        <v>15.068160057067871</v>
      </c>
      <c r="AS211">
        <v>15.123555183410645</v>
      </c>
      <c r="AT211">
        <v>14.034411430358887</v>
      </c>
      <c r="AU211">
        <v>12.2659912109375</v>
      </c>
      <c r="AV211">
        <v>8.4498567581176758</v>
      </c>
      <c r="AW211">
        <v>6.4259514808654785</v>
      </c>
      <c r="AX211">
        <v>2.3954105377197266</v>
      </c>
      <c r="AY211">
        <v>-4.6322460174560547</v>
      </c>
      <c r="AZ211">
        <v>-4.5201663970947266</v>
      </c>
      <c r="BA211">
        <v>-3.5880076885223389</v>
      </c>
      <c r="BB211">
        <v>-3.0228967666625977</v>
      </c>
      <c r="BC211">
        <v>-2.3661096096038818</v>
      </c>
      <c r="BD211">
        <v>-4.6585464477539062</v>
      </c>
      <c r="BE211">
        <v>52.112564086914063</v>
      </c>
      <c r="BF211">
        <v>52.709144592285156</v>
      </c>
      <c r="BG211">
        <v>52.290409088134766</v>
      </c>
      <c r="BH211">
        <v>52.181282043457031</v>
      </c>
      <c r="BI211">
        <v>51.475273132324219</v>
      </c>
      <c r="BJ211">
        <v>50.725273132324219</v>
      </c>
      <c r="BK211">
        <v>51.140651702880859</v>
      </c>
      <c r="BL211">
        <v>51.681282043457031</v>
      </c>
      <c r="BM211">
        <v>53.150363922119141</v>
      </c>
      <c r="BN211">
        <v>55.118610382080078</v>
      </c>
      <c r="BO211">
        <v>56.668434143066406</v>
      </c>
      <c r="BP211">
        <v>57.903121948242187</v>
      </c>
      <c r="BQ211">
        <v>59.302883148193359</v>
      </c>
      <c r="BR211">
        <v>59.9813232421875</v>
      </c>
      <c r="BS211">
        <v>60.160068511962891</v>
      </c>
      <c r="BT211">
        <v>59.109424591064453</v>
      </c>
      <c r="BU211">
        <v>57.780921936035156</v>
      </c>
      <c r="BV211">
        <v>55.927921295166016</v>
      </c>
      <c r="BW211">
        <v>55.331340789794922</v>
      </c>
      <c r="BX211">
        <v>54.501716613769531</v>
      </c>
      <c r="BY211">
        <v>53.546833038330078</v>
      </c>
      <c r="BZ211">
        <v>53.462505340576172</v>
      </c>
      <c r="CA211">
        <v>52.671573638916016</v>
      </c>
      <c r="CB211">
        <v>52.546833038330078</v>
      </c>
      <c r="CC211">
        <v>6.2079505920410156</v>
      </c>
      <c r="CD211">
        <v>5.9176731109619141</v>
      </c>
      <c r="CE211">
        <v>5.6087255477905273</v>
      </c>
      <c r="CF211">
        <v>4.2756543159484863</v>
      </c>
      <c r="CG211">
        <v>3.6443228721618652</v>
      </c>
      <c r="CH211">
        <v>4.1107316017150879</v>
      </c>
      <c r="CI211">
        <v>4.42401123046875</v>
      </c>
      <c r="CJ211">
        <v>2.707111120223999</v>
      </c>
      <c r="CK211">
        <v>3.7207851409912109</v>
      </c>
      <c r="CL211">
        <v>3.5712625980377197</v>
      </c>
      <c r="CM211">
        <v>2.6998333930969238</v>
      </c>
      <c r="CN211">
        <v>3.0096158981323242</v>
      </c>
      <c r="CO211">
        <v>4.2045712471008301</v>
      </c>
      <c r="CP211">
        <v>2.5953400135040283</v>
      </c>
      <c r="CQ211">
        <v>3.1604900360107422</v>
      </c>
      <c r="CR211">
        <v>4.6435065269470215</v>
      </c>
      <c r="CS211">
        <v>5.0480999946594238</v>
      </c>
      <c r="CT211">
        <v>5.4799208641052246</v>
      </c>
      <c r="CU211">
        <v>6.7854862213134766</v>
      </c>
      <c r="CV211">
        <v>5.6585631370544434</v>
      </c>
      <c r="CW211">
        <v>5.0566678047180176</v>
      </c>
      <c r="CX211">
        <v>4.2646565437316895</v>
      </c>
      <c r="CY211">
        <v>4.5245108604431152</v>
      </c>
      <c r="CZ211">
        <v>4.4263410568237305</v>
      </c>
    </row>
    <row r="212" spans="1:104" x14ac:dyDescent="0.25">
      <c r="A212" t="s">
        <v>401</v>
      </c>
      <c r="B212" t="s">
        <v>170</v>
      </c>
      <c r="C212" t="s">
        <v>28</v>
      </c>
      <c r="D212" t="s">
        <v>188</v>
      </c>
      <c r="E212" t="s">
        <v>184</v>
      </c>
      <c r="F212">
        <v>2020</v>
      </c>
      <c r="G212" t="s">
        <v>173</v>
      </c>
      <c r="H212">
        <v>3</v>
      </c>
      <c r="I212">
        <v>139.81306457519531</v>
      </c>
      <c r="J212">
        <v>135.61572265625</v>
      </c>
      <c r="K212">
        <v>133.08340454101562</v>
      </c>
      <c r="L212">
        <v>133.28746032714844</v>
      </c>
      <c r="M212">
        <v>138.42544555664062</v>
      </c>
      <c r="N212">
        <v>151.22396850585938</v>
      </c>
      <c r="O212">
        <v>171.32948303222656</v>
      </c>
      <c r="P212">
        <v>187.33879089355469</v>
      </c>
      <c r="Q212">
        <v>194.38836669921875</v>
      </c>
      <c r="R212">
        <v>194.63082885742187</v>
      </c>
      <c r="S212">
        <v>194.75010681152344</v>
      </c>
      <c r="T212">
        <v>194.30415344238281</v>
      </c>
      <c r="U212">
        <v>193.20783996582031</v>
      </c>
      <c r="V212">
        <v>192.13948059082031</v>
      </c>
      <c r="W212">
        <v>189.24711608886719</v>
      </c>
      <c r="X212">
        <v>184.19674682617187</v>
      </c>
      <c r="Y212">
        <v>179.91845703125</v>
      </c>
      <c r="Z212">
        <v>174.31401062011719</v>
      </c>
      <c r="AA212">
        <v>169.55155944824219</v>
      </c>
      <c r="AB212">
        <v>169.26152038574219</v>
      </c>
      <c r="AC212">
        <v>164.82609558105469</v>
      </c>
      <c r="AD212">
        <v>160.50022888183594</v>
      </c>
      <c r="AE212">
        <v>151.09429931640625</v>
      </c>
      <c r="AF212">
        <v>145.82054138183594</v>
      </c>
      <c r="AG212">
        <v>-4.4066314697265625</v>
      </c>
      <c r="AH212">
        <v>-1.12766432762146</v>
      </c>
      <c r="AI212">
        <v>0.71345353126525879</v>
      </c>
      <c r="AJ212">
        <v>-0.44711935520172119</v>
      </c>
      <c r="AK212">
        <v>-1.7971203327178955</v>
      </c>
      <c r="AL212">
        <v>-2.4897332191467285</v>
      </c>
      <c r="AM212">
        <v>-3.5359151363372803</v>
      </c>
      <c r="AN212">
        <v>-3.3190011978149414</v>
      </c>
      <c r="AO212">
        <v>0.96528530120849609</v>
      </c>
      <c r="AP212">
        <v>4.2555127143859863</v>
      </c>
      <c r="AQ212">
        <v>6.6532988548278809</v>
      </c>
      <c r="AR212">
        <v>15.263628959655762</v>
      </c>
      <c r="AS212">
        <v>15.297608375549316</v>
      </c>
      <c r="AT212">
        <v>14.196782112121582</v>
      </c>
      <c r="AU212">
        <v>12.419149398803711</v>
      </c>
      <c r="AV212">
        <v>8.5869522094726562</v>
      </c>
      <c r="AW212">
        <v>6.55938720703125</v>
      </c>
      <c r="AX212">
        <v>2.3678312301635742</v>
      </c>
      <c r="AY212">
        <v>-4.6453061103820801</v>
      </c>
      <c r="AZ212">
        <v>-4.6699252128601074</v>
      </c>
      <c r="BA212">
        <v>-3.6621174812316895</v>
      </c>
      <c r="BB212">
        <v>-3.1151754856109619</v>
      </c>
      <c r="BC212">
        <v>-2.4126479625701904</v>
      </c>
      <c r="BD212">
        <v>-4.7521252632141113</v>
      </c>
      <c r="BE212">
        <v>51.537715911865234</v>
      </c>
      <c r="BF212">
        <v>51.787120819091797</v>
      </c>
      <c r="BG212">
        <v>51.550193786621094</v>
      </c>
      <c r="BH212">
        <v>51.965267181396484</v>
      </c>
      <c r="BI212">
        <v>51.012325286865234</v>
      </c>
      <c r="BJ212">
        <v>51.068569183349609</v>
      </c>
      <c r="BK212">
        <v>50.693828582763672</v>
      </c>
      <c r="BL212">
        <v>51.052959442138672</v>
      </c>
      <c r="BM212">
        <v>53.156482696533203</v>
      </c>
      <c r="BN212">
        <v>54.843292236328125</v>
      </c>
      <c r="BO212">
        <v>56.947116851806641</v>
      </c>
      <c r="BP212">
        <v>58.415668487548828</v>
      </c>
      <c r="BQ212">
        <v>59.453243255615234</v>
      </c>
      <c r="BR212">
        <v>60.603305816650391</v>
      </c>
      <c r="BS212">
        <v>60.103298187255859</v>
      </c>
      <c r="BT212">
        <v>59.587989807128906</v>
      </c>
      <c r="BU212">
        <v>58.771736145019531</v>
      </c>
      <c r="BV212">
        <v>57.815727233886719</v>
      </c>
      <c r="BW212">
        <v>55.615627288818359</v>
      </c>
      <c r="BX212">
        <v>54.562740325927734</v>
      </c>
      <c r="BY212">
        <v>53.952793121337891</v>
      </c>
      <c r="BZ212">
        <v>53.246784210205078</v>
      </c>
      <c r="CA212">
        <v>52.749851226806641</v>
      </c>
      <c r="CB212">
        <v>52.140422821044922</v>
      </c>
      <c r="CC212">
        <v>6.4091639518737793</v>
      </c>
      <c r="CD212">
        <v>6.1184229850769043</v>
      </c>
      <c r="CE212">
        <v>5.7610054016113281</v>
      </c>
      <c r="CF212">
        <v>4.3700351715087891</v>
      </c>
      <c r="CG212">
        <v>3.6905617713928223</v>
      </c>
      <c r="CH212">
        <v>4.1087551116943359</v>
      </c>
      <c r="CI212">
        <v>4.461334228515625</v>
      </c>
      <c r="CJ212">
        <v>2.7476406097412109</v>
      </c>
      <c r="CK212">
        <v>3.7840988636016846</v>
      </c>
      <c r="CL212">
        <v>3.6075582504272461</v>
      </c>
      <c r="CM212">
        <v>2.7224929332733154</v>
      </c>
      <c r="CN212">
        <v>3.0522427558898926</v>
      </c>
      <c r="CO212">
        <v>4.2582001686096191</v>
      </c>
      <c r="CP212">
        <v>2.6285970211029053</v>
      </c>
      <c r="CQ212">
        <v>3.2044329643249512</v>
      </c>
      <c r="CR212">
        <v>4.7322311401367187</v>
      </c>
      <c r="CS212">
        <v>5.1731281280517578</v>
      </c>
      <c r="CT212">
        <v>5.4812684059143066</v>
      </c>
      <c r="CU212">
        <v>6.7740006446838379</v>
      </c>
      <c r="CV212">
        <v>5.8261075019836426</v>
      </c>
      <c r="CW212">
        <v>5.144444465637207</v>
      </c>
      <c r="CX212">
        <v>4.3794221878051758</v>
      </c>
      <c r="CY212">
        <v>4.5992789268493652</v>
      </c>
      <c r="CZ212">
        <v>4.5074210166931152</v>
      </c>
    </row>
    <row r="213" spans="1:104" x14ac:dyDescent="0.25">
      <c r="A213" t="s">
        <v>402</v>
      </c>
      <c r="B213" t="s">
        <v>170</v>
      </c>
      <c r="C213" t="s">
        <v>28</v>
      </c>
      <c r="D213" t="s">
        <v>188</v>
      </c>
      <c r="E213" t="s">
        <v>184</v>
      </c>
      <c r="F213">
        <v>2020</v>
      </c>
      <c r="G213" t="s">
        <v>174</v>
      </c>
      <c r="H213">
        <v>4</v>
      </c>
      <c r="I213">
        <v>143.49787902832031</v>
      </c>
      <c r="J213">
        <v>139.1217041015625</v>
      </c>
      <c r="K213">
        <v>136.40216064453125</v>
      </c>
      <c r="L213">
        <v>136.15965270996094</v>
      </c>
      <c r="M213">
        <v>141.31431579589844</v>
      </c>
      <c r="N213">
        <v>153.69281005859375</v>
      </c>
      <c r="O213">
        <v>168.36289978027344</v>
      </c>
      <c r="P213">
        <v>183.63340759277344</v>
      </c>
      <c r="Q213">
        <v>194.32978820800781</v>
      </c>
      <c r="R213">
        <v>201.05767822265625</v>
      </c>
      <c r="S213">
        <v>206.5740966796875</v>
      </c>
      <c r="T213">
        <v>208.83932495117187</v>
      </c>
      <c r="U213">
        <v>210.03950500488281</v>
      </c>
      <c r="V213">
        <v>211.78131103515625</v>
      </c>
      <c r="W213">
        <v>209.66659545898437</v>
      </c>
      <c r="X213">
        <v>202.76571655273437</v>
      </c>
      <c r="Y213">
        <v>195.09559631347656</v>
      </c>
      <c r="Z213">
        <v>182.93394470214844</v>
      </c>
      <c r="AA213">
        <v>173.89836120605469</v>
      </c>
      <c r="AB213">
        <v>171.54441833496094</v>
      </c>
      <c r="AC213">
        <v>170.02561950683594</v>
      </c>
      <c r="AD213">
        <v>163.88421630859375</v>
      </c>
      <c r="AE213">
        <v>158.19036865234375</v>
      </c>
      <c r="AF213">
        <v>152.87954711914063</v>
      </c>
      <c r="AG213">
        <v>-3.7562203407287598</v>
      </c>
      <c r="AH213">
        <v>-1.4150522947311401</v>
      </c>
      <c r="AI213">
        <v>-0.22807116806507111</v>
      </c>
      <c r="AJ213">
        <v>-0.85928231477737427</v>
      </c>
      <c r="AK213">
        <v>-1.4615589380264282</v>
      </c>
      <c r="AL213">
        <v>-1.4503401517868042</v>
      </c>
      <c r="AM213">
        <v>-2.6188392639160156</v>
      </c>
      <c r="AN213">
        <v>-1.5361793041229248</v>
      </c>
      <c r="AO213">
        <v>1.0045331716537476</v>
      </c>
      <c r="AP213">
        <v>2.8167321681976318</v>
      </c>
      <c r="AQ213">
        <v>5.7123689651489258</v>
      </c>
      <c r="AR213">
        <v>16.348636627197266</v>
      </c>
      <c r="AS213">
        <v>16.729852676391602</v>
      </c>
      <c r="AT213">
        <v>15.737473487854004</v>
      </c>
      <c r="AU213">
        <v>14.231662750244141</v>
      </c>
      <c r="AV213">
        <v>12.068949699401855</v>
      </c>
      <c r="AW213">
        <v>10.382869720458984</v>
      </c>
      <c r="AX213">
        <v>6.9721126556396484</v>
      </c>
      <c r="AY213">
        <v>-0.1844838559627533</v>
      </c>
      <c r="AZ213">
        <v>-1.0538289546966553</v>
      </c>
      <c r="BA213">
        <v>-0.95575731992721558</v>
      </c>
      <c r="BB213">
        <v>-0.65501832962036133</v>
      </c>
      <c r="BC213">
        <v>-0.70154833793640137</v>
      </c>
      <c r="BD213">
        <v>-2.5170955657958984</v>
      </c>
      <c r="BE213">
        <v>60.653202056884766</v>
      </c>
      <c r="BF213">
        <v>60.075214385986328</v>
      </c>
      <c r="BG213">
        <v>59.812145233154297</v>
      </c>
      <c r="BH213">
        <v>59.025096893310547</v>
      </c>
      <c r="BI213">
        <v>58.955780029296875</v>
      </c>
      <c r="BJ213">
        <v>58.418727874755859</v>
      </c>
      <c r="BK213">
        <v>58.709365844726563</v>
      </c>
      <c r="BL213">
        <v>60.853225708007812</v>
      </c>
      <c r="BM213">
        <v>64.322006225585937</v>
      </c>
      <c r="BN213">
        <v>65.174789428710937</v>
      </c>
      <c r="BO213">
        <v>67.178665161132813</v>
      </c>
      <c r="BP213">
        <v>69.153053283691406</v>
      </c>
      <c r="BQ213">
        <v>70.647224426269531</v>
      </c>
      <c r="BR213">
        <v>70.452644348144531</v>
      </c>
      <c r="BS213">
        <v>69.503288269042969</v>
      </c>
      <c r="BT213">
        <v>69.819015502929688</v>
      </c>
      <c r="BU213">
        <v>68.781448364257813</v>
      </c>
      <c r="BV213">
        <v>68.075439453125</v>
      </c>
      <c r="BW213">
        <v>67.465492248535156</v>
      </c>
      <c r="BX213">
        <v>65.378097534179687</v>
      </c>
      <c r="BY213">
        <v>62.837169647216797</v>
      </c>
      <c r="BZ213">
        <v>61.830741882324219</v>
      </c>
      <c r="CA213">
        <v>60.918731689453125</v>
      </c>
      <c r="CB213">
        <v>59.550422668457031</v>
      </c>
      <c r="CC213">
        <v>5.4165029525756836</v>
      </c>
      <c r="CD213">
        <v>5.1682581901550293</v>
      </c>
      <c r="CE213">
        <v>4.8620057106018066</v>
      </c>
      <c r="CF213">
        <v>3.6759021282196045</v>
      </c>
      <c r="CG213">
        <v>3.1022913455963135</v>
      </c>
      <c r="CH213">
        <v>3.4384522438049316</v>
      </c>
      <c r="CI213">
        <v>3.6099309921264648</v>
      </c>
      <c r="CJ213">
        <v>2.2177050113677979</v>
      </c>
      <c r="CK213">
        <v>3.1149520874023438</v>
      </c>
      <c r="CL213">
        <v>3.0686137676239014</v>
      </c>
      <c r="CM213">
        <v>2.3778517246246338</v>
      </c>
      <c r="CN213">
        <v>2.7012767791748047</v>
      </c>
      <c r="CO213">
        <v>3.8117301464080811</v>
      </c>
      <c r="CP213">
        <v>2.3856947422027588</v>
      </c>
      <c r="CQ213">
        <v>2.9232840538024902</v>
      </c>
      <c r="CR213">
        <v>4.2894177436828613</v>
      </c>
      <c r="CS213">
        <v>4.6189665794372559</v>
      </c>
      <c r="CT213">
        <v>4.7365589141845703</v>
      </c>
      <c r="CU213">
        <v>5.7208271026611328</v>
      </c>
      <c r="CV213">
        <v>4.8620195388793945</v>
      </c>
      <c r="CW213">
        <v>4.3696508407592773</v>
      </c>
      <c r="CX213">
        <v>3.682121753692627</v>
      </c>
      <c r="CY213">
        <v>3.9649851322174072</v>
      </c>
      <c r="CZ213">
        <v>3.8911561965942383</v>
      </c>
    </row>
    <row r="214" spans="1:104" x14ac:dyDescent="0.25">
      <c r="A214" t="s">
        <v>403</v>
      </c>
      <c r="B214" t="s">
        <v>170</v>
      </c>
      <c r="C214" t="s">
        <v>28</v>
      </c>
      <c r="D214" t="s">
        <v>188</v>
      </c>
      <c r="E214" t="s">
        <v>184</v>
      </c>
      <c r="F214">
        <v>2020</v>
      </c>
      <c r="G214" t="s">
        <v>175</v>
      </c>
      <c r="H214">
        <v>5</v>
      </c>
      <c r="I214">
        <v>150.39115905761719</v>
      </c>
      <c r="J214">
        <v>146.16645812988281</v>
      </c>
      <c r="K214">
        <v>143.40412902832031</v>
      </c>
      <c r="L214">
        <v>142.57241821289062</v>
      </c>
      <c r="M214">
        <v>146.88580322265625</v>
      </c>
      <c r="N214">
        <v>158.66654968261719</v>
      </c>
      <c r="O214">
        <v>173.07717895507812</v>
      </c>
      <c r="P214">
        <v>191.57186889648437</v>
      </c>
      <c r="Q214">
        <v>203.96139526367187</v>
      </c>
      <c r="R214">
        <v>211.21427917480469</v>
      </c>
      <c r="S214">
        <v>215.58503723144531</v>
      </c>
      <c r="T214">
        <v>214.88999938964844</v>
      </c>
      <c r="U214">
        <v>213.49983215332031</v>
      </c>
      <c r="V214">
        <v>212.83419799804687</v>
      </c>
      <c r="W214">
        <v>210.51014709472656</v>
      </c>
      <c r="X214">
        <v>204.71278381347656</v>
      </c>
      <c r="Y214">
        <v>197.84048461914062</v>
      </c>
      <c r="Z214">
        <v>187.17410278320312</v>
      </c>
      <c r="AA214">
        <v>179.02020263671875</v>
      </c>
      <c r="AB214">
        <v>176.61705017089844</v>
      </c>
      <c r="AC214">
        <v>175.74009704589844</v>
      </c>
      <c r="AD214">
        <v>168.92689514160156</v>
      </c>
      <c r="AE214">
        <v>163.84544372558594</v>
      </c>
      <c r="AF214">
        <v>159.14814758300781</v>
      </c>
      <c r="AG214">
        <v>-3.9137997627258301</v>
      </c>
      <c r="AH214">
        <v>-1.494426965713501</v>
      </c>
      <c r="AI214">
        <v>-0.26847749948501587</v>
      </c>
      <c r="AJ214">
        <v>-0.91174578666687012</v>
      </c>
      <c r="AK214">
        <v>-1.5081485509872437</v>
      </c>
      <c r="AL214">
        <v>-1.4655481576919556</v>
      </c>
      <c r="AM214">
        <v>-2.6671333312988281</v>
      </c>
      <c r="AN214">
        <v>-1.5516133308410645</v>
      </c>
      <c r="AO214">
        <v>1.0555019378662109</v>
      </c>
      <c r="AP214">
        <v>2.9118123054504395</v>
      </c>
      <c r="AQ214">
        <v>5.9216094017028809</v>
      </c>
      <c r="AR214">
        <v>16.820642471313477</v>
      </c>
      <c r="AS214">
        <v>17.008350372314453</v>
      </c>
      <c r="AT214">
        <v>15.818269729614258</v>
      </c>
      <c r="AU214">
        <v>14.302421569824219</v>
      </c>
      <c r="AV214">
        <v>12.260006904602051</v>
      </c>
      <c r="AW214">
        <v>10.623312950134277</v>
      </c>
      <c r="AX214">
        <v>7.2643594741821289</v>
      </c>
      <c r="AY214">
        <v>-5.5757198482751846E-2</v>
      </c>
      <c r="AZ214">
        <v>-0.9772067666053772</v>
      </c>
      <c r="BA214">
        <v>-0.90488415956497192</v>
      </c>
      <c r="BB214">
        <v>-0.60108864307403564</v>
      </c>
      <c r="BC214">
        <v>-0.67285811901092529</v>
      </c>
      <c r="BD214">
        <v>-2.5472850799560547</v>
      </c>
      <c r="BE214">
        <v>60.690467834472656</v>
      </c>
      <c r="BF214">
        <v>60.593292236328125</v>
      </c>
      <c r="BG214">
        <v>60.537044525146484</v>
      </c>
      <c r="BH214">
        <v>60.690166473388672</v>
      </c>
      <c r="BI214">
        <v>60.662601470947266</v>
      </c>
      <c r="BJ214">
        <v>60.621669769287109</v>
      </c>
      <c r="BK214">
        <v>61.203239440917969</v>
      </c>
      <c r="BL214">
        <v>61.300117492675781</v>
      </c>
      <c r="BM214">
        <v>63.181209564208984</v>
      </c>
      <c r="BN214">
        <v>65.034210205078125</v>
      </c>
      <c r="BO214">
        <v>67.443679809570313</v>
      </c>
      <c r="BP214">
        <v>68.897445678710937</v>
      </c>
      <c r="BQ214">
        <v>69.393562316894531</v>
      </c>
      <c r="BR214">
        <v>69.575065612792969</v>
      </c>
      <c r="BS214">
        <v>68.856513977050781</v>
      </c>
      <c r="BT214">
        <v>69.18756103515625</v>
      </c>
      <c r="BU214">
        <v>68.19091796875</v>
      </c>
      <c r="BV214">
        <v>66.362716674804688</v>
      </c>
      <c r="BW214">
        <v>64.190696716308594</v>
      </c>
      <c r="BX214">
        <v>62.253364562988281</v>
      </c>
      <c r="BY214">
        <v>61.356361389160156</v>
      </c>
      <c r="BZ214">
        <v>61.231101989746094</v>
      </c>
      <c r="CA214">
        <v>61.384223937988281</v>
      </c>
      <c r="CB214">
        <v>61.218849182128906</v>
      </c>
      <c r="CC214">
        <v>5.6483349800109863</v>
      </c>
      <c r="CD214">
        <v>5.4028348922729492</v>
      </c>
      <c r="CE214">
        <v>5.0860495567321777</v>
      </c>
      <c r="CF214">
        <v>3.8297965526580811</v>
      </c>
      <c r="CG214">
        <v>3.2084918022155762</v>
      </c>
      <c r="CH214">
        <v>3.5319905281066895</v>
      </c>
      <c r="CI214">
        <v>3.6924700736999512</v>
      </c>
      <c r="CJ214">
        <v>2.3020167350769043</v>
      </c>
      <c r="CK214">
        <v>3.2530045509338379</v>
      </c>
      <c r="CL214">
        <v>3.2075209617614746</v>
      </c>
      <c r="CM214">
        <v>2.4691770076751709</v>
      </c>
      <c r="CN214">
        <v>2.7656533718109131</v>
      </c>
      <c r="CO214">
        <v>3.8551688194274902</v>
      </c>
      <c r="CP214">
        <v>2.3855764865875244</v>
      </c>
      <c r="CQ214">
        <v>2.9203810691833496</v>
      </c>
      <c r="CR214">
        <v>4.3089704513549805</v>
      </c>
      <c r="CS214">
        <v>4.660550594329834</v>
      </c>
      <c r="CT214">
        <v>4.8221316337585449</v>
      </c>
      <c r="CU214">
        <v>5.8598976135253906</v>
      </c>
      <c r="CV214">
        <v>4.9807801246643066</v>
      </c>
      <c r="CW214">
        <v>4.4939460754394531</v>
      </c>
      <c r="CX214">
        <v>3.7764568328857422</v>
      </c>
      <c r="CY214">
        <v>4.0862088203430176</v>
      </c>
      <c r="CZ214">
        <v>4.0304684638977051</v>
      </c>
    </row>
    <row r="215" spans="1:104" x14ac:dyDescent="0.25">
      <c r="A215" t="s">
        <v>404</v>
      </c>
      <c r="B215" t="s">
        <v>170</v>
      </c>
      <c r="C215" t="s">
        <v>28</v>
      </c>
      <c r="D215" t="s">
        <v>188</v>
      </c>
      <c r="E215" t="s">
        <v>184</v>
      </c>
      <c r="F215">
        <v>2020</v>
      </c>
      <c r="G215" t="s">
        <v>176</v>
      </c>
      <c r="H215">
        <v>6</v>
      </c>
      <c r="I215">
        <v>161.8995361328125</v>
      </c>
      <c r="J215">
        <v>157.06793212890625</v>
      </c>
      <c r="K215">
        <v>153.80613708496094</v>
      </c>
      <c r="L215">
        <v>152.89715576171875</v>
      </c>
      <c r="M215">
        <v>156.7069091796875</v>
      </c>
      <c r="N215">
        <v>168.67767333984375</v>
      </c>
      <c r="O215">
        <v>182.70938110351562</v>
      </c>
      <c r="P215">
        <v>200.68434143066406</v>
      </c>
      <c r="Q215">
        <v>212.19358825683594</v>
      </c>
      <c r="R215">
        <v>220.97877502441406</v>
      </c>
      <c r="S215">
        <v>228.31700134277344</v>
      </c>
      <c r="T215">
        <v>229.13265991210937</v>
      </c>
      <c r="U215">
        <v>228.61274719238281</v>
      </c>
      <c r="V215">
        <v>227.20332336425781</v>
      </c>
      <c r="W215">
        <v>225.49357604980469</v>
      </c>
      <c r="X215">
        <v>221.871826171875</v>
      </c>
      <c r="Y215">
        <v>215.900390625</v>
      </c>
      <c r="Z215">
        <v>204.44500732421875</v>
      </c>
      <c r="AA215">
        <v>193.99571228027344</v>
      </c>
      <c r="AB215">
        <v>186.73371887207031</v>
      </c>
      <c r="AC215">
        <v>185.34843444824219</v>
      </c>
      <c r="AD215">
        <v>178.56951904296875</v>
      </c>
      <c r="AE215">
        <v>175.30206298828125</v>
      </c>
      <c r="AF215">
        <v>170.43812561035156</v>
      </c>
      <c r="AG215">
        <v>-3.8208065032958984</v>
      </c>
      <c r="AH215">
        <v>-1.7381961345672607</v>
      </c>
      <c r="AI215">
        <v>-0.77886134386062622</v>
      </c>
      <c r="AJ215">
        <v>-1.1829046010971069</v>
      </c>
      <c r="AK215">
        <v>-1.4212387800216675</v>
      </c>
      <c r="AL215">
        <v>-1.0200809240341187</v>
      </c>
      <c r="AM215">
        <v>-2.39406418800354</v>
      </c>
      <c r="AN215">
        <v>-0.77376401424407959</v>
      </c>
      <c r="AO215">
        <v>1.1176967620849609</v>
      </c>
      <c r="AP215">
        <v>2.2586884498596191</v>
      </c>
      <c r="AQ215">
        <v>5.5967493057250977</v>
      </c>
      <c r="AR215">
        <v>17.907207489013672</v>
      </c>
      <c r="AS215">
        <v>18.261497497558594</v>
      </c>
      <c r="AT215">
        <v>16.92973518371582</v>
      </c>
      <c r="AU215">
        <v>15.551041603088379</v>
      </c>
      <c r="AV215">
        <v>14.586882591247559</v>
      </c>
      <c r="AW215">
        <v>13.235401153564453</v>
      </c>
      <c r="AX215">
        <v>10.210507392883301</v>
      </c>
      <c r="AY215">
        <v>2.2582604885101318</v>
      </c>
      <c r="AZ215">
        <v>0.78431153297424316</v>
      </c>
      <c r="BA215">
        <v>0.44169214367866516</v>
      </c>
      <c r="BB215">
        <v>0.61360114812850952</v>
      </c>
      <c r="BC215">
        <v>0.19761484861373901</v>
      </c>
      <c r="BD215">
        <v>-1.4807939529418945</v>
      </c>
      <c r="BE215">
        <v>64.212203979492188</v>
      </c>
      <c r="BF215">
        <v>63.865333557128906</v>
      </c>
      <c r="BG215">
        <v>63.465263366699219</v>
      </c>
      <c r="BH215">
        <v>63.409023284912109</v>
      </c>
      <c r="BI215">
        <v>63.049896240234375</v>
      </c>
      <c r="BJ215">
        <v>63.078277587890625</v>
      </c>
      <c r="BK215">
        <v>63.368614196777344</v>
      </c>
      <c r="BL215">
        <v>64.93121337890625</v>
      </c>
      <c r="BM215">
        <v>67.059532165527344</v>
      </c>
      <c r="BN215">
        <v>70.943679809570313</v>
      </c>
      <c r="BO215">
        <v>73.928070068359375</v>
      </c>
      <c r="BP215">
        <v>74.399688720703125</v>
      </c>
      <c r="BQ215">
        <v>75.671646118164063</v>
      </c>
      <c r="BR215">
        <v>75.643562316894531</v>
      </c>
      <c r="BS215">
        <v>74.465118408203125</v>
      </c>
      <c r="BT215">
        <v>73.896926879882813</v>
      </c>
      <c r="BU215">
        <v>72.821784973144531</v>
      </c>
      <c r="BV215">
        <v>71.621902465820312</v>
      </c>
      <c r="BW215">
        <v>70.725204467773438</v>
      </c>
      <c r="BX215">
        <v>69.177619934082031</v>
      </c>
      <c r="BY215">
        <v>66.631156921386719</v>
      </c>
      <c r="BZ215">
        <v>65.581039428710937</v>
      </c>
      <c r="CA215">
        <v>64.737228393554687</v>
      </c>
      <c r="CB215">
        <v>64.08746337890625</v>
      </c>
      <c r="CC215">
        <v>5.6592011451721191</v>
      </c>
      <c r="CD215">
        <v>5.4034709930419922</v>
      </c>
      <c r="CE215">
        <v>5.0769619941711426</v>
      </c>
      <c r="CF215">
        <v>3.8225305080413818</v>
      </c>
      <c r="CG215">
        <v>3.1858153343200684</v>
      </c>
      <c r="CH215">
        <v>3.494645357131958</v>
      </c>
      <c r="CI215">
        <v>3.6278505325317383</v>
      </c>
      <c r="CJ215">
        <v>2.2444067001342773</v>
      </c>
      <c r="CK215">
        <v>3.1497807502746582</v>
      </c>
      <c r="CL215">
        <v>3.1232600212097168</v>
      </c>
      <c r="CM215">
        <v>2.4337904453277588</v>
      </c>
      <c r="CN215">
        <v>2.7446048259735107</v>
      </c>
      <c r="CO215">
        <v>3.8420028686523437</v>
      </c>
      <c r="CP215">
        <v>2.3701615333557129</v>
      </c>
      <c r="CQ215">
        <v>2.9114677906036377</v>
      </c>
      <c r="CR215">
        <v>4.3465232849121094</v>
      </c>
      <c r="CS215">
        <v>4.733548641204834</v>
      </c>
      <c r="CT215">
        <v>4.9020886421203613</v>
      </c>
      <c r="CU215">
        <v>5.9100542068481445</v>
      </c>
      <c r="CV215">
        <v>4.9011597633361816</v>
      </c>
      <c r="CW215">
        <v>4.4112052917480469</v>
      </c>
      <c r="CX215">
        <v>3.7153892517089844</v>
      </c>
      <c r="CY215">
        <v>4.0689706802368164</v>
      </c>
      <c r="CZ215">
        <v>4.0172796249389648</v>
      </c>
    </row>
    <row r="216" spans="1:104" x14ac:dyDescent="0.25">
      <c r="A216" t="s">
        <v>405</v>
      </c>
      <c r="B216" t="s">
        <v>170</v>
      </c>
      <c r="C216" t="s">
        <v>28</v>
      </c>
      <c r="D216" t="s">
        <v>188</v>
      </c>
      <c r="E216" t="s">
        <v>184</v>
      </c>
      <c r="F216">
        <v>2020</v>
      </c>
      <c r="G216" t="s">
        <v>177</v>
      </c>
      <c r="H216">
        <v>7</v>
      </c>
      <c r="I216">
        <v>168.00923156738281</v>
      </c>
      <c r="J216">
        <v>163.37095642089844</v>
      </c>
      <c r="K216">
        <v>159.62017822265625</v>
      </c>
      <c r="L216">
        <v>159.05630493164062</v>
      </c>
      <c r="M216">
        <v>164.44548034667969</v>
      </c>
      <c r="N216">
        <v>177.33514404296875</v>
      </c>
      <c r="O216">
        <v>190.66200256347656</v>
      </c>
      <c r="P216">
        <v>208.56977844238281</v>
      </c>
      <c r="Q216">
        <v>219.64808654785156</v>
      </c>
      <c r="R216">
        <v>228.03196716308594</v>
      </c>
      <c r="S216">
        <v>233.45428466796875</v>
      </c>
      <c r="T216">
        <v>234.22140502929687</v>
      </c>
      <c r="U216">
        <v>234.15777587890625</v>
      </c>
      <c r="V216">
        <v>233.37173461914063</v>
      </c>
      <c r="W216">
        <v>232.3453369140625</v>
      </c>
      <c r="X216">
        <v>230.36885070800781</v>
      </c>
      <c r="Y216">
        <v>225.73414611816406</v>
      </c>
      <c r="Z216">
        <v>214.53208923339844</v>
      </c>
      <c r="AA216">
        <v>203.01716613769531</v>
      </c>
      <c r="AB216">
        <v>195.37979125976562</v>
      </c>
      <c r="AC216">
        <v>193.32131958007812</v>
      </c>
      <c r="AD216">
        <v>185.88383483886719</v>
      </c>
      <c r="AE216">
        <v>181.86146545410156</v>
      </c>
      <c r="AF216">
        <v>177.52937316894531</v>
      </c>
      <c r="AG216">
        <v>-3.6911532878875732</v>
      </c>
      <c r="AH216">
        <v>-1.9004751443862915</v>
      </c>
      <c r="AI216">
        <v>-1.1508342027664185</v>
      </c>
      <c r="AJ216">
        <v>-1.3740285634994507</v>
      </c>
      <c r="AK216">
        <v>-1.3589603900909424</v>
      </c>
      <c r="AL216">
        <v>-0.69220185279846191</v>
      </c>
      <c r="AM216">
        <v>-2.2025439739227295</v>
      </c>
      <c r="AN216">
        <v>-0.20907315611839294</v>
      </c>
      <c r="AO216">
        <v>1.170598030090332</v>
      </c>
      <c r="AP216">
        <v>1.784254789352417</v>
      </c>
      <c r="AQ216">
        <v>5.2589340209960937</v>
      </c>
      <c r="AR216">
        <v>18.285467147827148</v>
      </c>
      <c r="AS216">
        <v>18.738296508789063</v>
      </c>
      <c r="AT216">
        <v>17.419424057006836</v>
      </c>
      <c r="AU216">
        <v>16.18333625793457</v>
      </c>
      <c r="AV216">
        <v>16.052488327026367</v>
      </c>
      <c r="AW216">
        <v>14.992732048034668</v>
      </c>
      <c r="AX216">
        <v>12.319905281066895</v>
      </c>
      <c r="AY216">
        <v>3.9946980476379395</v>
      </c>
      <c r="AZ216">
        <v>2.0991652011871338</v>
      </c>
      <c r="BA216">
        <v>1.4396766424179077</v>
      </c>
      <c r="BB216">
        <v>1.5128753185272217</v>
      </c>
      <c r="BC216">
        <v>0.84497112035751343</v>
      </c>
      <c r="BD216">
        <v>-0.66898530721664429</v>
      </c>
      <c r="BE216">
        <v>67.5186767578125</v>
      </c>
      <c r="BF216">
        <v>67.118614196777344</v>
      </c>
      <c r="BG216">
        <v>66.896476745605469</v>
      </c>
      <c r="BH216">
        <v>66.606361389160156</v>
      </c>
      <c r="BI216">
        <v>66.799598693847656</v>
      </c>
      <c r="BJ216">
        <v>66.315727233886719</v>
      </c>
      <c r="BK216">
        <v>67.20294189453125</v>
      </c>
      <c r="BL216">
        <v>67.893638610839844</v>
      </c>
      <c r="BM216">
        <v>70.068717956542969</v>
      </c>
      <c r="BN216">
        <v>71.312599182128906</v>
      </c>
      <c r="BO216">
        <v>72.934791564941406</v>
      </c>
      <c r="BP216">
        <v>74.355995178222656</v>
      </c>
      <c r="BQ216">
        <v>75.681732177734375</v>
      </c>
      <c r="BR216">
        <v>77.334556579589844</v>
      </c>
      <c r="BS216">
        <v>78.959892272949219</v>
      </c>
      <c r="BT216">
        <v>79.609649658203125</v>
      </c>
      <c r="BU216">
        <v>80.109352111816406</v>
      </c>
      <c r="BV216">
        <v>80.022186279296875</v>
      </c>
      <c r="BW216">
        <v>76.52838134765625</v>
      </c>
      <c r="BX216">
        <v>74.3154296875</v>
      </c>
      <c r="BY216">
        <v>71.643638610839844</v>
      </c>
      <c r="BZ216">
        <v>70.95294189453125</v>
      </c>
      <c r="CA216">
        <v>70.356063842773438</v>
      </c>
      <c r="CB216">
        <v>69.927619934082031</v>
      </c>
      <c r="CC216">
        <v>5.6600408554077148</v>
      </c>
      <c r="CD216">
        <v>5.4167294502258301</v>
      </c>
      <c r="CE216">
        <v>5.0780267715454102</v>
      </c>
      <c r="CF216">
        <v>3.8324754238128662</v>
      </c>
      <c r="CG216">
        <v>3.2220427989959717</v>
      </c>
      <c r="CH216">
        <v>3.5409290790557861</v>
      </c>
      <c r="CI216">
        <v>3.6486282348632813</v>
      </c>
      <c r="CJ216">
        <v>2.2481036186218262</v>
      </c>
      <c r="CK216">
        <v>3.1423342227935791</v>
      </c>
      <c r="CL216">
        <v>3.106205940246582</v>
      </c>
      <c r="CM216">
        <v>2.3984115123748779</v>
      </c>
      <c r="CN216">
        <v>2.7039358615875244</v>
      </c>
      <c r="CO216">
        <v>3.792649507522583</v>
      </c>
      <c r="CP216">
        <v>2.3463265895843506</v>
      </c>
      <c r="CQ216">
        <v>2.8912703990936279</v>
      </c>
      <c r="CR216">
        <v>4.3495121002197266</v>
      </c>
      <c r="CS216">
        <v>4.7698812484741211</v>
      </c>
      <c r="CT216">
        <v>4.9576272964477539</v>
      </c>
      <c r="CU216">
        <v>5.9608616828918457</v>
      </c>
      <c r="CV216">
        <v>4.9423408508300781</v>
      </c>
      <c r="CW216">
        <v>4.4342994689941406</v>
      </c>
      <c r="CX216">
        <v>3.7274823188781738</v>
      </c>
      <c r="CY216">
        <v>4.0683202743530273</v>
      </c>
      <c r="CZ216">
        <v>4.0328536033630371</v>
      </c>
    </row>
    <row r="217" spans="1:104" x14ac:dyDescent="0.25">
      <c r="A217" t="s">
        <v>406</v>
      </c>
      <c r="B217" t="s">
        <v>170</v>
      </c>
      <c r="C217" t="s">
        <v>28</v>
      </c>
      <c r="D217" t="s">
        <v>188</v>
      </c>
      <c r="E217" t="s">
        <v>184</v>
      </c>
      <c r="F217">
        <v>2020</v>
      </c>
      <c r="G217" t="s">
        <v>178</v>
      </c>
      <c r="H217">
        <v>8</v>
      </c>
      <c r="I217">
        <v>172.13275146484375</v>
      </c>
      <c r="J217">
        <v>167.52189636230469</v>
      </c>
      <c r="K217">
        <v>163.35212707519531</v>
      </c>
      <c r="L217">
        <v>162.78207397460938</v>
      </c>
      <c r="M217">
        <v>167.77693176269531</v>
      </c>
      <c r="N217">
        <v>182.45187377929687</v>
      </c>
      <c r="O217">
        <v>198.3184814453125</v>
      </c>
      <c r="P217">
        <v>216.61900329589844</v>
      </c>
      <c r="Q217">
        <v>229.66720581054687</v>
      </c>
      <c r="R217">
        <v>240.5517578125</v>
      </c>
      <c r="S217">
        <v>250.61274719238281</v>
      </c>
      <c r="T217">
        <v>252.99386596679688</v>
      </c>
      <c r="U217">
        <v>253.78628540039062</v>
      </c>
      <c r="V217">
        <v>253.24116516113281</v>
      </c>
      <c r="W217">
        <v>251.21385192871094</v>
      </c>
      <c r="X217">
        <v>247.4833984375</v>
      </c>
      <c r="Y217">
        <v>239.08677673339844</v>
      </c>
      <c r="Z217">
        <v>226.49728393554687</v>
      </c>
      <c r="AA217">
        <v>212.92301940917969</v>
      </c>
      <c r="AB217">
        <v>206.26055908203125</v>
      </c>
      <c r="AC217">
        <v>201.80903625488281</v>
      </c>
      <c r="AD217">
        <v>192.70429992675781</v>
      </c>
      <c r="AE217">
        <v>187.01397705078125</v>
      </c>
      <c r="AF217">
        <v>180.97970581054687</v>
      </c>
      <c r="AG217">
        <v>-3.3481807708740234</v>
      </c>
      <c r="AH217">
        <v>-2.095381498336792</v>
      </c>
      <c r="AI217">
        <v>-1.7194454669952393</v>
      </c>
      <c r="AJ217">
        <v>-1.6331228017807007</v>
      </c>
      <c r="AK217">
        <v>-1.1776436567306519</v>
      </c>
      <c r="AL217">
        <v>-0.10762499272823334</v>
      </c>
      <c r="AM217">
        <v>-1.8156434297561646</v>
      </c>
      <c r="AN217">
        <v>0.73797523975372314</v>
      </c>
      <c r="AO217">
        <v>1.2460274696350098</v>
      </c>
      <c r="AP217">
        <v>0.99127388000488281</v>
      </c>
      <c r="AQ217">
        <v>4.8761372566223145</v>
      </c>
      <c r="AR217">
        <v>19.718570709228516</v>
      </c>
      <c r="AS217">
        <v>20.365779876708984</v>
      </c>
      <c r="AT217">
        <v>18.952932357788086</v>
      </c>
      <c r="AU217">
        <v>17.764511108398438</v>
      </c>
      <c r="AV217">
        <v>18.750776290893555</v>
      </c>
      <c r="AW217">
        <v>17.769205093383789</v>
      </c>
      <c r="AX217">
        <v>15.626662254333496</v>
      </c>
      <c r="AY217">
        <v>6.8337349891662598</v>
      </c>
      <c r="AZ217">
        <v>4.3018851280212402</v>
      </c>
      <c r="BA217">
        <v>3.0821774005889893</v>
      </c>
      <c r="BB217">
        <v>2.9688010215759277</v>
      </c>
      <c r="BC217">
        <v>1.8858926296234131</v>
      </c>
      <c r="BD217">
        <v>0.69397878646850586</v>
      </c>
      <c r="BE217">
        <v>71.140350341796875</v>
      </c>
      <c r="BF217">
        <v>70.2249755859375</v>
      </c>
      <c r="BG217">
        <v>69.531219482421875</v>
      </c>
      <c r="BH217">
        <v>68.546829223632813</v>
      </c>
      <c r="BI217">
        <v>68.712722778320312</v>
      </c>
      <c r="BJ217">
        <v>68.462722778320313</v>
      </c>
      <c r="BK217">
        <v>68.8658447265625</v>
      </c>
      <c r="BL217">
        <v>69.640869140625</v>
      </c>
      <c r="BM217">
        <v>73.8841552734375</v>
      </c>
      <c r="BN217">
        <v>78.072006225585937</v>
      </c>
      <c r="BO217">
        <v>81.912460327148438</v>
      </c>
      <c r="BP217">
        <v>83.744026184082031</v>
      </c>
      <c r="BQ217">
        <v>84.728416442871094</v>
      </c>
      <c r="BR217">
        <v>83.672172546386719</v>
      </c>
      <c r="BS217">
        <v>83.300270080566406</v>
      </c>
      <c r="BT217">
        <v>83.684715270996094</v>
      </c>
      <c r="BU217">
        <v>83.559455871582031</v>
      </c>
      <c r="BV217">
        <v>82.659690856933594</v>
      </c>
      <c r="BW217">
        <v>80.153053283691406</v>
      </c>
      <c r="BX217">
        <v>77.309532165527344</v>
      </c>
      <c r="BY217">
        <v>74.993576049804688</v>
      </c>
      <c r="BZ217">
        <v>73.687629699707031</v>
      </c>
      <c r="CA217">
        <v>72.650062561035156</v>
      </c>
      <c r="CB217">
        <v>72.274795532226562</v>
      </c>
      <c r="CC217">
        <v>5.6143732070922852</v>
      </c>
      <c r="CD217">
        <v>5.3775582313537598</v>
      </c>
      <c r="CE217">
        <v>5.0313353538513184</v>
      </c>
      <c r="CF217">
        <v>3.7973997592926025</v>
      </c>
      <c r="CG217">
        <v>3.1826801300048828</v>
      </c>
      <c r="CH217">
        <v>3.5271346569061279</v>
      </c>
      <c r="CI217">
        <v>3.6743450164794922</v>
      </c>
      <c r="CJ217">
        <v>2.2605433464050293</v>
      </c>
      <c r="CK217">
        <v>3.1810843944549561</v>
      </c>
      <c r="CL217">
        <v>3.1724469661712646</v>
      </c>
      <c r="CM217">
        <v>2.4927363395690918</v>
      </c>
      <c r="CN217">
        <v>2.8276855945587158</v>
      </c>
      <c r="CO217">
        <v>3.9797301292419434</v>
      </c>
      <c r="CP217">
        <v>2.4650504589080811</v>
      </c>
      <c r="CQ217">
        <v>3.0265624523162842</v>
      </c>
      <c r="CR217">
        <v>4.5239119529724121</v>
      </c>
      <c r="CS217">
        <v>4.8912196159362793</v>
      </c>
      <c r="CT217">
        <v>5.0675249099731445</v>
      </c>
      <c r="CU217">
        <v>6.0527143478393555</v>
      </c>
      <c r="CV217">
        <v>5.0515017509460449</v>
      </c>
      <c r="CW217">
        <v>4.4816427230834961</v>
      </c>
      <c r="CX217">
        <v>3.7412493228912354</v>
      </c>
      <c r="CY217">
        <v>4.0504179000854492</v>
      </c>
      <c r="CZ217">
        <v>3.9803695678710938</v>
      </c>
    </row>
    <row r="218" spans="1:104" x14ac:dyDescent="0.25">
      <c r="A218" t="s">
        <v>407</v>
      </c>
      <c r="B218" t="s">
        <v>170</v>
      </c>
      <c r="C218" t="s">
        <v>28</v>
      </c>
      <c r="D218" t="s">
        <v>188</v>
      </c>
      <c r="E218" t="s">
        <v>184</v>
      </c>
      <c r="F218">
        <v>2020</v>
      </c>
      <c r="G218" t="s">
        <v>179</v>
      </c>
      <c r="H218">
        <v>9</v>
      </c>
      <c r="I218">
        <v>170.27525329589844</v>
      </c>
      <c r="J218">
        <v>166.29692077636719</v>
      </c>
      <c r="K218">
        <v>162.93028259277344</v>
      </c>
      <c r="L218">
        <v>162.63934326171875</v>
      </c>
      <c r="M218">
        <v>168.43275451660156</v>
      </c>
      <c r="N218">
        <v>183.57107543945312</v>
      </c>
      <c r="O218">
        <v>201.6837158203125</v>
      </c>
      <c r="P218">
        <v>221.61225891113281</v>
      </c>
      <c r="Q218">
        <v>237.54173278808594</v>
      </c>
      <c r="R218">
        <v>249.12548828125</v>
      </c>
      <c r="S218">
        <v>258.64382934570312</v>
      </c>
      <c r="T218">
        <v>260.99374389648437</v>
      </c>
      <c r="U218">
        <v>261.46426391601562</v>
      </c>
      <c r="V218">
        <v>261.92962646484375</v>
      </c>
      <c r="W218">
        <v>259.03054809570312</v>
      </c>
      <c r="X218">
        <v>252.03623962402344</v>
      </c>
      <c r="Y218">
        <v>242.14695739746094</v>
      </c>
      <c r="Z218">
        <v>229.04643249511719</v>
      </c>
      <c r="AA218">
        <v>216.03961181640625</v>
      </c>
      <c r="AB218">
        <v>210.70689392089844</v>
      </c>
      <c r="AC218">
        <v>204.08567810058594</v>
      </c>
      <c r="AD218">
        <v>193.26670837402344</v>
      </c>
      <c r="AE218">
        <v>186.92158508300781</v>
      </c>
      <c r="AF218">
        <v>180.66386413574219</v>
      </c>
      <c r="AG218">
        <v>-3.2758529186248779</v>
      </c>
      <c r="AH218">
        <v>-2.0923433303833008</v>
      </c>
      <c r="AI218">
        <v>-1.7606064081192017</v>
      </c>
      <c r="AJ218">
        <v>-1.650825023651123</v>
      </c>
      <c r="AK218">
        <v>-1.1645514965057373</v>
      </c>
      <c r="AL218">
        <v>-5.6948862969875336E-2</v>
      </c>
      <c r="AM218">
        <v>-1.8056533336639404</v>
      </c>
      <c r="AN218">
        <v>0.83745527267456055</v>
      </c>
      <c r="AO218">
        <v>1.2906731367111206</v>
      </c>
      <c r="AP218">
        <v>0.94873017072677612</v>
      </c>
      <c r="AQ218">
        <v>4.9653863906860352</v>
      </c>
      <c r="AR218">
        <v>20.339260101318359</v>
      </c>
      <c r="AS218">
        <v>20.986852645874023</v>
      </c>
      <c r="AT218">
        <v>19.607587814331055</v>
      </c>
      <c r="AU218">
        <v>18.340497970581055</v>
      </c>
      <c r="AV218">
        <v>19.22514533996582</v>
      </c>
      <c r="AW218">
        <v>18.158163070678711</v>
      </c>
      <c r="AX218">
        <v>16.026115417480469</v>
      </c>
      <c r="AY218">
        <v>7.1601886749267578</v>
      </c>
      <c r="AZ218">
        <v>4.574455738067627</v>
      </c>
      <c r="BA218">
        <v>3.2517423629760742</v>
      </c>
      <c r="BB218">
        <v>3.0960042476654053</v>
      </c>
      <c r="BC218">
        <v>1.9707510471343994</v>
      </c>
      <c r="BD218">
        <v>0.80869507789611816</v>
      </c>
      <c r="BE218">
        <v>70.934341430664063</v>
      </c>
      <c r="BF218">
        <v>70.490585327148438</v>
      </c>
      <c r="BG218">
        <v>70.33746337890625</v>
      </c>
      <c r="BH218">
        <v>69.546829223632812</v>
      </c>
      <c r="BI218">
        <v>69.08746337890625</v>
      </c>
      <c r="BJ218">
        <v>68.781219482421875</v>
      </c>
      <c r="BK218">
        <v>69.209365844726563</v>
      </c>
      <c r="BL218">
        <v>70.153121948242188</v>
      </c>
      <c r="BM218">
        <v>72.831268310546875</v>
      </c>
      <c r="BN218">
        <v>76.646926879882813</v>
      </c>
      <c r="BO218">
        <v>81.028236389160156</v>
      </c>
      <c r="BP218">
        <v>82.440773010253906</v>
      </c>
      <c r="BQ218">
        <v>84.343894958496094</v>
      </c>
      <c r="BR218">
        <v>85.109504699707031</v>
      </c>
      <c r="BS218">
        <v>85.762626647949219</v>
      </c>
      <c r="BT218">
        <v>86.012626647949219</v>
      </c>
      <c r="BU218">
        <v>85.293846130371094</v>
      </c>
      <c r="BV218">
        <v>83.890724182128906</v>
      </c>
      <c r="BW218">
        <v>83.559455871582031</v>
      </c>
      <c r="BX218">
        <v>78.678146362304688</v>
      </c>
      <c r="BY218">
        <v>76.306243896484375</v>
      </c>
      <c r="BZ218">
        <v>74.434341430664063</v>
      </c>
      <c r="CA218">
        <v>73.531219482421875</v>
      </c>
      <c r="CB218">
        <v>72.878097534179687</v>
      </c>
      <c r="CC218">
        <v>5.5472879409790039</v>
      </c>
      <c r="CD218">
        <v>5.3319878578186035</v>
      </c>
      <c r="CE218">
        <v>5.0124692916870117</v>
      </c>
      <c r="CF218">
        <v>3.7896299362182617</v>
      </c>
      <c r="CG218">
        <v>3.1913809776306152</v>
      </c>
      <c r="CH218">
        <v>3.5446174144744873</v>
      </c>
      <c r="CI218">
        <v>3.7323212623596191</v>
      </c>
      <c r="CJ218">
        <v>2.3099443912506104</v>
      </c>
      <c r="CK218">
        <v>3.2863028049468994</v>
      </c>
      <c r="CL218">
        <v>3.2816739082336426</v>
      </c>
      <c r="CM218">
        <v>2.5696070194244385</v>
      </c>
      <c r="CN218">
        <v>2.9136850833892822</v>
      </c>
      <c r="CO218">
        <v>4.0953326225280762</v>
      </c>
      <c r="CP218">
        <v>2.546640157699585</v>
      </c>
      <c r="CQ218">
        <v>3.1170835494995117</v>
      </c>
      <c r="CR218">
        <v>4.6017441749572754</v>
      </c>
      <c r="CS218">
        <v>4.9480266571044922</v>
      </c>
      <c r="CT218">
        <v>5.1185603141784668</v>
      </c>
      <c r="CU218">
        <v>6.1341209411621094</v>
      </c>
      <c r="CV218">
        <v>5.1543569564819336</v>
      </c>
      <c r="CW218">
        <v>4.5268964767456055</v>
      </c>
      <c r="CX218">
        <v>3.747776985168457</v>
      </c>
      <c r="CY218">
        <v>4.0436787605285645</v>
      </c>
      <c r="CZ218">
        <v>3.9687728881835938</v>
      </c>
    </row>
    <row r="219" spans="1:104" x14ac:dyDescent="0.25">
      <c r="A219" t="s">
        <v>408</v>
      </c>
      <c r="B219" t="s">
        <v>170</v>
      </c>
      <c r="C219" t="s">
        <v>28</v>
      </c>
      <c r="D219" t="s">
        <v>188</v>
      </c>
      <c r="E219" t="s">
        <v>184</v>
      </c>
      <c r="F219">
        <v>2020</v>
      </c>
      <c r="G219" t="s">
        <v>180</v>
      </c>
      <c r="H219">
        <v>10</v>
      </c>
      <c r="I219">
        <v>147.30801391601562</v>
      </c>
      <c r="J219">
        <v>143.52757263183594</v>
      </c>
      <c r="K219">
        <v>140.54017639160156</v>
      </c>
      <c r="L219">
        <v>140.62095642089844</v>
      </c>
      <c r="M219">
        <v>144.89546203613281</v>
      </c>
      <c r="N219">
        <v>157.09280395507812</v>
      </c>
      <c r="O219">
        <v>177.121337890625</v>
      </c>
      <c r="P219">
        <v>193.85630798339844</v>
      </c>
      <c r="Q219">
        <v>211.07969665527344</v>
      </c>
      <c r="R219">
        <v>226.59634399414062</v>
      </c>
      <c r="S219">
        <v>238.63870239257812</v>
      </c>
      <c r="T219">
        <v>242.25981140136719</v>
      </c>
      <c r="U219">
        <v>243.59184265136719</v>
      </c>
      <c r="V219">
        <v>245.76699829101562</v>
      </c>
      <c r="W219">
        <v>243.47381591796875</v>
      </c>
      <c r="X219">
        <v>234.9925537109375</v>
      </c>
      <c r="Y219">
        <v>224.50267028808594</v>
      </c>
      <c r="Z219">
        <v>212.24948120117187</v>
      </c>
      <c r="AA219">
        <v>205.90510559082031</v>
      </c>
      <c r="AB219">
        <v>199.588134765625</v>
      </c>
      <c r="AC219">
        <v>193.30209350585937</v>
      </c>
      <c r="AD219">
        <v>175.42585754394531</v>
      </c>
      <c r="AE219">
        <v>163.01463317871094</v>
      </c>
      <c r="AF219">
        <v>157.06282043457031</v>
      </c>
      <c r="AG219">
        <v>-3.5085606575012207</v>
      </c>
      <c r="AH219">
        <v>-1.5774796009063721</v>
      </c>
      <c r="AI219">
        <v>-0.67134833335876465</v>
      </c>
      <c r="AJ219">
        <v>-1.070963978767395</v>
      </c>
      <c r="AK219">
        <v>-1.3297257423400879</v>
      </c>
      <c r="AL219">
        <v>-0.99507039785385132</v>
      </c>
      <c r="AM219">
        <v>-2.3575859069824219</v>
      </c>
      <c r="AN219">
        <v>-0.82141309976577759</v>
      </c>
      <c r="AO219">
        <v>1.110076904296875</v>
      </c>
      <c r="AP219">
        <v>2.3887414932250977</v>
      </c>
      <c r="AQ219">
        <v>5.9131655693054199</v>
      </c>
      <c r="AR219">
        <v>18.935813903808594</v>
      </c>
      <c r="AS219">
        <v>19.453306198120117</v>
      </c>
      <c r="AT219">
        <v>18.308750152587891</v>
      </c>
      <c r="AU219">
        <v>16.768650054931641</v>
      </c>
      <c r="AV219">
        <v>15.325759887695313</v>
      </c>
      <c r="AW219">
        <v>13.609186172485352</v>
      </c>
      <c r="AX219">
        <v>10.387825012207031</v>
      </c>
      <c r="AY219">
        <v>2.1755988597869873</v>
      </c>
      <c r="AZ219">
        <v>0.66362255811691284</v>
      </c>
      <c r="BA219">
        <v>0.32972607016563416</v>
      </c>
      <c r="BB219">
        <v>0.49246561527252197</v>
      </c>
      <c r="BC219">
        <v>0.10704261809587479</v>
      </c>
      <c r="BD219">
        <v>-1.467934250831604</v>
      </c>
      <c r="BE219">
        <v>64.655960083007813</v>
      </c>
      <c r="BF219">
        <v>64.531219482421875</v>
      </c>
      <c r="BG219">
        <v>64.074920654296875</v>
      </c>
      <c r="BH219">
        <v>63.037643432617188</v>
      </c>
      <c r="BI219">
        <v>61.765384674072266</v>
      </c>
      <c r="BJ219">
        <v>61.365329742431641</v>
      </c>
      <c r="BK219">
        <v>61.156257629394531</v>
      </c>
      <c r="BL219">
        <v>61.487228393554687</v>
      </c>
      <c r="BM219">
        <v>63.65618896484375</v>
      </c>
      <c r="BN219">
        <v>67.712654113769531</v>
      </c>
      <c r="BO219">
        <v>71.297279357910156</v>
      </c>
      <c r="BP219">
        <v>74.9091796875</v>
      </c>
      <c r="BQ219">
        <v>77.399986267089844</v>
      </c>
      <c r="BR219">
        <v>77.040855407714844</v>
      </c>
      <c r="BS219">
        <v>76.834335327148438</v>
      </c>
      <c r="BT219">
        <v>75.897224426269531</v>
      </c>
      <c r="BU219">
        <v>74.900283813476562</v>
      </c>
      <c r="BV219">
        <v>74.512474060058594</v>
      </c>
      <c r="BW219">
        <v>73.072380065917969</v>
      </c>
      <c r="BX219">
        <v>70.334632873535156</v>
      </c>
      <c r="BY219">
        <v>69.13116455078125</v>
      </c>
      <c r="BZ219">
        <v>67.609428405761719</v>
      </c>
      <c r="CA219">
        <v>67.081336975097656</v>
      </c>
      <c r="CB219">
        <v>65.796531677246094</v>
      </c>
      <c r="CC219">
        <v>5.1786971092224121</v>
      </c>
      <c r="CD219">
        <v>4.9659833908081055</v>
      </c>
      <c r="CE219">
        <v>4.665684700012207</v>
      </c>
      <c r="CF219">
        <v>3.5357875823974609</v>
      </c>
      <c r="CG219">
        <v>2.9625921249389648</v>
      </c>
      <c r="CH219">
        <v>3.2733044624328613</v>
      </c>
      <c r="CI219">
        <v>3.5370728969573975</v>
      </c>
      <c r="CJ219">
        <v>2.1804826259613037</v>
      </c>
      <c r="CK219">
        <v>3.1512227058410645</v>
      </c>
      <c r="CL219">
        <v>3.2210323810577393</v>
      </c>
      <c r="CM219">
        <v>2.5584113597869873</v>
      </c>
      <c r="CN219">
        <v>2.9184944629669189</v>
      </c>
      <c r="CO219">
        <v>4.1172242164611816</v>
      </c>
      <c r="CP219">
        <v>2.5785255432128906</v>
      </c>
      <c r="CQ219">
        <v>3.1616566181182861</v>
      </c>
      <c r="CR219">
        <v>4.6299738883972168</v>
      </c>
      <c r="CS219">
        <v>4.9503908157348633</v>
      </c>
      <c r="CT219">
        <v>5.1184201240539551</v>
      </c>
      <c r="CU219">
        <v>6.3088622093200684</v>
      </c>
      <c r="CV219">
        <v>5.2686023712158203</v>
      </c>
      <c r="CW219">
        <v>4.6268935203552246</v>
      </c>
      <c r="CX219">
        <v>3.6709227561950684</v>
      </c>
      <c r="CY219">
        <v>3.805473804473877</v>
      </c>
      <c r="CZ219">
        <v>3.7232589721679687</v>
      </c>
    </row>
    <row r="220" spans="1:104" x14ac:dyDescent="0.25">
      <c r="A220" t="s">
        <v>409</v>
      </c>
      <c r="B220" t="s">
        <v>170</v>
      </c>
      <c r="C220" t="s">
        <v>28</v>
      </c>
      <c r="D220" t="s">
        <v>188</v>
      </c>
      <c r="E220" t="s">
        <v>184</v>
      </c>
      <c r="F220">
        <v>2020</v>
      </c>
      <c r="G220" t="s">
        <v>181</v>
      </c>
      <c r="H220">
        <v>11</v>
      </c>
      <c r="I220">
        <v>139.45521545410156</v>
      </c>
      <c r="J220">
        <v>135.61122131347656</v>
      </c>
      <c r="K220">
        <v>133.20433044433594</v>
      </c>
      <c r="L220">
        <v>133.95761108398437</v>
      </c>
      <c r="M220">
        <v>139.87535095214844</v>
      </c>
      <c r="N220">
        <v>152.36042785644531</v>
      </c>
      <c r="O220">
        <v>168.36439514160156</v>
      </c>
      <c r="P220">
        <v>181.31777954101562</v>
      </c>
      <c r="Q220">
        <v>191.03294372558594</v>
      </c>
      <c r="R220">
        <v>197.81008911132812</v>
      </c>
      <c r="S220">
        <v>202.99615478515625</v>
      </c>
      <c r="T220">
        <v>204.68864440917969</v>
      </c>
      <c r="U220">
        <v>204.94917297363281</v>
      </c>
      <c r="V220">
        <v>205.18974304199219</v>
      </c>
      <c r="W220">
        <v>202.44320678710937</v>
      </c>
      <c r="X220">
        <v>195.1326904296875</v>
      </c>
      <c r="Y220">
        <v>188.27946472167969</v>
      </c>
      <c r="Z220">
        <v>183.63212585449219</v>
      </c>
      <c r="AA220">
        <v>174.61669921875</v>
      </c>
      <c r="AB220">
        <v>168.08285522460937</v>
      </c>
      <c r="AC220">
        <v>164.66743469238281</v>
      </c>
      <c r="AD220">
        <v>158.3353271484375</v>
      </c>
      <c r="AE220">
        <v>152.40330505371094</v>
      </c>
      <c r="AF220">
        <v>146.91427612304688</v>
      </c>
      <c r="AG220">
        <v>-3.7446203231811523</v>
      </c>
      <c r="AH220">
        <v>-1.3475086688995361</v>
      </c>
      <c r="AI220">
        <v>-0.10423489660024643</v>
      </c>
      <c r="AJ220">
        <v>-0.79529738426208496</v>
      </c>
      <c r="AK220">
        <v>-1.493381142616272</v>
      </c>
      <c r="AL220">
        <v>-1.5731855630874634</v>
      </c>
      <c r="AM220">
        <v>-2.7271113395690918</v>
      </c>
      <c r="AN220">
        <v>-1.7312566041946411</v>
      </c>
      <c r="AO220">
        <v>0.98257511854171753</v>
      </c>
      <c r="AP220">
        <v>2.9677577018737793</v>
      </c>
      <c r="AQ220">
        <v>5.7805814743041992</v>
      </c>
      <c r="AR220">
        <v>16.030752182006836</v>
      </c>
      <c r="AS220">
        <v>16.312114715576172</v>
      </c>
      <c r="AT220">
        <v>15.236698150634766</v>
      </c>
      <c r="AU220">
        <v>13.683652877807617</v>
      </c>
      <c r="AV220">
        <v>11.296162605285645</v>
      </c>
      <c r="AW220">
        <v>9.6209611892700195</v>
      </c>
      <c r="AX220">
        <v>6.4290180206298828</v>
      </c>
      <c r="AY220">
        <v>-0.76690423488616943</v>
      </c>
      <c r="AZ220">
        <v>-1.4885027408599854</v>
      </c>
      <c r="BA220">
        <v>-1.2713004350662231</v>
      </c>
      <c r="BB220">
        <v>-0.94149041175842285</v>
      </c>
      <c r="BC220">
        <v>-0.89819258451461792</v>
      </c>
      <c r="BD220">
        <v>-2.7184958457946777</v>
      </c>
      <c r="BE220">
        <v>59.490592956542969</v>
      </c>
      <c r="BF220">
        <v>58.275100708007813</v>
      </c>
      <c r="BG220">
        <v>57.45660400390625</v>
      </c>
      <c r="BH220">
        <v>56.478038787841797</v>
      </c>
      <c r="BI220">
        <v>57.524799346923828</v>
      </c>
      <c r="BJ220">
        <v>56.780921936035156</v>
      </c>
      <c r="BK220">
        <v>57.124736785888672</v>
      </c>
      <c r="BL220">
        <v>57.221614837646484</v>
      </c>
      <c r="BM220">
        <v>60.790634155273438</v>
      </c>
      <c r="BN220">
        <v>64.906707763671875</v>
      </c>
      <c r="BO220">
        <v>68.400283813476563</v>
      </c>
      <c r="BP220">
        <v>69.491035461425781</v>
      </c>
      <c r="BQ220">
        <v>70.180908203125</v>
      </c>
      <c r="BR220">
        <v>69.575141906738281</v>
      </c>
      <c r="BS220">
        <v>69.010009765625</v>
      </c>
      <c r="BT220">
        <v>69.919258117675781</v>
      </c>
      <c r="BU220">
        <v>68.800125122070313</v>
      </c>
      <c r="BV220">
        <v>66.206306457519531</v>
      </c>
      <c r="BW220">
        <v>64.412307739257813</v>
      </c>
      <c r="BX220">
        <v>64.053184509277344</v>
      </c>
      <c r="BY220">
        <v>63.059307098388672</v>
      </c>
      <c r="BZ220">
        <v>61.830745697021484</v>
      </c>
      <c r="CA220">
        <v>61.568492889404297</v>
      </c>
      <c r="CB220">
        <v>60.118610382080078</v>
      </c>
      <c r="CC220">
        <v>5.3853645324707031</v>
      </c>
      <c r="CD220">
        <v>5.1540875434875488</v>
      </c>
      <c r="CE220">
        <v>4.8575739860534668</v>
      </c>
      <c r="CF220">
        <v>3.6998982429504395</v>
      </c>
      <c r="CG220">
        <v>3.1415538787841797</v>
      </c>
      <c r="CH220">
        <v>3.4872934818267822</v>
      </c>
      <c r="CI220">
        <v>3.6932573318481445</v>
      </c>
      <c r="CJ220">
        <v>2.2402644157409668</v>
      </c>
      <c r="CK220">
        <v>3.1327598094940186</v>
      </c>
      <c r="CL220">
        <v>3.0887084007263184</v>
      </c>
      <c r="CM220">
        <v>2.3905813694000244</v>
      </c>
      <c r="CN220">
        <v>2.7086787223815918</v>
      </c>
      <c r="CO220">
        <v>3.8051712512969971</v>
      </c>
      <c r="CP220">
        <v>2.3647747039794922</v>
      </c>
      <c r="CQ220">
        <v>2.8876984119415283</v>
      </c>
      <c r="CR220">
        <v>4.2231907844543457</v>
      </c>
      <c r="CS220">
        <v>4.5604443550109863</v>
      </c>
      <c r="CT220">
        <v>4.8643426895141602</v>
      </c>
      <c r="CU220">
        <v>5.8770031929016113</v>
      </c>
      <c r="CV220">
        <v>4.8738298416137695</v>
      </c>
      <c r="CW220">
        <v>4.3295912742614746</v>
      </c>
      <c r="CX220">
        <v>3.6395330429077148</v>
      </c>
      <c r="CY220">
        <v>3.9080736637115479</v>
      </c>
      <c r="CZ220">
        <v>3.8256051540374756</v>
      </c>
    </row>
    <row r="221" spans="1:104" x14ac:dyDescent="0.25">
      <c r="A221" t="s">
        <v>410</v>
      </c>
      <c r="B221" t="s">
        <v>170</v>
      </c>
      <c r="C221" t="s">
        <v>28</v>
      </c>
      <c r="D221" t="s">
        <v>188</v>
      </c>
      <c r="E221" t="s">
        <v>184</v>
      </c>
      <c r="F221">
        <v>2020</v>
      </c>
      <c r="G221" t="s">
        <v>182</v>
      </c>
      <c r="H221">
        <v>12</v>
      </c>
      <c r="I221">
        <v>135.55331420898437</v>
      </c>
      <c r="J221">
        <v>132.04588317871094</v>
      </c>
      <c r="K221">
        <v>129.97453308105469</v>
      </c>
      <c r="L221">
        <v>130.68063354492187</v>
      </c>
      <c r="M221">
        <v>136.46916198730469</v>
      </c>
      <c r="N221">
        <v>148.533447265625</v>
      </c>
      <c r="O221">
        <v>165.15986633300781</v>
      </c>
      <c r="P221">
        <v>176.41812133789062</v>
      </c>
      <c r="Q221">
        <v>181.68898010253906</v>
      </c>
      <c r="R221">
        <v>184.23271179199219</v>
      </c>
      <c r="S221">
        <v>186.11924743652344</v>
      </c>
      <c r="T221">
        <v>185.74494934082031</v>
      </c>
      <c r="U221">
        <v>185.18008422851562</v>
      </c>
      <c r="V221">
        <v>185.37399291992187</v>
      </c>
      <c r="W221">
        <v>182.89236450195312</v>
      </c>
      <c r="X221">
        <v>177.44480895996094</v>
      </c>
      <c r="Y221">
        <v>173.77291870117187</v>
      </c>
      <c r="Z221">
        <v>171.86900329589844</v>
      </c>
      <c r="AA221">
        <v>164.53422546386719</v>
      </c>
      <c r="AB221">
        <v>159.6378173828125</v>
      </c>
      <c r="AC221">
        <v>157.08047485351562</v>
      </c>
      <c r="AD221">
        <v>153.11552429199219</v>
      </c>
      <c r="AE221">
        <v>147.67445373535156</v>
      </c>
      <c r="AF221">
        <v>142.47770690917969</v>
      </c>
      <c r="AG221">
        <v>-4.1208057403564453</v>
      </c>
      <c r="AH221">
        <v>-1.149283766746521</v>
      </c>
      <c r="AI221">
        <v>0.50545060634613037</v>
      </c>
      <c r="AJ221">
        <v>-0.51923906803131104</v>
      </c>
      <c r="AK221">
        <v>-1.6963119506835937</v>
      </c>
      <c r="AL221">
        <v>-2.2269580364227295</v>
      </c>
      <c r="AM221">
        <v>-3.2328522205352783</v>
      </c>
      <c r="AN221">
        <v>-2.7802176475524902</v>
      </c>
      <c r="AO221">
        <v>0.90996092557907104</v>
      </c>
      <c r="AP221">
        <v>3.7252554893493652</v>
      </c>
      <c r="AQ221">
        <v>6.1048126220703125</v>
      </c>
      <c r="AR221">
        <v>14.580681800842285</v>
      </c>
      <c r="AS221">
        <v>14.680368423461914</v>
      </c>
      <c r="AT221">
        <v>13.713273048400879</v>
      </c>
      <c r="AU221">
        <v>12.088397979736328</v>
      </c>
      <c r="AV221">
        <v>8.7514371871948242</v>
      </c>
      <c r="AW221">
        <v>6.9450163841247559</v>
      </c>
      <c r="AX221">
        <v>3.217041015625</v>
      </c>
      <c r="AY221">
        <v>-3.6008231639862061</v>
      </c>
      <c r="AZ221">
        <v>-3.6877737045288086</v>
      </c>
      <c r="BA221">
        <v>-2.9443352222442627</v>
      </c>
      <c r="BB221">
        <v>-2.4778907299041748</v>
      </c>
      <c r="BC221">
        <v>-2.001551628112793</v>
      </c>
      <c r="BD221">
        <v>-4.1623172760009766</v>
      </c>
      <c r="BE221">
        <v>53.584701538085937</v>
      </c>
      <c r="BF221">
        <v>53.556022644042969</v>
      </c>
      <c r="BG221">
        <v>52.403194427490234</v>
      </c>
      <c r="BH221">
        <v>52.712501525878906</v>
      </c>
      <c r="BI221">
        <v>51.793769836425781</v>
      </c>
      <c r="BJ221">
        <v>50.715267181396484</v>
      </c>
      <c r="BK221">
        <v>50.256198883056641</v>
      </c>
      <c r="BL221">
        <v>50.006198883056641</v>
      </c>
      <c r="BM221">
        <v>54.496940612792969</v>
      </c>
      <c r="BN221">
        <v>57.409770965576172</v>
      </c>
      <c r="BO221">
        <v>60.534210205078125</v>
      </c>
      <c r="BP221">
        <v>63.056770324707031</v>
      </c>
      <c r="BQ221">
        <v>64.818496704101563</v>
      </c>
      <c r="BR221">
        <v>64.605766296386719</v>
      </c>
      <c r="BS221">
        <v>62.706001281738281</v>
      </c>
      <c r="BT221">
        <v>61.959365844726562</v>
      </c>
      <c r="BU221">
        <v>61.212726593017578</v>
      </c>
      <c r="BV221">
        <v>58.512321472167969</v>
      </c>
      <c r="BW221">
        <v>55.740657806396484</v>
      </c>
      <c r="BX221">
        <v>53.677768707275391</v>
      </c>
      <c r="BY221">
        <v>52.221466064453125</v>
      </c>
      <c r="BZ221">
        <v>50.934188842773438</v>
      </c>
      <c r="CA221">
        <v>50.227592468261719</v>
      </c>
      <c r="CB221">
        <v>49.396846771240234</v>
      </c>
      <c r="CC221">
        <v>5.9569482803344727</v>
      </c>
      <c r="CD221">
        <v>5.711029052734375</v>
      </c>
      <c r="CE221">
        <v>5.3937735557556152</v>
      </c>
      <c r="CF221">
        <v>4.1073999404907227</v>
      </c>
      <c r="CG221">
        <v>3.4879574775695801</v>
      </c>
      <c r="CH221">
        <v>3.868779182434082</v>
      </c>
      <c r="CI221">
        <v>4.1228470802307129</v>
      </c>
      <c r="CJ221">
        <v>2.4804782867431641</v>
      </c>
      <c r="CK221">
        <v>3.3906331062316895</v>
      </c>
      <c r="CL221">
        <v>3.2736220359802246</v>
      </c>
      <c r="CM221">
        <v>2.4942522048950195</v>
      </c>
      <c r="CN221">
        <v>2.7971391677856445</v>
      </c>
      <c r="CO221">
        <v>3.9125120639801025</v>
      </c>
      <c r="CP221">
        <v>2.4311752319335937</v>
      </c>
      <c r="CQ221">
        <v>2.9687771797180176</v>
      </c>
      <c r="CR221">
        <v>4.3702607154846191</v>
      </c>
      <c r="CS221">
        <v>4.7898249626159668</v>
      </c>
      <c r="CT221">
        <v>5.1809144020080566</v>
      </c>
      <c r="CU221">
        <v>6.3017292022705078</v>
      </c>
      <c r="CV221">
        <v>5.2676401138305664</v>
      </c>
      <c r="CW221">
        <v>4.6999664306640625</v>
      </c>
      <c r="CX221">
        <v>4.0051651000976563</v>
      </c>
      <c r="CY221">
        <v>4.3093037605285645</v>
      </c>
      <c r="CZ221">
        <v>4.221982479095459</v>
      </c>
    </row>
    <row r="222" spans="1:104" x14ac:dyDescent="0.25">
      <c r="A222" t="s">
        <v>411</v>
      </c>
      <c r="B222" t="s">
        <v>170</v>
      </c>
      <c r="C222" t="s">
        <v>28</v>
      </c>
      <c r="D222" t="s">
        <v>188</v>
      </c>
      <c r="E222" t="s">
        <v>184</v>
      </c>
      <c r="F222">
        <v>2020</v>
      </c>
      <c r="G222" t="s">
        <v>183</v>
      </c>
      <c r="H222">
        <v>8</v>
      </c>
      <c r="I222">
        <v>169.50859069824219</v>
      </c>
      <c r="J222">
        <v>165.02006530761719</v>
      </c>
      <c r="K222">
        <v>160.92306518554687</v>
      </c>
      <c r="L222">
        <v>160.37837219238281</v>
      </c>
      <c r="M222">
        <v>165.36697387695312</v>
      </c>
      <c r="N222">
        <v>179.90464782714844</v>
      </c>
      <c r="O222">
        <v>195.37203979492187</v>
      </c>
      <c r="P222">
        <v>212.44514465332031</v>
      </c>
      <c r="Q222">
        <v>224.11308288574219</v>
      </c>
      <c r="R222">
        <v>233.71037292480469</v>
      </c>
      <c r="S222">
        <v>242.70396423339844</v>
      </c>
      <c r="T222">
        <v>244.84117126464844</v>
      </c>
      <c r="U222">
        <v>245.31117248535156</v>
      </c>
      <c r="V222">
        <v>244.60595703125</v>
      </c>
      <c r="W222">
        <v>242.71578979492187</v>
      </c>
      <c r="X222">
        <v>239.14335632324219</v>
      </c>
      <c r="Y222">
        <v>231.36822509765625</v>
      </c>
      <c r="Z222">
        <v>219.10147094726562</v>
      </c>
      <c r="AA222">
        <v>206.55293273925781</v>
      </c>
      <c r="AB222">
        <v>200.69940185546875</v>
      </c>
      <c r="AC222">
        <v>196.82429504394531</v>
      </c>
      <c r="AD222">
        <v>188.46871948242187</v>
      </c>
      <c r="AE222">
        <v>183.07498168945313</v>
      </c>
      <c r="AF222">
        <v>177.45162963867187</v>
      </c>
      <c r="AG222">
        <v>-3.5706787109375</v>
      </c>
      <c r="AH222">
        <v>-1.9715559482574463</v>
      </c>
      <c r="AI222">
        <v>-1.351980447769165</v>
      </c>
      <c r="AJ222">
        <v>-1.4657789468765259</v>
      </c>
      <c r="AK222">
        <v>-1.292609691619873</v>
      </c>
      <c r="AL222">
        <v>-0.48803567886352539</v>
      </c>
      <c r="AM222">
        <v>-2.0886883735656738</v>
      </c>
      <c r="AN222">
        <v>0.12362506985664368</v>
      </c>
      <c r="AO222">
        <v>1.2021194696426392</v>
      </c>
      <c r="AP222">
        <v>1.5176540613174438</v>
      </c>
      <c r="AQ222">
        <v>5.1995878219604492</v>
      </c>
      <c r="AR222">
        <v>19.103256225585938</v>
      </c>
      <c r="AS222">
        <v>19.650541305541992</v>
      </c>
      <c r="AT222">
        <v>18.275466918945313</v>
      </c>
      <c r="AU222">
        <v>16.998332977294922</v>
      </c>
      <c r="AV222">
        <v>17.186716079711914</v>
      </c>
      <c r="AW222">
        <v>16.02400016784668</v>
      </c>
      <c r="AX222">
        <v>13.492870330810547</v>
      </c>
      <c r="AY222">
        <v>4.9859409332275391</v>
      </c>
      <c r="AZ222">
        <v>2.8855941295623779</v>
      </c>
      <c r="BA222">
        <v>2.0192229747772217</v>
      </c>
      <c r="BB222">
        <v>2.0260546207427979</v>
      </c>
      <c r="BC222">
        <v>1.2083377838134766</v>
      </c>
      <c r="BD222">
        <v>-0.18391411006450653</v>
      </c>
      <c r="BE222">
        <v>68.451393127441406</v>
      </c>
      <c r="BF222">
        <v>67.924873352050781</v>
      </c>
      <c r="BG222">
        <v>67.557601928710938</v>
      </c>
      <c r="BH222">
        <v>67.027267456054688</v>
      </c>
      <c r="BI222">
        <v>66.912422180175781</v>
      </c>
      <c r="BJ222">
        <v>66.65948486328125</v>
      </c>
      <c r="BK222">
        <v>67.161697387695312</v>
      </c>
      <c r="BL222">
        <v>68.154708862304688</v>
      </c>
      <c r="BM222">
        <v>70.960922241210937</v>
      </c>
      <c r="BN222">
        <v>74.243804931640625</v>
      </c>
      <c r="BO222">
        <v>77.450889587402344</v>
      </c>
      <c r="BP222">
        <v>78.735122680664063</v>
      </c>
      <c r="BQ222">
        <v>80.106422424316406</v>
      </c>
      <c r="BR222">
        <v>80.439949035644531</v>
      </c>
      <c r="BS222">
        <v>80.621978759765625</v>
      </c>
      <c r="BT222">
        <v>80.800979614257813</v>
      </c>
      <c r="BU222">
        <v>80.446113586425781</v>
      </c>
      <c r="BV222">
        <v>79.548622131347656</v>
      </c>
      <c r="BW222">
        <v>77.741523742675781</v>
      </c>
      <c r="BX222">
        <v>74.87017822265625</v>
      </c>
      <c r="BY222">
        <v>72.393653869628906</v>
      </c>
      <c r="BZ222">
        <v>71.163986206054687</v>
      </c>
      <c r="CA222">
        <v>70.318641662597656</v>
      </c>
      <c r="CB222">
        <v>69.7919921875</v>
      </c>
      <c r="CC222">
        <v>5.6233868598937988</v>
      </c>
      <c r="CD222">
        <v>5.3878912925720215</v>
      </c>
      <c r="CE222">
        <v>5.0413317680358887</v>
      </c>
      <c r="CF222">
        <v>3.8053452968597412</v>
      </c>
      <c r="CG222">
        <v>3.1906411647796631</v>
      </c>
      <c r="CH222">
        <v>3.5374035835266113</v>
      </c>
      <c r="CI222">
        <v>3.6816937923431396</v>
      </c>
      <c r="CJ222">
        <v>2.2549223899841309</v>
      </c>
      <c r="CK222">
        <v>3.1572718620300293</v>
      </c>
      <c r="CL222">
        <v>3.1349623203277588</v>
      </c>
      <c r="CM222">
        <v>2.4553790092468262</v>
      </c>
      <c r="CN222">
        <v>2.7833898067474365</v>
      </c>
      <c r="CO222">
        <v>3.9126522541046143</v>
      </c>
      <c r="CP222">
        <v>2.4217371940612793</v>
      </c>
      <c r="CQ222">
        <v>2.9742166996002197</v>
      </c>
      <c r="CR222">
        <v>4.4462604522705078</v>
      </c>
      <c r="CS222">
        <v>4.814307689666748</v>
      </c>
      <c r="CT222">
        <v>4.9859356880187988</v>
      </c>
      <c r="CU222">
        <v>5.9721050262451172</v>
      </c>
      <c r="CV222">
        <v>4.9994120597839355</v>
      </c>
      <c r="CW222">
        <v>4.4457368850708008</v>
      </c>
      <c r="CX222">
        <v>3.7216286659240723</v>
      </c>
      <c r="CY222">
        <v>4.0329537391662598</v>
      </c>
      <c r="CZ222">
        <v>3.9695568084716797</v>
      </c>
    </row>
    <row r="223" spans="1:104" x14ac:dyDescent="0.25">
      <c r="A223" t="s">
        <v>412</v>
      </c>
      <c r="B223" t="s">
        <v>170</v>
      </c>
      <c r="C223" t="s">
        <v>28</v>
      </c>
      <c r="D223" t="s">
        <v>188</v>
      </c>
      <c r="E223" t="s">
        <v>184</v>
      </c>
      <c r="F223">
        <v>2021</v>
      </c>
      <c r="G223" t="s">
        <v>171</v>
      </c>
      <c r="H223">
        <v>1</v>
      </c>
      <c r="I223">
        <v>136.20574951171875</v>
      </c>
      <c r="J223">
        <v>131.59283447265625</v>
      </c>
      <c r="K223">
        <v>130.25820922851562</v>
      </c>
      <c r="L223">
        <v>131.10603332519531</v>
      </c>
      <c r="M223">
        <v>138.13526916503906</v>
      </c>
      <c r="N223">
        <v>151.16453552246094</v>
      </c>
      <c r="O223">
        <v>171.83665466308594</v>
      </c>
      <c r="P223">
        <v>186.25946044921875</v>
      </c>
      <c r="Q223">
        <v>190.60877990722656</v>
      </c>
      <c r="R223">
        <v>190.50819396972656</v>
      </c>
      <c r="S223">
        <v>190.18917846679687</v>
      </c>
      <c r="T223">
        <v>188.06219482421875</v>
      </c>
      <c r="U223">
        <v>185.84001159667969</v>
      </c>
      <c r="V223">
        <v>184.62644958496094</v>
      </c>
      <c r="W223">
        <v>181.60597229003906</v>
      </c>
      <c r="X223">
        <v>176.50698852539062</v>
      </c>
      <c r="Y223">
        <v>172.08197021484375</v>
      </c>
      <c r="Z223">
        <v>172.49200439453125</v>
      </c>
      <c r="AA223">
        <v>166.33421325683594</v>
      </c>
      <c r="AB223">
        <v>161.73893737792969</v>
      </c>
      <c r="AC223">
        <v>159.46205139160156</v>
      </c>
      <c r="AD223">
        <v>155.70301818847656</v>
      </c>
      <c r="AE223">
        <v>148.9649658203125</v>
      </c>
      <c r="AF223">
        <v>143.42768859863281</v>
      </c>
      <c r="AG223">
        <v>-4.4963059425354004</v>
      </c>
      <c r="AH223">
        <v>-1.0259401798248291</v>
      </c>
      <c r="AI223">
        <v>0.95436829328536987</v>
      </c>
      <c r="AJ223">
        <v>-0.33146697282791138</v>
      </c>
      <c r="AK223">
        <v>-1.8952829837799072</v>
      </c>
      <c r="AL223">
        <v>-2.7856705188751221</v>
      </c>
      <c r="AM223">
        <v>-3.790536642074585</v>
      </c>
      <c r="AN223">
        <v>-3.7867097854614258</v>
      </c>
      <c r="AO223">
        <v>0.93567699193954468</v>
      </c>
      <c r="AP223">
        <v>4.5836410522460937</v>
      </c>
      <c r="AQ223">
        <v>6.8435721397399902</v>
      </c>
      <c r="AR223">
        <v>14.78758716583252</v>
      </c>
      <c r="AS223">
        <v>14.689621925354004</v>
      </c>
      <c r="AT223">
        <v>13.619876861572266</v>
      </c>
      <c r="AU223">
        <v>11.803312301635742</v>
      </c>
      <c r="AV223">
        <v>7.5918784141540527</v>
      </c>
      <c r="AW223">
        <v>5.4674668312072754</v>
      </c>
      <c r="AX223">
        <v>1.160459041595459</v>
      </c>
      <c r="AY223">
        <v>-5.7816066741943359</v>
      </c>
      <c r="AZ223">
        <v>-5.4319367408752441</v>
      </c>
      <c r="BA223">
        <v>-4.2826786041259766</v>
      </c>
      <c r="BB223">
        <v>-3.6928179264068604</v>
      </c>
      <c r="BC223">
        <v>-2.8588483333587646</v>
      </c>
      <c r="BD223">
        <v>-5.320559024810791</v>
      </c>
      <c r="BE223">
        <v>50.512619018554687</v>
      </c>
      <c r="BF223">
        <v>50.359500885009766</v>
      </c>
      <c r="BG223">
        <v>49.400131225585938</v>
      </c>
      <c r="BH223">
        <v>48.747013092041016</v>
      </c>
      <c r="BI223">
        <v>48.109500885009766</v>
      </c>
      <c r="BJ223">
        <v>47.500072479248047</v>
      </c>
      <c r="BK223">
        <v>46.640647888183594</v>
      </c>
      <c r="BL223">
        <v>46.253135681152344</v>
      </c>
      <c r="BM223">
        <v>48.140350341796875</v>
      </c>
      <c r="BN223">
        <v>51.915370941162109</v>
      </c>
      <c r="BO223">
        <v>54.206005096435547</v>
      </c>
      <c r="BP223">
        <v>56.346878051757813</v>
      </c>
      <c r="BQ223">
        <v>57.459365844726562</v>
      </c>
      <c r="BR223">
        <v>58.38751220703125</v>
      </c>
      <c r="BS223">
        <v>58.096874237060547</v>
      </c>
      <c r="BT223">
        <v>58.553180694580078</v>
      </c>
      <c r="BU223">
        <v>57.484165191650391</v>
      </c>
      <c r="BV223">
        <v>55.100013732910156</v>
      </c>
      <c r="BW223">
        <v>53.478111267089844</v>
      </c>
      <c r="BX223">
        <v>52.106212615966797</v>
      </c>
      <c r="BY223">
        <v>51.412158966064453</v>
      </c>
      <c r="BZ223">
        <v>51.146549224853516</v>
      </c>
      <c r="CA223">
        <v>50.134292602539062</v>
      </c>
      <c r="CB223">
        <v>49.078052520751953</v>
      </c>
      <c r="CC223">
        <v>6.6059718132019043</v>
      </c>
      <c r="CD223">
        <v>6.2812967300415039</v>
      </c>
      <c r="CE223">
        <v>5.9657778739929199</v>
      </c>
      <c r="CF223">
        <v>4.5478482246398926</v>
      </c>
      <c r="CG223">
        <v>3.8964469432830811</v>
      </c>
      <c r="CH223">
        <v>4.3453736305236816</v>
      </c>
      <c r="CI223">
        <v>4.7340850830078125</v>
      </c>
      <c r="CJ223">
        <v>2.8902683258056641</v>
      </c>
      <c r="CK223">
        <v>3.9257502555847168</v>
      </c>
      <c r="CL223">
        <v>3.735966682434082</v>
      </c>
      <c r="CM223">
        <v>2.812952995300293</v>
      </c>
      <c r="CN223">
        <v>3.1255474090576172</v>
      </c>
      <c r="CO223">
        <v>4.3333940505981445</v>
      </c>
      <c r="CP223">
        <v>2.6723229885101318</v>
      </c>
      <c r="CQ223">
        <v>3.2534167766571045</v>
      </c>
      <c r="CR223">
        <v>4.7977042198181152</v>
      </c>
      <c r="CS223">
        <v>5.234804630279541</v>
      </c>
      <c r="CT223">
        <v>5.7385921478271484</v>
      </c>
      <c r="CU223">
        <v>7.0309281349182129</v>
      </c>
      <c r="CV223">
        <v>5.8900966644287109</v>
      </c>
      <c r="CW223">
        <v>5.2657160758972168</v>
      </c>
      <c r="CX223">
        <v>4.494959831237793</v>
      </c>
      <c r="CY223">
        <v>4.797482967376709</v>
      </c>
      <c r="CZ223">
        <v>4.6906180381774902</v>
      </c>
    </row>
    <row r="224" spans="1:104" x14ac:dyDescent="0.25">
      <c r="A224" t="s">
        <v>413</v>
      </c>
      <c r="B224" t="s">
        <v>170</v>
      </c>
      <c r="C224" t="s">
        <v>28</v>
      </c>
      <c r="D224" t="s">
        <v>188</v>
      </c>
      <c r="E224" t="s">
        <v>184</v>
      </c>
      <c r="F224">
        <v>2021</v>
      </c>
      <c r="G224" t="s">
        <v>172</v>
      </c>
      <c r="H224">
        <v>2</v>
      </c>
      <c r="I224">
        <v>135.58572387695312</v>
      </c>
      <c r="J224">
        <v>131.32302856445312</v>
      </c>
      <c r="K224">
        <v>129.72065734863281</v>
      </c>
      <c r="L224">
        <v>130.56484985351562</v>
      </c>
      <c r="M224">
        <v>136.85467529296875</v>
      </c>
      <c r="N224">
        <v>151.47775268554687</v>
      </c>
      <c r="O224">
        <v>170.09944152832031</v>
      </c>
      <c r="P224">
        <v>184.79629516601562</v>
      </c>
      <c r="Q224">
        <v>191.36468505859375</v>
      </c>
      <c r="R224">
        <v>192.90318298339844</v>
      </c>
      <c r="S224">
        <v>193.36027526855469</v>
      </c>
      <c r="T224">
        <v>191.81979370117187</v>
      </c>
      <c r="U224">
        <v>191.00279235839844</v>
      </c>
      <c r="V224">
        <v>189.93553161621094</v>
      </c>
      <c r="W224">
        <v>186.87525939941406</v>
      </c>
      <c r="X224">
        <v>180.95953369140625</v>
      </c>
      <c r="Y224">
        <v>175.78013610839844</v>
      </c>
      <c r="Z224">
        <v>174.47969055175781</v>
      </c>
      <c r="AA224">
        <v>170.04225158691406</v>
      </c>
      <c r="AB224">
        <v>164.5906982421875</v>
      </c>
      <c r="AC224">
        <v>162.20762634277344</v>
      </c>
      <c r="AD224">
        <v>156.48123168945312</v>
      </c>
      <c r="AE224">
        <v>148.81590270996094</v>
      </c>
      <c r="AF224">
        <v>143.36885070800781</v>
      </c>
      <c r="AG224">
        <v>-4.2691073417663574</v>
      </c>
      <c r="AH224">
        <v>-1.0934125185012817</v>
      </c>
      <c r="AI224">
        <v>0.69002664089202881</v>
      </c>
      <c r="AJ224">
        <v>-0.44027060270309448</v>
      </c>
      <c r="AK224">
        <v>-1.7745893001556396</v>
      </c>
      <c r="AL224">
        <v>-2.4876115322113037</v>
      </c>
      <c r="AM224">
        <v>-3.5054121017456055</v>
      </c>
      <c r="AN224">
        <v>-3.2637295722961426</v>
      </c>
      <c r="AO224">
        <v>0.9505009651184082</v>
      </c>
      <c r="AP224">
        <v>4.208770751953125</v>
      </c>
      <c r="AQ224">
        <v>6.5983676910400391</v>
      </c>
      <c r="AR224">
        <v>15.068159103393555</v>
      </c>
      <c r="AS224">
        <v>15.123554229736328</v>
      </c>
      <c r="AT224">
        <v>14.034412384033203</v>
      </c>
      <c r="AU224">
        <v>12.2659912109375</v>
      </c>
      <c r="AV224">
        <v>8.4498567581176758</v>
      </c>
      <c r="AW224">
        <v>6.4259519577026367</v>
      </c>
      <c r="AX224">
        <v>2.3954105377197266</v>
      </c>
      <c r="AY224">
        <v>-4.6322460174560547</v>
      </c>
      <c r="AZ224">
        <v>-4.5201663970947266</v>
      </c>
      <c r="BA224">
        <v>-3.5880074501037598</v>
      </c>
      <c r="BB224">
        <v>-3.0228967666625977</v>
      </c>
      <c r="BC224">
        <v>-2.3661096096038818</v>
      </c>
      <c r="BD224">
        <v>-4.6585464477539062</v>
      </c>
      <c r="BE224">
        <v>52.112560272216797</v>
      </c>
      <c r="BF224">
        <v>52.709140777587891</v>
      </c>
      <c r="BG224">
        <v>52.290409088134766</v>
      </c>
      <c r="BH224">
        <v>52.181278228759766</v>
      </c>
      <c r="BI224">
        <v>51.475276947021484</v>
      </c>
      <c r="BJ224">
        <v>50.725273132324219</v>
      </c>
      <c r="BK224">
        <v>51.140644073486328</v>
      </c>
      <c r="BL224">
        <v>51.681282043457031</v>
      </c>
      <c r="BM224">
        <v>53.150360107421875</v>
      </c>
      <c r="BN224">
        <v>55.118614196777344</v>
      </c>
      <c r="BO224">
        <v>56.668434143066406</v>
      </c>
      <c r="BP224">
        <v>57.903118133544922</v>
      </c>
      <c r="BQ224">
        <v>59.302883148193359</v>
      </c>
      <c r="BR224">
        <v>59.981327056884766</v>
      </c>
      <c r="BS224">
        <v>60.160068511962891</v>
      </c>
      <c r="BT224">
        <v>59.109424591064453</v>
      </c>
      <c r="BU224">
        <v>57.780918121337891</v>
      </c>
      <c r="BV224">
        <v>55.92791748046875</v>
      </c>
      <c r="BW224">
        <v>55.331340789794922</v>
      </c>
      <c r="BX224">
        <v>54.501716613769531</v>
      </c>
      <c r="BY224">
        <v>53.546836853027344</v>
      </c>
      <c r="BZ224">
        <v>53.462501525878906</v>
      </c>
      <c r="CA224">
        <v>52.67156982421875</v>
      </c>
      <c r="CB224">
        <v>52.546833038330078</v>
      </c>
      <c r="CC224">
        <v>6.2079505920410156</v>
      </c>
      <c r="CD224">
        <v>5.9176731109619141</v>
      </c>
      <c r="CE224">
        <v>5.6087255477905273</v>
      </c>
      <c r="CF224">
        <v>4.2756543159484863</v>
      </c>
      <c r="CG224">
        <v>3.6443231105804443</v>
      </c>
      <c r="CH224">
        <v>4.1107316017150879</v>
      </c>
      <c r="CI224">
        <v>4.42401123046875</v>
      </c>
      <c r="CJ224">
        <v>2.707111120223999</v>
      </c>
      <c r="CK224">
        <v>3.7207851409912109</v>
      </c>
      <c r="CL224">
        <v>3.5712625980377197</v>
      </c>
      <c r="CM224">
        <v>2.6998333930969238</v>
      </c>
      <c r="CN224">
        <v>3.0096158981323242</v>
      </c>
      <c r="CO224">
        <v>4.2045712471008301</v>
      </c>
      <c r="CP224">
        <v>2.5953400135040283</v>
      </c>
      <c r="CQ224">
        <v>3.1604897975921631</v>
      </c>
      <c r="CR224">
        <v>4.6435065269470215</v>
      </c>
      <c r="CS224">
        <v>5.0480999946594238</v>
      </c>
      <c r="CT224">
        <v>5.4799208641052246</v>
      </c>
      <c r="CU224">
        <v>6.7854862213134766</v>
      </c>
      <c r="CV224">
        <v>5.6585631370544434</v>
      </c>
      <c r="CW224">
        <v>5.0566678047180176</v>
      </c>
      <c r="CX224">
        <v>4.2646565437316895</v>
      </c>
      <c r="CY224">
        <v>4.5245108604431152</v>
      </c>
      <c r="CZ224">
        <v>4.4263410568237305</v>
      </c>
    </row>
    <row r="225" spans="1:104" x14ac:dyDescent="0.25">
      <c r="A225" t="s">
        <v>414</v>
      </c>
      <c r="B225" t="s">
        <v>170</v>
      </c>
      <c r="C225" t="s">
        <v>28</v>
      </c>
      <c r="D225" t="s">
        <v>188</v>
      </c>
      <c r="E225" t="s">
        <v>184</v>
      </c>
      <c r="F225">
        <v>2021</v>
      </c>
      <c r="G225" t="s">
        <v>173</v>
      </c>
      <c r="H225">
        <v>3</v>
      </c>
      <c r="I225">
        <v>139.81306457519531</v>
      </c>
      <c r="J225">
        <v>135.61572265625</v>
      </c>
      <c r="K225">
        <v>133.08340454101562</v>
      </c>
      <c r="L225">
        <v>133.28746032714844</v>
      </c>
      <c r="M225">
        <v>138.42544555664062</v>
      </c>
      <c r="N225">
        <v>151.22396850585938</v>
      </c>
      <c r="O225">
        <v>171.32948303222656</v>
      </c>
      <c r="P225">
        <v>187.33879089355469</v>
      </c>
      <c r="Q225">
        <v>194.38836669921875</v>
      </c>
      <c r="R225">
        <v>194.63082885742187</v>
      </c>
      <c r="S225">
        <v>194.75010681152344</v>
      </c>
      <c r="T225">
        <v>194.30415344238281</v>
      </c>
      <c r="U225">
        <v>193.20783996582031</v>
      </c>
      <c r="V225">
        <v>192.13948059082031</v>
      </c>
      <c r="W225">
        <v>189.24711608886719</v>
      </c>
      <c r="X225">
        <v>184.19674682617187</v>
      </c>
      <c r="Y225">
        <v>179.91845703125</v>
      </c>
      <c r="Z225">
        <v>174.31401062011719</v>
      </c>
      <c r="AA225">
        <v>169.55155944824219</v>
      </c>
      <c r="AB225">
        <v>169.26152038574219</v>
      </c>
      <c r="AC225">
        <v>164.82609558105469</v>
      </c>
      <c r="AD225">
        <v>160.50022888183594</v>
      </c>
      <c r="AE225">
        <v>151.09429931640625</v>
      </c>
      <c r="AF225">
        <v>145.82054138183594</v>
      </c>
      <c r="AG225">
        <v>-4.4066314697265625</v>
      </c>
      <c r="AH225">
        <v>-1.12766432762146</v>
      </c>
      <c r="AI225">
        <v>0.71345353126525879</v>
      </c>
      <c r="AJ225">
        <v>-0.4471193253993988</v>
      </c>
      <c r="AK225">
        <v>-1.7971204519271851</v>
      </c>
      <c r="AL225">
        <v>-2.4897332191467285</v>
      </c>
      <c r="AM225">
        <v>-3.5359151363372803</v>
      </c>
      <c r="AN225">
        <v>-3.3190011978149414</v>
      </c>
      <c r="AO225">
        <v>0.96528530120849609</v>
      </c>
      <c r="AP225">
        <v>4.2555127143859863</v>
      </c>
      <c r="AQ225">
        <v>6.6532983779907227</v>
      </c>
      <c r="AR225">
        <v>15.263628005981445</v>
      </c>
      <c r="AS225">
        <v>15.297608375549316</v>
      </c>
      <c r="AT225">
        <v>14.196784019470215</v>
      </c>
      <c r="AU225">
        <v>12.419149398803711</v>
      </c>
      <c r="AV225">
        <v>8.5869522094726562</v>
      </c>
      <c r="AW225">
        <v>6.55938720703125</v>
      </c>
      <c r="AX225">
        <v>2.3678312301635742</v>
      </c>
      <c r="AY225">
        <v>-4.6453061103820801</v>
      </c>
      <c r="AZ225">
        <v>-4.6699252128601074</v>
      </c>
      <c r="BA225">
        <v>-3.6621177196502686</v>
      </c>
      <c r="BB225">
        <v>-3.1151752471923828</v>
      </c>
      <c r="BC225">
        <v>-2.4126479625701904</v>
      </c>
      <c r="BD225">
        <v>-4.7521252632141113</v>
      </c>
      <c r="BE225">
        <v>51.537715911865234</v>
      </c>
      <c r="BF225">
        <v>51.787120819091797</v>
      </c>
      <c r="BG225">
        <v>51.550193786621094</v>
      </c>
      <c r="BH225">
        <v>51.965267181396484</v>
      </c>
      <c r="BI225">
        <v>51.012325286865234</v>
      </c>
      <c r="BJ225">
        <v>51.068569183349609</v>
      </c>
      <c r="BK225">
        <v>50.693828582763672</v>
      </c>
      <c r="BL225">
        <v>51.052955627441406</v>
      </c>
      <c r="BM225">
        <v>53.156486511230469</v>
      </c>
      <c r="BN225">
        <v>54.843292236328125</v>
      </c>
      <c r="BO225">
        <v>56.947116851806641</v>
      </c>
      <c r="BP225">
        <v>58.415668487548828</v>
      </c>
      <c r="BQ225">
        <v>59.453239440917969</v>
      </c>
      <c r="BR225">
        <v>60.603302001953125</v>
      </c>
      <c r="BS225">
        <v>60.103302001953125</v>
      </c>
      <c r="BT225">
        <v>59.587989807128906</v>
      </c>
      <c r="BU225">
        <v>58.771736145019531</v>
      </c>
      <c r="BV225">
        <v>57.815727233886719</v>
      </c>
      <c r="BW225">
        <v>55.615627288818359</v>
      </c>
      <c r="BX225">
        <v>54.562740325927734</v>
      </c>
      <c r="BY225">
        <v>53.952793121337891</v>
      </c>
      <c r="BZ225">
        <v>53.246784210205078</v>
      </c>
      <c r="CA225">
        <v>52.749843597412109</v>
      </c>
      <c r="CB225">
        <v>52.140422821044922</v>
      </c>
      <c r="CC225">
        <v>6.4091639518737793</v>
      </c>
      <c r="CD225">
        <v>6.1184229850769043</v>
      </c>
      <c r="CE225">
        <v>5.7610054016113281</v>
      </c>
      <c r="CF225">
        <v>4.3700351715087891</v>
      </c>
      <c r="CG225">
        <v>3.6905620098114014</v>
      </c>
      <c r="CH225">
        <v>4.1087551116943359</v>
      </c>
      <c r="CI225">
        <v>4.461334228515625</v>
      </c>
      <c r="CJ225">
        <v>2.7476406097412109</v>
      </c>
      <c r="CK225">
        <v>3.7840983867645264</v>
      </c>
      <c r="CL225">
        <v>3.6075582504272461</v>
      </c>
      <c r="CM225">
        <v>2.7224929332733154</v>
      </c>
      <c r="CN225">
        <v>3.0522427558898926</v>
      </c>
      <c r="CO225">
        <v>4.2582001686096191</v>
      </c>
      <c r="CP225">
        <v>2.6285970211029053</v>
      </c>
      <c r="CQ225">
        <v>3.2044332027435303</v>
      </c>
      <c r="CR225">
        <v>4.7322311401367187</v>
      </c>
      <c r="CS225">
        <v>5.1731281280517578</v>
      </c>
      <c r="CT225">
        <v>5.4812684059143066</v>
      </c>
      <c r="CU225">
        <v>6.7740006446838379</v>
      </c>
      <c r="CV225">
        <v>5.8261075019836426</v>
      </c>
      <c r="CW225">
        <v>5.144444465637207</v>
      </c>
      <c r="CX225">
        <v>4.3794221878051758</v>
      </c>
      <c r="CY225">
        <v>4.5992789268493652</v>
      </c>
      <c r="CZ225">
        <v>4.5074210166931152</v>
      </c>
    </row>
    <row r="226" spans="1:104" x14ac:dyDescent="0.25">
      <c r="A226" t="s">
        <v>415</v>
      </c>
      <c r="B226" t="s">
        <v>170</v>
      </c>
      <c r="C226" t="s">
        <v>28</v>
      </c>
      <c r="D226" t="s">
        <v>188</v>
      </c>
      <c r="E226" t="s">
        <v>184</v>
      </c>
      <c r="F226">
        <v>2021</v>
      </c>
      <c r="G226" t="s">
        <v>174</v>
      </c>
      <c r="H226">
        <v>4</v>
      </c>
      <c r="I226">
        <v>143.49787902832031</v>
      </c>
      <c r="J226">
        <v>139.1217041015625</v>
      </c>
      <c r="K226">
        <v>136.40216064453125</v>
      </c>
      <c r="L226">
        <v>136.15965270996094</v>
      </c>
      <c r="M226">
        <v>141.31431579589844</v>
      </c>
      <c r="N226">
        <v>153.69281005859375</v>
      </c>
      <c r="O226">
        <v>168.36289978027344</v>
      </c>
      <c r="P226">
        <v>183.63340759277344</v>
      </c>
      <c r="Q226">
        <v>194.32978820800781</v>
      </c>
      <c r="R226">
        <v>201.05767822265625</v>
      </c>
      <c r="S226">
        <v>206.5740966796875</v>
      </c>
      <c r="T226">
        <v>208.83929443359375</v>
      </c>
      <c r="U226">
        <v>210.03948974609375</v>
      </c>
      <c r="V226">
        <v>211.78131103515625</v>
      </c>
      <c r="W226">
        <v>209.66658020019531</v>
      </c>
      <c r="X226">
        <v>202.76571655273437</v>
      </c>
      <c r="Y226">
        <v>195.09559631347656</v>
      </c>
      <c r="Z226">
        <v>182.93394470214844</v>
      </c>
      <c r="AA226">
        <v>173.89836120605469</v>
      </c>
      <c r="AB226">
        <v>171.54441833496094</v>
      </c>
      <c r="AC226">
        <v>170.02561950683594</v>
      </c>
      <c r="AD226">
        <v>163.88421630859375</v>
      </c>
      <c r="AE226">
        <v>158.19036865234375</v>
      </c>
      <c r="AF226">
        <v>152.87954711914063</v>
      </c>
      <c r="AG226">
        <v>-3.7562203407287598</v>
      </c>
      <c r="AH226">
        <v>-1.4150522947311401</v>
      </c>
      <c r="AI226">
        <v>-0.22807115316390991</v>
      </c>
      <c r="AJ226">
        <v>-0.85928243398666382</v>
      </c>
      <c r="AK226">
        <v>-1.4615589380264282</v>
      </c>
      <c r="AL226">
        <v>-1.4503401517868042</v>
      </c>
      <c r="AM226">
        <v>-2.6188392639160156</v>
      </c>
      <c r="AN226">
        <v>-1.5361793041229248</v>
      </c>
      <c r="AO226">
        <v>1.0045331716537476</v>
      </c>
      <c r="AP226">
        <v>2.8167321681976318</v>
      </c>
      <c r="AQ226">
        <v>5.7123689651489258</v>
      </c>
      <c r="AR226">
        <v>16.348636627197266</v>
      </c>
      <c r="AS226">
        <v>16.729852676391602</v>
      </c>
      <c r="AT226">
        <v>15.737473487854004</v>
      </c>
      <c r="AU226">
        <v>14.231663703918457</v>
      </c>
      <c r="AV226">
        <v>12.068949699401855</v>
      </c>
      <c r="AW226">
        <v>10.382869720458984</v>
      </c>
      <c r="AX226">
        <v>6.9721131324768066</v>
      </c>
      <c r="AY226">
        <v>-0.1844838559627533</v>
      </c>
      <c r="AZ226">
        <v>-1.0538289546966553</v>
      </c>
      <c r="BA226">
        <v>-0.95575731992721558</v>
      </c>
      <c r="BB226">
        <v>-0.65501832962036133</v>
      </c>
      <c r="BC226">
        <v>-0.70154833793640137</v>
      </c>
      <c r="BD226">
        <v>-2.5170955657958984</v>
      </c>
      <c r="BE226">
        <v>60.6531982421875</v>
      </c>
      <c r="BF226">
        <v>60.075214385986328</v>
      </c>
      <c r="BG226">
        <v>59.812145233154297</v>
      </c>
      <c r="BH226">
        <v>59.025093078613281</v>
      </c>
      <c r="BI226">
        <v>58.955783843994141</v>
      </c>
      <c r="BJ226">
        <v>58.418727874755859</v>
      </c>
      <c r="BK226">
        <v>58.709365844726563</v>
      </c>
      <c r="BL226">
        <v>60.853221893310547</v>
      </c>
      <c r="BM226">
        <v>64.322006225585937</v>
      </c>
      <c r="BN226">
        <v>65.174789428710937</v>
      </c>
      <c r="BO226">
        <v>67.178665161132813</v>
      </c>
      <c r="BP226">
        <v>69.153053283691406</v>
      </c>
      <c r="BQ226">
        <v>70.647224426269531</v>
      </c>
      <c r="BR226">
        <v>70.452644348144531</v>
      </c>
      <c r="BS226">
        <v>69.503288269042969</v>
      </c>
      <c r="BT226">
        <v>69.819015502929688</v>
      </c>
      <c r="BU226">
        <v>68.781448364257813</v>
      </c>
      <c r="BV226">
        <v>68.075439453125</v>
      </c>
      <c r="BW226">
        <v>67.465492248535156</v>
      </c>
      <c r="BX226">
        <v>65.378097534179687</v>
      </c>
      <c r="BY226">
        <v>62.837169647216797</v>
      </c>
      <c r="BZ226">
        <v>61.830745697021484</v>
      </c>
      <c r="CA226">
        <v>60.918731689453125</v>
      </c>
      <c r="CB226">
        <v>59.550418853759766</v>
      </c>
      <c r="CC226">
        <v>5.4165029525756836</v>
      </c>
      <c r="CD226">
        <v>5.1682581901550293</v>
      </c>
      <c r="CE226">
        <v>4.8620057106018066</v>
      </c>
      <c r="CF226">
        <v>3.6759021282196045</v>
      </c>
      <c r="CG226">
        <v>3.1022915840148926</v>
      </c>
      <c r="CH226">
        <v>3.4384527206420898</v>
      </c>
      <c r="CI226">
        <v>3.6099307537078857</v>
      </c>
      <c r="CJ226">
        <v>2.2177050113677979</v>
      </c>
      <c r="CK226">
        <v>3.1149523258209229</v>
      </c>
      <c r="CL226">
        <v>3.0686135292053223</v>
      </c>
      <c r="CM226">
        <v>2.3778517246246338</v>
      </c>
      <c r="CN226">
        <v>2.7012767791748047</v>
      </c>
      <c r="CO226">
        <v>3.8117301464080811</v>
      </c>
      <c r="CP226">
        <v>2.3856947422027588</v>
      </c>
      <c r="CQ226">
        <v>2.9232840538024902</v>
      </c>
      <c r="CR226">
        <v>4.2894177436828613</v>
      </c>
      <c r="CS226">
        <v>4.6189665794372559</v>
      </c>
      <c r="CT226">
        <v>4.7365589141845703</v>
      </c>
      <c r="CU226">
        <v>5.7208271026611328</v>
      </c>
      <c r="CV226">
        <v>4.8620195388793945</v>
      </c>
      <c r="CW226">
        <v>4.3696508407592773</v>
      </c>
      <c r="CX226">
        <v>3.682121753692627</v>
      </c>
      <c r="CY226">
        <v>3.9649848937988281</v>
      </c>
      <c r="CZ226">
        <v>3.8911559581756592</v>
      </c>
    </row>
    <row r="227" spans="1:104" x14ac:dyDescent="0.25">
      <c r="A227" t="s">
        <v>416</v>
      </c>
      <c r="B227" t="s">
        <v>170</v>
      </c>
      <c r="C227" t="s">
        <v>28</v>
      </c>
      <c r="D227" t="s">
        <v>188</v>
      </c>
      <c r="E227" t="s">
        <v>184</v>
      </c>
      <c r="F227">
        <v>2021</v>
      </c>
      <c r="G227" t="s">
        <v>175</v>
      </c>
      <c r="H227">
        <v>5</v>
      </c>
      <c r="I227">
        <v>150.39115905761719</v>
      </c>
      <c r="J227">
        <v>146.16645812988281</v>
      </c>
      <c r="K227">
        <v>143.40412902832031</v>
      </c>
      <c r="L227">
        <v>142.57241821289062</v>
      </c>
      <c r="M227">
        <v>146.88580322265625</v>
      </c>
      <c r="N227">
        <v>158.66654968261719</v>
      </c>
      <c r="O227">
        <v>173.07717895507812</v>
      </c>
      <c r="P227">
        <v>191.57186889648437</v>
      </c>
      <c r="Q227">
        <v>203.96138000488281</v>
      </c>
      <c r="R227">
        <v>211.21426391601562</v>
      </c>
      <c r="S227">
        <v>215.58503723144531</v>
      </c>
      <c r="T227">
        <v>214.8900146484375</v>
      </c>
      <c r="U227">
        <v>213.49981689453125</v>
      </c>
      <c r="V227">
        <v>212.83419799804687</v>
      </c>
      <c r="W227">
        <v>210.51014709472656</v>
      </c>
      <c r="X227">
        <v>204.71279907226562</v>
      </c>
      <c r="Y227">
        <v>197.84048461914062</v>
      </c>
      <c r="Z227">
        <v>187.17410278320312</v>
      </c>
      <c r="AA227">
        <v>179.02020263671875</v>
      </c>
      <c r="AB227">
        <v>176.61705017089844</v>
      </c>
      <c r="AC227">
        <v>175.74009704589844</v>
      </c>
      <c r="AD227">
        <v>168.92689514160156</v>
      </c>
      <c r="AE227">
        <v>163.84544372558594</v>
      </c>
      <c r="AF227">
        <v>159.14814758300781</v>
      </c>
      <c r="AG227">
        <v>-3.9137997627258301</v>
      </c>
      <c r="AH227">
        <v>-1.494426965713501</v>
      </c>
      <c r="AI227">
        <v>-0.26847749948501587</v>
      </c>
      <c r="AJ227">
        <v>-0.91174578666687012</v>
      </c>
      <c r="AK227">
        <v>-1.5081485509872437</v>
      </c>
      <c r="AL227">
        <v>-1.4655481576919556</v>
      </c>
      <c r="AM227">
        <v>-2.6671333312988281</v>
      </c>
      <c r="AN227">
        <v>-1.5516132116317749</v>
      </c>
      <c r="AO227">
        <v>1.0555019378662109</v>
      </c>
      <c r="AP227">
        <v>2.9118123054504395</v>
      </c>
      <c r="AQ227">
        <v>5.9216094017028809</v>
      </c>
      <c r="AR227">
        <v>16.820642471313477</v>
      </c>
      <c r="AS227">
        <v>17.008350372314453</v>
      </c>
      <c r="AT227">
        <v>15.818269729614258</v>
      </c>
      <c r="AU227">
        <v>14.302422523498535</v>
      </c>
      <c r="AV227">
        <v>12.260007858276367</v>
      </c>
      <c r="AW227">
        <v>10.623312950134277</v>
      </c>
      <c r="AX227">
        <v>7.2643589973449707</v>
      </c>
      <c r="AY227">
        <v>-5.5757198482751846E-2</v>
      </c>
      <c r="AZ227">
        <v>-0.9772067666053772</v>
      </c>
      <c r="BA227">
        <v>-0.90488409996032715</v>
      </c>
      <c r="BB227">
        <v>-0.60108864307403564</v>
      </c>
      <c r="BC227">
        <v>-0.67285811901092529</v>
      </c>
      <c r="BD227">
        <v>-2.5472850799560547</v>
      </c>
      <c r="BE227">
        <v>60.690467834472656</v>
      </c>
      <c r="BF227">
        <v>60.593292236328125</v>
      </c>
      <c r="BG227">
        <v>60.537044525146484</v>
      </c>
      <c r="BH227">
        <v>60.690174102783203</v>
      </c>
      <c r="BI227">
        <v>60.662605285644531</v>
      </c>
      <c r="BJ227">
        <v>60.621677398681641</v>
      </c>
      <c r="BK227">
        <v>61.203239440917969</v>
      </c>
      <c r="BL227">
        <v>61.300117492675781</v>
      </c>
      <c r="BM227">
        <v>63.181205749511719</v>
      </c>
      <c r="BN227">
        <v>65.034210205078125</v>
      </c>
      <c r="BO227">
        <v>67.443679809570313</v>
      </c>
      <c r="BP227">
        <v>68.897445678710937</v>
      </c>
      <c r="BQ227">
        <v>69.393562316894531</v>
      </c>
      <c r="BR227">
        <v>69.575065612792969</v>
      </c>
      <c r="BS227">
        <v>68.856513977050781</v>
      </c>
      <c r="BT227">
        <v>69.18756103515625</v>
      </c>
      <c r="BU227">
        <v>68.19091796875</v>
      </c>
      <c r="BV227">
        <v>66.362716674804688</v>
      </c>
      <c r="BW227">
        <v>64.190696716308594</v>
      </c>
      <c r="BX227">
        <v>62.253364562988281</v>
      </c>
      <c r="BY227">
        <v>61.356357574462891</v>
      </c>
      <c r="BZ227">
        <v>61.231098175048828</v>
      </c>
      <c r="CA227">
        <v>61.384227752685547</v>
      </c>
      <c r="CB227">
        <v>61.218849182128906</v>
      </c>
      <c r="CC227">
        <v>5.6483349800109863</v>
      </c>
      <c r="CD227">
        <v>5.4028348922729492</v>
      </c>
      <c r="CE227">
        <v>5.0860495567321777</v>
      </c>
      <c r="CF227">
        <v>3.8297965526580811</v>
      </c>
      <c r="CG227">
        <v>3.2084918022155762</v>
      </c>
      <c r="CH227">
        <v>3.5319902896881104</v>
      </c>
      <c r="CI227">
        <v>3.6924698352813721</v>
      </c>
      <c r="CJ227">
        <v>2.3020167350769043</v>
      </c>
      <c r="CK227">
        <v>3.2530043125152588</v>
      </c>
      <c r="CL227">
        <v>3.2075209617614746</v>
      </c>
      <c r="CM227">
        <v>2.4691770076751709</v>
      </c>
      <c r="CN227">
        <v>2.7656533718109131</v>
      </c>
      <c r="CO227">
        <v>3.8551685810089111</v>
      </c>
      <c r="CP227">
        <v>2.3855764865875244</v>
      </c>
      <c r="CQ227">
        <v>2.9203810691833496</v>
      </c>
      <c r="CR227">
        <v>4.3089704513549805</v>
      </c>
      <c r="CS227">
        <v>4.660550594329834</v>
      </c>
      <c r="CT227">
        <v>4.8221316337585449</v>
      </c>
      <c r="CU227">
        <v>5.8598976135253906</v>
      </c>
      <c r="CV227">
        <v>4.9807801246643066</v>
      </c>
      <c r="CW227">
        <v>4.4939460754394531</v>
      </c>
      <c r="CX227">
        <v>3.7764565944671631</v>
      </c>
      <c r="CY227">
        <v>4.0862088203430176</v>
      </c>
      <c r="CZ227">
        <v>4.0304684638977051</v>
      </c>
    </row>
    <row r="228" spans="1:104" x14ac:dyDescent="0.25">
      <c r="A228" t="s">
        <v>417</v>
      </c>
      <c r="B228" t="s">
        <v>170</v>
      </c>
      <c r="C228" t="s">
        <v>28</v>
      </c>
      <c r="D228" t="s">
        <v>188</v>
      </c>
      <c r="E228" t="s">
        <v>184</v>
      </c>
      <c r="F228">
        <v>2021</v>
      </c>
      <c r="G228" t="s">
        <v>176</v>
      </c>
      <c r="H228">
        <v>6</v>
      </c>
      <c r="I228">
        <v>161.8995361328125</v>
      </c>
      <c r="J228">
        <v>157.06793212890625</v>
      </c>
      <c r="K228">
        <v>153.80613708496094</v>
      </c>
      <c r="L228">
        <v>152.89715576171875</v>
      </c>
      <c r="M228">
        <v>156.7069091796875</v>
      </c>
      <c r="N228">
        <v>168.67767333984375</v>
      </c>
      <c r="O228">
        <v>182.70938110351562</v>
      </c>
      <c r="P228">
        <v>200.68434143066406</v>
      </c>
      <c r="Q228">
        <v>212.19357299804687</v>
      </c>
      <c r="R228">
        <v>220.97879028320312</v>
      </c>
      <c r="S228">
        <v>228.31700134277344</v>
      </c>
      <c r="T228">
        <v>229.13264465332031</v>
      </c>
      <c r="U228">
        <v>228.61274719238281</v>
      </c>
      <c r="V228">
        <v>227.20330810546875</v>
      </c>
      <c r="W228">
        <v>225.49357604980469</v>
      </c>
      <c r="X228">
        <v>221.87184143066406</v>
      </c>
      <c r="Y228">
        <v>215.90040588378906</v>
      </c>
      <c r="Z228">
        <v>204.44500732421875</v>
      </c>
      <c r="AA228">
        <v>193.99571228027344</v>
      </c>
      <c r="AB228">
        <v>186.73371887207031</v>
      </c>
      <c r="AC228">
        <v>185.34843444824219</v>
      </c>
      <c r="AD228">
        <v>178.56951904296875</v>
      </c>
      <c r="AE228">
        <v>175.30206298828125</v>
      </c>
      <c r="AF228">
        <v>170.43812561035156</v>
      </c>
      <c r="AG228">
        <v>-3.8208065032958984</v>
      </c>
      <c r="AH228">
        <v>-1.7381962537765503</v>
      </c>
      <c r="AI228">
        <v>-0.778861403465271</v>
      </c>
      <c r="AJ228">
        <v>-1.1829046010971069</v>
      </c>
      <c r="AK228">
        <v>-1.4212387800216675</v>
      </c>
      <c r="AL228">
        <v>-1.0200809240341187</v>
      </c>
      <c r="AM228">
        <v>-2.39406418800354</v>
      </c>
      <c r="AN228">
        <v>-0.77376407384872437</v>
      </c>
      <c r="AO228">
        <v>1.1176967620849609</v>
      </c>
      <c r="AP228">
        <v>2.2586884498596191</v>
      </c>
      <c r="AQ228">
        <v>5.5967493057250977</v>
      </c>
      <c r="AR228">
        <v>17.907207489013672</v>
      </c>
      <c r="AS228">
        <v>18.261497497558594</v>
      </c>
      <c r="AT228">
        <v>16.92973518371582</v>
      </c>
      <c r="AU228">
        <v>15.551042556762695</v>
      </c>
      <c r="AV228">
        <v>14.586882591247559</v>
      </c>
      <c r="AW228">
        <v>13.235401153564453</v>
      </c>
      <c r="AX228">
        <v>10.210507392883301</v>
      </c>
      <c r="AY228">
        <v>2.2582604885101318</v>
      </c>
      <c r="AZ228">
        <v>0.78431147336959839</v>
      </c>
      <c r="BA228">
        <v>0.44169214367866516</v>
      </c>
      <c r="BB228">
        <v>0.61360114812850952</v>
      </c>
      <c r="BC228">
        <v>0.19761486351490021</v>
      </c>
      <c r="BD228">
        <v>-1.4807939529418945</v>
      </c>
      <c r="BE228">
        <v>64.212203979492188</v>
      </c>
      <c r="BF228">
        <v>63.865329742431641</v>
      </c>
      <c r="BG228">
        <v>63.465267181396484</v>
      </c>
      <c r="BH228">
        <v>63.409023284912109</v>
      </c>
      <c r="BI228">
        <v>63.049892425537109</v>
      </c>
      <c r="BJ228">
        <v>63.078281402587891</v>
      </c>
      <c r="BK228">
        <v>63.368610382080078</v>
      </c>
      <c r="BL228">
        <v>64.93121337890625</v>
      </c>
      <c r="BM228">
        <v>67.059532165527344</v>
      </c>
      <c r="BN228">
        <v>70.943679809570313</v>
      </c>
      <c r="BO228">
        <v>73.928070068359375</v>
      </c>
      <c r="BP228">
        <v>74.399688720703125</v>
      </c>
      <c r="BQ228">
        <v>75.671646118164063</v>
      </c>
      <c r="BR228">
        <v>75.643562316894531</v>
      </c>
      <c r="BS228">
        <v>74.465118408203125</v>
      </c>
      <c r="BT228">
        <v>73.896926879882813</v>
      </c>
      <c r="BU228">
        <v>72.821784973144531</v>
      </c>
      <c r="BV228">
        <v>71.621902465820312</v>
      </c>
      <c r="BW228">
        <v>70.725204467773438</v>
      </c>
      <c r="BX228">
        <v>69.177619934082031</v>
      </c>
      <c r="BY228">
        <v>66.631156921386719</v>
      </c>
      <c r="BZ228">
        <v>65.581039428710937</v>
      </c>
      <c r="CA228">
        <v>64.737228393554687</v>
      </c>
      <c r="CB228">
        <v>64.08746337890625</v>
      </c>
      <c r="CC228">
        <v>5.6592011451721191</v>
      </c>
      <c r="CD228">
        <v>5.4034709930419922</v>
      </c>
      <c r="CE228">
        <v>5.0769619941711426</v>
      </c>
      <c r="CF228">
        <v>3.8225302696228027</v>
      </c>
      <c r="CG228">
        <v>3.1858153343200684</v>
      </c>
      <c r="CH228">
        <v>3.494645357131958</v>
      </c>
      <c r="CI228">
        <v>3.6278505325317383</v>
      </c>
      <c r="CJ228">
        <v>2.2444067001342773</v>
      </c>
      <c r="CK228">
        <v>3.1497807502746582</v>
      </c>
      <c r="CL228">
        <v>3.1232600212097168</v>
      </c>
      <c r="CM228">
        <v>2.4337904453277588</v>
      </c>
      <c r="CN228">
        <v>2.7446048259735107</v>
      </c>
      <c r="CO228">
        <v>3.8420028686523437</v>
      </c>
      <c r="CP228">
        <v>2.3701615333557129</v>
      </c>
      <c r="CQ228">
        <v>2.9114677906036377</v>
      </c>
      <c r="CR228">
        <v>4.3465232849121094</v>
      </c>
      <c r="CS228">
        <v>4.733548641204834</v>
      </c>
      <c r="CT228">
        <v>4.9020886421203613</v>
      </c>
      <c r="CU228">
        <v>5.9100542068481445</v>
      </c>
      <c r="CV228">
        <v>4.9011597633361816</v>
      </c>
      <c r="CW228">
        <v>4.4112052917480469</v>
      </c>
      <c r="CX228">
        <v>3.7153894901275635</v>
      </c>
      <c r="CY228">
        <v>4.0689706802368164</v>
      </c>
      <c r="CZ228">
        <v>4.0172796249389648</v>
      </c>
    </row>
    <row r="229" spans="1:104" x14ac:dyDescent="0.25">
      <c r="A229" t="s">
        <v>418</v>
      </c>
      <c r="B229" t="s">
        <v>170</v>
      </c>
      <c r="C229" t="s">
        <v>28</v>
      </c>
      <c r="D229" t="s">
        <v>188</v>
      </c>
      <c r="E229" t="s">
        <v>184</v>
      </c>
      <c r="F229">
        <v>2021</v>
      </c>
      <c r="G229" t="s">
        <v>177</v>
      </c>
      <c r="H229">
        <v>7</v>
      </c>
      <c r="I229">
        <v>168.00923156738281</v>
      </c>
      <c r="J229">
        <v>163.37095642089844</v>
      </c>
      <c r="K229">
        <v>159.62017822265625</v>
      </c>
      <c r="L229">
        <v>159.05630493164062</v>
      </c>
      <c r="M229">
        <v>164.44548034667969</v>
      </c>
      <c r="N229">
        <v>177.33514404296875</v>
      </c>
      <c r="O229">
        <v>190.66200256347656</v>
      </c>
      <c r="P229">
        <v>208.56974792480469</v>
      </c>
      <c r="Q229">
        <v>219.64810180664062</v>
      </c>
      <c r="R229">
        <v>228.03195190429687</v>
      </c>
      <c r="S229">
        <v>233.45428466796875</v>
      </c>
      <c r="T229">
        <v>234.22142028808594</v>
      </c>
      <c r="U229">
        <v>234.15777587890625</v>
      </c>
      <c r="V229">
        <v>233.37173461914063</v>
      </c>
      <c r="W229">
        <v>232.34535217285156</v>
      </c>
      <c r="X229">
        <v>230.36885070800781</v>
      </c>
      <c r="Y229">
        <v>225.73416137695312</v>
      </c>
      <c r="Z229">
        <v>214.53208923339844</v>
      </c>
      <c r="AA229">
        <v>203.01718139648437</v>
      </c>
      <c r="AB229">
        <v>195.37979125976562</v>
      </c>
      <c r="AC229">
        <v>193.32131958007812</v>
      </c>
      <c r="AD229">
        <v>185.88383483886719</v>
      </c>
      <c r="AE229">
        <v>181.86146545410156</v>
      </c>
      <c r="AF229">
        <v>177.52937316894531</v>
      </c>
      <c r="AG229">
        <v>-3.6911530494689941</v>
      </c>
      <c r="AH229">
        <v>-1.9004753828048706</v>
      </c>
      <c r="AI229">
        <v>-1.1508342027664185</v>
      </c>
      <c r="AJ229">
        <v>-1.3740285634994507</v>
      </c>
      <c r="AK229">
        <v>-1.3589603900909424</v>
      </c>
      <c r="AL229">
        <v>-0.69220185279846191</v>
      </c>
      <c r="AM229">
        <v>-2.2025439739227295</v>
      </c>
      <c r="AN229">
        <v>-0.20907315611839294</v>
      </c>
      <c r="AO229">
        <v>1.170598030090332</v>
      </c>
      <c r="AP229">
        <v>1.7842546701431274</v>
      </c>
      <c r="AQ229">
        <v>5.2589340209960937</v>
      </c>
      <c r="AR229">
        <v>18.285467147827148</v>
      </c>
      <c r="AS229">
        <v>18.738296508789063</v>
      </c>
      <c r="AT229">
        <v>17.419424057006836</v>
      </c>
      <c r="AU229">
        <v>16.18333625793457</v>
      </c>
      <c r="AV229">
        <v>16.052488327026367</v>
      </c>
      <c r="AW229">
        <v>14.992733955383301</v>
      </c>
      <c r="AX229">
        <v>12.319905281066895</v>
      </c>
      <c r="AY229">
        <v>3.9946980476379395</v>
      </c>
      <c r="AZ229">
        <v>2.0991652011871338</v>
      </c>
      <c r="BA229">
        <v>1.4396766424179077</v>
      </c>
      <c r="BB229">
        <v>1.5128753185272217</v>
      </c>
      <c r="BC229">
        <v>0.84497112035751343</v>
      </c>
      <c r="BD229">
        <v>-0.66898530721664429</v>
      </c>
      <c r="BE229">
        <v>67.5186767578125</v>
      </c>
      <c r="BF229">
        <v>67.118614196777344</v>
      </c>
      <c r="BG229">
        <v>66.896476745605469</v>
      </c>
      <c r="BH229">
        <v>66.606361389160156</v>
      </c>
      <c r="BI229">
        <v>66.799598693847656</v>
      </c>
      <c r="BJ229">
        <v>66.315727233886719</v>
      </c>
      <c r="BK229">
        <v>67.20294189453125</v>
      </c>
      <c r="BL229">
        <v>67.893638610839844</v>
      </c>
      <c r="BM229">
        <v>70.068717956542969</v>
      </c>
      <c r="BN229">
        <v>71.312599182128906</v>
      </c>
      <c r="BO229">
        <v>72.934791564941406</v>
      </c>
      <c r="BP229">
        <v>74.355995178222656</v>
      </c>
      <c r="BQ229">
        <v>75.681732177734375</v>
      </c>
      <c r="BR229">
        <v>77.334556579589844</v>
      </c>
      <c r="BS229">
        <v>78.959892272949219</v>
      </c>
      <c r="BT229">
        <v>79.609649658203125</v>
      </c>
      <c r="BU229">
        <v>80.109352111816406</v>
      </c>
      <c r="BV229">
        <v>80.022186279296875</v>
      </c>
      <c r="BW229">
        <v>76.52838134765625</v>
      </c>
      <c r="BX229">
        <v>74.3154296875</v>
      </c>
      <c r="BY229">
        <v>71.643638610839844</v>
      </c>
      <c r="BZ229">
        <v>70.95294189453125</v>
      </c>
      <c r="CA229">
        <v>70.356063842773438</v>
      </c>
      <c r="CB229">
        <v>69.927619934082031</v>
      </c>
      <c r="CC229">
        <v>5.6600408554077148</v>
      </c>
      <c r="CD229">
        <v>5.4167294502258301</v>
      </c>
      <c r="CE229">
        <v>5.0780267715454102</v>
      </c>
      <c r="CF229">
        <v>3.8324754238128662</v>
      </c>
      <c r="CG229">
        <v>3.2220432758331299</v>
      </c>
      <c r="CH229">
        <v>3.5409293174743652</v>
      </c>
      <c r="CI229">
        <v>3.6486282348632813</v>
      </c>
      <c r="CJ229">
        <v>2.2481036186218262</v>
      </c>
      <c r="CK229">
        <v>3.1423346996307373</v>
      </c>
      <c r="CL229">
        <v>3.106205940246582</v>
      </c>
      <c r="CM229">
        <v>2.3984115123748779</v>
      </c>
      <c r="CN229">
        <v>2.7039358615875244</v>
      </c>
      <c r="CO229">
        <v>3.792649507522583</v>
      </c>
      <c r="CP229">
        <v>2.3463265895843506</v>
      </c>
      <c r="CQ229">
        <v>2.8912703990936279</v>
      </c>
      <c r="CR229">
        <v>4.3495121002197266</v>
      </c>
      <c r="CS229">
        <v>4.7698812484741211</v>
      </c>
      <c r="CT229">
        <v>4.9576272964477539</v>
      </c>
      <c r="CU229">
        <v>5.9608616828918457</v>
      </c>
      <c r="CV229">
        <v>4.9423408508300781</v>
      </c>
      <c r="CW229">
        <v>4.4342994689941406</v>
      </c>
      <c r="CX229">
        <v>3.7274823188781738</v>
      </c>
      <c r="CY229">
        <v>4.0683202743530273</v>
      </c>
      <c r="CZ229">
        <v>4.0328536033630371</v>
      </c>
    </row>
    <row r="230" spans="1:104" x14ac:dyDescent="0.25">
      <c r="A230" t="s">
        <v>419</v>
      </c>
      <c r="B230" t="s">
        <v>170</v>
      </c>
      <c r="C230" t="s">
        <v>28</v>
      </c>
      <c r="D230" t="s">
        <v>188</v>
      </c>
      <c r="E230" t="s">
        <v>184</v>
      </c>
      <c r="F230">
        <v>2021</v>
      </c>
      <c r="G230" t="s">
        <v>178</v>
      </c>
      <c r="H230">
        <v>8</v>
      </c>
      <c r="I230">
        <v>172.13275146484375</v>
      </c>
      <c r="J230">
        <v>167.52189636230469</v>
      </c>
      <c r="K230">
        <v>163.35212707519531</v>
      </c>
      <c r="L230">
        <v>162.78207397460938</v>
      </c>
      <c r="M230">
        <v>167.77693176269531</v>
      </c>
      <c r="N230">
        <v>182.45187377929687</v>
      </c>
      <c r="O230">
        <v>198.3184814453125</v>
      </c>
      <c r="P230">
        <v>216.61900329589844</v>
      </c>
      <c r="Q230">
        <v>229.66719055175781</v>
      </c>
      <c r="R230">
        <v>240.5517578125</v>
      </c>
      <c r="S230">
        <v>250.61274719238281</v>
      </c>
      <c r="T230">
        <v>252.99388122558594</v>
      </c>
      <c r="U230">
        <v>253.78628540039062</v>
      </c>
      <c r="V230">
        <v>253.24118041992187</v>
      </c>
      <c r="W230">
        <v>251.21385192871094</v>
      </c>
      <c r="X230">
        <v>247.4833984375</v>
      </c>
      <c r="Y230">
        <v>239.08676147460937</v>
      </c>
      <c r="Z230">
        <v>226.49728393554687</v>
      </c>
      <c r="AA230">
        <v>212.92300415039062</v>
      </c>
      <c r="AB230">
        <v>206.26054382324219</v>
      </c>
      <c r="AC230">
        <v>201.80905151367187</v>
      </c>
      <c r="AD230">
        <v>192.70429992675781</v>
      </c>
      <c r="AE230">
        <v>187.01397705078125</v>
      </c>
      <c r="AF230">
        <v>180.97970581054687</v>
      </c>
      <c r="AG230">
        <v>-3.3481805324554443</v>
      </c>
      <c r="AH230">
        <v>-2.095381498336792</v>
      </c>
      <c r="AI230">
        <v>-1.7194454669952393</v>
      </c>
      <c r="AJ230">
        <v>-1.6331228017807007</v>
      </c>
      <c r="AK230">
        <v>-1.1776436567306519</v>
      </c>
      <c r="AL230">
        <v>-0.10762498527765274</v>
      </c>
      <c r="AM230">
        <v>-1.8156434297561646</v>
      </c>
      <c r="AN230">
        <v>0.73797523975372314</v>
      </c>
      <c r="AO230">
        <v>1.2460274696350098</v>
      </c>
      <c r="AP230">
        <v>0.99127388000488281</v>
      </c>
      <c r="AQ230">
        <v>4.8761372566223145</v>
      </c>
      <c r="AR230">
        <v>19.718570709228516</v>
      </c>
      <c r="AS230">
        <v>20.365779876708984</v>
      </c>
      <c r="AT230">
        <v>18.952932357788086</v>
      </c>
      <c r="AU230">
        <v>17.764511108398438</v>
      </c>
      <c r="AV230">
        <v>18.750776290893555</v>
      </c>
      <c r="AW230">
        <v>17.769205093383789</v>
      </c>
      <c r="AX230">
        <v>15.626662254333496</v>
      </c>
      <c r="AY230">
        <v>6.8337345123291016</v>
      </c>
      <c r="AZ230">
        <v>4.3018851280212402</v>
      </c>
      <c r="BA230">
        <v>3.0821774005889893</v>
      </c>
      <c r="BB230">
        <v>2.9688010215759277</v>
      </c>
      <c r="BC230">
        <v>1.8858927488327026</v>
      </c>
      <c r="BD230">
        <v>0.69397878646850586</v>
      </c>
      <c r="BE230">
        <v>71.140350341796875</v>
      </c>
      <c r="BF230">
        <v>70.2249755859375</v>
      </c>
      <c r="BG230">
        <v>69.531219482421875</v>
      </c>
      <c r="BH230">
        <v>68.546829223632813</v>
      </c>
      <c r="BI230">
        <v>68.712722778320312</v>
      </c>
      <c r="BJ230">
        <v>68.462722778320313</v>
      </c>
      <c r="BK230">
        <v>68.8658447265625</v>
      </c>
      <c r="BL230">
        <v>69.640869140625</v>
      </c>
      <c r="BM230">
        <v>73.8841552734375</v>
      </c>
      <c r="BN230">
        <v>78.072006225585937</v>
      </c>
      <c r="BO230">
        <v>81.912460327148438</v>
      </c>
      <c r="BP230">
        <v>83.744026184082031</v>
      </c>
      <c r="BQ230">
        <v>84.728416442871094</v>
      </c>
      <c r="BR230">
        <v>83.672172546386719</v>
      </c>
      <c r="BS230">
        <v>83.300270080566406</v>
      </c>
      <c r="BT230">
        <v>83.684715270996094</v>
      </c>
      <c r="BU230">
        <v>83.559455871582031</v>
      </c>
      <c r="BV230">
        <v>82.659690856933594</v>
      </c>
      <c r="BW230">
        <v>80.153053283691406</v>
      </c>
      <c r="BX230">
        <v>77.309532165527344</v>
      </c>
      <c r="BY230">
        <v>74.993576049804688</v>
      </c>
      <c r="BZ230">
        <v>73.687629699707031</v>
      </c>
      <c r="CA230">
        <v>72.650062561035156</v>
      </c>
      <c r="CB230">
        <v>72.274795532226562</v>
      </c>
      <c r="CC230">
        <v>5.6143732070922852</v>
      </c>
      <c r="CD230">
        <v>5.3775582313537598</v>
      </c>
      <c r="CE230">
        <v>5.0313353538513184</v>
      </c>
      <c r="CF230">
        <v>3.7973997592926025</v>
      </c>
      <c r="CG230">
        <v>3.1826798915863037</v>
      </c>
      <c r="CH230">
        <v>3.5271346569061279</v>
      </c>
      <c r="CI230">
        <v>3.6743452548980713</v>
      </c>
      <c r="CJ230">
        <v>2.2605433464050293</v>
      </c>
      <c r="CK230">
        <v>3.1810846328735352</v>
      </c>
      <c r="CL230">
        <v>3.1724469661712646</v>
      </c>
      <c r="CM230">
        <v>2.4927363395690918</v>
      </c>
      <c r="CN230">
        <v>2.8276855945587158</v>
      </c>
      <c r="CO230">
        <v>3.9797298908233643</v>
      </c>
      <c r="CP230">
        <v>2.4650504589080811</v>
      </c>
      <c r="CQ230">
        <v>3.0265624523162842</v>
      </c>
      <c r="CR230">
        <v>4.5239119529724121</v>
      </c>
      <c r="CS230">
        <v>4.8912196159362793</v>
      </c>
      <c r="CT230">
        <v>5.0675249099731445</v>
      </c>
      <c r="CU230">
        <v>6.0527143478393555</v>
      </c>
      <c r="CV230">
        <v>5.0515017509460449</v>
      </c>
      <c r="CW230">
        <v>4.4816427230834961</v>
      </c>
      <c r="CX230">
        <v>3.7412495613098145</v>
      </c>
      <c r="CY230">
        <v>4.0504179000854492</v>
      </c>
      <c r="CZ230">
        <v>3.9803695678710938</v>
      </c>
    </row>
    <row r="231" spans="1:104" x14ac:dyDescent="0.25">
      <c r="A231" t="s">
        <v>420</v>
      </c>
      <c r="B231" t="s">
        <v>170</v>
      </c>
      <c r="C231" t="s">
        <v>28</v>
      </c>
      <c r="D231" t="s">
        <v>188</v>
      </c>
      <c r="E231" t="s">
        <v>184</v>
      </c>
      <c r="F231">
        <v>2021</v>
      </c>
      <c r="G231" t="s">
        <v>179</v>
      </c>
      <c r="H231">
        <v>9</v>
      </c>
      <c r="I231">
        <v>170.27525329589844</v>
      </c>
      <c r="J231">
        <v>166.29692077636719</v>
      </c>
      <c r="K231">
        <v>162.93028259277344</v>
      </c>
      <c r="L231">
        <v>162.63934326171875</v>
      </c>
      <c r="M231">
        <v>168.43275451660156</v>
      </c>
      <c r="N231">
        <v>183.57107543945312</v>
      </c>
      <c r="O231">
        <v>201.6837158203125</v>
      </c>
      <c r="P231">
        <v>221.61227416992187</v>
      </c>
      <c r="Q231">
        <v>237.541748046875</v>
      </c>
      <c r="R231">
        <v>249.12548828125</v>
      </c>
      <c r="S231">
        <v>258.64382934570312</v>
      </c>
      <c r="T231">
        <v>260.99374389648437</v>
      </c>
      <c r="U231">
        <v>261.46426391601562</v>
      </c>
      <c r="V231">
        <v>261.92962646484375</v>
      </c>
      <c r="W231">
        <v>259.03054809570312</v>
      </c>
      <c r="X231">
        <v>252.03623962402344</v>
      </c>
      <c r="Y231">
        <v>242.14695739746094</v>
      </c>
      <c r="Z231">
        <v>229.04641723632812</v>
      </c>
      <c r="AA231">
        <v>216.03959655761719</v>
      </c>
      <c r="AB231">
        <v>210.70689392089844</v>
      </c>
      <c r="AC231">
        <v>204.08567810058594</v>
      </c>
      <c r="AD231">
        <v>193.26670837402344</v>
      </c>
      <c r="AE231">
        <v>186.92158508300781</v>
      </c>
      <c r="AF231">
        <v>180.66386413574219</v>
      </c>
      <c r="AG231">
        <v>-3.2758529186248779</v>
      </c>
      <c r="AH231">
        <v>-2.0923433303833008</v>
      </c>
      <c r="AI231">
        <v>-1.7606065273284912</v>
      </c>
      <c r="AJ231">
        <v>-1.650825023651123</v>
      </c>
      <c r="AK231">
        <v>-1.1645514965057373</v>
      </c>
      <c r="AL231">
        <v>-5.6948862969875336E-2</v>
      </c>
      <c r="AM231">
        <v>-1.8056530952453613</v>
      </c>
      <c r="AN231">
        <v>0.83745527267456055</v>
      </c>
      <c r="AO231">
        <v>1.2906731367111206</v>
      </c>
      <c r="AP231">
        <v>0.94873017072677612</v>
      </c>
      <c r="AQ231">
        <v>4.9653863906860352</v>
      </c>
      <c r="AR231">
        <v>20.339260101318359</v>
      </c>
      <c r="AS231">
        <v>20.986852645874023</v>
      </c>
      <c r="AT231">
        <v>19.607587814331055</v>
      </c>
      <c r="AU231">
        <v>18.340497970581055</v>
      </c>
      <c r="AV231">
        <v>19.22514533996582</v>
      </c>
      <c r="AW231">
        <v>18.158163070678711</v>
      </c>
      <c r="AX231">
        <v>16.026115417480469</v>
      </c>
      <c r="AY231">
        <v>7.1601886749267578</v>
      </c>
      <c r="AZ231">
        <v>4.574455738067627</v>
      </c>
      <c r="BA231">
        <v>3.2517423629760742</v>
      </c>
      <c r="BB231">
        <v>3.0960042476654053</v>
      </c>
      <c r="BC231">
        <v>1.9707509279251099</v>
      </c>
      <c r="BD231">
        <v>0.80869513750076294</v>
      </c>
      <c r="BE231">
        <v>70.934341430664063</v>
      </c>
      <c r="BF231">
        <v>70.490585327148438</v>
      </c>
      <c r="BG231">
        <v>70.33746337890625</v>
      </c>
      <c r="BH231">
        <v>69.546829223632812</v>
      </c>
      <c r="BI231">
        <v>69.08746337890625</v>
      </c>
      <c r="BJ231">
        <v>68.781219482421875</v>
      </c>
      <c r="BK231">
        <v>69.209365844726563</v>
      </c>
      <c r="BL231">
        <v>70.153121948242188</v>
      </c>
      <c r="BM231">
        <v>72.831268310546875</v>
      </c>
      <c r="BN231">
        <v>76.646926879882813</v>
      </c>
      <c r="BO231">
        <v>81.028236389160156</v>
      </c>
      <c r="BP231">
        <v>82.440773010253906</v>
      </c>
      <c r="BQ231">
        <v>84.343894958496094</v>
      </c>
      <c r="BR231">
        <v>85.109504699707031</v>
      </c>
      <c r="BS231">
        <v>85.762626647949219</v>
      </c>
      <c r="BT231">
        <v>86.012626647949219</v>
      </c>
      <c r="BU231">
        <v>85.293846130371094</v>
      </c>
      <c r="BV231">
        <v>83.890724182128906</v>
      </c>
      <c r="BW231">
        <v>83.559455871582031</v>
      </c>
      <c r="BX231">
        <v>78.678146362304688</v>
      </c>
      <c r="BY231">
        <v>76.306243896484375</v>
      </c>
      <c r="BZ231">
        <v>74.434341430664063</v>
      </c>
      <c r="CA231">
        <v>73.531219482421875</v>
      </c>
      <c r="CB231">
        <v>72.878097534179687</v>
      </c>
      <c r="CC231">
        <v>5.5472879409790039</v>
      </c>
      <c r="CD231">
        <v>5.3319878578186035</v>
      </c>
      <c r="CE231">
        <v>5.0124692916870117</v>
      </c>
      <c r="CF231">
        <v>3.7896299362182617</v>
      </c>
      <c r="CG231">
        <v>3.1913807392120361</v>
      </c>
      <c r="CH231">
        <v>3.5446174144744873</v>
      </c>
      <c r="CI231">
        <v>3.7323215007781982</v>
      </c>
      <c r="CJ231">
        <v>2.3099443912506104</v>
      </c>
      <c r="CK231">
        <v>3.2863030433654785</v>
      </c>
      <c r="CL231">
        <v>3.2816739082336426</v>
      </c>
      <c r="CM231">
        <v>2.5696070194244385</v>
      </c>
      <c r="CN231">
        <v>2.9136850833892822</v>
      </c>
      <c r="CO231">
        <v>4.0953326225280762</v>
      </c>
      <c r="CP231">
        <v>2.546640157699585</v>
      </c>
      <c r="CQ231">
        <v>3.1170835494995117</v>
      </c>
      <c r="CR231">
        <v>4.6017441749572754</v>
      </c>
      <c r="CS231">
        <v>4.9480266571044922</v>
      </c>
      <c r="CT231">
        <v>5.1185603141784668</v>
      </c>
      <c r="CU231">
        <v>6.1341209411621094</v>
      </c>
      <c r="CV231">
        <v>5.1543569564819336</v>
      </c>
      <c r="CW231">
        <v>4.5268964767456055</v>
      </c>
      <c r="CX231">
        <v>3.7477772235870361</v>
      </c>
      <c r="CY231">
        <v>4.0436787605285645</v>
      </c>
      <c r="CZ231">
        <v>3.9687726497650146</v>
      </c>
    </row>
    <row r="232" spans="1:104" x14ac:dyDescent="0.25">
      <c r="A232" t="s">
        <v>421</v>
      </c>
      <c r="B232" t="s">
        <v>170</v>
      </c>
      <c r="C232" t="s">
        <v>28</v>
      </c>
      <c r="D232" t="s">
        <v>188</v>
      </c>
      <c r="E232" t="s">
        <v>184</v>
      </c>
      <c r="F232">
        <v>2021</v>
      </c>
      <c r="G232" t="s">
        <v>180</v>
      </c>
      <c r="H232">
        <v>10</v>
      </c>
      <c r="I232">
        <v>147.30801391601562</v>
      </c>
      <c r="J232">
        <v>143.52757263183594</v>
      </c>
      <c r="K232">
        <v>140.54017639160156</v>
      </c>
      <c r="L232">
        <v>140.62095642089844</v>
      </c>
      <c r="M232">
        <v>144.89546203613281</v>
      </c>
      <c r="N232">
        <v>157.09280395507812</v>
      </c>
      <c r="O232">
        <v>177.121337890625</v>
      </c>
      <c r="P232">
        <v>193.85629272460937</v>
      </c>
      <c r="Q232">
        <v>211.07969665527344</v>
      </c>
      <c r="R232">
        <v>226.59635925292969</v>
      </c>
      <c r="S232">
        <v>238.63868713378906</v>
      </c>
      <c r="T232">
        <v>242.25984191894531</v>
      </c>
      <c r="U232">
        <v>243.59181213378906</v>
      </c>
      <c r="V232">
        <v>245.76701354980469</v>
      </c>
      <c r="W232">
        <v>243.47381591796875</v>
      </c>
      <c r="X232">
        <v>234.99253845214844</v>
      </c>
      <c r="Y232">
        <v>224.50267028808594</v>
      </c>
      <c r="Z232">
        <v>212.24948120117187</v>
      </c>
      <c r="AA232">
        <v>205.90510559082031</v>
      </c>
      <c r="AB232">
        <v>199.58811950683594</v>
      </c>
      <c r="AC232">
        <v>193.30209350585937</v>
      </c>
      <c r="AD232">
        <v>175.42585754394531</v>
      </c>
      <c r="AE232">
        <v>163.01463317871094</v>
      </c>
      <c r="AF232">
        <v>157.06282043457031</v>
      </c>
      <c r="AG232">
        <v>-3.5085604190826416</v>
      </c>
      <c r="AH232">
        <v>-1.5774796009063721</v>
      </c>
      <c r="AI232">
        <v>-0.67134833335876465</v>
      </c>
      <c r="AJ232">
        <v>-1.070963978767395</v>
      </c>
      <c r="AK232">
        <v>-1.3297257423400879</v>
      </c>
      <c r="AL232">
        <v>-0.99507045745849609</v>
      </c>
      <c r="AM232">
        <v>-2.3575859069824219</v>
      </c>
      <c r="AN232">
        <v>-0.82141309976577759</v>
      </c>
      <c r="AO232">
        <v>1.110076904296875</v>
      </c>
      <c r="AP232">
        <v>2.3887414932250977</v>
      </c>
      <c r="AQ232">
        <v>5.9131655693054199</v>
      </c>
      <c r="AR232">
        <v>18.935813903808594</v>
      </c>
      <c r="AS232">
        <v>19.453306198120117</v>
      </c>
      <c r="AT232">
        <v>18.308750152587891</v>
      </c>
      <c r="AU232">
        <v>16.768650054931641</v>
      </c>
      <c r="AV232">
        <v>15.325758934020996</v>
      </c>
      <c r="AW232">
        <v>13.609186172485352</v>
      </c>
      <c r="AX232">
        <v>10.387825012207031</v>
      </c>
      <c r="AY232">
        <v>2.1755988597869873</v>
      </c>
      <c r="AZ232">
        <v>0.66362255811691284</v>
      </c>
      <c r="BA232">
        <v>0.32972607016563416</v>
      </c>
      <c r="BB232">
        <v>0.49246564507484436</v>
      </c>
      <c r="BC232">
        <v>0.10704262554645538</v>
      </c>
      <c r="BD232">
        <v>-1.467934250831604</v>
      </c>
      <c r="BE232">
        <v>64.655960083007813</v>
      </c>
      <c r="BF232">
        <v>64.531219482421875</v>
      </c>
      <c r="BG232">
        <v>64.074920654296875</v>
      </c>
      <c r="BH232">
        <v>63.037647247314453</v>
      </c>
      <c r="BI232">
        <v>61.765380859375</v>
      </c>
      <c r="BJ232">
        <v>61.365325927734375</v>
      </c>
      <c r="BK232">
        <v>61.156261444091797</v>
      </c>
      <c r="BL232">
        <v>61.487228393554687</v>
      </c>
      <c r="BM232">
        <v>63.656185150146484</v>
      </c>
      <c r="BN232">
        <v>67.712654113769531</v>
      </c>
      <c r="BO232">
        <v>71.297279357910156</v>
      </c>
      <c r="BP232">
        <v>74.9091796875</v>
      </c>
      <c r="BQ232">
        <v>77.399986267089844</v>
      </c>
      <c r="BR232">
        <v>77.040855407714844</v>
      </c>
      <c r="BS232">
        <v>76.834335327148438</v>
      </c>
      <c r="BT232">
        <v>75.897224426269531</v>
      </c>
      <c r="BU232">
        <v>74.900283813476562</v>
      </c>
      <c r="BV232">
        <v>74.512474060058594</v>
      </c>
      <c r="BW232">
        <v>73.072380065917969</v>
      </c>
      <c r="BX232">
        <v>70.334632873535156</v>
      </c>
      <c r="BY232">
        <v>69.13116455078125</v>
      </c>
      <c r="BZ232">
        <v>67.609428405761719</v>
      </c>
      <c r="CA232">
        <v>67.081336975097656</v>
      </c>
      <c r="CB232">
        <v>65.796531677246094</v>
      </c>
      <c r="CC232">
        <v>5.1786971092224121</v>
      </c>
      <c r="CD232">
        <v>4.9659833908081055</v>
      </c>
      <c r="CE232">
        <v>4.665684700012207</v>
      </c>
      <c r="CF232">
        <v>3.5357875823974609</v>
      </c>
      <c r="CG232">
        <v>2.9625921249389648</v>
      </c>
      <c r="CH232">
        <v>3.2733044624328613</v>
      </c>
      <c r="CI232">
        <v>3.5370728969573975</v>
      </c>
      <c r="CJ232">
        <v>2.1804826259613037</v>
      </c>
      <c r="CK232">
        <v>3.1512224674224854</v>
      </c>
      <c r="CL232">
        <v>3.2210323810577393</v>
      </c>
      <c r="CM232">
        <v>2.5584113597869873</v>
      </c>
      <c r="CN232">
        <v>2.9184944629669189</v>
      </c>
      <c r="CO232">
        <v>4.1172242164611816</v>
      </c>
      <c r="CP232">
        <v>2.5785255432128906</v>
      </c>
      <c r="CQ232">
        <v>3.161656379699707</v>
      </c>
      <c r="CR232">
        <v>4.6299738883972168</v>
      </c>
      <c r="CS232">
        <v>4.9503908157348633</v>
      </c>
      <c r="CT232">
        <v>5.1184201240539551</v>
      </c>
      <c r="CU232">
        <v>6.3088622093200684</v>
      </c>
      <c r="CV232">
        <v>5.2686023712158203</v>
      </c>
      <c r="CW232">
        <v>4.6268935203552246</v>
      </c>
      <c r="CX232">
        <v>3.6709227561950684</v>
      </c>
      <c r="CY232">
        <v>3.805473804473877</v>
      </c>
      <c r="CZ232">
        <v>3.7232592105865479</v>
      </c>
    </row>
    <row r="233" spans="1:104" x14ac:dyDescent="0.25">
      <c r="A233" t="s">
        <v>422</v>
      </c>
      <c r="B233" t="s">
        <v>170</v>
      </c>
      <c r="C233" t="s">
        <v>28</v>
      </c>
      <c r="D233" t="s">
        <v>188</v>
      </c>
      <c r="E233" t="s">
        <v>184</v>
      </c>
      <c r="F233">
        <v>2021</v>
      </c>
      <c r="G233" t="s">
        <v>181</v>
      </c>
      <c r="H233">
        <v>11</v>
      </c>
      <c r="I233">
        <v>139.45521545410156</v>
      </c>
      <c r="J233">
        <v>135.61122131347656</v>
      </c>
      <c r="K233">
        <v>133.20433044433594</v>
      </c>
      <c r="L233">
        <v>133.95761108398437</v>
      </c>
      <c r="M233">
        <v>139.87535095214844</v>
      </c>
      <c r="N233">
        <v>152.36042785644531</v>
      </c>
      <c r="O233">
        <v>168.36439514160156</v>
      </c>
      <c r="P233">
        <v>181.31777954101562</v>
      </c>
      <c r="Q233">
        <v>191.03294372558594</v>
      </c>
      <c r="R233">
        <v>197.81008911132812</v>
      </c>
      <c r="S233">
        <v>202.99613952636719</v>
      </c>
      <c r="T233">
        <v>204.68864440917969</v>
      </c>
      <c r="U233">
        <v>204.94917297363281</v>
      </c>
      <c r="V233">
        <v>205.18974304199219</v>
      </c>
      <c r="W233">
        <v>202.44319152832031</v>
      </c>
      <c r="X233">
        <v>195.1326904296875</v>
      </c>
      <c r="Y233">
        <v>188.27946472167969</v>
      </c>
      <c r="Z233">
        <v>183.63212585449219</v>
      </c>
      <c r="AA233">
        <v>174.61669921875</v>
      </c>
      <c r="AB233">
        <v>168.08285522460937</v>
      </c>
      <c r="AC233">
        <v>164.66743469238281</v>
      </c>
      <c r="AD233">
        <v>158.3353271484375</v>
      </c>
      <c r="AE233">
        <v>152.40330505371094</v>
      </c>
      <c r="AF233">
        <v>146.91427612304688</v>
      </c>
      <c r="AG233">
        <v>-3.7446200847625732</v>
      </c>
      <c r="AH233">
        <v>-1.3475086688995361</v>
      </c>
      <c r="AI233">
        <v>-0.10423490405082703</v>
      </c>
      <c r="AJ233">
        <v>-0.79529750347137451</v>
      </c>
      <c r="AK233">
        <v>-1.493381142616272</v>
      </c>
      <c r="AL233">
        <v>-1.5731855630874634</v>
      </c>
      <c r="AM233">
        <v>-2.7271113395690918</v>
      </c>
      <c r="AN233">
        <v>-1.7312564849853516</v>
      </c>
      <c r="AO233">
        <v>0.98257505893707275</v>
      </c>
      <c r="AP233">
        <v>2.9677577018737793</v>
      </c>
      <c r="AQ233">
        <v>5.7805814743041992</v>
      </c>
      <c r="AR233">
        <v>16.030752182006836</v>
      </c>
      <c r="AS233">
        <v>16.312114715576172</v>
      </c>
      <c r="AT233">
        <v>15.236698150634766</v>
      </c>
      <c r="AU233">
        <v>13.683651924133301</v>
      </c>
      <c r="AV233">
        <v>11.296162605285645</v>
      </c>
      <c r="AW233">
        <v>9.6209611892700195</v>
      </c>
      <c r="AX233">
        <v>6.4290180206298828</v>
      </c>
      <c r="AY233">
        <v>-0.76690429449081421</v>
      </c>
      <c r="AZ233">
        <v>-1.4885027408599854</v>
      </c>
      <c r="BA233">
        <v>-1.2713004350662231</v>
      </c>
      <c r="BB233">
        <v>-0.94149047136306763</v>
      </c>
      <c r="BC233">
        <v>-0.89819258451461792</v>
      </c>
      <c r="BD233">
        <v>-2.7184958457946777</v>
      </c>
      <c r="BE233">
        <v>59.490589141845703</v>
      </c>
      <c r="BF233">
        <v>58.275093078613281</v>
      </c>
      <c r="BG233">
        <v>57.456607818603516</v>
      </c>
      <c r="BH233">
        <v>56.478034973144531</v>
      </c>
      <c r="BI233">
        <v>57.524799346923828</v>
      </c>
      <c r="BJ233">
        <v>56.780921936035156</v>
      </c>
      <c r="BK233">
        <v>57.124736785888672</v>
      </c>
      <c r="BL233">
        <v>57.221614837646484</v>
      </c>
      <c r="BM233">
        <v>60.790634155273438</v>
      </c>
      <c r="BN233">
        <v>64.906707763671875</v>
      </c>
      <c r="BO233">
        <v>68.400283813476563</v>
      </c>
      <c r="BP233">
        <v>69.491035461425781</v>
      </c>
      <c r="BQ233">
        <v>70.180908203125</v>
      </c>
      <c r="BR233">
        <v>69.575141906738281</v>
      </c>
      <c r="BS233">
        <v>69.010009765625</v>
      </c>
      <c r="BT233">
        <v>69.919258117675781</v>
      </c>
      <c r="BU233">
        <v>68.800125122070313</v>
      </c>
      <c r="BV233">
        <v>66.206306457519531</v>
      </c>
      <c r="BW233">
        <v>64.412307739257813</v>
      </c>
      <c r="BX233">
        <v>64.053184509277344</v>
      </c>
      <c r="BY233">
        <v>63.059307098388672</v>
      </c>
      <c r="BZ233">
        <v>61.830741882324219</v>
      </c>
      <c r="CA233">
        <v>61.568489074707031</v>
      </c>
      <c r="CB233">
        <v>60.118618011474609</v>
      </c>
      <c r="CC233">
        <v>5.3853645324707031</v>
      </c>
      <c r="CD233">
        <v>5.1540875434875488</v>
      </c>
      <c r="CE233">
        <v>4.8575739860534668</v>
      </c>
      <c r="CF233">
        <v>3.6998980045318604</v>
      </c>
      <c r="CG233">
        <v>3.1415538787841797</v>
      </c>
      <c r="CH233">
        <v>3.4872934818267822</v>
      </c>
      <c r="CI233">
        <v>3.6932575702667236</v>
      </c>
      <c r="CJ233">
        <v>2.2402644157409668</v>
      </c>
      <c r="CK233">
        <v>3.1327600479125977</v>
      </c>
      <c r="CL233">
        <v>3.0887084007263184</v>
      </c>
      <c r="CM233">
        <v>2.3905813694000244</v>
      </c>
      <c r="CN233">
        <v>2.7086787223815918</v>
      </c>
      <c r="CO233">
        <v>3.8051712512969971</v>
      </c>
      <c r="CP233">
        <v>2.3647747039794922</v>
      </c>
      <c r="CQ233">
        <v>2.8876984119415283</v>
      </c>
      <c r="CR233">
        <v>4.2231907844543457</v>
      </c>
      <c r="CS233">
        <v>4.5604443550109863</v>
      </c>
      <c r="CT233">
        <v>4.8643426895141602</v>
      </c>
      <c r="CU233">
        <v>5.8770031929016113</v>
      </c>
      <c r="CV233">
        <v>4.8738298416137695</v>
      </c>
      <c r="CW233">
        <v>4.3295912742614746</v>
      </c>
      <c r="CX233">
        <v>3.6395332813262939</v>
      </c>
      <c r="CY233">
        <v>3.9080736637115479</v>
      </c>
      <c r="CZ233">
        <v>3.8256049156188965</v>
      </c>
    </row>
    <row r="234" spans="1:104" x14ac:dyDescent="0.25">
      <c r="A234" t="s">
        <v>423</v>
      </c>
      <c r="B234" t="s">
        <v>170</v>
      </c>
      <c r="C234" t="s">
        <v>28</v>
      </c>
      <c r="D234" t="s">
        <v>188</v>
      </c>
      <c r="E234" t="s">
        <v>184</v>
      </c>
      <c r="F234">
        <v>2021</v>
      </c>
      <c r="G234" t="s">
        <v>182</v>
      </c>
      <c r="H234">
        <v>12</v>
      </c>
      <c r="I234">
        <v>135.55331420898437</v>
      </c>
      <c r="J234">
        <v>132.04588317871094</v>
      </c>
      <c r="K234">
        <v>129.97453308105469</v>
      </c>
      <c r="L234">
        <v>130.68063354492187</v>
      </c>
      <c r="M234">
        <v>136.46916198730469</v>
      </c>
      <c r="N234">
        <v>148.533447265625</v>
      </c>
      <c r="O234">
        <v>165.15986633300781</v>
      </c>
      <c r="P234">
        <v>176.41812133789062</v>
      </c>
      <c r="Q234">
        <v>181.68898010253906</v>
      </c>
      <c r="R234">
        <v>184.23271179199219</v>
      </c>
      <c r="S234">
        <v>186.11924743652344</v>
      </c>
      <c r="T234">
        <v>185.74494934082031</v>
      </c>
      <c r="U234">
        <v>185.18008422851562</v>
      </c>
      <c r="V234">
        <v>185.37399291992187</v>
      </c>
      <c r="W234">
        <v>182.89236450195312</v>
      </c>
      <c r="X234">
        <v>177.44480895996094</v>
      </c>
      <c r="Y234">
        <v>173.77291870117187</v>
      </c>
      <c r="Z234">
        <v>171.86900329589844</v>
      </c>
      <c r="AA234">
        <v>164.53422546386719</v>
      </c>
      <c r="AB234">
        <v>159.6378173828125</v>
      </c>
      <c r="AC234">
        <v>157.08047485351562</v>
      </c>
      <c r="AD234">
        <v>153.11552429199219</v>
      </c>
      <c r="AE234">
        <v>147.67445373535156</v>
      </c>
      <c r="AF234">
        <v>142.47770690917969</v>
      </c>
      <c r="AG234">
        <v>-4.1208057403564453</v>
      </c>
      <c r="AH234">
        <v>-1.149283766746521</v>
      </c>
      <c r="AI234">
        <v>0.50545060634613037</v>
      </c>
      <c r="AJ234">
        <v>-0.51923906803131104</v>
      </c>
      <c r="AK234">
        <v>-1.6963119506835937</v>
      </c>
      <c r="AL234">
        <v>-2.2269580364227295</v>
      </c>
      <c r="AM234">
        <v>-3.2328526973724365</v>
      </c>
      <c r="AN234">
        <v>-2.7802176475524902</v>
      </c>
      <c r="AO234">
        <v>0.90996092557907104</v>
      </c>
      <c r="AP234">
        <v>3.7252554893493652</v>
      </c>
      <c r="AQ234">
        <v>6.1048126220703125</v>
      </c>
      <c r="AR234">
        <v>14.580681800842285</v>
      </c>
      <c r="AS234">
        <v>14.680368423461914</v>
      </c>
      <c r="AT234">
        <v>13.713274955749512</v>
      </c>
      <c r="AU234">
        <v>12.088397979736328</v>
      </c>
      <c r="AV234">
        <v>8.7514371871948242</v>
      </c>
      <c r="AW234">
        <v>6.9450159072875977</v>
      </c>
      <c r="AX234">
        <v>3.217041015625</v>
      </c>
      <c r="AY234">
        <v>-3.600822925567627</v>
      </c>
      <c r="AZ234">
        <v>-3.6877737045288086</v>
      </c>
      <c r="BA234">
        <v>-2.9443352222442627</v>
      </c>
      <c r="BB234">
        <v>-2.4778907299041748</v>
      </c>
      <c r="BC234">
        <v>-2.001551628112793</v>
      </c>
      <c r="BD234">
        <v>-4.1623172760009766</v>
      </c>
      <c r="BE234">
        <v>53.584697723388672</v>
      </c>
      <c r="BF234">
        <v>53.556015014648438</v>
      </c>
      <c r="BG234">
        <v>52.403194427490234</v>
      </c>
      <c r="BH234">
        <v>52.712501525878906</v>
      </c>
      <c r="BI234">
        <v>51.793769836425781</v>
      </c>
      <c r="BJ234">
        <v>50.715263366699219</v>
      </c>
      <c r="BK234">
        <v>50.256198883056641</v>
      </c>
      <c r="BL234">
        <v>50.006198883056641</v>
      </c>
      <c r="BM234">
        <v>54.496932983398438</v>
      </c>
      <c r="BN234">
        <v>57.409770965576172</v>
      </c>
      <c r="BO234">
        <v>60.534210205078125</v>
      </c>
      <c r="BP234">
        <v>63.056766510009766</v>
      </c>
      <c r="BQ234">
        <v>64.818496704101563</v>
      </c>
      <c r="BR234">
        <v>64.605766296386719</v>
      </c>
      <c r="BS234">
        <v>62.706008911132812</v>
      </c>
      <c r="BT234">
        <v>61.959365844726562</v>
      </c>
      <c r="BU234">
        <v>61.212722778320313</v>
      </c>
      <c r="BV234">
        <v>58.512325286865234</v>
      </c>
      <c r="BW234">
        <v>55.74066162109375</v>
      </c>
      <c r="BX234">
        <v>53.677768707275391</v>
      </c>
      <c r="BY234">
        <v>52.221466064453125</v>
      </c>
      <c r="BZ234">
        <v>50.934196472167969</v>
      </c>
      <c r="CA234">
        <v>50.227592468261719</v>
      </c>
      <c r="CB234">
        <v>49.3968505859375</v>
      </c>
      <c r="CC234">
        <v>5.9569482803344727</v>
      </c>
      <c r="CD234">
        <v>5.711029052734375</v>
      </c>
      <c r="CE234">
        <v>5.3937735557556152</v>
      </c>
      <c r="CF234">
        <v>4.1073999404907227</v>
      </c>
      <c r="CG234">
        <v>3.4879574775695801</v>
      </c>
      <c r="CH234">
        <v>3.868779182434082</v>
      </c>
      <c r="CI234">
        <v>4.1228470802307129</v>
      </c>
      <c r="CJ234">
        <v>2.4804782867431641</v>
      </c>
      <c r="CK234">
        <v>3.3906331062316895</v>
      </c>
      <c r="CL234">
        <v>3.2736220359802246</v>
      </c>
      <c r="CM234">
        <v>2.4942522048950195</v>
      </c>
      <c r="CN234">
        <v>2.7971391677856445</v>
      </c>
      <c r="CO234">
        <v>3.9125118255615234</v>
      </c>
      <c r="CP234">
        <v>2.4311752319335937</v>
      </c>
      <c r="CQ234">
        <v>2.9687771797180176</v>
      </c>
      <c r="CR234">
        <v>4.3702607154846191</v>
      </c>
      <c r="CS234">
        <v>4.7898249626159668</v>
      </c>
      <c r="CT234">
        <v>5.1809144020080566</v>
      </c>
      <c r="CU234">
        <v>6.301729679107666</v>
      </c>
      <c r="CV234">
        <v>5.2676401138305664</v>
      </c>
      <c r="CW234">
        <v>4.6999664306640625</v>
      </c>
      <c r="CX234">
        <v>4.0051651000976563</v>
      </c>
      <c r="CY234">
        <v>4.3093037605285645</v>
      </c>
      <c r="CZ234">
        <v>4.221982479095459</v>
      </c>
    </row>
    <row r="235" spans="1:104" x14ac:dyDescent="0.25">
      <c r="A235" t="s">
        <v>424</v>
      </c>
      <c r="B235" t="s">
        <v>170</v>
      </c>
      <c r="C235" t="s">
        <v>28</v>
      </c>
      <c r="D235" t="s">
        <v>188</v>
      </c>
      <c r="E235" t="s">
        <v>184</v>
      </c>
      <c r="F235">
        <v>2021</v>
      </c>
      <c r="G235" t="s">
        <v>183</v>
      </c>
      <c r="H235">
        <v>8</v>
      </c>
      <c r="I235">
        <v>169.50859069824219</v>
      </c>
      <c r="J235">
        <v>165.02006530761719</v>
      </c>
      <c r="K235">
        <v>160.92306518554687</v>
      </c>
      <c r="L235">
        <v>160.37837219238281</v>
      </c>
      <c r="M235">
        <v>165.36697387695312</v>
      </c>
      <c r="N235">
        <v>179.90464782714844</v>
      </c>
      <c r="O235">
        <v>195.37202453613281</v>
      </c>
      <c r="P235">
        <v>212.44512939453125</v>
      </c>
      <c r="Q235">
        <v>224.11308288574219</v>
      </c>
      <c r="R235">
        <v>233.71037292480469</v>
      </c>
      <c r="S235">
        <v>242.70396423339844</v>
      </c>
      <c r="T235">
        <v>244.84115600585937</v>
      </c>
      <c r="U235">
        <v>245.31117248535156</v>
      </c>
      <c r="V235">
        <v>244.60595703125</v>
      </c>
      <c r="W235">
        <v>242.71578979492187</v>
      </c>
      <c r="X235">
        <v>239.14334106445312</v>
      </c>
      <c r="Y235">
        <v>231.36824035644531</v>
      </c>
      <c r="Z235">
        <v>219.10147094726562</v>
      </c>
      <c r="AA235">
        <v>206.55293273925781</v>
      </c>
      <c r="AB235">
        <v>200.69940185546875</v>
      </c>
      <c r="AC235">
        <v>196.82427978515625</v>
      </c>
      <c r="AD235">
        <v>188.46871948242187</v>
      </c>
      <c r="AE235">
        <v>183.07498168945313</v>
      </c>
      <c r="AF235">
        <v>177.45162963867187</v>
      </c>
      <c r="AG235">
        <v>-3.5706789493560791</v>
      </c>
      <c r="AH235">
        <v>-1.9715560674667358</v>
      </c>
      <c r="AI235">
        <v>-1.351980447769165</v>
      </c>
      <c r="AJ235">
        <v>-1.4657789468765259</v>
      </c>
      <c r="AK235">
        <v>-1.292609691619873</v>
      </c>
      <c r="AL235">
        <v>-0.48803570866584778</v>
      </c>
      <c r="AM235">
        <v>-2.0886883735656738</v>
      </c>
      <c r="AN235">
        <v>0.12362506985664368</v>
      </c>
      <c r="AO235">
        <v>1.2021194696426392</v>
      </c>
      <c r="AP235">
        <v>1.5176540613174438</v>
      </c>
      <c r="AQ235">
        <v>5.1995878219604492</v>
      </c>
      <c r="AR235">
        <v>19.103256225585938</v>
      </c>
      <c r="AS235">
        <v>19.650541305541992</v>
      </c>
      <c r="AT235">
        <v>18.275466918945313</v>
      </c>
      <c r="AU235">
        <v>16.998332977294922</v>
      </c>
      <c r="AV235">
        <v>17.186716079711914</v>
      </c>
      <c r="AW235">
        <v>16.02400016784668</v>
      </c>
      <c r="AX235">
        <v>13.492870330810547</v>
      </c>
      <c r="AY235">
        <v>4.9859409332275391</v>
      </c>
      <c r="AZ235">
        <v>2.8855941295623779</v>
      </c>
      <c r="BA235">
        <v>2.0192229747772217</v>
      </c>
      <c r="BB235">
        <v>2.0260546207427979</v>
      </c>
      <c r="BC235">
        <v>1.2083377838134766</v>
      </c>
      <c r="BD235">
        <v>-0.18391411006450653</v>
      </c>
      <c r="BE235">
        <v>68.451393127441406</v>
      </c>
      <c r="BF235">
        <v>67.924873352050781</v>
      </c>
      <c r="BG235">
        <v>67.557601928710938</v>
      </c>
      <c r="BH235">
        <v>67.027267456054688</v>
      </c>
      <c r="BI235">
        <v>66.912422180175781</v>
      </c>
      <c r="BJ235">
        <v>66.65948486328125</v>
      </c>
      <c r="BK235">
        <v>67.161697387695312</v>
      </c>
      <c r="BL235">
        <v>68.154708862304688</v>
      </c>
      <c r="BM235">
        <v>70.960922241210937</v>
      </c>
      <c r="BN235">
        <v>74.243804931640625</v>
      </c>
      <c r="BO235">
        <v>77.450889587402344</v>
      </c>
      <c r="BP235">
        <v>78.735122680664063</v>
      </c>
      <c r="BQ235">
        <v>80.106422424316406</v>
      </c>
      <c r="BR235">
        <v>80.439949035644531</v>
      </c>
      <c r="BS235">
        <v>80.621978759765625</v>
      </c>
      <c r="BT235">
        <v>80.800979614257813</v>
      </c>
      <c r="BU235">
        <v>80.446113586425781</v>
      </c>
      <c r="BV235">
        <v>79.548622131347656</v>
      </c>
      <c r="BW235">
        <v>77.741523742675781</v>
      </c>
      <c r="BX235">
        <v>74.87017822265625</v>
      </c>
      <c r="BY235">
        <v>72.393653869628906</v>
      </c>
      <c r="BZ235">
        <v>71.163986206054687</v>
      </c>
      <c r="CA235">
        <v>70.318641662597656</v>
      </c>
      <c r="CB235">
        <v>69.7919921875</v>
      </c>
      <c r="CC235">
        <v>5.6233868598937988</v>
      </c>
      <c r="CD235">
        <v>5.3878912925720215</v>
      </c>
      <c r="CE235">
        <v>5.0413317680358887</v>
      </c>
      <c r="CF235">
        <v>3.8053455352783203</v>
      </c>
      <c r="CG235">
        <v>3.1906411647796631</v>
      </c>
      <c r="CH235">
        <v>3.5374035835266113</v>
      </c>
      <c r="CI235">
        <v>3.6816935539245605</v>
      </c>
      <c r="CJ235">
        <v>2.2549223899841309</v>
      </c>
      <c r="CK235">
        <v>3.1572716236114502</v>
      </c>
      <c r="CL235">
        <v>3.1349620819091797</v>
      </c>
      <c r="CM235">
        <v>2.4553790092468262</v>
      </c>
      <c r="CN235">
        <v>2.7833898067474365</v>
      </c>
      <c r="CO235">
        <v>3.9126524925231934</v>
      </c>
      <c r="CP235">
        <v>2.4217371940612793</v>
      </c>
      <c r="CQ235">
        <v>2.9742166996002197</v>
      </c>
      <c r="CR235">
        <v>4.4462604522705078</v>
      </c>
      <c r="CS235">
        <v>4.814307689666748</v>
      </c>
      <c r="CT235">
        <v>4.9859356880187988</v>
      </c>
      <c r="CU235">
        <v>5.9721050262451172</v>
      </c>
      <c r="CV235">
        <v>4.9994120597839355</v>
      </c>
      <c r="CW235">
        <v>4.4457368850708008</v>
      </c>
      <c r="CX235">
        <v>3.7216286659240723</v>
      </c>
      <c r="CY235">
        <v>4.0329537391662598</v>
      </c>
      <c r="CZ235">
        <v>3.9695568084716797</v>
      </c>
    </row>
    <row r="236" spans="1:104" x14ac:dyDescent="0.25">
      <c r="A236" t="s">
        <v>425</v>
      </c>
      <c r="B236" t="s">
        <v>170</v>
      </c>
      <c r="C236" t="s">
        <v>28</v>
      </c>
      <c r="D236" t="s">
        <v>188</v>
      </c>
      <c r="E236" t="s">
        <v>184</v>
      </c>
      <c r="F236">
        <v>2022</v>
      </c>
      <c r="G236" t="s">
        <v>171</v>
      </c>
      <c r="H236">
        <v>1</v>
      </c>
      <c r="I236">
        <v>136.20574951171875</v>
      </c>
      <c r="J236">
        <v>131.59283447265625</v>
      </c>
      <c r="K236">
        <v>130.25820922851562</v>
      </c>
      <c r="L236">
        <v>131.10603332519531</v>
      </c>
      <c r="M236">
        <v>138.13526916503906</v>
      </c>
      <c r="N236">
        <v>151.16453552246094</v>
      </c>
      <c r="O236">
        <v>171.83665466308594</v>
      </c>
      <c r="P236">
        <v>186.25946044921875</v>
      </c>
      <c r="Q236">
        <v>190.60877990722656</v>
      </c>
      <c r="R236">
        <v>190.50819396972656</v>
      </c>
      <c r="S236">
        <v>190.18917846679687</v>
      </c>
      <c r="T236">
        <v>188.06219482421875</v>
      </c>
      <c r="U236">
        <v>185.84001159667969</v>
      </c>
      <c r="V236">
        <v>184.62644958496094</v>
      </c>
      <c r="W236">
        <v>181.60597229003906</v>
      </c>
      <c r="X236">
        <v>176.50698852539062</v>
      </c>
      <c r="Y236">
        <v>172.08197021484375</v>
      </c>
      <c r="Z236">
        <v>172.49200439453125</v>
      </c>
      <c r="AA236">
        <v>166.33421325683594</v>
      </c>
      <c r="AB236">
        <v>161.73893737792969</v>
      </c>
      <c r="AC236">
        <v>159.46205139160156</v>
      </c>
      <c r="AD236">
        <v>155.70301818847656</v>
      </c>
      <c r="AE236">
        <v>148.9649658203125</v>
      </c>
      <c r="AF236">
        <v>143.42768859863281</v>
      </c>
      <c r="AG236">
        <v>-4.4963059425354004</v>
      </c>
      <c r="AH236">
        <v>-1.0259401798248291</v>
      </c>
      <c r="AI236">
        <v>0.9543682336807251</v>
      </c>
      <c r="AJ236">
        <v>-0.33146697282791138</v>
      </c>
      <c r="AK236">
        <v>-1.8952829837799072</v>
      </c>
      <c r="AL236">
        <v>-2.7856705188751221</v>
      </c>
      <c r="AM236">
        <v>-3.790536642074585</v>
      </c>
      <c r="AN236">
        <v>-3.7867097854614258</v>
      </c>
      <c r="AO236">
        <v>0.9356769323348999</v>
      </c>
      <c r="AP236">
        <v>4.5836410522460937</v>
      </c>
      <c r="AQ236">
        <v>6.843571662902832</v>
      </c>
      <c r="AR236">
        <v>14.78758716583252</v>
      </c>
      <c r="AS236">
        <v>14.68962287902832</v>
      </c>
      <c r="AT236">
        <v>13.619876861572266</v>
      </c>
      <c r="AU236">
        <v>11.803312301635742</v>
      </c>
      <c r="AV236">
        <v>7.5918788909912109</v>
      </c>
      <c r="AW236">
        <v>5.4674668312072754</v>
      </c>
      <c r="AX236">
        <v>1.160459041595459</v>
      </c>
      <c r="AY236">
        <v>-5.7816066741943359</v>
      </c>
      <c r="AZ236">
        <v>-5.4319367408752441</v>
      </c>
      <c r="BA236">
        <v>-4.2826786041259766</v>
      </c>
      <c r="BB236">
        <v>-3.6928179264068604</v>
      </c>
      <c r="BC236">
        <v>-2.8588483333587646</v>
      </c>
      <c r="BD236">
        <v>-5.320559024810791</v>
      </c>
      <c r="BE236">
        <v>50.512619018554687</v>
      </c>
      <c r="BF236">
        <v>50.3594970703125</v>
      </c>
      <c r="BG236">
        <v>49.400135040283203</v>
      </c>
      <c r="BH236">
        <v>48.747013092041016</v>
      </c>
      <c r="BI236">
        <v>48.109500885009766</v>
      </c>
      <c r="BJ236">
        <v>47.500072479248047</v>
      </c>
      <c r="BK236">
        <v>46.640647888183594</v>
      </c>
      <c r="BL236">
        <v>46.253135681152344</v>
      </c>
      <c r="BM236">
        <v>48.140350341796875</v>
      </c>
      <c r="BN236">
        <v>51.915370941162109</v>
      </c>
      <c r="BO236">
        <v>54.206001281738281</v>
      </c>
      <c r="BP236">
        <v>56.346874237060547</v>
      </c>
      <c r="BQ236">
        <v>57.459365844726562</v>
      </c>
      <c r="BR236">
        <v>58.38751220703125</v>
      </c>
      <c r="BS236">
        <v>58.096878051757813</v>
      </c>
      <c r="BT236">
        <v>58.553176879882813</v>
      </c>
      <c r="BU236">
        <v>57.484165191650391</v>
      </c>
      <c r="BV236">
        <v>55.100009918212891</v>
      </c>
      <c r="BW236">
        <v>53.478111267089844</v>
      </c>
      <c r="BX236">
        <v>52.106212615966797</v>
      </c>
      <c r="BY236">
        <v>51.412158966064453</v>
      </c>
      <c r="BZ236">
        <v>51.146549224853516</v>
      </c>
      <c r="CA236">
        <v>50.134296417236328</v>
      </c>
      <c r="CB236">
        <v>49.078052520751953</v>
      </c>
      <c r="CC236">
        <v>6.6059713363647461</v>
      </c>
      <c r="CD236">
        <v>6.2812967300415039</v>
      </c>
      <c r="CE236">
        <v>5.9657778739929199</v>
      </c>
      <c r="CF236">
        <v>4.5478482246398926</v>
      </c>
      <c r="CG236">
        <v>3.8964469432830811</v>
      </c>
      <c r="CH236">
        <v>4.3453736305236816</v>
      </c>
      <c r="CI236">
        <v>4.7340850830078125</v>
      </c>
      <c r="CJ236">
        <v>2.8902683258056641</v>
      </c>
      <c r="CK236">
        <v>3.9257502555847168</v>
      </c>
      <c r="CL236">
        <v>3.7359664440155029</v>
      </c>
      <c r="CM236">
        <v>2.812952995300293</v>
      </c>
      <c r="CN236">
        <v>3.1255476474761963</v>
      </c>
      <c r="CO236">
        <v>4.3333940505981445</v>
      </c>
      <c r="CP236">
        <v>2.6723229885101318</v>
      </c>
      <c r="CQ236">
        <v>3.2534170150756836</v>
      </c>
      <c r="CR236">
        <v>4.7977042198181152</v>
      </c>
      <c r="CS236">
        <v>5.234804630279541</v>
      </c>
      <c r="CT236">
        <v>5.7385921478271484</v>
      </c>
      <c r="CU236">
        <v>7.0309281349182129</v>
      </c>
      <c r="CV236">
        <v>5.8900966644287109</v>
      </c>
      <c r="CW236">
        <v>5.2657160758972168</v>
      </c>
      <c r="CX236">
        <v>4.494959831237793</v>
      </c>
      <c r="CY236">
        <v>4.797482967376709</v>
      </c>
      <c r="CZ236">
        <v>4.6906180381774902</v>
      </c>
    </row>
    <row r="237" spans="1:104" x14ac:dyDescent="0.25">
      <c r="A237" t="s">
        <v>426</v>
      </c>
      <c r="B237" t="s">
        <v>170</v>
      </c>
      <c r="C237" t="s">
        <v>28</v>
      </c>
      <c r="D237" t="s">
        <v>188</v>
      </c>
      <c r="E237" t="s">
        <v>184</v>
      </c>
      <c r="F237">
        <v>2022</v>
      </c>
      <c r="G237" t="s">
        <v>172</v>
      </c>
      <c r="H237">
        <v>2</v>
      </c>
      <c r="I237">
        <v>135.58572387695312</v>
      </c>
      <c r="J237">
        <v>131.32302856445312</v>
      </c>
      <c r="K237">
        <v>129.72065734863281</v>
      </c>
      <c r="L237">
        <v>130.56484985351562</v>
      </c>
      <c r="M237">
        <v>136.85467529296875</v>
      </c>
      <c r="N237">
        <v>151.47775268554687</v>
      </c>
      <c r="O237">
        <v>170.09944152832031</v>
      </c>
      <c r="P237">
        <v>184.79629516601562</v>
      </c>
      <c r="Q237">
        <v>191.36468505859375</v>
      </c>
      <c r="R237">
        <v>192.90318298339844</v>
      </c>
      <c r="S237">
        <v>193.36026000976563</v>
      </c>
      <c r="T237">
        <v>191.81979370117187</v>
      </c>
      <c r="U237">
        <v>191.00279235839844</v>
      </c>
      <c r="V237">
        <v>189.93553161621094</v>
      </c>
      <c r="W237">
        <v>186.87525939941406</v>
      </c>
      <c r="X237">
        <v>180.95953369140625</v>
      </c>
      <c r="Y237">
        <v>175.78013610839844</v>
      </c>
      <c r="Z237">
        <v>174.47969055175781</v>
      </c>
      <c r="AA237">
        <v>170.04225158691406</v>
      </c>
      <c r="AB237">
        <v>164.5906982421875</v>
      </c>
      <c r="AC237">
        <v>162.20762634277344</v>
      </c>
      <c r="AD237">
        <v>156.48123168945312</v>
      </c>
      <c r="AE237">
        <v>148.81590270996094</v>
      </c>
      <c r="AF237">
        <v>143.36885070800781</v>
      </c>
      <c r="AG237">
        <v>-4.2691073417663574</v>
      </c>
      <c r="AH237">
        <v>-1.0934125185012817</v>
      </c>
      <c r="AI237">
        <v>0.69002664089202881</v>
      </c>
      <c r="AJ237">
        <v>-0.44027054309844971</v>
      </c>
      <c r="AK237">
        <v>-1.7745893001556396</v>
      </c>
      <c r="AL237">
        <v>-2.4876115322113037</v>
      </c>
      <c r="AM237">
        <v>-3.5054123401641846</v>
      </c>
      <c r="AN237">
        <v>-3.2637295722961426</v>
      </c>
      <c r="AO237">
        <v>0.95050090551376343</v>
      </c>
      <c r="AP237">
        <v>4.208770751953125</v>
      </c>
      <c r="AQ237">
        <v>6.5983676910400391</v>
      </c>
      <c r="AR237">
        <v>15.068160057067871</v>
      </c>
      <c r="AS237">
        <v>15.123555183410645</v>
      </c>
      <c r="AT237">
        <v>14.034412384033203</v>
      </c>
      <c r="AU237">
        <v>12.2659912109375</v>
      </c>
      <c r="AV237">
        <v>8.4498567581176758</v>
      </c>
      <c r="AW237">
        <v>6.4259519577026367</v>
      </c>
      <c r="AX237">
        <v>2.3954105377197266</v>
      </c>
      <c r="AY237">
        <v>-4.6322460174560547</v>
      </c>
      <c r="AZ237">
        <v>-4.5201663970947266</v>
      </c>
      <c r="BA237">
        <v>-3.5880074501037598</v>
      </c>
      <c r="BB237">
        <v>-3.0228967666625977</v>
      </c>
      <c r="BC237">
        <v>-2.3661096096038818</v>
      </c>
      <c r="BD237">
        <v>-4.6585464477539062</v>
      </c>
      <c r="BE237">
        <v>52.112556457519531</v>
      </c>
      <c r="BF237">
        <v>52.709140777587891</v>
      </c>
      <c r="BG237">
        <v>52.290409088134766</v>
      </c>
      <c r="BH237">
        <v>52.181282043457031</v>
      </c>
      <c r="BI237">
        <v>51.475273132324219</v>
      </c>
      <c r="BJ237">
        <v>50.725276947021484</v>
      </c>
      <c r="BK237">
        <v>51.140647888183594</v>
      </c>
      <c r="BL237">
        <v>51.681278228759766</v>
      </c>
      <c r="BM237">
        <v>53.150360107421875</v>
      </c>
      <c r="BN237">
        <v>55.118614196777344</v>
      </c>
      <c r="BO237">
        <v>56.668430328369141</v>
      </c>
      <c r="BP237">
        <v>57.903118133544922</v>
      </c>
      <c r="BQ237">
        <v>59.302879333496094</v>
      </c>
      <c r="BR237">
        <v>59.981327056884766</v>
      </c>
      <c r="BS237">
        <v>60.160068511962891</v>
      </c>
      <c r="BT237">
        <v>59.109420776367188</v>
      </c>
      <c r="BU237">
        <v>57.780918121337891</v>
      </c>
      <c r="BV237">
        <v>55.927921295166016</v>
      </c>
      <c r="BW237">
        <v>55.331340789794922</v>
      </c>
      <c r="BX237">
        <v>54.501720428466797</v>
      </c>
      <c r="BY237">
        <v>53.546829223632812</v>
      </c>
      <c r="BZ237">
        <v>53.462501525878906</v>
      </c>
      <c r="CA237">
        <v>52.67156982421875</v>
      </c>
      <c r="CB237">
        <v>52.546833038330078</v>
      </c>
      <c r="CC237">
        <v>6.2079505920410156</v>
      </c>
      <c r="CD237">
        <v>5.9176731109619141</v>
      </c>
      <c r="CE237">
        <v>5.6087255477905273</v>
      </c>
      <c r="CF237">
        <v>4.2756543159484863</v>
      </c>
      <c r="CG237">
        <v>3.6443231105804443</v>
      </c>
      <c r="CH237">
        <v>4.1107316017150879</v>
      </c>
      <c r="CI237">
        <v>4.42401123046875</v>
      </c>
      <c r="CJ237">
        <v>2.707111120223999</v>
      </c>
      <c r="CK237">
        <v>3.7207849025726318</v>
      </c>
      <c r="CL237">
        <v>3.5712625980377197</v>
      </c>
      <c r="CM237">
        <v>2.6998333930969238</v>
      </c>
      <c r="CN237">
        <v>3.0096158981323242</v>
      </c>
      <c r="CO237">
        <v>4.2045712471008301</v>
      </c>
      <c r="CP237">
        <v>2.5953400135040283</v>
      </c>
      <c r="CQ237">
        <v>3.1604897975921631</v>
      </c>
      <c r="CR237">
        <v>4.6435065269470215</v>
      </c>
      <c r="CS237">
        <v>5.0480999946594238</v>
      </c>
      <c r="CT237">
        <v>5.4799208641052246</v>
      </c>
      <c r="CU237">
        <v>6.7854862213134766</v>
      </c>
      <c r="CV237">
        <v>5.6585631370544434</v>
      </c>
      <c r="CW237">
        <v>5.0566678047180176</v>
      </c>
      <c r="CX237">
        <v>4.2646565437316895</v>
      </c>
      <c r="CY237">
        <v>4.5245108604431152</v>
      </c>
      <c r="CZ237">
        <v>4.4263410568237305</v>
      </c>
    </row>
    <row r="238" spans="1:104" x14ac:dyDescent="0.25">
      <c r="A238" t="s">
        <v>427</v>
      </c>
      <c r="B238" t="s">
        <v>170</v>
      </c>
      <c r="C238" t="s">
        <v>28</v>
      </c>
      <c r="D238" t="s">
        <v>188</v>
      </c>
      <c r="E238" t="s">
        <v>184</v>
      </c>
      <c r="F238">
        <v>2022</v>
      </c>
      <c r="G238" t="s">
        <v>173</v>
      </c>
      <c r="H238">
        <v>3</v>
      </c>
      <c r="I238">
        <v>139.81306457519531</v>
      </c>
      <c r="J238">
        <v>135.61572265625</v>
      </c>
      <c r="K238">
        <v>133.08340454101562</v>
      </c>
      <c r="L238">
        <v>133.28746032714844</v>
      </c>
      <c r="M238">
        <v>138.42544555664062</v>
      </c>
      <c r="N238">
        <v>151.22396850585938</v>
      </c>
      <c r="O238">
        <v>171.32948303222656</v>
      </c>
      <c r="P238">
        <v>187.33879089355469</v>
      </c>
      <c r="Q238">
        <v>194.38836669921875</v>
      </c>
      <c r="R238">
        <v>194.63082885742187</v>
      </c>
      <c r="S238">
        <v>194.7501220703125</v>
      </c>
      <c r="T238">
        <v>194.30415344238281</v>
      </c>
      <c r="U238">
        <v>193.20782470703125</v>
      </c>
      <c r="V238">
        <v>192.13948059082031</v>
      </c>
      <c r="W238">
        <v>189.24711608886719</v>
      </c>
      <c r="X238">
        <v>184.19674682617187</v>
      </c>
      <c r="Y238">
        <v>179.91845703125</v>
      </c>
      <c r="Z238">
        <v>174.31401062011719</v>
      </c>
      <c r="AA238">
        <v>169.55155944824219</v>
      </c>
      <c r="AB238">
        <v>169.26152038574219</v>
      </c>
      <c r="AC238">
        <v>164.82609558105469</v>
      </c>
      <c r="AD238">
        <v>160.50022888183594</v>
      </c>
      <c r="AE238">
        <v>151.09429931640625</v>
      </c>
      <c r="AF238">
        <v>145.82054138183594</v>
      </c>
      <c r="AG238">
        <v>-4.4066314697265625</v>
      </c>
      <c r="AH238">
        <v>-1.12766432762146</v>
      </c>
      <c r="AI238">
        <v>0.71345353126525879</v>
      </c>
      <c r="AJ238">
        <v>-0.44711929559707642</v>
      </c>
      <c r="AK238">
        <v>-1.7971204519271851</v>
      </c>
      <c r="AL238">
        <v>-2.4897332191467285</v>
      </c>
      <c r="AM238">
        <v>-3.5359151363372803</v>
      </c>
      <c r="AN238">
        <v>-3.3190014362335205</v>
      </c>
      <c r="AO238">
        <v>0.96528530120849609</v>
      </c>
      <c r="AP238">
        <v>4.2555127143859863</v>
      </c>
      <c r="AQ238">
        <v>6.6532983779907227</v>
      </c>
      <c r="AR238">
        <v>15.263628005981445</v>
      </c>
      <c r="AS238">
        <v>15.297607421875</v>
      </c>
      <c r="AT238">
        <v>14.196783065795898</v>
      </c>
      <c r="AU238">
        <v>12.419150352478027</v>
      </c>
      <c r="AV238">
        <v>8.5869522094726562</v>
      </c>
      <c r="AW238">
        <v>6.5593867301940918</v>
      </c>
      <c r="AX238">
        <v>2.3678312301635742</v>
      </c>
      <c r="AY238">
        <v>-4.6453061103820801</v>
      </c>
      <c r="AZ238">
        <v>-4.6699252128601074</v>
      </c>
      <c r="BA238">
        <v>-3.6621174812316895</v>
      </c>
      <c r="BB238">
        <v>-3.1151754856109619</v>
      </c>
      <c r="BC238">
        <v>-2.4126479625701904</v>
      </c>
      <c r="BD238">
        <v>-4.7521252632141113</v>
      </c>
      <c r="BE238">
        <v>51.537715911865234</v>
      </c>
      <c r="BF238">
        <v>51.787117004394531</v>
      </c>
      <c r="BG238">
        <v>51.550193786621094</v>
      </c>
      <c r="BH238">
        <v>51.965267181396484</v>
      </c>
      <c r="BI238">
        <v>51.012325286865234</v>
      </c>
      <c r="BJ238">
        <v>51.068572998046875</v>
      </c>
      <c r="BK238">
        <v>50.693828582763672</v>
      </c>
      <c r="BL238">
        <v>51.052959442138672</v>
      </c>
      <c r="BM238">
        <v>53.156486511230469</v>
      </c>
      <c r="BN238">
        <v>54.843292236328125</v>
      </c>
      <c r="BO238">
        <v>56.947113037109375</v>
      </c>
      <c r="BP238">
        <v>58.415672302246094</v>
      </c>
      <c r="BQ238">
        <v>59.453239440917969</v>
      </c>
      <c r="BR238">
        <v>60.603305816650391</v>
      </c>
      <c r="BS238">
        <v>60.103298187255859</v>
      </c>
      <c r="BT238">
        <v>59.587989807128906</v>
      </c>
      <c r="BU238">
        <v>58.771736145019531</v>
      </c>
      <c r="BV238">
        <v>57.815731048583984</v>
      </c>
      <c r="BW238">
        <v>55.615623474121094</v>
      </c>
      <c r="BX238">
        <v>54.562740325927734</v>
      </c>
      <c r="BY238">
        <v>53.952789306640625</v>
      </c>
      <c r="BZ238">
        <v>53.246784210205078</v>
      </c>
      <c r="CA238">
        <v>52.749847412109375</v>
      </c>
      <c r="CB238">
        <v>52.140422821044922</v>
      </c>
      <c r="CC238">
        <v>6.4091634750366211</v>
      </c>
      <c r="CD238">
        <v>6.1184229850769043</v>
      </c>
      <c r="CE238">
        <v>5.7610054016113281</v>
      </c>
      <c r="CF238">
        <v>4.3700351715087891</v>
      </c>
      <c r="CG238">
        <v>3.6905622482299805</v>
      </c>
      <c r="CH238">
        <v>4.1087551116943359</v>
      </c>
      <c r="CI238">
        <v>4.461334228515625</v>
      </c>
      <c r="CJ238">
        <v>2.7476406097412109</v>
      </c>
      <c r="CK238">
        <v>3.7840986251831055</v>
      </c>
      <c r="CL238">
        <v>3.6075584888458252</v>
      </c>
      <c r="CM238">
        <v>2.7224929332733154</v>
      </c>
      <c r="CN238">
        <v>3.0522427558898926</v>
      </c>
      <c r="CO238">
        <v>4.2582001686096191</v>
      </c>
      <c r="CP238">
        <v>2.6285970211029053</v>
      </c>
      <c r="CQ238">
        <v>3.2044332027435303</v>
      </c>
      <c r="CR238">
        <v>4.7322311401367187</v>
      </c>
      <c r="CS238">
        <v>5.1731281280517578</v>
      </c>
      <c r="CT238">
        <v>5.4812684059143066</v>
      </c>
      <c r="CU238">
        <v>6.7740011215209961</v>
      </c>
      <c r="CV238">
        <v>5.8261075019836426</v>
      </c>
      <c r="CW238">
        <v>5.144444465637207</v>
      </c>
      <c r="CX238">
        <v>4.3794221878051758</v>
      </c>
      <c r="CY238">
        <v>4.5992789268493652</v>
      </c>
      <c r="CZ238">
        <v>4.5074210166931152</v>
      </c>
    </row>
    <row r="239" spans="1:104" x14ac:dyDescent="0.25">
      <c r="A239" t="s">
        <v>428</v>
      </c>
      <c r="B239" t="s">
        <v>170</v>
      </c>
      <c r="C239" t="s">
        <v>28</v>
      </c>
      <c r="D239" t="s">
        <v>188</v>
      </c>
      <c r="E239" t="s">
        <v>184</v>
      </c>
      <c r="F239">
        <v>2022</v>
      </c>
      <c r="G239" t="s">
        <v>174</v>
      </c>
      <c r="H239">
        <v>4</v>
      </c>
      <c r="I239">
        <v>143.49787902832031</v>
      </c>
      <c r="J239">
        <v>139.1217041015625</v>
      </c>
      <c r="K239">
        <v>136.40216064453125</v>
      </c>
      <c r="L239">
        <v>136.15965270996094</v>
      </c>
      <c r="M239">
        <v>141.31431579589844</v>
      </c>
      <c r="N239">
        <v>153.69281005859375</v>
      </c>
      <c r="O239">
        <v>168.36289978027344</v>
      </c>
      <c r="P239">
        <v>183.63340759277344</v>
      </c>
      <c r="Q239">
        <v>194.32978820800781</v>
      </c>
      <c r="R239">
        <v>201.05767822265625</v>
      </c>
      <c r="S239">
        <v>206.57411193847656</v>
      </c>
      <c r="T239">
        <v>208.83930969238281</v>
      </c>
      <c r="U239">
        <v>210.03948974609375</v>
      </c>
      <c r="V239">
        <v>211.78132629394531</v>
      </c>
      <c r="W239">
        <v>209.66658020019531</v>
      </c>
      <c r="X239">
        <v>202.76571655273437</v>
      </c>
      <c r="Y239">
        <v>195.09559631347656</v>
      </c>
      <c r="Z239">
        <v>182.93394470214844</v>
      </c>
      <c r="AA239">
        <v>173.89836120605469</v>
      </c>
      <c r="AB239">
        <v>171.54441833496094</v>
      </c>
      <c r="AC239">
        <v>170.02561950683594</v>
      </c>
      <c r="AD239">
        <v>163.88421630859375</v>
      </c>
      <c r="AE239">
        <v>158.19036865234375</v>
      </c>
      <c r="AF239">
        <v>152.87954711914063</v>
      </c>
      <c r="AG239">
        <v>-3.7562205791473389</v>
      </c>
      <c r="AH239">
        <v>-1.4150522947311401</v>
      </c>
      <c r="AI239">
        <v>-0.2280711829662323</v>
      </c>
      <c r="AJ239">
        <v>-0.85928237438201904</v>
      </c>
      <c r="AK239">
        <v>-1.4615589380264282</v>
      </c>
      <c r="AL239">
        <v>-1.4503401517868042</v>
      </c>
      <c r="AM239">
        <v>-2.6188392639160156</v>
      </c>
      <c r="AN239">
        <v>-1.5361793041229248</v>
      </c>
      <c r="AO239">
        <v>1.0045331716537476</v>
      </c>
      <c r="AP239">
        <v>2.8167321681976318</v>
      </c>
      <c r="AQ239">
        <v>5.7123689651489258</v>
      </c>
      <c r="AR239">
        <v>16.348636627197266</v>
      </c>
      <c r="AS239">
        <v>16.729852676391602</v>
      </c>
      <c r="AT239">
        <v>15.73747444152832</v>
      </c>
      <c r="AU239">
        <v>14.231662750244141</v>
      </c>
      <c r="AV239">
        <v>12.068948745727539</v>
      </c>
      <c r="AW239">
        <v>10.382869720458984</v>
      </c>
      <c r="AX239">
        <v>6.9721126556396484</v>
      </c>
      <c r="AY239">
        <v>-0.1844838559627533</v>
      </c>
      <c r="AZ239">
        <v>-1.0538289546966553</v>
      </c>
      <c r="BA239">
        <v>-0.95575731992721558</v>
      </c>
      <c r="BB239">
        <v>-0.65501832962036133</v>
      </c>
      <c r="BC239">
        <v>-0.70154833793640137</v>
      </c>
      <c r="BD239">
        <v>-2.5170955657958984</v>
      </c>
      <c r="BE239">
        <v>60.653194427490234</v>
      </c>
      <c r="BF239">
        <v>60.075218200683594</v>
      </c>
      <c r="BG239">
        <v>59.812141418457031</v>
      </c>
      <c r="BH239">
        <v>59.025100708007812</v>
      </c>
      <c r="BI239">
        <v>58.955783843994141</v>
      </c>
      <c r="BJ239">
        <v>58.418731689453125</v>
      </c>
      <c r="BK239">
        <v>58.709365844726563</v>
      </c>
      <c r="BL239">
        <v>60.853229522705078</v>
      </c>
      <c r="BM239">
        <v>64.322006225585937</v>
      </c>
      <c r="BN239">
        <v>65.174789428710937</v>
      </c>
      <c r="BO239">
        <v>67.178665161132813</v>
      </c>
      <c r="BP239">
        <v>69.153053283691406</v>
      </c>
      <c r="BQ239">
        <v>70.647224426269531</v>
      </c>
      <c r="BR239">
        <v>70.452644348144531</v>
      </c>
      <c r="BS239">
        <v>69.503288269042969</v>
      </c>
      <c r="BT239">
        <v>69.819015502929688</v>
      </c>
      <c r="BU239">
        <v>68.781448364257813</v>
      </c>
      <c r="BV239">
        <v>68.075439453125</v>
      </c>
      <c r="BW239">
        <v>67.465492248535156</v>
      </c>
      <c r="BX239">
        <v>65.378097534179687</v>
      </c>
      <c r="BY239">
        <v>62.837169647216797</v>
      </c>
      <c r="BZ239">
        <v>61.830745697021484</v>
      </c>
      <c r="CA239">
        <v>60.918731689453125</v>
      </c>
      <c r="CB239">
        <v>59.550418853759766</v>
      </c>
      <c r="CC239">
        <v>5.4165029525756836</v>
      </c>
      <c r="CD239">
        <v>5.1682581901550293</v>
      </c>
      <c r="CE239">
        <v>4.8620057106018066</v>
      </c>
      <c r="CF239">
        <v>3.6759021282196045</v>
      </c>
      <c r="CG239">
        <v>3.1022918224334717</v>
      </c>
      <c r="CH239">
        <v>3.4384524822235107</v>
      </c>
      <c r="CI239">
        <v>3.6099309921264648</v>
      </c>
      <c r="CJ239">
        <v>2.2177050113677979</v>
      </c>
      <c r="CK239">
        <v>3.1149520874023438</v>
      </c>
      <c r="CL239">
        <v>3.0686137676239014</v>
      </c>
      <c r="CM239">
        <v>2.3778517246246338</v>
      </c>
      <c r="CN239">
        <v>2.7012767791748047</v>
      </c>
      <c r="CO239">
        <v>3.8117301464080811</v>
      </c>
      <c r="CP239">
        <v>2.3856947422027588</v>
      </c>
      <c r="CQ239">
        <v>2.9232840538024902</v>
      </c>
      <c r="CR239">
        <v>4.2894177436828613</v>
      </c>
      <c r="CS239">
        <v>4.6189665794372559</v>
      </c>
      <c r="CT239">
        <v>4.7365589141845703</v>
      </c>
      <c r="CU239">
        <v>5.7208271026611328</v>
      </c>
      <c r="CV239">
        <v>4.8620195388793945</v>
      </c>
      <c r="CW239">
        <v>4.3696508407592773</v>
      </c>
      <c r="CX239">
        <v>3.682121753692627</v>
      </c>
      <c r="CY239">
        <v>3.9649848937988281</v>
      </c>
      <c r="CZ239">
        <v>3.8911559581756592</v>
      </c>
    </row>
    <row r="240" spans="1:104" x14ac:dyDescent="0.25">
      <c r="A240" t="s">
        <v>429</v>
      </c>
      <c r="B240" t="s">
        <v>170</v>
      </c>
      <c r="C240" t="s">
        <v>28</v>
      </c>
      <c r="D240" t="s">
        <v>188</v>
      </c>
      <c r="E240" t="s">
        <v>184</v>
      </c>
      <c r="F240">
        <v>2022</v>
      </c>
      <c r="G240" t="s">
        <v>175</v>
      </c>
      <c r="H240">
        <v>5</v>
      </c>
      <c r="I240">
        <v>150.39115905761719</v>
      </c>
      <c r="J240">
        <v>146.16645812988281</v>
      </c>
      <c r="K240">
        <v>143.40412902832031</v>
      </c>
      <c r="L240">
        <v>142.57241821289062</v>
      </c>
      <c r="M240">
        <v>146.88580322265625</v>
      </c>
      <c r="N240">
        <v>158.66654968261719</v>
      </c>
      <c r="O240">
        <v>173.07717895507812</v>
      </c>
      <c r="P240">
        <v>191.57186889648437</v>
      </c>
      <c r="Q240">
        <v>203.96139526367187</v>
      </c>
      <c r="R240">
        <v>211.21424865722656</v>
      </c>
      <c r="S240">
        <v>215.58503723144531</v>
      </c>
      <c r="T240">
        <v>214.88999938964844</v>
      </c>
      <c r="U240">
        <v>213.49981689453125</v>
      </c>
      <c r="V240">
        <v>212.83419799804687</v>
      </c>
      <c r="W240">
        <v>210.51016235351562</v>
      </c>
      <c r="X240">
        <v>204.71279907226562</v>
      </c>
      <c r="Y240">
        <v>197.84049987792969</v>
      </c>
      <c r="Z240">
        <v>187.17410278320312</v>
      </c>
      <c r="AA240">
        <v>179.02020263671875</v>
      </c>
      <c r="AB240">
        <v>176.61705017089844</v>
      </c>
      <c r="AC240">
        <v>175.74009704589844</v>
      </c>
      <c r="AD240">
        <v>168.92689514160156</v>
      </c>
      <c r="AE240">
        <v>163.84544372558594</v>
      </c>
      <c r="AF240">
        <v>159.14814758300781</v>
      </c>
      <c r="AG240">
        <v>-3.9137997627258301</v>
      </c>
      <c r="AH240">
        <v>-1.494426965713501</v>
      </c>
      <c r="AI240">
        <v>-0.26847749948501587</v>
      </c>
      <c r="AJ240">
        <v>-0.91174578666687012</v>
      </c>
      <c r="AK240">
        <v>-1.5081486701965332</v>
      </c>
      <c r="AL240">
        <v>-1.4655481576919556</v>
      </c>
      <c r="AM240">
        <v>-2.6671333312988281</v>
      </c>
      <c r="AN240">
        <v>-1.5516133308410645</v>
      </c>
      <c r="AO240">
        <v>1.0555019378662109</v>
      </c>
      <c r="AP240">
        <v>2.9118123054504395</v>
      </c>
      <c r="AQ240">
        <v>5.9216094017028809</v>
      </c>
      <c r="AR240">
        <v>16.820642471313477</v>
      </c>
      <c r="AS240">
        <v>17.008350372314453</v>
      </c>
      <c r="AT240">
        <v>15.818269729614258</v>
      </c>
      <c r="AU240">
        <v>14.302421569824219</v>
      </c>
      <c r="AV240">
        <v>12.260006904602051</v>
      </c>
      <c r="AW240">
        <v>10.623312950134277</v>
      </c>
      <c r="AX240">
        <v>7.2643589973449707</v>
      </c>
      <c r="AY240">
        <v>-5.5757198482751846E-2</v>
      </c>
      <c r="AZ240">
        <v>-0.9772067666053772</v>
      </c>
      <c r="BA240">
        <v>-0.90488415956497192</v>
      </c>
      <c r="BB240">
        <v>-0.60108864307403564</v>
      </c>
      <c r="BC240">
        <v>-0.67285811901092529</v>
      </c>
      <c r="BD240">
        <v>-2.5472850799560547</v>
      </c>
      <c r="BE240">
        <v>60.690467834472656</v>
      </c>
      <c r="BF240">
        <v>60.593292236328125</v>
      </c>
      <c r="BG240">
        <v>60.53704833984375</v>
      </c>
      <c r="BH240">
        <v>60.690170288085938</v>
      </c>
      <c r="BI240">
        <v>60.662605285644531</v>
      </c>
      <c r="BJ240">
        <v>60.621677398681641</v>
      </c>
      <c r="BK240">
        <v>61.203239440917969</v>
      </c>
      <c r="BL240">
        <v>61.300113677978516</v>
      </c>
      <c r="BM240">
        <v>63.181209564208984</v>
      </c>
      <c r="BN240">
        <v>65.034210205078125</v>
      </c>
      <c r="BO240">
        <v>67.443679809570313</v>
      </c>
      <c r="BP240">
        <v>68.897445678710937</v>
      </c>
      <c r="BQ240">
        <v>69.393562316894531</v>
      </c>
      <c r="BR240">
        <v>69.575065612792969</v>
      </c>
      <c r="BS240">
        <v>68.856513977050781</v>
      </c>
      <c r="BT240">
        <v>69.18756103515625</v>
      </c>
      <c r="BU240">
        <v>68.19091796875</v>
      </c>
      <c r="BV240">
        <v>66.362716674804688</v>
      </c>
      <c r="BW240">
        <v>64.190696716308594</v>
      </c>
      <c r="BX240">
        <v>62.253360748291016</v>
      </c>
      <c r="BY240">
        <v>61.356361389160156</v>
      </c>
      <c r="BZ240">
        <v>61.231101989746094</v>
      </c>
      <c r="CA240">
        <v>61.384223937988281</v>
      </c>
      <c r="CB240">
        <v>61.218849182128906</v>
      </c>
      <c r="CC240">
        <v>5.6483349800109863</v>
      </c>
      <c r="CD240">
        <v>5.4028348922729492</v>
      </c>
      <c r="CE240">
        <v>5.0860495567321777</v>
      </c>
      <c r="CF240">
        <v>3.8297965526580811</v>
      </c>
      <c r="CG240">
        <v>3.2084918022155762</v>
      </c>
      <c r="CH240">
        <v>3.5319902896881104</v>
      </c>
      <c r="CI240">
        <v>3.6924698352813721</v>
      </c>
      <c r="CJ240">
        <v>2.3020167350769043</v>
      </c>
      <c r="CK240">
        <v>3.2530045509338379</v>
      </c>
      <c r="CL240">
        <v>3.2075209617614746</v>
      </c>
      <c r="CM240">
        <v>2.4691770076751709</v>
      </c>
      <c r="CN240">
        <v>2.7656533718109131</v>
      </c>
      <c r="CO240">
        <v>3.8551685810089111</v>
      </c>
      <c r="CP240">
        <v>2.3855764865875244</v>
      </c>
      <c r="CQ240">
        <v>2.9203810691833496</v>
      </c>
      <c r="CR240">
        <v>4.3089704513549805</v>
      </c>
      <c r="CS240">
        <v>4.660550594329834</v>
      </c>
      <c r="CT240">
        <v>4.8221316337585449</v>
      </c>
      <c r="CU240">
        <v>5.8598976135253906</v>
      </c>
      <c r="CV240">
        <v>4.9807801246643066</v>
      </c>
      <c r="CW240">
        <v>4.4939460754394531</v>
      </c>
      <c r="CX240">
        <v>3.7764565944671631</v>
      </c>
      <c r="CY240">
        <v>4.0862088203430176</v>
      </c>
      <c r="CZ240">
        <v>4.0304684638977051</v>
      </c>
    </row>
    <row r="241" spans="1:104" x14ac:dyDescent="0.25">
      <c r="A241" t="s">
        <v>430</v>
      </c>
      <c r="B241" t="s">
        <v>170</v>
      </c>
      <c r="C241" t="s">
        <v>28</v>
      </c>
      <c r="D241" t="s">
        <v>188</v>
      </c>
      <c r="E241" t="s">
        <v>184</v>
      </c>
      <c r="F241">
        <v>2022</v>
      </c>
      <c r="G241" t="s">
        <v>176</v>
      </c>
      <c r="H241">
        <v>6</v>
      </c>
      <c r="I241">
        <v>161.8995361328125</v>
      </c>
      <c r="J241">
        <v>157.06793212890625</v>
      </c>
      <c r="K241">
        <v>153.80613708496094</v>
      </c>
      <c r="L241">
        <v>152.89715576171875</v>
      </c>
      <c r="M241">
        <v>156.7069091796875</v>
      </c>
      <c r="N241">
        <v>168.67767333984375</v>
      </c>
      <c r="O241">
        <v>182.70938110351562</v>
      </c>
      <c r="P241">
        <v>200.68434143066406</v>
      </c>
      <c r="Q241">
        <v>212.19358825683594</v>
      </c>
      <c r="R241">
        <v>220.978759765625</v>
      </c>
      <c r="S241">
        <v>228.31700134277344</v>
      </c>
      <c r="T241">
        <v>229.13262939453125</v>
      </c>
      <c r="U241">
        <v>228.61276245117187</v>
      </c>
      <c r="V241">
        <v>227.20330810546875</v>
      </c>
      <c r="W241">
        <v>225.49359130859375</v>
      </c>
      <c r="X241">
        <v>221.87184143066406</v>
      </c>
      <c r="Y241">
        <v>215.900390625</v>
      </c>
      <c r="Z241">
        <v>204.44499206542969</v>
      </c>
      <c r="AA241">
        <v>193.99571228027344</v>
      </c>
      <c r="AB241">
        <v>186.73371887207031</v>
      </c>
      <c r="AC241">
        <v>185.34843444824219</v>
      </c>
      <c r="AD241">
        <v>178.56951904296875</v>
      </c>
      <c r="AE241">
        <v>175.30206298828125</v>
      </c>
      <c r="AF241">
        <v>170.43812561035156</v>
      </c>
      <c r="AG241">
        <v>-3.8208067417144775</v>
      </c>
      <c r="AH241">
        <v>-1.7381961345672607</v>
      </c>
      <c r="AI241">
        <v>-0.77886128425598145</v>
      </c>
      <c r="AJ241">
        <v>-1.1829046010971069</v>
      </c>
      <c r="AK241">
        <v>-1.4212387800216675</v>
      </c>
      <c r="AL241">
        <v>-1.0200809240341187</v>
      </c>
      <c r="AM241">
        <v>-2.39406418800354</v>
      </c>
      <c r="AN241">
        <v>-0.77376407384872437</v>
      </c>
      <c r="AO241">
        <v>1.1176967620849609</v>
      </c>
      <c r="AP241">
        <v>2.2586884498596191</v>
      </c>
      <c r="AQ241">
        <v>5.5967493057250977</v>
      </c>
      <c r="AR241">
        <v>17.907207489013672</v>
      </c>
      <c r="AS241">
        <v>18.261497497558594</v>
      </c>
      <c r="AT241">
        <v>16.92973518371582</v>
      </c>
      <c r="AU241">
        <v>15.551042556762695</v>
      </c>
      <c r="AV241">
        <v>14.586882591247559</v>
      </c>
      <c r="AW241">
        <v>13.23540210723877</v>
      </c>
      <c r="AX241">
        <v>10.210507392883301</v>
      </c>
      <c r="AY241">
        <v>2.2582604885101318</v>
      </c>
      <c r="AZ241">
        <v>0.78431153297424316</v>
      </c>
      <c r="BA241">
        <v>0.44169217348098755</v>
      </c>
      <c r="BB241">
        <v>0.61360114812850952</v>
      </c>
      <c r="BC241">
        <v>0.19761484861373901</v>
      </c>
      <c r="BD241">
        <v>-1.4807939529418945</v>
      </c>
      <c r="BE241">
        <v>64.212203979492188</v>
      </c>
      <c r="BF241">
        <v>63.865329742431641</v>
      </c>
      <c r="BG241">
        <v>63.46527099609375</v>
      </c>
      <c r="BH241">
        <v>63.409023284912109</v>
      </c>
      <c r="BI241">
        <v>63.049896240234375</v>
      </c>
      <c r="BJ241">
        <v>63.078277587890625</v>
      </c>
      <c r="BK241">
        <v>63.368614196777344</v>
      </c>
      <c r="BL241">
        <v>64.93121337890625</v>
      </c>
      <c r="BM241">
        <v>67.059532165527344</v>
      </c>
      <c r="BN241">
        <v>70.943679809570313</v>
      </c>
      <c r="BO241">
        <v>73.928070068359375</v>
      </c>
      <c r="BP241">
        <v>74.399688720703125</v>
      </c>
      <c r="BQ241">
        <v>75.671646118164063</v>
      </c>
      <c r="BR241">
        <v>75.643562316894531</v>
      </c>
      <c r="BS241">
        <v>74.465118408203125</v>
      </c>
      <c r="BT241">
        <v>73.896926879882813</v>
      </c>
      <c r="BU241">
        <v>72.821784973144531</v>
      </c>
      <c r="BV241">
        <v>71.621902465820312</v>
      </c>
      <c r="BW241">
        <v>70.725204467773438</v>
      </c>
      <c r="BX241">
        <v>69.177619934082031</v>
      </c>
      <c r="BY241">
        <v>66.631156921386719</v>
      </c>
      <c r="BZ241">
        <v>65.581039428710937</v>
      </c>
      <c r="CA241">
        <v>64.737228393554687</v>
      </c>
      <c r="CB241">
        <v>64.08746337890625</v>
      </c>
      <c r="CC241">
        <v>5.6592011451721191</v>
      </c>
      <c r="CD241">
        <v>5.4034709930419922</v>
      </c>
      <c r="CE241">
        <v>5.0769619941711426</v>
      </c>
      <c r="CF241">
        <v>3.8225302696228027</v>
      </c>
      <c r="CG241">
        <v>3.1858153343200684</v>
      </c>
      <c r="CH241">
        <v>3.494645357131958</v>
      </c>
      <c r="CI241">
        <v>3.6278505325317383</v>
      </c>
      <c r="CJ241">
        <v>2.2444067001342773</v>
      </c>
      <c r="CK241">
        <v>3.1497807502746582</v>
      </c>
      <c r="CL241">
        <v>3.1232600212097168</v>
      </c>
      <c r="CM241">
        <v>2.4337904453277588</v>
      </c>
      <c r="CN241">
        <v>2.7446048259735107</v>
      </c>
      <c r="CO241">
        <v>3.8420028686523437</v>
      </c>
      <c r="CP241">
        <v>2.3701615333557129</v>
      </c>
      <c r="CQ241">
        <v>2.9114677906036377</v>
      </c>
      <c r="CR241">
        <v>4.3465232849121094</v>
      </c>
      <c r="CS241">
        <v>4.733548641204834</v>
      </c>
      <c r="CT241">
        <v>4.9020886421203613</v>
      </c>
      <c r="CU241">
        <v>5.9100542068481445</v>
      </c>
      <c r="CV241">
        <v>4.9011597633361816</v>
      </c>
      <c r="CW241">
        <v>4.4112052917480469</v>
      </c>
      <c r="CX241">
        <v>3.7153894901275635</v>
      </c>
      <c r="CY241">
        <v>4.0689706802368164</v>
      </c>
      <c r="CZ241">
        <v>4.0172796249389648</v>
      </c>
    </row>
    <row r="242" spans="1:104" x14ac:dyDescent="0.25">
      <c r="A242" t="s">
        <v>431</v>
      </c>
      <c r="B242" t="s">
        <v>170</v>
      </c>
      <c r="C242" t="s">
        <v>28</v>
      </c>
      <c r="D242" t="s">
        <v>188</v>
      </c>
      <c r="E242" t="s">
        <v>184</v>
      </c>
      <c r="F242">
        <v>2022</v>
      </c>
      <c r="G242" t="s">
        <v>177</v>
      </c>
      <c r="H242">
        <v>7</v>
      </c>
      <c r="I242">
        <v>168.00923156738281</v>
      </c>
      <c r="J242">
        <v>163.37095642089844</v>
      </c>
      <c r="K242">
        <v>159.62017822265625</v>
      </c>
      <c r="L242">
        <v>159.05630493164062</v>
      </c>
      <c r="M242">
        <v>164.44548034667969</v>
      </c>
      <c r="N242">
        <v>177.33514404296875</v>
      </c>
      <c r="O242">
        <v>190.66200256347656</v>
      </c>
      <c r="P242">
        <v>208.56976318359375</v>
      </c>
      <c r="Q242">
        <v>219.64810180664062</v>
      </c>
      <c r="R242">
        <v>228.03196716308594</v>
      </c>
      <c r="S242">
        <v>233.45428466796875</v>
      </c>
      <c r="T242">
        <v>234.22142028808594</v>
      </c>
      <c r="U242">
        <v>234.15777587890625</v>
      </c>
      <c r="V242">
        <v>233.37173461914063</v>
      </c>
      <c r="W242">
        <v>232.3453369140625</v>
      </c>
      <c r="X242">
        <v>230.36883544921875</v>
      </c>
      <c r="Y242">
        <v>225.73414611816406</v>
      </c>
      <c r="Z242">
        <v>214.53208923339844</v>
      </c>
      <c r="AA242">
        <v>203.01718139648437</v>
      </c>
      <c r="AB242">
        <v>195.37979125976562</v>
      </c>
      <c r="AC242">
        <v>193.32131958007812</v>
      </c>
      <c r="AD242">
        <v>185.88383483886719</v>
      </c>
      <c r="AE242">
        <v>181.86146545410156</v>
      </c>
      <c r="AF242">
        <v>177.52937316894531</v>
      </c>
      <c r="AG242">
        <v>-3.6911530494689941</v>
      </c>
      <c r="AH242">
        <v>-1.9004752635955811</v>
      </c>
      <c r="AI242">
        <v>-1.1508342027664185</v>
      </c>
      <c r="AJ242">
        <v>-1.3740285634994507</v>
      </c>
      <c r="AK242">
        <v>-1.3589603900909424</v>
      </c>
      <c r="AL242">
        <v>-0.69220185279846191</v>
      </c>
      <c r="AM242">
        <v>-2.2025439739227295</v>
      </c>
      <c r="AN242">
        <v>-0.20907315611839294</v>
      </c>
      <c r="AO242">
        <v>1.170598030090332</v>
      </c>
      <c r="AP242">
        <v>1.7842546701431274</v>
      </c>
      <c r="AQ242">
        <v>5.2589340209960937</v>
      </c>
      <c r="AR242">
        <v>18.285467147827148</v>
      </c>
      <c r="AS242">
        <v>18.738296508789063</v>
      </c>
      <c r="AT242">
        <v>17.419424057006836</v>
      </c>
      <c r="AU242">
        <v>16.18333625793457</v>
      </c>
      <c r="AV242">
        <v>16.052488327026367</v>
      </c>
      <c r="AW242">
        <v>14.992733955383301</v>
      </c>
      <c r="AX242">
        <v>12.319905281066895</v>
      </c>
      <c r="AY242">
        <v>3.9946980476379395</v>
      </c>
      <c r="AZ242">
        <v>2.0991652011871338</v>
      </c>
      <c r="BA242">
        <v>1.4396766424179077</v>
      </c>
      <c r="BB242">
        <v>1.5128753185272217</v>
      </c>
      <c r="BC242">
        <v>0.8449711799621582</v>
      </c>
      <c r="BD242">
        <v>-0.66898530721664429</v>
      </c>
      <c r="BE242">
        <v>67.5186767578125</v>
      </c>
      <c r="BF242">
        <v>67.118614196777344</v>
      </c>
      <c r="BG242">
        <v>66.896476745605469</v>
      </c>
      <c r="BH242">
        <v>66.606361389160156</v>
      </c>
      <c r="BI242">
        <v>66.799598693847656</v>
      </c>
      <c r="BJ242">
        <v>66.315727233886719</v>
      </c>
      <c r="BK242">
        <v>67.20294189453125</v>
      </c>
      <c r="BL242">
        <v>67.893638610839844</v>
      </c>
      <c r="BM242">
        <v>70.068717956542969</v>
      </c>
      <c r="BN242">
        <v>71.312599182128906</v>
      </c>
      <c r="BO242">
        <v>72.934791564941406</v>
      </c>
      <c r="BP242">
        <v>74.355995178222656</v>
      </c>
      <c r="BQ242">
        <v>75.681732177734375</v>
      </c>
      <c r="BR242">
        <v>77.334556579589844</v>
      </c>
      <c r="BS242">
        <v>78.959892272949219</v>
      </c>
      <c r="BT242">
        <v>79.609649658203125</v>
      </c>
      <c r="BU242">
        <v>80.109352111816406</v>
      </c>
      <c r="BV242">
        <v>80.022186279296875</v>
      </c>
      <c r="BW242">
        <v>76.52838134765625</v>
      </c>
      <c r="BX242">
        <v>74.3154296875</v>
      </c>
      <c r="BY242">
        <v>71.643638610839844</v>
      </c>
      <c r="BZ242">
        <v>70.95294189453125</v>
      </c>
      <c r="CA242">
        <v>70.356063842773438</v>
      </c>
      <c r="CB242">
        <v>69.927619934082031</v>
      </c>
      <c r="CC242">
        <v>5.6600408554077148</v>
      </c>
      <c r="CD242">
        <v>5.4167294502258301</v>
      </c>
      <c r="CE242">
        <v>5.0780267715454102</v>
      </c>
      <c r="CF242">
        <v>3.8324756622314453</v>
      </c>
      <c r="CG242">
        <v>3.2220432758331299</v>
      </c>
      <c r="CH242">
        <v>3.5409295558929443</v>
      </c>
      <c r="CI242">
        <v>3.6486282348632813</v>
      </c>
      <c r="CJ242">
        <v>2.2481036186218262</v>
      </c>
      <c r="CK242">
        <v>3.1423344612121582</v>
      </c>
      <c r="CL242">
        <v>3.106205940246582</v>
      </c>
      <c r="CM242">
        <v>2.3984115123748779</v>
      </c>
      <c r="CN242">
        <v>2.7039358615875244</v>
      </c>
      <c r="CO242">
        <v>3.792649507522583</v>
      </c>
      <c r="CP242">
        <v>2.3463265895843506</v>
      </c>
      <c r="CQ242">
        <v>2.8912703990936279</v>
      </c>
      <c r="CR242">
        <v>4.3495121002197266</v>
      </c>
      <c r="CS242">
        <v>4.7698812484741211</v>
      </c>
      <c r="CT242">
        <v>4.9576272964477539</v>
      </c>
      <c r="CU242">
        <v>5.9608616828918457</v>
      </c>
      <c r="CV242">
        <v>4.9423408508300781</v>
      </c>
      <c r="CW242">
        <v>4.4342994689941406</v>
      </c>
      <c r="CX242">
        <v>3.7274823188781738</v>
      </c>
      <c r="CY242">
        <v>4.0683202743530273</v>
      </c>
      <c r="CZ242">
        <v>4.0328536033630371</v>
      </c>
    </row>
    <row r="243" spans="1:104" x14ac:dyDescent="0.25">
      <c r="A243" t="s">
        <v>432</v>
      </c>
      <c r="B243" t="s">
        <v>170</v>
      </c>
      <c r="C243" t="s">
        <v>28</v>
      </c>
      <c r="D243" t="s">
        <v>188</v>
      </c>
      <c r="E243" t="s">
        <v>184</v>
      </c>
      <c r="F243">
        <v>2022</v>
      </c>
      <c r="G243" t="s">
        <v>178</v>
      </c>
      <c r="H243">
        <v>8</v>
      </c>
      <c r="I243">
        <v>172.13275146484375</v>
      </c>
      <c r="J243">
        <v>167.52189636230469</v>
      </c>
      <c r="K243">
        <v>163.35212707519531</v>
      </c>
      <c r="L243">
        <v>162.78207397460938</v>
      </c>
      <c r="M243">
        <v>167.77693176269531</v>
      </c>
      <c r="N243">
        <v>182.45187377929687</v>
      </c>
      <c r="O243">
        <v>198.3184814453125</v>
      </c>
      <c r="P243">
        <v>216.61900329589844</v>
      </c>
      <c r="Q243">
        <v>229.66720581054687</v>
      </c>
      <c r="R243">
        <v>240.55174255371094</v>
      </c>
      <c r="S243">
        <v>250.61274719238281</v>
      </c>
      <c r="T243">
        <v>252.993896484375</v>
      </c>
      <c r="U243">
        <v>253.78631591796875</v>
      </c>
      <c r="V243">
        <v>253.24116516113281</v>
      </c>
      <c r="W243">
        <v>251.21385192871094</v>
      </c>
      <c r="X243">
        <v>247.4833984375</v>
      </c>
      <c r="Y243">
        <v>239.0867919921875</v>
      </c>
      <c r="Z243">
        <v>226.49728393554687</v>
      </c>
      <c r="AA243">
        <v>212.92300415039062</v>
      </c>
      <c r="AB243">
        <v>206.26054382324219</v>
      </c>
      <c r="AC243">
        <v>201.80906677246094</v>
      </c>
      <c r="AD243">
        <v>192.70429992675781</v>
      </c>
      <c r="AE243">
        <v>187.01397705078125</v>
      </c>
      <c r="AF243">
        <v>180.97970581054687</v>
      </c>
      <c r="AG243">
        <v>-3.3481807708740234</v>
      </c>
      <c r="AH243">
        <v>-2.095381498336792</v>
      </c>
      <c r="AI243">
        <v>-1.7194454669952393</v>
      </c>
      <c r="AJ243">
        <v>-1.6331229209899902</v>
      </c>
      <c r="AK243">
        <v>-1.1776436567306519</v>
      </c>
      <c r="AL243">
        <v>-0.10762499272823334</v>
      </c>
      <c r="AM243">
        <v>-1.8156434297561646</v>
      </c>
      <c r="AN243">
        <v>0.73797523975372314</v>
      </c>
      <c r="AO243">
        <v>1.2460274696350098</v>
      </c>
      <c r="AP243">
        <v>0.99127388000488281</v>
      </c>
      <c r="AQ243">
        <v>4.8761372566223145</v>
      </c>
      <c r="AR243">
        <v>19.718570709228516</v>
      </c>
      <c r="AS243">
        <v>20.365779876708984</v>
      </c>
      <c r="AT243">
        <v>18.952932357788086</v>
      </c>
      <c r="AU243">
        <v>17.764511108398438</v>
      </c>
      <c r="AV243">
        <v>18.750776290893555</v>
      </c>
      <c r="AW243">
        <v>17.769205093383789</v>
      </c>
      <c r="AX243">
        <v>15.626662254333496</v>
      </c>
      <c r="AY243">
        <v>6.8337349891662598</v>
      </c>
      <c r="AZ243">
        <v>4.3018851280212402</v>
      </c>
      <c r="BA243">
        <v>3.0821778774261475</v>
      </c>
      <c r="BB243">
        <v>2.9688010215759277</v>
      </c>
      <c r="BC243">
        <v>1.8858926296234131</v>
      </c>
      <c r="BD243">
        <v>0.69397878646850586</v>
      </c>
      <c r="BE243">
        <v>71.140350341796875</v>
      </c>
      <c r="BF243">
        <v>70.2249755859375</v>
      </c>
      <c r="BG243">
        <v>69.531219482421875</v>
      </c>
      <c r="BH243">
        <v>68.546829223632813</v>
      </c>
      <c r="BI243">
        <v>68.712722778320312</v>
      </c>
      <c r="BJ243">
        <v>68.462722778320313</v>
      </c>
      <c r="BK243">
        <v>68.8658447265625</v>
      </c>
      <c r="BL243">
        <v>69.640869140625</v>
      </c>
      <c r="BM243">
        <v>73.8841552734375</v>
      </c>
      <c r="BN243">
        <v>78.072006225585937</v>
      </c>
      <c r="BO243">
        <v>81.912460327148438</v>
      </c>
      <c r="BP243">
        <v>83.744026184082031</v>
      </c>
      <c r="BQ243">
        <v>84.728416442871094</v>
      </c>
      <c r="BR243">
        <v>83.672172546386719</v>
      </c>
      <c r="BS243">
        <v>83.300270080566406</v>
      </c>
      <c r="BT243">
        <v>83.684715270996094</v>
      </c>
      <c r="BU243">
        <v>83.559455871582031</v>
      </c>
      <c r="BV243">
        <v>82.659690856933594</v>
      </c>
      <c r="BW243">
        <v>80.153053283691406</v>
      </c>
      <c r="BX243">
        <v>77.309532165527344</v>
      </c>
      <c r="BY243">
        <v>74.993576049804688</v>
      </c>
      <c r="BZ243">
        <v>73.687629699707031</v>
      </c>
      <c r="CA243">
        <v>72.650062561035156</v>
      </c>
      <c r="CB243">
        <v>72.274795532226562</v>
      </c>
      <c r="CC243">
        <v>5.6143732070922852</v>
      </c>
      <c r="CD243">
        <v>5.3775582313537598</v>
      </c>
      <c r="CE243">
        <v>5.0313353538513184</v>
      </c>
      <c r="CF243">
        <v>3.7973999977111816</v>
      </c>
      <c r="CG243">
        <v>3.1826798915863037</v>
      </c>
      <c r="CH243">
        <v>3.527134895324707</v>
      </c>
      <c r="CI243">
        <v>3.6743450164794922</v>
      </c>
      <c r="CJ243">
        <v>2.2605433464050293</v>
      </c>
      <c r="CK243">
        <v>3.1810843944549561</v>
      </c>
      <c r="CL243">
        <v>3.1724469661712646</v>
      </c>
      <c r="CM243">
        <v>2.4927363395690918</v>
      </c>
      <c r="CN243">
        <v>2.8276855945587158</v>
      </c>
      <c r="CO243">
        <v>3.9797298908233643</v>
      </c>
      <c r="CP243">
        <v>2.4650504589080811</v>
      </c>
      <c r="CQ243">
        <v>3.0265624523162842</v>
      </c>
      <c r="CR243">
        <v>4.5239119529724121</v>
      </c>
      <c r="CS243">
        <v>4.8912196159362793</v>
      </c>
      <c r="CT243">
        <v>5.0675249099731445</v>
      </c>
      <c r="CU243">
        <v>6.0527143478393555</v>
      </c>
      <c r="CV243">
        <v>5.0515017509460449</v>
      </c>
      <c r="CW243">
        <v>4.4816427230834961</v>
      </c>
      <c r="CX243">
        <v>3.7412495613098145</v>
      </c>
      <c r="CY243">
        <v>4.0504179000854492</v>
      </c>
      <c r="CZ243">
        <v>3.9803693294525146</v>
      </c>
    </row>
    <row r="244" spans="1:104" x14ac:dyDescent="0.25">
      <c r="A244" t="s">
        <v>433</v>
      </c>
      <c r="B244" t="s">
        <v>170</v>
      </c>
      <c r="C244" t="s">
        <v>28</v>
      </c>
      <c r="D244" t="s">
        <v>188</v>
      </c>
      <c r="E244" t="s">
        <v>184</v>
      </c>
      <c r="F244">
        <v>2022</v>
      </c>
      <c r="G244" t="s">
        <v>179</v>
      </c>
      <c r="H244">
        <v>9</v>
      </c>
      <c r="I244">
        <v>170.27525329589844</v>
      </c>
      <c r="J244">
        <v>166.29692077636719</v>
      </c>
      <c r="K244">
        <v>162.93028259277344</v>
      </c>
      <c r="L244">
        <v>162.63934326171875</v>
      </c>
      <c r="M244">
        <v>168.43275451660156</v>
      </c>
      <c r="N244">
        <v>183.57107543945312</v>
      </c>
      <c r="O244">
        <v>201.68373107910156</v>
      </c>
      <c r="P244">
        <v>221.61227416992187</v>
      </c>
      <c r="Q244">
        <v>237.541748046875</v>
      </c>
      <c r="R244">
        <v>249.12548828125</v>
      </c>
      <c r="S244">
        <v>258.64382934570312</v>
      </c>
      <c r="T244">
        <v>260.99374389648437</v>
      </c>
      <c r="U244">
        <v>261.46426391601562</v>
      </c>
      <c r="V244">
        <v>261.92962646484375</v>
      </c>
      <c r="W244">
        <v>259.03054809570312</v>
      </c>
      <c r="X244">
        <v>252.03623962402344</v>
      </c>
      <c r="Y244">
        <v>242.14694213867187</v>
      </c>
      <c r="Z244">
        <v>229.04641723632812</v>
      </c>
      <c r="AA244">
        <v>216.03961181640625</v>
      </c>
      <c r="AB244">
        <v>210.70689392089844</v>
      </c>
      <c r="AC244">
        <v>204.08567810058594</v>
      </c>
      <c r="AD244">
        <v>193.26670837402344</v>
      </c>
      <c r="AE244">
        <v>186.92158508300781</v>
      </c>
      <c r="AF244">
        <v>180.66386413574219</v>
      </c>
      <c r="AG244">
        <v>-3.2758526802062988</v>
      </c>
      <c r="AH244">
        <v>-2.0923433303833008</v>
      </c>
      <c r="AI244">
        <v>-1.7606062889099121</v>
      </c>
      <c r="AJ244">
        <v>-1.6508251428604126</v>
      </c>
      <c r="AK244">
        <v>-1.1645514965057373</v>
      </c>
      <c r="AL244">
        <v>-5.6948866695165634E-2</v>
      </c>
      <c r="AM244">
        <v>-1.8056530952453613</v>
      </c>
      <c r="AN244">
        <v>0.83745527267456055</v>
      </c>
      <c r="AO244">
        <v>1.2906731367111206</v>
      </c>
      <c r="AP244">
        <v>0.94873005151748657</v>
      </c>
      <c r="AQ244">
        <v>4.9653863906860352</v>
      </c>
      <c r="AR244">
        <v>20.339260101318359</v>
      </c>
      <c r="AS244">
        <v>20.986852645874023</v>
      </c>
      <c r="AT244">
        <v>19.607587814331055</v>
      </c>
      <c r="AU244">
        <v>18.340497970581055</v>
      </c>
      <c r="AV244">
        <v>19.22514533996582</v>
      </c>
      <c r="AW244">
        <v>18.158163070678711</v>
      </c>
      <c r="AX244">
        <v>16.026115417480469</v>
      </c>
      <c r="AY244">
        <v>7.1601886749267578</v>
      </c>
      <c r="AZ244">
        <v>4.574455738067627</v>
      </c>
      <c r="BA244">
        <v>3.2517426013946533</v>
      </c>
      <c r="BB244">
        <v>3.0960040092468262</v>
      </c>
      <c r="BC244">
        <v>1.9707509279251099</v>
      </c>
      <c r="BD244">
        <v>0.80869507789611816</v>
      </c>
      <c r="BE244">
        <v>70.934341430664063</v>
      </c>
      <c r="BF244">
        <v>70.490585327148438</v>
      </c>
      <c r="BG244">
        <v>70.33746337890625</v>
      </c>
      <c r="BH244">
        <v>69.546829223632812</v>
      </c>
      <c r="BI244">
        <v>69.08746337890625</v>
      </c>
      <c r="BJ244">
        <v>68.781219482421875</v>
      </c>
      <c r="BK244">
        <v>69.209365844726563</v>
      </c>
      <c r="BL244">
        <v>70.153121948242188</v>
      </c>
      <c r="BM244">
        <v>72.831268310546875</v>
      </c>
      <c r="BN244">
        <v>76.646926879882813</v>
      </c>
      <c r="BO244">
        <v>81.028236389160156</v>
      </c>
      <c r="BP244">
        <v>82.440773010253906</v>
      </c>
      <c r="BQ244">
        <v>84.343894958496094</v>
      </c>
      <c r="BR244">
        <v>85.109504699707031</v>
      </c>
      <c r="BS244">
        <v>85.762626647949219</v>
      </c>
      <c r="BT244">
        <v>86.012626647949219</v>
      </c>
      <c r="BU244">
        <v>85.293846130371094</v>
      </c>
      <c r="BV244">
        <v>83.890724182128906</v>
      </c>
      <c r="BW244">
        <v>83.559455871582031</v>
      </c>
      <c r="BX244">
        <v>78.678146362304688</v>
      </c>
      <c r="BY244">
        <v>76.306243896484375</v>
      </c>
      <c r="BZ244">
        <v>74.434341430664063</v>
      </c>
      <c r="CA244">
        <v>73.531219482421875</v>
      </c>
      <c r="CB244">
        <v>72.878097534179687</v>
      </c>
      <c r="CC244">
        <v>5.5472879409790039</v>
      </c>
      <c r="CD244">
        <v>5.3319878578186035</v>
      </c>
      <c r="CE244">
        <v>5.0124692916870117</v>
      </c>
      <c r="CF244">
        <v>3.7896299362182617</v>
      </c>
      <c r="CG244">
        <v>3.1913809776306152</v>
      </c>
      <c r="CH244">
        <v>3.5446176528930664</v>
      </c>
      <c r="CI244">
        <v>3.7323212623596191</v>
      </c>
      <c r="CJ244">
        <v>2.3099443912506104</v>
      </c>
      <c r="CK244">
        <v>3.2863030433654785</v>
      </c>
      <c r="CL244">
        <v>3.2816739082336426</v>
      </c>
      <c r="CM244">
        <v>2.5696070194244385</v>
      </c>
      <c r="CN244">
        <v>2.9136850833892822</v>
      </c>
      <c r="CO244">
        <v>4.0953326225280762</v>
      </c>
      <c r="CP244">
        <v>2.546640157699585</v>
      </c>
      <c r="CQ244">
        <v>3.1170835494995117</v>
      </c>
      <c r="CR244">
        <v>4.6017441749572754</v>
      </c>
      <c r="CS244">
        <v>4.9480266571044922</v>
      </c>
      <c r="CT244">
        <v>5.1185603141784668</v>
      </c>
      <c r="CU244">
        <v>6.1341214179992676</v>
      </c>
      <c r="CV244">
        <v>5.1543569564819336</v>
      </c>
      <c r="CW244">
        <v>4.5268964767456055</v>
      </c>
      <c r="CX244">
        <v>3.747776985168457</v>
      </c>
      <c r="CY244">
        <v>4.0436787605285645</v>
      </c>
      <c r="CZ244">
        <v>3.9687728881835938</v>
      </c>
    </row>
    <row r="245" spans="1:104" x14ac:dyDescent="0.25">
      <c r="A245" t="s">
        <v>434</v>
      </c>
      <c r="B245" t="s">
        <v>170</v>
      </c>
      <c r="C245" t="s">
        <v>28</v>
      </c>
      <c r="D245" t="s">
        <v>188</v>
      </c>
      <c r="E245" t="s">
        <v>184</v>
      </c>
      <c r="F245">
        <v>2022</v>
      </c>
      <c r="G245" t="s">
        <v>180</v>
      </c>
      <c r="H245">
        <v>10</v>
      </c>
      <c r="I245">
        <v>147.30801391601562</v>
      </c>
      <c r="J245">
        <v>143.52757263183594</v>
      </c>
      <c r="K245">
        <v>140.54017639160156</v>
      </c>
      <c r="L245">
        <v>140.62095642089844</v>
      </c>
      <c r="M245">
        <v>144.89546203613281</v>
      </c>
      <c r="N245">
        <v>157.09280395507812</v>
      </c>
      <c r="O245">
        <v>177.121337890625</v>
      </c>
      <c r="P245">
        <v>193.85630798339844</v>
      </c>
      <c r="Q245">
        <v>211.0797119140625</v>
      </c>
      <c r="R245">
        <v>226.59637451171875</v>
      </c>
      <c r="S245">
        <v>238.63868713378906</v>
      </c>
      <c r="T245">
        <v>242.25981140136719</v>
      </c>
      <c r="U245">
        <v>243.59182739257812</v>
      </c>
      <c r="V245">
        <v>245.76701354980469</v>
      </c>
      <c r="W245">
        <v>243.47381591796875</v>
      </c>
      <c r="X245">
        <v>234.99253845214844</v>
      </c>
      <c r="Y245">
        <v>224.50267028808594</v>
      </c>
      <c r="Z245">
        <v>212.24946594238281</v>
      </c>
      <c r="AA245">
        <v>205.90509033203125</v>
      </c>
      <c r="AB245">
        <v>199.588134765625</v>
      </c>
      <c r="AC245">
        <v>193.30210876464844</v>
      </c>
      <c r="AD245">
        <v>175.42585754394531</v>
      </c>
      <c r="AE245">
        <v>163.01463317871094</v>
      </c>
      <c r="AF245">
        <v>157.06282043457031</v>
      </c>
      <c r="AG245">
        <v>-3.5085604190826416</v>
      </c>
      <c r="AH245">
        <v>-1.5774797201156616</v>
      </c>
      <c r="AI245">
        <v>-0.67134833335876465</v>
      </c>
      <c r="AJ245">
        <v>-1.070963978767395</v>
      </c>
      <c r="AK245">
        <v>-1.3297257423400879</v>
      </c>
      <c r="AL245">
        <v>-0.99507045745849609</v>
      </c>
      <c r="AM245">
        <v>-2.3575859069824219</v>
      </c>
      <c r="AN245">
        <v>-0.82141309976577759</v>
      </c>
      <c r="AO245">
        <v>1.110076904296875</v>
      </c>
      <c r="AP245">
        <v>2.3887414932250977</v>
      </c>
      <c r="AQ245">
        <v>5.9131655693054199</v>
      </c>
      <c r="AR245">
        <v>18.935813903808594</v>
      </c>
      <c r="AS245">
        <v>19.453306198120117</v>
      </c>
      <c r="AT245">
        <v>18.308750152587891</v>
      </c>
      <c r="AU245">
        <v>16.768650054931641</v>
      </c>
      <c r="AV245">
        <v>15.325759887695313</v>
      </c>
      <c r="AW245">
        <v>13.609186172485352</v>
      </c>
      <c r="AX245">
        <v>10.387825012207031</v>
      </c>
      <c r="AY245">
        <v>2.1755988597869873</v>
      </c>
      <c r="AZ245">
        <v>0.66362255811691284</v>
      </c>
      <c r="BA245">
        <v>0.32972607016563416</v>
      </c>
      <c r="BB245">
        <v>0.49246558547019958</v>
      </c>
      <c r="BC245">
        <v>0.10704261809587479</v>
      </c>
      <c r="BD245">
        <v>-1.467934250831604</v>
      </c>
      <c r="BE245">
        <v>64.655960083007813</v>
      </c>
      <c r="BF245">
        <v>64.531219482421875</v>
      </c>
      <c r="BG245">
        <v>64.074920654296875</v>
      </c>
      <c r="BH245">
        <v>63.037647247314453</v>
      </c>
      <c r="BI245">
        <v>61.765384674072266</v>
      </c>
      <c r="BJ245">
        <v>61.365325927734375</v>
      </c>
      <c r="BK245">
        <v>61.156261444091797</v>
      </c>
      <c r="BL245">
        <v>61.487232208251953</v>
      </c>
      <c r="BM245">
        <v>63.656181335449219</v>
      </c>
      <c r="BN245">
        <v>67.712654113769531</v>
      </c>
      <c r="BO245">
        <v>71.297279357910156</v>
      </c>
      <c r="BP245">
        <v>74.9091796875</v>
      </c>
      <c r="BQ245">
        <v>77.399986267089844</v>
      </c>
      <c r="BR245">
        <v>77.040855407714844</v>
      </c>
      <c r="BS245">
        <v>76.834335327148438</v>
      </c>
      <c r="BT245">
        <v>75.897224426269531</v>
      </c>
      <c r="BU245">
        <v>74.900283813476562</v>
      </c>
      <c r="BV245">
        <v>74.512474060058594</v>
      </c>
      <c r="BW245">
        <v>73.072380065917969</v>
      </c>
      <c r="BX245">
        <v>70.334632873535156</v>
      </c>
      <c r="BY245">
        <v>69.13116455078125</v>
      </c>
      <c r="BZ245">
        <v>67.609428405761719</v>
      </c>
      <c r="CA245">
        <v>67.081336975097656</v>
      </c>
      <c r="CB245">
        <v>65.796531677246094</v>
      </c>
      <c r="CC245">
        <v>5.1786971092224121</v>
      </c>
      <c r="CD245">
        <v>4.9659833908081055</v>
      </c>
      <c r="CE245">
        <v>4.665684700012207</v>
      </c>
      <c r="CF245">
        <v>3.5357875823974609</v>
      </c>
      <c r="CG245">
        <v>2.9625921249389648</v>
      </c>
      <c r="CH245">
        <v>3.2733044624328613</v>
      </c>
      <c r="CI245">
        <v>3.5370726585388184</v>
      </c>
      <c r="CJ245">
        <v>2.1804826259613037</v>
      </c>
      <c r="CK245">
        <v>3.1512227058410645</v>
      </c>
      <c r="CL245">
        <v>3.2210326194763184</v>
      </c>
      <c r="CM245">
        <v>2.5584113597869873</v>
      </c>
      <c r="CN245">
        <v>2.9184944629669189</v>
      </c>
      <c r="CO245">
        <v>4.1172242164611816</v>
      </c>
      <c r="CP245">
        <v>2.5785255432128906</v>
      </c>
      <c r="CQ245">
        <v>3.1616568565368652</v>
      </c>
      <c r="CR245">
        <v>4.6299738883972168</v>
      </c>
      <c r="CS245">
        <v>4.9503908157348633</v>
      </c>
      <c r="CT245">
        <v>5.1184201240539551</v>
      </c>
      <c r="CU245">
        <v>6.3088617324829102</v>
      </c>
      <c r="CV245">
        <v>5.2686023712158203</v>
      </c>
      <c r="CW245">
        <v>4.6268935203552246</v>
      </c>
      <c r="CX245">
        <v>3.6709227561950684</v>
      </c>
      <c r="CY245">
        <v>3.8054735660552979</v>
      </c>
      <c r="CZ245">
        <v>3.7232592105865479</v>
      </c>
    </row>
    <row r="246" spans="1:104" x14ac:dyDescent="0.25">
      <c r="A246" t="s">
        <v>435</v>
      </c>
      <c r="B246" t="s">
        <v>170</v>
      </c>
      <c r="C246" t="s">
        <v>28</v>
      </c>
      <c r="D246" t="s">
        <v>188</v>
      </c>
      <c r="E246" t="s">
        <v>184</v>
      </c>
      <c r="F246">
        <v>2022</v>
      </c>
      <c r="G246" t="s">
        <v>181</v>
      </c>
      <c r="H246">
        <v>11</v>
      </c>
      <c r="I246">
        <v>139.45521545410156</v>
      </c>
      <c r="J246">
        <v>135.61122131347656</v>
      </c>
      <c r="K246">
        <v>133.20433044433594</v>
      </c>
      <c r="L246">
        <v>133.95761108398437</v>
      </c>
      <c r="M246">
        <v>139.87535095214844</v>
      </c>
      <c r="N246">
        <v>152.36042785644531</v>
      </c>
      <c r="O246">
        <v>168.36439514160156</v>
      </c>
      <c r="P246">
        <v>181.31777954101562</v>
      </c>
      <c r="Q246">
        <v>191.03294372558594</v>
      </c>
      <c r="R246">
        <v>197.81011962890625</v>
      </c>
      <c r="S246">
        <v>202.99615478515625</v>
      </c>
      <c r="T246">
        <v>204.68865966796875</v>
      </c>
      <c r="U246">
        <v>204.94915771484375</v>
      </c>
      <c r="V246">
        <v>205.18974304199219</v>
      </c>
      <c r="W246">
        <v>202.44320678710937</v>
      </c>
      <c r="X246">
        <v>195.1326904296875</v>
      </c>
      <c r="Y246">
        <v>188.27946472167969</v>
      </c>
      <c r="Z246">
        <v>183.63212585449219</v>
      </c>
      <c r="AA246">
        <v>174.61669921875</v>
      </c>
      <c r="AB246">
        <v>168.08285522460937</v>
      </c>
      <c r="AC246">
        <v>164.66743469238281</v>
      </c>
      <c r="AD246">
        <v>158.3353271484375</v>
      </c>
      <c r="AE246">
        <v>152.40330505371094</v>
      </c>
      <c r="AF246">
        <v>146.91427612304688</v>
      </c>
      <c r="AG246">
        <v>-3.7446203231811523</v>
      </c>
      <c r="AH246">
        <v>-1.3475086688995361</v>
      </c>
      <c r="AI246">
        <v>-0.10423489660024643</v>
      </c>
      <c r="AJ246">
        <v>-0.79529744386672974</v>
      </c>
      <c r="AK246">
        <v>-1.493381142616272</v>
      </c>
      <c r="AL246">
        <v>-1.5731856822967529</v>
      </c>
      <c r="AM246">
        <v>-2.7271113395690918</v>
      </c>
      <c r="AN246">
        <v>-1.7312566041946411</v>
      </c>
      <c r="AO246">
        <v>0.98257505893707275</v>
      </c>
      <c r="AP246">
        <v>2.9677577018737793</v>
      </c>
      <c r="AQ246">
        <v>5.7805814743041992</v>
      </c>
      <c r="AR246">
        <v>16.030752182006836</v>
      </c>
      <c r="AS246">
        <v>16.312114715576172</v>
      </c>
      <c r="AT246">
        <v>15.236697196960449</v>
      </c>
      <c r="AU246">
        <v>13.683652877807617</v>
      </c>
      <c r="AV246">
        <v>11.296162605285645</v>
      </c>
      <c r="AW246">
        <v>9.6209611892700195</v>
      </c>
      <c r="AX246">
        <v>6.429018497467041</v>
      </c>
      <c r="AY246">
        <v>-0.76690423488616943</v>
      </c>
      <c r="AZ246">
        <v>-1.4885027408599854</v>
      </c>
      <c r="BA246">
        <v>-1.2713004350662231</v>
      </c>
      <c r="BB246">
        <v>-0.94149041175842285</v>
      </c>
      <c r="BC246">
        <v>-0.89819258451461792</v>
      </c>
      <c r="BD246">
        <v>-2.7184958457946777</v>
      </c>
      <c r="BE246">
        <v>59.490589141845703</v>
      </c>
      <c r="BF246">
        <v>58.275096893310547</v>
      </c>
      <c r="BG246">
        <v>57.45660400390625</v>
      </c>
      <c r="BH246">
        <v>56.478038787841797</v>
      </c>
      <c r="BI246">
        <v>57.524795532226562</v>
      </c>
      <c r="BJ246">
        <v>56.780925750732422</v>
      </c>
      <c r="BK246">
        <v>57.124736785888672</v>
      </c>
      <c r="BL246">
        <v>57.221614837646484</v>
      </c>
      <c r="BM246">
        <v>60.790634155273438</v>
      </c>
      <c r="BN246">
        <v>64.906707763671875</v>
      </c>
      <c r="BO246">
        <v>68.400283813476563</v>
      </c>
      <c r="BP246">
        <v>69.491035461425781</v>
      </c>
      <c r="BQ246">
        <v>70.180908203125</v>
      </c>
      <c r="BR246">
        <v>69.575141906738281</v>
      </c>
      <c r="BS246">
        <v>69.010009765625</v>
      </c>
      <c r="BT246">
        <v>69.919258117675781</v>
      </c>
      <c r="BU246">
        <v>68.800125122070313</v>
      </c>
      <c r="BV246">
        <v>66.206306457519531</v>
      </c>
      <c r="BW246">
        <v>64.412307739257813</v>
      </c>
      <c r="BX246">
        <v>64.053184509277344</v>
      </c>
      <c r="BY246">
        <v>63.059307098388672</v>
      </c>
      <c r="BZ246">
        <v>61.830745697021484</v>
      </c>
      <c r="CA246">
        <v>61.568492889404297</v>
      </c>
      <c r="CB246">
        <v>60.118614196777344</v>
      </c>
      <c r="CC246">
        <v>5.3853645324707031</v>
      </c>
      <c r="CD246">
        <v>5.1540875434875488</v>
      </c>
      <c r="CE246">
        <v>4.8575739860534668</v>
      </c>
      <c r="CF246">
        <v>3.6998980045318604</v>
      </c>
      <c r="CG246">
        <v>3.1415534019470215</v>
      </c>
      <c r="CH246">
        <v>3.4872934818267822</v>
      </c>
      <c r="CI246">
        <v>3.6932578086853027</v>
      </c>
      <c r="CJ246">
        <v>2.2402644157409668</v>
      </c>
      <c r="CK246">
        <v>3.1327598094940186</v>
      </c>
      <c r="CL246">
        <v>3.0887084007263184</v>
      </c>
      <c r="CM246">
        <v>2.3905813694000244</v>
      </c>
      <c r="CN246">
        <v>2.7086787223815918</v>
      </c>
      <c r="CO246">
        <v>3.805171012878418</v>
      </c>
      <c r="CP246">
        <v>2.3647747039794922</v>
      </c>
      <c r="CQ246">
        <v>2.8876984119415283</v>
      </c>
      <c r="CR246">
        <v>4.2231907844543457</v>
      </c>
      <c r="CS246">
        <v>4.5604443550109863</v>
      </c>
      <c r="CT246">
        <v>4.8643426895141602</v>
      </c>
      <c r="CU246">
        <v>5.8770031929016113</v>
      </c>
      <c r="CV246">
        <v>4.8738298416137695</v>
      </c>
      <c r="CW246">
        <v>4.3295912742614746</v>
      </c>
      <c r="CX246">
        <v>3.6395332813262939</v>
      </c>
      <c r="CY246">
        <v>3.9080736637115479</v>
      </c>
      <c r="CZ246">
        <v>3.8256051540374756</v>
      </c>
    </row>
    <row r="247" spans="1:104" x14ac:dyDescent="0.25">
      <c r="A247" t="s">
        <v>436</v>
      </c>
      <c r="B247" t="s">
        <v>170</v>
      </c>
      <c r="C247" t="s">
        <v>28</v>
      </c>
      <c r="D247" t="s">
        <v>188</v>
      </c>
      <c r="E247" t="s">
        <v>184</v>
      </c>
      <c r="F247">
        <v>2022</v>
      </c>
      <c r="G247" t="s">
        <v>182</v>
      </c>
      <c r="H247">
        <v>12</v>
      </c>
      <c r="I247">
        <v>135.55331420898437</v>
      </c>
      <c r="J247">
        <v>132.04588317871094</v>
      </c>
      <c r="K247">
        <v>129.97453308105469</v>
      </c>
      <c r="L247">
        <v>130.68063354492187</v>
      </c>
      <c r="M247">
        <v>136.46916198730469</v>
      </c>
      <c r="N247">
        <v>148.533447265625</v>
      </c>
      <c r="O247">
        <v>165.15986633300781</v>
      </c>
      <c r="P247">
        <v>176.41812133789062</v>
      </c>
      <c r="Q247">
        <v>181.68898010253906</v>
      </c>
      <c r="R247">
        <v>184.23271179199219</v>
      </c>
      <c r="S247">
        <v>186.11924743652344</v>
      </c>
      <c r="T247">
        <v>185.74494934082031</v>
      </c>
      <c r="U247">
        <v>185.18008422851562</v>
      </c>
      <c r="V247">
        <v>185.37399291992187</v>
      </c>
      <c r="W247">
        <v>182.89236450195312</v>
      </c>
      <c r="X247">
        <v>177.44480895996094</v>
      </c>
      <c r="Y247">
        <v>173.77291870117187</v>
      </c>
      <c r="Z247">
        <v>171.86900329589844</v>
      </c>
      <c r="AA247">
        <v>164.53422546386719</v>
      </c>
      <c r="AB247">
        <v>159.6378173828125</v>
      </c>
      <c r="AC247">
        <v>157.08047485351562</v>
      </c>
      <c r="AD247">
        <v>153.11552429199219</v>
      </c>
      <c r="AE247">
        <v>147.67445373535156</v>
      </c>
      <c r="AF247">
        <v>142.47770690917969</v>
      </c>
      <c r="AG247">
        <v>-4.1208057403564453</v>
      </c>
      <c r="AH247">
        <v>-1.149283766746521</v>
      </c>
      <c r="AI247">
        <v>0.50545060634613037</v>
      </c>
      <c r="AJ247">
        <v>-0.51923906803131104</v>
      </c>
      <c r="AK247">
        <v>-1.6963119506835937</v>
      </c>
      <c r="AL247">
        <v>-2.2269580364227295</v>
      </c>
      <c r="AM247">
        <v>-3.2328524589538574</v>
      </c>
      <c r="AN247">
        <v>-2.7802176475524902</v>
      </c>
      <c r="AO247">
        <v>0.90996086597442627</v>
      </c>
      <c r="AP247">
        <v>3.7252554893493652</v>
      </c>
      <c r="AQ247">
        <v>6.1048121452331543</v>
      </c>
      <c r="AR247">
        <v>14.580682754516602</v>
      </c>
      <c r="AS247">
        <v>14.680368423461914</v>
      </c>
      <c r="AT247">
        <v>13.713273048400879</v>
      </c>
      <c r="AU247">
        <v>12.088398933410645</v>
      </c>
      <c r="AV247">
        <v>8.7514371871948242</v>
      </c>
      <c r="AW247">
        <v>6.9450159072875977</v>
      </c>
      <c r="AX247">
        <v>3.2170412540435791</v>
      </c>
      <c r="AY247">
        <v>-3.6008231639862061</v>
      </c>
      <c r="AZ247">
        <v>-3.6877737045288086</v>
      </c>
      <c r="BA247">
        <v>-2.9443352222442627</v>
      </c>
      <c r="BB247">
        <v>-2.4778907299041748</v>
      </c>
      <c r="BC247">
        <v>-2.001551628112793</v>
      </c>
      <c r="BD247">
        <v>-4.1623172760009766</v>
      </c>
      <c r="BE247">
        <v>53.584701538085937</v>
      </c>
      <c r="BF247">
        <v>53.556018829345703</v>
      </c>
      <c r="BG247">
        <v>52.403194427490234</v>
      </c>
      <c r="BH247">
        <v>52.712501525878906</v>
      </c>
      <c r="BI247">
        <v>51.793766021728516</v>
      </c>
      <c r="BJ247">
        <v>50.71527099609375</v>
      </c>
      <c r="BK247">
        <v>50.256198883056641</v>
      </c>
      <c r="BL247">
        <v>50.006198883056641</v>
      </c>
      <c r="BM247">
        <v>54.496932983398438</v>
      </c>
      <c r="BN247">
        <v>57.409770965576172</v>
      </c>
      <c r="BO247">
        <v>60.534214019775391</v>
      </c>
      <c r="BP247">
        <v>63.056766510009766</v>
      </c>
      <c r="BQ247">
        <v>64.818496704101563</v>
      </c>
      <c r="BR247">
        <v>64.605766296386719</v>
      </c>
      <c r="BS247">
        <v>62.706005096435547</v>
      </c>
      <c r="BT247">
        <v>61.959365844726562</v>
      </c>
      <c r="BU247">
        <v>61.212726593017578</v>
      </c>
      <c r="BV247">
        <v>58.512325286865234</v>
      </c>
      <c r="BW247">
        <v>55.74066162109375</v>
      </c>
      <c r="BX247">
        <v>53.677768707275391</v>
      </c>
      <c r="BY247">
        <v>52.221466064453125</v>
      </c>
      <c r="BZ247">
        <v>50.934192657470703</v>
      </c>
      <c r="CA247">
        <v>50.227588653564453</v>
      </c>
      <c r="CB247">
        <v>49.396846771240234</v>
      </c>
      <c r="CC247">
        <v>5.9569482803344727</v>
      </c>
      <c r="CD247">
        <v>5.711029052734375</v>
      </c>
      <c r="CE247">
        <v>5.3937735557556152</v>
      </c>
      <c r="CF247">
        <v>4.1073999404907227</v>
      </c>
      <c r="CG247">
        <v>3.4879574775695801</v>
      </c>
      <c r="CH247">
        <v>3.868779182434082</v>
      </c>
      <c r="CI247">
        <v>4.1228470802307129</v>
      </c>
      <c r="CJ247">
        <v>2.4804782867431641</v>
      </c>
      <c r="CK247">
        <v>3.3906328678131104</v>
      </c>
      <c r="CL247">
        <v>3.2736220359802246</v>
      </c>
      <c r="CM247">
        <v>2.4942522048950195</v>
      </c>
      <c r="CN247">
        <v>2.7971391677856445</v>
      </c>
      <c r="CO247">
        <v>3.9125115871429443</v>
      </c>
      <c r="CP247">
        <v>2.4311752319335937</v>
      </c>
      <c r="CQ247">
        <v>2.9687771797180176</v>
      </c>
      <c r="CR247">
        <v>4.3702607154846191</v>
      </c>
      <c r="CS247">
        <v>4.7898249626159668</v>
      </c>
      <c r="CT247">
        <v>5.1809144020080566</v>
      </c>
      <c r="CU247">
        <v>6.301729679107666</v>
      </c>
      <c r="CV247">
        <v>5.2676401138305664</v>
      </c>
      <c r="CW247">
        <v>4.6999664306640625</v>
      </c>
      <c r="CX247">
        <v>4.0051651000976563</v>
      </c>
      <c r="CY247">
        <v>4.3093037605285645</v>
      </c>
      <c r="CZ247">
        <v>4.221982479095459</v>
      </c>
    </row>
    <row r="248" spans="1:104" x14ac:dyDescent="0.25">
      <c r="A248" t="s">
        <v>437</v>
      </c>
      <c r="B248" t="s">
        <v>170</v>
      </c>
      <c r="C248" t="s">
        <v>28</v>
      </c>
      <c r="D248" t="s">
        <v>188</v>
      </c>
      <c r="E248" t="s">
        <v>184</v>
      </c>
      <c r="F248">
        <v>2022</v>
      </c>
      <c r="G248" t="s">
        <v>183</v>
      </c>
      <c r="H248">
        <v>8</v>
      </c>
      <c r="I248">
        <v>169.50859069824219</v>
      </c>
      <c r="J248">
        <v>165.02006530761719</v>
      </c>
      <c r="K248">
        <v>160.92306518554687</v>
      </c>
      <c r="L248">
        <v>160.37837219238281</v>
      </c>
      <c r="M248">
        <v>165.36697387695312</v>
      </c>
      <c r="N248">
        <v>179.90464782714844</v>
      </c>
      <c r="O248">
        <v>195.37202453613281</v>
      </c>
      <c r="P248">
        <v>212.44515991210937</v>
      </c>
      <c r="Q248">
        <v>224.11308288574219</v>
      </c>
      <c r="R248">
        <v>233.71035766601562</v>
      </c>
      <c r="S248">
        <v>242.70396423339844</v>
      </c>
      <c r="T248">
        <v>244.84115600585937</v>
      </c>
      <c r="U248">
        <v>245.31117248535156</v>
      </c>
      <c r="V248">
        <v>244.60595703125</v>
      </c>
      <c r="W248">
        <v>242.71578979492187</v>
      </c>
      <c r="X248">
        <v>239.14334106445312</v>
      </c>
      <c r="Y248">
        <v>231.36824035644531</v>
      </c>
      <c r="Z248">
        <v>219.10145568847656</v>
      </c>
      <c r="AA248">
        <v>206.55291748046875</v>
      </c>
      <c r="AB248">
        <v>200.69940185546875</v>
      </c>
      <c r="AC248">
        <v>196.82427978515625</v>
      </c>
      <c r="AD248">
        <v>188.46871948242187</v>
      </c>
      <c r="AE248">
        <v>183.07498168945313</v>
      </c>
      <c r="AF248">
        <v>177.45162963867187</v>
      </c>
      <c r="AG248">
        <v>-3.5706789493560791</v>
      </c>
      <c r="AH248">
        <v>-1.9715558290481567</v>
      </c>
      <c r="AI248">
        <v>-1.351980447769165</v>
      </c>
      <c r="AJ248">
        <v>-1.4657789468765259</v>
      </c>
      <c r="AK248">
        <v>-1.292609691619873</v>
      </c>
      <c r="AL248">
        <v>-0.48803567886352539</v>
      </c>
      <c r="AM248">
        <v>-2.0886883735656738</v>
      </c>
      <c r="AN248">
        <v>0.12362507730722427</v>
      </c>
      <c r="AO248">
        <v>1.2021194696426392</v>
      </c>
      <c r="AP248">
        <v>1.5176540613174438</v>
      </c>
      <c r="AQ248">
        <v>5.1995878219604492</v>
      </c>
      <c r="AR248">
        <v>19.103256225585938</v>
      </c>
      <c r="AS248">
        <v>19.650541305541992</v>
      </c>
      <c r="AT248">
        <v>18.275466918945313</v>
      </c>
      <c r="AU248">
        <v>16.998332977294922</v>
      </c>
      <c r="AV248">
        <v>17.186716079711914</v>
      </c>
      <c r="AW248">
        <v>16.02400016784668</v>
      </c>
      <c r="AX248">
        <v>13.49286937713623</v>
      </c>
      <c r="AY248">
        <v>4.9859409332275391</v>
      </c>
      <c r="AZ248">
        <v>2.8855941295623779</v>
      </c>
      <c r="BA248">
        <v>2.0192229747772217</v>
      </c>
      <c r="BB248">
        <v>2.0260546207427979</v>
      </c>
      <c r="BC248">
        <v>1.2083377838134766</v>
      </c>
      <c r="BD248">
        <v>-0.18391411006450653</v>
      </c>
      <c r="BE248">
        <v>68.451393127441406</v>
      </c>
      <c r="BF248">
        <v>67.924873352050781</v>
      </c>
      <c r="BG248">
        <v>67.557601928710938</v>
      </c>
      <c r="BH248">
        <v>67.027267456054688</v>
      </c>
      <c r="BI248">
        <v>66.912422180175781</v>
      </c>
      <c r="BJ248">
        <v>66.65948486328125</v>
      </c>
      <c r="BK248">
        <v>67.161697387695312</v>
      </c>
      <c r="BL248">
        <v>68.154708862304688</v>
      </c>
      <c r="BM248">
        <v>70.960922241210937</v>
      </c>
      <c r="BN248">
        <v>74.243804931640625</v>
      </c>
      <c r="BO248">
        <v>77.450889587402344</v>
      </c>
      <c r="BP248">
        <v>78.735122680664063</v>
      </c>
      <c r="BQ248">
        <v>80.106422424316406</v>
      </c>
      <c r="BR248">
        <v>80.439949035644531</v>
      </c>
      <c r="BS248">
        <v>80.621978759765625</v>
      </c>
      <c r="BT248">
        <v>80.800979614257813</v>
      </c>
      <c r="BU248">
        <v>80.446113586425781</v>
      </c>
      <c r="BV248">
        <v>79.548622131347656</v>
      </c>
      <c r="BW248">
        <v>77.741523742675781</v>
      </c>
      <c r="BX248">
        <v>74.87017822265625</v>
      </c>
      <c r="BY248">
        <v>72.393653869628906</v>
      </c>
      <c r="BZ248">
        <v>71.163986206054687</v>
      </c>
      <c r="CA248">
        <v>70.318641662597656</v>
      </c>
      <c r="CB248">
        <v>69.7919921875</v>
      </c>
      <c r="CC248">
        <v>5.6233868598937988</v>
      </c>
      <c r="CD248">
        <v>5.3878912925720215</v>
      </c>
      <c r="CE248">
        <v>5.0413317680358887</v>
      </c>
      <c r="CF248">
        <v>3.8053452968597412</v>
      </c>
      <c r="CG248">
        <v>3.1906411647796631</v>
      </c>
      <c r="CH248">
        <v>3.5374035835266113</v>
      </c>
      <c r="CI248">
        <v>3.6816935539245605</v>
      </c>
      <c r="CJ248">
        <v>2.2549223899841309</v>
      </c>
      <c r="CK248">
        <v>3.1572718620300293</v>
      </c>
      <c r="CL248">
        <v>3.1349620819091797</v>
      </c>
      <c r="CM248">
        <v>2.4553790092468262</v>
      </c>
      <c r="CN248">
        <v>2.7833898067474365</v>
      </c>
      <c r="CO248">
        <v>3.9126524925231934</v>
      </c>
      <c r="CP248">
        <v>2.4217371940612793</v>
      </c>
      <c r="CQ248">
        <v>2.9742166996002197</v>
      </c>
      <c r="CR248">
        <v>4.4462604522705078</v>
      </c>
      <c r="CS248">
        <v>4.814307689666748</v>
      </c>
      <c r="CT248">
        <v>4.9859356880187988</v>
      </c>
      <c r="CU248">
        <v>5.9721050262451172</v>
      </c>
      <c r="CV248">
        <v>4.9994120597839355</v>
      </c>
      <c r="CW248">
        <v>4.4457368850708008</v>
      </c>
      <c r="CX248">
        <v>3.7216284275054932</v>
      </c>
      <c r="CY248">
        <v>4.0329537391662598</v>
      </c>
      <c r="CZ248">
        <v>3.9695568084716797</v>
      </c>
    </row>
    <row r="249" spans="1:104" x14ac:dyDescent="0.25">
      <c r="A249" t="s">
        <v>438</v>
      </c>
      <c r="B249" t="s">
        <v>170</v>
      </c>
      <c r="C249" t="s">
        <v>28</v>
      </c>
      <c r="D249" t="s">
        <v>188</v>
      </c>
      <c r="E249" t="s">
        <v>184</v>
      </c>
      <c r="F249">
        <v>2023</v>
      </c>
      <c r="G249" t="s">
        <v>171</v>
      </c>
      <c r="H249">
        <v>1</v>
      </c>
      <c r="I249">
        <v>136.20574951171875</v>
      </c>
      <c r="J249">
        <v>131.59283447265625</v>
      </c>
      <c r="K249">
        <v>130.25820922851562</v>
      </c>
      <c r="L249">
        <v>131.10603332519531</v>
      </c>
      <c r="M249">
        <v>138.13526916503906</v>
      </c>
      <c r="N249">
        <v>151.16453552246094</v>
      </c>
      <c r="O249">
        <v>171.83665466308594</v>
      </c>
      <c r="P249">
        <v>186.25946044921875</v>
      </c>
      <c r="Q249">
        <v>190.60877990722656</v>
      </c>
      <c r="R249">
        <v>190.50819396972656</v>
      </c>
      <c r="S249">
        <v>190.18917846679687</v>
      </c>
      <c r="T249">
        <v>188.06219482421875</v>
      </c>
      <c r="U249">
        <v>185.84001159667969</v>
      </c>
      <c r="V249">
        <v>184.62644958496094</v>
      </c>
      <c r="W249">
        <v>181.60597229003906</v>
      </c>
      <c r="X249">
        <v>176.50698852539062</v>
      </c>
      <c r="Y249">
        <v>172.08197021484375</v>
      </c>
      <c r="Z249">
        <v>172.49200439453125</v>
      </c>
      <c r="AA249">
        <v>166.33421325683594</v>
      </c>
      <c r="AB249">
        <v>161.73893737792969</v>
      </c>
      <c r="AC249">
        <v>159.46205139160156</v>
      </c>
      <c r="AD249">
        <v>155.70301818847656</v>
      </c>
      <c r="AE249">
        <v>148.9649658203125</v>
      </c>
      <c r="AF249">
        <v>143.42768859863281</v>
      </c>
      <c r="AG249">
        <v>-4.4963059425354004</v>
      </c>
      <c r="AH249">
        <v>-1.0259401798248291</v>
      </c>
      <c r="AI249">
        <v>0.95436829328536987</v>
      </c>
      <c r="AJ249">
        <v>-0.33146697282791138</v>
      </c>
      <c r="AK249">
        <v>-1.8952829837799072</v>
      </c>
      <c r="AL249">
        <v>-2.7856705188751221</v>
      </c>
      <c r="AM249">
        <v>-3.7905368804931641</v>
      </c>
      <c r="AN249">
        <v>-3.7867097854614258</v>
      </c>
      <c r="AO249">
        <v>0.9356769323348999</v>
      </c>
      <c r="AP249">
        <v>4.5836410522460937</v>
      </c>
      <c r="AQ249">
        <v>6.8435726165771484</v>
      </c>
      <c r="AR249">
        <v>14.78758716583252</v>
      </c>
      <c r="AS249">
        <v>14.689620971679688</v>
      </c>
      <c r="AT249">
        <v>13.619876861572266</v>
      </c>
      <c r="AU249">
        <v>11.803312301635742</v>
      </c>
      <c r="AV249">
        <v>7.5918779373168945</v>
      </c>
      <c r="AW249">
        <v>5.4674668312072754</v>
      </c>
      <c r="AX249">
        <v>1.160459041595459</v>
      </c>
      <c r="AY249">
        <v>-5.7816066741943359</v>
      </c>
      <c r="AZ249">
        <v>-5.4319367408752441</v>
      </c>
      <c r="BA249">
        <v>-4.2826786041259766</v>
      </c>
      <c r="BB249">
        <v>-3.6928179264068604</v>
      </c>
      <c r="BC249">
        <v>-2.8588483333587646</v>
      </c>
      <c r="BD249">
        <v>-5.320559024810791</v>
      </c>
      <c r="BE249">
        <v>50.512622833251953</v>
      </c>
      <c r="BF249">
        <v>50.3594970703125</v>
      </c>
      <c r="BG249">
        <v>49.400135040283203</v>
      </c>
      <c r="BH249">
        <v>48.747013092041016</v>
      </c>
      <c r="BI249">
        <v>48.1094970703125</v>
      </c>
      <c r="BJ249">
        <v>47.500072479248047</v>
      </c>
      <c r="BK249">
        <v>46.640647888183594</v>
      </c>
      <c r="BL249">
        <v>46.253135681152344</v>
      </c>
      <c r="BM249">
        <v>48.140350341796875</v>
      </c>
      <c r="BN249">
        <v>51.915374755859375</v>
      </c>
      <c r="BO249">
        <v>54.206005096435547</v>
      </c>
      <c r="BP249">
        <v>56.346878051757813</v>
      </c>
      <c r="BQ249">
        <v>57.459362030029297</v>
      </c>
      <c r="BR249">
        <v>58.38751220703125</v>
      </c>
      <c r="BS249">
        <v>58.096878051757813</v>
      </c>
      <c r="BT249">
        <v>58.553176879882813</v>
      </c>
      <c r="BU249">
        <v>57.484165191650391</v>
      </c>
      <c r="BV249">
        <v>55.100017547607422</v>
      </c>
      <c r="BW249">
        <v>53.478111267089844</v>
      </c>
      <c r="BX249">
        <v>52.106208801269531</v>
      </c>
      <c r="BY249">
        <v>51.412158966064453</v>
      </c>
      <c r="BZ249">
        <v>51.146549224853516</v>
      </c>
      <c r="CA249">
        <v>50.134296417236328</v>
      </c>
      <c r="CB249">
        <v>49.078052520751953</v>
      </c>
      <c r="CC249">
        <v>6.6059708595275879</v>
      </c>
      <c r="CD249">
        <v>6.2812957763671875</v>
      </c>
      <c r="CE249">
        <v>5.9657778739929199</v>
      </c>
      <c r="CF249">
        <v>4.5478482246398926</v>
      </c>
      <c r="CG249">
        <v>3.896446704864502</v>
      </c>
      <c r="CH249">
        <v>4.3453736305236816</v>
      </c>
      <c r="CI249">
        <v>4.7340850830078125</v>
      </c>
      <c r="CJ249">
        <v>2.8902683258056641</v>
      </c>
      <c r="CK249">
        <v>3.9257502555847168</v>
      </c>
      <c r="CL249">
        <v>3.735966682434082</v>
      </c>
      <c r="CM249">
        <v>2.812952995300293</v>
      </c>
      <c r="CN249">
        <v>3.1255476474761963</v>
      </c>
      <c r="CO249">
        <v>4.3333940505981445</v>
      </c>
      <c r="CP249">
        <v>2.6723229885101318</v>
      </c>
      <c r="CQ249">
        <v>3.2534167766571045</v>
      </c>
      <c r="CR249">
        <v>4.7977042198181152</v>
      </c>
      <c r="CS249">
        <v>5.234804630279541</v>
      </c>
      <c r="CT249">
        <v>5.7385921478271484</v>
      </c>
      <c r="CU249">
        <v>7.0309281349182129</v>
      </c>
      <c r="CV249">
        <v>5.8900966644287109</v>
      </c>
      <c r="CW249">
        <v>5.2657160758972168</v>
      </c>
      <c r="CX249">
        <v>4.494959831237793</v>
      </c>
      <c r="CY249">
        <v>4.797482967376709</v>
      </c>
      <c r="CZ249">
        <v>4.6906180381774902</v>
      </c>
    </row>
    <row r="250" spans="1:104" x14ac:dyDescent="0.25">
      <c r="A250" t="s">
        <v>439</v>
      </c>
      <c r="B250" t="s">
        <v>170</v>
      </c>
      <c r="C250" t="s">
        <v>28</v>
      </c>
      <c r="D250" t="s">
        <v>188</v>
      </c>
      <c r="E250" t="s">
        <v>184</v>
      </c>
      <c r="F250">
        <v>2023</v>
      </c>
      <c r="G250" t="s">
        <v>172</v>
      </c>
      <c r="H250">
        <v>2</v>
      </c>
      <c r="I250">
        <v>135.58572387695312</v>
      </c>
      <c r="J250">
        <v>131.32302856445312</v>
      </c>
      <c r="K250">
        <v>129.72065734863281</v>
      </c>
      <c r="L250">
        <v>130.56484985351562</v>
      </c>
      <c r="M250">
        <v>136.85467529296875</v>
      </c>
      <c r="N250">
        <v>151.47775268554687</v>
      </c>
      <c r="O250">
        <v>170.09944152832031</v>
      </c>
      <c r="P250">
        <v>184.79629516601562</v>
      </c>
      <c r="Q250">
        <v>191.36468505859375</v>
      </c>
      <c r="R250">
        <v>192.90318298339844</v>
      </c>
      <c r="S250">
        <v>193.36029052734375</v>
      </c>
      <c r="T250">
        <v>191.81979370117187</v>
      </c>
      <c r="U250">
        <v>191.0028076171875</v>
      </c>
      <c r="V250">
        <v>189.93553161621094</v>
      </c>
      <c r="W250">
        <v>186.87525939941406</v>
      </c>
      <c r="X250">
        <v>180.95953369140625</v>
      </c>
      <c r="Y250">
        <v>175.78013610839844</v>
      </c>
      <c r="Z250">
        <v>174.47969055175781</v>
      </c>
      <c r="AA250">
        <v>170.04225158691406</v>
      </c>
      <c r="AB250">
        <v>164.5906982421875</v>
      </c>
      <c r="AC250">
        <v>162.20762634277344</v>
      </c>
      <c r="AD250">
        <v>156.48123168945312</v>
      </c>
      <c r="AE250">
        <v>148.81590270996094</v>
      </c>
      <c r="AF250">
        <v>143.36885070800781</v>
      </c>
      <c r="AG250">
        <v>-4.2691073417663574</v>
      </c>
      <c r="AH250">
        <v>-1.0934125185012817</v>
      </c>
      <c r="AI250">
        <v>0.69002664089202881</v>
      </c>
      <c r="AJ250">
        <v>-0.44027057290077209</v>
      </c>
      <c r="AK250">
        <v>-1.7745895385742187</v>
      </c>
      <c r="AL250">
        <v>-2.4876115322113037</v>
      </c>
      <c r="AM250">
        <v>-3.5054118633270264</v>
      </c>
      <c r="AN250">
        <v>-3.2637295722961426</v>
      </c>
      <c r="AO250">
        <v>0.95050090551376343</v>
      </c>
      <c r="AP250">
        <v>4.208770751953125</v>
      </c>
      <c r="AQ250">
        <v>6.5983676910400391</v>
      </c>
      <c r="AR250">
        <v>15.068160057067871</v>
      </c>
      <c r="AS250">
        <v>15.123554229736328</v>
      </c>
      <c r="AT250">
        <v>14.034411430358887</v>
      </c>
      <c r="AU250">
        <v>12.2659912109375</v>
      </c>
      <c r="AV250">
        <v>8.4498567581176758</v>
      </c>
      <c r="AW250">
        <v>6.4259524345397949</v>
      </c>
      <c r="AX250">
        <v>2.3954105377197266</v>
      </c>
      <c r="AY250">
        <v>-4.6322460174560547</v>
      </c>
      <c r="AZ250">
        <v>-4.5201663970947266</v>
      </c>
      <c r="BA250">
        <v>-3.588007926940918</v>
      </c>
      <c r="BB250">
        <v>-3.0228967666625977</v>
      </c>
      <c r="BC250">
        <v>-2.3661096096038818</v>
      </c>
      <c r="BD250">
        <v>-4.6585464477539062</v>
      </c>
      <c r="BE250">
        <v>52.112560272216797</v>
      </c>
      <c r="BF250">
        <v>52.709140777587891</v>
      </c>
      <c r="BG250">
        <v>52.290412902832031</v>
      </c>
      <c r="BH250">
        <v>52.181282043457031</v>
      </c>
      <c r="BI250">
        <v>51.475273132324219</v>
      </c>
      <c r="BJ250">
        <v>50.725276947021484</v>
      </c>
      <c r="BK250">
        <v>51.140651702880859</v>
      </c>
      <c r="BL250">
        <v>51.681278228759766</v>
      </c>
      <c r="BM250">
        <v>53.150360107421875</v>
      </c>
      <c r="BN250">
        <v>55.118618011474609</v>
      </c>
      <c r="BO250">
        <v>56.668434143066406</v>
      </c>
      <c r="BP250">
        <v>57.903125762939453</v>
      </c>
      <c r="BQ250">
        <v>59.302886962890625</v>
      </c>
      <c r="BR250">
        <v>59.981327056884766</v>
      </c>
      <c r="BS250">
        <v>60.160072326660156</v>
      </c>
      <c r="BT250">
        <v>59.109424591064453</v>
      </c>
      <c r="BU250">
        <v>57.780921936035156</v>
      </c>
      <c r="BV250">
        <v>55.927921295166016</v>
      </c>
      <c r="BW250">
        <v>55.331340789794922</v>
      </c>
      <c r="BX250">
        <v>54.501716613769531</v>
      </c>
      <c r="BY250">
        <v>53.546833038330078</v>
      </c>
      <c r="BZ250">
        <v>53.462497711181641</v>
      </c>
      <c r="CA250">
        <v>52.67156982421875</v>
      </c>
      <c r="CB250">
        <v>52.546829223632813</v>
      </c>
      <c r="CC250">
        <v>6.2079510688781738</v>
      </c>
      <c r="CD250">
        <v>5.9176731109619141</v>
      </c>
      <c r="CE250">
        <v>5.6087255477905273</v>
      </c>
      <c r="CF250">
        <v>4.2756543159484863</v>
      </c>
      <c r="CG250">
        <v>3.6443228721618652</v>
      </c>
      <c r="CH250">
        <v>4.1107316017150879</v>
      </c>
      <c r="CI250">
        <v>4.42401123046875</v>
      </c>
      <c r="CJ250">
        <v>2.707111120223999</v>
      </c>
      <c r="CK250">
        <v>3.7207849025726318</v>
      </c>
      <c r="CL250">
        <v>3.5712625980377197</v>
      </c>
      <c r="CM250">
        <v>2.6998333930969238</v>
      </c>
      <c r="CN250">
        <v>3.0096158981323242</v>
      </c>
      <c r="CO250">
        <v>4.2045712471008301</v>
      </c>
      <c r="CP250">
        <v>2.5953400135040283</v>
      </c>
      <c r="CQ250">
        <v>3.1604900360107422</v>
      </c>
      <c r="CR250">
        <v>4.6435065269470215</v>
      </c>
      <c r="CS250">
        <v>5.0480999946594238</v>
      </c>
      <c r="CT250">
        <v>5.4799208641052246</v>
      </c>
      <c r="CU250">
        <v>6.7854857444763184</v>
      </c>
      <c r="CV250">
        <v>5.6585631370544434</v>
      </c>
      <c r="CW250">
        <v>5.0566678047180176</v>
      </c>
      <c r="CX250">
        <v>4.2646565437316895</v>
      </c>
      <c r="CY250">
        <v>4.5245108604431152</v>
      </c>
      <c r="CZ250">
        <v>4.4263410568237305</v>
      </c>
    </row>
    <row r="251" spans="1:104" x14ac:dyDescent="0.25">
      <c r="A251" t="s">
        <v>440</v>
      </c>
      <c r="B251" t="s">
        <v>170</v>
      </c>
      <c r="C251" t="s">
        <v>28</v>
      </c>
      <c r="D251" t="s">
        <v>188</v>
      </c>
      <c r="E251" t="s">
        <v>184</v>
      </c>
      <c r="F251">
        <v>2023</v>
      </c>
      <c r="G251" t="s">
        <v>173</v>
      </c>
      <c r="H251">
        <v>3</v>
      </c>
      <c r="I251">
        <v>139.81306457519531</v>
      </c>
      <c r="J251">
        <v>135.61572265625</v>
      </c>
      <c r="K251">
        <v>133.08340454101562</v>
      </c>
      <c r="L251">
        <v>133.28746032714844</v>
      </c>
      <c r="M251">
        <v>138.42544555664062</v>
      </c>
      <c r="N251">
        <v>151.22396850585938</v>
      </c>
      <c r="O251">
        <v>171.32948303222656</v>
      </c>
      <c r="P251">
        <v>187.33879089355469</v>
      </c>
      <c r="Q251">
        <v>194.38836669921875</v>
      </c>
      <c r="R251">
        <v>194.63081359863281</v>
      </c>
      <c r="S251">
        <v>194.75010681152344</v>
      </c>
      <c r="T251">
        <v>194.30415344238281</v>
      </c>
      <c r="U251">
        <v>193.20783996582031</v>
      </c>
      <c r="V251">
        <v>192.13946533203125</v>
      </c>
      <c r="W251">
        <v>189.24711608886719</v>
      </c>
      <c r="X251">
        <v>184.19674682617187</v>
      </c>
      <c r="Y251">
        <v>179.91845703125</v>
      </c>
      <c r="Z251">
        <v>174.31401062011719</v>
      </c>
      <c r="AA251">
        <v>169.55155944824219</v>
      </c>
      <c r="AB251">
        <v>169.26152038574219</v>
      </c>
      <c r="AC251">
        <v>164.82609558105469</v>
      </c>
      <c r="AD251">
        <v>160.50022888183594</v>
      </c>
      <c r="AE251">
        <v>151.09429931640625</v>
      </c>
      <c r="AF251">
        <v>145.82054138183594</v>
      </c>
      <c r="AG251">
        <v>-4.4066314697265625</v>
      </c>
      <c r="AH251">
        <v>-1.12766432762146</v>
      </c>
      <c r="AI251">
        <v>0.71345353126525879</v>
      </c>
      <c r="AJ251">
        <v>-0.4471193253993988</v>
      </c>
      <c r="AK251">
        <v>-1.7971203327178955</v>
      </c>
      <c r="AL251">
        <v>-2.4897332191467285</v>
      </c>
      <c r="AM251">
        <v>-3.5359153747558594</v>
      </c>
      <c r="AN251">
        <v>-3.3190011978149414</v>
      </c>
      <c r="AO251">
        <v>0.96528530120849609</v>
      </c>
      <c r="AP251">
        <v>4.2555127143859863</v>
      </c>
      <c r="AQ251">
        <v>6.6532983779907227</v>
      </c>
      <c r="AR251">
        <v>15.263628005981445</v>
      </c>
      <c r="AS251">
        <v>15.297607421875</v>
      </c>
      <c r="AT251">
        <v>14.196783065795898</v>
      </c>
      <c r="AU251">
        <v>12.419149398803711</v>
      </c>
      <c r="AV251">
        <v>8.5869522094726562</v>
      </c>
      <c r="AW251">
        <v>6.55938720703125</v>
      </c>
      <c r="AX251">
        <v>2.3678312301635742</v>
      </c>
      <c r="AY251">
        <v>-4.6453061103820801</v>
      </c>
      <c r="AZ251">
        <v>-4.6699252128601074</v>
      </c>
      <c r="BA251">
        <v>-3.6621174812316895</v>
      </c>
      <c r="BB251">
        <v>-3.1151752471923828</v>
      </c>
      <c r="BC251">
        <v>-2.4126479625701904</v>
      </c>
      <c r="BD251">
        <v>-4.7521252632141113</v>
      </c>
      <c r="BE251">
        <v>51.537715911865234</v>
      </c>
      <c r="BF251">
        <v>51.787120819091797</v>
      </c>
      <c r="BG251">
        <v>51.550189971923828</v>
      </c>
      <c r="BH251">
        <v>51.965267181396484</v>
      </c>
      <c r="BI251">
        <v>51.012321472167969</v>
      </c>
      <c r="BJ251">
        <v>51.068565368652344</v>
      </c>
      <c r="BK251">
        <v>50.693828582763672</v>
      </c>
      <c r="BL251">
        <v>51.052959442138672</v>
      </c>
      <c r="BM251">
        <v>53.156478881835937</v>
      </c>
      <c r="BN251">
        <v>54.843288421630859</v>
      </c>
      <c r="BO251">
        <v>56.947116851806641</v>
      </c>
      <c r="BP251">
        <v>58.415668487548828</v>
      </c>
      <c r="BQ251">
        <v>59.453239440917969</v>
      </c>
      <c r="BR251">
        <v>60.603302001953125</v>
      </c>
      <c r="BS251">
        <v>60.103302001953125</v>
      </c>
      <c r="BT251">
        <v>59.587989807128906</v>
      </c>
      <c r="BU251">
        <v>58.771736145019531</v>
      </c>
      <c r="BV251">
        <v>57.815727233886719</v>
      </c>
      <c r="BW251">
        <v>55.615623474121094</v>
      </c>
      <c r="BX251">
        <v>54.562740325927734</v>
      </c>
      <c r="BY251">
        <v>53.952793121337891</v>
      </c>
      <c r="BZ251">
        <v>53.246784210205078</v>
      </c>
      <c r="CA251">
        <v>52.749847412109375</v>
      </c>
      <c r="CB251">
        <v>52.140422821044922</v>
      </c>
      <c r="CC251">
        <v>6.4091639518737793</v>
      </c>
      <c r="CD251">
        <v>6.1184229850769043</v>
      </c>
      <c r="CE251">
        <v>5.7610054016113281</v>
      </c>
      <c r="CF251">
        <v>4.3700351715087891</v>
      </c>
      <c r="CG251">
        <v>3.6905622482299805</v>
      </c>
      <c r="CH251">
        <v>4.1087551116943359</v>
      </c>
      <c r="CI251">
        <v>4.461334228515625</v>
      </c>
      <c r="CJ251">
        <v>2.7476406097412109</v>
      </c>
      <c r="CK251">
        <v>3.7840986251831055</v>
      </c>
      <c r="CL251">
        <v>3.6075584888458252</v>
      </c>
      <c r="CM251">
        <v>2.7224929332733154</v>
      </c>
      <c r="CN251">
        <v>3.0522427558898926</v>
      </c>
      <c r="CO251">
        <v>4.2582001686096191</v>
      </c>
      <c r="CP251">
        <v>2.6285970211029053</v>
      </c>
      <c r="CQ251">
        <v>3.2044332027435303</v>
      </c>
      <c r="CR251">
        <v>4.7322311401367187</v>
      </c>
      <c r="CS251">
        <v>5.1731281280517578</v>
      </c>
      <c r="CT251">
        <v>5.4812684059143066</v>
      </c>
      <c r="CU251">
        <v>6.7740006446838379</v>
      </c>
      <c r="CV251">
        <v>5.8261075019836426</v>
      </c>
      <c r="CW251">
        <v>5.144444465637207</v>
      </c>
      <c r="CX251">
        <v>4.3794221878051758</v>
      </c>
      <c r="CY251">
        <v>4.5992789268493652</v>
      </c>
      <c r="CZ251">
        <v>4.5074210166931152</v>
      </c>
    </row>
    <row r="252" spans="1:104" x14ac:dyDescent="0.25">
      <c r="A252" t="s">
        <v>441</v>
      </c>
      <c r="B252" t="s">
        <v>170</v>
      </c>
      <c r="C252" t="s">
        <v>28</v>
      </c>
      <c r="D252" t="s">
        <v>188</v>
      </c>
      <c r="E252" t="s">
        <v>184</v>
      </c>
      <c r="F252">
        <v>2023</v>
      </c>
      <c r="G252" t="s">
        <v>174</v>
      </c>
      <c r="H252">
        <v>4</v>
      </c>
      <c r="I252">
        <v>143.49787902832031</v>
      </c>
      <c r="J252">
        <v>139.1217041015625</v>
      </c>
      <c r="K252">
        <v>136.40216064453125</v>
      </c>
      <c r="L252">
        <v>136.15965270996094</v>
      </c>
      <c r="M252">
        <v>141.31431579589844</v>
      </c>
      <c r="N252">
        <v>153.69281005859375</v>
      </c>
      <c r="O252">
        <v>168.36289978027344</v>
      </c>
      <c r="P252">
        <v>183.63340759277344</v>
      </c>
      <c r="Q252">
        <v>194.32978820800781</v>
      </c>
      <c r="R252">
        <v>201.05766296386719</v>
      </c>
      <c r="S252">
        <v>206.57411193847656</v>
      </c>
      <c r="T252">
        <v>208.83930969238281</v>
      </c>
      <c r="U252">
        <v>210.03950500488281</v>
      </c>
      <c r="V252">
        <v>211.78131103515625</v>
      </c>
      <c r="W252">
        <v>209.66658020019531</v>
      </c>
      <c r="X252">
        <v>202.76571655273437</v>
      </c>
      <c r="Y252">
        <v>195.09559631347656</v>
      </c>
      <c r="Z252">
        <v>182.93394470214844</v>
      </c>
      <c r="AA252">
        <v>173.89836120605469</v>
      </c>
      <c r="AB252">
        <v>171.54441833496094</v>
      </c>
      <c r="AC252">
        <v>170.02561950683594</v>
      </c>
      <c r="AD252">
        <v>163.88421630859375</v>
      </c>
      <c r="AE252">
        <v>158.19036865234375</v>
      </c>
      <c r="AF252">
        <v>152.87954711914063</v>
      </c>
      <c r="AG252">
        <v>-3.7562201023101807</v>
      </c>
      <c r="AH252">
        <v>-1.4150522947311401</v>
      </c>
      <c r="AI252">
        <v>-0.2280711829662323</v>
      </c>
      <c r="AJ252">
        <v>-0.85928231477737427</v>
      </c>
      <c r="AK252">
        <v>-1.4615589380264282</v>
      </c>
      <c r="AL252">
        <v>-1.4503401517868042</v>
      </c>
      <c r="AM252">
        <v>-2.6188392639160156</v>
      </c>
      <c r="AN252">
        <v>-1.5361793041229248</v>
      </c>
      <c r="AO252">
        <v>1.0045331716537476</v>
      </c>
      <c r="AP252">
        <v>2.8167321681976318</v>
      </c>
      <c r="AQ252">
        <v>5.7123689651489258</v>
      </c>
      <c r="AR252">
        <v>16.348636627197266</v>
      </c>
      <c r="AS252">
        <v>16.729852676391602</v>
      </c>
      <c r="AT252">
        <v>15.737473487854004</v>
      </c>
      <c r="AU252">
        <v>14.231662750244141</v>
      </c>
      <c r="AV252">
        <v>12.068949699401855</v>
      </c>
      <c r="AW252">
        <v>10.382869720458984</v>
      </c>
      <c r="AX252">
        <v>6.9721121788024902</v>
      </c>
      <c r="AY252">
        <v>-0.1844838559627533</v>
      </c>
      <c r="AZ252">
        <v>-1.0538289546966553</v>
      </c>
      <c r="BA252">
        <v>-0.9557572603225708</v>
      </c>
      <c r="BB252">
        <v>-0.65501832962036133</v>
      </c>
      <c r="BC252">
        <v>-0.70154833793640137</v>
      </c>
      <c r="BD252">
        <v>-2.5170955657958984</v>
      </c>
      <c r="BE252">
        <v>60.653202056884766</v>
      </c>
      <c r="BF252">
        <v>60.075214385986328</v>
      </c>
      <c r="BG252">
        <v>59.812145233154297</v>
      </c>
      <c r="BH252">
        <v>59.025096893310547</v>
      </c>
      <c r="BI252">
        <v>58.955780029296875</v>
      </c>
      <c r="BJ252">
        <v>58.418731689453125</v>
      </c>
      <c r="BK252">
        <v>58.709369659423828</v>
      </c>
      <c r="BL252">
        <v>60.853225708007812</v>
      </c>
      <c r="BM252">
        <v>64.322006225585937</v>
      </c>
      <c r="BN252">
        <v>65.174789428710937</v>
      </c>
      <c r="BO252">
        <v>67.178665161132813</v>
      </c>
      <c r="BP252">
        <v>69.153053283691406</v>
      </c>
      <c r="BQ252">
        <v>70.647224426269531</v>
      </c>
      <c r="BR252">
        <v>70.452644348144531</v>
      </c>
      <c r="BS252">
        <v>69.503288269042969</v>
      </c>
      <c r="BT252">
        <v>69.819015502929688</v>
      </c>
      <c r="BU252">
        <v>68.781448364257813</v>
      </c>
      <c r="BV252">
        <v>68.075439453125</v>
      </c>
      <c r="BW252">
        <v>67.465492248535156</v>
      </c>
      <c r="BX252">
        <v>65.378097534179687</v>
      </c>
      <c r="BY252">
        <v>62.837165832519531</v>
      </c>
      <c r="BZ252">
        <v>61.830741882324219</v>
      </c>
      <c r="CA252">
        <v>60.918735504150391</v>
      </c>
      <c r="CB252">
        <v>59.550418853759766</v>
      </c>
      <c r="CC252">
        <v>5.4165029525756836</v>
      </c>
      <c r="CD252">
        <v>5.1682581901550293</v>
      </c>
      <c r="CE252">
        <v>4.8620057106018066</v>
      </c>
      <c r="CF252">
        <v>3.6759018898010254</v>
      </c>
      <c r="CG252">
        <v>3.1022915840148926</v>
      </c>
      <c r="CH252">
        <v>3.4384524822235107</v>
      </c>
      <c r="CI252">
        <v>3.6099309921264648</v>
      </c>
      <c r="CJ252">
        <v>2.2177050113677979</v>
      </c>
      <c r="CK252">
        <v>3.1149520874023438</v>
      </c>
      <c r="CL252">
        <v>3.0686135292053223</v>
      </c>
      <c r="CM252">
        <v>2.3778517246246338</v>
      </c>
      <c r="CN252">
        <v>2.7012767791748047</v>
      </c>
      <c r="CO252">
        <v>3.8117301464080811</v>
      </c>
      <c r="CP252">
        <v>2.3856947422027588</v>
      </c>
      <c r="CQ252">
        <v>2.9232840538024902</v>
      </c>
      <c r="CR252">
        <v>4.2894177436828613</v>
      </c>
      <c r="CS252">
        <v>4.6189665794372559</v>
      </c>
      <c r="CT252">
        <v>4.7365589141845703</v>
      </c>
      <c r="CU252">
        <v>5.7208271026611328</v>
      </c>
      <c r="CV252">
        <v>4.8620195388793945</v>
      </c>
      <c r="CW252">
        <v>4.3696508407592773</v>
      </c>
      <c r="CX252">
        <v>3.682121753692627</v>
      </c>
      <c r="CY252">
        <v>3.9649853706359863</v>
      </c>
      <c r="CZ252">
        <v>3.8911561965942383</v>
      </c>
    </row>
    <row r="253" spans="1:104" x14ac:dyDescent="0.25">
      <c r="A253" t="s">
        <v>442</v>
      </c>
      <c r="B253" t="s">
        <v>170</v>
      </c>
      <c r="C253" t="s">
        <v>28</v>
      </c>
      <c r="D253" t="s">
        <v>188</v>
      </c>
      <c r="E253" t="s">
        <v>184</v>
      </c>
      <c r="F253">
        <v>2023</v>
      </c>
      <c r="G253" t="s">
        <v>175</v>
      </c>
      <c r="H253">
        <v>5</v>
      </c>
      <c r="I253">
        <v>150.39115905761719</v>
      </c>
      <c r="J253">
        <v>146.16645812988281</v>
      </c>
      <c r="K253">
        <v>143.40412902832031</v>
      </c>
      <c r="L253">
        <v>142.57241821289062</v>
      </c>
      <c r="M253">
        <v>146.88580322265625</v>
      </c>
      <c r="N253">
        <v>158.66654968261719</v>
      </c>
      <c r="O253">
        <v>173.07717895507812</v>
      </c>
      <c r="P253">
        <v>191.57186889648437</v>
      </c>
      <c r="Q253">
        <v>203.96139526367187</v>
      </c>
      <c r="R253">
        <v>211.21426391601562</v>
      </c>
      <c r="S253">
        <v>215.58503723144531</v>
      </c>
      <c r="T253">
        <v>214.89002990722656</v>
      </c>
      <c r="U253">
        <v>213.49981689453125</v>
      </c>
      <c r="V253">
        <v>212.83419799804687</v>
      </c>
      <c r="W253">
        <v>210.51014709472656</v>
      </c>
      <c r="X253">
        <v>204.71279907226562</v>
      </c>
      <c r="Y253">
        <v>197.84048461914062</v>
      </c>
      <c r="Z253">
        <v>187.17410278320312</v>
      </c>
      <c r="AA253">
        <v>179.02020263671875</v>
      </c>
      <c r="AB253">
        <v>176.61705017089844</v>
      </c>
      <c r="AC253">
        <v>175.74009704589844</v>
      </c>
      <c r="AD253">
        <v>168.92689514160156</v>
      </c>
      <c r="AE253">
        <v>163.84544372558594</v>
      </c>
      <c r="AF253">
        <v>159.14814758300781</v>
      </c>
      <c r="AG253">
        <v>-3.9137997627258301</v>
      </c>
      <c r="AH253">
        <v>-1.494426965713501</v>
      </c>
      <c r="AI253">
        <v>-0.26847749948501587</v>
      </c>
      <c r="AJ253">
        <v>-0.91174584627151489</v>
      </c>
      <c r="AK253">
        <v>-1.5081485509872437</v>
      </c>
      <c r="AL253">
        <v>-1.4655481576919556</v>
      </c>
      <c r="AM253">
        <v>-2.6671333312988281</v>
      </c>
      <c r="AN253">
        <v>-1.551613450050354</v>
      </c>
      <c r="AO253">
        <v>1.0555019378662109</v>
      </c>
      <c r="AP253">
        <v>2.9118123054504395</v>
      </c>
      <c r="AQ253">
        <v>5.9216094017028809</v>
      </c>
      <c r="AR253">
        <v>16.820642471313477</v>
      </c>
      <c r="AS253">
        <v>17.008350372314453</v>
      </c>
      <c r="AT253">
        <v>15.818269729614258</v>
      </c>
      <c r="AU253">
        <v>14.302421569824219</v>
      </c>
      <c r="AV253">
        <v>12.260006904602051</v>
      </c>
      <c r="AW253">
        <v>10.623312950134277</v>
      </c>
      <c r="AX253">
        <v>7.2643594741821289</v>
      </c>
      <c r="AY253">
        <v>-5.5757198482751846E-2</v>
      </c>
      <c r="AZ253">
        <v>-0.9772067666053772</v>
      </c>
      <c r="BA253">
        <v>-0.90488409996032715</v>
      </c>
      <c r="BB253">
        <v>-0.60108864307403564</v>
      </c>
      <c r="BC253">
        <v>-0.67285811901092529</v>
      </c>
      <c r="BD253">
        <v>-2.5472850799560547</v>
      </c>
      <c r="BE253">
        <v>60.690467834472656</v>
      </c>
      <c r="BF253">
        <v>60.593288421630859</v>
      </c>
      <c r="BG253">
        <v>60.53704833984375</v>
      </c>
      <c r="BH253">
        <v>60.690170288085938</v>
      </c>
      <c r="BI253">
        <v>60.662601470947266</v>
      </c>
      <c r="BJ253">
        <v>60.621673583984375</v>
      </c>
      <c r="BK253">
        <v>61.203235626220703</v>
      </c>
      <c r="BL253">
        <v>61.300117492675781</v>
      </c>
      <c r="BM253">
        <v>63.181209564208984</v>
      </c>
      <c r="BN253">
        <v>65.034210205078125</v>
      </c>
      <c r="BO253">
        <v>67.443679809570313</v>
      </c>
      <c r="BP253">
        <v>68.897445678710937</v>
      </c>
      <c r="BQ253">
        <v>69.393562316894531</v>
      </c>
      <c r="BR253">
        <v>69.575065612792969</v>
      </c>
      <c r="BS253">
        <v>68.856513977050781</v>
      </c>
      <c r="BT253">
        <v>69.18756103515625</v>
      </c>
      <c r="BU253">
        <v>68.19091796875</v>
      </c>
      <c r="BV253">
        <v>66.362716674804688</v>
      </c>
      <c r="BW253">
        <v>64.190696716308594</v>
      </c>
      <c r="BX253">
        <v>62.253364562988281</v>
      </c>
      <c r="BY253">
        <v>61.356361389160156</v>
      </c>
      <c r="BZ253">
        <v>61.231101989746094</v>
      </c>
      <c r="CA253">
        <v>61.384223937988281</v>
      </c>
      <c r="CB253">
        <v>61.218845367431641</v>
      </c>
      <c r="CC253">
        <v>5.6483349800109863</v>
      </c>
      <c r="CD253">
        <v>5.4028348922729492</v>
      </c>
      <c r="CE253">
        <v>5.0860495567321777</v>
      </c>
      <c r="CF253">
        <v>3.8297965526580811</v>
      </c>
      <c r="CG253">
        <v>3.2084918022155762</v>
      </c>
      <c r="CH253">
        <v>3.5319905281066895</v>
      </c>
      <c r="CI253">
        <v>3.6924698352813721</v>
      </c>
      <c r="CJ253">
        <v>2.3020167350769043</v>
      </c>
      <c r="CK253">
        <v>3.2530045509338379</v>
      </c>
      <c r="CL253">
        <v>3.2075209617614746</v>
      </c>
      <c r="CM253">
        <v>2.4691770076751709</v>
      </c>
      <c r="CN253">
        <v>2.7656533718109131</v>
      </c>
      <c r="CO253">
        <v>3.855168342590332</v>
      </c>
      <c r="CP253">
        <v>2.3855764865875244</v>
      </c>
      <c r="CQ253">
        <v>2.9203810691833496</v>
      </c>
      <c r="CR253">
        <v>4.3089704513549805</v>
      </c>
      <c r="CS253">
        <v>4.660550594329834</v>
      </c>
      <c r="CT253">
        <v>4.8221316337585449</v>
      </c>
      <c r="CU253">
        <v>5.8598976135253906</v>
      </c>
      <c r="CV253">
        <v>4.9807801246643066</v>
      </c>
      <c r="CW253">
        <v>4.4939460754394531</v>
      </c>
      <c r="CX253">
        <v>3.7764568328857422</v>
      </c>
      <c r="CY253">
        <v>4.0862088203430176</v>
      </c>
      <c r="CZ253">
        <v>4.0304684638977051</v>
      </c>
    </row>
    <row r="254" spans="1:104" x14ac:dyDescent="0.25">
      <c r="A254" t="s">
        <v>443</v>
      </c>
      <c r="B254" t="s">
        <v>170</v>
      </c>
      <c r="C254" t="s">
        <v>28</v>
      </c>
      <c r="D254" t="s">
        <v>188</v>
      </c>
      <c r="E254" t="s">
        <v>184</v>
      </c>
      <c r="F254">
        <v>2023</v>
      </c>
      <c r="G254" t="s">
        <v>176</v>
      </c>
      <c r="H254">
        <v>6</v>
      </c>
      <c r="I254">
        <v>161.8995361328125</v>
      </c>
      <c r="J254">
        <v>157.06793212890625</v>
      </c>
      <c r="K254">
        <v>153.80613708496094</v>
      </c>
      <c r="L254">
        <v>152.89715576171875</v>
      </c>
      <c r="M254">
        <v>156.7069091796875</v>
      </c>
      <c r="N254">
        <v>168.67767333984375</v>
      </c>
      <c r="O254">
        <v>182.70938110351562</v>
      </c>
      <c r="P254">
        <v>200.68434143066406</v>
      </c>
      <c r="Q254">
        <v>212.19358825683594</v>
      </c>
      <c r="R254">
        <v>220.97879028320312</v>
      </c>
      <c r="S254">
        <v>228.31700134277344</v>
      </c>
      <c r="T254">
        <v>229.13265991210937</v>
      </c>
      <c r="U254">
        <v>228.61276245117187</v>
      </c>
      <c r="V254">
        <v>227.20330810546875</v>
      </c>
      <c r="W254">
        <v>225.49357604980469</v>
      </c>
      <c r="X254">
        <v>221.87184143066406</v>
      </c>
      <c r="Y254">
        <v>215.90040588378906</v>
      </c>
      <c r="Z254">
        <v>204.44502258300781</v>
      </c>
      <c r="AA254">
        <v>193.9957275390625</v>
      </c>
      <c r="AB254">
        <v>186.73371887207031</v>
      </c>
      <c r="AC254">
        <v>185.34843444824219</v>
      </c>
      <c r="AD254">
        <v>178.56951904296875</v>
      </c>
      <c r="AE254">
        <v>175.30206298828125</v>
      </c>
      <c r="AF254">
        <v>170.43812561035156</v>
      </c>
      <c r="AG254">
        <v>-3.8208065032958984</v>
      </c>
      <c r="AH254">
        <v>-1.7381961345672607</v>
      </c>
      <c r="AI254">
        <v>-0.77886134386062622</v>
      </c>
      <c r="AJ254">
        <v>-1.1829046010971069</v>
      </c>
      <c r="AK254">
        <v>-1.4212387800216675</v>
      </c>
      <c r="AL254">
        <v>-1.0200809240341187</v>
      </c>
      <c r="AM254">
        <v>-2.39406418800354</v>
      </c>
      <c r="AN254">
        <v>-0.77376413345336914</v>
      </c>
      <c r="AO254">
        <v>1.1176967620849609</v>
      </c>
      <c r="AP254">
        <v>2.2586884498596191</v>
      </c>
      <c r="AQ254">
        <v>5.5967493057250977</v>
      </c>
      <c r="AR254">
        <v>17.907207489013672</v>
      </c>
      <c r="AS254">
        <v>18.261497497558594</v>
      </c>
      <c r="AT254">
        <v>16.92973518371582</v>
      </c>
      <c r="AU254">
        <v>15.551042556762695</v>
      </c>
      <c r="AV254">
        <v>14.586882591247559</v>
      </c>
      <c r="AW254">
        <v>13.235403060913086</v>
      </c>
      <c r="AX254">
        <v>10.210507392883301</v>
      </c>
      <c r="AY254">
        <v>2.2582604885101318</v>
      </c>
      <c r="AZ254">
        <v>0.78431153297424316</v>
      </c>
      <c r="BA254">
        <v>0.44169217348098755</v>
      </c>
      <c r="BB254">
        <v>0.61360114812850952</v>
      </c>
      <c r="BC254">
        <v>0.19761484861373901</v>
      </c>
      <c r="BD254">
        <v>-1.4807939529418945</v>
      </c>
      <c r="BE254">
        <v>64.212203979492188</v>
      </c>
      <c r="BF254">
        <v>63.865329742431641</v>
      </c>
      <c r="BG254">
        <v>63.46527099609375</v>
      </c>
      <c r="BH254">
        <v>63.409023284912109</v>
      </c>
      <c r="BI254">
        <v>63.049896240234375</v>
      </c>
      <c r="BJ254">
        <v>63.078277587890625</v>
      </c>
      <c r="BK254">
        <v>63.368610382080078</v>
      </c>
      <c r="BL254">
        <v>64.93121337890625</v>
      </c>
      <c r="BM254">
        <v>67.059532165527344</v>
      </c>
      <c r="BN254">
        <v>70.943679809570313</v>
      </c>
      <c r="BO254">
        <v>73.928070068359375</v>
      </c>
      <c r="BP254">
        <v>74.399688720703125</v>
      </c>
      <c r="BQ254">
        <v>75.671646118164063</v>
      </c>
      <c r="BR254">
        <v>75.643562316894531</v>
      </c>
      <c r="BS254">
        <v>74.465118408203125</v>
      </c>
      <c r="BT254">
        <v>73.896926879882813</v>
      </c>
      <c r="BU254">
        <v>72.821784973144531</v>
      </c>
      <c r="BV254">
        <v>71.621902465820312</v>
      </c>
      <c r="BW254">
        <v>70.725204467773438</v>
      </c>
      <c r="BX254">
        <v>69.177619934082031</v>
      </c>
      <c r="BY254">
        <v>66.631156921386719</v>
      </c>
      <c r="BZ254">
        <v>65.581039428710937</v>
      </c>
      <c r="CA254">
        <v>64.737228393554687</v>
      </c>
      <c r="CB254">
        <v>64.08746337890625</v>
      </c>
      <c r="CC254">
        <v>5.6592011451721191</v>
      </c>
      <c r="CD254">
        <v>5.4034709930419922</v>
      </c>
      <c r="CE254">
        <v>5.0769619941711426</v>
      </c>
      <c r="CF254">
        <v>3.8225302696228027</v>
      </c>
      <c r="CG254">
        <v>3.1858153343200684</v>
      </c>
      <c r="CH254">
        <v>3.494645357131958</v>
      </c>
      <c r="CI254">
        <v>3.6278502941131592</v>
      </c>
      <c r="CJ254">
        <v>2.2444067001342773</v>
      </c>
      <c r="CK254">
        <v>3.1497805118560791</v>
      </c>
      <c r="CL254">
        <v>3.1232602596282959</v>
      </c>
      <c r="CM254">
        <v>2.4337904453277588</v>
      </c>
      <c r="CN254">
        <v>2.7446048259735107</v>
      </c>
      <c r="CO254">
        <v>3.8420028686523437</v>
      </c>
      <c r="CP254">
        <v>2.3701615333557129</v>
      </c>
      <c r="CQ254">
        <v>2.9114677906036377</v>
      </c>
      <c r="CR254">
        <v>4.3465232849121094</v>
      </c>
      <c r="CS254">
        <v>4.733548641204834</v>
      </c>
      <c r="CT254">
        <v>4.9020886421203613</v>
      </c>
      <c r="CU254">
        <v>5.9100542068481445</v>
      </c>
      <c r="CV254">
        <v>4.9011597633361816</v>
      </c>
      <c r="CW254">
        <v>4.4112052917480469</v>
      </c>
      <c r="CX254">
        <v>3.7153894901275635</v>
      </c>
      <c r="CY254">
        <v>4.0689706802368164</v>
      </c>
      <c r="CZ254">
        <v>4.0172796249389648</v>
      </c>
    </row>
    <row r="255" spans="1:104" x14ac:dyDescent="0.25">
      <c r="A255" t="s">
        <v>444</v>
      </c>
      <c r="B255" t="s">
        <v>170</v>
      </c>
      <c r="C255" t="s">
        <v>28</v>
      </c>
      <c r="D255" t="s">
        <v>188</v>
      </c>
      <c r="E255" t="s">
        <v>184</v>
      </c>
      <c r="F255">
        <v>2023</v>
      </c>
      <c r="G255" t="s">
        <v>177</v>
      </c>
      <c r="H255">
        <v>7</v>
      </c>
      <c r="I255">
        <v>168.00923156738281</v>
      </c>
      <c r="J255">
        <v>163.37095642089844</v>
      </c>
      <c r="K255">
        <v>159.62017822265625</v>
      </c>
      <c r="L255">
        <v>159.05630493164062</v>
      </c>
      <c r="M255">
        <v>164.44548034667969</v>
      </c>
      <c r="N255">
        <v>177.33514404296875</v>
      </c>
      <c r="O255">
        <v>190.66200256347656</v>
      </c>
      <c r="P255">
        <v>208.56974792480469</v>
      </c>
      <c r="Q255">
        <v>219.64811706542969</v>
      </c>
      <c r="R255">
        <v>228.03196716308594</v>
      </c>
      <c r="S255">
        <v>233.45428466796875</v>
      </c>
      <c r="T255">
        <v>234.22140502929687</v>
      </c>
      <c r="U255">
        <v>234.15777587890625</v>
      </c>
      <c r="V255">
        <v>233.37173461914063</v>
      </c>
      <c r="W255">
        <v>232.3453369140625</v>
      </c>
      <c r="X255">
        <v>230.36885070800781</v>
      </c>
      <c r="Y255">
        <v>225.73414611816406</v>
      </c>
      <c r="Z255">
        <v>214.5321044921875</v>
      </c>
      <c r="AA255">
        <v>203.01716613769531</v>
      </c>
      <c r="AB255">
        <v>195.37979125976562</v>
      </c>
      <c r="AC255">
        <v>193.32131958007812</v>
      </c>
      <c r="AD255">
        <v>185.88383483886719</v>
      </c>
      <c r="AE255">
        <v>181.86146545410156</v>
      </c>
      <c r="AF255">
        <v>177.52937316894531</v>
      </c>
      <c r="AG255">
        <v>-3.6911532878875732</v>
      </c>
      <c r="AH255">
        <v>-1.9004753828048706</v>
      </c>
      <c r="AI255">
        <v>-1.1508342027664185</v>
      </c>
      <c r="AJ255">
        <v>-1.3740285634994507</v>
      </c>
      <c r="AK255">
        <v>-1.3589603900909424</v>
      </c>
      <c r="AL255">
        <v>-0.69220185279846191</v>
      </c>
      <c r="AM255">
        <v>-2.2025439739227295</v>
      </c>
      <c r="AN255">
        <v>-0.20907314121723175</v>
      </c>
      <c r="AO255">
        <v>1.170598030090332</v>
      </c>
      <c r="AP255">
        <v>1.7842545509338379</v>
      </c>
      <c r="AQ255">
        <v>5.2589340209960937</v>
      </c>
      <c r="AR255">
        <v>18.285467147827148</v>
      </c>
      <c r="AS255">
        <v>18.738296508789063</v>
      </c>
      <c r="AT255">
        <v>17.419424057006836</v>
      </c>
      <c r="AU255">
        <v>16.18333625793457</v>
      </c>
      <c r="AV255">
        <v>16.052488327026367</v>
      </c>
      <c r="AW255">
        <v>14.992733001708984</v>
      </c>
      <c r="AX255">
        <v>12.319904327392578</v>
      </c>
      <c r="AY255">
        <v>3.9946978092193604</v>
      </c>
      <c r="AZ255">
        <v>2.0991652011871338</v>
      </c>
      <c r="BA255">
        <v>1.4396766424179077</v>
      </c>
      <c r="BB255">
        <v>1.5128753185272217</v>
      </c>
      <c r="BC255">
        <v>0.84497112035751343</v>
      </c>
      <c r="BD255">
        <v>-0.66898530721664429</v>
      </c>
      <c r="BE255">
        <v>67.5186767578125</v>
      </c>
      <c r="BF255">
        <v>67.118614196777344</v>
      </c>
      <c r="BG255">
        <v>66.896476745605469</v>
      </c>
      <c r="BH255">
        <v>66.606361389160156</v>
      </c>
      <c r="BI255">
        <v>66.799598693847656</v>
      </c>
      <c r="BJ255">
        <v>66.315727233886719</v>
      </c>
      <c r="BK255">
        <v>67.20294189453125</v>
      </c>
      <c r="BL255">
        <v>67.893638610839844</v>
      </c>
      <c r="BM255">
        <v>70.068717956542969</v>
      </c>
      <c r="BN255">
        <v>71.312599182128906</v>
      </c>
      <c r="BO255">
        <v>72.934791564941406</v>
      </c>
      <c r="BP255">
        <v>74.355995178222656</v>
      </c>
      <c r="BQ255">
        <v>75.681732177734375</v>
      </c>
      <c r="BR255">
        <v>77.334556579589844</v>
      </c>
      <c r="BS255">
        <v>78.959892272949219</v>
      </c>
      <c r="BT255">
        <v>79.609649658203125</v>
      </c>
      <c r="BU255">
        <v>80.109352111816406</v>
      </c>
      <c r="BV255">
        <v>80.022186279296875</v>
      </c>
      <c r="BW255">
        <v>76.52838134765625</v>
      </c>
      <c r="BX255">
        <v>74.3154296875</v>
      </c>
      <c r="BY255">
        <v>71.643638610839844</v>
      </c>
      <c r="BZ255">
        <v>70.95294189453125</v>
      </c>
      <c r="CA255">
        <v>70.356063842773438</v>
      </c>
      <c r="CB255">
        <v>69.927619934082031</v>
      </c>
      <c r="CC255">
        <v>5.6600408554077148</v>
      </c>
      <c r="CD255">
        <v>5.4167294502258301</v>
      </c>
      <c r="CE255">
        <v>5.0780267715454102</v>
      </c>
      <c r="CF255">
        <v>3.8324754238128662</v>
      </c>
      <c r="CG255">
        <v>3.2220432758331299</v>
      </c>
      <c r="CH255">
        <v>3.5409293174743652</v>
      </c>
      <c r="CI255">
        <v>3.6486282348632813</v>
      </c>
      <c r="CJ255">
        <v>2.2481036186218262</v>
      </c>
      <c r="CK255">
        <v>3.1423344612121582</v>
      </c>
      <c r="CL255">
        <v>3.106205940246582</v>
      </c>
      <c r="CM255">
        <v>2.3984115123748779</v>
      </c>
      <c r="CN255">
        <v>2.7039358615875244</v>
      </c>
      <c r="CO255">
        <v>3.792649507522583</v>
      </c>
      <c r="CP255">
        <v>2.3463265895843506</v>
      </c>
      <c r="CQ255">
        <v>2.8912703990936279</v>
      </c>
      <c r="CR255">
        <v>4.3495121002197266</v>
      </c>
      <c r="CS255">
        <v>4.7698812484741211</v>
      </c>
      <c r="CT255">
        <v>4.9576272964477539</v>
      </c>
      <c r="CU255">
        <v>5.9608616828918457</v>
      </c>
      <c r="CV255">
        <v>4.9423408508300781</v>
      </c>
      <c r="CW255">
        <v>4.4342994689941406</v>
      </c>
      <c r="CX255">
        <v>3.7274823188781738</v>
      </c>
      <c r="CY255">
        <v>4.0683202743530273</v>
      </c>
      <c r="CZ255">
        <v>4.0328536033630371</v>
      </c>
    </row>
    <row r="256" spans="1:104" x14ac:dyDescent="0.25">
      <c r="A256" t="s">
        <v>445</v>
      </c>
      <c r="B256" t="s">
        <v>170</v>
      </c>
      <c r="C256" t="s">
        <v>28</v>
      </c>
      <c r="D256" t="s">
        <v>188</v>
      </c>
      <c r="E256" t="s">
        <v>184</v>
      </c>
      <c r="F256">
        <v>2023</v>
      </c>
      <c r="G256" t="s">
        <v>178</v>
      </c>
      <c r="H256">
        <v>8</v>
      </c>
      <c r="I256">
        <v>172.13275146484375</v>
      </c>
      <c r="J256">
        <v>167.52189636230469</v>
      </c>
      <c r="K256">
        <v>163.35212707519531</v>
      </c>
      <c r="L256">
        <v>162.78207397460938</v>
      </c>
      <c r="M256">
        <v>167.77693176269531</v>
      </c>
      <c r="N256">
        <v>182.45187377929687</v>
      </c>
      <c r="O256">
        <v>198.3184814453125</v>
      </c>
      <c r="P256">
        <v>216.61898803710937</v>
      </c>
      <c r="Q256">
        <v>229.66719055175781</v>
      </c>
      <c r="R256">
        <v>240.55174255371094</v>
      </c>
      <c r="S256">
        <v>250.61274719238281</v>
      </c>
      <c r="T256">
        <v>252.99388122558594</v>
      </c>
      <c r="U256">
        <v>253.78630065917969</v>
      </c>
      <c r="V256">
        <v>253.24116516113281</v>
      </c>
      <c r="W256">
        <v>251.2138671875</v>
      </c>
      <c r="X256">
        <v>247.48341369628906</v>
      </c>
      <c r="Y256">
        <v>239.08677673339844</v>
      </c>
      <c r="Z256">
        <v>226.49728393554687</v>
      </c>
      <c r="AA256">
        <v>212.92300415039062</v>
      </c>
      <c r="AB256">
        <v>206.26055908203125</v>
      </c>
      <c r="AC256">
        <v>201.80905151367187</v>
      </c>
      <c r="AD256">
        <v>192.70431518554687</v>
      </c>
      <c r="AE256">
        <v>187.01397705078125</v>
      </c>
      <c r="AF256">
        <v>180.97970581054687</v>
      </c>
      <c r="AG256">
        <v>-3.3481807708740234</v>
      </c>
      <c r="AH256">
        <v>-2.095381498336792</v>
      </c>
      <c r="AI256">
        <v>-1.7194453477859497</v>
      </c>
      <c r="AJ256">
        <v>-1.6331228017807007</v>
      </c>
      <c r="AK256">
        <v>-1.1776436567306519</v>
      </c>
      <c r="AL256">
        <v>-0.10762499272823334</v>
      </c>
      <c r="AM256">
        <v>-1.815643310546875</v>
      </c>
      <c r="AN256">
        <v>0.73797523975372314</v>
      </c>
      <c r="AO256">
        <v>1.2460274696350098</v>
      </c>
      <c r="AP256">
        <v>0.99127382040023804</v>
      </c>
      <c r="AQ256">
        <v>4.8761372566223145</v>
      </c>
      <c r="AR256">
        <v>19.718570709228516</v>
      </c>
      <c r="AS256">
        <v>20.365779876708984</v>
      </c>
      <c r="AT256">
        <v>18.952932357788086</v>
      </c>
      <c r="AU256">
        <v>17.764511108398438</v>
      </c>
      <c r="AV256">
        <v>18.750776290893555</v>
      </c>
      <c r="AW256">
        <v>17.769205093383789</v>
      </c>
      <c r="AX256">
        <v>15.626663208007813</v>
      </c>
      <c r="AY256">
        <v>6.8337349891662598</v>
      </c>
      <c r="AZ256">
        <v>4.3018851280212402</v>
      </c>
      <c r="BA256">
        <v>3.0821774005889893</v>
      </c>
      <c r="BB256">
        <v>2.9688010215759277</v>
      </c>
      <c r="BC256">
        <v>1.8858928680419922</v>
      </c>
      <c r="BD256">
        <v>0.69397878646850586</v>
      </c>
      <c r="BE256">
        <v>71.140350341796875</v>
      </c>
      <c r="BF256">
        <v>70.2249755859375</v>
      </c>
      <c r="BG256">
        <v>69.531219482421875</v>
      </c>
      <c r="BH256">
        <v>68.546829223632813</v>
      </c>
      <c r="BI256">
        <v>68.712722778320312</v>
      </c>
      <c r="BJ256">
        <v>68.462722778320313</v>
      </c>
      <c r="BK256">
        <v>68.8658447265625</v>
      </c>
      <c r="BL256">
        <v>69.640869140625</v>
      </c>
      <c r="BM256">
        <v>73.8841552734375</v>
      </c>
      <c r="BN256">
        <v>78.072006225585937</v>
      </c>
      <c r="BO256">
        <v>81.912460327148438</v>
      </c>
      <c r="BP256">
        <v>83.744026184082031</v>
      </c>
      <c r="BQ256">
        <v>84.728416442871094</v>
      </c>
      <c r="BR256">
        <v>83.672172546386719</v>
      </c>
      <c r="BS256">
        <v>83.300270080566406</v>
      </c>
      <c r="BT256">
        <v>83.684715270996094</v>
      </c>
      <c r="BU256">
        <v>83.559455871582031</v>
      </c>
      <c r="BV256">
        <v>82.659690856933594</v>
      </c>
      <c r="BW256">
        <v>80.153053283691406</v>
      </c>
      <c r="BX256">
        <v>77.309532165527344</v>
      </c>
      <c r="BY256">
        <v>74.993576049804688</v>
      </c>
      <c r="BZ256">
        <v>73.687629699707031</v>
      </c>
      <c r="CA256">
        <v>72.650062561035156</v>
      </c>
      <c r="CB256">
        <v>72.274795532226562</v>
      </c>
      <c r="CC256">
        <v>5.6143732070922852</v>
      </c>
      <c r="CD256">
        <v>5.3775582313537598</v>
      </c>
      <c r="CE256">
        <v>5.0313353538513184</v>
      </c>
      <c r="CF256">
        <v>3.7973997592926025</v>
      </c>
      <c r="CG256">
        <v>3.1826798915863037</v>
      </c>
      <c r="CH256">
        <v>3.5271346569061279</v>
      </c>
      <c r="CI256">
        <v>3.6743454933166504</v>
      </c>
      <c r="CJ256">
        <v>2.2605433464050293</v>
      </c>
      <c r="CK256">
        <v>3.1810843944549561</v>
      </c>
      <c r="CL256">
        <v>3.1724469661712646</v>
      </c>
      <c r="CM256">
        <v>2.4927363395690918</v>
      </c>
      <c r="CN256">
        <v>2.8276855945587158</v>
      </c>
      <c r="CO256">
        <v>3.9797298908233643</v>
      </c>
      <c r="CP256">
        <v>2.4650504589080811</v>
      </c>
      <c r="CQ256">
        <v>3.0265624523162842</v>
      </c>
      <c r="CR256">
        <v>4.5239119529724121</v>
      </c>
      <c r="CS256">
        <v>4.8912196159362793</v>
      </c>
      <c r="CT256">
        <v>5.0675249099731445</v>
      </c>
      <c r="CU256">
        <v>6.0527143478393555</v>
      </c>
      <c r="CV256">
        <v>5.0515017509460449</v>
      </c>
      <c r="CW256">
        <v>4.4816427230834961</v>
      </c>
      <c r="CX256">
        <v>3.7412493228912354</v>
      </c>
      <c r="CY256">
        <v>4.0504179000854492</v>
      </c>
      <c r="CZ256">
        <v>3.9803695678710938</v>
      </c>
    </row>
    <row r="257" spans="1:104" x14ac:dyDescent="0.25">
      <c r="A257" t="s">
        <v>446</v>
      </c>
      <c r="B257" t="s">
        <v>170</v>
      </c>
      <c r="C257" t="s">
        <v>28</v>
      </c>
      <c r="D257" t="s">
        <v>188</v>
      </c>
      <c r="E257" t="s">
        <v>184</v>
      </c>
      <c r="F257">
        <v>2023</v>
      </c>
      <c r="G257" t="s">
        <v>179</v>
      </c>
      <c r="H257">
        <v>9</v>
      </c>
      <c r="I257">
        <v>170.27525329589844</v>
      </c>
      <c r="J257">
        <v>166.29692077636719</v>
      </c>
      <c r="K257">
        <v>162.93028259277344</v>
      </c>
      <c r="L257">
        <v>162.63934326171875</v>
      </c>
      <c r="M257">
        <v>168.43275451660156</v>
      </c>
      <c r="N257">
        <v>183.57107543945312</v>
      </c>
      <c r="O257">
        <v>201.6837158203125</v>
      </c>
      <c r="P257">
        <v>221.61225891113281</v>
      </c>
      <c r="Q257">
        <v>237.541748046875</v>
      </c>
      <c r="R257">
        <v>249.12547302246094</v>
      </c>
      <c r="S257">
        <v>258.64382934570312</v>
      </c>
      <c r="T257">
        <v>260.99374389648437</v>
      </c>
      <c r="U257">
        <v>261.46426391601562</v>
      </c>
      <c r="V257">
        <v>261.92962646484375</v>
      </c>
      <c r="W257">
        <v>259.03054809570312</v>
      </c>
      <c r="X257">
        <v>252.03622436523437</v>
      </c>
      <c r="Y257">
        <v>242.14695739746094</v>
      </c>
      <c r="Z257">
        <v>229.04640197753906</v>
      </c>
      <c r="AA257">
        <v>216.03961181640625</v>
      </c>
      <c r="AB257">
        <v>210.70689392089844</v>
      </c>
      <c r="AC257">
        <v>204.08567810058594</v>
      </c>
      <c r="AD257">
        <v>193.26670837402344</v>
      </c>
      <c r="AE257">
        <v>186.92158508300781</v>
      </c>
      <c r="AF257">
        <v>180.66386413574219</v>
      </c>
      <c r="AG257">
        <v>-3.2758529186248779</v>
      </c>
      <c r="AH257">
        <v>-2.0923433303833008</v>
      </c>
      <c r="AI257">
        <v>-1.7606062889099121</v>
      </c>
      <c r="AJ257">
        <v>-1.6508249044418335</v>
      </c>
      <c r="AK257">
        <v>-1.1645514965057373</v>
      </c>
      <c r="AL257">
        <v>-5.6948866695165634E-2</v>
      </c>
      <c r="AM257">
        <v>-1.8056533336639404</v>
      </c>
      <c r="AN257">
        <v>0.83745527267456055</v>
      </c>
      <c r="AO257">
        <v>1.2906731367111206</v>
      </c>
      <c r="AP257">
        <v>0.94873011112213135</v>
      </c>
      <c r="AQ257">
        <v>4.9653863906860352</v>
      </c>
      <c r="AR257">
        <v>20.339260101318359</v>
      </c>
      <c r="AS257">
        <v>20.986852645874023</v>
      </c>
      <c r="AT257">
        <v>19.607587814331055</v>
      </c>
      <c r="AU257">
        <v>18.340497970581055</v>
      </c>
      <c r="AV257">
        <v>19.22514533996582</v>
      </c>
      <c r="AW257">
        <v>18.158163070678711</v>
      </c>
      <c r="AX257">
        <v>16.026115417480469</v>
      </c>
      <c r="AY257">
        <v>7.1601881980895996</v>
      </c>
      <c r="AZ257">
        <v>4.574455738067627</v>
      </c>
      <c r="BA257">
        <v>3.2517421245574951</v>
      </c>
      <c r="BB257">
        <v>3.0960042476654053</v>
      </c>
      <c r="BC257">
        <v>1.9707510471343994</v>
      </c>
      <c r="BD257">
        <v>0.80869513750076294</v>
      </c>
      <c r="BE257">
        <v>70.934341430664063</v>
      </c>
      <c r="BF257">
        <v>70.490585327148438</v>
      </c>
      <c r="BG257">
        <v>70.33746337890625</v>
      </c>
      <c r="BH257">
        <v>69.546829223632812</v>
      </c>
      <c r="BI257">
        <v>69.08746337890625</v>
      </c>
      <c r="BJ257">
        <v>68.781219482421875</v>
      </c>
      <c r="BK257">
        <v>69.209365844726563</v>
      </c>
      <c r="BL257">
        <v>70.153121948242188</v>
      </c>
      <c r="BM257">
        <v>72.831268310546875</v>
      </c>
      <c r="BN257">
        <v>76.646926879882813</v>
      </c>
      <c r="BO257">
        <v>81.028236389160156</v>
      </c>
      <c r="BP257">
        <v>82.440773010253906</v>
      </c>
      <c r="BQ257">
        <v>84.343894958496094</v>
      </c>
      <c r="BR257">
        <v>85.109504699707031</v>
      </c>
      <c r="BS257">
        <v>85.762626647949219</v>
      </c>
      <c r="BT257">
        <v>86.012626647949219</v>
      </c>
      <c r="BU257">
        <v>85.293846130371094</v>
      </c>
      <c r="BV257">
        <v>83.890724182128906</v>
      </c>
      <c r="BW257">
        <v>83.559455871582031</v>
      </c>
      <c r="BX257">
        <v>78.678146362304688</v>
      </c>
      <c r="BY257">
        <v>76.306243896484375</v>
      </c>
      <c r="BZ257">
        <v>74.434341430664063</v>
      </c>
      <c r="CA257">
        <v>73.531219482421875</v>
      </c>
      <c r="CB257">
        <v>72.878097534179687</v>
      </c>
      <c r="CC257">
        <v>5.5472879409790039</v>
      </c>
      <c r="CD257">
        <v>5.3319878578186035</v>
      </c>
      <c r="CE257">
        <v>5.0124692916870117</v>
      </c>
      <c r="CF257">
        <v>3.7896301746368408</v>
      </c>
      <c r="CG257">
        <v>3.1913807392120361</v>
      </c>
      <c r="CH257">
        <v>3.5446174144744873</v>
      </c>
      <c r="CI257">
        <v>3.7323212623596191</v>
      </c>
      <c r="CJ257">
        <v>2.3099443912506104</v>
      </c>
      <c r="CK257">
        <v>3.2863030433654785</v>
      </c>
      <c r="CL257">
        <v>3.2816739082336426</v>
      </c>
      <c r="CM257">
        <v>2.5696070194244385</v>
      </c>
      <c r="CN257">
        <v>2.9136850833892822</v>
      </c>
      <c r="CO257">
        <v>4.0953326225280762</v>
      </c>
      <c r="CP257">
        <v>2.546640157699585</v>
      </c>
      <c r="CQ257">
        <v>3.1170835494995117</v>
      </c>
      <c r="CR257">
        <v>4.6017441749572754</v>
      </c>
      <c r="CS257">
        <v>4.9480266571044922</v>
      </c>
      <c r="CT257">
        <v>5.1185603141784668</v>
      </c>
      <c r="CU257">
        <v>6.1341209411621094</v>
      </c>
      <c r="CV257">
        <v>5.1543569564819336</v>
      </c>
      <c r="CW257">
        <v>4.5268964767456055</v>
      </c>
      <c r="CX257">
        <v>3.747776985168457</v>
      </c>
      <c r="CY257">
        <v>4.0436787605285645</v>
      </c>
      <c r="CZ257">
        <v>3.9687728881835938</v>
      </c>
    </row>
    <row r="258" spans="1:104" x14ac:dyDescent="0.25">
      <c r="A258" t="s">
        <v>447</v>
      </c>
      <c r="B258" t="s">
        <v>170</v>
      </c>
      <c r="C258" t="s">
        <v>28</v>
      </c>
      <c r="D258" t="s">
        <v>188</v>
      </c>
      <c r="E258" t="s">
        <v>184</v>
      </c>
      <c r="F258">
        <v>2023</v>
      </c>
      <c r="G258" t="s">
        <v>180</v>
      </c>
      <c r="H258">
        <v>10</v>
      </c>
      <c r="I258">
        <v>147.30801391601562</v>
      </c>
      <c r="J258">
        <v>143.52757263183594</v>
      </c>
      <c r="K258">
        <v>140.54017639160156</v>
      </c>
      <c r="L258">
        <v>140.62095642089844</v>
      </c>
      <c r="M258">
        <v>144.89546203613281</v>
      </c>
      <c r="N258">
        <v>157.09280395507812</v>
      </c>
      <c r="O258">
        <v>177.121337890625</v>
      </c>
      <c r="P258">
        <v>193.85630798339844</v>
      </c>
      <c r="Q258">
        <v>211.07969665527344</v>
      </c>
      <c r="R258">
        <v>226.59637451171875</v>
      </c>
      <c r="S258">
        <v>238.63868713378906</v>
      </c>
      <c r="T258">
        <v>242.25984191894531</v>
      </c>
      <c r="U258">
        <v>243.59182739257812</v>
      </c>
      <c r="V258">
        <v>245.76699829101562</v>
      </c>
      <c r="W258">
        <v>243.47383117675781</v>
      </c>
      <c r="X258">
        <v>234.9925537109375</v>
      </c>
      <c r="Y258">
        <v>224.50267028808594</v>
      </c>
      <c r="Z258">
        <v>212.24946594238281</v>
      </c>
      <c r="AA258">
        <v>205.90510559082031</v>
      </c>
      <c r="AB258">
        <v>199.588134765625</v>
      </c>
      <c r="AC258">
        <v>193.30209350585937</v>
      </c>
      <c r="AD258">
        <v>175.42585754394531</v>
      </c>
      <c r="AE258">
        <v>163.01463317871094</v>
      </c>
      <c r="AF258">
        <v>157.06282043457031</v>
      </c>
      <c r="AG258">
        <v>-3.5085604190826416</v>
      </c>
      <c r="AH258">
        <v>-1.5774797201156616</v>
      </c>
      <c r="AI258">
        <v>-0.67134833335876465</v>
      </c>
      <c r="AJ258">
        <v>-1.070963978767395</v>
      </c>
      <c r="AK258">
        <v>-1.3297257423400879</v>
      </c>
      <c r="AL258">
        <v>-0.99507045745849609</v>
      </c>
      <c r="AM258">
        <v>-2.3575859069824219</v>
      </c>
      <c r="AN258">
        <v>-0.82141309976577759</v>
      </c>
      <c r="AO258">
        <v>1.110076904296875</v>
      </c>
      <c r="AP258">
        <v>2.3887414932250977</v>
      </c>
      <c r="AQ258">
        <v>5.9131655693054199</v>
      </c>
      <c r="AR258">
        <v>18.935813903808594</v>
      </c>
      <c r="AS258">
        <v>19.453306198120117</v>
      </c>
      <c r="AT258">
        <v>18.308750152587891</v>
      </c>
      <c r="AU258">
        <v>16.768650054931641</v>
      </c>
      <c r="AV258">
        <v>15.325758934020996</v>
      </c>
      <c r="AW258">
        <v>13.609186172485352</v>
      </c>
      <c r="AX258">
        <v>10.387825012207031</v>
      </c>
      <c r="AY258">
        <v>2.1755988597869873</v>
      </c>
      <c r="AZ258">
        <v>0.66362255811691284</v>
      </c>
      <c r="BA258">
        <v>0.32972607016563416</v>
      </c>
      <c r="BB258">
        <v>0.49246561527252197</v>
      </c>
      <c r="BC258">
        <v>0.10704261809587479</v>
      </c>
      <c r="BD258">
        <v>-1.467934250831604</v>
      </c>
      <c r="BE258">
        <v>64.655960083007813</v>
      </c>
      <c r="BF258">
        <v>64.531219482421875</v>
      </c>
      <c r="BG258">
        <v>64.074920654296875</v>
      </c>
      <c r="BH258">
        <v>63.037643432617188</v>
      </c>
      <c r="BI258">
        <v>61.765388488769531</v>
      </c>
      <c r="BJ258">
        <v>61.365322113037109</v>
      </c>
      <c r="BK258">
        <v>61.156261444091797</v>
      </c>
      <c r="BL258">
        <v>61.487228393554687</v>
      </c>
      <c r="BM258">
        <v>63.65618896484375</v>
      </c>
      <c r="BN258">
        <v>67.712654113769531</v>
      </c>
      <c r="BO258">
        <v>71.297279357910156</v>
      </c>
      <c r="BP258">
        <v>74.9091796875</v>
      </c>
      <c r="BQ258">
        <v>77.399986267089844</v>
      </c>
      <c r="BR258">
        <v>77.040855407714844</v>
      </c>
      <c r="BS258">
        <v>76.834335327148438</v>
      </c>
      <c r="BT258">
        <v>75.897224426269531</v>
      </c>
      <c r="BU258">
        <v>74.900283813476562</v>
      </c>
      <c r="BV258">
        <v>74.512474060058594</v>
      </c>
      <c r="BW258">
        <v>73.072380065917969</v>
      </c>
      <c r="BX258">
        <v>70.334632873535156</v>
      </c>
      <c r="BY258">
        <v>69.13116455078125</v>
      </c>
      <c r="BZ258">
        <v>67.609428405761719</v>
      </c>
      <c r="CA258">
        <v>67.081336975097656</v>
      </c>
      <c r="CB258">
        <v>65.796531677246094</v>
      </c>
      <c r="CC258">
        <v>5.1786971092224121</v>
      </c>
      <c r="CD258">
        <v>4.9659833908081055</v>
      </c>
      <c r="CE258">
        <v>4.665684700012207</v>
      </c>
      <c r="CF258">
        <v>3.5357875823974609</v>
      </c>
      <c r="CG258">
        <v>2.9625921249389648</v>
      </c>
      <c r="CH258">
        <v>3.2733044624328613</v>
      </c>
      <c r="CI258">
        <v>3.5370728969573975</v>
      </c>
      <c r="CJ258">
        <v>2.1804826259613037</v>
      </c>
      <c r="CK258">
        <v>3.1512227058410645</v>
      </c>
      <c r="CL258">
        <v>3.2210326194763184</v>
      </c>
      <c r="CM258">
        <v>2.5584113597869873</v>
      </c>
      <c r="CN258">
        <v>2.9184944629669189</v>
      </c>
      <c r="CO258">
        <v>4.1172242164611816</v>
      </c>
      <c r="CP258">
        <v>2.5785255432128906</v>
      </c>
      <c r="CQ258">
        <v>3.1616566181182861</v>
      </c>
      <c r="CR258">
        <v>4.6299738883972168</v>
      </c>
      <c r="CS258">
        <v>4.9503908157348633</v>
      </c>
      <c r="CT258">
        <v>5.1184201240539551</v>
      </c>
      <c r="CU258">
        <v>6.3088622093200684</v>
      </c>
      <c r="CV258">
        <v>5.2686023712158203</v>
      </c>
      <c r="CW258">
        <v>4.6268935203552246</v>
      </c>
      <c r="CX258">
        <v>3.6709227561950684</v>
      </c>
      <c r="CY258">
        <v>3.805473804473877</v>
      </c>
      <c r="CZ258">
        <v>3.7232589721679687</v>
      </c>
    </row>
    <row r="259" spans="1:104" x14ac:dyDescent="0.25">
      <c r="A259" t="s">
        <v>448</v>
      </c>
      <c r="B259" t="s">
        <v>170</v>
      </c>
      <c r="C259" t="s">
        <v>28</v>
      </c>
      <c r="D259" t="s">
        <v>188</v>
      </c>
      <c r="E259" t="s">
        <v>184</v>
      </c>
      <c r="F259">
        <v>2023</v>
      </c>
      <c r="G259" t="s">
        <v>181</v>
      </c>
      <c r="H259">
        <v>11</v>
      </c>
      <c r="I259">
        <v>139.45521545410156</v>
      </c>
      <c r="J259">
        <v>135.61122131347656</v>
      </c>
      <c r="K259">
        <v>133.20433044433594</v>
      </c>
      <c r="L259">
        <v>133.95761108398437</v>
      </c>
      <c r="M259">
        <v>139.87535095214844</v>
      </c>
      <c r="N259">
        <v>152.36042785644531</v>
      </c>
      <c r="O259">
        <v>168.36439514160156</v>
      </c>
      <c r="P259">
        <v>181.31777954101562</v>
      </c>
      <c r="Q259">
        <v>191.03292846679687</v>
      </c>
      <c r="R259">
        <v>197.81008911132812</v>
      </c>
      <c r="S259">
        <v>202.99613952636719</v>
      </c>
      <c r="T259">
        <v>204.68865966796875</v>
      </c>
      <c r="U259">
        <v>204.94917297363281</v>
      </c>
      <c r="V259">
        <v>205.18972778320312</v>
      </c>
      <c r="W259">
        <v>202.44320678710937</v>
      </c>
      <c r="X259">
        <v>195.13270568847656</v>
      </c>
      <c r="Y259">
        <v>188.27946472167969</v>
      </c>
      <c r="Z259">
        <v>183.63212585449219</v>
      </c>
      <c r="AA259">
        <v>174.61669921875</v>
      </c>
      <c r="AB259">
        <v>168.08285522460937</v>
      </c>
      <c r="AC259">
        <v>164.66743469238281</v>
      </c>
      <c r="AD259">
        <v>158.3353271484375</v>
      </c>
      <c r="AE259">
        <v>152.40330505371094</v>
      </c>
      <c r="AF259">
        <v>146.91427612304688</v>
      </c>
      <c r="AG259">
        <v>-3.7446203231811523</v>
      </c>
      <c r="AH259">
        <v>-1.3475086688995361</v>
      </c>
      <c r="AI259">
        <v>-0.10423490405082703</v>
      </c>
      <c r="AJ259">
        <v>-0.79529744386672974</v>
      </c>
      <c r="AK259">
        <v>-1.493381142616272</v>
      </c>
      <c r="AL259">
        <v>-1.5731856822967529</v>
      </c>
      <c r="AM259">
        <v>-2.7271113395690918</v>
      </c>
      <c r="AN259">
        <v>-1.7312566041946411</v>
      </c>
      <c r="AO259">
        <v>0.98257511854171753</v>
      </c>
      <c r="AP259">
        <v>2.9677577018737793</v>
      </c>
      <c r="AQ259">
        <v>5.7805814743041992</v>
      </c>
      <c r="AR259">
        <v>16.030752182006836</v>
      </c>
      <c r="AS259">
        <v>16.312114715576172</v>
      </c>
      <c r="AT259">
        <v>15.236698150634766</v>
      </c>
      <c r="AU259">
        <v>13.683652877807617</v>
      </c>
      <c r="AV259">
        <v>11.296162605285645</v>
      </c>
      <c r="AW259">
        <v>9.6209611892700195</v>
      </c>
      <c r="AX259">
        <v>6.4290180206298828</v>
      </c>
      <c r="AY259">
        <v>-0.76690429449081421</v>
      </c>
      <c r="AZ259">
        <v>-1.4885026216506958</v>
      </c>
      <c r="BA259">
        <v>-1.2713004350662231</v>
      </c>
      <c r="BB259">
        <v>-0.94149041175842285</v>
      </c>
      <c r="BC259">
        <v>-0.89819258451461792</v>
      </c>
      <c r="BD259">
        <v>-2.7184958457946777</v>
      </c>
      <c r="BE259">
        <v>59.490589141845703</v>
      </c>
      <c r="BF259">
        <v>58.275096893310547</v>
      </c>
      <c r="BG259">
        <v>57.45660400390625</v>
      </c>
      <c r="BH259">
        <v>56.478038787841797</v>
      </c>
      <c r="BI259">
        <v>57.524803161621094</v>
      </c>
      <c r="BJ259">
        <v>56.780921936035156</v>
      </c>
      <c r="BK259">
        <v>57.124736785888672</v>
      </c>
      <c r="BL259">
        <v>57.221614837646484</v>
      </c>
      <c r="BM259">
        <v>60.790630340576172</v>
      </c>
      <c r="BN259">
        <v>64.906707763671875</v>
      </c>
      <c r="BO259">
        <v>68.400283813476563</v>
      </c>
      <c r="BP259">
        <v>69.491035461425781</v>
      </c>
      <c r="BQ259">
        <v>70.180908203125</v>
      </c>
      <c r="BR259">
        <v>69.575141906738281</v>
      </c>
      <c r="BS259">
        <v>69.010009765625</v>
      </c>
      <c r="BT259">
        <v>69.919258117675781</v>
      </c>
      <c r="BU259">
        <v>68.800125122070313</v>
      </c>
      <c r="BV259">
        <v>66.206306457519531</v>
      </c>
      <c r="BW259">
        <v>64.412307739257813</v>
      </c>
      <c r="BX259">
        <v>64.053184509277344</v>
      </c>
      <c r="BY259">
        <v>63.059307098388672</v>
      </c>
      <c r="BZ259">
        <v>61.83074951171875</v>
      </c>
      <c r="CA259">
        <v>61.568496704101563</v>
      </c>
      <c r="CB259">
        <v>60.118618011474609</v>
      </c>
      <c r="CC259">
        <v>5.3853645324707031</v>
      </c>
      <c r="CD259">
        <v>5.1540875434875488</v>
      </c>
      <c r="CE259">
        <v>4.8575739860534668</v>
      </c>
      <c r="CF259">
        <v>3.6998980045318604</v>
      </c>
      <c r="CG259">
        <v>3.1415536403656006</v>
      </c>
      <c r="CH259">
        <v>3.4872932434082031</v>
      </c>
      <c r="CI259">
        <v>3.6932575702667236</v>
      </c>
      <c r="CJ259">
        <v>2.2402644157409668</v>
      </c>
      <c r="CK259">
        <v>3.1327598094940186</v>
      </c>
      <c r="CL259">
        <v>3.0887084007263184</v>
      </c>
      <c r="CM259">
        <v>2.3905813694000244</v>
      </c>
      <c r="CN259">
        <v>2.7086787223815918</v>
      </c>
      <c r="CO259">
        <v>3.8051712512969971</v>
      </c>
      <c r="CP259">
        <v>2.3647747039794922</v>
      </c>
      <c r="CQ259">
        <v>2.8876984119415283</v>
      </c>
      <c r="CR259">
        <v>4.2231907844543457</v>
      </c>
      <c r="CS259">
        <v>4.5604443550109863</v>
      </c>
      <c r="CT259">
        <v>4.8643426895141602</v>
      </c>
      <c r="CU259">
        <v>5.8770031929016113</v>
      </c>
      <c r="CV259">
        <v>4.8738298416137695</v>
      </c>
      <c r="CW259">
        <v>4.3295912742614746</v>
      </c>
      <c r="CX259">
        <v>3.6395330429077148</v>
      </c>
      <c r="CY259">
        <v>3.908073902130127</v>
      </c>
      <c r="CZ259">
        <v>3.8256049156188965</v>
      </c>
    </row>
    <row r="260" spans="1:104" x14ac:dyDescent="0.25">
      <c r="A260" t="s">
        <v>449</v>
      </c>
      <c r="B260" t="s">
        <v>170</v>
      </c>
      <c r="C260" t="s">
        <v>28</v>
      </c>
      <c r="D260" t="s">
        <v>188</v>
      </c>
      <c r="E260" t="s">
        <v>184</v>
      </c>
      <c r="F260">
        <v>2023</v>
      </c>
      <c r="G260" t="s">
        <v>182</v>
      </c>
      <c r="H260">
        <v>12</v>
      </c>
      <c r="I260">
        <v>135.55331420898437</v>
      </c>
      <c r="J260">
        <v>132.04588317871094</v>
      </c>
      <c r="K260">
        <v>129.97453308105469</v>
      </c>
      <c r="L260">
        <v>130.68063354492187</v>
      </c>
      <c r="M260">
        <v>136.46916198730469</v>
      </c>
      <c r="N260">
        <v>148.533447265625</v>
      </c>
      <c r="O260">
        <v>165.15986633300781</v>
      </c>
      <c r="P260">
        <v>176.41812133789062</v>
      </c>
      <c r="Q260">
        <v>181.68898010253906</v>
      </c>
      <c r="R260">
        <v>184.23271179199219</v>
      </c>
      <c r="S260">
        <v>186.11924743652344</v>
      </c>
      <c r="T260">
        <v>185.74494934082031</v>
      </c>
      <c r="U260">
        <v>185.18008422851562</v>
      </c>
      <c r="V260">
        <v>185.37399291992187</v>
      </c>
      <c r="W260">
        <v>182.89236450195312</v>
      </c>
      <c r="X260">
        <v>177.44480895996094</v>
      </c>
      <c r="Y260">
        <v>173.77291870117187</v>
      </c>
      <c r="Z260">
        <v>171.86900329589844</v>
      </c>
      <c r="AA260">
        <v>164.53422546386719</v>
      </c>
      <c r="AB260">
        <v>159.6378173828125</v>
      </c>
      <c r="AC260">
        <v>157.08047485351562</v>
      </c>
      <c r="AD260">
        <v>153.11552429199219</v>
      </c>
      <c r="AE260">
        <v>147.67445373535156</v>
      </c>
      <c r="AF260">
        <v>142.47770690917969</v>
      </c>
      <c r="AG260">
        <v>-4.1208057403564453</v>
      </c>
      <c r="AH260">
        <v>-1.149283766746521</v>
      </c>
      <c r="AI260">
        <v>0.50545060634613037</v>
      </c>
      <c r="AJ260">
        <v>-0.51923906803131104</v>
      </c>
      <c r="AK260">
        <v>-1.6963120698928833</v>
      </c>
      <c r="AL260">
        <v>-2.2269580364227295</v>
      </c>
      <c r="AM260">
        <v>-3.2328526973724365</v>
      </c>
      <c r="AN260">
        <v>-2.7802176475524902</v>
      </c>
      <c r="AO260">
        <v>0.90996092557907104</v>
      </c>
      <c r="AP260">
        <v>3.7252554893493652</v>
      </c>
      <c r="AQ260">
        <v>6.1048130989074707</v>
      </c>
      <c r="AR260">
        <v>14.580681800842285</v>
      </c>
      <c r="AS260">
        <v>14.68036937713623</v>
      </c>
      <c r="AT260">
        <v>13.713274002075195</v>
      </c>
      <c r="AU260">
        <v>12.088397979736328</v>
      </c>
      <c r="AV260">
        <v>8.7514371871948242</v>
      </c>
      <c r="AW260">
        <v>6.9450159072875977</v>
      </c>
      <c r="AX260">
        <v>3.2170412540435791</v>
      </c>
      <c r="AY260">
        <v>-3.6008231639862061</v>
      </c>
      <c r="AZ260">
        <v>-3.6877739429473877</v>
      </c>
      <c r="BA260">
        <v>-2.9443352222442627</v>
      </c>
      <c r="BB260">
        <v>-2.4778907299041748</v>
      </c>
      <c r="BC260">
        <v>-2.001551628112793</v>
      </c>
      <c r="BD260">
        <v>-4.1623172760009766</v>
      </c>
      <c r="BE260">
        <v>53.584701538085937</v>
      </c>
      <c r="BF260">
        <v>53.556018829345703</v>
      </c>
      <c r="BG260">
        <v>52.4031982421875</v>
      </c>
      <c r="BH260">
        <v>52.712497711181641</v>
      </c>
      <c r="BI260">
        <v>51.793769836425781</v>
      </c>
      <c r="BJ260">
        <v>50.715263366699219</v>
      </c>
      <c r="BK260">
        <v>50.256195068359375</v>
      </c>
      <c r="BL260">
        <v>50.006198883056641</v>
      </c>
      <c r="BM260">
        <v>54.496936798095703</v>
      </c>
      <c r="BN260">
        <v>57.409770965576172</v>
      </c>
      <c r="BO260">
        <v>60.534214019775391</v>
      </c>
      <c r="BP260">
        <v>63.0567626953125</v>
      </c>
      <c r="BQ260">
        <v>64.818496704101563</v>
      </c>
      <c r="BR260">
        <v>64.605766296386719</v>
      </c>
      <c r="BS260">
        <v>62.706005096435547</v>
      </c>
      <c r="BT260">
        <v>61.959369659423828</v>
      </c>
      <c r="BU260">
        <v>61.212726593017578</v>
      </c>
      <c r="BV260">
        <v>58.512325286865234</v>
      </c>
      <c r="BW260">
        <v>55.74066162109375</v>
      </c>
      <c r="BX260">
        <v>53.677768707275391</v>
      </c>
      <c r="BY260">
        <v>52.221462249755859</v>
      </c>
      <c r="BZ260">
        <v>50.934188842773438</v>
      </c>
      <c r="CA260">
        <v>50.227592468261719</v>
      </c>
      <c r="CB260">
        <v>49.396846771240234</v>
      </c>
      <c r="CC260">
        <v>5.9569482803344727</v>
      </c>
      <c r="CD260">
        <v>5.711029052734375</v>
      </c>
      <c r="CE260">
        <v>5.3937735557556152</v>
      </c>
      <c r="CF260">
        <v>4.1073999404907227</v>
      </c>
      <c r="CG260">
        <v>3.4879577159881592</v>
      </c>
      <c r="CH260">
        <v>3.868779182434082</v>
      </c>
      <c r="CI260">
        <v>4.1228470802307129</v>
      </c>
      <c r="CJ260">
        <v>2.4804782867431641</v>
      </c>
      <c r="CK260">
        <v>3.3906331062316895</v>
      </c>
      <c r="CL260">
        <v>3.2736220359802246</v>
      </c>
      <c r="CM260">
        <v>2.4942522048950195</v>
      </c>
      <c r="CN260">
        <v>2.7971391677856445</v>
      </c>
      <c r="CO260">
        <v>3.9125120639801025</v>
      </c>
      <c r="CP260">
        <v>2.4311752319335937</v>
      </c>
      <c r="CQ260">
        <v>2.9687771797180176</v>
      </c>
      <c r="CR260">
        <v>4.3702607154846191</v>
      </c>
      <c r="CS260">
        <v>4.7898249626159668</v>
      </c>
      <c r="CT260">
        <v>5.1809144020080566</v>
      </c>
      <c r="CU260">
        <v>6.3017292022705078</v>
      </c>
      <c r="CV260">
        <v>5.2676401138305664</v>
      </c>
      <c r="CW260">
        <v>4.6999664306640625</v>
      </c>
      <c r="CX260">
        <v>4.0051651000976563</v>
      </c>
      <c r="CY260">
        <v>4.3093037605285645</v>
      </c>
      <c r="CZ260">
        <v>4.221982479095459</v>
      </c>
    </row>
    <row r="261" spans="1:104" x14ac:dyDescent="0.25">
      <c r="A261" t="s">
        <v>450</v>
      </c>
      <c r="B261" t="s">
        <v>170</v>
      </c>
      <c r="C261" t="s">
        <v>28</v>
      </c>
      <c r="D261" t="s">
        <v>188</v>
      </c>
      <c r="E261" t="s">
        <v>184</v>
      </c>
      <c r="F261">
        <v>2023</v>
      </c>
      <c r="G261" t="s">
        <v>183</v>
      </c>
      <c r="H261">
        <v>8</v>
      </c>
      <c r="I261">
        <v>169.50859069824219</v>
      </c>
      <c r="J261">
        <v>165.02006530761719</v>
      </c>
      <c r="K261">
        <v>160.92306518554687</v>
      </c>
      <c r="L261">
        <v>160.37837219238281</v>
      </c>
      <c r="M261">
        <v>165.36697387695312</v>
      </c>
      <c r="N261">
        <v>179.90464782714844</v>
      </c>
      <c r="O261">
        <v>195.37205505371094</v>
      </c>
      <c r="P261">
        <v>212.44514465332031</v>
      </c>
      <c r="Q261">
        <v>224.11306762695312</v>
      </c>
      <c r="R261">
        <v>233.71037292480469</v>
      </c>
      <c r="S261">
        <v>242.7039794921875</v>
      </c>
      <c r="T261">
        <v>244.84115600585937</v>
      </c>
      <c r="U261">
        <v>245.31117248535156</v>
      </c>
      <c r="V261">
        <v>244.60595703125</v>
      </c>
      <c r="W261">
        <v>242.71577453613281</v>
      </c>
      <c r="X261">
        <v>239.14334106445312</v>
      </c>
      <c r="Y261">
        <v>231.36824035644531</v>
      </c>
      <c r="Z261">
        <v>219.10147094726562</v>
      </c>
      <c r="AA261">
        <v>206.55293273925781</v>
      </c>
      <c r="AB261">
        <v>200.69940185546875</v>
      </c>
      <c r="AC261">
        <v>196.82427978515625</v>
      </c>
      <c r="AD261">
        <v>188.46871948242187</v>
      </c>
      <c r="AE261">
        <v>183.07498168945313</v>
      </c>
      <c r="AF261">
        <v>177.45162963867187</v>
      </c>
      <c r="AG261">
        <v>-3.5706784725189209</v>
      </c>
      <c r="AH261">
        <v>-1.9715559482574463</v>
      </c>
      <c r="AI261">
        <v>-1.351980447769165</v>
      </c>
      <c r="AJ261">
        <v>-1.4657789468765259</v>
      </c>
      <c r="AK261">
        <v>-1.292609691619873</v>
      </c>
      <c r="AL261">
        <v>-0.48803567886352539</v>
      </c>
      <c r="AM261">
        <v>-2.0886883735656738</v>
      </c>
      <c r="AN261">
        <v>0.12362506985664368</v>
      </c>
      <c r="AO261">
        <v>1.2021194696426392</v>
      </c>
      <c r="AP261">
        <v>1.5176540613174438</v>
      </c>
      <c r="AQ261">
        <v>5.1995878219604492</v>
      </c>
      <c r="AR261">
        <v>19.103256225585938</v>
      </c>
      <c r="AS261">
        <v>19.650541305541992</v>
      </c>
      <c r="AT261">
        <v>18.275466918945313</v>
      </c>
      <c r="AU261">
        <v>16.998332977294922</v>
      </c>
      <c r="AV261">
        <v>17.186716079711914</v>
      </c>
      <c r="AW261">
        <v>16.02400016784668</v>
      </c>
      <c r="AX261">
        <v>13.492868423461914</v>
      </c>
      <c r="AY261">
        <v>4.9859409332275391</v>
      </c>
      <c r="AZ261">
        <v>2.8855941295623779</v>
      </c>
      <c r="BA261">
        <v>2.0192229747772217</v>
      </c>
      <c r="BB261">
        <v>2.0260546207427979</v>
      </c>
      <c r="BC261">
        <v>1.2083377838134766</v>
      </c>
      <c r="BD261">
        <v>-0.18391411006450653</v>
      </c>
      <c r="BE261">
        <v>68.451393127441406</v>
      </c>
      <c r="BF261">
        <v>67.924873352050781</v>
      </c>
      <c r="BG261">
        <v>67.557601928710938</v>
      </c>
      <c r="BH261">
        <v>67.027267456054688</v>
      </c>
      <c r="BI261">
        <v>66.912422180175781</v>
      </c>
      <c r="BJ261">
        <v>66.65948486328125</v>
      </c>
      <c r="BK261">
        <v>67.161697387695312</v>
      </c>
      <c r="BL261">
        <v>68.154708862304688</v>
      </c>
      <c r="BM261">
        <v>70.960922241210937</v>
      </c>
      <c r="BN261">
        <v>74.243804931640625</v>
      </c>
      <c r="BO261">
        <v>77.450889587402344</v>
      </c>
      <c r="BP261">
        <v>78.735122680664063</v>
      </c>
      <c r="BQ261">
        <v>80.106422424316406</v>
      </c>
      <c r="BR261">
        <v>80.439949035644531</v>
      </c>
      <c r="BS261">
        <v>80.621978759765625</v>
      </c>
      <c r="BT261">
        <v>80.800979614257813</v>
      </c>
      <c r="BU261">
        <v>80.446113586425781</v>
      </c>
      <c r="BV261">
        <v>79.548622131347656</v>
      </c>
      <c r="BW261">
        <v>77.741523742675781</v>
      </c>
      <c r="BX261">
        <v>74.87017822265625</v>
      </c>
      <c r="BY261">
        <v>72.393653869628906</v>
      </c>
      <c r="BZ261">
        <v>71.163986206054687</v>
      </c>
      <c r="CA261">
        <v>70.318641662597656</v>
      </c>
      <c r="CB261">
        <v>69.7919921875</v>
      </c>
      <c r="CC261">
        <v>5.6233868598937988</v>
      </c>
      <c r="CD261">
        <v>5.3878912925720215</v>
      </c>
      <c r="CE261">
        <v>5.0413317680358887</v>
      </c>
      <c r="CF261">
        <v>3.8053452968597412</v>
      </c>
      <c r="CG261">
        <v>3.1906411647796631</v>
      </c>
      <c r="CH261">
        <v>3.5374033451080322</v>
      </c>
      <c r="CI261">
        <v>3.6816940307617187</v>
      </c>
      <c r="CJ261">
        <v>2.2549223899841309</v>
      </c>
      <c r="CK261">
        <v>3.1572716236114502</v>
      </c>
      <c r="CL261">
        <v>3.1349625587463379</v>
      </c>
      <c r="CM261">
        <v>2.4553790092468262</v>
      </c>
      <c r="CN261">
        <v>2.7833898067474365</v>
      </c>
      <c r="CO261">
        <v>3.9126524925231934</v>
      </c>
      <c r="CP261">
        <v>2.4217371940612793</v>
      </c>
      <c r="CQ261">
        <v>2.9742164611816406</v>
      </c>
      <c r="CR261">
        <v>4.4462604522705078</v>
      </c>
      <c r="CS261">
        <v>4.814307689666748</v>
      </c>
      <c r="CT261">
        <v>4.9859356880187988</v>
      </c>
      <c r="CU261">
        <v>5.9721050262451172</v>
      </c>
      <c r="CV261">
        <v>4.9994120597839355</v>
      </c>
      <c r="CW261">
        <v>4.4457368850708008</v>
      </c>
      <c r="CX261">
        <v>3.7216286659240723</v>
      </c>
      <c r="CY261">
        <v>4.0329537391662598</v>
      </c>
      <c r="CZ261">
        <v>3.9695568084716797</v>
      </c>
    </row>
    <row r="262" spans="1:104" x14ac:dyDescent="0.25">
      <c r="A262" t="s">
        <v>451</v>
      </c>
      <c r="B262" t="s">
        <v>170</v>
      </c>
      <c r="C262" t="s">
        <v>28</v>
      </c>
      <c r="D262" t="s">
        <v>188</v>
      </c>
      <c r="E262" t="s">
        <v>184</v>
      </c>
      <c r="F262">
        <v>2024</v>
      </c>
      <c r="G262" t="s">
        <v>171</v>
      </c>
      <c r="H262">
        <v>1</v>
      </c>
      <c r="I262">
        <v>136.20574951171875</v>
      </c>
      <c r="J262">
        <v>131.59283447265625</v>
      </c>
      <c r="K262">
        <v>130.25820922851562</v>
      </c>
      <c r="L262">
        <v>131.10603332519531</v>
      </c>
      <c r="M262">
        <v>138.13526916503906</v>
      </c>
      <c r="N262">
        <v>151.16453552246094</v>
      </c>
      <c r="O262">
        <v>171.83665466308594</v>
      </c>
      <c r="P262">
        <v>186.25946044921875</v>
      </c>
      <c r="Q262">
        <v>190.60877990722656</v>
      </c>
      <c r="R262">
        <v>190.50819396972656</v>
      </c>
      <c r="S262">
        <v>190.18917846679687</v>
      </c>
      <c r="T262">
        <v>188.06219482421875</v>
      </c>
      <c r="U262">
        <v>185.84001159667969</v>
      </c>
      <c r="V262">
        <v>184.62644958496094</v>
      </c>
      <c r="W262">
        <v>181.60597229003906</v>
      </c>
      <c r="X262">
        <v>176.50698852539062</v>
      </c>
      <c r="Y262">
        <v>172.08197021484375</v>
      </c>
      <c r="Z262">
        <v>172.49200439453125</v>
      </c>
      <c r="AA262">
        <v>166.33421325683594</v>
      </c>
      <c r="AB262">
        <v>161.73893737792969</v>
      </c>
      <c r="AC262">
        <v>159.46205139160156</v>
      </c>
      <c r="AD262">
        <v>155.70301818847656</v>
      </c>
      <c r="AE262">
        <v>148.9649658203125</v>
      </c>
      <c r="AF262">
        <v>143.42768859863281</v>
      </c>
      <c r="AG262">
        <v>-4.4963059425354004</v>
      </c>
      <c r="AH262">
        <v>-1.0259401798248291</v>
      </c>
      <c r="AI262">
        <v>0.95436835289001465</v>
      </c>
      <c r="AJ262">
        <v>-0.33146697282791138</v>
      </c>
      <c r="AK262">
        <v>-1.8952828645706177</v>
      </c>
      <c r="AL262">
        <v>-2.7856705188751221</v>
      </c>
      <c r="AM262">
        <v>-3.790536642074585</v>
      </c>
      <c r="AN262">
        <v>-3.7867097854614258</v>
      </c>
      <c r="AO262">
        <v>0.93567687273025513</v>
      </c>
      <c r="AP262">
        <v>4.5836410522460937</v>
      </c>
      <c r="AQ262">
        <v>6.8435721397399902</v>
      </c>
      <c r="AR262">
        <v>14.78758716583252</v>
      </c>
      <c r="AS262">
        <v>14.689621925354004</v>
      </c>
      <c r="AT262">
        <v>13.619876861572266</v>
      </c>
      <c r="AU262">
        <v>11.803311347961426</v>
      </c>
      <c r="AV262">
        <v>7.5918784141540527</v>
      </c>
      <c r="AW262">
        <v>5.4674668312072754</v>
      </c>
      <c r="AX262">
        <v>1.160459041595459</v>
      </c>
      <c r="AY262">
        <v>-5.7816066741943359</v>
      </c>
      <c r="AZ262">
        <v>-5.4319367408752441</v>
      </c>
      <c r="BA262">
        <v>-4.2826786041259766</v>
      </c>
      <c r="BB262">
        <v>-3.6928179264068604</v>
      </c>
      <c r="BC262">
        <v>-2.8588483333587646</v>
      </c>
      <c r="BD262">
        <v>-5.320559024810791</v>
      </c>
      <c r="BE262">
        <v>50.512622833251953</v>
      </c>
      <c r="BF262">
        <v>50.359500885009766</v>
      </c>
      <c r="BG262">
        <v>49.400135040283203</v>
      </c>
      <c r="BH262">
        <v>48.747013092041016</v>
      </c>
      <c r="BI262">
        <v>48.109504699707031</v>
      </c>
      <c r="BJ262">
        <v>47.500068664550781</v>
      </c>
      <c r="BK262">
        <v>46.640647888183594</v>
      </c>
      <c r="BL262">
        <v>46.253135681152344</v>
      </c>
      <c r="BM262">
        <v>48.140354156494141</v>
      </c>
      <c r="BN262">
        <v>51.915367126464844</v>
      </c>
      <c r="BO262">
        <v>54.206005096435547</v>
      </c>
      <c r="BP262">
        <v>56.346878051757813</v>
      </c>
      <c r="BQ262">
        <v>57.459365844726562</v>
      </c>
      <c r="BR262">
        <v>58.38751220703125</v>
      </c>
      <c r="BS262">
        <v>58.096881866455078</v>
      </c>
      <c r="BT262">
        <v>58.553180694580078</v>
      </c>
      <c r="BU262">
        <v>57.484169006347656</v>
      </c>
      <c r="BV262">
        <v>55.100013732910156</v>
      </c>
      <c r="BW262">
        <v>53.478111267089844</v>
      </c>
      <c r="BX262">
        <v>52.106216430664062</v>
      </c>
      <c r="BY262">
        <v>51.412158966064453</v>
      </c>
      <c r="BZ262">
        <v>51.146549224853516</v>
      </c>
      <c r="CA262">
        <v>50.134296417236328</v>
      </c>
      <c r="CB262">
        <v>49.078052520751953</v>
      </c>
      <c r="CC262">
        <v>6.6059713363647461</v>
      </c>
      <c r="CD262">
        <v>6.2812962532043457</v>
      </c>
      <c r="CE262">
        <v>5.9657778739929199</v>
      </c>
      <c r="CF262">
        <v>4.5478482246398926</v>
      </c>
      <c r="CG262">
        <v>3.8964469432830811</v>
      </c>
      <c r="CH262">
        <v>4.3453736305236816</v>
      </c>
      <c r="CI262">
        <v>4.7340850830078125</v>
      </c>
      <c r="CJ262">
        <v>2.8902683258056641</v>
      </c>
      <c r="CK262">
        <v>3.9257502555847168</v>
      </c>
      <c r="CL262">
        <v>3.735966682434082</v>
      </c>
      <c r="CM262">
        <v>2.812952995300293</v>
      </c>
      <c r="CN262">
        <v>3.1255476474761963</v>
      </c>
      <c r="CO262">
        <v>4.3333940505981445</v>
      </c>
      <c r="CP262">
        <v>2.6723229885101318</v>
      </c>
      <c r="CQ262">
        <v>3.2534167766571045</v>
      </c>
      <c r="CR262">
        <v>4.7977042198181152</v>
      </c>
      <c r="CS262">
        <v>5.234804630279541</v>
      </c>
      <c r="CT262">
        <v>5.7385921478271484</v>
      </c>
      <c r="CU262">
        <v>7.0309286117553711</v>
      </c>
      <c r="CV262">
        <v>5.8900966644287109</v>
      </c>
      <c r="CW262">
        <v>5.2657160758972168</v>
      </c>
      <c r="CX262">
        <v>4.494959831237793</v>
      </c>
      <c r="CY262">
        <v>4.797482967376709</v>
      </c>
      <c r="CZ262">
        <v>4.6906180381774902</v>
      </c>
    </row>
    <row r="263" spans="1:104" x14ac:dyDescent="0.25">
      <c r="A263" t="s">
        <v>452</v>
      </c>
      <c r="B263" t="s">
        <v>170</v>
      </c>
      <c r="C263" t="s">
        <v>28</v>
      </c>
      <c r="D263" t="s">
        <v>188</v>
      </c>
      <c r="E263" t="s">
        <v>184</v>
      </c>
      <c r="F263">
        <v>2024</v>
      </c>
      <c r="G263" t="s">
        <v>172</v>
      </c>
      <c r="H263">
        <v>2</v>
      </c>
      <c r="I263">
        <v>135.58572387695312</v>
      </c>
      <c r="J263">
        <v>131.32302856445312</v>
      </c>
      <c r="K263">
        <v>129.72065734863281</v>
      </c>
      <c r="L263">
        <v>130.56484985351562</v>
      </c>
      <c r="M263">
        <v>136.85467529296875</v>
      </c>
      <c r="N263">
        <v>151.47775268554687</v>
      </c>
      <c r="O263">
        <v>170.09944152832031</v>
      </c>
      <c r="P263">
        <v>184.79629516601562</v>
      </c>
      <c r="Q263">
        <v>191.36468505859375</v>
      </c>
      <c r="R263">
        <v>192.90316772460937</v>
      </c>
      <c r="S263">
        <v>193.36027526855469</v>
      </c>
      <c r="T263">
        <v>191.81977844238281</v>
      </c>
      <c r="U263">
        <v>191.00279235839844</v>
      </c>
      <c r="V263">
        <v>189.93553161621094</v>
      </c>
      <c r="W263">
        <v>186.87525939941406</v>
      </c>
      <c r="X263">
        <v>180.95953369140625</v>
      </c>
      <c r="Y263">
        <v>175.78013610839844</v>
      </c>
      <c r="Z263">
        <v>174.47969055175781</v>
      </c>
      <c r="AA263">
        <v>170.04225158691406</v>
      </c>
      <c r="AB263">
        <v>164.5906982421875</v>
      </c>
      <c r="AC263">
        <v>162.20762634277344</v>
      </c>
      <c r="AD263">
        <v>156.48123168945312</v>
      </c>
      <c r="AE263">
        <v>148.81590270996094</v>
      </c>
      <c r="AF263">
        <v>143.36885070800781</v>
      </c>
      <c r="AG263">
        <v>-4.2691073417663574</v>
      </c>
      <c r="AH263">
        <v>-1.0934125185012817</v>
      </c>
      <c r="AI263">
        <v>0.69002664089202881</v>
      </c>
      <c r="AJ263">
        <v>-0.44027060270309448</v>
      </c>
      <c r="AK263">
        <v>-1.7745893001556396</v>
      </c>
      <c r="AL263">
        <v>-2.4876115322113037</v>
      </c>
      <c r="AM263">
        <v>-3.5054121017456055</v>
      </c>
      <c r="AN263">
        <v>-3.2637298107147217</v>
      </c>
      <c r="AO263">
        <v>0.95050084590911865</v>
      </c>
      <c r="AP263">
        <v>4.208770751953125</v>
      </c>
      <c r="AQ263">
        <v>6.5983672142028809</v>
      </c>
      <c r="AR263">
        <v>15.068160057067871</v>
      </c>
      <c r="AS263">
        <v>15.123554229736328</v>
      </c>
      <c r="AT263">
        <v>14.034411430358887</v>
      </c>
      <c r="AU263">
        <v>12.2659912109375</v>
      </c>
      <c r="AV263">
        <v>8.4498567581176758</v>
      </c>
      <c r="AW263">
        <v>6.4259514808654785</v>
      </c>
      <c r="AX263">
        <v>2.3954105377197266</v>
      </c>
      <c r="AY263">
        <v>-4.6322460174560547</v>
      </c>
      <c r="AZ263">
        <v>-4.5201663970947266</v>
      </c>
      <c r="BA263">
        <v>-3.5880076885223389</v>
      </c>
      <c r="BB263">
        <v>-3.0228967666625977</v>
      </c>
      <c r="BC263">
        <v>-2.3661096096038818</v>
      </c>
      <c r="BD263">
        <v>-4.6585464477539062</v>
      </c>
      <c r="BE263">
        <v>52.112560272216797</v>
      </c>
      <c r="BF263">
        <v>52.709144592285156</v>
      </c>
      <c r="BG263">
        <v>52.290412902832031</v>
      </c>
      <c r="BH263">
        <v>52.181282043457031</v>
      </c>
      <c r="BI263">
        <v>51.475273132324219</v>
      </c>
      <c r="BJ263">
        <v>50.725273132324219</v>
      </c>
      <c r="BK263">
        <v>51.140651702880859</v>
      </c>
      <c r="BL263">
        <v>51.681282043457031</v>
      </c>
      <c r="BM263">
        <v>53.150360107421875</v>
      </c>
      <c r="BN263">
        <v>55.118614196777344</v>
      </c>
      <c r="BO263">
        <v>56.668434143066406</v>
      </c>
      <c r="BP263">
        <v>57.903121948242187</v>
      </c>
      <c r="BQ263">
        <v>59.302883148193359</v>
      </c>
      <c r="BR263">
        <v>59.981327056884766</v>
      </c>
      <c r="BS263">
        <v>60.160072326660156</v>
      </c>
      <c r="BT263">
        <v>59.109428405761719</v>
      </c>
      <c r="BU263">
        <v>57.780921936035156</v>
      </c>
      <c r="BV263">
        <v>55.927921295166016</v>
      </c>
      <c r="BW263">
        <v>55.331336975097656</v>
      </c>
      <c r="BX263">
        <v>54.501716613769531</v>
      </c>
      <c r="BY263">
        <v>53.546833038330078</v>
      </c>
      <c r="BZ263">
        <v>53.462497711181641</v>
      </c>
      <c r="CA263">
        <v>52.671573638916016</v>
      </c>
      <c r="CB263">
        <v>52.546833038330078</v>
      </c>
      <c r="CC263">
        <v>6.2079510688781738</v>
      </c>
      <c r="CD263">
        <v>5.9176735877990723</v>
      </c>
      <c r="CE263">
        <v>5.6087255477905273</v>
      </c>
      <c r="CF263">
        <v>4.2756543159484863</v>
      </c>
      <c r="CG263">
        <v>3.6443231105804443</v>
      </c>
      <c r="CH263">
        <v>4.1107316017150879</v>
      </c>
      <c r="CI263">
        <v>4.42401123046875</v>
      </c>
      <c r="CJ263">
        <v>2.707111120223999</v>
      </c>
      <c r="CK263">
        <v>3.7207849025726318</v>
      </c>
      <c r="CL263">
        <v>3.5712625980377197</v>
      </c>
      <c r="CM263">
        <v>2.6998333930969238</v>
      </c>
      <c r="CN263">
        <v>3.0096158981323242</v>
      </c>
      <c r="CO263">
        <v>4.2045712471008301</v>
      </c>
      <c r="CP263">
        <v>2.5953400135040283</v>
      </c>
      <c r="CQ263">
        <v>3.1604897975921631</v>
      </c>
      <c r="CR263">
        <v>4.6435065269470215</v>
      </c>
      <c r="CS263">
        <v>5.0480999946594238</v>
      </c>
      <c r="CT263">
        <v>5.4799208641052246</v>
      </c>
      <c r="CU263">
        <v>6.7854857444763184</v>
      </c>
      <c r="CV263">
        <v>5.6585631370544434</v>
      </c>
      <c r="CW263">
        <v>5.0566678047180176</v>
      </c>
      <c r="CX263">
        <v>4.2646565437316895</v>
      </c>
      <c r="CY263">
        <v>4.5245108604431152</v>
      </c>
      <c r="CZ263">
        <v>4.4263410568237305</v>
      </c>
    </row>
    <row r="264" spans="1:104" x14ac:dyDescent="0.25">
      <c r="A264" t="s">
        <v>453</v>
      </c>
      <c r="B264" t="s">
        <v>170</v>
      </c>
      <c r="C264" t="s">
        <v>28</v>
      </c>
      <c r="D264" t="s">
        <v>188</v>
      </c>
      <c r="E264" t="s">
        <v>184</v>
      </c>
      <c r="F264">
        <v>2024</v>
      </c>
      <c r="G264" t="s">
        <v>173</v>
      </c>
      <c r="H264">
        <v>3</v>
      </c>
      <c r="I264">
        <v>139.81306457519531</v>
      </c>
      <c r="J264">
        <v>135.61572265625</v>
      </c>
      <c r="K264">
        <v>133.08340454101562</v>
      </c>
      <c r="L264">
        <v>133.28746032714844</v>
      </c>
      <c r="M264">
        <v>138.42544555664062</v>
      </c>
      <c r="N264">
        <v>151.22396850585938</v>
      </c>
      <c r="O264">
        <v>171.32948303222656</v>
      </c>
      <c r="P264">
        <v>187.33879089355469</v>
      </c>
      <c r="Q264">
        <v>194.38838195800781</v>
      </c>
      <c r="R264">
        <v>194.63084411621094</v>
      </c>
      <c r="S264">
        <v>194.7501220703125</v>
      </c>
      <c r="T264">
        <v>194.30416870117187</v>
      </c>
      <c r="U264">
        <v>193.20782470703125</v>
      </c>
      <c r="V264">
        <v>192.13948059082031</v>
      </c>
      <c r="W264">
        <v>189.24710083007812</v>
      </c>
      <c r="X264">
        <v>184.19674682617187</v>
      </c>
      <c r="Y264">
        <v>179.91845703125</v>
      </c>
      <c r="Z264">
        <v>174.31401062011719</v>
      </c>
      <c r="AA264">
        <v>169.55155944824219</v>
      </c>
      <c r="AB264">
        <v>169.26152038574219</v>
      </c>
      <c r="AC264">
        <v>164.82609558105469</v>
      </c>
      <c r="AD264">
        <v>160.50022888183594</v>
      </c>
      <c r="AE264">
        <v>151.09429931640625</v>
      </c>
      <c r="AF264">
        <v>145.82054138183594</v>
      </c>
      <c r="AG264">
        <v>-4.4066314697265625</v>
      </c>
      <c r="AH264">
        <v>-1.12766432762146</v>
      </c>
      <c r="AI264">
        <v>0.71345353126525879</v>
      </c>
      <c r="AJ264">
        <v>-0.44711935520172119</v>
      </c>
      <c r="AK264">
        <v>-1.7971204519271851</v>
      </c>
      <c r="AL264">
        <v>-2.4897332191467285</v>
      </c>
      <c r="AM264">
        <v>-3.5359151363372803</v>
      </c>
      <c r="AN264">
        <v>-3.3190011978149414</v>
      </c>
      <c r="AO264">
        <v>0.96528530120849609</v>
      </c>
      <c r="AP264">
        <v>4.2555127143859863</v>
      </c>
      <c r="AQ264">
        <v>6.6532979011535645</v>
      </c>
      <c r="AR264">
        <v>15.263628005981445</v>
      </c>
      <c r="AS264">
        <v>15.297606468200684</v>
      </c>
      <c r="AT264">
        <v>14.196783065795898</v>
      </c>
      <c r="AU264">
        <v>12.419149398803711</v>
      </c>
      <c r="AV264">
        <v>8.5869522094726562</v>
      </c>
      <c r="AW264">
        <v>6.55938720703125</v>
      </c>
      <c r="AX264">
        <v>2.3678312301635742</v>
      </c>
      <c r="AY264">
        <v>-4.6453061103820801</v>
      </c>
      <c r="AZ264">
        <v>-4.6699252128601074</v>
      </c>
      <c r="BA264">
        <v>-3.6621177196502686</v>
      </c>
      <c r="BB264">
        <v>-3.115175724029541</v>
      </c>
      <c r="BC264">
        <v>-2.4126479625701904</v>
      </c>
      <c r="BD264">
        <v>-4.7521252632141113</v>
      </c>
      <c r="BE264">
        <v>51.537715911865234</v>
      </c>
      <c r="BF264">
        <v>51.787120819091797</v>
      </c>
      <c r="BG264">
        <v>51.550193786621094</v>
      </c>
      <c r="BH264">
        <v>51.965263366699219</v>
      </c>
      <c r="BI264">
        <v>51.012325286865234</v>
      </c>
      <c r="BJ264">
        <v>51.068569183349609</v>
      </c>
      <c r="BK264">
        <v>50.693828582763672</v>
      </c>
      <c r="BL264">
        <v>51.052963256835937</v>
      </c>
      <c r="BM264">
        <v>53.156482696533203</v>
      </c>
      <c r="BN264">
        <v>54.843288421630859</v>
      </c>
      <c r="BO264">
        <v>56.947116851806641</v>
      </c>
      <c r="BP264">
        <v>58.415668487548828</v>
      </c>
      <c r="BQ264">
        <v>59.453239440917969</v>
      </c>
      <c r="BR264">
        <v>60.603305816650391</v>
      </c>
      <c r="BS264">
        <v>60.103302001953125</v>
      </c>
      <c r="BT264">
        <v>59.587989807128906</v>
      </c>
      <c r="BU264">
        <v>58.771736145019531</v>
      </c>
      <c r="BV264">
        <v>57.815727233886719</v>
      </c>
      <c r="BW264">
        <v>55.615623474121094</v>
      </c>
      <c r="BX264">
        <v>54.562744140625</v>
      </c>
      <c r="BY264">
        <v>53.952793121337891</v>
      </c>
      <c r="BZ264">
        <v>53.246788024902344</v>
      </c>
      <c r="CA264">
        <v>52.749847412109375</v>
      </c>
      <c r="CB264">
        <v>52.140422821044922</v>
      </c>
      <c r="CC264">
        <v>6.4091634750366211</v>
      </c>
      <c r="CD264">
        <v>6.1184229850769043</v>
      </c>
      <c r="CE264">
        <v>5.7610054016113281</v>
      </c>
      <c r="CF264">
        <v>4.3700351715087891</v>
      </c>
      <c r="CG264">
        <v>3.6905620098114014</v>
      </c>
      <c r="CH264">
        <v>4.1087551116943359</v>
      </c>
      <c r="CI264">
        <v>4.461334228515625</v>
      </c>
      <c r="CJ264">
        <v>2.7476406097412109</v>
      </c>
      <c r="CK264">
        <v>3.7840983867645264</v>
      </c>
      <c r="CL264">
        <v>3.6075582504272461</v>
      </c>
      <c r="CM264">
        <v>2.7224929332733154</v>
      </c>
      <c r="CN264">
        <v>3.0522427558898926</v>
      </c>
      <c r="CO264">
        <v>4.2582001686096191</v>
      </c>
      <c r="CP264">
        <v>2.6285970211029053</v>
      </c>
      <c r="CQ264">
        <v>3.2044334411621094</v>
      </c>
      <c r="CR264">
        <v>4.7322311401367187</v>
      </c>
      <c r="CS264">
        <v>5.1731281280517578</v>
      </c>
      <c r="CT264">
        <v>5.4812684059143066</v>
      </c>
      <c r="CU264">
        <v>6.7740001678466797</v>
      </c>
      <c r="CV264">
        <v>5.8261075019836426</v>
      </c>
      <c r="CW264">
        <v>5.144444465637207</v>
      </c>
      <c r="CX264">
        <v>4.3794221878051758</v>
      </c>
      <c r="CY264">
        <v>4.5992789268493652</v>
      </c>
      <c r="CZ264">
        <v>4.5074210166931152</v>
      </c>
    </row>
    <row r="265" spans="1:104" x14ac:dyDescent="0.25">
      <c r="A265" t="s">
        <v>454</v>
      </c>
      <c r="B265" t="s">
        <v>170</v>
      </c>
      <c r="C265" t="s">
        <v>28</v>
      </c>
      <c r="D265" t="s">
        <v>188</v>
      </c>
      <c r="E265" t="s">
        <v>184</v>
      </c>
      <c r="F265">
        <v>2024</v>
      </c>
      <c r="G265" t="s">
        <v>174</v>
      </c>
      <c r="H265">
        <v>4</v>
      </c>
      <c r="I265">
        <v>143.49787902832031</v>
      </c>
      <c r="J265">
        <v>139.1217041015625</v>
      </c>
      <c r="K265">
        <v>136.40216064453125</v>
      </c>
      <c r="L265">
        <v>136.15965270996094</v>
      </c>
      <c r="M265">
        <v>141.31431579589844</v>
      </c>
      <c r="N265">
        <v>153.69281005859375</v>
      </c>
      <c r="O265">
        <v>168.36289978027344</v>
      </c>
      <c r="P265">
        <v>183.63340759277344</v>
      </c>
      <c r="Q265">
        <v>194.32980346679687</v>
      </c>
      <c r="R265">
        <v>201.05767822265625</v>
      </c>
      <c r="S265">
        <v>206.5740966796875</v>
      </c>
      <c r="T265">
        <v>208.83930969238281</v>
      </c>
      <c r="U265">
        <v>210.03948974609375</v>
      </c>
      <c r="V265">
        <v>211.78131103515625</v>
      </c>
      <c r="W265">
        <v>209.66656494140625</v>
      </c>
      <c r="X265">
        <v>202.76571655273437</v>
      </c>
      <c r="Y265">
        <v>195.09559631347656</v>
      </c>
      <c r="Z265">
        <v>182.93394470214844</v>
      </c>
      <c r="AA265">
        <v>173.89836120605469</v>
      </c>
      <c r="AB265">
        <v>171.54441833496094</v>
      </c>
      <c r="AC265">
        <v>170.02561950683594</v>
      </c>
      <c r="AD265">
        <v>163.88421630859375</v>
      </c>
      <c r="AE265">
        <v>158.19036865234375</v>
      </c>
      <c r="AF265">
        <v>152.87954711914063</v>
      </c>
      <c r="AG265">
        <v>-3.7562203407287598</v>
      </c>
      <c r="AH265">
        <v>-1.4150522947311401</v>
      </c>
      <c r="AI265">
        <v>-0.22807116806507111</v>
      </c>
      <c r="AJ265">
        <v>-0.85928237438201904</v>
      </c>
      <c r="AK265">
        <v>-1.4615589380264282</v>
      </c>
      <c r="AL265">
        <v>-1.4503401517868042</v>
      </c>
      <c r="AM265">
        <v>-2.6188392639160156</v>
      </c>
      <c r="AN265">
        <v>-1.5361793041229248</v>
      </c>
      <c r="AO265">
        <v>1.0045331716537476</v>
      </c>
      <c r="AP265">
        <v>2.8167321681976318</v>
      </c>
      <c r="AQ265">
        <v>5.7123689651489258</v>
      </c>
      <c r="AR265">
        <v>16.348636627197266</v>
      </c>
      <c r="AS265">
        <v>16.729852676391602</v>
      </c>
      <c r="AT265">
        <v>15.737472534179688</v>
      </c>
      <c r="AU265">
        <v>14.231661796569824</v>
      </c>
      <c r="AV265">
        <v>12.068949699401855</v>
      </c>
      <c r="AW265">
        <v>10.382869720458984</v>
      </c>
      <c r="AX265">
        <v>6.9721126556396484</v>
      </c>
      <c r="AY265">
        <v>-0.1844838410615921</v>
      </c>
      <c r="AZ265">
        <v>-1.0538289546966553</v>
      </c>
      <c r="BA265">
        <v>-0.95575731992721558</v>
      </c>
      <c r="BB265">
        <v>-0.65501832962036133</v>
      </c>
      <c r="BC265">
        <v>-0.70154833793640137</v>
      </c>
      <c r="BD265">
        <v>-2.5170955657958984</v>
      </c>
      <c r="BE265">
        <v>60.6531982421875</v>
      </c>
      <c r="BF265">
        <v>60.075214385986328</v>
      </c>
      <c r="BG265">
        <v>59.812145233154297</v>
      </c>
      <c r="BH265">
        <v>59.025100708007812</v>
      </c>
      <c r="BI265">
        <v>58.955780029296875</v>
      </c>
      <c r="BJ265">
        <v>58.418735504150391</v>
      </c>
      <c r="BK265">
        <v>58.709365844726563</v>
      </c>
      <c r="BL265">
        <v>60.853225708007812</v>
      </c>
      <c r="BM265">
        <v>64.322006225585937</v>
      </c>
      <c r="BN265">
        <v>65.174789428710937</v>
      </c>
      <c r="BO265">
        <v>67.178665161132813</v>
      </c>
      <c r="BP265">
        <v>69.153053283691406</v>
      </c>
      <c r="BQ265">
        <v>70.647224426269531</v>
      </c>
      <c r="BR265">
        <v>70.452644348144531</v>
      </c>
      <c r="BS265">
        <v>69.503288269042969</v>
      </c>
      <c r="BT265">
        <v>69.819015502929688</v>
      </c>
      <c r="BU265">
        <v>68.781448364257813</v>
      </c>
      <c r="BV265">
        <v>68.075439453125</v>
      </c>
      <c r="BW265">
        <v>67.465492248535156</v>
      </c>
      <c r="BX265">
        <v>65.378097534179687</v>
      </c>
      <c r="BY265">
        <v>62.837169647216797</v>
      </c>
      <c r="BZ265">
        <v>61.830745697021484</v>
      </c>
      <c r="CA265">
        <v>60.918731689453125</v>
      </c>
      <c r="CB265">
        <v>59.550418853759766</v>
      </c>
      <c r="CC265">
        <v>5.4165029525756836</v>
      </c>
      <c r="CD265">
        <v>5.1682581901550293</v>
      </c>
      <c r="CE265">
        <v>4.8620057106018066</v>
      </c>
      <c r="CF265">
        <v>3.6759021282196045</v>
      </c>
      <c r="CG265">
        <v>3.1022918224334717</v>
      </c>
      <c r="CH265">
        <v>3.4384524822235107</v>
      </c>
      <c r="CI265">
        <v>3.6099312305450439</v>
      </c>
      <c r="CJ265">
        <v>2.2177050113677979</v>
      </c>
      <c r="CK265">
        <v>3.1149523258209229</v>
      </c>
      <c r="CL265">
        <v>3.0686137676239014</v>
      </c>
      <c r="CM265">
        <v>2.3778517246246338</v>
      </c>
      <c r="CN265">
        <v>2.7012767791748047</v>
      </c>
      <c r="CO265">
        <v>3.8117301464080811</v>
      </c>
      <c r="CP265">
        <v>2.3856947422027588</v>
      </c>
      <c r="CQ265">
        <v>2.9232840538024902</v>
      </c>
      <c r="CR265">
        <v>4.2894177436828613</v>
      </c>
      <c r="CS265">
        <v>4.6189665794372559</v>
      </c>
      <c r="CT265">
        <v>4.7365589141845703</v>
      </c>
      <c r="CU265">
        <v>5.7208271026611328</v>
      </c>
      <c r="CV265">
        <v>4.8620195388793945</v>
      </c>
      <c r="CW265">
        <v>4.3696508407592773</v>
      </c>
      <c r="CX265">
        <v>3.682121753692627</v>
      </c>
      <c r="CY265">
        <v>3.9649848937988281</v>
      </c>
      <c r="CZ265">
        <v>3.8911561965942383</v>
      </c>
    </row>
    <row r="266" spans="1:104" x14ac:dyDescent="0.25">
      <c r="A266" t="s">
        <v>455</v>
      </c>
      <c r="B266" t="s">
        <v>170</v>
      </c>
      <c r="C266" t="s">
        <v>28</v>
      </c>
      <c r="D266" t="s">
        <v>188</v>
      </c>
      <c r="E266" t="s">
        <v>184</v>
      </c>
      <c r="F266">
        <v>2024</v>
      </c>
      <c r="G266" t="s">
        <v>175</v>
      </c>
      <c r="H266">
        <v>5</v>
      </c>
      <c r="I266">
        <v>150.39115905761719</v>
      </c>
      <c r="J266">
        <v>146.16645812988281</v>
      </c>
      <c r="K266">
        <v>143.40412902832031</v>
      </c>
      <c r="L266">
        <v>142.57241821289062</v>
      </c>
      <c r="M266">
        <v>146.88580322265625</v>
      </c>
      <c r="N266">
        <v>158.66654968261719</v>
      </c>
      <c r="O266">
        <v>173.07717895507812</v>
      </c>
      <c r="P266">
        <v>191.57186889648437</v>
      </c>
      <c r="Q266">
        <v>203.96139526367187</v>
      </c>
      <c r="R266">
        <v>211.21426391601562</v>
      </c>
      <c r="S266">
        <v>215.58505249023437</v>
      </c>
      <c r="T266">
        <v>214.88999938964844</v>
      </c>
      <c r="U266">
        <v>213.49981689453125</v>
      </c>
      <c r="V266">
        <v>212.83421325683594</v>
      </c>
      <c r="W266">
        <v>210.51016235351562</v>
      </c>
      <c r="X266">
        <v>204.71279907226562</v>
      </c>
      <c r="Y266">
        <v>197.84048461914062</v>
      </c>
      <c r="Z266">
        <v>187.17410278320312</v>
      </c>
      <c r="AA266">
        <v>179.02020263671875</v>
      </c>
      <c r="AB266">
        <v>176.61705017089844</v>
      </c>
      <c r="AC266">
        <v>175.74009704589844</v>
      </c>
      <c r="AD266">
        <v>168.92689514160156</v>
      </c>
      <c r="AE266">
        <v>163.84544372558594</v>
      </c>
      <c r="AF266">
        <v>159.14814758300781</v>
      </c>
      <c r="AG266">
        <v>-3.9137997627258301</v>
      </c>
      <c r="AH266">
        <v>-1.494426965713501</v>
      </c>
      <c r="AI266">
        <v>-0.26847749948501587</v>
      </c>
      <c r="AJ266">
        <v>-0.91174572706222534</v>
      </c>
      <c r="AK266">
        <v>-1.5081485509872437</v>
      </c>
      <c r="AL266">
        <v>-1.4655481576919556</v>
      </c>
      <c r="AM266">
        <v>-2.6671333312988281</v>
      </c>
      <c r="AN266">
        <v>-1.5516133308410645</v>
      </c>
      <c r="AO266">
        <v>1.0555019378662109</v>
      </c>
      <c r="AP266">
        <v>2.9118123054504395</v>
      </c>
      <c r="AQ266">
        <v>5.9216094017028809</v>
      </c>
      <c r="AR266">
        <v>16.820642471313477</v>
      </c>
      <c r="AS266">
        <v>17.008350372314453</v>
      </c>
      <c r="AT266">
        <v>15.818268775939941</v>
      </c>
      <c r="AU266">
        <v>14.302421569824219</v>
      </c>
      <c r="AV266">
        <v>12.260007858276367</v>
      </c>
      <c r="AW266">
        <v>10.623312950134277</v>
      </c>
      <c r="AX266">
        <v>7.2643594741821289</v>
      </c>
      <c r="AY266">
        <v>-5.5757198482751846E-2</v>
      </c>
      <c r="AZ266">
        <v>-0.9772067666053772</v>
      </c>
      <c r="BA266">
        <v>-0.90488404035568237</v>
      </c>
      <c r="BB266">
        <v>-0.60108864307403564</v>
      </c>
      <c r="BC266">
        <v>-0.67285811901092529</v>
      </c>
      <c r="BD266">
        <v>-2.5472850799560547</v>
      </c>
      <c r="BE266">
        <v>60.690467834472656</v>
      </c>
      <c r="BF266">
        <v>60.593292236328125</v>
      </c>
      <c r="BG266">
        <v>60.53704833984375</v>
      </c>
      <c r="BH266">
        <v>60.690170288085938</v>
      </c>
      <c r="BI266">
        <v>60.662605285644531</v>
      </c>
      <c r="BJ266">
        <v>60.621673583984375</v>
      </c>
      <c r="BK266">
        <v>61.203239440917969</v>
      </c>
      <c r="BL266">
        <v>61.300117492675781</v>
      </c>
      <c r="BM266">
        <v>63.181209564208984</v>
      </c>
      <c r="BN266">
        <v>65.034210205078125</v>
      </c>
      <c r="BO266">
        <v>67.443679809570313</v>
      </c>
      <c r="BP266">
        <v>68.897445678710937</v>
      </c>
      <c r="BQ266">
        <v>69.393562316894531</v>
      </c>
      <c r="BR266">
        <v>69.575065612792969</v>
      </c>
      <c r="BS266">
        <v>68.856513977050781</v>
      </c>
      <c r="BT266">
        <v>69.18756103515625</v>
      </c>
      <c r="BU266">
        <v>68.19091796875</v>
      </c>
      <c r="BV266">
        <v>66.362716674804688</v>
      </c>
      <c r="BW266">
        <v>64.190696716308594</v>
      </c>
      <c r="BX266">
        <v>62.253368377685547</v>
      </c>
      <c r="BY266">
        <v>61.356361389160156</v>
      </c>
      <c r="BZ266">
        <v>61.231101989746094</v>
      </c>
      <c r="CA266">
        <v>61.384223937988281</v>
      </c>
      <c r="CB266">
        <v>61.218849182128906</v>
      </c>
      <c r="CC266">
        <v>5.6483349800109863</v>
      </c>
      <c r="CD266">
        <v>5.4028348922729492</v>
      </c>
      <c r="CE266">
        <v>5.0860495567321777</v>
      </c>
      <c r="CF266">
        <v>3.8297965526580811</v>
      </c>
      <c r="CG266">
        <v>3.2084918022155762</v>
      </c>
      <c r="CH266">
        <v>3.5319905281066895</v>
      </c>
      <c r="CI266">
        <v>3.6924700736999512</v>
      </c>
      <c r="CJ266">
        <v>2.3020167350769043</v>
      </c>
      <c r="CK266">
        <v>3.2530045509338379</v>
      </c>
      <c r="CL266">
        <v>3.2075207233428955</v>
      </c>
      <c r="CM266">
        <v>2.4691770076751709</v>
      </c>
      <c r="CN266">
        <v>2.7656533718109131</v>
      </c>
      <c r="CO266">
        <v>3.8551685810089111</v>
      </c>
      <c r="CP266">
        <v>2.3855764865875244</v>
      </c>
      <c r="CQ266">
        <v>2.9203810691833496</v>
      </c>
      <c r="CR266">
        <v>4.3089704513549805</v>
      </c>
      <c r="CS266">
        <v>4.660550594329834</v>
      </c>
      <c r="CT266">
        <v>4.8221316337585449</v>
      </c>
      <c r="CU266">
        <v>5.8598976135253906</v>
      </c>
      <c r="CV266">
        <v>4.9807801246643066</v>
      </c>
      <c r="CW266">
        <v>4.4939460754394531</v>
      </c>
      <c r="CX266">
        <v>3.776456356048584</v>
      </c>
      <c r="CY266">
        <v>4.0862088203430176</v>
      </c>
      <c r="CZ266">
        <v>4.0304684638977051</v>
      </c>
    </row>
    <row r="267" spans="1:104" x14ac:dyDescent="0.25">
      <c r="A267" t="s">
        <v>456</v>
      </c>
      <c r="B267" t="s">
        <v>170</v>
      </c>
      <c r="C267" t="s">
        <v>28</v>
      </c>
      <c r="D267" t="s">
        <v>188</v>
      </c>
      <c r="E267" t="s">
        <v>184</v>
      </c>
      <c r="F267">
        <v>2024</v>
      </c>
      <c r="G267" t="s">
        <v>176</v>
      </c>
      <c r="H267">
        <v>6</v>
      </c>
      <c r="I267">
        <v>161.8995361328125</v>
      </c>
      <c r="J267">
        <v>157.06793212890625</v>
      </c>
      <c r="K267">
        <v>153.80613708496094</v>
      </c>
      <c r="L267">
        <v>152.89715576171875</v>
      </c>
      <c r="M267">
        <v>156.7069091796875</v>
      </c>
      <c r="N267">
        <v>168.67767333984375</v>
      </c>
      <c r="O267">
        <v>182.70938110351562</v>
      </c>
      <c r="P267">
        <v>200.68434143066406</v>
      </c>
      <c r="Q267">
        <v>212.19358825683594</v>
      </c>
      <c r="R267">
        <v>220.97877502441406</v>
      </c>
      <c r="S267">
        <v>228.3170166015625</v>
      </c>
      <c r="T267">
        <v>229.13264465332031</v>
      </c>
      <c r="U267">
        <v>228.61277770996094</v>
      </c>
      <c r="V267">
        <v>227.20332336425781</v>
      </c>
      <c r="W267">
        <v>225.49357604980469</v>
      </c>
      <c r="X267">
        <v>221.87185668945312</v>
      </c>
      <c r="Y267">
        <v>215.90040588378906</v>
      </c>
      <c r="Z267">
        <v>204.44499206542969</v>
      </c>
      <c r="AA267">
        <v>193.99571228027344</v>
      </c>
      <c r="AB267">
        <v>186.73371887207031</v>
      </c>
      <c r="AC267">
        <v>185.34843444824219</v>
      </c>
      <c r="AD267">
        <v>178.56951904296875</v>
      </c>
      <c r="AE267">
        <v>175.30206298828125</v>
      </c>
      <c r="AF267">
        <v>170.43812561035156</v>
      </c>
      <c r="AG267">
        <v>-3.8208065032958984</v>
      </c>
      <c r="AH267">
        <v>-1.7381961345672607</v>
      </c>
      <c r="AI267">
        <v>-0.77886134386062622</v>
      </c>
      <c r="AJ267">
        <v>-1.1829046010971069</v>
      </c>
      <c r="AK267">
        <v>-1.4212387800216675</v>
      </c>
      <c r="AL267">
        <v>-1.0200809240341187</v>
      </c>
      <c r="AM267">
        <v>-2.39406418800354</v>
      </c>
      <c r="AN267">
        <v>-0.77376407384872437</v>
      </c>
      <c r="AO267">
        <v>1.1176967620849609</v>
      </c>
      <c r="AP267">
        <v>2.2586884498596191</v>
      </c>
      <c r="AQ267">
        <v>5.5967493057250977</v>
      </c>
      <c r="AR267">
        <v>17.907207489013672</v>
      </c>
      <c r="AS267">
        <v>18.261497497558594</v>
      </c>
      <c r="AT267">
        <v>16.92973518371582</v>
      </c>
      <c r="AU267">
        <v>15.551041603088379</v>
      </c>
      <c r="AV267">
        <v>14.586882591247559</v>
      </c>
      <c r="AW267">
        <v>13.23540210723877</v>
      </c>
      <c r="AX267">
        <v>10.210507392883301</v>
      </c>
      <c r="AY267">
        <v>2.2582604885101318</v>
      </c>
      <c r="AZ267">
        <v>0.78431159257888794</v>
      </c>
      <c r="BA267">
        <v>0.44169217348098755</v>
      </c>
      <c r="BB267">
        <v>0.61360114812850952</v>
      </c>
      <c r="BC267">
        <v>0.19761486351490021</v>
      </c>
      <c r="BD267">
        <v>-1.4807939529418945</v>
      </c>
      <c r="BE267">
        <v>64.212203979492188</v>
      </c>
      <c r="BF267">
        <v>63.865333557128906</v>
      </c>
      <c r="BG267">
        <v>63.465267181396484</v>
      </c>
      <c r="BH267">
        <v>63.409019470214844</v>
      </c>
      <c r="BI267">
        <v>63.049900054931641</v>
      </c>
      <c r="BJ267">
        <v>63.078277587890625</v>
      </c>
      <c r="BK267">
        <v>63.368614196777344</v>
      </c>
      <c r="BL267">
        <v>64.93121337890625</v>
      </c>
      <c r="BM267">
        <v>67.059532165527344</v>
      </c>
      <c r="BN267">
        <v>70.943679809570313</v>
      </c>
      <c r="BO267">
        <v>73.928070068359375</v>
      </c>
      <c r="BP267">
        <v>74.399688720703125</v>
      </c>
      <c r="BQ267">
        <v>75.671646118164063</v>
      </c>
      <c r="BR267">
        <v>75.643562316894531</v>
      </c>
      <c r="BS267">
        <v>74.465118408203125</v>
      </c>
      <c r="BT267">
        <v>73.896926879882813</v>
      </c>
      <c r="BU267">
        <v>72.821784973144531</v>
      </c>
      <c r="BV267">
        <v>71.621902465820312</v>
      </c>
      <c r="BW267">
        <v>70.725204467773438</v>
      </c>
      <c r="BX267">
        <v>69.177619934082031</v>
      </c>
      <c r="BY267">
        <v>66.631156921386719</v>
      </c>
      <c r="BZ267">
        <v>65.581039428710937</v>
      </c>
      <c r="CA267">
        <v>64.737228393554687</v>
      </c>
      <c r="CB267">
        <v>64.08746337890625</v>
      </c>
      <c r="CC267">
        <v>5.6592011451721191</v>
      </c>
      <c r="CD267">
        <v>5.4034709930419922</v>
      </c>
      <c r="CE267">
        <v>5.0769619941711426</v>
      </c>
      <c r="CF267">
        <v>3.8225300312042236</v>
      </c>
      <c r="CG267">
        <v>3.1858153343200684</v>
      </c>
      <c r="CH267">
        <v>3.4946451187133789</v>
      </c>
      <c r="CI267">
        <v>3.6278502941131592</v>
      </c>
      <c r="CJ267">
        <v>2.2444067001342773</v>
      </c>
      <c r="CK267">
        <v>3.1497805118560791</v>
      </c>
      <c r="CL267">
        <v>3.1232600212097168</v>
      </c>
      <c r="CM267">
        <v>2.4337904453277588</v>
      </c>
      <c r="CN267">
        <v>2.7446048259735107</v>
      </c>
      <c r="CO267">
        <v>3.8420031070709229</v>
      </c>
      <c r="CP267">
        <v>2.3701615333557129</v>
      </c>
      <c r="CQ267">
        <v>2.9114677906036377</v>
      </c>
      <c r="CR267">
        <v>4.3465232849121094</v>
      </c>
      <c r="CS267">
        <v>4.733548641204834</v>
      </c>
      <c r="CT267">
        <v>4.9020886421203613</v>
      </c>
      <c r="CU267">
        <v>5.9100546836853027</v>
      </c>
      <c r="CV267">
        <v>4.9011597633361816</v>
      </c>
      <c r="CW267">
        <v>4.4112052917480469</v>
      </c>
      <c r="CX267">
        <v>3.7153894901275635</v>
      </c>
      <c r="CY267">
        <v>4.0689706802368164</v>
      </c>
      <c r="CZ267">
        <v>4.0172796249389648</v>
      </c>
    </row>
    <row r="268" spans="1:104" x14ac:dyDescent="0.25">
      <c r="A268" t="s">
        <v>457</v>
      </c>
      <c r="B268" t="s">
        <v>170</v>
      </c>
      <c r="C268" t="s">
        <v>28</v>
      </c>
      <c r="D268" t="s">
        <v>188</v>
      </c>
      <c r="E268" t="s">
        <v>184</v>
      </c>
      <c r="F268">
        <v>2024</v>
      </c>
      <c r="G268" t="s">
        <v>177</v>
      </c>
      <c r="H268">
        <v>7</v>
      </c>
      <c r="I268">
        <v>168.00923156738281</v>
      </c>
      <c r="J268">
        <v>163.37095642089844</v>
      </c>
      <c r="K268">
        <v>159.62017822265625</v>
      </c>
      <c r="L268">
        <v>159.05630493164062</v>
      </c>
      <c r="M268">
        <v>164.44548034667969</v>
      </c>
      <c r="N268">
        <v>177.33514404296875</v>
      </c>
      <c r="O268">
        <v>190.66201782226562</v>
      </c>
      <c r="P268">
        <v>208.56976318359375</v>
      </c>
      <c r="Q268">
        <v>219.64810180664062</v>
      </c>
      <c r="R268">
        <v>228.03196716308594</v>
      </c>
      <c r="S268">
        <v>233.45429992675781</v>
      </c>
      <c r="T268">
        <v>234.221435546875</v>
      </c>
      <c r="U268">
        <v>234.15777587890625</v>
      </c>
      <c r="V268">
        <v>233.37173461914063</v>
      </c>
      <c r="W268">
        <v>232.34535217285156</v>
      </c>
      <c r="X268">
        <v>230.36886596679687</v>
      </c>
      <c r="Y268">
        <v>225.73414611816406</v>
      </c>
      <c r="Z268">
        <v>214.53208923339844</v>
      </c>
      <c r="AA268">
        <v>203.01716613769531</v>
      </c>
      <c r="AB268">
        <v>195.37979125976562</v>
      </c>
      <c r="AC268">
        <v>193.32131958007812</v>
      </c>
      <c r="AD268">
        <v>185.88383483886719</v>
      </c>
      <c r="AE268">
        <v>181.86146545410156</v>
      </c>
      <c r="AF268">
        <v>177.52937316894531</v>
      </c>
      <c r="AG268">
        <v>-3.6911532878875732</v>
      </c>
      <c r="AH268">
        <v>-1.9004752635955811</v>
      </c>
      <c r="AI268">
        <v>-1.1508342027664185</v>
      </c>
      <c r="AJ268">
        <v>-1.3740285634994507</v>
      </c>
      <c r="AK268">
        <v>-1.3589603900909424</v>
      </c>
      <c r="AL268">
        <v>-0.69220185279846191</v>
      </c>
      <c r="AM268">
        <v>-2.2025439739227295</v>
      </c>
      <c r="AN268">
        <v>-0.20907314121723175</v>
      </c>
      <c r="AO268">
        <v>1.170598030090332</v>
      </c>
      <c r="AP268">
        <v>1.7842546701431274</v>
      </c>
      <c r="AQ268">
        <v>5.2589340209960937</v>
      </c>
      <c r="AR268">
        <v>18.285467147827148</v>
      </c>
      <c r="AS268">
        <v>18.738296508789063</v>
      </c>
      <c r="AT268">
        <v>17.419424057006836</v>
      </c>
      <c r="AU268">
        <v>16.18333625793457</v>
      </c>
      <c r="AV268">
        <v>16.052488327026367</v>
      </c>
      <c r="AW268">
        <v>14.992733001708984</v>
      </c>
      <c r="AX268">
        <v>12.319905281066895</v>
      </c>
      <c r="AY268">
        <v>3.9946980476379395</v>
      </c>
      <c r="AZ268">
        <v>2.0991652011871338</v>
      </c>
      <c r="BA268">
        <v>1.4396766424179077</v>
      </c>
      <c r="BB268">
        <v>1.5128754377365112</v>
      </c>
      <c r="BC268">
        <v>0.84497112035751343</v>
      </c>
      <c r="BD268">
        <v>-0.66898530721664429</v>
      </c>
      <c r="BE268">
        <v>67.5186767578125</v>
      </c>
      <c r="BF268">
        <v>67.118614196777344</v>
      </c>
      <c r="BG268">
        <v>66.896476745605469</v>
      </c>
      <c r="BH268">
        <v>66.606361389160156</v>
      </c>
      <c r="BI268">
        <v>66.799598693847656</v>
      </c>
      <c r="BJ268">
        <v>66.315727233886719</v>
      </c>
      <c r="BK268">
        <v>67.20294189453125</v>
      </c>
      <c r="BL268">
        <v>67.893638610839844</v>
      </c>
      <c r="BM268">
        <v>70.068717956542969</v>
      </c>
      <c r="BN268">
        <v>71.312599182128906</v>
      </c>
      <c r="BO268">
        <v>72.934791564941406</v>
      </c>
      <c r="BP268">
        <v>74.355995178222656</v>
      </c>
      <c r="BQ268">
        <v>75.681732177734375</v>
      </c>
      <c r="BR268">
        <v>77.334556579589844</v>
      </c>
      <c r="BS268">
        <v>78.959892272949219</v>
      </c>
      <c r="BT268">
        <v>79.609649658203125</v>
      </c>
      <c r="BU268">
        <v>80.109352111816406</v>
      </c>
      <c r="BV268">
        <v>80.022186279296875</v>
      </c>
      <c r="BW268">
        <v>76.52838134765625</v>
      </c>
      <c r="BX268">
        <v>74.3154296875</v>
      </c>
      <c r="BY268">
        <v>71.643638610839844</v>
      </c>
      <c r="BZ268">
        <v>70.95294189453125</v>
      </c>
      <c r="CA268">
        <v>70.356063842773438</v>
      </c>
      <c r="CB268">
        <v>69.927619934082031</v>
      </c>
      <c r="CC268">
        <v>5.6600408554077148</v>
      </c>
      <c r="CD268">
        <v>5.4167294502258301</v>
      </c>
      <c r="CE268">
        <v>5.0780267715454102</v>
      </c>
      <c r="CF268">
        <v>3.8324754238128662</v>
      </c>
      <c r="CG268">
        <v>3.2220432758331299</v>
      </c>
      <c r="CH268">
        <v>3.5409293174743652</v>
      </c>
      <c r="CI268">
        <v>3.6486282348632813</v>
      </c>
      <c r="CJ268">
        <v>2.2481036186218262</v>
      </c>
      <c r="CK268">
        <v>3.1423344612121582</v>
      </c>
      <c r="CL268">
        <v>3.1062061786651611</v>
      </c>
      <c r="CM268">
        <v>2.3984115123748779</v>
      </c>
      <c r="CN268">
        <v>2.7039358615875244</v>
      </c>
      <c r="CO268">
        <v>3.792649507522583</v>
      </c>
      <c r="CP268">
        <v>2.3463265895843506</v>
      </c>
      <c r="CQ268">
        <v>2.8912703990936279</v>
      </c>
      <c r="CR268">
        <v>4.3495121002197266</v>
      </c>
      <c r="CS268">
        <v>4.7698812484741211</v>
      </c>
      <c r="CT268">
        <v>4.9576272964477539</v>
      </c>
      <c r="CU268">
        <v>5.9608616828918457</v>
      </c>
      <c r="CV268">
        <v>4.9423408508300781</v>
      </c>
      <c r="CW268">
        <v>4.4342994689941406</v>
      </c>
      <c r="CX268">
        <v>3.7274820804595947</v>
      </c>
      <c r="CY268">
        <v>4.0683202743530273</v>
      </c>
      <c r="CZ268">
        <v>4.0328536033630371</v>
      </c>
    </row>
    <row r="269" spans="1:104" x14ac:dyDescent="0.25">
      <c r="A269" t="s">
        <v>458</v>
      </c>
      <c r="B269" t="s">
        <v>170</v>
      </c>
      <c r="C269" t="s">
        <v>28</v>
      </c>
      <c r="D269" t="s">
        <v>188</v>
      </c>
      <c r="E269" t="s">
        <v>184</v>
      </c>
      <c r="F269">
        <v>2024</v>
      </c>
      <c r="G269" t="s">
        <v>178</v>
      </c>
      <c r="H269">
        <v>8</v>
      </c>
      <c r="I269">
        <v>172.13275146484375</v>
      </c>
      <c r="J269">
        <v>167.52189636230469</v>
      </c>
      <c r="K269">
        <v>163.35212707519531</v>
      </c>
      <c r="L269">
        <v>162.78207397460938</v>
      </c>
      <c r="M269">
        <v>167.77693176269531</v>
      </c>
      <c r="N269">
        <v>182.45187377929687</v>
      </c>
      <c r="O269">
        <v>198.3184814453125</v>
      </c>
      <c r="P269">
        <v>216.61900329589844</v>
      </c>
      <c r="Q269">
        <v>229.66719055175781</v>
      </c>
      <c r="R269">
        <v>240.55174255371094</v>
      </c>
      <c r="S269">
        <v>250.61274719238281</v>
      </c>
      <c r="T269">
        <v>252.99386596679688</v>
      </c>
      <c r="U269">
        <v>253.78630065917969</v>
      </c>
      <c r="V269">
        <v>253.24114990234375</v>
      </c>
      <c r="W269">
        <v>251.21385192871094</v>
      </c>
      <c r="X269">
        <v>247.4833984375</v>
      </c>
      <c r="Y269">
        <v>239.08677673339844</v>
      </c>
      <c r="Z269">
        <v>226.49728393554687</v>
      </c>
      <c r="AA269">
        <v>212.92301940917969</v>
      </c>
      <c r="AB269">
        <v>206.26055908203125</v>
      </c>
      <c r="AC269">
        <v>201.80905151367187</v>
      </c>
      <c r="AD269">
        <v>192.70429992675781</v>
      </c>
      <c r="AE269">
        <v>187.01397705078125</v>
      </c>
      <c r="AF269">
        <v>180.97970581054687</v>
      </c>
      <c r="AG269">
        <v>-3.3481807708740234</v>
      </c>
      <c r="AH269">
        <v>-2.095381498336792</v>
      </c>
      <c r="AI269">
        <v>-1.7194455862045288</v>
      </c>
      <c r="AJ269">
        <v>-1.6331226825714111</v>
      </c>
      <c r="AK269">
        <v>-1.1776436567306519</v>
      </c>
      <c r="AL269">
        <v>-0.10762499272823334</v>
      </c>
      <c r="AM269">
        <v>-1.815643310546875</v>
      </c>
      <c r="AN269">
        <v>0.73797529935836792</v>
      </c>
      <c r="AO269">
        <v>1.2460274696350098</v>
      </c>
      <c r="AP269">
        <v>0.99127382040023804</v>
      </c>
      <c r="AQ269">
        <v>4.8761372566223145</v>
      </c>
      <c r="AR269">
        <v>19.718570709228516</v>
      </c>
      <c r="AS269">
        <v>20.365779876708984</v>
      </c>
      <c r="AT269">
        <v>18.952932357788086</v>
      </c>
      <c r="AU269">
        <v>17.764511108398438</v>
      </c>
      <c r="AV269">
        <v>18.750776290893555</v>
      </c>
      <c r="AW269">
        <v>17.769205093383789</v>
      </c>
      <c r="AX269">
        <v>15.626662254333496</v>
      </c>
      <c r="AY269">
        <v>6.833735466003418</v>
      </c>
      <c r="AZ269">
        <v>4.3018851280212402</v>
      </c>
      <c r="BA269">
        <v>3.0821774005889893</v>
      </c>
      <c r="BB269">
        <v>2.9688010215759277</v>
      </c>
      <c r="BC269">
        <v>1.8858927488327026</v>
      </c>
      <c r="BD269">
        <v>0.69397878646850586</v>
      </c>
      <c r="BE269">
        <v>71.140350341796875</v>
      </c>
      <c r="BF269">
        <v>70.2249755859375</v>
      </c>
      <c r="BG269">
        <v>69.531219482421875</v>
      </c>
      <c r="BH269">
        <v>68.546829223632813</v>
      </c>
      <c r="BI269">
        <v>68.712722778320312</v>
      </c>
      <c r="BJ269">
        <v>68.462722778320313</v>
      </c>
      <c r="BK269">
        <v>68.8658447265625</v>
      </c>
      <c r="BL269">
        <v>69.640869140625</v>
      </c>
      <c r="BM269">
        <v>73.8841552734375</v>
      </c>
      <c r="BN269">
        <v>78.072006225585937</v>
      </c>
      <c r="BO269">
        <v>81.912460327148438</v>
      </c>
      <c r="BP269">
        <v>83.744026184082031</v>
      </c>
      <c r="BQ269">
        <v>84.728416442871094</v>
      </c>
      <c r="BR269">
        <v>83.672172546386719</v>
      </c>
      <c r="BS269">
        <v>83.300270080566406</v>
      </c>
      <c r="BT269">
        <v>83.684715270996094</v>
      </c>
      <c r="BU269">
        <v>83.559455871582031</v>
      </c>
      <c r="BV269">
        <v>82.659690856933594</v>
      </c>
      <c r="BW269">
        <v>80.153053283691406</v>
      </c>
      <c r="BX269">
        <v>77.309532165527344</v>
      </c>
      <c r="BY269">
        <v>74.993576049804688</v>
      </c>
      <c r="BZ269">
        <v>73.687629699707031</v>
      </c>
      <c r="CA269">
        <v>72.650062561035156</v>
      </c>
      <c r="CB269">
        <v>72.274795532226562</v>
      </c>
      <c r="CC269">
        <v>5.6143732070922852</v>
      </c>
      <c r="CD269">
        <v>5.3775582313537598</v>
      </c>
      <c r="CE269">
        <v>5.0313353538513184</v>
      </c>
      <c r="CF269">
        <v>3.7973999977111816</v>
      </c>
      <c r="CG269">
        <v>3.1826801300048828</v>
      </c>
      <c r="CH269">
        <v>3.527134895324707</v>
      </c>
      <c r="CI269">
        <v>3.6743452548980713</v>
      </c>
      <c r="CJ269">
        <v>2.2605433464050293</v>
      </c>
      <c r="CK269">
        <v>3.1810843944549561</v>
      </c>
      <c r="CL269">
        <v>3.1724467277526855</v>
      </c>
      <c r="CM269">
        <v>2.4927363395690918</v>
      </c>
      <c r="CN269">
        <v>2.8276855945587158</v>
      </c>
      <c r="CO269">
        <v>3.9797298908233643</v>
      </c>
      <c r="CP269">
        <v>2.4650504589080811</v>
      </c>
      <c r="CQ269">
        <v>3.0265624523162842</v>
      </c>
      <c r="CR269">
        <v>4.5239119529724121</v>
      </c>
      <c r="CS269">
        <v>4.8912196159362793</v>
      </c>
      <c r="CT269">
        <v>5.0675249099731445</v>
      </c>
      <c r="CU269">
        <v>6.0527143478393555</v>
      </c>
      <c r="CV269">
        <v>5.0515017509460449</v>
      </c>
      <c r="CW269">
        <v>4.4816427230834961</v>
      </c>
      <c r="CX269">
        <v>3.7412497997283936</v>
      </c>
      <c r="CY269">
        <v>4.0504179000854492</v>
      </c>
      <c r="CZ269">
        <v>3.9803695678710938</v>
      </c>
    </row>
    <row r="270" spans="1:104" x14ac:dyDescent="0.25">
      <c r="A270" t="s">
        <v>459</v>
      </c>
      <c r="B270" t="s">
        <v>170</v>
      </c>
      <c r="C270" t="s">
        <v>28</v>
      </c>
      <c r="D270" t="s">
        <v>188</v>
      </c>
      <c r="E270" t="s">
        <v>184</v>
      </c>
      <c r="F270">
        <v>2024</v>
      </c>
      <c r="G270" t="s">
        <v>179</v>
      </c>
      <c r="H270">
        <v>9</v>
      </c>
      <c r="I270">
        <v>170.27525329589844</v>
      </c>
      <c r="J270">
        <v>166.29692077636719</v>
      </c>
      <c r="K270">
        <v>162.93028259277344</v>
      </c>
      <c r="L270">
        <v>162.63934326171875</v>
      </c>
      <c r="M270">
        <v>168.43275451660156</v>
      </c>
      <c r="N270">
        <v>183.57107543945312</v>
      </c>
      <c r="O270">
        <v>201.68373107910156</v>
      </c>
      <c r="P270">
        <v>221.61225891113281</v>
      </c>
      <c r="Q270">
        <v>237.541748046875</v>
      </c>
      <c r="R270">
        <v>249.12547302246094</v>
      </c>
      <c r="S270">
        <v>258.64382934570312</v>
      </c>
      <c r="T270">
        <v>260.99374389648437</v>
      </c>
      <c r="U270">
        <v>261.46426391601562</v>
      </c>
      <c r="V270">
        <v>261.92962646484375</v>
      </c>
      <c r="W270">
        <v>259.03054809570312</v>
      </c>
      <c r="X270">
        <v>252.03623962402344</v>
      </c>
      <c r="Y270">
        <v>242.14695739746094</v>
      </c>
      <c r="Z270">
        <v>229.04641723632812</v>
      </c>
      <c r="AA270">
        <v>216.03961181640625</v>
      </c>
      <c r="AB270">
        <v>210.70689392089844</v>
      </c>
      <c r="AC270">
        <v>204.085693359375</v>
      </c>
      <c r="AD270">
        <v>193.26670837402344</v>
      </c>
      <c r="AE270">
        <v>186.92158508300781</v>
      </c>
      <c r="AF270">
        <v>180.66386413574219</v>
      </c>
      <c r="AG270">
        <v>-3.275853157043457</v>
      </c>
      <c r="AH270">
        <v>-2.0923433303833008</v>
      </c>
      <c r="AI270">
        <v>-1.7606064081192017</v>
      </c>
      <c r="AJ270">
        <v>-1.650825023651123</v>
      </c>
      <c r="AK270">
        <v>-1.1645514965057373</v>
      </c>
      <c r="AL270">
        <v>-5.6948862969875336E-2</v>
      </c>
      <c r="AM270">
        <v>-1.8056533336639404</v>
      </c>
      <c r="AN270">
        <v>0.83745527267456055</v>
      </c>
      <c r="AO270">
        <v>1.2906731367111206</v>
      </c>
      <c r="AP270">
        <v>0.94873011112213135</v>
      </c>
      <c r="AQ270">
        <v>4.9653863906860352</v>
      </c>
      <c r="AR270">
        <v>20.339260101318359</v>
      </c>
      <c r="AS270">
        <v>20.986852645874023</v>
      </c>
      <c r="AT270">
        <v>19.607587814331055</v>
      </c>
      <c r="AU270">
        <v>18.340497970581055</v>
      </c>
      <c r="AV270">
        <v>19.22514533996582</v>
      </c>
      <c r="AW270">
        <v>18.158163070678711</v>
      </c>
      <c r="AX270">
        <v>16.026115417480469</v>
      </c>
      <c r="AY270">
        <v>7.1601886749267578</v>
      </c>
      <c r="AZ270">
        <v>4.574455738067627</v>
      </c>
      <c r="BA270">
        <v>3.2517421245574951</v>
      </c>
      <c r="BB270">
        <v>3.0960042476654053</v>
      </c>
      <c r="BC270">
        <v>1.9707510471343994</v>
      </c>
      <c r="BD270">
        <v>0.80869513750076294</v>
      </c>
      <c r="BE270">
        <v>70.934341430664063</v>
      </c>
      <c r="BF270">
        <v>70.490585327148438</v>
      </c>
      <c r="BG270">
        <v>70.33746337890625</v>
      </c>
      <c r="BH270">
        <v>69.546829223632812</v>
      </c>
      <c r="BI270">
        <v>69.08746337890625</v>
      </c>
      <c r="BJ270">
        <v>68.781219482421875</v>
      </c>
      <c r="BK270">
        <v>69.209365844726563</v>
      </c>
      <c r="BL270">
        <v>70.153121948242188</v>
      </c>
      <c r="BM270">
        <v>72.831268310546875</v>
      </c>
      <c r="BN270">
        <v>76.646926879882813</v>
      </c>
      <c r="BO270">
        <v>81.028236389160156</v>
      </c>
      <c r="BP270">
        <v>82.440773010253906</v>
      </c>
      <c r="BQ270">
        <v>84.343894958496094</v>
      </c>
      <c r="BR270">
        <v>85.109504699707031</v>
      </c>
      <c r="BS270">
        <v>85.762626647949219</v>
      </c>
      <c r="BT270">
        <v>86.012626647949219</v>
      </c>
      <c r="BU270">
        <v>85.293846130371094</v>
      </c>
      <c r="BV270">
        <v>83.890724182128906</v>
      </c>
      <c r="BW270">
        <v>83.559455871582031</v>
      </c>
      <c r="BX270">
        <v>78.678146362304688</v>
      </c>
      <c r="BY270">
        <v>76.306243896484375</v>
      </c>
      <c r="BZ270">
        <v>74.434341430664063</v>
      </c>
      <c r="CA270">
        <v>73.531219482421875</v>
      </c>
      <c r="CB270">
        <v>72.878097534179687</v>
      </c>
      <c r="CC270">
        <v>5.5472879409790039</v>
      </c>
      <c r="CD270">
        <v>5.3319878578186035</v>
      </c>
      <c r="CE270">
        <v>5.0124692916870117</v>
      </c>
      <c r="CF270">
        <v>3.7896296977996826</v>
      </c>
      <c r="CG270">
        <v>3.1913809776306152</v>
      </c>
      <c r="CH270">
        <v>3.5446174144744873</v>
      </c>
      <c r="CI270">
        <v>3.73232102394104</v>
      </c>
      <c r="CJ270">
        <v>2.3099443912506104</v>
      </c>
      <c r="CK270">
        <v>3.2863030433654785</v>
      </c>
      <c r="CL270">
        <v>3.2816739082336426</v>
      </c>
      <c r="CM270">
        <v>2.5696070194244385</v>
      </c>
      <c r="CN270">
        <v>2.9136850833892822</v>
      </c>
      <c r="CO270">
        <v>4.0953326225280762</v>
      </c>
      <c r="CP270">
        <v>2.546640157699585</v>
      </c>
      <c r="CQ270">
        <v>3.1170835494995117</v>
      </c>
      <c r="CR270">
        <v>4.6017441749572754</v>
      </c>
      <c r="CS270">
        <v>4.9480266571044922</v>
      </c>
      <c r="CT270">
        <v>5.1185603141784668</v>
      </c>
      <c r="CU270">
        <v>6.1341209411621094</v>
      </c>
      <c r="CV270">
        <v>5.1543569564819336</v>
      </c>
      <c r="CW270">
        <v>4.5268964767456055</v>
      </c>
      <c r="CX270">
        <v>3.747776985168457</v>
      </c>
      <c r="CY270">
        <v>4.0436787605285645</v>
      </c>
      <c r="CZ270">
        <v>3.9687731266021729</v>
      </c>
    </row>
    <row r="271" spans="1:104" x14ac:dyDescent="0.25">
      <c r="A271" t="s">
        <v>460</v>
      </c>
      <c r="B271" t="s">
        <v>170</v>
      </c>
      <c r="C271" t="s">
        <v>28</v>
      </c>
      <c r="D271" t="s">
        <v>188</v>
      </c>
      <c r="E271" t="s">
        <v>184</v>
      </c>
      <c r="F271">
        <v>2024</v>
      </c>
      <c r="G271" t="s">
        <v>180</v>
      </c>
      <c r="H271">
        <v>10</v>
      </c>
      <c r="I271">
        <v>147.30801391601562</v>
      </c>
      <c r="J271">
        <v>143.52757263183594</v>
      </c>
      <c r="K271">
        <v>140.54017639160156</v>
      </c>
      <c r="L271">
        <v>140.62095642089844</v>
      </c>
      <c r="M271">
        <v>144.89546203613281</v>
      </c>
      <c r="N271">
        <v>157.09280395507812</v>
      </c>
      <c r="O271">
        <v>177.121337890625</v>
      </c>
      <c r="P271">
        <v>193.85630798339844</v>
      </c>
      <c r="Q271">
        <v>211.07969665527344</v>
      </c>
      <c r="R271">
        <v>226.59635925292969</v>
      </c>
      <c r="S271">
        <v>238.63868713378906</v>
      </c>
      <c r="T271">
        <v>242.25982666015625</v>
      </c>
      <c r="U271">
        <v>243.59182739257812</v>
      </c>
      <c r="V271">
        <v>245.76701354980469</v>
      </c>
      <c r="W271">
        <v>243.47381591796875</v>
      </c>
      <c r="X271">
        <v>234.99252319335937</v>
      </c>
      <c r="Y271">
        <v>224.50267028808594</v>
      </c>
      <c r="Z271">
        <v>212.24946594238281</v>
      </c>
      <c r="AA271">
        <v>205.90510559082031</v>
      </c>
      <c r="AB271">
        <v>199.588134765625</v>
      </c>
      <c r="AC271">
        <v>193.30209350585937</v>
      </c>
      <c r="AD271">
        <v>175.42585754394531</v>
      </c>
      <c r="AE271">
        <v>163.01463317871094</v>
      </c>
      <c r="AF271">
        <v>157.06282043457031</v>
      </c>
      <c r="AG271">
        <v>-3.5085604190826416</v>
      </c>
      <c r="AH271">
        <v>-1.5774796009063721</v>
      </c>
      <c r="AI271">
        <v>-0.67134833335876465</v>
      </c>
      <c r="AJ271">
        <v>-1.070963978767395</v>
      </c>
      <c r="AK271">
        <v>-1.3297257423400879</v>
      </c>
      <c r="AL271">
        <v>-0.99507045745849609</v>
      </c>
      <c r="AM271">
        <v>-2.3575859069824219</v>
      </c>
      <c r="AN271">
        <v>-0.82141309976577759</v>
      </c>
      <c r="AO271">
        <v>1.110076904296875</v>
      </c>
      <c r="AP271">
        <v>2.3887414932250977</v>
      </c>
      <c r="AQ271">
        <v>5.9131655693054199</v>
      </c>
      <c r="AR271">
        <v>18.935813903808594</v>
      </c>
      <c r="AS271">
        <v>19.453306198120117</v>
      </c>
      <c r="AT271">
        <v>18.308750152587891</v>
      </c>
      <c r="AU271">
        <v>16.768650054931641</v>
      </c>
      <c r="AV271">
        <v>15.325759887695313</v>
      </c>
      <c r="AW271">
        <v>13.609186172485352</v>
      </c>
      <c r="AX271">
        <v>10.387825012207031</v>
      </c>
      <c r="AY271">
        <v>2.1755988597869873</v>
      </c>
      <c r="AZ271">
        <v>0.66362255811691284</v>
      </c>
      <c r="BA271">
        <v>0.32972607016563416</v>
      </c>
      <c r="BB271">
        <v>0.49246561527252197</v>
      </c>
      <c r="BC271">
        <v>0.10704261064529419</v>
      </c>
      <c r="BD271">
        <v>-1.467934250831604</v>
      </c>
      <c r="BE271">
        <v>64.655960083007813</v>
      </c>
      <c r="BF271">
        <v>64.531219482421875</v>
      </c>
      <c r="BG271">
        <v>64.074920654296875</v>
      </c>
      <c r="BH271">
        <v>63.037643432617188</v>
      </c>
      <c r="BI271">
        <v>61.765384674072266</v>
      </c>
      <c r="BJ271">
        <v>61.365325927734375</v>
      </c>
      <c r="BK271">
        <v>61.156261444091797</v>
      </c>
      <c r="BL271">
        <v>61.487228393554687</v>
      </c>
      <c r="BM271">
        <v>63.656185150146484</v>
      </c>
      <c r="BN271">
        <v>67.712654113769531</v>
      </c>
      <c r="BO271">
        <v>71.297279357910156</v>
      </c>
      <c r="BP271">
        <v>74.9091796875</v>
      </c>
      <c r="BQ271">
        <v>77.399986267089844</v>
      </c>
      <c r="BR271">
        <v>77.040855407714844</v>
      </c>
      <c r="BS271">
        <v>76.834335327148438</v>
      </c>
      <c r="BT271">
        <v>75.897224426269531</v>
      </c>
      <c r="BU271">
        <v>74.900283813476562</v>
      </c>
      <c r="BV271">
        <v>74.512474060058594</v>
      </c>
      <c r="BW271">
        <v>73.072380065917969</v>
      </c>
      <c r="BX271">
        <v>70.334632873535156</v>
      </c>
      <c r="BY271">
        <v>69.13116455078125</v>
      </c>
      <c r="BZ271">
        <v>67.609428405761719</v>
      </c>
      <c r="CA271">
        <v>67.081336975097656</v>
      </c>
      <c r="CB271">
        <v>65.796531677246094</v>
      </c>
      <c r="CC271">
        <v>5.1786971092224121</v>
      </c>
      <c r="CD271">
        <v>4.9659833908081055</v>
      </c>
      <c r="CE271">
        <v>4.665684700012207</v>
      </c>
      <c r="CF271">
        <v>3.5357875823974609</v>
      </c>
      <c r="CG271">
        <v>2.9625921249389648</v>
      </c>
      <c r="CH271">
        <v>3.2733044624328613</v>
      </c>
      <c r="CI271">
        <v>3.5370728969573975</v>
      </c>
      <c r="CJ271">
        <v>2.1804826259613037</v>
      </c>
      <c r="CK271">
        <v>3.1512227058410645</v>
      </c>
      <c r="CL271">
        <v>3.2210326194763184</v>
      </c>
      <c r="CM271">
        <v>2.5584113597869873</v>
      </c>
      <c r="CN271">
        <v>2.9184944629669189</v>
      </c>
      <c r="CO271">
        <v>4.1172242164611816</v>
      </c>
      <c r="CP271">
        <v>2.5785255432128906</v>
      </c>
      <c r="CQ271">
        <v>3.1616566181182861</v>
      </c>
      <c r="CR271">
        <v>4.6299738883972168</v>
      </c>
      <c r="CS271">
        <v>4.9503908157348633</v>
      </c>
      <c r="CT271">
        <v>5.1184201240539551</v>
      </c>
      <c r="CU271">
        <v>6.3088622093200684</v>
      </c>
      <c r="CV271">
        <v>5.2686023712158203</v>
      </c>
      <c r="CW271">
        <v>4.6268935203552246</v>
      </c>
      <c r="CX271">
        <v>3.6709227561950684</v>
      </c>
      <c r="CY271">
        <v>3.805473804473877</v>
      </c>
      <c r="CZ271">
        <v>3.7232589721679687</v>
      </c>
    </row>
    <row r="272" spans="1:104" x14ac:dyDescent="0.25">
      <c r="A272" t="s">
        <v>461</v>
      </c>
      <c r="B272" t="s">
        <v>170</v>
      </c>
      <c r="C272" t="s">
        <v>28</v>
      </c>
      <c r="D272" t="s">
        <v>188</v>
      </c>
      <c r="E272" t="s">
        <v>184</v>
      </c>
      <c r="F272">
        <v>2024</v>
      </c>
      <c r="G272" t="s">
        <v>181</v>
      </c>
      <c r="H272">
        <v>11</v>
      </c>
      <c r="I272">
        <v>139.45521545410156</v>
      </c>
      <c r="J272">
        <v>135.61122131347656</v>
      </c>
      <c r="K272">
        <v>133.20433044433594</v>
      </c>
      <c r="L272">
        <v>133.95761108398437</v>
      </c>
      <c r="M272">
        <v>139.87535095214844</v>
      </c>
      <c r="N272">
        <v>152.36042785644531</v>
      </c>
      <c r="O272">
        <v>168.36439514160156</v>
      </c>
      <c r="P272">
        <v>181.31777954101562</v>
      </c>
      <c r="Q272">
        <v>191.03294372558594</v>
      </c>
      <c r="R272">
        <v>197.81011962890625</v>
      </c>
      <c r="S272">
        <v>202.99615478515625</v>
      </c>
      <c r="T272">
        <v>204.68865966796875</v>
      </c>
      <c r="U272">
        <v>204.94918823242187</v>
      </c>
      <c r="V272">
        <v>205.18975830078125</v>
      </c>
      <c r="W272">
        <v>202.44320678710937</v>
      </c>
      <c r="X272">
        <v>195.1326904296875</v>
      </c>
      <c r="Y272">
        <v>188.27946472167969</v>
      </c>
      <c r="Z272">
        <v>183.63212585449219</v>
      </c>
      <c r="AA272">
        <v>174.61669921875</v>
      </c>
      <c r="AB272">
        <v>168.08285522460937</v>
      </c>
      <c r="AC272">
        <v>164.66743469238281</v>
      </c>
      <c r="AD272">
        <v>158.3353271484375</v>
      </c>
      <c r="AE272">
        <v>152.40330505371094</v>
      </c>
      <c r="AF272">
        <v>146.91427612304688</v>
      </c>
      <c r="AG272">
        <v>-3.7446203231811523</v>
      </c>
      <c r="AH272">
        <v>-1.3475086688995361</v>
      </c>
      <c r="AI272">
        <v>-0.10423489660024643</v>
      </c>
      <c r="AJ272">
        <v>-0.79529744386672974</v>
      </c>
      <c r="AK272">
        <v>-1.493381142616272</v>
      </c>
      <c r="AL272">
        <v>-1.5731855630874634</v>
      </c>
      <c r="AM272">
        <v>-2.7271113395690918</v>
      </c>
      <c r="AN272">
        <v>-1.7312566041946411</v>
      </c>
      <c r="AO272">
        <v>0.98257505893707275</v>
      </c>
      <c r="AP272">
        <v>2.9677577018737793</v>
      </c>
      <c r="AQ272">
        <v>5.7805814743041992</v>
      </c>
      <c r="AR272">
        <v>16.030752182006836</v>
      </c>
      <c r="AS272">
        <v>16.312114715576172</v>
      </c>
      <c r="AT272">
        <v>15.236698150634766</v>
      </c>
      <c r="AU272">
        <v>13.683652877807617</v>
      </c>
      <c r="AV272">
        <v>11.296162605285645</v>
      </c>
      <c r="AW272">
        <v>9.6209611892700195</v>
      </c>
      <c r="AX272">
        <v>6.4290180206298828</v>
      </c>
      <c r="AY272">
        <v>-0.76690423488616943</v>
      </c>
      <c r="AZ272">
        <v>-1.4885027408599854</v>
      </c>
      <c r="BA272">
        <v>-1.2713004350662231</v>
      </c>
      <c r="BB272">
        <v>-0.94149035215377808</v>
      </c>
      <c r="BC272">
        <v>-0.89819258451461792</v>
      </c>
      <c r="BD272">
        <v>-2.7184958457946777</v>
      </c>
      <c r="BE272">
        <v>59.490589141845703</v>
      </c>
      <c r="BF272">
        <v>58.275093078613281</v>
      </c>
      <c r="BG272">
        <v>57.45660400390625</v>
      </c>
      <c r="BH272">
        <v>56.478042602539062</v>
      </c>
      <c r="BI272">
        <v>57.524799346923828</v>
      </c>
      <c r="BJ272">
        <v>56.780921936035156</v>
      </c>
      <c r="BK272">
        <v>57.124736785888672</v>
      </c>
      <c r="BL272">
        <v>57.22161865234375</v>
      </c>
      <c r="BM272">
        <v>60.790630340576172</v>
      </c>
      <c r="BN272">
        <v>64.906707763671875</v>
      </c>
      <c r="BO272">
        <v>68.400283813476563</v>
      </c>
      <c r="BP272">
        <v>69.491035461425781</v>
      </c>
      <c r="BQ272">
        <v>70.180908203125</v>
      </c>
      <c r="BR272">
        <v>69.575141906738281</v>
      </c>
      <c r="BS272">
        <v>69.010009765625</v>
      </c>
      <c r="BT272">
        <v>69.919258117675781</v>
      </c>
      <c r="BU272">
        <v>68.800125122070313</v>
      </c>
      <c r="BV272">
        <v>66.206306457519531</v>
      </c>
      <c r="BW272">
        <v>64.412307739257813</v>
      </c>
      <c r="BX272">
        <v>64.053184509277344</v>
      </c>
      <c r="BY272">
        <v>63.059307098388672</v>
      </c>
      <c r="BZ272">
        <v>61.830745697021484</v>
      </c>
      <c r="CA272">
        <v>61.568492889404297</v>
      </c>
      <c r="CB272">
        <v>60.118614196777344</v>
      </c>
      <c r="CC272">
        <v>5.3853645324707031</v>
      </c>
      <c r="CD272">
        <v>5.1540875434875488</v>
      </c>
      <c r="CE272">
        <v>4.8575739860534668</v>
      </c>
      <c r="CF272">
        <v>3.6998980045318604</v>
      </c>
      <c r="CG272">
        <v>3.1415536403656006</v>
      </c>
      <c r="CH272">
        <v>3.4872934818267822</v>
      </c>
      <c r="CI272">
        <v>3.6932575702667236</v>
      </c>
      <c r="CJ272">
        <v>2.2402644157409668</v>
      </c>
      <c r="CK272">
        <v>3.1327595710754395</v>
      </c>
      <c r="CL272">
        <v>3.0887084007263184</v>
      </c>
      <c r="CM272">
        <v>2.3905813694000244</v>
      </c>
      <c r="CN272">
        <v>2.7086787223815918</v>
      </c>
      <c r="CO272">
        <v>3.805171012878418</v>
      </c>
      <c r="CP272">
        <v>2.3647747039794922</v>
      </c>
      <c r="CQ272">
        <v>2.8876984119415283</v>
      </c>
      <c r="CR272">
        <v>4.2231907844543457</v>
      </c>
      <c r="CS272">
        <v>4.5604443550109863</v>
      </c>
      <c r="CT272">
        <v>4.8643426895141602</v>
      </c>
      <c r="CU272">
        <v>5.8770031929016113</v>
      </c>
      <c r="CV272">
        <v>4.8738298416137695</v>
      </c>
      <c r="CW272">
        <v>4.3295912742614746</v>
      </c>
      <c r="CX272">
        <v>3.6395332813262939</v>
      </c>
      <c r="CY272">
        <v>3.908073902130127</v>
      </c>
      <c r="CZ272">
        <v>3.8256049156188965</v>
      </c>
    </row>
    <row r="273" spans="1:104" x14ac:dyDescent="0.25">
      <c r="A273" t="s">
        <v>462</v>
      </c>
      <c r="B273" t="s">
        <v>170</v>
      </c>
      <c r="C273" t="s">
        <v>28</v>
      </c>
      <c r="D273" t="s">
        <v>188</v>
      </c>
      <c r="E273" t="s">
        <v>184</v>
      </c>
      <c r="F273">
        <v>2024</v>
      </c>
      <c r="G273" t="s">
        <v>182</v>
      </c>
      <c r="H273">
        <v>12</v>
      </c>
      <c r="I273">
        <v>135.55331420898437</v>
      </c>
      <c r="J273">
        <v>132.04588317871094</v>
      </c>
      <c r="K273">
        <v>129.97453308105469</v>
      </c>
      <c r="L273">
        <v>130.68063354492187</v>
      </c>
      <c r="M273">
        <v>136.46916198730469</v>
      </c>
      <c r="N273">
        <v>148.533447265625</v>
      </c>
      <c r="O273">
        <v>165.15986633300781</v>
      </c>
      <c r="P273">
        <v>176.41812133789062</v>
      </c>
      <c r="Q273">
        <v>181.68898010253906</v>
      </c>
      <c r="R273">
        <v>184.23271179199219</v>
      </c>
      <c r="S273">
        <v>186.11924743652344</v>
      </c>
      <c r="T273">
        <v>185.74494934082031</v>
      </c>
      <c r="U273">
        <v>185.18008422851562</v>
      </c>
      <c r="V273">
        <v>185.37399291992187</v>
      </c>
      <c r="W273">
        <v>182.89236450195312</v>
      </c>
      <c r="X273">
        <v>177.44480895996094</v>
      </c>
      <c r="Y273">
        <v>173.77291870117187</v>
      </c>
      <c r="Z273">
        <v>171.86900329589844</v>
      </c>
      <c r="AA273">
        <v>164.53422546386719</v>
      </c>
      <c r="AB273">
        <v>159.6378173828125</v>
      </c>
      <c r="AC273">
        <v>157.08047485351562</v>
      </c>
      <c r="AD273">
        <v>153.11552429199219</v>
      </c>
      <c r="AE273">
        <v>147.67445373535156</v>
      </c>
      <c r="AF273">
        <v>142.47770690917969</v>
      </c>
      <c r="AG273">
        <v>-4.1208057403564453</v>
      </c>
      <c r="AH273">
        <v>-1.149283766746521</v>
      </c>
      <c r="AI273">
        <v>0.50545060634613037</v>
      </c>
      <c r="AJ273">
        <v>-0.51923906803131104</v>
      </c>
      <c r="AK273">
        <v>-1.6963119506835937</v>
      </c>
      <c r="AL273">
        <v>-2.2269580364227295</v>
      </c>
      <c r="AM273">
        <v>-3.2328524589538574</v>
      </c>
      <c r="AN273">
        <v>-2.7802176475524902</v>
      </c>
      <c r="AO273">
        <v>0.90996092557907104</v>
      </c>
      <c r="AP273">
        <v>3.7252554893493652</v>
      </c>
      <c r="AQ273">
        <v>6.1048126220703125</v>
      </c>
      <c r="AR273">
        <v>14.580681800842285</v>
      </c>
      <c r="AS273">
        <v>14.680367469787598</v>
      </c>
      <c r="AT273">
        <v>13.713274955749512</v>
      </c>
      <c r="AU273">
        <v>12.088397979736328</v>
      </c>
      <c r="AV273">
        <v>8.7514371871948242</v>
      </c>
      <c r="AW273">
        <v>6.9450163841247559</v>
      </c>
      <c r="AX273">
        <v>3.2170412540435791</v>
      </c>
      <c r="AY273">
        <v>-3.6008231639862061</v>
      </c>
      <c r="AZ273">
        <v>-3.6877737045288086</v>
      </c>
      <c r="BA273">
        <v>-2.9443354606628418</v>
      </c>
      <c r="BB273">
        <v>-2.4778907299041748</v>
      </c>
      <c r="BC273">
        <v>-2.001551628112793</v>
      </c>
      <c r="BD273">
        <v>-4.1623172760009766</v>
      </c>
      <c r="BE273">
        <v>53.584701538085937</v>
      </c>
      <c r="BF273">
        <v>53.556022644042969</v>
      </c>
      <c r="BG273">
        <v>52.403194427490234</v>
      </c>
      <c r="BH273">
        <v>52.712501525878906</v>
      </c>
      <c r="BI273">
        <v>51.793769836425781</v>
      </c>
      <c r="BJ273">
        <v>50.715267181396484</v>
      </c>
      <c r="BK273">
        <v>50.256198883056641</v>
      </c>
      <c r="BL273">
        <v>50.006195068359375</v>
      </c>
      <c r="BM273">
        <v>54.496932983398438</v>
      </c>
      <c r="BN273">
        <v>57.409770965576172</v>
      </c>
      <c r="BO273">
        <v>60.534210205078125</v>
      </c>
      <c r="BP273">
        <v>63.056770324707031</v>
      </c>
      <c r="BQ273">
        <v>64.818496704101563</v>
      </c>
      <c r="BR273">
        <v>64.605766296386719</v>
      </c>
      <c r="BS273">
        <v>62.706005096435547</v>
      </c>
      <c r="BT273">
        <v>61.959369659423828</v>
      </c>
      <c r="BU273">
        <v>61.212726593017578</v>
      </c>
      <c r="BV273">
        <v>58.512325286865234</v>
      </c>
      <c r="BW273">
        <v>55.74066162109375</v>
      </c>
      <c r="BX273">
        <v>53.677772521972656</v>
      </c>
      <c r="BY273">
        <v>52.221466064453125</v>
      </c>
      <c r="BZ273">
        <v>50.934192657470703</v>
      </c>
      <c r="CA273">
        <v>50.227588653564453</v>
      </c>
      <c r="CB273">
        <v>49.396846771240234</v>
      </c>
      <c r="CC273">
        <v>5.9569482803344727</v>
      </c>
      <c r="CD273">
        <v>5.711029052734375</v>
      </c>
      <c r="CE273">
        <v>5.3937735557556152</v>
      </c>
      <c r="CF273">
        <v>4.1073999404907227</v>
      </c>
      <c r="CG273">
        <v>3.4879577159881592</v>
      </c>
      <c r="CH273">
        <v>3.8687794208526611</v>
      </c>
      <c r="CI273">
        <v>4.1228470802307129</v>
      </c>
      <c r="CJ273">
        <v>2.4804782867431641</v>
      </c>
      <c r="CK273">
        <v>3.3906331062316895</v>
      </c>
      <c r="CL273">
        <v>3.2736222743988037</v>
      </c>
      <c r="CM273">
        <v>2.4942522048950195</v>
      </c>
      <c r="CN273">
        <v>2.7971391677856445</v>
      </c>
      <c r="CO273">
        <v>3.9125118255615234</v>
      </c>
      <c r="CP273">
        <v>2.4311752319335937</v>
      </c>
      <c r="CQ273">
        <v>2.9687771797180176</v>
      </c>
      <c r="CR273">
        <v>4.3702607154846191</v>
      </c>
      <c r="CS273">
        <v>4.7898249626159668</v>
      </c>
      <c r="CT273">
        <v>5.1809144020080566</v>
      </c>
      <c r="CU273">
        <v>6.301729679107666</v>
      </c>
      <c r="CV273">
        <v>5.2676401138305664</v>
      </c>
      <c r="CW273">
        <v>4.6999664306640625</v>
      </c>
      <c r="CX273">
        <v>4.0051651000976563</v>
      </c>
      <c r="CY273">
        <v>4.3093037605285645</v>
      </c>
      <c r="CZ273">
        <v>4.221982479095459</v>
      </c>
    </row>
    <row r="274" spans="1:104" x14ac:dyDescent="0.25">
      <c r="A274" t="s">
        <v>463</v>
      </c>
      <c r="B274" t="s">
        <v>170</v>
      </c>
      <c r="C274" t="s">
        <v>28</v>
      </c>
      <c r="D274" t="s">
        <v>188</v>
      </c>
      <c r="E274" t="s">
        <v>184</v>
      </c>
      <c r="F274">
        <v>2024</v>
      </c>
      <c r="G274" t="s">
        <v>183</v>
      </c>
      <c r="H274">
        <v>8</v>
      </c>
      <c r="I274">
        <v>169.50859069824219</v>
      </c>
      <c r="J274">
        <v>165.02006530761719</v>
      </c>
      <c r="K274">
        <v>160.92306518554687</v>
      </c>
      <c r="L274">
        <v>160.37837219238281</v>
      </c>
      <c r="M274">
        <v>165.36697387695312</v>
      </c>
      <c r="N274">
        <v>179.90464782714844</v>
      </c>
      <c r="O274">
        <v>195.37203979492187</v>
      </c>
      <c r="P274">
        <v>212.44515991210937</v>
      </c>
      <c r="Q274">
        <v>224.11308288574219</v>
      </c>
      <c r="R274">
        <v>233.71035766601562</v>
      </c>
      <c r="S274">
        <v>242.70396423339844</v>
      </c>
      <c r="T274">
        <v>244.84114074707031</v>
      </c>
      <c r="U274">
        <v>245.31117248535156</v>
      </c>
      <c r="V274">
        <v>244.60595703125</v>
      </c>
      <c r="W274">
        <v>242.71578979492187</v>
      </c>
      <c r="X274">
        <v>239.14334106445312</v>
      </c>
      <c r="Y274">
        <v>231.36824035644531</v>
      </c>
      <c r="Z274">
        <v>219.10147094726562</v>
      </c>
      <c r="AA274">
        <v>206.55293273925781</v>
      </c>
      <c r="AB274">
        <v>200.69940185546875</v>
      </c>
      <c r="AC274">
        <v>196.82427978515625</v>
      </c>
      <c r="AD274">
        <v>188.46870422363281</v>
      </c>
      <c r="AE274">
        <v>183.07498168945313</v>
      </c>
      <c r="AF274">
        <v>177.45162963867187</v>
      </c>
      <c r="AG274">
        <v>-3.5706787109375</v>
      </c>
      <c r="AH274">
        <v>-1.9715559482574463</v>
      </c>
      <c r="AI274">
        <v>-1.351980447769165</v>
      </c>
      <c r="AJ274">
        <v>-1.4657788276672363</v>
      </c>
      <c r="AK274">
        <v>-1.292609691619873</v>
      </c>
      <c r="AL274">
        <v>-0.48803567886352539</v>
      </c>
      <c r="AM274">
        <v>-2.0886883735656738</v>
      </c>
      <c r="AN274">
        <v>0.12362507730722427</v>
      </c>
      <c r="AO274">
        <v>1.2021194696426392</v>
      </c>
      <c r="AP274">
        <v>1.5176539421081543</v>
      </c>
      <c r="AQ274">
        <v>5.1995878219604492</v>
      </c>
      <c r="AR274">
        <v>19.103256225585938</v>
      </c>
      <c r="AS274">
        <v>19.650541305541992</v>
      </c>
      <c r="AT274">
        <v>18.275466918945313</v>
      </c>
      <c r="AU274">
        <v>16.998332977294922</v>
      </c>
      <c r="AV274">
        <v>17.186716079711914</v>
      </c>
      <c r="AW274">
        <v>16.02400016784668</v>
      </c>
      <c r="AX274">
        <v>13.492870330810547</v>
      </c>
      <c r="AY274">
        <v>4.9859409332275391</v>
      </c>
      <c r="AZ274">
        <v>2.8855941295623779</v>
      </c>
      <c r="BA274">
        <v>2.0192229747772217</v>
      </c>
      <c r="BB274">
        <v>2.0260546207427979</v>
      </c>
      <c r="BC274">
        <v>1.2083377838134766</v>
      </c>
      <c r="BD274">
        <v>-0.18391411006450653</v>
      </c>
      <c r="BE274">
        <v>68.451393127441406</v>
      </c>
      <c r="BF274">
        <v>67.924873352050781</v>
      </c>
      <c r="BG274">
        <v>67.557601928710938</v>
      </c>
      <c r="BH274">
        <v>67.027267456054688</v>
      </c>
      <c r="BI274">
        <v>66.912422180175781</v>
      </c>
      <c r="BJ274">
        <v>66.65948486328125</v>
      </c>
      <c r="BK274">
        <v>67.161697387695312</v>
      </c>
      <c r="BL274">
        <v>68.154708862304688</v>
      </c>
      <c r="BM274">
        <v>70.960922241210937</v>
      </c>
      <c r="BN274">
        <v>74.243804931640625</v>
      </c>
      <c r="BO274">
        <v>77.450889587402344</v>
      </c>
      <c r="BP274">
        <v>78.735122680664063</v>
      </c>
      <c r="BQ274">
        <v>80.106422424316406</v>
      </c>
      <c r="BR274">
        <v>80.439949035644531</v>
      </c>
      <c r="BS274">
        <v>80.621978759765625</v>
      </c>
      <c r="BT274">
        <v>80.800979614257813</v>
      </c>
      <c r="BU274">
        <v>80.446113586425781</v>
      </c>
      <c r="BV274">
        <v>79.548622131347656</v>
      </c>
      <c r="BW274">
        <v>77.741523742675781</v>
      </c>
      <c r="BX274">
        <v>74.87017822265625</v>
      </c>
      <c r="BY274">
        <v>72.393653869628906</v>
      </c>
      <c r="BZ274">
        <v>71.163986206054687</v>
      </c>
      <c r="CA274">
        <v>70.318641662597656</v>
      </c>
      <c r="CB274">
        <v>69.7919921875</v>
      </c>
      <c r="CC274">
        <v>5.6233868598937988</v>
      </c>
      <c r="CD274">
        <v>5.3878912925720215</v>
      </c>
      <c r="CE274">
        <v>5.0413317680358887</v>
      </c>
      <c r="CF274">
        <v>3.8053452968597412</v>
      </c>
      <c r="CG274">
        <v>3.1906414031982422</v>
      </c>
      <c r="CH274">
        <v>3.5374033451080322</v>
      </c>
      <c r="CI274">
        <v>3.6816937923431396</v>
      </c>
      <c r="CJ274">
        <v>2.2549223899841309</v>
      </c>
      <c r="CK274">
        <v>3.1572721004486084</v>
      </c>
      <c r="CL274">
        <v>3.1349625587463379</v>
      </c>
      <c r="CM274">
        <v>2.4553790092468262</v>
      </c>
      <c r="CN274">
        <v>2.7833898067474365</v>
      </c>
      <c r="CO274">
        <v>3.9126524925231934</v>
      </c>
      <c r="CP274">
        <v>2.4217371940612793</v>
      </c>
      <c r="CQ274">
        <v>2.9742166996002197</v>
      </c>
      <c r="CR274">
        <v>4.4462604522705078</v>
      </c>
      <c r="CS274">
        <v>4.814307689666748</v>
      </c>
      <c r="CT274">
        <v>4.9859356880187988</v>
      </c>
      <c r="CU274">
        <v>5.9721050262451172</v>
      </c>
      <c r="CV274">
        <v>4.9994120597839355</v>
      </c>
      <c r="CW274">
        <v>4.4457368850708008</v>
      </c>
      <c r="CX274">
        <v>3.7216286659240723</v>
      </c>
      <c r="CY274">
        <v>4.0329537391662598</v>
      </c>
      <c r="CZ274">
        <v>3.9695568084716797</v>
      </c>
    </row>
    <row r="275" spans="1:104" x14ac:dyDescent="0.25">
      <c r="A275" t="s">
        <v>464</v>
      </c>
      <c r="B275" t="s">
        <v>170</v>
      </c>
      <c r="C275" t="s">
        <v>28</v>
      </c>
      <c r="D275" t="s">
        <v>188</v>
      </c>
      <c r="E275" t="s">
        <v>184</v>
      </c>
      <c r="F275">
        <v>2025</v>
      </c>
      <c r="G275" t="s">
        <v>171</v>
      </c>
      <c r="H275">
        <v>1</v>
      </c>
      <c r="I275">
        <v>136.20574951171875</v>
      </c>
      <c r="J275">
        <v>131.59283447265625</v>
      </c>
      <c r="K275">
        <v>130.25820922851562</v>
      </c>
      <c r="L275">
        <v>131.10603332519531</v>
      </c>
      <c r="M275">
        <v>138.13526916503906</v>
      </c>
      <c r="N275">
        <v>151.16453552246094</v>
      </c>
      <c r="O275">
        <v>171.83665466308594</v>
      </c>
      <c r="P275">
        <v>186.25946044921875</v>
      </c>
      <c r="Q275">
        <v>190.60879516601562</v>
      </c>
      <c r="R275">
        <v>190.50819396972656</v>
      </c>
      <c r="S275">
        <v>190.18917846679687</v>
      </c>
      <c r="T275">
        <v>188.06221008300781</v>
      </c>
      <c r="U275">
        <v>185.84001159667969</v>
      </c>
      <c r="V275">
        <v>184.62644958496094</v>
      </c>
      <c r="W275">
        <v>181.60597229003906</v>
      </c>
      <c r="X275">
        <v>176.50698852539062</v>
      </c>
      <c r="Y275">
        <v>172.08197021484375</v>
      </c>
      <c r="Z275">
        <v>172.49200439453125</v>
      </c>
      <c r="AA275">
        <v>166.33421325683594</v>
      </c>
      <c r="AB275">
        <v>161.73893737792969</v>
      </c>
      <c r="AC275">
        <v>159.46205139160156</v>
      </c>
      <c r="AD275">
        <v>155.70301818847656</v>
      </c>
      <c r="AE275">
        <v>148.9649658203125</v>
      </c>
      <c r="AF275">
        <v>143.42768859863281</v>
      </c>
      <c r="AG275">
        <v>-4.4963059425354004</v>
      </c>
      <c r="AH275">
        <v>-1.0259401798248291</v>
      </c>
      <c r="AI275">
        <v>0.95436829328536987</v>
      </c>
      <c r="AJ275">
        <v>-0.33146697282791138</v>
      </c>
      <c r="AK275">
        <v>-1.8952828645706177</v>
      </c>
      <c r="AL275">
        <v>-2.7856705188751221</v>
      </c>
      <c r="AM275">
        <v>-3.790536642074585</v>
      </c>
      <c r="AN275">
        <v>-3.7867097854614258</v>
      </c>
      <c r="AO275">
        <v>0.9356769323348999</v>
      </c>
      <c r="AP275">
        <v>4.5836410522460937</v>
      </c>
      <c r="AQ275">
        <v>6.8435726165771484</v>
      </c>
      <c r="AR275">
        <v>14.78758716583252</v>
      </c>
      <c r="AS275">
        <v>14.689620971679688</v>
      </c>
      <c r="AT275">
        <v>13.619877815246582</v>
      </c>
      <c r="AU275">
        <v>11.803312301635742</v>
      </c>
      <c r="AV275">
        <v>7.5918788909912109</v>
      </c>
      <c r="AW275">
        <v>5.4674668312072754</v>
      </c>
      <c r="AX275">
        <v>1.160459041595459</v>
      </c>
      <c r="AY275">
        <v>-5.7816066741943359</v>
      </c>
      <c r="AZ275">
        <v>-5.4319367408752441</v>
      </c>
      <c r="BA275">
        <v>-4.2826786041259766</v>
      </c>
      <c r="BB275">
        <v>-3.6928181648254395</v>
      </c>
      <c r="BC275">
        <v>-2.8588483333587646</v>
      </c>
      <c r="BD275">
        <v>-5.320559024810791</v>
      </c>
      <c r="BE275">
        <v>50.512622833251953</v>
      </c>
      <c r="BF275">
        <v>50.359500885009766</v>
      </c>
      <c r="BG275">
        <v>49.400131225585938</v>
      </c>
      <c r="BH275">
        <v>48.747013092041016</v>
      </c>
      <c r="BI275">
        <v>48.1094970703125</v>
      </c>
      <c r="BJ275">
        <v>47.500072479248047</v>
      </c>
      <c r="BK275">
        <v>46.640647888183594</v>
      </c>
      <c r="BL275">
        <v>46.253135681152344</v>
      </c>
      <c r="BM275">
        <v>48.140350341796875</v>
      </c>
      <c r="BN275">
        <v>51.915370941162109</v>
      </c>
      <c r="BO275">
        <v>54.206008911132812</v>
      </c>
      <c r="BP275">
        <v>56.346881866455078</v>
      </c>
      <c r="BQ275">
        <v>57.459365844726562</v>
      </c>
      <c r="BR275">
        <v>58.38751220703125</v>
      </c>
      <c r="BS275">
        <v>58.096878051757813</v>
      </c>
      <c r="BT275">
        <v>58.553180694580078</v>
      </c>
      <c r="BU275">
        <v>57.484165191650391</v>
      </c>
      <c r="BV275">
        <v>55.100017547607422</v>
      </c>
      <c r="BW275">
        <v>53.478111267089844</v>
      </c>
      <c r="BX275">
        <v>52.106212615966797</v>
      </c>
      <c r="BY275">
        <v>51.412158966064453</v>
      </c>
      <c r="BZ275">
        <v>51.146549224853516</v>
      </c>
      <c r="CA275">
        <v>50.134296417236328</v>
      </c>
      <c r="CB275">
        <v>49.078056335449219</v>
      </c>
      <c r="CC275">
        <v>6.6059718132019043</v>
      </c>
      <c r="CD275">
        <v>6.2812962532043457</v>
      </c>
      <c r="CE275">
        <v>5.9657778739929199</v>
      </c>
      <c r="CF275">
        <v>4.5478482246398926</v>
      </c>
      <c r="CG275">
        <v>3.8964469432830811</v>
      </c>
      <c r="CH275">
        <v>4.3453736305236816</v>
      </c>
      <c r="CI275">
        <v>4.7340850830078125</v>
      </c>
      <c r="CJ275">
        <v>2.8902683258056641</v>
      </c>
      <c r="CK275">
        <v>3.9257502555847168</v>
      </c>
      <c r="CL275">
        <v>3.735966682434082</v>
      </c>
      <c r="CM275">
        <v>2.812952995300293</v>
      </c>
      <c r="CN275">
        <v>3.1255478858947754</v>
      </c>
      <c r="CO275">
        <v>4.3333940505981445</v>
      </c>
      <c r="CP275">
        <v>2.6723229885101318</v>
      </c>
      <c r="CQ275">
        <v>3.2534167766571045</v>
      </c>
      <c r="CR275">
        <v>4.7977042198181152</v>
      </c>
      <c r="CS275">
        <v>5.234804630279541</v>
      </c>
      <c r="CT275">
        <v>5.7385921478271484</v>
      </c>
      <c r="CU275">
        <v>7.0309286117553711</v>
      </c>
      <c r="CV275">
        <v>5.8900961875915527</v>
      </c>
      <c r="CW275">
        <v>5.2657160758972168</v>
      </c>
      <c r="CX275">
        <v>4.494959831237793</v>
      </c>
      <c r="CY275">
        <v>4.797482967376709</v>
      </c>
      <c r="CZ275">
        <v>4.6906180381774902</v>
      </c>
    </row>
    <row r="276" spans="1:104" x14ac:dyDescent="0.25">
      <c r="A276" t="s">
        <v>465</v>
      </c>
      <c r="B276" t="s">
        <v>170</v>
      </c>
      <c r="C276" t="s">
        <v>28</v>
      </c>
      <c r="D276" t="s">
        <v>188</v>
      </c>
      <c r="E276" t="s">
        <v>184</v>
      </c>
      <c r="F276">
        <v>2025</v>
      </c>
      <c r="G276" t="s">
        <v>172</v>
      </c>
      <c r="H276">
        <v>2</v>
      </c>
      <c r="I276">
        <v>135.58572387695312</v>
      </c>
      <c r="J276">
        <v>131.32302856445312</v>
      </c>
      <c r="K276">
        <v>129.72065734863281</v>
      </c>
      <c r="L276">
        <v>130.56484985351562</v>
      </c>
      <c r="M276">
        <v>136.85467529296875</v>
      </c>
      <c r="N276">
        <v>151.47775268554687</v>
      </c>
      <c r="O276">
        <v>170.09944152832031</v>
      </c>
      <c r="P276">
        <v>184.79629516601562</v>
      </c>
      <c r="Q276">
        <v>191.36466979980469</v>
      </c>
      <c r="R276">
        <v>192.9031982421875</v>
      </c>
      <c r="S276">
        <v>193.36027526855469</v>
      </c>
      <c r="T276">
        <v>191.81979370117187</v>
      </c>
      <c r="U276">
        <v>191.00279235839844</v>
      </c>
      <c r="V276">
        <v>189.93553161621094</v>
      </c>
      <c r="W276">
        <v>186.87525939941406</v>
      </c>
      <c r="X276">
        <v>180.95953369140625</v>
      </c>
      <c r="Y276">
        <v>175.78013610839844</v>
      </c>
      <c r="Z276">
        <v>174.47969055175781</v>
      </c>
      <c r="AA276">
        <v>170.04225158691406</v>
      </c>
      <c r="AB276">
        <v>164.5906982421875</v>
      </c>
      <c r="AC276">
        <v>162.20762634277344</v>
      </c>
      <c r="AD276">
        <v>156.48123168945312</v>
      </c>
      <c r="AE276">
        <v>148.81590270996094</v>
      </c>
      <c r="AF276">
        <v>143.36885070800781</v>
      </c>
      <c r="AG276">
        <v>-4.2691073417663574</v>
      </c>
      <c r="AH276">
        <v>-1.0934125185012817</v>
      </c>
      <c r="AI276">
        <v>0.69002664089202881</v>
      </c>
      <c r="AJ276">
        <v>-0.44027057290077209</v>
      </c>
      <c r="AK276">
        <v>-1.7745894193649292</v>
      </c>
      <c r="AL276">
        <v>-2.4876115322113037</v>
      </c>
      <c r="AM276">
        <v>-3.5054123401641846</v>
      </c>
      <c r="AN276">
        <v>-3.2637295722961426</v>
      </c>
      <c r="AO276">
        <v>0.95050084590911865</v>
      </c>
      <c r="AP276">
        <v>4.208770751953125</v>
      </c>
      <c r="AQ276">
        <v>6.5983676910400391</v>
      </c>
      <c r="AR276">
        <v>15.068160057067871</v>
      </c>
      <c r="AS276">
        <v>15.123554229736328</v>
      </c>
      <c r="AT276">
        <v>14.034411430358887</v>
      </c>
      <c r="AU276">
        <v>12.2659912109375</v>
      </c>
      <c r="AV276">
        <v>8.4498567581176758</v>
      </c>
      <c r="AW276">
        <v>6.4259519577026367</v>
      </c>
      <c r="AX276">
        <v>2.3954105377197266</v>
      </c>
      <c r="AY276">
        <v>-4.6322460174560547</v>
      </c>
      <c r="AZ276">
        <v>-4.5201663970947266</v>
      </c>
      <c r="BA276">
        <v>-3.5880076885223389</v>
      </c>
      <c r="BB276">
        <v>-3.0228967666625977</v>
      </c>
      <c r="BC276">
        <v>-2.3661096096038818</v>
      </c>
      <c r="BD276">
        <v>-4.6585464477539062</v>
      </c>
      <c r="BE276">
        <v>52.112560272216797</v>
      </c>
      <c r="BF276">
        <v>52.709144592285156</v>
      </c>
      <c r="BG276">
        <v>52.290409088134766</v>
      </c>
      <c r="BH276">
        <v>52.181282043457031</v>
      </c>
      <c r="BI276">
        <v>51.475276947021484</v>
      </c>
      <c r="BJ276">
        <v>50.725276947021484</v>
      </c>
      <c r="BK276">
        <v>51.140647888183594</v>
      </c>
      <c r="BL276">
        <v>51.681282043457031</v>
      </c>
      <c r="BM276">
        <v>53.150360107421875</v>
      </c>
      <c r="BN276">
        <v>55.118614196777344</v>
      </c>
      <c r="BO276">
        <v>56.668430328369141</v>
      </c>
      <c r="BP276">
        <v>57.903121948242187</v>
      </c>
      <c r="BQ276">
        <v>59.302879333496094</v>
      </c>
      <c r="BR276">
        <v>59.981327056884766</v>
      </c>
      <c r="BS276">
        <v>60.160072326660156</v>
      </c>
      <c r="BT276">
        <v>59.109424591064453</v>
      </c>
      <c r="BU276">
        <v>57.780921936035156</v>
      </c>
      <c r="BV276">
        <v>55.927921295166016</v>
      </c>
      <c r="BW276">
        <v>55.331340789794922</v>
      </c>
      <c r="BX276">
        <v>54.501716613769531</v>
      </c>
      <c r="BY276">
        <v>53.546829223632812</v>
      </c>
      <c r="BZ276">
        <v>53.462505340576172</v>
      </c>
      <c r="CA276">
        <v>52.67156982421875</v>
      </c>
      <c r="CB276">
        <v>52.546833038330078</v>
      </c>
      <c r="CC276">
        <v>6.2079505920410156</v>
      </c>
      <c r="CD276">
        <v>5.9176726341247559</v>
      </c>
      <c r="CE276">
        <v>5.6087255477905273</v>
      </c>
      <c r="CF276">
        <v>4.2756543159484863</v>
      </c>
      <c r="CG276">
        <v>3.6443231105804443</v>
      </c>
      <c r="CH276">
        <v>4.1107316017150879</v>
      </c>
      <c r="CI276">
        <v>4.42401123046875</v>
      </c>
      <c r="CJ276">
        <v>2.707111120223999</v>
      </c>
      <c r="CK276">
        <v>3.7207851409912109</v>
      </c>
      <c r="CL276">
        <v>3.5712628364562988</v>
      </c>
      <c r="CM276">
        <v>2.6998333930969238</v>
      </c>
      <c r="CN276">
        <v>3.0096158981323242</v>
      </c>
      <c r="CO276">
        <v>4.2045712471008301</v>
      </c>
      <c r="CP276">
        <v>2.5953400135040283</v>
      </c>
      <c r="CQ276">
        <v>3.1604897975921631</v>
      </c>
      <c r="CR276">
        <v>4.6435065269470215</v>
      </c>
      <c r="CS276">
        <v>5.0480999946594238</v>
      </c>
      <c r="CT276">
        <v>5.4799208641052246</v>
      </c>
      <c r="CU276">
        <v>6.7854862213134766</v>
      </c>
      <c r="CV276">
        <v>5.6585631370544434</v>
      </c>
      <c r="CW276">
        <v>5.0566678047180176</v>
      </c>
      <c r="CX276">
        <v>4.2646565437316895</v>
      </c>
      <c r="CY276">
        <v>4.5245108604431152</v>
      </c>
      <c r="CZ276">
        <v>4.4263410568237305</v>
      </c>
    </row>
    <row r="277" spans="1:104" x14ac:dyDescent="0.25">
      <c r="A277" t="s">
        <v>466</v>
      </c>
      <c r="B277" t="s">
        <v>170</v>
      </c>
      <c r="C277" t="s">
        <v>28</v>
      </c>
      <c r="D277" t="s">
        <v>188</v>
      </c>
      <c r="E277" t="s">
        <v>184</v>
      </c>
      <c r="F277">
        <v>2025</v>
      </c>
      <c r="G277" t="s">
        <v>173</v>
      </c>
      <c r="H277">
        <v>3</v>
      </c>
      <c r="I277">
        <v>139.81306457519531</v>
      </c>
      <c r="J277">
        <v>135.61572265625</v>
      </c>
      <c r="K277">
        <v>133.08340454101562</v>
      </c>
      <c r="L277">
        <v>133.28746032714844</v>
      </c>
      <c r="M277">
        <v>138.42544555664062</v>
      </c>
      <c r="N277">
        <v>151.22396850585938</v>
      </c>
      <c r="O277">
        <v>171.32948303222656</v>
      </c>
      <c r="P277">
        <v>187.33877563476562</v>
      </c>
      <c r="Q277">
        <v>194.38836669921875</v>
      </c>
      <c r="R277">
        <v>194.63082885742187</v>
      </c>
      <c r="S277">
        <v>194.75010681152344</v>
      </c>
      <c r="T277">
        <v>194.30415344238281</v>
      </c>
      <c r="U277">
        <v>193.20783996582031</v>
      </c>
      <c r="V277">
        <v>192.13948059082031</v>
      </c>
      <c r="W277">
        <v>189.24711608886719</v>
      </c>
      <c r="X277">
        <v>184.19674682617187</v>
      </c>
      <c r="Y277">
        <v>179.91845703125</v>
      </c>
      <c r="Z277">
        <v>174.31401062011719</v>
      </c>
      <c r="AA277">
        <v>169.55155944824219</v>
      </c>
      <c r="AB277">
        <v>169.26152038574219</v>
      </c>
      <c r="AC277">
        <v>164.82609558105469</v>
      </c>
      <c r="AD277">
        <v>160.50022888183594</v>
      </c>
      <c r="AE277">
        <v>151.09429931640625</v>
      </c>
      <c r="AF277">
        <v>145.82054138183594</v>
      </c>
      <c r="AG277">
        <v>-4.4066314697265625</v>
      </c>
      <c r="AH277">
        <v>-1.12766432762146</v>
      </c>
      <c r="AI277">
        <v>0.71345353126525879</v>
      </c>
      <c r="AJ277">
        <v>-0.4471193253993988</v>
      </c>
      <c r="AK277">
        <v>-1.797120213508606</v>
      </c>
      <c r="AL277">
        <v>-2.4897332191467285</v>
      </c>
      <c r="AM277">
        <v>-3.5359151363372803</v>
      </c>
      <c r="AN277">
        <v>-3.3190011978149414</v>
      </c>
      <c r="AO277">
        <v>0.96528524160385132</v>
      </c>
      <c r="AP277">
        <v>4.2555127143859863</v>
      </c>
      <c r="AQ277">
        <v>6.6532988548278809</v>
      </c>
      <c r="AR277">
        <v>15.263628005981445</v>
      </c>
      <c r="AS277">
        <v>15.297607421875</v>
      </c>
      <c r="AT277">
        <v>14.196783065795898</v>
      </c>
      <c r="AU277">
        <v>12.419149398803711</v>
      </c>
      <c r="AV277">
        <v>8.5869522094726562</v>
      </c>
      <c r="AW277">
        <v>6.5593876838684082</v>
      </c>
      <c r="AX277">
        <v>2.3678312301635742</v>
      </c>
      <c r="AY277">
        <v>-4.6453061103820801</v>
      </c>
      <c r="AZ277">
        <v>-4.6699252128601074</v>
      </c>
      <c r="BA277">
        <v>-3.6621174812316895</v>
      </c>
      <c r="BB277">
        <v>-3.115175724029541</v>
      </c>
      <c r="BC277">
        <v>-2.4126479625701904</v>
      </c>
      <c r="BD277">
        <v>-4.7521252632141113</v>
      </c>
      <c r="BE277">
        <v>51.537712097167969</v>
      </c>
      <c r="BF277">
        <v>51.787117004394531</v>
      </c>
      <c r="BG277">
        <v>51.550193786621094</v>
      </c>
      <c r="BH277">
        <v>51.965267181396484</v>
      </c>
      <c r="BI277">
        <v>51.012325286865234</v>
      </c>
      <c r="BJ277">
        <v>51.068569183349609</v>
      </c>
      <c r="BK277">
        <v>50.693832397460938</v>
      </c>
      <c r="BL277">
        <v>51.052959442138672</v>
      </c>
      <c r="BM277">
        <v>53.156482696533203</v>
      </c>
      <c r="BN277">
        <v>54.843292236328125</v>
      </c>
      <c r="BO277">
        <v>56.947113037109375</v>
      </c>
      <c r="BP277">
        <v>58.415664672851563</v>
      </c>
      <c r="BQ277">
        <v>59.453239440917969</v>
      </c>
      <c r="BR277">
        <v>60.603302001953125</v>
      </c>
      <c r="BS277">
        <v>60.103302001953125</v>
      </c>
      <c r="BT277">
        <v>59.587989807128906</v>
      </c>
      <c r="BU277">
        <v>58.771736145019531</v>
      </c>
      <c r="BV277">
        <v>57.815727233886719</v>
      </c>
      <c r="BW277">
        <v>55.615623474121094</v>
      </c>
      <c r="BX277">
        <v>54.562740325927734</v>
      </c>
      <c r="BY277">
        <v>53.952793121337891</v>
      </c>
      <c r="BZ277">
        <v>53.246784210205078</v>
      </c>
      <c r="CA277">
        <v>52.749851226806641</v>
      </c>
      <c r="CB277">
        <v>52.140422821044922</v>
      </c>
      <c r="CC277">
        <v>6.4091639518737793</v>
      </c>
      <c r="CD277">
        <v>6.1184229850769043</v>
      </c>
      <c r="CE277">
        <v>5.7610054016113281</v>
      </c>
      <c r="CF277">
        <v>4.3700351715087891</v>
      </c>
      <c r="CG277">
        <v>3.6905620098114014</v>
      </c>
      <c r="CH277">
        <v>4.1087551116943359</v>
      </c>
      <c r="CI277">
        <v>4.461334228515625</v>
      </c>
      <c r="CJ277">
        <v>2.7476406097412109</v>
      </c>
      <c r="CK277">
        <v>3.7840986251831055</v>
      </c>
      <c r="CL277">
        <v>3.6075584888458252</v>
      </c>
      <c r="CM277">
        <v>2.7224929332733154</v>
      </c>
      <c r="CN277">
        <v>3.0522427558898926</v>
      </c>
      <c r="CO277">
        <v>4.2582001686096191</v>
      </c>
      <c r="CP277">
        <v>2.6285970211029053</v>
      </c>
      <c r="CQ277">
        <v>3.2044332027435303</v>
      </c>
      <c r="CR277">
        <v>4.7322311401367187</v>
      </c>
      <c r="CS277">
        <v>5.1731281280517578</v>
      </c>
      <c r="CT277">
        <v>5.4812684059143066</v>
      </c>
      <c r="CU277">
        <v>6.7740006446838379</v>
      </c>
      <c r="CV277">
        <v>5.8261075019836426</v>
      </c>
      <c r="CW277">
        <v>5.144444465637207</v>
      </c>
      <c r="CX277">
        <v>4.3794221878051758</v>
      </c>
      <c r="CY277">
        <v>4.5992789268493652</v>
      </c>
      <c r="CZ277">
        <v>4.5074210166931152</v>
      </c>
    </row>
    <row r="278" spans="1:104" x14ac:dyDescent="0.25">
      <c r="A278" t="s">
        <v>467</v>
      </c>
      <c r="B278" t="s">
        <v>170</v>
      </c>
      <c r="C278" t="s">
        <v>28</v>
      </c>
      <c r="D278" t="s">
        <v>188</v>
      </c>
      <c r="E278" t="s">
        <v>184</v>
      </c>
      <c r="F278">
        <v>2025</v>
      </c>
      <c r="G278" t="s">
        <v>174</v>
      </c>
      <c r="H278">
        <v>4</v>
      </c>
      <c r="I278">
        <v>143.49787902832031</v>
      </c>
      <c r="J278">
        <v>139.1217041015625</v>
      </c>
      <c r="K278">
        <v>136.40216064453125</v>
      </c>
      <c r="L278">
        <v>136.15965270996094</v>
      </c>
      <c r="M278">
        <v>141.31431579589844</v>
      </c>
      <c r="N278">
        <v>153.69281005859375</v>
      </c>
      <c r="O278">
        <v>168.36289978027344</v>
      </c>
      <c r="P278">
        <v>183.63340759277344</v>
      </c>
      <c r="Q278">
        <v>194.32980346679687</v>
      </c>
      <c r="R278">
        <v>201.05766296386719</v>
      </c>
      <c r="S278">
        <v>206.5740966796875</v>
      </c>
      <c r="T278">
        <v>208.83930969238281</v>
      </c>
      <c r="U278">
        <v>210.03948974609375</v>
      </c>
      <c r="V278">
        <v>211.78131103515625</v>
      </c>
      <c r="W278">
        <v>209.66658020019531</v>
      </c>
      <c r="X278">
        <v>202.76571655273437</v>
      </c>
      <c r="Y278">
        <v>195.09559631347656</v>
      </c>
      <c r="Z278">
        <v>182.93394470214844</v>
      </c>
      <c r="AA278">
        <v>173.89836120605469</v>
      </c>
      <c r="AB278">
        <v>171.54441833496094</v>
      </c>
      <c r="AC278">
        <v>170.02561950683594</v>
      </c>
      <c r="AD278">
        <v>163.88421630859375</v>
      </c>
      <c r="AE278">
        <v>158.19036865234375</v>
      </c>
      <c r="AF278">
        <v>152.87954711914063</v>
      </c>
      <c r="AG278">
        <v>-3.7562203407287598</v>
      </c>
      <c r="AH278">
        <v>-1.4150522947311401</v>
      </c>
      <c r="AI278">
        <v>-0.22807116806507111</v>
      </c>
      <c r="AJ278">
        <v>-0.85928237438201904</v>
      </c>
      <c r="AK278">
        <v>-1.4615589380264282</v>
      </c>
      <c r="AL278">
        <v>-1.4503401517868042</v>
      </c>
      <c r="AM278">
        <v>-2.6188392639160156</v>
      </c>
      <c r="AN278">
        <v>-1.5361793041229248</v>
      </c>
      <c r="AO278">
        <v>1.0045331716537476</v>
      </c>
      <c r="AP278">
        <v>2.8167321681976318</v>
      </c>
      <c r="AQ278">
        <v>5.7123689651489258</v>
      </c>
      <c r="AR278">
        <v>16.348636627197266</v>
      </c>
      <c r="AS278">
        <v>16.729852676391602</v>
      </c>
      <c r="AT278">
        <v>15.737473487854004</v>
      </c>
      <c r="AU278">
        <v>14.231662750244141</v>
      </c>
      <c r="AV278">
        <v>12.068950653076172</v>
      </c>
      <c r="AW278">
        <v>10.382869720458984</v>
      </c>
      <c r="AX278">
        <v>6.9721126556396484</v>
      </c>
      <c r="AY278">
        <v>-0.1844838559627533</v>
      </c>
      <c r="AZ278">
        <v>-1.0538289546966553</v>
      </c>
      <c r="BA278">
        <v>-0.95575731992721558</v>
      </c>
      <c r="BB278">
        <v>-0.65501832962036133</v>
      </c>
      <c r="BC278">
        <v>-0.70154833793640137</v>
      </c>
      <c r="BD278">
        <v>-2.5170955657958984</v>
      </c>
      <c r="BE278">
        <v>60.653202056884766</v>
      </c>
      <c r="BF278">
        <v>60.075214385986328</v>
      </c>
      <c r="BG278">
        <v>59.812145233154297</v>
      </c>
      <c r="BH278">
        <v>59.025096893310547</v>
      </c>
      <c r="BI278">
        <v>58.955776214599609</v>
      </c>
      <c r="BJ278">
        <v>58.418731689453125</v>
      </c>
      <c r="BK278">
        <v>58.709365844726563</v>
      </c>
      <c r="BL278">
        <v>60.853225708007812</v>
      </c>
      <c r="BM278">
        <v>64.322006225585937</v>
      </c>
      <c r="BN278">
        <v>65.174789428710937</v>
      </c>
      <c r="BO278">
        <v>67.178665161132813</v>
      </c>
      <c r="BP278">
        <v>69.153053283691406</v>
      </c>
      <c r="BQ278">
        <v>70.647224426269531</v>
      </c>
      <c r="BR278">
        <v>70.452644348144531</v>
      </c>
      <c r="BS278">
        <v>69.503288269042969</v>
      </c>
      <c r="BT278">
        <v>69.819015502929688</v>
      </c>
      <c r="BU278">
        <v>68.781448364257813</v>
      </c>
      <c r="BV278">
        <v>68.075439453125</v>
      </c>
      <c r="BW278">
        <v>67.465492248535156</v>
      </c>
      <c r="BX278">
        <v>65.378097534179687</v>
      </c>
      <c r="BY278">
        <v>62.837173461914063</v>
      </c>
      <c r="BZ278">
        <v>61.830745697021484</v>
      </c>
      <c r="CA278">
        <v>60.918735504150391</v>
      </c>
      <c r="CB278">
        <v>59.550418853759766</v>
      </c>
      <c r="CC278">
        <v>5.4165029525756836</v>
      </c>
      <c r="CD278">
        <v>5.1682581901550293</v>
      </c>
      <c r="CE278">
        <v>4.8620057106018066</v>
      </c>
      <c r="CF278">
        <v>3.6759021282196045</v>
      </c>
      <c r="CG278">
        <v>3.1022915840148926</v>
      </c>
      <c r="CH278">
        <v>3.4384524822235107</v>
      </c>
      <c r="CI278">
        <v>3.6099307537078857</v>
      </c>
      <c r="CJ278">
        <v>2.2177050113677979</v>
      </c>
      <c r="CK278">
        <v>3.1149520874023438</v>
      </c>
      <c r="CL278">
        <v>3.0686140060424805</v>
      </c>
      <c r="CM278">
        <v>2.3778517246246338</v>
      </c>
      <c r="CN278">
        <v>2.7012767791748047</v>
      </c>
      <c r="CO278">
        <v>3.8117301464080811</v>
      </c>
      <c r="CP278">
        <v>2.3856947422027588</v>
      </c>
      <c r="CQ278">
        <v>2.9232842922210693</v>
      </c>
      <c r="CR278">
        <v>4.2894177436828613</v>
      </c>
      <c r="CS278">
        <v>4.6189665794372559</v>
      </c>
      <c r="CT278">
        <v>4.7365589141845703</v>
      </c>
      <c r="CU278">
        <v>5.7208271026611328</v>
      </c>
      <c r="CV278">
        <v>4.8620195388793945</v>
      </c>
      <c r="CW278">
        <v>4.3696508407592773</v>
      </c>
      <c r="CX278">
        <v>3.682121753692627</v>
      </c>
      <c r="CY278">
        <v>3.9649853706359863</v>
      </c>
      <c r="CZ278">
        <v>3.8911559581756592</v>
      </c>
    </row>
    <row r="279" spans="1:104" x14ac:dyDescent="0.25">
      <c r="A279" t="s">
        <v>468</v>
      </c>
      <c r="B279" t="s">
        <v>170</v>
      </c>
      <c r="C279" t="s">
        <v>28</v>
      </c>
      <c r="D279" t="s">
        <v>188</v>
      </c>
      <c r="E279" t="s">
        <v>184</v>
      </c>
      <c r="F279">
        <v>2025</v>
      </c>
      <c r="G279" t="s">
        <v>175</v>
      </c>
      <c r="H279">
        <v>5</v>
      </c>
      <c r="I279">
        <v>150.39115905761719</v>
      </c>
      <c r="J279">
        <v>146.16645812988281</v>
      </c>
      <c r="K279">
        <v>143.40412902832031</v>
      </c>
      <c r="L279">
        <v>142.57241821289062</v>
      </c>
      <c r="M279">
        <v>146.88580322265625</v>
      </c>
      <c r="N279">
        <v>158.66654968261719</v>
      </c>
      <c r="O279">
        <v>173.07717895507812</v>
      </c>
      <c r="P279">
        <v>191.57185363769531</v>
      </c>
      <c r="Q279">
        <v>203.96139526367187</v>
      </c>
      <c r="R279">
        <v>211.21426391601562</v>
      </c>
      <c r="S279">
        <v>215.58503723144531</v>
      </c>
      <c r="T279">
        <v>214.8900146484375</v>
      </c>
      <c r="U279">
        <v>213.49980163574219</v>
      </c>
      <c r="V279">
        <v>212.83419799804687</v>
      </c>
      <c r="W279">
        <v>210.51016235351562</v>
      </c>
      <c r="X279">
        <v>204.71279907226562</v>
      </c>
      <c r="Y279">
        <v>197.84048461914062</v>
      </c>
      <c r="Z279">
        <v>187.17410278320312</v>
      </c>
      <c r="AA279">
        <v>179.02020263671875</v>
      </c>
      <c r="AB279">
        <v>176.61705017089844</v>
      </c>
      <c r="AC279">
        <v>175.74009704589844</v>
      </c>
      <c r="AD279">
        <v>168.92689514160156</v>
      </c>
      <c r="AE279">
        <v>163.84544372558594</v>
      </c>
      <c r="AF279">
        <v>159.14814758300781</v>
      </c>
      <c r="AG279">
        <v>-3.9137997627258301</v>
      </c>
      <c r="AH279">
        <v>-1.494426965713501</v>
      </c>
      <c r="AI279">
        <v>-0.26847749948501587</v>
      </c>
      <c r="AJ279">
        <v>-0.91174578666687012</v>
      </c>
      <c r="AK279">
        <v>-1.5081485509872437</v>
      </c>
      <c r="AL279">
        <v>-1.4655481576919556</v>
      </c>
      <c r="AM279">
        <v>-2.6671333312988281</v>
      </c>
      <c r="AN279">
        <v>-1.5516133308410645</v>
      </c>
      <c r="AO279">
        <v>1.0555019378662109</v>
      </c>
      <c r="AP279">
        <v>2.9118123054504395</v>
      </c>
      <c r="AQ279">
        <v>5.9216094017028809</v>
      </c>
      <c r="AR279">
        <v>16.820642471313477</v>
      </c>
      <c r="AS279">
        <v>17.008350372314453</v>
      </c>
      <c r="AT279">
        <v>15.818268775939941</v>
      </c>
      <c r="AU279">
        <v>14.302422523498535</v>
      </c>
      <c r="AV279">
        <v>12.260006904602051</v>
      </c>
      <c r="AW279">
        <v>10.623312950134277</v>
      </c>
      <c r="AX279">
        <v>7.2643594741821289</v>
      </c>
      <c r="AY279">
        <v>-5.5757194757461548E-2</v>
      </c>
      <c r="AZ279">
        <v>-0.9772067666053772</v>
      </c>
      <c r="BA279">
        <v>-0.90488409996032715</v>
      </c>
      <c r="BB279">
        <v>-0.60108864307403564</v>
      </c>
      <c r="BC279">
        <v>-0.67285811901092529</v>
      </c>
      <c r="BD279">
        <v>-2.5472850799560547</v>
      </c>
      <c r="BE279">
        <v>60.690467834472656</v>
      </c>
      <c r="BF279">
        <v>60.593288421630859</v>
      </c>
      <c r="BG279">
        <v>60.53704833984375</v>
      </c>
      <c r="BH279">
        <v>60.690170288085938</v>
      </c>
      <c r="BI279">
        <v>60.662609100341797</v>
      </c>
      <c r="BJ279">
        <v>60.621673583984375</v>
      </c>
      <c r="BK279">
        <v>61.203239440917969</v>
      </c>
      <c r="BL279">
        <v>61.300117492675781</v>
      </c>
      <c r="BM279">
        <v>63.181209564208984</v>
      </c>
      <c r="BN279">
        <v>65.034210205078125</v>
      </c>
      <c r="BO279">
        <v>67.443679809570313</v>
      </c>
      <c r="BP279">
        <v>68.897445678710937</v>
      </c>
      <c r="BQ279">
        <v>69.393562316894531</v>
      </c>
      <c r="BR279">
        <v>69.575065612792969</v>
      </c>
      <c r="BS279">
        <v>68.856513977050781</v>
      </c>
      <c r="BT279">
        <v>69.18756103515625</v>
      </c>
      <c r="BU279">
        <v>68.19091796875</v>
      </c>
      <c r="BV279">
        <v>66.362716674804688</v>
      </c>
      <c r="BW279">
        <v>64.190696716308594</v>
      </c>
      <c r="BX279">
        <v>62.253364562988281</v>
      </c>
      <c r="BY279">
        <v>61.356361389160156</v>
      </c>
      <c r="BZ279">
        <v>61.231098175048828</v>
      </c>
      <c r="CA279">
        <v>61.384223937988281</v>
      </c>
      <c r="CB279">
        <v>61.218849182128906</v>
      </c>
      <c r="CC279">
        <v>5.6483349800109863</v>
      </c>
      <c r="CD279">
        <v>5.4028348922729492</v>
      </c>
      <c r="CE279">
        <v>5.0860495567321777</v>
      </c>
      <c r="CF279">
        <v>3.8297965526580811</v>
      </c>
      <c r="CG279">
        <v>3.2084918022155762</v>
      </c>
      <c r="CH279">
        <v>3.5319905281066895</v>
      </c>
      <c r="CI279">
        <v>3.6924703121185303</v>
      </c>
      <c r="CJ279">
        <v>2.3020167350769043</v>
      </c>
      <c r="CK279">
        <v>3.253004789352417</v>
      </c>
      <c r="CL279">
        <v>3.2075212001800537</v>
      </c>
      <c r="CM279">
        <v>2.4691770076751709</v>
      </c>
      <c r="CN279">
        <v>2.7656533718109131</v>
      </c>
      <c r="CO279">
        <v>3.8551685810089111</v>
      </c>
      <c r="CP279">
        <v>2.3855764865875244</v>
      </c>
      <c r="CQ279">
        <v>2.9203810691833496</v>
      </c>
      <c r="CR279">
        <v>4.3089704513549805</v>
      </c>
      <c r="CS279">
        <v>4.660550594329834</v>
      </c>
      <c r="CT279">
        <v>4.8221316337585449</v>
      </c>
      <c r="CU279">
        <v>5.8598976135253906</v>
      </c>
      <c r="CV279">
        <v>4.9807801246643066</v>
      </c>
      <c r="CW279">
        <v>4.4939460754394531</v>
      </c>
      <c r="CX279">
        <v>3.776456356048584</v>
      </c>
      <c r="CY279">
        <v>4.0862088203430176</v>
      </c>
      <c r="CZ279">
        <v>4.0304684638977051</v>
      </c>
    </row>
    <row r="280" spans="1:104" x14ac:dyDescent="0.25">
      <c r="A280" t="s">
        <v>469</v>
      </c>
      <c r="B280" t="s">
        <v>170</v>
      </c>
      <c r="C280" t="s">
        <v>28</v>
      </c>
      <c r="D280" t="s">
        <v>188</v>
      </c>
      <c r="E280" t="s">
        <v>184</v>
      </c>
      <c r="F280">
        <v>2025</v>
      </c>
      <c r="G280" t="s">
        <v>176</v>
      </c>
      <c r="H280">
        <v>6</v>
      </c>
      <c r="I280">
        <v>161.8995361328125</v>
      </c>
      <c r="J280">
        <v>157.06793212890625</v>
      </c>
      <c r="K280">
        <v>153.80613708496094</v>
      </c>
      <c r="L280">
        <v>152.89715576171875</v>
      </c>
      <c r="M280">
        <v>156.7069091796875</v>
      </c>
      <c r="N280">
        <v>168.67767333984375</v>
      </c>
      <c r="O280">
        <v>182.70938110351562</v>
      </c>
      <c r="P280">
        <v>200.68434143066406</v>
      </c>
      <c r="Q280">
        <v>212.193603515625</v>
      </c>
      <c r="R280">
        <v>220.97879028320312</v>
      </c>
      <c r="S280">
        <v>228.31698608398437</v>
      </c>
      <c r="T280">
        <v>229.13262939453125</v>
      </c>
      <c r="U280">
        <v>228.61276245117187</v>
      </c>
      <c r="V280">
        <v>227.20330810546875</v>
      </c>
      <c r="W280">
        <v>225.49359130859375</v>
      </c>
      <c r="X280">
        <v>221.87185668945312</v>
      </c>
      <c r="Y280">
        <v>215.90042114257812</v>
      </c>
      <c r="Z280">
        <v>204.44500732421875</v>
      </c>
      <c r="AA280">
        <v>193.99571228027344</v>
      </c>
      <c r="AB280">
        <v>186.73370361328125</v>
      </c>
      <c r="AC280">
        <v>185.34843444824219</v>
      </c>
      <c r="AD280">
        <v>178.56951904296875</v>
      </c>
      <c r="AE280">
        <v>175.30206298828125</v>
      </c>
      <c r="AF280">
        <v>170.43812561035156</v>
      </c>
      <c r="AG280">
        <v>-3.8208065032958984</v>
      </c>
      <c r="AH280">
        <v>-1.7381961345672607</v>
      </c>
      <c r="AI280">
        <v>-0.77886134386062622</v>
      </c>
      <c r="AJ280">
        <v>-1.1829046010971069</v>
      </c>
      <c r="AK280">
        <v>-1.4212387800216675</v>
      </c>
      <c r="AL280">
        <v>-1.0200809240341187</v>
      </c>
      <c r="AM280">
        <v>-2.39406418800354</v>
      </c>
      <c r="AN280">
        <v>-0.77376407384872437</v>
      </c>
      <c r="AO280">
        <v>1.1176967620849609</v>
      </c>
      <c r="AP280">
        <v>2.2586884498596191</v>
      </c>
      <c r="AQ280">
        <v>5.5967493057250977</v>
      </c>
      <c r="AR280">
        <v>17.907207489013672</v>
      </c>
      <c r="AS280">
        <v>18.261497497558594</v>
      </c>
      <c r="AT280">
        <v>16.92973518371582</v>
      </c>
      <c r="AU280">
        <v>15.551042556762695</v>
      </c>
      <c r="AV280">
        <v>14.586882591247559</v>
      </c>
      <c r="AW280">
        <v>13.235401153564453</v>
      </c>
      <c r="AX280">
        <v>10.210507392883301</v>
      </c>
      <c r="AY280">
        <v>2.2582604885101318</v>
      </c>
      <c r="AZ280">
        <v>0.78431153297424316</v>
      </c>
      <c r="BA280">
        <v>0.44169217348098755</v>
      </c>
      <c r="BB280">
        <v>0.61360114812850952</v>
      </c>
      <c r="BC280">
        <v>0.19761484861373901</v>
      </c>
      <c r="BD280">
        <v>-1.480793833732605</v>
      </c>
      <c r="BE280">
        <v>64.212203979492188</v>
      </c>
      <c r="BF280">
        <v>63.865329742431641</v>
      </c>
      <c r="BG280">
        <v>63.465267181396484</v>
      </c>
      <c r="BH280">
        <v>63.409023284912109</v>
      </c>
      <c r="BI280">
        <v>63.049896240234375</v>
      </c>
      <c r="BJ280">
        <v>63.078277587890625</v>
      </c>
      <c r="BK280">
        <v>63.368614196777344</v>
      </c>
      <c r="BL280">
        <v>64.93121337890625</v>
      </c>
      <c r="BM280">
        <v>67.059532165527344</v>
      </c>
      <c r="BN280">
        <v>70.943679809570313</v>
      </c>
      <c r="BO280">
        <v>73.928070068359375</v>
      </c>
      <c r="BP280">
        <v>74.399688720703125</v>
      </c>
      <c r="BQ280">
        <v>75.671646118164063</v>
      </c>
      <c r="BR280">
        <v>75.643562316894531</v>
      </c>
      <c r="BS280">
        <v>74.465118408203125</v>
      </c>
      <c r="BT280">
        <v>73.896926879882813</v>
      </c>
      <c r="BU280">
        <v>72.821784973144531</v>
      </c>
      <c r="BV280">
        <v>71.621902465820312</v>
      </c>
      <c r="BW280">
        <v>70.725204467773438</v>
      </c>
      <c r="BX280">
        <v>69.177619934082031</v>
      </c>
      <c r="BY280">
        <v>66.631156921386719</v>
      </c>
      <c r="BZ280">
        <v>65.581039428710937</v>
      </c>
      <c r="CA280">
        <v>64.737228393554687</v>
      </c>
      <c r="CB280">
        <v>64.08746337890625</v>
      </c>
      <c r="CC280">
        <v>5.6592011451721191</v>
      </c>
      <c r="CD280">
        <v>5.4034709930419922</v>
      </c>
      <c r="CE280">
        <v>5.0769619941711426</v>
      </c>
      <c r="CF280">
        <v>3.8225302696228027</v>
      </c>
      <c r="CG280">
        <v>3.1858155727386475</v>
      </c>
      <c r="CH280">
        <v>3.4946455955505371</v>
      </c>
      <c r="CI280">
        <v>3.6278505325317383</v>
      </c>
      <c r="CJ280">
        <v>2.2444067001342773</v>
      </c>
      <c r="CK280">
        <v>3.1497805118560791</v>
      </c>
      <c r="CL280">
        <v>3.1232600212097168</v>
      </c>
      <c r="CM280">
        <v>2.4337904453277588</v>
      </c>
      <c r="CN280">
        <v>2.7446048259735107</v>
      </c>
      <c r="CO280">
        <v>3.8420028686523437</v>
      </c>
      <c r="CP280">
        <v>2.3701615333557129</v>
      </c>
      <c r="CQ280">
        <v>2.9114677906036377</v>
      </c>
      <c r="CR280">
        <v>4.3465232849121094</v>
      </c>
      <c r="CS280">
        <v>4.733548641204834</v>
      </c>
      <c r="CT280">
        <v>4.9020886421203613</v>
      </c>
      <c r="CU280">
        <v>5.9100542068481445</v>
      </c>
      <c r="CV280">
        <v>4.9011597633361816</v>
      </c>
      <c r="CW280">
        <v>4.4112052917480469</v>
      </c>
      <c r="CX280">
        <v>3.7153894901275635</v>
      </c>
      <c r="CY280">
        <v>4.0689706802368164</v>
      </c>
      <c r="CZ280">
        <v>4.0172796249389648</v>
      </c>
    </row>
    <row r="281" spans="1:104" x14ac:dyDescent="0.25">
      <c r="A281" t="s">
        <v>470</v>
      </c>
      <c r="B281" t="s">
        <v>170</v>
      </c>
      <c r="C281" t="s">
        <v>28</v>
      </c>
      <c r="D281" t="s">
        <v>188</v>
      </c>
      <c r="E281" t="s">
        <v>184</v>
      </c>
      <c r="F281">
        <v>2025</v>
      </c>
      <c r="G281" t="s">
        <v>177</v>
      </c>
      <c r="H281">
        <v>7</v>
      </c>
      <c r="I281">
        <v>168.00923156738281</v>
      </c>
      <c r="J281">
        <v>163.37095642089844</v>
      </c>
      <c r="K281">
        <v>159.62017822265625</v>
      </c>
      <c r="L281">
        <v>159.05630493164062</v>
      </c>
      <c r="M281">
        <v>164.44548034667969</v>
      </c>
      <c r="N281">
        <v>177.33514404296875</v>
      </c>
      <c r="O281">
        <v>190.66200256347656</v>
      </c>
      <c r="P281">
        <v>208.56974792480469</v>
      </c>
      <c r="Q281">
        <v>219.64810180664062</v>
      </c>
      <c r="R281">
        <v>228.03196716308594</v>
      </c>
      <c r="S281">
        <v>233.45428466796875</v>
      </c>
      <c r="T281">
        <v>234.22140502929687</v>
      </c>
      <c r="U281">
        <v>234.15777587890625</v>
      </c>
      <c r="V281">
        <v>233.37174987792969</v>
      </c>
      <c r="W281">
        <v>232.3453369140625</v>
      </c>
      <c r="X281">
        <v>230.36883544921875</v>
      </c>
      <c r="Y281">
        <v>225.73414611816406</v>
      </c>
      <c r="Z281">
        <v>214.53208923339844</v>
      </c>
      <c r="AA281">
        <v>203.01716613769531</v>
      </c>
      <c r="AB281">
        <v>195.37979125976562</v>
      </c>
      <c r="AC281">
        <v>193.32130432128906</v>
      </c>
      <c r="AD281">
        <v>185.88383483886719</v>
      </c>
      <c r="AE281">
        <v>181.86146545410156</v>
      </c>
      <c r="AF281">
        <v>177.52937316894531</v>
      </c>
      <c r="AG281">
        <v>-3.6911530494689941</v>
      </c>
      <c r="AH281">
        <v>-1.9004752635955811</v>
      </c>
      <c r="AI281">
        <v>-1.1508342027664185</v>
      </c>
      <c r="AJ281">
        <v>-1.3740285634994507</v>
      </c>
      <c r="AK281">
        <v>-1.3589603900909424</v>
      </c>
      <c r="AL281">
        <v>-0.69220185279846191</v>
      </c>
      <c r="AM281">
        <v>-2.2025439739227295</v>
      </c>
      <c r="AN281">
        <v>-0.20907315611839294</v>
      </c>
      <c r="AO281">
        <v>1.170598030090332</v>
      </c>
      <c r="AP281">
        <v>1.7842545509338379</v>
      </c>
      <c r="AQ281">
        <v>5.2589340209960937</v>
      </c>
      <c r="AR281">
        <v>18.285467147827148</v>
      </c>
      <c r="AS281">
        <v>18.738296508789063</v>
      </c>
      <c r="AT281">
        <v>17.419424057006836</v>
      </c>
      <c r="AU281">
        <v>16.18333625793457</v>
      </c>
      <c r="AV281">
        <v>16.052488327026367</v>
      </c>
      <c r="AW281">
        <v>14.992733001708984</v>
      </c>
      <c r="AX281">
        <v>12.319904327392578</v>
      </c>
      <c r="AY281">
        <v>3.9946980476379395</v>
      </c>
      <c r="AZ281">
        <v>2.0991652011871338</v>
      </c>
      <c r="BA281">
        <v>1.4396766424179077</v>
      </c>
      <c r="BB281">
        <v>1.5128751993179321</v>
      </c>
      <c r="BC281">
        <v>0.84497112035751343</v>
      </c>
      <c r="BD281">
        <v>-0.66898530721664429</v>
      </c>
      <c r="BE281">
        <v>67.5186767578125</v>
      </c>
      <c r="BF281">
        <v>67.118614196777344</v>
      </c>
      <c r="BG281">
        <v>66.896476745605469</v>
      </c>
      <c r="BH281">
        <v>66.606361389160156</v>
      </c>
      <c r="BI281">
        <v>66.799598693847656</v>
      </c>
      <c r="BJ281">
        <v>66.315727233886719</v>
      </c>
      <c r="BK281">
        <v>67.20294189453125</v>
      </c>
      <c r="BL281">
        <v>67.893638610839844</v>
      </c>
      <c r="BM281">
        <v>70.068717956542969</v>
      </c>
      <c r="BN281">
        <v>71.312599182128906</v>
      </c>
      <c r="BO281">
        <v>72.934791564941406</v>
      </c>
      <c r="BP281">
        <v>74.355995178222656</v>
      </c>
      <c r="BQ281">
        <v>75.681732177734375</v>
      </c>
      <c r="BR281">
        <v>77.334556579589844</v>
      </c>
      <c r="BS281">
        <v>78.959892272949219</v>
      </c>
      <c r="BT281">
        <v>79.609649658203125</v>
      </c>
      <c r="BU281">
        <v>80.109352111816406</v>
      </c>
      <c r="BV281">
        <v>80.022186279296875</v>
      </c>
      <c r="BW281">
        <v>76.52838134765625</v>
      </c>
      <c r="BX281">
        <v>74.3154296875</v>
      </c>
      <c r="BY281">
        <v>71.643638610839844</v>
      </c>
      <c r="BZ281">
        <v>70.95294189453125</v>
      </c>
      <c r="CA281">
        <v>70.356063842773438</v>
      </c>
      <c r="CB281">
        <v>69.927619934082031</v>
      </c>
      <c r="CC281">
        <v>5.6600408554077148</v>
      </c>
      <c r="CD281">
        <v>5.4167294502258301</v>
      </c>
      <c r="CE281">
        <v>5.0780267715454102</v>
      </c>
      <c r="CF281">
        <v>3.8324754238128662</v>
      </c>
      <c r="CG281">
        <v>3.2220430374145508</v>
      </c>
      <c r="CH281">
        <v>3.5409293174743652</v>
      </c>
      <c r="CI281">
        <v>3.6486282348632813</v>
      </c>
      <c r="CJ281">
        <v>2.2481036186218262</v>
      </c>
      <c r="CK281">
        <v>3.1423344612121582</v>
      </c>
      <c r="CL281">
        <v>3.106205940246582</v>
      </c>
      <c r="CM281">
        <v>2.3984115123748779</v>
      </c>
      <c r="CN281">
        <v>2.7039358615875244</v>
      </c>
      <c r="CO281">
        <v>3.792649507522583</v>
      </c>
      <c r="CP281">
        <v>2.3463265895843506</v>
      </c>
      <c r="CQ281">
        <v>2.8912703990936279</v>
      </c>
      <c r="CR281">
        <v>4.3495121002197266</v>
      </c>
      <c r="CS281">
        <v>4.7698812484741211</v>
      </c>
      <c r="CT281">
        <v>4.9576272964477539</v>
      </c>
      <c r="CU281">
        <v>5.9608616828918457</v>
      </c>
      <c r="CV281">
        <v>4.9423408508300781</v>
      </c>
      <c r="CW281">
        <v>4.4342994689941406</v>
      </c>
      <c r="CX281">
        <v>3.7274823188781738</v>
      </c>
      <c r="CY281">
        <v>4.0683202743530273</v>
      </c>
      <c r="CZ281">
        <v>4.0328536033630371</v>
      </c>
    </row>
    <row r="282" spans="1:104" x14ac:dyDescent="0.25">
      <c r="A282" t="s">
        <v>471</v>
      </c>
      <c r="B282" t="s">
        <v>170</v>
      </c>
      <c r="C282" t="s">
        <v>28</v>
      </c>
      <c r="D282" t="s">
        <v>188</v>
      </c>
      <c r="E282" t="s">
        <v>184</v>
      </c>
      <c r="F282">
        <v>2025</v>
      </c>
      <c r="G282" t="s">
        <v>178</v>
      </c>
      <c r="H282">
        <v>8</v>
      </c>
      <c r="I282">
        <v>172.13275146484375</v>
      </c>
      <c r="J282">
        <v>167.52189636230469</v>
      </c>
      <c r="K282">
        <v>163.35212707519531</v>
      </c>
      <c r="L282">
        <v>162.78207397460938</v>
      </c>
      <c r="M282">
        <v>167.77693176269531</v>
      </c>
      <c r="N282">
        <v>182.45187377929687</v>
      </c>
      <c r="O282">
        <v>198.3184814453125</v>
      </c>
      <c r="P282">
        <v>216.61900329589844</v>
      </c>
      <c r="Q282">
        <v>229.66719055175781</v>
      </c>
      <c r="R282">
        <v>240.55172729492187</v>
      </c>
      <c r="S282">
        <v>250.61276245117187</v>
      </c>
      <c r="T282">
        <v>252.99388122558594</v>
      </c>
      <c r="U282">
        <v>253.78630065917969</v>
      </c>
      <c r="V282">
        <v>253.24116516113281</v>
      </c>
      <c r="W282">
        <v>251.2138671875</v>
      </c>
      <c r="X282">
        <v>247.48338317871094</v>
      </c>
      <c r="Y282">
        <v>239.08677673339844</v>
      </c>
      <c r="Z282">
        <v>226.49729919433594</v>
      </c>
      <c r="AA282">
        <v>212.92301940917969</v>
      </c>
      <c r="AB282">
        <v>206.26055908203125</v>
      </c>
      <c r="AC282">
        <v>201.80905151367187</v>
      </c>
      <c r="AD282">
        <v>192.70429992675781</v>
      </c>
      <c r="AE282">
        <v>187.01396179199219</v>
      </c>
      <c r="AF282">
        <v>180.97970581054687</v>
      </c>
      <c r="AG282">
        <v>-3.3481807708740234</v>
      </c>
      <c r="AH282">
        <v>-2.095381498336792</v>
      </c>
      <c r="AI282">
        <v>-1.7194455862045288</v>
      </c>
      <c r="AJ282">
        <v>-1.6331226825714111</v>
      </c>
      <c r="AK282">
        <v>-1.1776436567306519</v>
      </c>
      <c r="AL282">
        <v>-0.10762499272823334</v>
      </c>
      <c r="AM282">
        <v>-1.8156434297561646</v>
      </c>
      <c r="AN282">
        <v>0.73797523975372314</v>
      </c>
      <c r="AO282">
        <v>1.2460274696350098</v>
      </c>
      <c r="AP282">
        <v>0.99127382040023804</v>
      </c>
      <c r="AQ282">
        <v>4.8761372566223145</v>
      </c>
      <c r="AR282">
        <v>19.718570709228516</v>
      </c>
      <c r="AS282">
        <v>20.365779876708984</v>
      </c>
      <c r="AT282">
        <v>18.952932357788086</v>
      </c>
      <c r="AU282">
        <v>17.764511108398438</v>
      </c>
      <c r="AV282">
        <v>18.750776290893555</v>
      </c>
      <c r="AW282">
        <v>17.769205093383789</v>
      </c>
      <c r="AX282">
        <v>15.626662254333496</v>
      </c>
      <c r="AY282">
        <v>6.8337349891662598</v>
      </c>
      <c r="AZ282">
        <v>4.3018851280212402</v>
      </c>
      <c r="BA282">
        <v>3.0821776390075684</v>
      </c>
      <c r="BB282">
        <v>2.9688010215759277</v>
      </c>
      <c r="BC282">
        <v>1.8858928680419922</v>
      </c>
      <c r="BD282">
        <v>0.69397878646850586</v>
      </c>
      <c r="BE282">
        <v>71.140350341796875</v>
      </c>
      <c r="BF282">
        <v>70.2249755859375</v>
      </c>
      <c r="BG282">
        <v>69.531219482421875</v>
      </c>
      <c r="BH282">
        <v>68.546829223632813</v>
      </c>
      <c r="BI282">
        <v>68.712722778320312</v>
      </c>
      <c r="BJ282">
        <v>68.462722778320313</v>
      </c>
      <c r="BK282">
        <v>68.8658447265625</v>
      </c>
      <c r="BL282">
        <v>69.640869140625</v>
      </c>
      <c r="BM282">
        <v>73.8841552734375</v>
      </c>
      <c r="BN282">
        <v>78.072006225585937</v>
      </c>
      <c r="BO282">
        <v>81.912460327148438</v>
      </c>
      <c r="BP282">
        <v>83.744026184082031</v>
      </c>
      <c r="BQ282">
        <v>84.728416442871094</v>
      </c>
      <c r="BR282">
        <v>83.672172546386719</v>
      </c>
      <c r="BS282">
        <v>83.300270080566406</v>
      </c>
      <c r="BT282">
        <v>83.684715270996094</v>
      </c>
      <c r="BU282">
        <v>83.559455871582031</v>
      </c>
      <c r="BV282">
        <v>82.659690856933594</v>
      </c>
      <c r="BW282">
        <v>80.153053283691406</v>
      </c>
      <c r="BX282">
        <v>77.309532165527344</v>
      </c>
      <c r="BY282">
        <v>74.993576049804688</v>
      </c>
      <c r="BZ282">
        <v>73.687629699707031</v>
      </c>
      <c r="CA282">
        <v>72.650062561035156</v>
      </c>
      <c r="CB282">
        <v>72.274795532226562</v>
      </c>
      <c r="CC282">
        <v>5.6143732070922852</v>
      </c>
      <c r="CD282">
        <v>5.3775582313537598</v>
      </c>
      <c r="CE282">
        <v>5.0313353538513184</v>
      </c>
      <c r="CF282">
        <v>3.7973999977111816</v>
      </c>
      <c r="CG282">
        <v>3.1826798915863037</v>
      </c>
      <c r="CH282">
        <v>3.5271344184875488</v>
      </c>
      <c r="CI282">
        <v>3.6743454933166504</v>
      </c>
      <c r="CJ282">
        <v>2.2605433464050293</v>
      </c>
      <c r="CK282">
        <v>3.1810848712921143</v>
      </c>
      <c r="CL282">
        <v>3.1724464893341064</v>
      </c>
      <c r="CM282">
        <v>2.4927363395690918</v>
      </c>
      <c r="CN282">
        <v>2.8276855945587158</v>
      </c>
      <c r="CO282">
        <v>3.9797298908233643</v>
      </c>
      <c r="CP282">
        <v>2.4650504589080811</v>
      </c>
      <c r="CQ282">
        <v>3.0265624523162842</v>
      </c>
      <c r="CR282">
        <v>4.5239119529724121</v>
      </c>
      <c r="CS282">
        <v>4.8912196159362793</v>
      </c>
      <c r="CT282">
        <v>5.0675249099731445</v>
      </c>
      <c r="CU282">
        <v>6.0527143478393555</v>
      </c>
      <c r="CV282">
        <v>5.0515017509460449</v>
      </c>
      <c r="CW282">
        <v>4.4816427230834961</v>
      </c>
      <c r="CX282">
        <v>3.7412495613098145</v>
      </c>
      <c r="CY282">
        <v>4.0504179000854492</v>
      </c>
      <c r="CZ282">
        <v>3.9803695678710938</v>
      </c>
    </row>
    <row r="283" spans="1:104" x14ac:dyDescent="0.25">
      <c r="A283" t="s">
        <v>472</v>
      </c>
      <c r="B283" t="s">
        <v>170</v>
      </c>
      <c r="C283" t="s">
        <v>28</v>
      </c>
      <c r="D283" t="s">
        <v>188</v>
      </c>
      <c r="E283" t="s">
        <v>184</v>
      </c>
      <c r="F283">
        <v>2025</v>
      </c>
      <c r="G283" t="s">
        <v>179</v>
      </c>
      <c r="H283">
        <v>9</v>
      </c>
      <c r="I283">
        <v>170.27525329589844</v>
      </c>
      <c r="J283">
        <v>166.29692077636719</v>
      </c>
      <c r="K283">
        <v>162.93028259277344</v>
      </c>
      <c r="L283">
        <v>162.63934326171875</v>
      </c>
      <c r="M283">
        <v>168.43275451660156</v>
      </c>
      <c r="N283">
        <v>183.57107543945312</v>
      </c>
      <c r="O283">
        <v>201.68370056152344</v>
      </c>
      <c r="P283">
        <v>221.61227416992187</v>
      </c>
      <c r="Q283">
        <v>237.541748046875</v>
      </c>
      <c r="R283">
        <v>249.12548828125</v>
      </c>
      <c r="S283">
        <v>258.64382934570312</v>
      </c>
      <c r="T283">
        <v>260.99374389648437</v>
      </c>
      <c r="U283">
        <v>261.46426391601562</v>
      </c>
      <c r="V283">
        <v>261.92962646484375</v>
      </c>
      <c r="W283">
        <v>259.03054809570312</v>
      </c>
      <c r="X283">
        <v>252.03622436523437</v>
      </c>
      <c r="Y283">
        <v>242.14697265625</v>
      </c>
      <c r="Z283">
        <v>229.04641723632812</v>
      </c>
      <c r="AA283">
        <v>216.03959655761719</v>
      </c>
      <c r="AB283">
        <v>210.70687866210937</v>
      </c>
      <c r="AC283">
        <v>204.085693359375</v>
      </c>
      <c r="AD283">
        <v>193.26670837402344</v>
      </c>
      <c r="AE283">
        <v>186.92158508300781</v>
      </c>
      <c r="AF283">
        <v>180.66386413574219</v>
      </c>
      <c r="AG283">
        <v>-3.2758529186248779</v>
      </c>
      <c r="AH283">
        <v>-2.0923433303833008</v>
      </c>
      <c r="AI283">
        <v>-1.7606064081192017</v>
      </c>
      <c r="AJ283">
        <v>-1.650825023651123</v>
      </c>
      <c r="AK283">
        <v>-1.1645514965057373</v>
      </c>
      <c r="AL283">
        <v>-5.6948862969875336E-2</v>
      </c>
      <c r="AM283">
        <v>-1.8056532144546509</v>
      </c>
      <c r="AN283">
        <v>0.83745521306991577</v>
      </c>
      <c r="AO283">
        <v>1.2906731367111206</v>
      </c>
      <c r="AP283">
        <v>0.94873011112213135</v>
      </c>
      <c r="AQ283">
        <v>4.9653863906860352</v>
      </c>
      <c r="AR283">
        <v>20.339260101318359</v>
      </c>
      <c r="AS283">
        <v>20.986852645874023</v>
      </c>
      <c r="AT283">
        <v>19.607587814331055</v>
      </c>
      <c r="AU283">
        <v>18.340497970581055</v>
      </c>
      <c r="AV283">
        <v>19.22514533996582</v>
      </c>
      <c r="AW283">
        <v>18.158163070678711</v>
      </c>
      <c r="AX283">
        <v>16.026115417480469</v>
      </c>
      <c r="AY283">
        <v>7.1601886749267578</v>
      </c>
      <c r="AZ283">
        <v>4.574455738067627</v>
      </c>
      <c r="BA283">
        <v>3.2517423629760742</v>
      </c>
      <c r="BB283">
        <v>3.0960044860839844</v>
      </c>
      <c r="BC283">
        <v>1.9707510471343994</v>
      </c>
      <c r="BD283">
        <v>0.80869513750076294</v>
      </c>
      <c r="BE283">
        <v>70.934341430664063</v>
      </c>
      <c r="BF283">
        <v>70.490585327148438</v>
      </c>
      <c r="BG283">
        <v>70.33746337890625</v>
      </c>
      <c r="BH283">
        <v>69.546829223632812</v>
      </c>
      <c r="BI283">
        <v>69.08746337890625</v>
      </c>
      <c r="BJ283">
        <v>68.781219482421875</v>
      </c>
      <c r="BK283">
        <v>69.209365844726563</v>
      </c>
      <c r="BL283">
        <v>70.153121948242188</v>
      </c>
      <c r="BM283">
        <v>72.831268310546875</v>
      </c>
      <c r="BN283">
        <v>76.646926879882813</v>
      </c>
      <c r="BO283">
        <v>81.028236389160156</v>
      </c>
      <c r="BP283">
        <v>82.440773010253906</v>
      </c>
      <c r="BQ283">
        <v>84.343894958496094</v>
      </c>
      <c r="BR283">
        <v>85.109504699707031</v>
      </c>
      <c r="BS283">
        <v>85.762626647949219</v>
      </c>
      <c r="BT283">
        <v>86.012626647949219</v>
      </c>
      <c r="BU283">
        <v>85.293846130371094</v>
      </c>
      <c r="BV283">
        <v>83.890724182128906</v>
      </c>
      <c r="BW283">
        <v>83.559455871582031</v>
      </c>
      <c r="BX283">
        <v>78.678146362304688</v>
      </c>
      <c r="BY283">
        <v>76.306243896484375</v>
      </c>
      <c r="BZ283">
        <v>74.434341430664063</v>
      </c>
      <c r="CA283">
        <v>73.531219482421875</v>
      </c>
      <c r="CB283">
        <v>72.878097534179687</v>
      </c>
      <c r="CC283">
        <v>5.5472879409790039</v>
      </c>
      <c r="CD283">
        <v>5.3319878578186035</v>
      </c>
      <c r="CE283">
        <v>5.0124692916870117</v>
      </c>
      <c r="CF283">
        <v>3.7896299362182617</v>
      </c>
      <c r="CG283">
        <v>3.1913809776306152</v>
      </c>
      <c r="CH283">
        <v>3.5446174144744873</v>
      </c>
      <c r="CI283">
        <v>3.73232102394104</v>
      </c>
      <c r="CJ283">
        <v>2.3099443912506104</v>
      </c>
      <c r="CK283">
        <v>3.2863032817840576</v>
      </c>
      <c r="CL283">
        <v>3.2816739082336426</v>
      </c>
      <c r="CM283">
        <v>2.5696070194244385</v>
      </c>
      <c r="CN283">
        <v>2.9136853218078613</v>
      </c>
      <c r="CO283">
        <v>4.0953326225280762</v>
      </c>
      <c r="CP283">
        <v>2.546640157699585</v>
      </c>
      <c r="CQ283">
        <v>3.1170837879180908</v>
      </c>
      <c r="CR283">
        <v>4.6017441749572754</v>
      </c>
      <c r="CS283">
        <v>4.9480266571044922</v>
      </c>
      <c r="CT283">
        <v>5.1185603141784668</v>
      </c>
      <c r="CU283">
        <v>6.1341209411621094</v>
      </c>
      <c r="CV283">
        <v>5.1543569564819336</v>
      </c>
      <c r="CW283">
        <v>4.5268964767456055</v>
      </c>
      <c r="CX283">
        <v>3.747776985168457</v>
      </c>
      <c r="CY283">
        <v>4.0436787605285645</v>
      </c>
      <c r="CZ283">
        <v>3.9687728881835938</v>
      </c>
    </row>
    <row r="284" spans="1:104" x14ac:dyDescent="0.25">
      <c r="A284" t="s">
        <v>473</v>
      </c>
      <c r="B284" t="s">
        <v>170</v>
      </c>
      <c r="C284" t="s">
        <v>28</v>
      </c>
      <c r="D284" t="s">
        <v>188</v>
      </c>
      <c r="E284" t="s">
        <v>184</v>
      </c>
      <c r="F284">
        <v>2025</v>
      </c>
      <c r="G284" t="s">
        <v>180</v>
      </c>
      <c r="H284">
        <v>10</v>
      </c>
      <c r="I284">
        <v>147.30801391601562</v>
      </c>
      <c r="J284">
        <v>143.52757263183594</v>
      </c>
      <c r="K284">
        <v>140.54017639160156</v>
      </c>
      <c r="L284">
        <v>140.62095642089844</v>
      </c>
      <c r="M284">
        <v>144.89546203613281</v>
      </c>
      <c r="N284">
        <v>157.09280395507812</v>
      </c>
      <c r="O284">
        <v>177.121337890625</v>
      </c>
      <c r="P284">
        <v>193.8563232421875</v>
      </c>
      <c r="Q284">
        <v>211.07969665527344</v>
      </c>
      <c r="R284">
        <v>226.59635925292969</v>
      </c>
      <c r="S284">
        <v>238.63870239257812</v>
      </c>
      <c r="T284">
        <v>242.25982666015625</v>
      </c>
      <c r="U284">
        <v>243.59182739257812</v>
      </c>
      <c r="V284">
        <v>245.76699829101562</v>
      </c>
      <c r="W284">
        <v>243.47381591796875</v>
      </c>
      <c r="X284">
        <v>234.99253845214844</v>
      </c>
      <c r="Y284">
        <v>224.50267028808594</v>
      </c>
      <c r="Z284">
        <v>212.24946594238281</v>
      </c>
      <c r="AA284">
        <v>205.90509033203125</v>
      </c>
      <c r="AB284">
        <v>199.588134765625</v>
      </c>
      <c r="AC284">
        <v>193.30209350585937</v>
      </c>
      <c r="AD284">
        <v>175.42585754394531</v>
      </c>
      <c r="AE284">
        <v>163.01463317871094</v>
      </c>
      <c r="AF284">
        <v>157.06282043457031</v>
      </c>
      <c r="AG284">
        <v>-3.5085606575012207</v>
      </c>
      <c r="AH284">
        <v>-1.5774796009063721</v>
      </c>
      <c r="AI284">
        <v>-0.67134833335876465</v>
      </c>
      <c r="AJ284">
        <v>-1.070963978767395</v>
      </c>
      <c r="AK284">
        <v>-1.3297257423400879</v>
      </c>
      <c r="AL284">
        <v>-0.99507045745849609</v>
      </c>
      <c r="AM284">
        <v>-2.3575859069824219</v>
      </c>
      <c r="AN284">
        <v>-0.82141309976577759</v>
      </c>
      <c r="AO284">
        <v>1.110076904296875</v>
      </c>
      <c r="AP284">
        <v>2.3887414932250977</v>
      </c>
      <c r="AQ284">
        <v>5.9131655693054199</v>
      </c>
      <c r="AR284">
        <v>18.935813903808594</v>
      </c>
      <c r="AS284">
        <v>19.453306198120117</v>
      </c>
      <c r="AT284">
        <v>18.308750152587891</v>
      </c>
      <c r="AU284">
        <v>16.768650054931641</v>
      </c>
      <c r="AV284">
        <v>15.325759887695313</v>
      </c>
      <c r="AW284">
        <v>13.609186172485352</v>
      </c>
      <c r="AX284">
        <v>10.387825012207031</v>
      </c>
      <c r="AY284">
        <v>2.1755988597869873</v>
      </c>
      <c r="AZ284">
        <v>0.66362255811691284</v>
      </c>
      <c r="BA284">
        <v>0.32972607016563416</v>
      </c>
      <c r="BB284">
        <v>0.49246558547019958</v>
      </c>
      <c r="BC284">
        <v>0.10704261809587479</v>
      </c>
      <c r="BD284">
        <v>-1.467934250831604</v>
      </c>
      <c r="BE284">
        <v>64.655960083007813</v>
      </c>
      <c r="BF284">
        <v>64.531219482421875</v>
      </c>
      <c r="BG284">
        <v>64.074920654296875</v>
      </c>
      <c r="BH284">
        <v>63.037643432617188</v>
      </c>
      <c r="BI284">
        <v>61.765384674072266</v>
      </c>
      <c r="BJ284">
        <v>61.365325927734375</v>
      </c>
      <c r="BK284">
        <v>61.156265258789063</v>
      </c>
      <c r="BL284">
        <v>61.487232208251953</v>
      </c>
      <c r="BM284">
        <v>63.656185150146484</v>
      </c>
      <c r="BN284">
        <v>67.712654113769531</v>
      </c>
      <c r="BO284">
        <v>71.297279357910156</v>
      </c>
      <c r="BP284">
        <v>74.9091796875</v>
      </c>
      <c r="BQ284">
        <v>77.399986267089844</v>
      </c>
      <c r="BR284">
        <v>77.040855407714844</v>
      </c>
      <c r="BS284">
        <v>76.834335327148438</v>
      </c>
      <c r="BT284">
        <v>75.897224426269531</v>
      </c>
      <c r="BU284">
        <v>74.900283813476562</v>
      </c>
      <c r="BV284">
        <v>74.512474060058594</v>
      </c>
      <c r="BW284">
        <v>73.072380065917969</v>
      </c>
      <c r="BX284">
        <v>70.334632873535156</v>
      </c>
      <c r="BY284">
        <v>69.13116455078125</v>
      </c>
      <c r="BZ284">
        <v>67.609428405761719</v>
      </c>
      <c r="CA284">
        <v>67.081336975097656</v>
      </c>
      <c r="CB284">
        <v>65.796531677246094</v>
      </c>
      <c r="CC284">
        <v>5.1786971092224121</v>
      </c>
      <c r="CD284">
        <v>4.9659833908081055</v>
      </c>
      <c r="CE284">
        <v>4.665684700012207</v>
      </c>
      <c r="CF284">
        <v>3.5357875823974609</v>
      </c>
      <c r="CG284">
        <v>2.9625921249389648</v>
      </c>
      <c r="CH284">
        <v>3.2733044624328613</v>
      </c>
      <c r="CI284">
        <v>3.5370728969573975</v>
      </c>
      <c r="CJ284">
        <v>2.1804826259613037</v>
      </c>
      <c r="CK284">
        <v>3.1512227058410645</v>
      </c>
      <c r="CL284">
        <v>3.2210328578948975</v>
      </c>
      <c r="CM284">
        <v>2.5584113597869873</v>
      </c>
      <c r="CN284">
        <v>2.9184944629669189</v>
      </c>
      <c r="CO284">
        <v>4.1172242164611816</v>
      </c>
      <c r="CP284">
        <v>2.5785255432128906</v>
      </c>
      <c r="CQ284">
        <v>3.1616566181182861</v>
      </c>
      <c r="CR284">
        <v>4.6299738883972168</v>
      </c>
      <c r="CS284">
        <v>4.9503908157348633</v>
      </c>
      <c r="CT284">
        <v>5.1184201240539551</v>
      </c>
      <c r="CU284">
        <v>6.3088622093200684</v>
      </c>
      <c r="CV284">
        <v>5.2686023712158203</v>
      </c>
      <c r="CW284">
        <v>4.6268935203552246</v>
      </c>
      <c r="CX284">
        <v>3.6709227561950684</v>
      </c>
      <c r="CY284">
        <v>3.805473804473877</v>
      </c>
      <c r="CZ284">
        <v>3.723259449005127</v>
      </c>
    </row>
    <row r="285" spans="1:104" x14ac:dyDescent="0.25">
      <c r="A285" t="s">
        <v>474</v>
      </c>
      <c r="B285" t="s">
        <v>170</v>
      </c>
      <c r="C285" t="s">
        <v>28</v>
      </c>
      <c r="D285" t="s">
        <v>188</v>
      </c>
      <c r="E285" t="s">
        <v>184</v>
      </c>
      <c r="F285">
        <v>2025</v>
      </c>
      <c r="G285" t="s">
        <v>181</v>
      </c>
      <c r="H285">
        <v>11</v>
      </c>
      <c r="I285">
        <v>139.45521545410156</v>
      </c>
      <c r="J285">
        <v>135.61122131347656</v>
      </c>
      <c r="K285">
        <v>133.20433044433594</v>
      </c>
      <c r="L285">
        <v>133.95761108398437</v>
      </c>
      <c r="M285">
        <v>139.87535095214844</v>
      </c>
      <c r="N285">
        <v>152.36042785644531</v>
      </c>
      <c r="O285">
        <v>168.36439514160156</v>
      </c>
      <c r="P285">
        <v>181.31777954101562</v>
      </c>
      <c r="Q285">
        <v>191.03292846679687</v>
      </c>
      <c r="R285">
        <v>197.81008911132812</v>
      </c>
      <c r="S285">
        <v>202.99617004394531</v>
      </c>
      <c r="T285">
        <v>204.68867492675781</v>
      </c>
      <c r="U285">
        <v>204.94917297363281</v>
      </c>
      <c r="V285">
        <v>205.18974304199219</v>
      </c>
      <c r="W285">
        <v>202.44320678710937</v>
      </c>
      <c r="X285">
        <v>195.1326904296875</v>
      </c>
      <c r="Y285">
        <v>188.27947998046875</v>
      </c>
      <c r="Z285">
        <v>183.63212585449219</v>
      </c>
      <c r="AA285">
        <v>174.61669921875</v>
      </c>
      <c r="AB285">
        <v>168.08285522460937</v>
      </c>
      <c r="AC285">
        <v>164.66743469238281</v>
      </c>
      <c r="AD285">
        <v>158.3353271484375</v>
      </c>
      <c r="AE285">
        <v>152.40330505371094</v>
      </c>
      <c r="AF285">
        <v>146.91427612304688</v>
      </c>
      <c r="AG285">
        <v>-3.7446203231811523</v>
      </c>
      <c r="AH285">
        <v>-1.3475086688995361</v>
      </c>
      <c r="AI285">
        <v>-0.10423489660024643</v>
      </c>
      <c r="AJ285">
        <v>-0.79529744386672974</v>
      </c>
      <c r="AK285">
        <v>-1.493381142616272</v>
      </c>
      <c r="AL285">
        <v>-1.5731856822967529</v>
      </c>
      <c r="AM285">
        <v>-2.7271113395690918</v>
      </c>
      <c r="AN285">
        <v>-1.7312564849853516</v>
      </c>
      <c r="AO285">
        <v>0.98257505893707275</v>
      </c>
      <c r="AP285">
        <v>2.9677574634552002</v>
      </c>
      <c r="AQ285">
        <v>5.7805814743041992</v>
      </c>
      <c r="AR285">
        <v>16.030752182006836</v>
      </c>
      <c r="AS285">
        <v>16.312114715576172</v>
      </c>
      <c r="AT285">
        <v>15.236698150634766</v>
      </c>
      <c r="AU285">
        <v>13.683653831481934</v>
      </c>
      <c r="AV285">
        <v>11.296162605285645</v>
      </c>
      <c r="AW285">
        <v>9.6209611892700195</v>
      </c>
      <c r="AX285">
        <v>6.4290180206298828</v>
      </c>
      <c r="AY285">
        <v>-0.76690423488616943</v>
      </c>
      <c r="AZ285">
        <v>-1.4885027408599854</v>
      </c>
      <c r="BA285">
        <v>-1.2713004350662231</v>
      </c>
      <c r="BB285">
        <v>-0.94149047136306763</v>
      </c>
      <c r="BC285">
        <v>-0.89819258451461792</v>
      </c>
      <c r="BD285">
        <v>-2.7184958457946777</v>
      </c>
      <c r="BE285">
        <v>59.490589141845703</v>
      </c>
      <c r="BF285">
        <v>58.275100708007813</v>
      </c>
      <c r="BG285">
        <v>57.456600189208984</v>
      </c>
      <c r="BH285">
        <v>56.478042602539062</v>
      </c>
      <c r="BI285">
        <v>57.524795532226562</v>
      </c>
      <c r="BJ285">
        <v>56.780921936035156</v>
      </c>
      <c r="BK285">
        <v>57.124736785888672</v>
      </c>
      <c r="BL285">
        <v>57.221614837646484</v>
      </c>
      <c r="BM285">
        <v>60.790634155273438</v>
      </c>
      <c r="BN285">
        <v>64.906707763671875</v>
      </c>
      <c r="BO285">
        <v>68.400283813476563</v>
      </c>
      <c r="BP285">
        <v>69.491035461425781</v>
      </c>
      <c r="BQ285">
        <v>70.180908203125</v>
      </c>
      <c r="BR285">
        <v>69.575141906738281</v>
      </c>
      <c r="BS285">
        <v>69.010009765625</v>
      </c>
      <c r="BT285">
        <v>69.919258117675781</v>
      </c>
      <c r="BU285">
        <v>68.800125122070313</v>
      </c>
      <c r="BV285">
        <v>66.206306457519531</v>
      </c>
      <c r="BW285">
        <v>64.412307739257813</v>
      </c>
      <c r="BX285">
        <v>64.053184509277344</v>
      </c>
      <c r="BY285">
        <v>63.059307098388672</v>
      </c>
      <c r="BZ285">
        <v>61.830741882324219</v>
      </c>
      <c r="CA285">
        <v>61.568496704101563</v>
      </c>
      <c r="CB285">
        <v>60.118614196777344</v>
      </c>
      <c r="CC285">
        <v>5.3853645324707031</v>
      </c>
      <c r="CD285">
        <v>5.1540875434875488</v>
      </c>
      <c r="CE285">
        <v>4.8575739860534668</v>
      </c>
      <c r="CF285">
        <v>3.6998977661132813</v>
      </c>
      <c r="CG285">
        <v>3.1415536403656006</v>
      </c>
      <c r="CH285">
        <v>3.4872937202453613</v>
      </c>
      <c r="CI285">
        <v>3.6932575702667236</v>
      </c>
      <c r="CJ285">
        <v>2.2402644157409668</v>
      </c>
      <c r="CK285">
        <v>3.1327598094940186</v>
      </c>
      <c r="CL285">
        <v>3.0887081623077393</v>
      </c>
      <c r="CM285">
        <v>2.3905813694000244</v>
      </c>
      <c r="CN285">
        <v>2.7086787223815918</v>
      </c>
      <c r="CO285">
        <v>3.8051712512969971</v>
      </c>
      <c r="CP285">
        <v>2.3647747039794922</v>
      </c>
      <c r="CQ285">
        <v>2.8876984119415283</v>
      </c>
      <c r="CR285">
        <v>4.2231907844543457</v>
      </c>
      <c r="CS285">
        <v>4.5604443550109863</v>
      </c>
      <c r="CT285">
        <v>4.8643426895141602</v>
      </c>
      <c r="CU285">
        <v>5.8770031929016113</v>
      </c>
      <c r="CV285">
        <v>4.8738298416137695</v>
      </c>
      <c r="CW285">
        <v>4.3295912742614746</v>
      </c>
      <c r="CX285">
        <v>3.6395332813262939</v>
      </c>
      <c r="CY285">
        <v>3.9080736637115479</v>
      </c>
      <c r="CZ285">
        <v>3.8256051540374756</v>
      </c>
    </row>
    <row r="286" spans="1:104" x14ac:dyDescent="0.25">
      <c r="A286" t="s">
        <v>475</v>
      </c>
      <c r="B286" t="s">
        <v>170</v>
      </c>
      <c r="C286" t="s">
        <v>28</v>
      </c>
      <c r="D286" t="s">
        <v>188</v>
      </c>
      <c r="E286" t="s">
        <v>184</v>
      </c>
      <c r="F286">
        <v>2025</v>
      </c>
      <c r="G286" t="s">
        <v>182</v>
      </c>
      <c r="H286">
        <v>12</v>
      </c>
      <c r="I286">
        <v>135.55331420898437</v>
      </c>
      <c r="J286">
        <v>132.04588317871094</v>
      </c>
      <c r="K286">
        <v>129.97453308105469</v>
      </c>
      <c r="L286">
        <v>130.68063354492187</v>
      </c>
      <c r="M286">
        <v>136.46916198730469</v>
      </c>
      <c r="N286">
        <v>148.533447265625</v>
      </c>
      <c r="O286">
        <v>165.15986633300781</v>
      </c>
      <c r="P286">
        <v>176.41812133789062</v>
      </c>
      <c r="Q286">
        <v>181.68898010253906</v>
      </c>
      <c r="R286">
        <v>184.23271179199219</v>
      </c>
      <c r="S286">
        <v>186.11924743652344</v>
      </c>
      <c r="T286">
        <v>185.74494934082031</v>
      </c>
      <c r="U286">
        <v>185.18008422851562</v>
      </c>
      <c r="V286">
        <v>185.37397766113281</v>
      </c>
      <c r="W286">
        <v>182.89236450195312</v>
      </c>
      <c r="X286">
        <v>177.44480895996094</v>
      </c>
      <c r="Y286">
        <v>173.77291870117187</v>
      </c>
      <c r="Z286">
        <v>171.86900329589844</v>
      </c>
      <c r="AA286">
        <v>164.53422546386719</v>
      </c>
      <c r="AB286">
        <v>159.6378173828125</v>
      </c>
      <c r="AC286">
        <v>157.08047485351562</v>
      </c>
      <c r="AD286">
        <v>153.11552429199219</v>
      </c>
      <c r="AE286">
        <v>147.67445373535156</v>
      </c>
      <c r="AF286">
        <v>142.47770690917969</v>
      </c>
      <c r="AG286">
        <v>-4.1208057403564453</v>
      </c>
      <c r="AH286">
        <v>-1.149283766746521</v>
      </c>
      <c r="AI286">
        <v>0.50545060634613037</v>
      </c>
      <c r="AJ286">
        <v>-0.51923906803131104</v>
      </c>
      <c r="AK286">
        <v>-1.6963118314743042</v>
      </c>
      <c r="AL286">
        <v>-2.2269580364227295</v>
      </c>
      <c r="AM286">
        <v>-3.2328524589538574</v>
      </c>
      <c r="AN286">
        <v>-2.7802176475524902</v>
      </c>
      <c r="AO286">
        <v>0.90996092557907104</v>
      </c>
      <c r="AP286">
        <v>3.7252554893493652</v>
      </c>
      <c r="AQ286">
        <v>6.1048126220703125</v>
      </c>
      <c r="AR286">
        <v>14.580680847167969</v>
      </c>
      <c r="AS286">
        <v>14.680368423461914</v>
      </c>
      <c r="AT286">
        <v>13.713274002075195</v>
      </c>
      <c r="AU286">
        <v>12.088397979736328</v>
      </c>
      <c r="AV286">
        <v>8.7514371871948242</v>
      </c>
      <c r="AW286">
        <v>6.9450163841247559</v>
      </c>
      <c r="AX286">
        <v>3.2170414924621582</v>
      </c>
      <c r="AY286">
        <v>-3.600822925567627</v>
      </c>
      <c r="AZ286">
        <v>-3.6877739429473877</v>
      </c>
      <c r="BA286">
        <v>-2.9443349838256836</v>
      </c>
      <c r="BB286">
        <v>-2.4778907299041748</v>
      </c>
      <c r="BC286">
        <v>-2.001551628112793</v>
      </c>
      <c r="BD286">
        <v>-4.1623172760009766</v>
      </c>
      <c r="BE286">
        <v>53.584701538085937</v>
      </c>
      <c r="BF286">
        <v>53.556022644042969</v>
      </c>
      <c r="BG286">
        <v>52.403194427490234</v>
      </c>
      <c r="BH286">
        <v>52.712501525878906</v>
      </c>
      <c r="BI286">
        <v>51.793773651123047</v>
      </c>
      <c r="BJ286">
        <v>50.715267181396484</v>
      </c>
      <c r="BK286">
        <v>50.256198883056641</v>
      </c>
      <c r="BL286">
        <v>50.006198883056641</v>
      </c>
      <c r="BM286">
        <v>54.496936798095703</v>
      </c>
      <c r="BN286">
        <v>57.409770965576172</v>
      </c>
      <c r="BO286">
        <v>60.534206390380859</v>
      </c>
      <c r="BP286">
        <v>63.0567626953125</v>
      </c>
      <c r="BQ286">
        <v>64.818496704101563</v>
      </c>
      <c r="BR286">
        <v>64.605766296386719</v>
      </c>
      <c r="BS286">
        <v>62.706005096435547</v>
      </c>
      <c r="BT286">
        <v>61.959365844726562</v>
      </c>
      <c r="BU286">
        <v>61.212730407714844</v>
      </c>
      <c r="BV286">
        <v>58.512325286865234</v>
      </c>
      <c r="BW286">
        <v>55.74066162109375</v>
      </c>
      <c r="BX286">
        <v>53.677768707275391</v>
      </c>
      <c r="BY286">
        <v>52.221462249755859</v>
      </c>
      <c r="BZ286">
        <v>50.934188842773438</v>
      </c>
      <c r="CA286">
        <v>50.227588653564453</v>
      </c>
      <c r="CB286">
        <v>49.396846771240234</v>
      </c>
      <c r="CC286">
        <v>5.9569482803344727</v>
      </c>
      <c r="CD286">
        <v>5.711029052734375</v>
      </c>
      <c r="CE286">
        <v>5.3937735557556152</v>
      </c>
      <c r="CF286">
        <v>4.1073999404907227</v>
      </c>
      <c r="CG286">
        <v>3.4879577159881592</v>
      </c>
      <c r="CH286">
        <v>3.868779182434082</v>
      </c>
      <c r="CI286">
        <v>4.1228470802307129</v>
      </c>
      <c r="CJ286">
        <v>2.4804782867431641</v>
      </c>
      <c r="CK286">
        <v>3.3906331062316895</v>
      </c>
      <c r="CL286">
        <v>3.2736222743988037</v>
      </c>
      <c r="CM286">
        <v>2.4942522048950195</v>
      </c>
      <c r="CN286">
        <v>2.7971391677856445</v>
      </c>
      <c r="CO286">
        <v>3.9125118255615234</v>
      </c>
      <c r="CP286">
        <v>2.4311752319335937</v>
      </c>
      <c r="CQ286">
        <v>2.9687774181365967</v>
      </c>
      <c r="CR286">
        <v>4.3702607154846191</v>
      </c>
      <c r="CS286">
        <v>4.7898249626159668</v>
      </c>
      <c r="CT286">
        <v>5.1809144020080566</v>
      </c>
      <c r="CU286">
        <v>6.301729679107666</v>
      </c>
      <c r="CV286">
        <v>5.2676401138305664</v>
      </c>
      <c r="CW286">
        <v>4.6999664306640625</v>
      </c>
      <c r="CX286">
        <v>4.0051651000976563</v>
      </c>
      <c r="CY286">
        <v>4.3093037605285645</v>
      </c>
      <c r="CZ286">
        <v>4.221982479095459</v>
      </c>
    </row>
    <row r="287" spans="1:104" x14ac:dyDescent="0.25">
      <c r="A287" t="s">
        <v>476</v>
      </c>
      <c r="B287" t="s">
        <v>170</v>
      </c>
      <c r="C287" t="s">
        <v>28</v>
      </c>
      <c r="D287" t="s">
        <v>188</v>
      </c>
      <c r="E287" t="s">
        <v>184</v>
      </c>
      <c r="F287">
        <v>2025</v>
      </c>
      <c r="G287" t="s">
        <v>183</v>
      </c>
      <c r="H287">
        <v>8</v>
      </c>
      <c r="I287">
        <v>169.50859069824219</v>
      </c>
      <c r="J287">
        <v>165.02006530761719</v>
      </c>
      <c r="K287">
        <v>160.92306518554687</v>
      </c>
      <c r="L287">
        <v>160.37837219238281</v>
      </c>
      <c r="M287">
        <v>165.36697387695312</v>
      </c>
      <c r="N287">
        <v>179.90464782714844</v>
      </c>
      <c r="O287">
        <v>195.37203979492187</v>
      </c>
      <c r="P287">
        <v>212.44514465332031</v>
      </c>
      <c r="Q287">
        <v>224.11309814453125</v>
      </c>
      <c r="R287">
        <v>233.71035766601562</v>
      </c>
      <c r="S287">
        <v>242.70396423339844</v>
      </c>
      <c r="T287">
        <v>244.84115600585937</v>
      </c>
      <c r="U287">
        <v>245.31118774414062</v>
      </c>
      <c r="V287">
        <v>244.60595703125</v>
      </c>
      <c r="W287">
        <v>242.71578979492187</v>
      </c>
      <c r="X287">
        <v>239.14334106445312</v>
      </c>
      <c r="Y287">
        <v>231.36824035644531</v>
      </c>
      <c r="Z287">
        <v>219.10145568847656</v>
      </c>
      <c r="AA287">
        <v>206.55294799804687</v>
      </c>
      <c r="AB287">
        <v>200.69940185546875</v>
      </c>
      <c r="AC287">
        <v>196.82429504394531</v>
      </c>
      <c r="AD287">
        <v>188.46871948242187</v>
      </c>
      <c r="AE287">
        <v>183.07498168945313</v>
      </c>
      <c r="AF287">
        <v>177.45162963867187</v>
      </c>
      <c r="AG287">
        <v>-3.5706787109375</v>
      </c>
      <c r="AH287">
        <v>-1.9715560674667358</v>
      </c>
      <c r="AI287">
        <v>-1.351980447769165</v>
      </c>
      <c r="AJ287">
        <v>-1.4657789468765259</v>
      </c>
      <c r="AK287">
        <v>-1.292609691619873</v>
      </c>
      <c r="AL287">
        <v>-0.488035649061203</v>
      </c>
      <c r="AM287">
        <v>-2.0886883735656738</v>
      </c>
      <c r="AN287">
        <v>0.12362507730722427</v>
      </c>
      <c r="AO287">
        <v>1.2021194696426392</v>
      </c>
      <c r="AP287">
        <v>1.5176540613174438</v>
      </c>
      <c r="AQ287">
        <v>5.1995878219604492</v>
      </c>
      <c r="AR287">
        <v>19.103256225585938</v>
      </c>
      <c r="AS287">
        <v>19.650541305541992</v>
      </c>
      <c r="AT287">
        <v>18.275466918945313</v>
      </c>
      <c r="AU287">
        <v>16.998332977294922</v>
      </c>
      <c r="AV287">
        <v>17.186716079711914</v>
      </c>
      <c r="AW287">
        <v>16.02400016784668</v>
      </c>
      <c r="AX287">
        <v>13.492870330810547</v>
      </c>
      <c r="AY287">
        <v>4.9859409332275391</v>
      </c>
      <c r="AZ287">
        <v>2.8855941295623779</v>
      </c>
      <c r="BA287">
        <v>2.0192229747772217</v>
      </c>
      <c r="BB287">
        <v>2.0260546207427979</v>
      </c>
      <c r="BC287">
        <v>1.2083377838134766</v>
      </c>
      <c r="BD287">
        <v>-0.18391411006450653</v>
      </c>
      <c r="BE287">
        <v>68.451393127441406</v>
      </c>
      <c r="BF287">
        <v>67.924873352050781</v>
      </c>
      <c r="BG287">
        <v>67.557601928710938</v>
      </c>
      <c r="BH287">
        <v>67.027267456054688</v>
      </c>
      <c r="BI287">
        <v>66.912422180175781</v>
      </c>
      <c r="BJ287">
        <v>66.65948486328125</v>
      </c>
      <c r="BK287">
        <v>67.161697387695312</v>
      </c>
      <c r="BL287">
        <v>68.154708862304688</v>
      </c>
      <c r="BM287">
        <v>70.960922241210937</v>
      </c>
      <c r="BN287">
        <v>74.243804931640625</v>
      </c>
      <c r="BO287">
        <v>77.450889587402344</v>
      </c>
      <c r="BP287">
        <v>78.735122680664063</v>
      </c>
      <c r="BQ287">
        <v>80.106422424316406</v>
      </c>
      <c r="BR287">
        <v>80.439949035644531</v>
      </c>
      <c r="BS287">
        <v>80.621978759765625</v>
      </c>
      <c r="BT287">
        <v>80.800979614257813</v>
      </c>
      <c r="BU287">
        <v>80.446113586425781</v>
      </c>
      <c r="BV287">
        <v>79.548622131347656</v>
      </c>
      <c r="BW287">
        <v>77.741523742675781</v>
      </c>
      <c r="BX287">
        <v>74.87017822265625</v>
      </c>
      <c r="BY287">
        <v>72.393653869628906</v>
      </c>
      <c r="BZ287">
        <v>71.163986206054687</v>
      </c>
      <c r="CA287">
        <v>70.318641662597656</v>
      </c>
      <c r="CB287">
        <v>69.7919921875</v>
      </c>
      <c r="CC287">
        <v>5.6233868598937988</v>
      </c>
      <c r="CD287">
        <v>5.3878912925720215</v>
      </c>
      <c r="CE287">
        <v>5.0413317680358887</v>
      </c>
      <c r="CF287">
        <v>3.8053452968597412</v>
      </c>
      <c r="CG287">
        <v>3.190640926361084</v>
      </c>
      <c r="CH287">
        <v>3.5374038219451904</v>
      </c>
      <c r="CI287">
        <v>3.6816937923431396</v>
      </c>
      <c r="CJ287">
        <v>2.2549223899841309</v>
      </c>
      <c r="CK287">
        <v>3.1572721004486084</v>
      </c>
      <c r="CL287">
        <v>3.1349620819091797</v>
      </c>
      <c r="CM287">
        <v>2.4553790092468262</v>
      </c>
      <c r="CN287">
        <v>2.7833898067474365</v>
      </c>
      <c r="CO287">
        <v>3.9126524925231934</v>
      </c>
      <c r="CP287">
        <v>2.4217371940612793</v>
      </c>
      <c r="CQ287">
        <v>2.9742166996002197</v>
      </c>
      <c r="CR287">
        <v>4.4462604522705078</v>
      </c>
      <c r="CS287">
        <v>4.814307689666748</v>
      </c>
      <c r="CT287">
        <v>4.9859356880187988</v>
      </c>
      <c r="CU287">
        <v>5.9721055030822754</v>
      </c>
      <c r="CV287">
        <v>4.9994120597839355</v>
      </c>
      <c r="CW287">
        <v>4.4457368850708008</v>
      </c>
      <c r="CX287">
        <v>3.7216286659240723</v>
      </c>
      <c r="CY287">
        <v>4.0329537391662598</v>
      </c>
      <c r="CZ287">
        <v>3.9695565700531006</v>
      </c>
    </row>
    <row r="288" spans="1:104" x14ac:dyDescent="0.25">
      <c r="A288" t="s">
        <v>477</v>
      </c>
      <c r="B288" t="s">
        <v>170</v>
      </c>
      <c r="C288" t="s">
        <v>27</v>
      </c>
      <c r="D288" t="s">
        <v>187</v>
      </c>
      <c r="E288" t="s">
        <v>184</v>
      </c>
      <c r="F288">
        <v>2015</v>
      </c>
      <c r="G288" t="s">
        <v>171</v>
      </c>
      <c r="H288">
        <v>1</v>
      </c>
    </row>
    <row r="289" spans="1:104" x14ac:dyDescent="0.25">
      <c r="A289" t="s">
        <v>478</v>
      </c>
      <c r="B289" t="s">
        <v>170</v>
      </c>
      <c r="C289" t="s">
        <v>27</v>
      </c>
      <c r="D289" t="s">
        <v>187</v>
      </c>
      <c r="E289" t="s">
        <v>184</v>
      </c>
      <c r="F289">
        <v>2015</v>
      </c>
      <c r="G289" t="s">
        <v>172</v>
      </c>
      <c r="H289">
        <v>2</v>
      </c>
    </row>
    <row r="290" spans="1:104" x14ac:dyDescent="0.25">
      <c r="A290" t="s">
        <v>479</v>
      </c>
      <c r="B290" t="s">
        <v>170</v>
      </c>
      <c r="C290" t="s">
        <v>27</v>
      </c>
      <c r="D290" t="s">
        <v>187</v>
      </c>
      <c r="E290" t="s">
        <v>184</v>
      </c>
      <c r="F290">
        <v>2015</v>
      </c>
      <c r="G290" t="s">
        <v>173</v>
      </c>
      <c r="H290">
        <v>3</v>
      </c>
    </row>
    <row r="291" spans="1:104" x14ac:dyDescent="0.25">
      <c r="A291" t="s">
        <v>480</v>
      </c>
      <c r="B291" t="s">
        <v>170</v>
      </c>
      <c r="C291" t="s">
        <v>27</v>
      </c>
      <c r="D291" t="s">
        <v>187</v>
      </c>
      <c r="E291" t="s">
        <v>184</v>
      </c>
      <c r="F291">
        <v>2015</v>
      </c>
      <c r="G291" t="s">
        <v>174</v>
      </c>
      <c r="H291">
        <v>4</v>
      </c>
    </row>
    <row r="292" spans="1:104" x14ac:dyDescent="0.25">
      <c r="A292" t="s">
        <v>481</v>
      </c>
      <c r="B292" t="s">
        <v>170</v>
      </c>
      <c r="C292" t="s">
        <v>27</v>
      </c>
      <c r="D292" t="s">
        <v>187</v>
      </c>
      <c r="E292" t="s">
        <v>184</v>
      </c>
      <c r="F292">
        <v>2015</v>
      </c>
      <c r="G292" t="s">
        <v>175</v>
      </c>
      <c r="H292">
        <v>5</v>
      </c>
    </row>
    <row r="293" spans="1:104" x14ac:dyDescent="0.25">
      <c r="A293" t="s">
        <v>482</v>
      </c>
      <c r="B293" t="s">
        <v>170</v>
      </c>
      <c r="C293" t="s">
        <v>27</v>
      </c>
      <c r="D293" t="s">
        <v>187</v>
      </c>
      <c r="E293" t="s">
        <v>184</v>
      </c>
      <c r="F293">
        <v>2015</v>
      </c>
      <c r="G293" t="s">
        <v>176</v>
      </c>
      <c r="H293">
        <v>6</v>
      </c>
    </row>
    <row r="294" spans="1:104" x14ac:dyDescent="0.25">
      <c r="A294" t="s">
        <v>483</v>
      </c>
      <c r="B294" t="s">
        <v>170</v>
      </c>
      <c r="C294" t="s">
        <v>27</v>
      </c>
      <c r="D294" t="s">
        <v>187</v>
      </c>
      <c r="E294" t="s">
        <v>184</v>
      </c>
      <c r="F294">
        <v>2015</v>
      </c>
      <c r="G294" t="s">
        <v>177</v>
      </c>
      <c r="H294">
        <v>7</v>
      </c>
    </row>
    <row r="295" spans="1:104" x14ac:dyDescent="0.25">
      <c r="A295" t="s">
        <v>484</v>
      </c>
      <c r="B295" t="s">
        <v>170</v>
      </c>
      <c r="C295" t="s">
        <v>27</v>
      </c>
      <c r="D295" t="s">
        <v>187</v>
      </c>
      <c r="E295" t="s">
        <v>184</v>
      </c>
      <c r="F295">
        <v>2015</v>
      </c>
      <c r="G295" t="s">
        <v>178</v>
      </c>
      <c r="H295">
        <v>8</v>
      </c>
    </row>
    <row r="296" spans="1:104" x14ac:dyDescent="0.25">
      <c r="A296" t="s">
        <v>485</v>
      </c>
      <c r="B296" t="s">
        <v>170</v>
      </c>
      <c r="C296" t="s">
        <v>27</v>
      </c>
      <c r="D296" t="s">
        <v>187</v>
      </c>
      <c r="E296" t="s">
        <v>184</v>
      </c>
      <c r="F296">
        <v>2015</v>
      </c>
      <c r="G296" t="s">
        <v>179</v>
      </c>
      <c r="H296">
        <v>9</v>
      </c>
    </row>
    <row r="297" spans="1:104" x14ac:dyDescent="0.25">
      <c r="A297" t="s">
        <v>486</v>
      </c>
      <c r="B297" t="s">
        <v>170</v>
      </c>
      <c r="C297" t="s">
        <v>27</v>
      </c>
      <c r="D297" t="s">
        <v>187</v>
      </c>
      <c r="E297" t="s">
        <v>184</v>
      </c>
      <c r="F297">
        <v>2015</v>
      </c>
      <c r="G297" t="s">
        <v>180</v>
      </c>
      <c r="H297">
        <v>10</v>
      </c>
    </row>
    <row r="298" spans="1:104" x14ac:dyDescent="0.25">
      <c r="A298" t="s">
        <v>487</v>
      </c>
      <c r="B298" t="s">
        <v>170</v>
      </c>
      <c r="C298" t="s">
        <v>27</v>
      </c>
      <c r="D298" t="s">
        <v>187</v>
      </c>
      <c r="E298" t="s">
        <v>184</v>
      </c>
      <c r="F298">
        <v>2015</v>
      </c>
      <c r="G298" t="s">
        <v>181</v>
      </c>
      <c r="H298">
        <v>11</v>
      </c>
    </row>
    <row r="299" spans="1:104" x14ac:dyDescent="0.25">
      <c r="A299" t="s">
        <v>488</v>
      </c>
      <c r="B299" t="s">
        <v>170</v>
      </c>
      <c r="C299" t="s">
        <v>27</v>
      </c>
      <c r="D299" t="s">
        <v>187</v>
      </c>
      <c r="E299" t="s">
        <v>184</v>
      </c>
      <c r="F299">
        <v>2015</v>
      </c>
      <c r="G299" t="s">
        <v>182</v>
      </c>
      <c r="H299">
        <v>12</v>
      </c>
    </row>
    <row r="300" spans="1:104" x14ac:dyDescent="0.25">
      <c r="A300" t="s">
        <v>489</v>
      </c>
      <c r="B300" t="s">
        <v>170</v>
      </c>
      <c r="C300" t="s">
        <v>27</v>
      </c>
      <c r="D300" t="s">
        <v>187</v>
      </c>
      <c r="E300" t="s">
        <v>184</v>
      </c>
      <c r="F300">
        <v>2015</v>
      </c>
      <c r="G300" t="s">
        <v>183</v>
      </c>
      <c r="H300">
        <v>8</v>
      </c>
    </row>
    <row r="301" spans="1:104" x14ac:dyDescent="0.25">
      <c r="A301" t="s">
        <v>490</v>
      </c>
      <c r="B301" t="s">
        <v>170</v>
      </c>
      <c r="C301" t="s">
        <v>27</v>
      </c>
      <c r="D301" t="s">
        <v>187</v>
      </c>
      <c r="E301" t="s">
        <v>184</v>
      </c>
      <c r="F301">
        <v>2016</v>
      </c>
      <c r="G301" t="s">
        <v>171</v>
      </c>
      <c r="H301">
        <v>1</v>
      </c>
    </row>
    <row r="302" spans="1:104" x14ac:dyDescent="0.25">
      <c r="A302" t="s">
        <v>491</v>
      </c>
      <c r="B302" t="s">
        <v>170</v>
      </c>
      <c r="C302" t="s">
        <v>27</v>
      </c>
      <c r="D302" t="s">
        <v>187</v>
      </c>
      <c r="E302" t="s">
        <v>184</v>
      </c>
      <c r="F302">
        <v>2016</v>
      </c>
      <c r="G302" t="s">
        <v>172</v>
      </c>
      <c r="H302">
        <v>2</v>
      </c>
    </row>
    <row r="303" spans="1:104" x14ac:dyDescent="0.25">
      <c r="A303" t="s">
        <v>492</v>
      </c>
      <c r="B303" t="s">
        <v>170</v>
      </c>
      <c r="C303" t="s">
        <v>27</v>
      </c>
      <c r="D303" t="s">
        <v>187</v>
      </c>
      <c r="E303" t="s">
        <v>184</v>
      </c>
      <c r="F303">
        <v>2016</v>
      </c>
      <c r="G303" t="s">
        <v>173</v>
      </c>
      <c r="H303">
        <v>3</v>
      </c>
      <c r="I303">
        <v>25.043378293583423</v>
      </c>
      <c r="J303">
        <v>24.111826824568325</v>
      </c>
      <c r="K303">
        <v>23.560829669153851</v>
      </c>
      <c r="L303">
        <v>23.520598077690636</v>
      </c>
      <c r="M303">
        <v>24.443224375227153</v>
      </c>
      <c r="N303">
        <v>26.965024287330102</v>
      </c>
      <c r="O303">
        <v>31.372315815289369</v>
      </c>
      <c r="P303">
        <v>34.842276768076296</v>
      </c>
      <c r="Q303">
        <v>38.71231581135536</v>
      </c>
      <c r="R303">
        <v>41.674595238853932</v>
      </c>
      <c r="S303">
        <v>43.957006994329618</v>
      </c>
      <c r="T303">
        <v>45.610969150224015</v>
      </c>
      <c r="U303">
        <v>46.55448204225226</v>
      </c>
      <c r="V303">
        <v>47.318909160313062</v>
      </c>
      <c r="W303">
        <v>47.109664857541638</v>
      </c>
      <c r="X303">
        <v>45.853671756487273</v>
      </c>
      <c r="Y303">
        <v>43.718538760332898</v>
      </c>
      <c r="Z303">
        <v>41.110677577387087</v>
      </c>
      <c r="AA303">
        <v>38.606861409438949</v>
      </c>
      <c r="AB303">
        <v>37.903436071045256</v>
      </c>
      <c r="AC303">
        <v>35.853839850704674</v>
      </c>
      <c r="AD303">
        <v>33.205369174269713</v>
      </c>
      <c r="AE303">
        <v>29.730377700962947</v>
      </c>
      <c r="AF303">
        <v>27.104608488974971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0.79819196009490323</v>
      </c>
      <c r="AS303">
        <v>0.81470344109709725</v>
      </c>
      <c r="AT303">
        <v>0.82808091624145086</v>
      </c>
      <c r="AU303">
        <v>0.82441916715307506</v>
      </c>
      <c r="AV303">
        <v>0.80243924267598654</v>
      </c>
      <c r="AW303">
        <v>0.76507444880959252</v>
      </c>
      <c r="AX303">
        <v>0.71943685830162318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54.250000284872243</v>
      </c>
      <c r="BF303">
        <v>54.500000619708707</v>
      </c>
      <c r="BG303">
        <v>53.250000673591686</v>
      </c>
      <c r="BH303">
        <v>54.500000619708707</v>
      </c>
      <c r="BI303">
        <v>54.749999430582079</v>
      </c>
      <c r="BJ303">
        <v>53.500000355301104</v>
      </c>
      <c r="BK303">
        <v>52.750000861147996</v>
      </c>
      <c r="BL303">
        <v>58.499999704351154</v>
      </c>
      <c r="BM303">
        <v>65.499998711380343</v>
      </c>
      <c r="BN303">
        <v>71.750000101996676</v>
      </c>
      <c r="BO303">
        <v>75.7500006969954</v>
      </c>
      <c r="BP303">
        <v>78.249999963316029</v>
      </c>
      <c r="BQ303">
        <v>80.999997999689583</v>
      </c>
      <c r="BR303">
        <v>81.74999814696973</v>
      </c>
      <c r="BS303">
        <v>81.249998348132863</v>
      </c>
      <c r="BT303">
        <v>78.249999963316029</v>
      </c>
      <c r="BU303">
        <v>77.0000004254034</v>
      </c>
      <c r="BV303">
        <v>74.500002057132463</v>
      </c>
      <c r="BW303">
        <v>69.500000530992281</v>
      </c>
      <c r="BX303">
        <v>65.249998825568724</v>
      </c>
      <c r="BY303">
        <v>63.000000234254891</v>
      </c>
      <c r="BZ303">
        <v>59.500001275012835</v>
      </c>
      <c r="CA303">
        <v>59.249999633922293</v>
      </c>
      <c r="CB303">
        <v>56.249998731844997</v>
      </c>
      <c r="CC303">
        <v>0.36857216214098754</v>
      </c>
      <c r="CD303">
        <v>0.34740160265041309</v>
      </c>
      <c r="CE303">
        <v>0.34425027296535543</v>
      </c>
      <c r="CF303">
        <v>0.34801128699604228</v>
      </c>
      <c r="CG303">
        <v>0.3693376303728102</v>
      </c>
      <c r="CH303">
        <v>0.43982601755336659</v>
      </c>
      <c r="CI303">
        <v>0.56642594875939745</v>
      </c>
      <c r="CJ303">
        <v>0.67964371671148427</v>
      </c>
      <c r="CK303">
        <v>0.7672140245023038</v>
      </c>
      <c r="CL303">
        <v>0.80213521047436231</v>
      </c>
      <c r="CM303">
        <v>0.82425906279875039</v>
      </c>
      <c r="CN303">
        <v>0.8455116896221534</v>
      </c>
      <c r="CO303">
        <v>0.84187242043043697</v>
      </c>
      <c r="CP303">
        <v>0.86534759384056403</v>
      </c>
      <c r="CQ303">
        <v>0.86587131609919021</v>
      </c>
      <c r="CR303">
        <v>0.79557314028056059</v>
      </c>
      <c r="CS303">
        <v>0.73339802785483299</v>
      </c>
      <c r="CT303">
        <v>0.68191919733717354</v>
      </c>
      <c r="CU303">
        <v>0.55695893297820487</v>
      </c>
      <c r="CV303">
        <v>0.43944033004714983</v>
      </c>
      <c r="CW303">
        <v>0.39013875283258276</v>
      </c>
      <c r="CX303">
        <v>0.35877729725702312</v>
      </c>
      <c r="CY303">
        <v>0.33105025342143546</v>
      </c>
      <c r="CZ303">
        <v>0.31381934646758547</v>
      </c>
    </row>
    <row r="304" spans="1:104" x14ac:dyDescent="0.25">
      <c r="A304" t="s">
        <v>493</v>
      </c>
      <c r="B304" t="s">
        <v>170</v>
      </c>
      <c r="C304" t="s">
        <v>27</v>
      </c>
      <c r="D304" t="s">
        <v>187</v>
      </c>
      <c r="E304" t="s">
        <v>184</v>
      </c>
      <c r="F304">
        <v>2016</v>
      </c>
      <c r="G304" t="s">
        <v>174</v>
      </c>
      <c r="H304">
        <v>4</v>
      </c>
      <c r="I304">
        <v>26.133904037507218</v>
      </c>
      <c r="J304">
        <v>25.066850153547673</v>
      </c>
      <c r="K304">
        <v>24.440725508504496</v>
      </c>
      <c r="L304">
        <v>24.365201817929609</v>
      </c>
      <c r="M304">
        <v>25.33437461656656</v>
      </c>
      <c r="N304">
        <v>27.868937399900048</v>
      </c>
      <c r="O304">
        <v>31.852151673628793</v>
      </c>
      <c r="P304">
        <v>36.054910126249268</v>
      </c>
      <c r="Q304">
        <v>41.193491960986833</v>
      </c>
      <c r="R304">
        <v>45.448209552321245</v>
      </c>
      <c r="S304">
        <v>48.729107350370221</v>
      </c>
      <c r="T304">
        <v>51.011275513145087</v>
      </c>
      <c r="U304">
        <v>52.269209830553656</v>
      </c>
      <c r="V304">
        <v>53.254406153999462</v>
      </c>
      <c r="W304">
        <v>53.061920105170557</v>
      </c>
      <c r="X304">
        <v>51.78327359533607</v>
      </c>
      <c r="Y304">
        <v>49.471963042531641</v>
      </c>
      <c r="Z304">
        <v>46.115609040606586</v>
      </c>
      <c r="AA304">
        <v>41.927426750054536</v>
      </c>
      <c r="AB304">
        <v>40.876708031052225</v>
      </c>
      <c r="AC304">
        <v>38.814540024052867</v>
      </c>
      <c r="AD304">
        <v>35.671181647004097</v>
      </c>
      <c r="AE304">
        <v>31.781539305135954</v>
      </c>
      <c r="AF304">
        <v>28.760790697235269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0.89269731806561425</v>
      </c>
      <c r="AS304">
        <v>0.91471117072667552</v>
      </c>
      <c r="AT304">
        <v>0.93195208063440083</v>
      </c>
      <c r="AU304">
        <v>0.92858358843759381</v>
      </c>
      <c r="AV304">
        <v>0.90620728652543192</v>
      </c>
      <c r="AW304">
        <v>0.86575936662171393</v>
      </c>
      <c r="AX304">
        <v>0.80702316458081047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64.499999249193493</v>
      </c>
      <c r="BF304">
        <v>62.250001191223134</v>
      </c>
      <c r="BG304">
        <v>60.74999912471138</v>
      </c>
      <c r="BH304">
        <v>60.249998558181872</v>
      </c>
      <c r="BI304">
        <v>61.250000357138632</v>
      </c>
      <c r="BJ304">
        <v>60.74999912471138</v>
      </c>
      <c r="BK304">
        <v>62.5</v>
      </c>
      <c r="BL304">
        <v>66.750001574345362</v>
      </c>
      <c r="BM304">
        <v>76.499999147433442</v>
      </c>
      <c r="BN304">
        <v>82.000000147204176</v>
      </c>
      <c r="BO304">
        <v>87.25000002794053</v>
      </c>
      <c r="BP304">
        <v>90.499999789739377</v>
      </c>
      <c r="BQ304">
        <v>91.250000483251512</v>
      </c>
      <c r="BR304">
        <v>89.249998624826006</v>
      </c>
      <c r="BS304">
        <v>88.250001188179027</v>
      </c>
      <c r="BT304">
        <v>87.000001110445666</v>
      </c>
      <c r="BU304">
        <v>86.250000389754021</v>
      </c>
      <c r="BV304">
        <v>83.250001094681551</v>
      </c>
      <c r="BW304">
        <v>80.249999163197558</v>
      </c>
      <c r="BX304">
        <v>73.999999426838698</v>
      </c>
      <c r="BY304">
        <v>67.49999987606148</v>
      </c>
      <c r="BZ304">
        <v>65.249999072961614</v>
      </c>
      <c r="CA304">
        <v>62.5</v>
      </c>
      <c r="CB304">
        <v>60.74999912471138</v>
      </c>
      <c r="CC304">
        <v>0.37051942076153099</v>
      </c>
      <c r="CD304">
        <v>0.34923703736869061</v>
      </c>
      <c r="CE304">
        <v>0.34606905755049217</v>
      </c>
      <c r="CF304">
        <v>0.34984993376049883</v>
      </c>
      <c r="CG304">
        <v>0.37128895239071774</v>
      </c>
      <c r="CH304">
        <v>0.44214977839166303</v>
      </c>
      <c r="CI304">
        <v>0.56941850702011554</v>
      </c>
      <c r="CJ304">
        <v>0.68323448583402258</v>
      </c>
      <c r="CK304">
        <v>0.77126740840224639</v>
      </c>
      <c r="CL304">
        <v>0.80637312412566164</v>
      </c>
      <c r="CM304">
        <v>0.82861387847055312</v>
      </c>
      <c r="CN304">
        <v>0.849978783801981</v>
      </c>
      <c r="CO304">
        <v>0.84632025792417653</v>
      </c>
      <c r="CP304">
        <v>0.86991947649093948</v>
      </c>
      <c r="CQ304">
        <v>0.87044595685614878</v>
      </c>
      <c r="CR304">
        <v>0.79977635820956172</v>
      </c>
      <c r="CS304">
        <v>0.73727277457340856</v>
      </c>
      <c r="CT304">
        <v>0.6855220062512497</v>
      </c>
      <c r="CU304">
        <v>0.55990149853169779</v>
      </c>
      <c r="CV304">
        <v>0.44176201449856073</v>
      </c>
      <c r="CW304">
        <v>0.39219998149256174</v>
      </c>
      <c r="CX304">
        <v>0.36067283496207309</v>
      </c>
      <c r="CY304">
        <v>0.33279928137679948</v>
      </c>
      <c r="CZ304">
        <v>0.31547734999036126</v>
      </c>
    </row>
    <row r="305" spans="1:104" x14ac:dyDescent="0.25">
      <c r="A305" t="s">
        <v>494</v>
      </c>
      <c r="B305" t="s">
        <v>170</v>
      </c>
      <c r="C305" t="s">
        <v>27</v>
      </c>
      <c r="D305" t="s">
        <v>187</v>
      </c>
      <c r="E305" t="s">
        <v>184</v>
      </c>
      <c r="F305">
        <v>2016</v>
      </c>
      <c r="G305" t="s">
        <v>175</v>
      </c>
      <c r="H305">
        <v>5</v>
      </c>
      <c r="I305">
        <v>26.351430076487677</v>
      </c>
      <c r="J305">
        <v>25.247036399530124</v>
      </c>
      <c r="K305">
        <v>24.578827732548408</v>
      </c>
      <c r="L305">
        <v>24.47479147335163</v>
      </c>
      <c r="M305">
        <v>25.460643884063842</v>
      </c>
      <c r="N305">
        <v>27.95889950049812</v>
      </c>
      <c r="O305">
        <v>31.559733848414748</v>
      </c>
      <c r="P305">
        <v>36.683883049154787</v>
      </c>
      <c r="Q305">
        <v>42.420671988019478</v>
      </c>
      <c r="R305">
        <v>46.975248680267526</v>
      </c>
      <c r="S305">
        <v>50.110253431472294</v>
      </c>
      <c r="T305">
        <v>51.958787898453039</v>
      </c>
      <c r="U305">
        <v>52.761710072181664</v>
      </c>
      <c r="V305">
        <v>53.465923425809727</v>
      </c>
      <c r="W305">
        <v>53.366201442121906</v>
      </c>
      <c r="X305">
        <v>51.912802226452413</v>
      </c>
      <c r="Y305">
        <v>49.365246925215793</v>
      </c>
      <c r="Z305">
        <v>46.074417364553099</v>
      </c>
      <c r="AA305">
        <v>41.889949532962682</v>
      </c>
      <c r="AB305">
        <v>40.179249038398673</v>
      </c>
      <c r="AC305">
        <v>38.935231383440829</v>
      </c>
      <c r="AD305">
        <v>35.876462377250917</v>
      </c>
      <c r="AE305">
        <v>31.979231865311831</v>
      </c>
      <c r="AF305">
        <v>28.919771518539179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0.90927880651218207</v>
      </c>
      <c r="AS305">
        <v>0.92332994506989341</v>
      </c>
      <c r="AT305">
        <v>0.9356536818376977</v>
      </c>
      <c r="AU305">
        <v>0.93390851737343283</v>
      </c>
      <c r="AV305">
        <v>0.90847404159263367</v>
      </c>
      <c r="AW305">
        <v>0.86389179116161108</v>
      </c>
      <c r="AX305">
        <v>0.80630233938085161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62.5</v>
      </c>
      <c r="BF305">
        <v>63.000002331252134</v>
      </c>
      <c r="BG305">
        <v>63.750001023383852</v>
      </c>
      <c r="BH305">
        <v>64.749999958196</v>
      </c>
      <c r="BI305">
        <v>63.000002331252134</v>
      </c>
      <c r="BJ305">
        <v>61.999997668747874</v>
      </c>
      <c r="BK305">
        <v>63.000002331252134</v>
      </c>
      <c r="BL305">
        <v>68.499999879474146</v>
      </c>
      <c r="BM305">
        <v>76.499999012991069</v>
      </c>
      <c r="BN305">
        <v>81.499998763252833</v>
      </c>
      <c r="BO305">
        <v>85.749999169891836</v>
      </c>
      <c r="BP305">
        <v>87.000000084693824</v>
      </c>
      <c r="BQ305">
        <v>87.250000870283458</v>
      </c>
      <c r="BR305">
        <v>87.250000870283458</v>
      </c>
      <c r="BS305">
        <v>86.249999682398112</v>
      </c>
      <c r="BT305">
        <v>83.74999980726723</v>
      </c>
      <c r="BU305">
        <v>83.500001817660021</v>
      </c>
      <c r="BV305">
        <v>82.999999377826057</v>
      </c>
      <c r="BW305">
        <v>82.499998892465214</v>
      </c>
      <c r="BX305">
        <v>79.250001845348393</v>
      </c>
      <c r="BY305">
        <v>75.499999318106035</v>
      </c>
      <c r="BZ305">
        <v>71.499999262729304</v>
      </c>
      <c r="CA305">
        <v>71.000001166168971</v>
      </c>
      <c r="CB305">
        <v>68.000000778531799</v>
      </c>
      <c r="CC305">
        <v>0.36676138271411313</v>
      </c>
      <c r="CD305">
        <v>0.34569483048361233</v>
      </c>
      <c r="CE305">
        <v>0.34255901798625787</v>
      </c>
      <c r="CF305">
        <v>0.3463015292165823</v>
      </c>
      <c r="CG305">
        <v>0.36752312130692161</v>
      </c>
      <c r="CH305">
        <v>0.43766519177341329</v>
      </c>
      <c r="CI305">
        <v>0.56364310669404449</v>
      </c>
      <c r="CJ305">
        <v>0.6763046923136905</v>
      </c>
      <c r="CK305">
        <v>0.76344479639896468</v>
      </c>
      <c r="CL305">
        <v>0.79819440114827345</v>
      </c>
      <c r="CM305">
        <v>0.82020955431843467</v>
      </c>
      <c r="CN305">
        <v>0.84135778142277773</v>
      </c>
      <c r="CO305">
        <v>0.83773637975396364</v>
      </c>
      <c r="CP305">
        <v>0.86109624847860933</v>
      </c>
      <c r="CQ305">
        <v>0.86161734602885665</v>
      </c>
      <c r="CR305">
        <v>0.79166454161064537</v>
      </c>
      <c r="CS305">
        <v>0.72979484359616975</v>
      </c>
      <c r="CT305">
        <v>0.67856903062477492</v>
      </c>
      <c r="CU305">
        <v>0.55422264030741897</v>
      </c>
      <c r="CV305">
        <v>0.4372814158521604</v>
      </c>
      <c r="CW305">
        <v>0.38822205237115026</v>
      </c>
      <c r="CX305">
        <v>0.35701466760079026</v>
      </c>
      <c r="CY305">
        <v>0.32942382990222902</v>
      </c>
      <c r="CZ305">
        <v>0.31227756056701189</v>
      </c>
    </row>
    <row r="306" spans="1:104" x14ac:dyDescent="0.25">
      <c r="A306" t="s">
        <v>495</v>
      </c>
      <c r="B306" t="s">
        <v>170</v>
      </c>
      <c r="C306" t="s">
        <v>27</v>
      </c>
      <c r="D306" t="s">
        <v>187</v>
      </c>
      <c r="E306" t="s">
        <v>184</v>
      </c>
      <c r="F306">
        <v>2016</v>
      </c>
      <c r="G306" t="s">
        <v>176</v>
      </c>
      <c r="H306">
        <v>6</v>
      </c>
      <c r="I306">
        <v>27.160157187334583</v>
      </c>
      <c r="J306">
        <v>26.00305806285791</v>
      </c>
      <c r="K306">
        <v>25.348006343167665</v>
      </c>
      <c r="L306">
        <v>25.300940225869883</v>
      </c>
      <c r="M306">
        <v>26.36375186170973</v>
      </c>
      <c r="N306">
        <v>28.868398262579458</v>
      </c>
      <c r="O306">
        <v>32.617471786765506</v>
      </c>
      <c r="P306">
        <v>37.773115583853105</v>
      </c>
      <c r="Q306">
        <v>43.224740725225132</v>
      </c>
      <c r="R306">
        <v>47.67707110856081</v>
      </c>
      <c r="S306">
        <v>50.88087026941232</v>
      </c>
      <c r="T306">
        <v>52.757141493514645</v>
      </c>
      <c r="U306">
        <v>53.453585217556387</v>
      </c>
      <c r="V306">
        <v>54.007411817464643</v>
      </c>
      <c r="W306">
        <v>53.812846851083926</v>
      </c>
      <c r="X306">
        <v>52.686885508571422</v>
      </c>
      <c r="Y306">
        <v>50.568380905120712</v>
      </c>
      <c r="Z306">
        <v>47.461954996782907</v>
      </c>
      <c r="AA306">
        <v>43.102658161024813</v>
      </c>
      <c r="AB306">
        <v>40.657920855582198</v>
      </c>
      <c r="AC306">
        <v>39.676446666911168</v>
      </c>
      <c r="AD306">
        <v>36.819151332255146</v>
      </c>
      <c r="AE306">
        <v>32.877595500163004</v>
      </c>
      <c r="AF306">
        <v>29.768754105720436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0.92324998991254048</v>
      </c>
      <c r="AS306">
        <v>0.93543771788120078</v>
      </c>
      <c r="AT306">
        <v>0.94512972345379065</v>
      </c>
      <c r="AU306">
        <v>0.94172479614598359</v>
      </c>
      <c r="AV306">
        <v>0.92202052334205942</v>
      </c>
      <c r="AW306">
        <v>0.88494667599795507</v>
      </c>
      <c r="AX306">
        <v>0.83058419382148485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65.750002535793413</v>
      </c>
      <c r="BF306">
        <v>64.249999830498865</v>
      </c>
      <c r="BG306">
        <v>63.750002435155508</v>
      </c>
      <c r="BH306">
        <v>63.249998641496639</v>
      </c>
      <c r="BI306">
        <v>63.750002435155508</v>
      </c>
      <c r="BJ306">
        <v>62.750000270139047</v>
      </c>
      <c r="BK306">
        <v>62.750000270139047</v>
      </c>
      <c r="BL306">
        <v>68.250000574004801</v>
      </c>
      <c r="BM306">
        <v>73.749999332514705</v>
      </c>
      <c r="BN306">
        <v>77.000000458509803</v>
      </c>
      <c r="BO306">
        <v>83.250001572792712</v>
      </c>
      <c r="BP306">
        <v>86.000000423373294</v>
      </c>
      <c r="BQ306">
        <v>86.249999175267973</v>
      </c>
      <c r="BR306">
        <v>86.999998250548714</v>
      </c>
      <c r="BS306">
        <v>84.999998041464778</v>
      </c>
      <c r="BT306">
        <v>85.750001237694491</v>
      </c>
      <c r="BU306">
        <v>86.249999175267973</v>
      </c>
      <c r="BV306">
        <v>84.499999236323092</v>
      </c>
      <c r="BW306">
        <v>81.75000038574251</v>
      </c>
      <c r="BX306">
        <v>79.000000884485772</v>
      </c>
      <c r="BY306">
        <v>74.750001280639125</v>
      </c>
      <c r="BZ306">
        <v>71.499998880403226</v>
      </c>
      <c r="CA306">
        <v>70.250001650656955</v>
      </c>
      <c r="CB306">
        <v>68.000001822110121</v>
      </c>
      <c r="CC306">
        <v>0.36736519719772376</v>
      </c>
      <c r="CD306">
        <v>0.34626398553678728</v>
      </c>
      <c r="CE306">
        <v>0.34312299578799088</v>
      </c>
      <c r="CF306">
        <v>0.34687166854812757</v>
      </c>
      <c r="CG306">
        <v>0.36812821537001095</v>
      </c>
      <c r="CH306">
        <v>0.43838577497080411</v>
      </c>
      <c r="CI306">
        <v>0.56457107727725087</v>
      </c>
      <c r="CJ306">
        <v>0.67741818820103228</v>
      </c>
      <c r="CK306">
        <v>0.76470170816961214</v>
      </c>
      <c r="CL306">
        <v>0.79950851534624889</v>
      </c>
      <c r="CM306">
        <v>0.82155993465560972</v>
      </c>
      <c r="CN306">
        <v>0.84274295120200693</v>
      </c>
      <c r="CO306">
        <v>0.83911566647628533</v>
      </c>
      <c r="CP306">
        <v>0.86251394107688351</v>
      </c>
      <c r="CQ306">
        <v>0.8630359409179067</v>
      </c>
      <c r="CR306">
        <v>0.792967939361094</v>
      </c>
      <c r="CS306">
        <v>0.73099636326273409</v>
      </c>
      <c r="CT306">
        <v>0.67968621061851409</v>
      </c>
      <c r="CU306">
        <v>0.55513509262914329</v>
      </c>
      <c r="CV306">
        <v>0.4380013296280944</v>
      </c>
      <c r="CW306">
        <v>0.38886119072563463</v>
      </c>
      <c r="CX306">
        <v>0.35760244036834615</v>
      </c>
      <c r="CY306">
        <v>0.32996617524839628</v>
      </c>
      <c r="CZ306">
        <v>0.31279170106219439</v>
      </c>
    </row>
    <row r="307" spans="1:104" x14ac:dyDescent="0.25">
      <c r="A307" t="s">
        <v>496</v>
      </c>
      <c r="B307" t="s">
        <v>170</v>
      </c>
      <c r="C307" t="s">
        <v>27</v>
      </c>
      <c r="D307" t="s">
        <v>187</v>
      </c>
      <c r="E307" t="s">
        <v>184</v>
      </c>
      <c r="F307">
        <v>2016</v>
      </c>
      <c r="G307" t="s">
        <v>177</v>
      </c>
      <c r="H307">
        <v>7</v>
      </c>
      <c r="I307">
        <v>28.55361895085835</v>
      </c>
      <c r="J307">
        <v>27.334808912307722</v>
      </c>
      <c r="K307">
        <v>26.608944011862995</v>
      </c>
      <c r="L307">
        <v>26.58593042486094</v>
      </c>
      <c r="M307">
        <v>27.757565008120437</v>
      </c>
      <c r="N307">
        <v>30.658764351665059</v>
      </c>
      <c r="O307">
        <v>34.813313159995246</v>
      </c>
      <c r="P307">
        <v>40.053244013447056</v>
      </c>
      <c r="Q307">
        <v>45.302724465215817</v>
      </c>
      <c r="R307">
        <v>49.463996657200482</v>
      </c>
      <c r="S307">
        <v>52.292161274969558</v>
      </c>
      <c r="T307">
        <v>53.977921373261012</v>
      </c>
      <c r="U307">
        <v>54.596529437735818</v>
      </c>
      <c r="V307">
        <v>55.091137582670626</v>
      </c>
      <c r="W307">
        <v>55.011424855357632</v>
      </c>
      <c r="X307">
        <v>54.100174690542019</v>
      </c>
      <c r="Y307">
        <v>52.14339556786738</v>
      </c>
      <c r="Z307">
        <v>49.033790867547893</v>
      </c>
      <c r="AA307">
        <v>44.550634482200998</v>
      </c>
      <c r="AB307">
        <v>42.145898853024683</v>
      </c>
      <c r="AC307">
        <v>41.236458137659959</v>
      </c>
      <c r="AD307">
        <v>38.424876039852087</v>
      </c>
      <c r="AE307">
        <v>34.382573534759537</v>
      </c>
      <c r="AF307">
        <v>31.165166512734352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0.94461364720883123</v>
      </c>
      <c r="AS307">
        <v>0.95543925223080584</v>
      </c>
      <c r="AT307">
        <v>0.96409489637489965</v>
      </c>
      <c r="AU307">
        <v>0.96269998288771153</v>
      </c>
      <c r="AV307">
        <v>0.94675306937942427</v>
      </c>
      <c r="AW307">
        <v>0.91250944473441953</v>
      </c>
      <c r="AX307">
        <v>0.85809137287833304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69.499998922093496</v>
      </c>
      <c r="BF307">
        <v>68.999998035896638</v>
      </c>
      <c r="BG307">
        <v>68.500001509199095</v>
      </c>
      <c r="BH307">
        <v>68.0000010562444</v>
      </c>
      <c r="BI307">
        <v>67.7499992592642</v>
      </c>
      <c r="BJ307">
        <v>67.7499992592642</v>
      </c>
      <c r="BK307">
        <v>68.999998035896638</v>
      </c>
      <c r="BL307">
        <v>70.999998737532323</v>
      </c>
      <c r="BM307">
        <v>75.749998410326171</v>
      </c>
      <c r="BN307">
        <v>77.50000045598739</v>
      </c>
      <c r="BO307">
        <v>79.249999008633608</v>
      </c>
      <c r="BP307">
        <v>78.749999124309269</v>
      </c>
      <c r="BQ307">
        <v>81.250000333054913</v>
      </c>
      <c r="BR307">
        <v>83.999998925126178</v>
      </c>
      <c r="BS307">
        <v>84.499999486391403</v>
      </c>
      <c r="BT307">
        <v>83.750001352257115</v>
      </c>
      <c r="BU307">
        <v>82.249999939237796</v>
      </c>
      <c r="BV307">
        <v>80.750000448730574</v>
      </c>
      <c r="BW307">
        <v>81.250000333054913</v>
      </c>
      <c r="BX307">
        <v>76.74999863929466</v>
      </c>
      <c r="BY307">
        <v>74.250002412833936</v>
      </c>
      <c r="BZ307">
        <v>72.999999845332553</v>
      </c>
      <c r="CA307">
        <v>71.750000960389571</v>
      </c>
      <c r="CB307">
        <v>71.750000960389571</v>
      </c>
      <c r="CC307">
        <v>0.36529219798992785</v>
      </c>
      <c r="CD307">
        <v>0.3443100606325632</v>
      </c>
      <c r="CE307">
        <v>0.34118680261088719</v>
      </c>
      <c r="CF307">
        <v>0.34491432252290677</v>
      </c>
      <c r="CG307">
        <v>0.36605090224874925</v>
      </c>
      <c r="CH307">
        <v>0.43591201919271488</v>
      </c>
      <c r="CI307">
        <v>0.56138532781034411</v>
      </c>
      <c r="CJ307">
        <v>0.67359556746242844</v>
      </c>
      <c r="CK307">
        <v>0.76038659330448766</v>
      </c>
      <c r="CL307">
        <v>0.79499697690361615</v>
      </c>
      <c r="CM307">
        <v>0.81692400159861545</v>
      </c>
      <c r="CN307">
        <v>0.83798742519243818</v>
      </c>
      <c r="CO307">
        <v>0.83438060382956603</v>
      </c>
      <c r="CP307">
        <v>0.85764684270321656</v>
      </c>
      <c r="CQ307">
        <v>0.85816590872528564</v>
      </c>
      <c r="CR307">
        <v>0.78849335235832163</v>
      </c>
      <c r="CS307">
        <v>0.72687145946298015</v>
      </c>
      <c r="CT307">
        <v>0.67585080457347657</v>
      </c>
      <c r="CU307">
        <v>0.5520025285354504</v>
      </c>
      <c r="CV307">
        <v>0.43552974099195307</v>
      </c>
      <c r="CW307">
        <v>0.38666689848257152</v>
      </c>
      <c r="CX307">
        <v>0.3555845291999995</v>
      </c>
      <c r="CY307">
        <v>0.32810422631356601</v>
      </c>
      <c r="CZ307">
        <v>0.31102665816680469</v>
      </c>
    </row>
    <row r="308" spans="1:104" x14ac:dyDescent="0.25">
      <c r="A308" t="s">
        <v>497</v>
      </c>
      <c r="B308" t="s">
        <v>170</v>
      </c>
      <c r="C308" t="s">
        <v>27</v>
      </c>
      <c r="D308" t="s">
        <v>187</v>
      </c>
      <c r="E308" t="s">
        <v>184</v>
      </c>
      <c r="F308">
        <v>2016</v>
      </c>
      <c r="G308" t="s">
        <v>178</v>
      </c>
      <c r="H308">
        <v>8</v>
      </c>
      <c r="I308">
        <v>29.188205846206618</v>
      </c>
      <c r="J308">
        <v>27.948489528146467</v>
      </c>
      <c r="K308">
        <v>27.222084245896738</v>
      </c>
      <c r="L308">
        <v>27.246683090997344</v>
      </c>
      <c r="M308">
        <v>28.467728783213385</v>
      </c>
      <c r="N308">
        <v>31.608034525765174</v>
      </c>
      <c r="O308">
        <v>36.287787059859106</v>
      </c>
      <c r="P308">
        <v>41.729972217949232</v>
      </c>
      <c r="Q308">
        <v>47.775965308744375</v>
      </c>
      <c r="R308">
        <v>52.550919873429471</v>
      </c>
      <c r="S308">
        <v>55.972944176623045</v>
      </c>
      <c r="T308">
        <v>57.962578846179007</v>
      </c>
      <c r="U308">
        <v>58.686202619832038</v>
      </c>
      <c r="V308">
        <v>59.230352243453886</v>
      </c>
      <c r="W308">
        <v>58.951965734104924</v>
      </c>
      <c r="X308">
        <v>57.593523555580305</v>
      </c>
      <c r="Y308">
        <v>54.986706834185206</v>
      </c>
      <c r="Z308">
        <v>51.488629303905753</v>
      </c>
      <c r="AA308">
        <v>46.40172814099126</v>
      </c>
      <c r="AB308">
        <v>44.304483492716848</v>
      </c>
      <c r="AC308">
        <v>42.688950415742596</v>
      </c>
      <c r="AD308">
        <v>39.477424864937312</v>
      </c>
      <c r="AE308">
        <v>35.22249763025409</v>
      </c>
      <c r="AF308">
        <v>31.872544601990253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1.014345126255441</v>
      </c>
      <c r="AS308">
        <v>1.0270085587026774</v>
      </c>
      <c r="AT308">
        <v>1.0365311465519227</v>
      </c>
      <c r="AU308">
        <v>1.0316593664314488</v>
      </c>
      <c r="AV308">
        <v>1.0078866645483866</v>
      </c>
      <c r="AW308">
        <v>0.96226736544122538</v>
      </c>
      <c r="AX308">
        <v>0.90105100507201774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70.750001730314722</v>
      </c>
      <c r="BF308">
        <v>70.750001730314722</v>
      </c>
      <c r="BG308">
        <v>69.999999725746846</v>
      </c>
      <c r="BH308">
        <v>69.750001479736412</v>
      </c>
      <c r="BI308">
        <v>69.24999736957237</v>
      </c>
      <c r="BJ308">
        <v>68.999999006359729</v>
      </c>
      <c r="BK308">
        <v>68.999999006359729</v>
      </c>
      <c r="BL308">
        <v>71.250001181691218</v>
      </c>
      <c r="BM308">
        <v>76.250000119839243</v>
      </c>
      <c r="BN308">
        <v>80.750000016818518</v>
      </c>
      <c r="BO308">
        <v>85.750001767819427</v>
      </c>
      <c r="BP308">
        <v>87.49999877816704</v>
      </c>
      <c r="BQ308">
        <v>89.249999538985136</v>
      </c>
      <c r="BR308">
        <v>87.999998083040779</v>
      </c>
      <c r="BS308">
        <v>88.999998362919641</v>
      </c>
      <c r="BT308">
        <v>88.999998362919641</v>
      </c>
      <c r="BU308">
        <v>88.25000066553271</v>
      </c>
      <c r="BV308">
        <v>88.25000066553271</v>
      </c>
      <c r="BW308">
        <v>83.500000090597297</v>
      </c>
      <c r="BX308">
        <v>80.500001184797071</v>
      </c>
      <c r="BY308">
        <v>76.500001530309149</v>
      </c>
      <c r="BZ308">
        <v>74.499999271119492</v>
      </c>
      <c r="CA308">
        <v>73.750000636114947</v>
      </c>
      <c r="CB308">
        <v>73.750000636114947</v>
      </c>
      <c r="CC308">
        <v>0.36756617200729819</v>
      </c>
      <c r="CD308">
        <v>0.34645341955994857</v>
      </c>
      <c r="CE308">
        <v>0.34331070605852082</v>
      </c>
      <c r="CF308">
        <v>0.3470614172733133</v>
      </c>
      <c r="CG308">
        <v>0.36832959976170349</v>
      </c>
      <c r="CH308">
        <v>0.43862558641497568</v>
      </c>
      <c r="CI308">
        <v>0.56487995760272891</v>
      </c>
      <c r="CJ308">
        <v>0.6777887067430346</v>
      </c>
      <c r="CK308">
        <v>0.7651200396573522</v>
      </c>
      <c r="CL308">
        <v>0.79994590665477672</v>
      </c>
      <c r="CM308">
        <v>0.82200937703274524</v>
      </c>
      <c r="CN308">
        <v>0.8432040086601269</v>
      </c>
      <c r="CO308">
        <v>0.83957466220940824</v>
      </c>
      <c r="CP308">
        <v>0.86298574468825895</v>
      </c>
      <c r="CQ308">
        <v>0.86350808706951565</v>
      </c>
      <c r="CR308">
        <v>0.79340176015655761</v>
      </c>
      <c r="CS308">
        <v>0.73139631825875284</v>
      </c>
      <c r="CT308">
        <v>0.68005801627034379</v>
      </c>
      <c r="CU308">
        <v>0.55543877003500497</v>
      </c>
      <c r="CV308">
        <v>0.43824095089515513</v>
      </c>
      <c r="CW308">
        <v>0.38907393043960598</v>
      </c>
      <c r="CX308">
        <v>0.35779805968740869</v>
      </c>
      <c r="CY308">
        <v>0.33014669793073187</v>
      </c>
      <c r="CZ308">
        <v>0.31296283369612188</v>
      </c>
    </row>
    <row r="309" spans="1:104" x14ac:dyDescent="0.25">
      <c r="A309" t="s">
        <v>498</v>
      </c>
      <c r="B309" t="s">
        <v>170</v>
      </c>
      <c r="C309" t="s">
        <v>27</v>
      </c>
      <c r="D309" t="s">
        <v>187</v>
      </c>
      <c r="E309" t="s">
        <v>184</v>
      </c>
      <c r="F309">
        <v>2016</v>
      </c>
      <c r="G309" t="s">
        <v>179</v>
      </c>
      <c r="H309">
        <v>9</v>
      </c>
      <c r="I309">
        <v>30.534970402437136</v>
      </c>
      <c r="J309">
        <v>29.268652629515433</v>
      </c>
      <c r="K309">
        <v>28.598536086695141</v>
      </c>
      <c r="L309">
        <v>28.588757925299902</v>
      </c>
      <c r="M309">
        <v>29.921654079337792</v>
      </c>
      <c r="N309">
        <v>33.379519060036621</v>
      </c>
      <c r="O309">
        <v>39.090604797267872</v>
      </c>
      <c r="P309">
        <v>45.06275596764474</v>
      </c>
      <c r="Q309">
        <v>52.35075389805651</v>
      </c>
      <c r="R309">
        <v>57.908916657339965</v>
      </c>
      <c r="S309">
        <v>61.627895518706076</v>
      </c>
      <c r="T309">
        <v>63.547927209737992</v>
      </c>
      <c r="U309">
        <v>64.161315574931251</v>
      </c>
      <c r="V309">
        <v>64.604571417728351</v>
      </c>
      <c r="W309">
        <v>63.976650464117299</v>
      </c>
      <c r="X309">
        <v>62.051869994127856</v>
      </c>
      <c r="Y309">
        <v>59.024966540382735</v>
      </c>
      <c r="Z309">
        <v>55.229794579216467</v>
      </c>
      <c r="AA309">
        <v>49.874676963514325</v>
      </c>
      <c r="AB309">
        <v>48.338682792104869</v>
      </c>
      <c r="AC309">
        <v>45.248577607570304</v>
      </c>
      <c r="AD309">
        <v>41.568905737898938</v>
      </c>
      <c r="AE309">
        <v>36.964731899760196</v>
      </c>
      <c r="AF309">
        <v>33.423215549369964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1.1120887382329114</v>
      </c>
      <c r="AS309">
        <v>1.1228230584652854</v>
      </c>
      <c r="AT309">
        <v>1.1305800210087804</v>
      </c>
      <c r="AU309">
        <v>1.1195913327686748</v>
      </c>
      <c r="AV309">
        <v>1.0859076727422585</v>
      </c>
      <c r="AW309">
        <v>1.0329369268575661</v>
      </c>
      <c r="AX309">
        <v>0.96652140704763145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73.250000038278088</v>
      </c>
      <c r="BF309">
        <v>73.250000038278088</v>
      </c>
      <c r="BG309">
        <v>72.000001273828886</v>
      </c>
      <c r="BH309">
        <v>72.000001273828886</v>
      </c>
      <c r="BI309">
        <v>72.749999285827059</v>
      </c>
      <c r="BJ309">
        <v>70.500001972198973</v>
      </c>
      <c r="BK309">
        <v>72.49999924614427</v>
      </c>
      <c r="BL309">
        <v>74.249998558192388</v>
      </c>
      <c r="BM309">
        <v>83.25000185970589</v>
      </c>
      <c r="BN309">
        <v>88.749999220976733</v>
      </c>
      <c r="BO309">
        <v>94.999997842614746</v>
      </c>
      <c r="BP309">
        <v>99.000000584589372</v>
      </c>
      <c r="BQ309">
        <v>99.750002576571177</v>
      </c>
      <c r="BR309">
        <v>97.250000540926592</v>
      </c>
      <c r="BS309">
        <v>95.999999640162642</v>
      </c>
      <c r="BT309">
        <v>93.499998102016022</v>
      </c>
      <c r="BU309">
        <v>94.000000025050497</v>
      </c>
      <c r="BV309">
        <v>93.749998844048861</v>
      </c>
      <c r="BW309">
        <v>89.750001018524642</v>
      </c>
      <c r="BX309">
        <v>85.000000498668541</v>
      </c>
      <c r="BY309">
        <v>80.749999589944622</v>
      </c>
      <c r="BZ309">
        <v>79.75000013356356</v>
      </c>
      <c r="CA309">
        <v>78.749998101898967</v>
      </c>
      <c r="CB309">
        <v>75.000001252524257</v>
      </c>
      <c r="CC309">
        <v>0.37543802916158459</v>
      </c>
      <c r="CD309">
        <v>0.35387307376603344</v>
      </c>
      <c r="CE309">
        <v>0.35066307868766072</v>
      </c>
      <c r="CF309">
        <v>0.35449413299064897</v>
      </c>
      <c r="CG309">
        <v>0.37621775678082681</v>
      </c>
      <c r="CH309">
        <v>0.44801925299164064</v>
      </c>
      <c r="CI309">
        <v>0.57697747786960552</v>
      </c>
      <c r="CJ309">
        <v>0.6923043310612319</v>
      </c>
      <c r="CK309">
        <v>0.78150592105505601</v>
      </c>
      <c r="CL309">
        <v>0.81707764244313941</v>
      </c>
      <c r="CM309">
        <v>0.83961359792575208</v>
      </c>
      <c r="CN309">
        <v>0.86126217203259203</v>
      </c>
      <c r="CO309">
        <v>0.85755514487118967</v>
      </c>
      <c r="CP309">
        <v>0.88146761382301353</v>
      </c>
      <c r="CQ309">
        <v>0.88200098749169853</v>
      </c>
      <c r="CR309">
        <v>0.81039333304373229</v>
      </c>
      <c r="CS309">
        <v>0.7470599569605445</v>
      </c>
      <c r="CT309">
        <v>0.69462224436604092</v>
      </c>
      <c r="CU309">
        <v>0.56733412971771524</v>
      </c>
      <c r="CV309">
        <v>0.44762635179041177</v>
      </c>
      <c r="CW309">
        <v>0.39740640278423134</v>
      </c>
      <c r="CX309">
        <v>0.36546072692205472</v>
      </c>
      <c r="CY309">
        <v>0.3372171478847214</v>
      </c>
      <c r="CZ309">
        <v>0.319665248419013</v>
      </c>
    </row>
    <row r="310" spans="1:104" x14ac:dyDescent="0.25">
      <c r="A310" t="s">
        <v>499</v>
      </c>
      <c r="B310" t="s">
        <v>170</v>
      </c>
      <c r="C310" t="s">
        <v>27</v>
      </c>
      <c r="D310" t="s">
        <v>187</v>
      </c>
      <c r="E310" t="s">
        <v>184</v>
      </c>
      <c r="F310">
        <v>2016</v>
      </c>
      <c r="G310" t="s">
        <v>180</v>
      </c>
      <c r="H310">
        <v>10</v>
      </c>
      <c r="I310">
        <v>27.15329094681281</v>
      </c>
      <c r="J310">
        <v>26.06762087438204</v>
      </c>
      <c r="K310">
        <v>25.425223675725338</v>
      </c>
      <c r="L310">
        <v>25.372151896805232</v>
      </c>
      <c r="M310">
        <v>26.528746635968862</v>
      </c>
      <c r="N310">
        <v>29.42261623011213</v>
      </c>
      <c r="O310">
        <v>34.421679246282274</v>
      </c>
      <c r="P310">
        <v>38.282365938022224</v>
      </c>
      <c r="Q310">
        <v>43.331712000117939</v>
      </c>
      <c r="R310">
        <v>47.809957465604811</v>
      </c>
      <c r="S310">
        <v>51.251815778562346</v>
      </c>
      <c r="T310">
        <v>53.705152894949485</v>
      </c>
      <c r="U310">
        <v>55.035209087213964</v>
      </c>
      <c r="V310">
        <v>56.087612592810977</v>
      </c>
      <c r="W310">
        <v>55.854789518104305</v>
      </c>
      <c r="X310">
        <v>54.27499534911037</v>
      </c>
      <c r="Y310">
        <v>51.455836920500431</v>
      </c>
      <c r="Z310">
        <v>47.847624377959512</v>
      </c>
      <c r="AA310">
        <v>44.889723693356444</v>
      </c>
      <c r="AB310">
        <v>42.680480694698439</v>
      </c>
      <c r="AC310">
        <v>39.878424619125717</v>
      </c>
      <c r="AD310">
        <v>36.772975455954601</v>
      </c>
      <c r="AE310">
        <v>32.714648271252273</v>
      </c>
      <c r="AF310">
        <v>29.624268911347269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0.93984017958008981</v>
      </c>
      <c r="AS310">
        <v>0.96311615236757919</v>
      </c>
      <c r="AT310">
        <v>0.98153318348208163</v>
      </c>
      <c r="AU310">
        <v>0.97745881524239953</v>
      </c>
      <c r="AV310">
        <v>0.94981241685570905</v>
      </c>
      <c r="AW310">
        <v>0.90047713851842726</v>
      </c>
      <c r="AX310">
        <v>0.83733338346541053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69.999998974656904</v>
      </c>
      <c r="BF310">
        <v>68.249999912956909</v>
      </c>
      <c r="BG310">
        <v>69.000001059949881</v>
      </c>
      <c r="BH310">
        <v>68.499998931281496</v>
      </c>
      <c r="BI310">
        <v>66.749999401922167</v>
      </c>
      <c r="BJ310">
        <v>66.500000617427233</v>
      </c>
      <c r="BK310">
        <v>67.500002156494119</v>
      </c>
      <c r="BL310">
        <v>67.500002156494119</v>
      </c>
      <c r="BM310">
        <v>74.249998478879562</v>
      </c>
      <c r="BN310">
        <v>79.00000186549309</v>
      </c>
      <c r="BO310">
        <v>83.250001837375081</v>
      </c>
      <c r="BP310">
        <v>83.750000575513269</v>
      </c>
      <c r="BQ310">
        <v>84.249998612162472</v>
      </c>
      <c r="BR310">
        <v>85.249999332825496</v>
      </c>
      <c r="BS310">
        <v>85.000000460644443</v>
      </c>
      <c r="BT310">
        <v>85.749998772452713</v>
      </c>
      <c r="BU310">
        <v>85.000000460644443</v>
      </c>
      <c r="BV310">
        <v>81.499998566741041</v>
      </c>
      <c r="BW310">
        <v>77.750000840442283</v>
      </c>
      <c r="BX310">
        <v>73.749999653055227</v>
      </c>
      <c r="BY310">
        <v>72.250000866514284</v>
      </c>
      <c r="BZ310">
        <v>69.75000019016197</v>
      </c>
      <c r="CA310">
        <v>68.499998931281496</v>
      </c>
      <c r="CB310">
        <v>68.000000894632308</v>
      </c>
      <c r="CC310">
        <v>0.36590633859545868</v>
      </c>
      <c r="CD310">
        <v>0.34488890215462081</v>
      </c>
      <c r="CE310">
        <v>0.34176039375597028</v>
      </c>
      <c r="CF310">
        <v>0.34549417795824705</v>
      </c>
      <c r="CG310">
        <v>0.36666628874309887</v>
      </c>
      <c r="CH310">
        <v>0.43664488281663044</v>
      </c>
      <c r="CI310">
        <v>0.56232908375810586</v>
      </c>
      <c r="CJ310">
        <v>0.67472795406556119</v>
      </c>
      <c r="CK310">
        <v>0.76166489972814599</v>
      </c>
      <c r="CL310">
        <v>0.79633350828918059</v>
      </c>
      <c r="CM310">
        <v>0.81829739418546998</v>
      </c>
      <c r="CN310">
        <v>0.83939623757346715</v>
      </c>
      <c r="CO310">
        <v>0.83578335442715712</v>
      </c>
      <c r="CP310">
        <v>0.85908869097449203</v>
      </c>
      <c r="CQ310">
        <v>0.85960864672445669</v>
      </c>
      <c r="CR310">
        <v>0.78981891195873599</v>
      </c>
      <c r="CS310">
        <v>0.72809346707863398</v>
      </c>
      <c r="CT310">
        <v>0.67698707323479612</v>
      </c>
      <c r="CU310">
        <v>0.55293053675329173</v>
      </c>
      <c r="CV310">
        <v>0.43626193381880335</v>
      </c>
      <c r="CW310">
        <v>0.38731697135578519</v>
      </c>
      <c r="CX310">
        <v>0.35618235261115466</v>
      </c>
      <c r="CY310">
        <v>0.32865580278602902</v>
      </c>
      <c r="CZ310">
        <v>0.31154954948064634</v>
      </c>
    </row>
    <row r="311" spans="1:104" x14ac:dyDescent="0.25">
      <c r="A311" t="s">
        <v>500</v>
      </c>
      <c r="B311" t="s">
        <v>170</v>
      </c>
      <c r="C311" t="s">
        <v>27</v>
      </c>
      <c r="D311" t="s">
        <v>187</v>
      </c>
      <c r="E311" t="s">
        <v>184</v>
      </c>
      <c r="F311">
        <v>2016</v>
      </c>
      <c r="G311" t="s">
        <v>181</v>
      </c>
      <c r="H311">
        <v>11</v>
      </c>
      <c r="I311">
        <v>24.845906206330156</v>
      </c>
      <c r="J311">
        <v>24.002471802877206</v>
      </c>
      <c r="K311">
        <v>23.552860564334981</v>
      </c>
      <c r="L311">
        <v>23.628413532880749</v>
      </c>
      <c r="M311">
        <v>24.691663662288917</v>
      </c>
      <c r="N311">
        <v>27.43899786193311</v>
      </c>
      <c r="O311">
        <v>31.045783046446026</v>
      </c>
      <c r="P311">
        <v>34.677946675126798</v>
      </c>
      <c r="Q311">
        <v>39.075971762934273</v>
      </c>
      <c r="R311">
        <v>42.628650034251734</v>
      </c>
      <c r="S311">
        <v>45.390505919395693</v>
      </c>
      <c r="T311">
        <v>47.212865048738713</v>
      </c>
      <c r="U311">
        <v>48.117194209364769</v>
      </c>
      <c r="V311">
        <v>48.835166385381541</v>
      </c>
      <c r="W311">
        <v>48.419375500409608</v>
      </c>
      <c r="X311">
        <v>46.732766872747519</v>
      </c>
      <c r="Y311">
        <v>44.676258515669126</v>
      </c>
      <c r="Z311">
        <v>43.464136266105456</v>
      </c>
      <c r="AA311">
        <v>39.918486760337821</v>
      </c>
      <c r="AB311">
        <v>37.420735896426912</v>
      </c>
      <c r="AC311">
        <v>35.198361271954106</v>
      </c>
      <c r="AD311">
        <v>32.581520922882078</v>
      </c>
      <c r="AE311">
        <v>29.305769348840588</v>
      </c>
      <c r="AF311">
        <v>26.818222431151163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0.82622512217564414</v>
      </c>
      <c r="AS311">
        <v>0.84205089112026166</v>
      </c>
      <c r="AT311">
        <v>0.85461539396604036</v>
      </c>
      <c r="AU311">
        <v>0.84733905554965094</v>
      </c>
      <c r="AV311">
        <v>0.81782338734841042</v>
      </c>
      <c r="AW311">
        <v>0.78183454123224194</v>
      </c>
      <c r="AX311">
        <v>0.76062238775821367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59.749999922706614</v>
      </c>
      <c r="BF311">
        <v>59.49999925228569</v>
      </c>
      <c r="BG311">
        <v>58.750000364283054</v>
      </c>
      <c r="BH311">
        <v>58.499999927376905</v>
      </c>
      <c r="BI311">
        <v>58.250000424529858</v>
      </c>
      <c r="BJ311">
        <v>56.999998794596735</v>
      </c>
      <c r="BK311">
        <v>57.750000586939386</v>
      </c>
      <c r="BL311">
        <v>60.249999526782311</v>
      </c>
      <c r="BM311">
        <v>67.749999352813802</v>
      </c>
      <c r="BN311">
        <v>75.500000009807621</v>
      </c>
      <c r="BO311">
        <v>78.999998478884748</v>
      </c>
      <c r="BP311">
        <v>82.000000744445103</v>
      </c>
      <c r="BQ311">
        <v>84.499999334015868</v>
      </c>
      <c r="BR311">
        <v>83.750002211968706</v>
      </c>
      <c r="BS311">
        <v>83.49999895829059</v>
      </c>
      <c r="BT311">
        <v>82.999999952596511</v>
      </c>
      <c r="BU311">
        <v>80.500002063570065</v>
      </c>
      <c r="BV311">
        <v>75.249999208034637</v>
      </c>
      <c r="BW311">
        <v>69.7500024394121</v>
      </c>
      <c r="BX311">
        <v>65.499998879596106</v>
      </c>
      <c r="BY311">
        <v>64.499998868737663</v>
      </c>
      <c r="BZ311">
        <v>61.499999989141557</v>
      </c>
      <c r="CA311">
        <v>60.499999263144126</v>
      </c>
      <c r="CB311">
        <v>58.999999764967377</v>
      </c>
      <c r="CC311">
        <v>0.36847858260230559</v>
      </c>
      <c r="CD311">
        <v>0.34731341394816162</v>
      </c>
      <c r="CE311">
        <v>0.34416287316623695</v>
      </c>
      <c r="CF311">
        <v>0.34792290775940543</v>
      </c>
      <c r="CG311">
        <v>0.36924388473987602</v>
      </c>
      <c r="CH311">
        <v>0.43971437835981136</v>
      </c>
      <c r="CI311">
        <v>0.56628214158540047</v>
      </c>
      <c r="CJ311">
        <v>0.67947118921503769</v>
      </c>
      <c r="CK311">
        <v>0.76701923268593053</v>
      </c>
      <c r="CL311">
        <v>0.80193161081343167</v>
      </c>
      <c r="CM311">
        <v>0.82404982844994457</v>
      </c>
      <c r="CN311">
        <v>0.84529705985080694</v>
      </c>
      <c r="CO311">
        <v>0.84165869783127945</v>
      </c>
      <c r="CP311">
        <v>0.86512790529679906</v>
      </c>
      <c r="CQ311">
        <v>0.86565149784312467</v>
      </c>
      <c r="CR311">
        <v>0.79537115526846391</v>
      </c>
      <c r="CS311">
        <v>0.73321179024750327</v>
      </c>
      <c r="CT311">
        <v>0.68174611073012081</v>
      </c>
      <c r="CU311">
        <v>0.55681753237180553</v>
      </c>
      <c r="CV311">
        <v>0.43932879336621622</v>
      </c>
      <c r="CW311">
        <v>0.39003972918514301</v>
      </c>
      <c r="CX311">
        <v>0.35868620910161497</v>
      </c>
      <c r="CY311">
        <v>0.33096621142217447</v>
      </c>
      <c r="CZ311">
        <v>0.31373968278106212</v>
      </c>
    </row>
    <row r="312" spans="1:104" x14ac:dyDescent="0.25">
      <c r="A312" t="s">
        <v>501</v>
      </c>
      <c r="B312" t="s">
        <v>170</v>
      </c>
      <c r="C312" t="s">
        <v>27</v>
      </c>
      <c r="D312" t="s">
        <v>187</v>
      </c>
      <c r="E312" t="s">
        <v>184</v>
      </c>
      <c r="F312">
        <v>2016</v>
      </c>
      <c r="G312" t="s">
        <v>182</v>
      </c>
      <c r="H312">
        <v>12</v>
      </c>
      <c r="I312">
        <v>24.788384042211106</v>
      </c>
      <c r="J312">
        <v>24.07470746839935</v>
      </c>
      <c r="K312">
        <v>23.699984191349813</v>
      </c>
      <c r="L312">
        <v>23.87498772010219</v>
      </c>
      <c r="M312">
        <v>24.982977514132546</v>
      </c>
      <c r="N312">
        <v>27.889771665258404</v>
      </c>
      <c r="O312">
        <v>31.974581869574358</v>
      </c>
      <c r="P312">
        <v>35.434630746541899</v>
      </c>
      <c r="Q312">
        <v>38.544838938616202</v>
      </c>
      <c r="R312">
        <v>39.675155562489323</v>
      </c>
      <c r="S312">
        <v>39.757956843241878</v>
      </c>
      <c r="T312">
        <v>39.262193755993053</v>
      </c>
      <c r="U312">
        <v>38.573355927242908</v>
      </c>
      <c r="V312">
        <v>38.278462350073958</v>
      </c>
      <c r="W312">
        <v>37.423949491124766</v>
      </c>
      <c r="X312">
        <v>36.200879156032563</v>
      </c>
      <c r="Y312">
        <v>35.590179102176457</v>
      </c>
      <c r="Z312">
        <v>36.737405930994015</v>
      </c>
      <c r="AA312">
        <v>35.287689730113399</v>
      </c>
      <c r="AB312">
        <v>34.323211251130083</v>
      </c>
      <c r="AC312">
        <v>32.922346449738399</v>
      </c>
      <c r="AD312">
        <v>31.044636629170743</v>
      </c>
      <c r="AE312">
        <v>28.343670062497196</v>
      </c>
      <c r="AF312">
        <v>26.254106415109529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0.68708839191880089</v>
      </c>
      <c r="AS312">
        <v>0.67503373489457064</v>
      </c>
      <c r="AT312">
        <v>0.66987307907308058</v>
      </c>
      <c r="AU312">
        <v>0.65491909873459386</v>
      </c>
      <c r="AV312">
        <v>0.63351539279229863</v>
      </c>
      <c r="AW312">
        <v>0.6228280993948091</v>
      </c>
      <c r="AX312">
        <v>0.64290462694677342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47.249999424098732</v>
      </c>
      <c r="BF312">
        <v>46.750000230838623</v>
      </c>
      <c r="BG312">
        <v>45.24999941500279</v>
      </c>
      <c r="BH312">
        <v>45.000000816885368</v>
      </c>
      <c r="BI312">
        <v>45.24999941500279</v>
      </c>
      <c r="BJ312">
        <v>45.24999941500279</v>
      </c>
      <c r="BK312">
        <v>44.250000459986346</v>
      </c>
      <c r="BL312">
        <v>45.24999941500279</v>
      </c>
      <c r="BM312">
        <v>47.750000352001216</v>
      </c>
      <c r="BN312">
        <v>50.750000700912139</v>
      </c>
      <c r="BO312">
        <v>52.999999526777898</v>
      </c>
      <c r="BP312">
        <v>53.250000121920579</v>
      </c>
      <c r="BQ312">
        <v>53.999999764555092</v>
      </c>
      <c r="BR312">
        <v>54.99999953587384</v>
      </c>
      <c r="BS312">
        <v>55.999999657036419</v>
      </c>
      <c r="BT312">
        <v>54.99999953587384</v>
      </c>
      <c r="BU312">
        <v>54.249999995277108</v>
      </c>
      <c r="BV312">
        <v>50.750000700912139</v>
      </c>
      <c r="BW312">
        <v>49.249999768461684</v>
      </c>
      <c r="BX312">
        <v>48.500000111250344</v>
      </c>
      <c r="BY312">
        <v>46.499999650272777</v>
      </c>
      <c r="BZ312">
        <v>47.750000352001216</v>
      </c>
      <c r="CA312">
        <v>46.000000588204109</v>
      </c>
      <c r="CB312">
        <v>45.24999941500279</v>
      </c>
      <c r="CC312">
        <v>0.40800070401480226</v>
      </c>
      <c r="CD312">
        <v>0.3845653921772515</v>
      </c>
      <c r="CE312">
        <v>0.38107696293308674</v>
      </c>
      <c r="CF312">
        <v>0.38524030326334763</v>
      </c>
      <c r="CG312">
        <v>0.4088480748247631</v>
      </c>
      <c r="CH312">
        <v>0.48687707858892953</v>
      </c>
      <c r="CI312">
        <v>0.6270201591724619</v>
      </c>
      <c r="CJ312">
        <v>0.75234960311874688</v>
      </c>
      <c r="CK312">
        <v>0.84928789192191845</v>
      </c>
      <c r="CL312">
        <v>0.88794478120336695</v>
      </c>
      <c r="CM312">
        <v>0.91243539316776145</v>
      </c>
      <c r="CN312">
        <v>0.93596156688116239</v>
      </c>
      <c r="CO312">
        <v>0.93193296609459397</v>
      </c>
      <c r="CP312">
        <v>0.95791946874675349</v>
      </c>
      <c r="CQ312">
        <v>0.95849922361741313</v>
      </c>
      <c r="CR312">
        <v>0.88068077510955445</v>
      </c>
      <c r="CS312">
        <v>0.81185433337804047</v>
      </c>
      <c r="CT312">
        <v>0.75486852677328331</v>
      </c>
      <c r="CU312">
        <v>0.61654045117517686</v>
      </c>
      <c r="CV312">
        <v>0.48645015575679362</v>
      </c>
      <c r="CW312">
        <v>0.43187446188357947</v>
      </c>
      <c r="CX312">
        <v>0.39715803358305068</v>
      </c>
      <c r="CY312">
        <v>0.36646483886201014</v>
      </c>
      <c r="CZ312">
        <v>0.34739064303398798</v>
      </c>
    </row>
    <row r="313" spans="1:104" x14ac:dyDescent="0.25">
      <c r="A313" t="s">
        <v>502</v>
      </c>
      <c r="B313" t="s">
        <v>170</v>
      </c>
      <c r="C313" t="s">
        <v>27</v>
      </c>
      <c r="D313" t="s">
        <v>187</v>
      </c>
      <c r="E313" t="s">
        <v>184</v>
      </c>
      <c r="F313">
        <v>2016</v>
      </c>
      <c r="G313" t="s">
        <v>183</v>
      </c>
      <c r="H313">
        <v>8</v>
      </c>
      <c r="I313">
        <v>29.103061595877023</v>
      </c>
      <c r="J313">
        <v>27.871931401297235</v>
      </c>
      <c r="K313">
        <v>27.150267893082642</v>
      </c>
      <c r="L313">
        <v>27.175913522330017</v>
      </c>
      <c r="M313">
        <v>28.392472560405277</v>
      </c>
      <c r="N313">
        <v>31.522331411383096</v>
      </c>
      <c r="O313">
        <v>36.181364625132666</v>
      </c>
      <c r="P313">
        <v>41.558895737581885</v>
      </c>
      <c r="Q313">
        <v>47.523165124328301</v>
      </c>
      <c r="R313">
        <v>52.240302480029243</v>
      </c>
      <c r="S313">
        <v>55.631925557405545</v>
      </c>
      <c r="T313">
        <v>57.619255299145983</v>
      </c>
      <c r="U313">
        <v>58.347658241661897</v>
      </c>
      <c r="V313">
        <v>58.902042606220867</v>
      </c>
      <c r="W313">
        <v>58.636315018865623</v>
      </c>
      <c r="X313">
        <v>57.285136461493138</v>
      </c>
      <c r="Y313">
        <v>54.691109225345386</v>
      </c>
      <c r="Z313">
        <v>51.20335077763805</v>
      </c>
      <c r="AA313">
        <v>46.160338689762227</v>
      </c>
      <c r="AB313">
        <v>44.086152988824786</v>
      </c>
      <c r="AC313">
        <v>42.502295521166751</v>
      </c>
      <c r="AD313">
        <v>39.320511867863267</v>
      </c>
      <c r="AE313">
        <v>35.091701964666917</v>
      </c>
      <c r="AF313">
        <v>31.762046731700888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1.0083369940963938</v>
      </c>
      <c r="AS313">
        <v>1.0210840466525672</v>
      </c>
      <c r="AT313">
        <v>1.0307857212985645</v>
      </c>
      <c r="AU313">
        <v>1.0261355371221361</v>
      </c>
      <c r="AV313">
        <v>1.0024898622824889</v>
      </c>
      <c r="AW313">
        <v>0.95709440496079734</v>
      </c>
      <c r="AX313">
        <v>0.89605863166809807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69.812498909623955</v>
      </c>
      <c r="BF313">
        <v>69.312498081121589</v>
      </c>
      <c r="BG313">
        <v>68.562501086947876</v>
      </c>
      <c r="BH313">
        <v>68.249999199333146</v>
      </c>
      <c r="BI313">
        <v>68.37499933320737</v>
      </c>
      <c r="BJ313">
        <v>67.50000106243796</v>
      </c>
      <c r="BK313">
        <v>68.312498504455945</v>
      </c>
      <c r="BL313">
        <v>71.187501290557393</v>
      </c>
      <c r="BM313">
        <v>77.249999930909311</v>
      </c>
      <c r="BN313">
        <v>81.000001192884014</v>
      </c>
      <c r="BO313">
        <v>85.812501541751018</v>
      </c>
      <c r="BP313">
        <v>87.812501134590576</v>
      </c>
      <c r="BQ313">
        <v>89.124999053504311</v>
      </c>
      <c r="BR313">
        <v>89.062498810763898</v>
      </c>
      <c r="BS313">
        <v>88.62499810779974</v>
      </c>
      <c r="BT313">
        <v>87.999998083040779</v>
      </c>
      <c r="BU313">
        <v>87.687499711492137</v>
      </c>
      <c r="BV313">
        <v>86.812501352821073</v>
      </c>
      <c r="BW313">
        <v>84.062500341424666</v>
      </c>
      <c r="BX313">
        <v>80.312499518958205</v>
      </c>
      <c r="BY313">
        <v>76.562499194601116</v>
      </c>
      <c r="BZ313">
        <v>74.687499618433577</v>
      </c>
      <c r="CA313">
        <v>73.624999593923675</v>
      </c>
      <c r="CB313">
        <v>72.124999891968869</v>
      </c>
      <c r="CC313">
        <v>0.3670871004711847</v>
      </c>
      <c r="CD313">
        <v>0.34600183214287411</v>
      </c>
      <c r="CE313">
        <v>0.34286322649172685</v>
      </c>
      <c r="CF313">
        <v>0.34660906822644655</v>
      </c>
      <c r="CG313">
        <v>0.36784949371545467</v>
      </c>
      <c r="CH313">
        <v>0.43805390191147103</v>
      </c>
      <c r="CI313">
        <v>0.56414368616194943</v>
      </c>
      <c r="CJ313">
        <v>0.67690531385859198</v>
      </c>
      <c r="CK313">
        <v>0.76412276893028652</v>
      </c>
      <c r="CL313">
        <v>0.79890320645267299</v>
      </c>
      <c r="CM313">
        <v>0.82093801043810088</v>
      </c>
      <c r="CN313">
        <v>0.84210495449681166</v>
      </c>
      <c r="CO313">
        <v>0.83848035019905043</v>
      </c>
      <c r="CP313">
        <v>0.8618609404864801</v>
      </c>
      <c r="CQ313">
        <v>0.8623825472717207</v>
      </c>
      <c r="CR313">
        <v>0.79236761592910698</v>
      </c>
      <c r="CS313">
        <v>0.73044295007568683</v>
      </c>
      <c r="CT313">
        <v>0.67917163641327505</v>
      </c>
      <c r="CU313">
        <v>0.55471480864019951</v>
      </c>
      <c r="CV313">
        <v>0.43766976302868421</v>
      </c>
      <c r="CW313">
        <v>0.38856682367474193</v>
      </c>
      <c r="CX313">
        <v>0.35733172121346662</v>
      </c>
      <c r="CY313">
        <v>0.3297163785588052</v>
      </c>
      <c r="CZ313">
        <v>0.31255490283633086</v>
      </c>
    </row>
    <row r="314" spans="1:104" x14ac:dyDescent="0.25">
      <c r="A314" t="s">
        <v>503</v>
      </c>
      <c r="B314" t="s">
        <v>170</v>
      </c>
      <c r="C314" t="s">
        <v>27</v>
      </c>
      <c r="D314" t="s">
        <v>187</v>
      </c>
      <c r="E314" t="s">
        <v>184</v>
      </c>
      <c r="F314">
        <v>2017</v>
      </c>
      <c r="G314" t="s">
        <v>171</v>
      </c>
      <c r="H314">
        <v>1</v>
      </c>
      <c r="I314">
        <v>25.011357665658174</v>
      </c>
      <c r="J314">
        <v>24.341684241609453</v>
      </c>
      <c r="K314">
        <v>23.968608416752019</v>
      </c>
      <c r="L314">
        <v>24.181286340771919</v>
      </c>
      <c r="M314">
        <v>25.348439399221583</v>
      </c>
      <c r="N314">
        <v>28.346348882186653</v>
      </c>
      <c r="O314">
        <v>33.644258552237034</v>
      </c>
      <c r="P314">
        <v>37.098204165622867</v>
      </c>
      <c r="Q314">
        <v>39.88190398072873</v>
      </c>
      <c r="R314">
        <v>40.298466931988138</v>
      </c>
      <c r="S314">
        <v>39.659828068008039</v>
      </c>
      <c r="T314">
        <v>38.572142505783425</v>
      </c>
      <c r="U314">
        <v>37.608249944496372</v>
      </c>
      <c r="V314">
        <v>37.179548687792384</v>
      </c>
      <c r="W314">
        <v>36.377444828509482</v>
      </c>
      <c r="X314">
        <v>35.411103173552299</v>
      </c>
      <c r="Y314">
        <v>35.125064050229682</v>
      </c>
      <c r="Z314">
        <v>36.889990274474584</v>
      </c>
      <c r="AA314">
        <v>35.800663731245898</v>
      </c>
      <c r="AB314">
        <v>34.888843460763198</v>
      </c>
      <c r="AC314">
        <v>33.476344970518475</v>
      </c>
      <c r="AD314">
        <v>31.502776845024414</v>
      </c>
      <c r="AE314">
        <v>28.725195743881084</v>
      </c>
      <c r="AF314">
        <v>26.627456674679465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0.77144285356385645</v>
      </c>
      <c r="AS314">
        <v>0.75216502710804334</v>
      </c>
      <c r="AT314">
        <v>0.74359099268969553</v>
      </c>
      <c r="AU314">
        <v>0.72754891205584971</v>
      </c>
      <c r="AV314">
        <v>0.70822209103872857</v>
      </c>
      <c r="AW314">
        <v>0.70250132445888813</v>
      </c>
      <c r="AX314">
        <v>0.73779983385016834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42.250000763042088</v>
      </c>
      <c r="BF314">
        <v>40.250000016480023</v>
      </c>
      <c r="BG314">
        <v>39.499999526242163</v>
      </c>
      <c r="BH314">
        <v>39.499999526242163</v>
      </c>
      <c r="BI314">
        <v>38.749999706039759</v>
      </c>
      <c r="BJ314">
        <v>38.499999423826523</v>
      </c>
      <c r="BK314">
        <v>38.499999423826523</v>
      </c>
      <c r="BL314">
        <v>36.749999016501988</v>
      </c>
      <c r="BM314">
        <v>43.999999530918146</v>
      </c>
      <c r="BN314">
        <v>48.000000339750748</v>
      </c>
      <c r="BO314">
        <v>50.750000564369444</v>
      </c>
      <c r="BP314">
        <v>53.249999252240421</v>
      </c>
      <c r="BQ314">
        <v>54.999999602540662</v>
      </c>
      <c r="BR314">
        <v>53.999999970575466</v>
      </c>
      <c r="BS314">
        <v>55.250000797142619</v>
      </c>
      <c r="BT314">
        <v>54.49999916641886</v>
      </c>
      <c r="BU314">
        <v>52.500000344426745</v>
      </c>
      <c r="BV314">
        <v>50.249999999942979</v>
      </c>
      <c r="BW314">
        <v>48.749999247564432</v>
      </c>
      <c r="BX314">
        <v>45.749999425024036</v>
      </c>
      <c r="BY314">
        <v>44.249999798875308</v>
      </c>
      <c r="BZ314">
        <v>43.50000022102617</v>
      </c>
      <c r="CA314">
        <v>44.750000021156012</v>
      </c>
      <c r="CB314">
        <v>42.999999670855772</v>
      </c>
      <c r="CC314">
        <v>0.41815362800431999</v>
      </c>
      <c r="CD314">
        <v>0.39413512851968918</v>
      </c>
      <c r="CE314">
        <v>0.39055989342108982</v>
      </c>
      <c r="CF314">
        <v>0.39482683637744959</v>
      </c>
      <c r="CG314">
        <v>0.41902207659477086</v>
      </c>
      <c r="CH314">
        <v>0.49899278495679916</v>
      </c>
      <c r="CI314">
        <v>0.64262332716456516</v>
      </c>
      <c r="CJ314">
        <v>0.77107151213811198</v>
      </c>
      <c r="CK314">
        <v>0.87042204366786025</v>
      </c>
      <c r="CL314">
        <v>0.91004092697910743</v>
      </c>
      <c r="CM314">
        <v>0.93514099497081737</v>
      </c>
      <c r="CN314">
        <v>0.95925251623085472</v>
      </c>
      <c r="CO314">
        <v>0.95512373142810369</v>
      </c>
      <c r="CP314">
        <v>0.98175688038779141</v>
      </c>
      <c r="CQ314">
        <v>0.98235098972111634</v>
      </c>
      <c r="CR314">
        <v>0.90259608886423559</v>
      </c>
      <c r="CS314">
        <v>0.83205702336615217</v>
      </c>
      <c r="CT314">
        <v>0.77365312252013219</v>
      </c>
      <c r="CU314">
        <v>0.63188273415496199</v>
      </c>
      <c r="CV314">
        <v>0.49855522368275107</v>
      </c>
      <c r="CW314">
        <v>0.44262145853168416</v>
      </c>
      <c r="CX314">
        <v>0.40704115945753544</v>
      </c>
      <c r="CY314">
        <v>0.37558416503479658</v>
      </c>
      <c r="CZ314">
        <v>0.35603528319531158</v>
      </c>
    </row>
    <row r="315" spans="1:104" x14ac:dyDescent="0.25">
      <c r="A315" t="s">
        <v>504</v>
      </c>
      <c r="B315" t="s">
        <v>170</v>
      </c>
      <c r="C315" t="s">
        <v>27</v>
      </c>
      <c r="D315" t="s">
        <v>187</v>
      </c>
      <c r="E315" t="s">
        <v>184</v>
      </c>
      <c r="F315">
        <v>2017</v>
      </c>
      <c r="G315" t="s">
        <v>172</v>
      </c>
      <c r="H315">
        <v>2</v>
      </c>
      <c r="I315">
        <v>24.56583878207374</v>
      </c>
      <c r="J315">
        <v>23.864321317752701</v>
      </c>
      <c r="K315">
        <v>23.429287149072557</v>
      </c>
      <c r="L315">
        <v>23.553422662733222</v>
      </c>
      <c r="M315">
        <v>24.609748765242184</v>
      </c>
      <c r="N315">
        <v>27.443866347427843</v>
      </c>
      <c r="O315">
        <v>31.977955906540373</v>
      </c>
      <c r="P315">
        <v>35.10020304880539</v>
      </c>
      <c r="Q315">
        <v>38.208208737863977</v>
      </c>
      <c r="R315">
        <v>39.737398300821539</v>
      </c>
      <c r="S315">
        <v>40.394658502188889</v>
      </c>
      <c r="T315">
        <v>40.673789703980013</v>
      </c>
      <c r="U315">
        <v>40.627325382481331</v>
      </c>
      <c r="V315">
        <v>40.778846351176803</v>
      </c>
      <c r="W315">
        <v>40.291798857255095</v>
      </c>
      <c r="X315">
        <v>39.167106370586971</v>
      </c>
      <c r="Y315">
        <v>37.958837291387091</v>
      </c>
      <c r="Z315">
        <v>37.918068142010448</v>
      </c>
      <c r="AA315">
        <v>36.978102104241458</v>
      </c>
      <c r="AB315">
        <v>35.359673813615984</v>
      </c>
      <c r="AC315">
        <v>33.723038265019525</v>
      </c>
      <c r="AD315">
        <v>31.517397228768644</v>
      </c>
      <c r="AE315">
        <v>28.5111352931903</v>
      </c>
      <c r="AF315">
        <v>26.240509808246063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0.81347581841074967</v>
      </c>
      <c r="AS315">
        <v>0.81254655443482393</v>
      </c>
      <c r="AT315">
        <v>0.81557697218072589</v>
      </c>
      <c r="AU315">
        <v>0.80583599162814068</v>
      </c>
      <c r="AV315">
        <v>0.7833421475972524</v>
      </c>
      <c r="AW315">
        <v>0.75917678385016685</v>
      </c>
      <c r="AX315">
        <v>0.75836136585602598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47.74999928898599</v>
      </c>
      <c r="BF315">
        <v>48.499999476646316</v>
      </c>
      <c r="BG315">
        <v>48.249999793664735</v>
      </c>
      <c r="BH315">
        <v>49.25000021943049</v>
      </c>
      <c r="BI315">
        <v>49.000000422577351</v>
      </c>
      <c r="BJ315">
        <v>48.249999793664735</v>
      </c>
      <c r="BK315">
        <v>49.25000021943049</v>
      </c>
      <c r="BL315">
        <v>47.999999655196916</v>
      </c>
      <c r="BM315">
        <v>51.500000668539919</v>
      </c>
      <c r="BN315">
        <v>54.500000038488587</v>
      </c>
      <c r="BO315">
        <v>57.25000109191437</v>
      </c>
      <c r="BP315">
        <v>58.249999823840703</v>
      </c>
      <c r="BQ315">
        <v>59.999999085042028</v>
      </c>
      <c r="BR315">
        <v>60.749999827826201</v>
      </c>
      <c r="BS315">
        <v>61.499999560000298</v>
      </c>
      <c r="BT315">
        <v>59.999999085042028</v>
      </c>
      <c r="BU315">
        <v>58.999998531170768</v>
      </c>
      <c r="BV315">
        <v>58.50000019005163</v>
      </c>
      <c r="BW315">
        <v>55.749999022754288</v>
      </c>
      <c r="BX315">
        <v>52.749999866314788</v>
      </c>
      <c r="BY315">
        <v>52.749999866314788</v>
      </c>
      <c r="BZ315">
        <v>50.750000822494265</v>
      </c>
      <c r="CA315">
        <v>50.000000634833938</v>
      </c>
      <c r="CB315">
        <v>49.25000021943049</v>
      </c>
      <c r="CC315">
        <v>0.37026531071530783</v>
      </c>
      <c r="CD315">
        <v>0.34899750432531268</v>
      </c>
      <c r="CE315">
        <v>0.34583168647129697</v>
      </c>
      <c r="CF315">
        <v>0.34960997211086908</v>
      </c>
      <c r="CG315">
        <v>0.37103433084540816</v>
      </c>
      <c r="CH315">
        <v>0.44184649513848784</v>
      </c>
      <c r="CI315">
        <v>0.56902795468476708</v>
      </c>
      <c r="CJ315">
        <v>0.68276583988223583</v>
      </c>
      <c r="CK315">
        <v>0.77073846936991874</v>
      </c>
      <c r="CL315">
        <v>0.80582010985897445</v>
      </c>
      <c r="CM315">
        <v>0.8280455878197085</v>
      </c>
      <c r="CN315">
        <v>0.84939579982598079</v>
      </c>
      <c r="CO315">
        <v>0.84573981919739905</v>
      </c>
      <c r="CP315">
        <v>0.86932283387012121</v>
      </c>
      <c r="CQ315">
        <v>0.86984893400036556</v>
      </c>
      <c r="CR315">
        <v>0.79922784596082086</v>
      </c>
      <c r="CS315">
        <v>0.7367670942521688</v>
      </c>
      <c r="CT315">
        <v>0.68505182787758201</v>
      </c>
      <c r="CU315">
        <v>0.55951749730551348</v>
      </c>
      <c r="CV315">
        <v>0.44145904529594931</v>
      </c>
      <c r="CW315">
        <v>0.39193097763835338</v>
      </c>
      <c r="CX315">
        <v>0.36042545286375227</v>
      </c>
      <c r="CY315">
        <v>0.33257103053356685</v>
      </c>
      <c r="CZ315">
        <v>0.31526098798408586</v>
      </c>
    </row>
    <row r="316" spans="1:104" x14ac:dyDescent="0.25">
      <c r="A316" t="s">
        <v>505</v>
      </c>
      <c r="B316" t="s">
        <v>170</v>
      </c>
      <c r="C316" t="s">
        <v>27</v>
      </c>
      <c r="D316" t="s">
        <v>187</v>
      </c>
      <c r="E316" t="s">
        <v>184</v>
      </c>
      <c r="F316">
        <v>2017</v>
      </c>
      <c r="G316" t="s">
        <v>173</v>
      </c>
      <c r="H316">
        <v>3</v>
      </c>
      <c r="I316">
        <v>25.043379062962465</v>
      </c>
      <c r="J316">
        <v>24.111827230498736</v>
      </c>
      <c r="K316">
        <v>23.560829349493321</v>
      </c>
      <c r="L316">
        <v>23.520597051792514</v>
      </c>
      <c r="M316">
        <v>24.443224139946032</v>
      </c>
      <c r="N316">
        <v>26.96502390138151</v>
      </c>
      <c r="O316">
        <v>31.372316274194596</v>
      </c>
      <c r="P316">
        <v>34.842276715736332</v>
      </c>
      <c r="Q316">
        <v>38.712314322491764</v>
      </c>
      <c r="R316">
        <v>41.674594128478034</v>
      </c>
      <c r="S316">
        <v>43.957008016774346</v>
      </c>
      <c r="T316">
        <v>45.610969106344371</v>
      </c>
      <c r="U316">
        <v>46.554481904341365</v>
      </c>
      <c r="V316">
        <v>47.318908215587292</v>
      </c>
      <c r="W316">
        <v>47.109665719815375</v>
      </c>
      <c r="X316">
        <v>45.853670206622425</v>
      </c>
      <c r="Y316">
        <v>43.718538784250619</v>
      </c>
      <c r="Z316">
        <v>41.110677495341783</v>
      </c>
      <c r="AA316">
        <v>38.606861903265546</v>
      </c>
      <c r="AB316">
        <v>37.903435530846174</v>
      </c>
      <c r="AC316">
        <v>35.853839785175076</v>
      </c>
      <c r="AD316">
        <v>33.205369010251339</v>
      </c>
      <c r="AE316">
        <v>29.730377213495462</v>
      </c>
      <c r="AF316">
        <v>27.104608483987967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0.91221939847898192</v>
      </c>
      <c r="AS316">
        <v>0.93108966005449889</v>
      </c>
      <c r="AT316">
        <v>0.94637820287398067</v>
      </c>
      <c r="AU316">
        <v>0.94219333938998939</v>
      </c>
      <c r="AV316">
        <v>0.91707345712642518</v>
      </c>
      <c r="AW316">
        <v>0.87437082348045836</v>
      </c>
      <c r="AX316">
        <v>0.82221356758765907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54.25000009267351</v>
      </c>
      <c r="BF316">
        <v>54.499999355816705</v>
      </c>
      <c r="BG316">
        <v>53.250000681364426</v>
      </c>
      <c r="BH316">
        <v>54.499999355816705</v>
      </c>
      <c r="BI316">
        <v>54.749999487968005</v>
      </c>
      <c r="BJ316">
        <v>53.500000813515733</v>
      </c>
      <c r="BK316">
        <v>52.749998679045603</v>
      </c>
      <c r="BL316">
        <v>58.499999499451334</v>
      </c>
      <c r="BM316">
        <v>65.49999935122338</v>
      </c>
      <c r="BN316">
        <v>71.749999566923606</v>
      </c>
      <c r="BO316">
        <v>75.750000067472271</v>
      </c>
      <c r="BP316">
        <v>78.250001388985311</v>
      </c>
      <c r="BQ316">
        <v>81.000000763237409</v>
      </c>
      <c r="BR316">
        <v>81.74999818023494</v>
      </c>
      <c r="BS316">
        <v>81.249998660796436</v>
      </c>
      <c r="BT316">
        <v>78.250001388985311</v>
      </c>
      <c r="BU316">
        <v>76.999999983364702</v>
      </c>
      <c r="BV316">
        <v>74.499998661851649</v>
      </c>
      <c r="BW316">
        <v>69.499999246569971</v>
      </c>
      <c r="BX316">
        <v>65.249999591504107</v>
      </c>
      <c r="BY316">
        <v>62.999999271150493</v>
      </c>
      <c r="BZ316">
        <v>59.500001145352684</v>
      </c>
      <c r="CA316">
        <v>59.249998778609104</v>
      </c>
      <c r="CB316">
        <v>56.249999411867726</v>
      </c>
      <c r="CC316">
        <v>0.36857215807792909</v>
      </c>
      <c r="CD316">
        <v>0.34740158229154172</v>
      </c>
      <c r="CE316">
        <v>0.34425028764700893</v>
      </c>
      <c r="CF316">
        <v>0.34801126410081951</v>
      </c>
      <c r="CG316">
        <v>0.36933764587187295</v>
      </c>
      <c r="CH316">
        <v>0.43982602860660625</v>
      </c>
      <c r="CI316">
        <v>0.56642590259204972</v>
      </c>
      <c r="CJ316">
        <v>0.67964372238965776</v>
      </c>
      <c r="CK316">
        <v>0.76721403226104423</v>
      </c>
      <c r="CL316">
        <v>0.80213519602134264</v>
      </c>
      <c r="CM316">
        <v>0.82425908056713015</v>
      </c>
      <c r="CN316">
        <v>0.84551168022963341</v>
      </c>
      <c r="CO316">
        <v>0.84187243392231781</v>
      </c>
      <c r="CP316">
        <v>0.86534758930049416</v>
      </c>
      <c r="CQ316">
        <v>0.86587132581290382</v>
      </c>
      <c r="CR316">
        <v>0.7955731555202441</v>
      </c>
      <c r="CS316">
        <v>0.73339798547003032</v>
      </c>
      <c r="CT316">
        <v>0.68191917743597796</v>
      </c>
      <c r="CU316">
        <v>0.55695889980682822</v>
      </c>
      <c r="CV316">
        <v>0.43944033071603533</v>
      </c>
      <c r="CW316">
        <v>0.39013875506267554</v>
      </c>
      <c r="CX316">
        <v>0.35877729482135029</v>
      </c>
      <c r="CY316">
        <v>0.33105023786186338</v>
      </c>
      <c r="CZ316">
        <v>0.31381935082935208</v>
      </c>
    </row>
    <row r="317" spans="1:104" x14ac:dyDescent="0.25">
      <c r="A317" t="s">
        <v>506</v>
      </c>
      <c r="B317" t="s">
        <v>170</v>
      </c>
      <c r="C317" t="s">
        <v>27</v>
      </c>
      <c r="D317" t="s">
        <v>187</v>
      </c>
      <c r="E317" t="s">
        <v>184</v>
      </c>
      <c r="F317">
        <v>2017</v>
      </c>
      <c r="G317" t="s">
        <v>174</v>
      </c>
      <c r="H317">
        <v>4</v>
      </c>
      <c r="I317">
        <v>26.13390451947711</v>
      </c>
      <c r="J317">
        <v>25.066849795775752</v>
      </c>
      <c r="K317">
        <v>24.44072505396668</v>
      </c>
      <c r="L317">
        <v>24.36520272355342</v>
      </c>
      <c r="M317">
        <v>25.334375078259953</v>
      </c>
      <c r="N317">
        <v>27.868938011481429</v>
      </c>
      <c r="O317">
        <v>31.852151690304407</v>
      </c>
      <c r="P317">
        <v>36.054910129127983</v>
      </c>
      <c r="Q317">
        <v>41.19349039655436</v>
      </c>
      <c r="R317">
        <v>45.448209962702244</v>
      </c>
      <c r="S317">
        <v>48.729107012529902</v>
      </c>
      <c r="T317">
        <v>51.011273970557625</v>
      </c>
      <c r="U317">
        <v>52.269210948867176</v>
      </c>
      <c r="V317">
        <v>53.254405247353844</v>
      </c>
      <c r="W317">
        <v>53.061920662796894</v>
      </c>
      <c r="X317">
        <v>51.783273123484619</v>
      </c>
      <c r="Y317">
        <v>49.471964653777398</v>
      </c>
      <c r="Z317">
        <v>46.11560939462327</v>
      </c>
      <c r="AA317">
        <v>41.927425949193449</v>
      </c>
      <c r="AB317">
        <v>40.876707848328088</v>
      </c>
      <c r="AC317">
        <v>38.81454105953231</v>
      </c>
      <c r="AD317">
        <v>35.671182973922285</v>
      </c>
      <c r="AE317">
        <v>31.781539786338929</v>
      </c>
      <c r="AF317">
        <v>28.760791072724043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1.0202255112799601</v>
      </c>
      <c r="AS317">
        <v>1.0453842204202035</v>
      </c>
      <c r="AT317">
        <v>1.0650881021000913</v>
      </c>
      <c r="AU317">
        <v>1.0612384227652569</v>
      </c>
      <c r="AV317">
        <v>1.0356655004682342</v>
      </c>
      <c r="AW317">
        <v>0.98943935318180432</v>
      </c>
      <c r="AX317">
        <v>0.92231222440941274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64.49999960174739</v>
      </c>
      <c r="BF317">
        <v>62.249999761209565</v>
      </c>
      <c r="BG317">
        <v>60.750000637043037</v>
      </c>
      <c r="BH317">
        <v>60.250000515819551</v>
      </c>
      <c r="BI317">
        <v>61.249999270861828</v>
      </c>
      <c r="BJ317">
        <v>60.750000637043037</v>
      </c>
      <c r="BK317">
        <v>62.5</v>
      </c>
      <c r="BL317">
        <v>66.74999908592784</v>
      </c>
      <c r="BM317">
        <v>76.500000341979131</v>
      </c>
      <c r="BN317">
        <v>82.00000026550174</v>
      </c>
      <c r="BO317">
        <v>87.250000585479668</v>
      </c>
      <c r="BP317">
        <v>90.499998933158977</v>
      </c>
      <c r="BQ317">
        <v>91.249999293172891</v>
      </c>
      <c r="BR317">
        <v>89.250001039386007</v>
      </c>
      <c r="BS317">
        <v>88.250001292740606</v>
      </c>
      <c r="BT317">
        <v>86.999999959344265</v>
      </c>
      <c r="BU317">
        <v>86.24999935142958</v>
      </c>
      <c r="BV317">
        <v>83.250001350997294</v>
      </c>
      <c r="BW317">
        <v>80.249998795388123</v>
      </c>
      <c r="BX317">
        <v>73.999998387901215</v>
      </c>
      <c r="BY317">
        <v>67.499999941743312</v>
      </c>
      <c r="BZ317">
        <v>65.250000209662076</v>
      </c>
      <c r="CA317">
        <v>62.5</v>
      </c>
      <c r="CB317">
        <v>60.750000637043037</v>
      </c>
      <c r="CC317">
        <v>0.37051942845987867</v>
      </c>
      <c r="CD317">
        <v>0.34923703516557231</v>
      </c>
      <c r="CE317">
        <v>0.34606904457533261</v>
      </c>
      <c r="CF317">
        <v>0.34984991810688393</v>
      </c>
      <c r="CG317">
        <v>0.37128896277977563</v>
      </c>
      <c r="CH317">
        <v>0.44214977421507945</v>
      </c>
      <c r="CI317">
        <v>0.56941853750224036</v>
      </c>
      <c r="CJ317">
        <v>0.68323449907251466</v>
      </c>
      <c r="CK317">
        <v>0.7712673968797279</v>
      </c>
      <c r="CL317">
        <v>0.80637307844603823</v>
      </c>
      <c r="CM317">
        <v>0.82861388119403467</v>
      </c>
      <c r="CN317">
        <v>0.8499787108318041</v>
      </c>
      <c r="CO317">
        <v>0.84632024222722901</v>
      </c>
      <c r="CP317">
        <v>0.86991949351302467</v>
      </c>
      <c r="CQ317">
        <v>0.87044593575952989</v>
      </c>
      <c r="CR317">
        <v>0.79977636974787925</v>
      </c>
      <c r="CS317">
        <v>0.73727278350883318</v>
      </c>
      <c r="CT317">
        <v>0.68552198640855844</v>
      </c>
      <c r="CU317">
        <v>0.55990150998700394</v>
      </c>
      <c r="CV317">
        <v>0.44176201700137296</v>
      </c>
      <c r="CW317">
        <v>0.39219996951133551</v>
      </c>
      <c r="CX317">
        <v>0.36067283080344426</v>
      </c>
      <c r="CY317">
        <v>0.33279928631891836</v>
      </c>
      <c r="CZ317">
        <v>0.31547735716993719</v>
      </c>
    </row>
    <row r="318" spans="1:104" x14ac:dyDescent="0.25">
      <c r="A318" t="s">
        <v>507</v>
      </c>
      <c r="B318" t="s">
        <v>170</v>
      </c>
      <c r="C318" t="s">
        <v>27</v>
      </c>
      <c r="D318" t="s">
        <v>187</v>
      </c>
      <c r="E318" t="s">
        <v>184</v>
      </c>
      <c r="F318">
        <v>2017</v>
      </c>
      <c r="G318" t="s">
        <v>175</v>
      </c>
      <c r="H318">
        <v>5</v>
      </c>
      <c r="I318">
        <v>26.351430031222925</v>
      </c>
      <c r="J318">
        <v>25.247036437581574</v>
      </c>
      <c r="K318">
        <v>24.578827213755481</v>
      </c>
      <c r="L318">
        <v>24.474791221632255</v>
      </c>
      <c r="M318">
        <v>25.4606434482948</v>
      </c>
      <c r="N318">
        <v>27.958899117058284</v>
      </c>
      <c r="O318">
        <v>31.559734679772113</v>
      </c>
      <c r="P318">
        <v>36.683883871472148</v>
      </c>
      <c r="Q318">
        <v>42.420673348221158</v>
      </c>
      <c r="R318">
        <v>46.975249136586051</v>
      </c>
      <c r="S318">
        <v>50.110253851021348</v>
      </c>
      <c r="T318">
        <v>51.958788548065968</v>
      </c>
      <c r="U318">
        <v>52.76171032707547</v>
      </c>
      <c r="V318">
        <v>53.465923146741581</v>
      </c>
      <c r="W318">
        <v>53.366200111834232</v>
      </c>
      <c r="X318">
        <v>51.912800984569273</v>
      </c>
      <c r="Y318">
        <v>49.365248600127835</v>
      </c>
      <c r="Z318">
        <v>46.074417682071584</v>
      </c>
      <c r="AA318">
        <v>41.889949714768143</v>
      </c>
      <c r="AB318">
        <v>40.179249790626727</v>
      </c>
      <c r="AC318">
        <v>38.935230802146869</v>
      </c>
      <c r="AD318">
        <v>35.87646257200926</v>
      </c>
      <c r="AE318">
        <v>31.979233174840601</v>
      </c>
      <c r="AF318">
        <v>28.919771312748153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1.03917579561291</v>
      </c>
      <c r="AS318">
        <v>1.0552341926399456</v>
      </c>
      <c r="AT318">
        <v>1.0693184965770022</v>
      </c>
      <c r="AU318">
        <v>1.0673240572242326</v>
      </c>
      <c r="AV318">
        <v>1.0382560889961907</v>
      </c>
      <c r="AW318">
        <v>0.98730498235622488</v>
      </c>
      <c r="AX318">
        <v>0.9214884102434171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62.5</v>
      </c>
      <c r="BF318">
        <v>63.000000690600288</v>
      </c>
      <c r="BG318">
        <v>63.750001115527979</v>
      </c>
      <c r="BH318">
        <v>64.749999898160894</v>
      </c>
      <c r="BI318">
        <v>63.000000690600288</v>
      </c>
      <c r="BJ318">
        <v>61.999999309399705</v>
      </c>
      <c r="BK318">
        <v>63.000000690600288</v>
      </c>
      <c r="BL318">
        <v>68.499999764520268</v>
      </c>
      <c r="BM318">
        <v>76.499998579202199</v>
      </c>
      <c r="BN318">
        <v>81.500000195263794</v>
      </c>
      <c r="BO318">
        <v>85.749998756894726</v>
      </c>
      <c r="BP318">
        <v>86.999999145442459</v>
      </c>
      <c r="BQ318">
        <v>87.250001586611177</v>
      </c>
      <c r="BR318">
        <v>87.250001586611177</v>
      </c>
      <c r="BS318">
        <v>86.249998967997414</v>
      </c>
      <c r="BT318">
        <v>83.749998221837259</v>
      </c>
      <c r="BU318">
        <v>83.499999987873338</v>
      </c>
      <c r="BV318">
        <v>82.999998786840123</v>
      </c>
      <c r="BW318">
        <v>82.499999349120671</v>
      </c>
      <c r="BX318">
        <v>79.249997311843629</v>
      </c>
      <c r="BY318">
        <v>75.500000786499811</v>
      </c>
      <c r="BZ318">
        <v>71.500002067469921</v>
      </c>
      <c r="CA318">
        <v>71.000000000247482</v>
      </c>
      <c r="CB318">
        <v>67.999998578954703</v>
      </c>
      <c r="CC318">
        <v>0.36676136485300864</v>
      </c>
      <c r="CD318">
        <v>0.34569484268691031</v>
      </c>
      <c r="CE318">
        <v>0.34255902573444791</v>
      </c>
      <c r="CF318">
        <v>0.34630152438593248</v>
      </c>
      <c r="CG318">
        <v>0.36752311620778821</v>
      </c>
      <c r="CH318">
        <v>0.43766520191884867</v>
      </c>
      <c r="CI318">
        <v>0.56364310237557447</v>
      </c>
      <c r="CJ318">
        <v>0.67630470842525159</v>
      </c>
      <c r="CK318">
        <v>0.76344479964361733</v>
      </c>
      <c r="CL318">
        <v>0.79819434702100611</v>
      </c>
      <c r="CM318">
        <v>0.82020956293109148</v>
      </c>
      <c r="CN318">
        <v>0.84135779016592394</v>
      </c>
      <c r="CO318">
        <v>0.83773636156673903</v>
      </c>
      <c r="CP318">
        <v>0.86109629057964698</v>
      </c>
      <c r="CQ318">
        <v>0.86161736505481634</v>
      </c>
      <c r="CR318">
        <v>0.79166454117417395</v>
      </c>
      <c r="CS318">
        <v>0.72979485638455244</v>
      </c>
      <c r="CT318">
        <v>0.67856899806992743</v>
      </c>
      <c r="CU318">
        <v>0.55422263649903514</v>
      </c>
      <c r="CV318">
        <v>0.43728140205291249</v>
      </c>
      <c r="CW318">
        <v>0.38822204082137113</v>
      </c>
      <c r="CX318">
        <v>0.35701466729790909</v>
      </c>
      <c r="CY318">
        <v>0.32942382903014178</v>
      </c>
      <c r="CZ318">
        <v>0.31227756583957766</v>
      </c>
    </row>
    <row r="319" spans="1:104" x14ac:dyDescent="0.25">
      <c r="A319" t="s">
        <v>508</v>
      </c>
      <c r="B319" t="s">
        <v>170</v>
      </c>
      <c r="C319" t="s">
        <v>27</v>
      </c>
      <c r="D319" t="s">
        <v>187</v>
      </c>
      <c r="E319" t="s">
        <v>184</v>
      </c>
      <c r="F319">
        <v>2017</v>
      </c>
      <c r="G319" t="s">
        <v>176</v>
      </c>
      <c r="H319">
        <v>6</v>
      </c>
      <c r="I319">
        <v>27.16015730813011</v>
      </c>
      <c r="J319">
        <v>26.00305780814363</v>
      </c>
      <c r="K319">
        <v>25.348007103870582</v>
      </c>
      <c r="L319">
        <v>25.300939797618174</v>
      </c>
      <c r="M319">
        <v>26.363752256589656</v>
      </c>
      <c r="N319">
        <v>28.868398371477344</v>
      </c>
      <c r="O319">
        <v>32.617471044296579</v>
      </c>
      <c r="P319">
        <v>37.773116164532986</v>
      </c>
      <c r="Q319">
        <v>43.224740896508102</v>
      </c>
      <c r="R319">
        <v>47.677071164428959</v>
      </c>
      <c r="S319">
        <v>50.880871095845606</v>
      </c>
      <c r="T319">
        <v>52.757140831667343</v>
      </c>
      <c r="U319">
        <v>53.45358474881467</v>
      </c>
      <c r="V319">
        <v>54.007411563542647</v>
      </c>
      <c r="W319">
        <v>53.812845960009057</v>
      </c>
      <c r="X319">
        <v>52.686884817080667</v>
      </c>
      <c r="Y319">
        <v>50.568379407060313</v>
      </c>
      <c r="Z319">
        <v>47.461955356096475</v>
      </c>
      <c r="AA319">
        <v>43.102659173014317</v>
      </c>
      <c r="AB319">
        <v>40.657920698067997</v>
      </c>
      <c r="AC319">
        <v>39.676446887427034</v>
      </c>
      <c r="AD319">
        <v>36.819152943294903</v>
      </c>
      <c r="AE319">
        <v>32.877595563204004</v>
      </c>
      <c r="AF319">
        <v>29.768754014600944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1.055142852510802</v>
      </c>
      <c r="AS319">
        <v>1.0690717349270027</v>
      </c>
      <c r="AT319">
        <v>1.0801483130834195</v>
      </c>
      <c r="AU319">
        <v>1.0762569667858293</v>
      </c>
      <c r="AV319">
        <v>1.0537377675270403</v>
      </c>
      <c r="AW319">
        <v>1.0113676256402415</v>
      </c>
      <c r="AX319">
        <v>0.94923915553767202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65.749999723312129</v>
      </c>
      <c r="BF319">
        <v>64.250000328578409</v>
      </c>
      <c r="BG319">
        <v>63.75000017513063</v>
      </c>
      <c r="BH319">
        <v>63.25000074753288</v>
      </c>
      <c r="BI319">
        <v>63.75000017513063</v>
      </c>
      <c r="BJ319">
        <v>62.750000455092533</v>
      </c>
      <c r="BK319">
        <v>62.750000455092533</v>
      </c>
      <c r="BL319">
        <v>68.250000552325545</v>
      </c>
      <c r="BM319">
        <v>73.750000634114954</v>
      </c>
      <c r="BN319">
        <v>76.999999878674942</v>
      </c>
      <c r="BO319">
        <v>83.249998128913006</v>
      </c>
      <c r="BP319">
        <v>86.000000880162688</v>
      </c>
      <c r="BQ319">
        <v>86.250001829450994</v>
      </c>
      <c r="BR319">
        <v>87.00000047665182</v>
      </c>
      <c r="BS319">
        <v>85.000000542379865</v>
      </c>
      <c r="BT319">
        <v>85.749999930874367</v>
      </c>
      <c r="BU319">
        <v>86.250001829450994</v>
      </c>
      <c r="BV319">
        <v>84.499998643803238</v>
      </c>
      <c r="BW319">
        <v>81.750001328707114</v>
      </c>
      <c r="BX319">
        <v>78.999999534961773</v>
      </c>
      <c r="BY319">
        <v>74.749999859957271</v>
      </c>
      <c r="BZ319">
        <v>71.500000028539802</v>
      </c>
      <c r="CA319">
        <v>70.250000100507066</v>
      </c>
      <c r="CB319">
        <v>68.000000097233013</v>
      </c>
      <c r="CC319">
        <v>0.36736521854290005</v>
      </c>
      <c r="CD319">
        <v>0.34626398218365428</v>
      </c>
      <c r="CE319">
        <v>0.34312301351307156</v>
      </c>
      <c r="CF319">
        <v>0.34687167583545625</v>
      </c>
      <c r="CG319">
        <v>0.36812820847085409</v>
      </c>
      <c r="CH319">
        <v>0.43838578993566096</v>
      </c>
      <c r="CI319">
        <v>0.56457109987931531</v>
      </c>
      <c r="CJ319">
        <v>0.67741817783961233</v>
      </c>
      <c r="CK319">
        <v>0.76470169796324372</v>
      </c>
      <c r="CL319">
        <v>0.79950851833553416</v>
      </c>
      <c r="CM319">
        <v>0.82155991510632231</v>
      </c>
      <c r="CN319">
        <v>0.84274293453505755</v>
      </c>
      <c r="CO319">
        <v>0.83911562932594908</v>
      </c>
      <c r="CP319">
        <v>0.86251391218371198</v>
      </c>
      <c r="CQ319">
        <v>0.8630359088864521</v>
      </c>
      <c r="CR319">
        <v>0.79296795473703507</v>
      </c>
      <c r="CS319">
        <v>0.73099640369096774</v>
      </c>
      <c r="CT319">
        <v>0.67968623071649237</v>
      </c>
      <c r="CU319">
        <v>0.55513510012058209</v>
      </c>
      <c r="CV319">
        <v>0.43800132636222822</v>
      </c>
      <c r="CW319">
        <v>0.38886118311098583</v>
      </c>
      <c r="CX319">
        <v>0.35760244615721054</v>
      </c>
      <c r="CY319">
        <v>0.32996618845396092</v>
      </c>
      <c r="CZ319">
        <v>0.31279170136289564</v>
      </c>
    </row>
    <row r="320" spans="1:104" x14ac:dyDescent="0.25">
      <c r="A320" t="s">
        <v>509</v>
      </c>
      <c r="B320" t="s">
        <v>170</v>
      </c>
      <c r="C320" t="s">
        <v>27</v>
      </c>
      <c r="D320" t="s">
        <v>187</v>
      </c>
      <c r="E320" t="s">
        <v>184</v>
      </c>
      <c r="F320">
        <v>2017</v>
      </c>
      <c r="G320" t="s">
        <v>177</v>
      </c>
      <c r="H320">
        <v>7</v>
      </c>
      <c r="I320">
        <v>28.553619525829685</v>
      </c>
      <c r="J320">
        <v>27.334809252071555</v>
      </c>
      <c r="K320">
        <v>26.608943668907649</v>
      </c>
      <c r="L320">
        <v>26.58593042392204</v>
      </c>
      <c r="M320">
        <v>27.757565151030423</v>
      </c>
      <c r="N320">
        <v>30.658763933467853</v>
      </c>
      <c r="O320">
        <v>34.813313585002369</v>
      </c>
      <c r="P320">
        <v>40.053243727011811</v>
      </c>
      <c r="Q320">
        <v>45.302722369809722</v>
      </c>
      <c r="R320">
        <v>49.463996945753287</v>
      </c>
      <c r="S320">
        <v>52.292161610763785</v>
      </c>
      <c r="T320">
        <v>53.977922249766316</v>
      </c>
      <c r="U320">
        <v>54.596529778036157</v>
      </c>
      <c r="V320">
        <v>55.09113683764938</v>
      </c>
      <c r="W320">
        <v>55.011425326875433</v>
      </c>
      <c r="X320">
        <v>54.100174068768844</v>
      </c>
      <c r="Y320">
        <v>52.143395400265554</v>
      </c>
      <c r="Z320">
        <v>49.033790982643552</v>
      </c>
      <c r="AA320">
        <v>44.550635538060185</v>
      </c>
      <c r="AB320">
        <v>42.145897958405349</v>
      </c>
      <c r="AC320">
        <v>41.236456604500752</v>
      </c>
      <c r="AD320">
        <v>38.424876695071532</v>
      </c>
      <c r="AE320">
        <v>34.382572444492638</v>
      </c>
      <c r="AF320">
        <v>31.165167616730869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1.079558461089583</v>
      </c>
      <c r="AS320">
        <v>1.0919306180059469</v>
      </c>
      <c r="AT320">
        <v>1.1018228395923961</v>
      </c>
      <c r="AU320">
        <v>1.1002285475923188</v>
      </c>
      <c r="AV320">
        <v>1.0820035480171639</v>
      </c>
      <c r="AW320">
        <v>1.0428678980981878</v>
      </c>
      <c r="AX320">
        <v>0.98067580746171257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69.499998885097838</v>
      </c>
      <c r="BF320">
        <v>69.000000315054223</v>
      </c>
      <c r="BG320">
        <v>68.500001760430266</v>
      </c>
      <c r="BH320">
        <v>67.999999242957003</v>
      </c>
      <c r="BI320">
        <v>67.749999533894908</v>
      </c>
      <c r="BJ320">
        <v>67.749999533894908</v>
      </c>
      <c r="BK320">
        <v>69.000000315054223</v>
      </c>
      <c r="BL320">
        <v>70.999998265104665</v>
      </c>
      <c r="BM320">
        <v>75.750002189528203</v>
      </c>
      <c r="BN320">
        <v>77.500001556150778</v>
      </c>
      <c r="BO320">
        <v>79.250000891934064</v>
      </c>
      <c r="BP320">
        <v>78.750002584024458</v>
      </c>
      <c r="BQ320">
        <v>81.249999088698857</v>
      </c>
      <c r="BR320">
        <v>83.999998895213139</v>
      </c>
      <c r="BS320">
        <v>84.499998837605318</v>
      </c>
      <c r="BT320">
        <v>83.750000435142439</v>
      </c>
      <c r="BU320">
        <v>82.250000176215721</v>
      </c>
      <c r="BV320">
        <v>80.750000657432068</v>
      </c>
      <c r="BW320">
        <v>81.249999088698857</v>
      </c>
      <c r="BX320">
        <v>76.749999452972602</v>
      </c>
      <c r="BY320">
        <v>74.249997613100319</v>
      </c>
      <c r="BZ320">
        <v>73.000002012942403</v>
      </c>
      <c r="CA320">
        <v>71.750001478497438</v>
      </c>
      <c r="CB320">
        <v>71.750001478497438</v>
      </c>
      <c r="CC320">
        <v>0.3652922015322223</v>
      </c>
      <c r="CD320">
        <v>0.34431006306674611</v>
      </c>
      <c r="CE320">
        <v>0.3411867901630099</v>
      </c>
      <c r="CF320">
        <v>0.34491430729229128</v>
      </c>
      <c r="CG320">
        <v>0.36605089096757232</v>
      </c>
      <c r="CH320">
        <v>0.43591201898633181</v>
      </c>
      <c r="CI320">
        <v>0.56138530434741718</v>
      </c>
      <c r="CJ320">
        <v>0.67359556779186969</v>
      </c>
      <c r="CK320">
        <v>0.7603865913498149</v>
      </c>
      <c r="CL320">
        <v>0.79499697147366311</v>
      </c>
      <c r="CM320">
        <v>0.81692400158734035</v>
      </c>
      <c r="CN320">
        <v>0.83798742637675383</v>
      </c>
      <c r="CO320">
        <v>0.83438056910870528</v>
      </c>
      <c r="CP320">
        <v>0.85764681516502739</v>
      </c>
      <c r="CQ320">
        <v>0.85816593016378984</v>
      </c>
      <c r="CR320">
        <v>0.78849333614716255</v>
      </c>
      <c r="CS320">
        <v>0.72687144325397501</v>
      </c>
      <c r="CT320">
        <v>0.67585079065516362</v>
      </c>
      <c r="CU320">
        <v>0.55200252844844278</v>
      </c>
      <c r="CV320">
        <v>0.4355297317063202</v>
      </c>
      <c r="CW320">
        <v>0.38666690750228944</v>
      </c>
      <c r="CX320">
        <v>0.35558453716940364</v>
      </c>
      <c r="CY320">
        <v>0.32810420638116611</v>
      </c>
      <c r="CZ320">
        <v>0.31102664417925141</v>
      </c>
    </row>
    <row r="321" spans="1:104" x14ac:dyDescent="0.25">
      <c r="A321" t="s">
        <v>510</v>
      </c>
      <c r="B321" t="s">
        <v>170</v>
      </c>
      <c r="C321" t="s">
        <v>27</v>
      </c>
      <c r="D321" t="s">
        <v>187</v>
      </c>
      <c r="E321" t="s">
        <v>184</v>
      </c>
      <c r="F321">
        <v>2017</v>
      </c>
      <c r="G321" t="s">
        <v>178</v>
      </c>
      <c r="H321">
        <v>8</v>
      </c>
      <c r="I321">
        <v>29.188205971048784</v>
      </c>
      <c r="J321">
        <v>27.948489482815212</v>
      </c>
      <c r="K321">
        <v>27.222083975244775</v>
      </c>
      <c r="L321">
        <v>27.246682947952724</v>
      </c>
      <c r="M321">
        <v>28.467729091738551</v>
      </c>
      <c r="N321">
        <v>31.608033574255817</v>
      </c>
      <c r="O321">
        <v>36.2877883275507</v>
      </c>
      <c r="P321">
        <v>41.729971355106194</v>
      </c>
      <c r="Q321">
        <v>47.775964457215217</v>
      </c>
      <c r="R321">
        <v>52.550919535616167</v>
      </c>
      <c r="S321">
        <v>55.972943690719738</v>
      </c>
      <c r="T321">
        <v>57.962577628044698</v>
      </c>
      <c r="U321">
        <v>58.686203335779609</v>
      </c>
      <c r="V321">
        <v>59.230352459550843</v>
      </c>
      <c r="W321">
        <v>58.951965420683479</v>
      </c>
      <c r="X321">
        <v>57.593522769416623</v>
      </c>
      <c r="Y321">
        <v>54.986705512483127</v>
      </c>
      <c r="Z321">
        <v>51.488629656182482</v>
      </c>
      <c r="AA321">
        <v>46.401727742099609</v>
      </c>
      <c r="AB321">
        <v>44.304483778202076</v>
      </c>
      <c r="AC321">
        <v>42.688951469116567</v>
      </c>
      <c r="AD321">
        <v>39.477425716733258</v>
      </c>
      <c r="AE321">
        <v>35.222496492147101</v>
      </c>
      <c r="AF321">
        <v>31.872545031213257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1.1592515935309839</v>
      </c>
      <c r="AS321">
        <v>1.173724138263853</v>
      </c>
      <c r="AT321">
        <v>1.1846070908498498</v>
      </c>
      <c r="AU321">
        <v>1.1790393427394137</v>
      </c>
      <c r="AV321">
        <v>1.151870459865163</v>
      </c>
      <c r="AW321">
        <v>1.0997341907515847</v>
      </c>
      <c r="AX321">
        <v>1.0297725931439068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70.749999217328465</v>
      </c>
      <c r="BF321">
        <v>70.749999217328465</v>
      </c>
      <c r="BG321">
        <v>70.000000934097798</v>
      </c>
      <c r="BH321">
        <v>69.749999788547754</v>
      </c>
      <c r="BI321">
        <v>69.249999555574291</v>
      </c>
      <c r="BJ321">
        <v>69.000000727442426</v>
      </c>
      <c r="BK321">
        <v>69.000000727442426</v>
      </c>
      <c r="BL321">
        <v>71.2500004874681</v>
      </c>
      <c r="BM321">
        <v>76.250000629430232</v>
      </c>
      <c r="BN321">
        <v>80.750000830121877</v>
      </c>
      <c r="BO321">
        <v>85.750000437295199</v>
      </c>
      <c r="BP321">
        <v>87.500000758427774</v>
      </c>
      <c r="BQ321">
        <v>89.250001565731992</v>
      </c>
      <c r="BR321">
        <v>87.999998641571594</v>
      </c>
      <c r="BS321">
        <v>89.000000695679219</v>
      </c>
      <c r="BT321">
        <v>89.000000695679219</v>
      </c>
      <c r="BU321">
        <v>88.249999025452738</v>
      </c>
      <c r="BV321">
        <v>88.249999025452738</v>
      </c>
      <c r="BW321">
        <v>83.499999380811786</v>
      </c>
      <c r="BX321">
        <v>80.499999668366115</v>
      </c>
      <c r="BY321">
        <v>76.500001272602915</v>
      </c>
      <c r="BZ321">
        <v>74.500000859292172</v>
      </c>
      <c r="CA321">
        <v>73.749998411191044</v>
      </c>
      <c r="CB321">
        <v>73.749998411191044</v>
      </c>
      <c r="CC321">
        <v>0.36756619855966727</v>
      </c>
      <c r="CD321">
        <v>0.34645340939807362</v>
      </c>
      <c r="CE321">
        <v>0.34331071231920979</v>
      </c>
      <c r="CF321">
        <v>0.3470614185893785</v>
      </c>
      <c r="CG321">
        <v>0.36832958925981235</v>
      </c>
      <c r="CH321">
        <v>0.43862557925932061</v>
      </c>
      <c r="CI321">
        <v>0.56487993798744018</v>
      </c>
      <c r="CJ321">
        <v>0.67778872499501619</v>
      </c>
      <c r="CK321">
        <v>0.76512005436508601</v>
      </c>
      <c r="CL321">
        <v>0.79994591043884622</v>
      </c>
      <c r="CM321">
        <v>0.82200936955559989</v>
      </c>
      <c r="CN321">
        <v>0.84320397087796595</v>
      </c>
      <c r="CO321">
        <v>0.83957466074709497</v>
      </c>
      <c r="CP321">
        <v>0.86298576009931627</v>
      </c>
      <c r="CQ321">
        <v>0.86350804930579872</v>
      </c>
      <c r="CR321">
        <v>0.79340174625705773</v>
      </c>
      <c r="CS321">
        <v>0.73139626856371809</v>
      </c>
      <c r="CT321">
        <v>0.6800580181424517</v>
      </c>
      <c r="CU321">
        <v>0.55543875828438527</v>
      </c>
      <c r="CV321">
        <v>0.43824093506755757</v>
      </c>
      <c r="CW321">
        <v>0.38907394469676698</v>
      </c>
      <c r="CX321">
        <v>0.35779805519261604</v>
      </c>
      <c r="CY321">
        <v>0.33014668148450926</v>
      </c>
      <c r="CZ321">
        <v>0.31296280450241587</v>
      </c>
    </row>
    <row r="322" spans="1:104" x14ac:dyDescent="0.25">
      <c r="A322" t="s">
        <v>511</v>
      </c>
      <c r="B322" t="s">
        <v>170</v>
      </c>
      <c r="C322" t="s">
        <v>27</v>
      </c>
      <c r="D322" t="s">
        <v>187</v>
      </c>
      <c r="E322" t="s">
        <v>184</v>
      </c>
      <c r="F322">
        <v>2017</v>
      </c>
      <c r="G322" t="s">
        <v>179</v>
      </c>
      <c r="H322">
        <v>9</v>
      </c>
      <c r="I322">
        <v>30.534971096189778</v>
      </c>
      <c r="J322">
        <v>29.268653353768208</v>
      </c>
      <c r="K322">
        <v>28.598536144847991</v>
      </c>
      <c r="L322">
        <v>28.588757359036588</v>
      </c>
      <c r="M322">
        <v>29.92165380447976</v>
      </c>
      <c r="N322">
        <v>33.379518468610172</v>
      </c>
      <c r="O322">
        <v>39.090603452196305</v>
      </c>
      <c r="P322">
        <v>45.062755256338512</v>
      </c>
      <c r="Q322">
        <v>52.350754959761851</v>
      </c>
      <c r="R322">
        <v>57.908915847868244</v>
      </c>
      <c r="S322">
        <v>61.627896299290775</v>
      </c>
      <c r="T322">
        <v>63.547928874470081</v>
      </c>
      <c r="U322">
        <v>64.161316368284062</v>
      </c>
      <c r="V322">
        <v>64.604573633802062</v>
      </c>
      <c r="W322">
        <v>63.976649224158621</v>
      </c>
      <c r="X322">
        <v>62.051868728117171</v>
      </c>
      <c r="Y322">
        <v>59.024964562974567</v>
      </c>
      <c r="Z322">
        <v>55.229794232466901</v>
      </c>
      <c r="AA322">
        <v>49.874676928720291</v>
      </c>
      <c r="AB322">
        <v>48.338682706258375</v>
      </c>
      <c r="AC322">
        <v>45.248577070561581</v>
      </c>
      <c r="AD322">
        <v>41.568905234788268</v>
      </c>
      <c r="AE322">
        <v>36.964732062974718</v>
      </c>
      <c r="AF322">
        <v>33.423216082910336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1.2709586264116446</v>
      </c>
      <c r="AS322">
        <v>1.2832263593906386</v>
      </c>
      <c r="AT322">
        <v>1.292091506136914</v>
      </c>
      <c r="AU322">
        <v>1.2795330341739333</v>
      </c>
      <c r="AV322">
        <v>1.2410374042210741</v>
      </c>
      <c r="AW322">
        <v>1.1804993260956069</v>
      </c>
      <c r="AX322">
        <v>1.1045959553530009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73.249998930093398</v>
      </c>
      <c r="BF322">
        <v>73.249998930093398</v>
      </c>
      <c r="BG322">
        <v>71.999999682108566</v>
      </c>
      <c r="BH322">
        <v>71.999999682108566</v>
      </c>
      <c r="BI322">
        <v>72.750001829299535</v>
      </c>
      <c r="BJ322">
        <v>70.500000565111563</v>
      </c>
      <c r="BK322">
        <v>72.49999835229724</v>
      </c>
      <c r="BL322">
        <v>74.249999635770976</v>
      </c>
      <c r="BM322">
        <v>83.250001553733213</v>
      </c>
      <c r="BN322">
        <v>88.750000775313396</v>
      </c>
      <c r="BO322">
        <v>95.000001189504189</v>
      </c>
      <c r="BP322">
        <v>98.999998575960277</v>
      </c>
      <c r="BQ322">
        <v>99.749998894887185</v>
      </c>
      <c r="BR322">
        <v>97.250000657786757</v>
      </c>
      <c r="BS322">
        <v>96.00000085970477</v>
      </c>
      <c r="BT322">
        <v>93.499999516173375</v>
      </c>
      <c r="BU322">
        <v>94.000001001565124</v>
      </c>
      <c r="BV322">
        <v>93.749997540742143</v>
      </c>
      <c r="BW322">
        <v>89.750001448632304</v>
      </c>
      <c r="BX322">
        <v>84.999998824733623</v>
      </c>
      <c r="BY322">
        <v>80.750000048408538</v>
      </c>
      <c r="BZ322">
        <v>79.749998598481895</v>
      </c>
      <c r="CA322">
        <v>78.749998022238955</v>
      </c>
      <c r="CB322">
        <v>75.00000024592579</v>
      </c>
      <c r="CC322">
        <v>0.37543803972936862</v>
      </c>
      <c r="CD322">
        <v>0.35387310119138016</v>
      </c>
      <c r="CE322">
        <v>0.35066309016706626</v>
      </c>
      <c r="CF322">
        <v>0.35449412816643383</v>
      </c>
      <c r="CG322">
        <v>0.37621777742595319</v>
      </c>
      <c r="CH322">
        <v>0.44801926537563025</v>
      </c>
      <c r="CI322">
        <v>0.5769774959704943</v>
      </c>
      <c r="CJ322">
        <v>0.69230434464476398</v>
      </c>
      <c r="CK322">
        <v>0.78150593043634142</v>
      </c>
      <c r="CL322">
        <v>0.81707761898929143</v>
      </c>
      <c r="CM322">
        <v>0.83961364155339624</v>
      </c>
      <c r="CN322">
        <v>0.86126214661459</v>
      </c>
      <c r="CO322">
        <v>0.85755507046074531</v>
      </c>
      <c r="CP322">
        <v>0.8814675847676261</v>
      </c>
      <c r="CQ322">
        <v>0.8820010257737555</v>
      </c>
      <c r="CR322">
        <v>0.81039333428995364</v>
      </c>
      <c r="CS322">
        <v>0.74705999376641796</v>
      </c>
      <c r="CT322">
        <v>0.69462224486250723</v>
      </c>
      <c r="CU322">
        <v>0.56733412328012389</v>
      </c>
      <c r="CV322">
        <v>0.44762637081142614</v>
      </c>
      <c r="CW322">
        <v>0.39740639773055725</v>
      </c>
      <c r="CX322">
        <v>0.36546071746801806</v>
      </c>
      <c r="CY322">
        <v>0.33721716442691263</v>
      </c>
      <c r="CZ322">
        <v>0.31966526364350911</v>
      </c>
    </row>
    <row r="323" spans="1:104" x14ac:dyDescent="0.25">
      <c r="A323" t="s">
        <v>512</v>
      </c>
      <c r="B323" t="s">
        <v>170</v>
      </c>
      <c r="C323" t="s">
        <v>27</v>
      </c>
      <c r="D323" t="s">
        <v>187</v>
      </c>
      <c r="E323" t="s">
        <v>184</v>
      </c>
      <c r="F323">
        <v>2017</v>
      </c>
      <c r="G323" t="s">
        <v>180</v>
      </c>
      <c r="H323">
        <v>10</v>
      </c>
      <c r="I323">
        <v>27.153290379618682</v>
      </c>
      <c r="J323">
        <v>26.067621216341337</v>
      </c>
      <c r="K323">
        <v>25.42522369654063</v>
      </c>
      <c r="L323">
        <v>25.372152138350366</v>
      </c>
      <c r="M323">
        <v>26.528746195450843</v>
      </c>
      <c r="N323">
        <v>29.422615703687704</v>
      </c>
      <c r="O323">
        <v>34.421679342598608</v>
      </c>
      <c r="P323">
        <v>38.282367060818579</v>
      </c>
      <c r="Q323">
        <v>43.331711057822716</v>
      </c>
      <c r="R323">
        <v>47.809959471235651</v>
      </c>
      <c r="S323">
        <v>51.251815574418423</v>
      </c>
      <c r="T323">
        <v>53.705152631618787</v>
      </c>
      <c r="U323">
        <v>55.03520873508775</v>
      </c>
      <c r="V323">
        <v>56.087611907624556</v>
      </c>
      <c r="W323">
        <v>55.854790740110928</v>
      </c>
      <c r="X323">
        <v>54.27499441750934</v>
      </c>
      <c r="Y323">
        <v>51.455835138217424</v>
      </c>
      <c r="Z323">
        <v>47.847624291163577</v>
      </c>
      <c r="AA323">
        <v>44.889723866103637</v>
      </c>
      <c r="AB323">
        <v>42.680482268734707</v>
      </c>
      <c r="AC323">
        <v>39.878424869563183</v>
      </c>
      <c r="AD323">
        <v>36.772976028011037</v>
      </c>
      <c r="AE323">
        <v>32.714646984096817</v>
      </c>
      <c r="AF323">
        <v>29.624269942934355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1.0741030907182814</v>
      </c>
      <c r="AS323">
        <v>1.1007042335370072</v>
      </c>
      <c r="AT323">
        <v>1.1217522887788776</v>
      </c>
      <c r="AU323">
        <v>1.1170958347438047</v>
      </c>
      <c r="AV323">
        <v>1.0854999717918419</v>
      </c>
      <c r="AW323">
        <v>1.0291167312883895</v>
      </c>
      <c r="AX323">
        <v>0.95695246636634157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70.000000379970515</v>
      </c>
      <c r="BF323">
        <v>68.250001053836613</v>
      </c>
      <c r="BG323">
        <v>69.00000001266568</v>
      </c>
      <c r="BH323">
        <v>68.500001315292508</v>
      </c>
      <c r="BI323">
        <v>66.749999533566807</v>
      </c>
      <c r="BJ323">
        <v>66.499999530594238</v>
      </c>
      <c r="BK323">
        <v>67.499999267845922</v>
      </c>
      <c r="BL323">
        <v>67.499999267845922</v>
      </c>
      <c r="BM323">
        <v>74.250002094490554</v>
      </c>
      <c r="BN323">
        <v>79.00000006694718</v>
      </c>
      <c r="BO323">
        <v>83.249999099702507</v>
      </c>
      <c r="BP323">
        <v>83.749998556370514</v>
      </c>
      <c r="BQ323">
        <v>84.250001017907422</v>
      </c>
      <c r="BR323">
        <v>85.25000073900388</v>
      </c>
      <c r="BS323">
        <v>84.999998684319777</v>
      </c>
      <c r="BT323">
        <v>85.749999194048925</v>
      </c>
      <c r="BU323">
        <v>84.999998684319777</v>
      </c>
      <c r="BV323">
        <v>81.499999902810259</v>
      </c>
      <c r="BW323">
        <v>77.749999583583332</v>
      </c>
      <c r="BX323">
        <v>73.749998502088999</v>
      </c>
      <c r="BY323">
        <v>72.250001117552742</v>
      </c>
      <c r="BZ323">
        <v>69.749999860031267</v>
      </c>
      <c r="CA323">
        <v>68.500001315292508</v>
      </c>
      <c r="CB323">
        <v>67.999999516119175</v>
      </c>
      <c r="CC323">
        <v>0.36590635245651243</v>
      </c>
      <c r="CD323">
        <v>0.34488892316514858</v>
      </c>
      <c r="CE323">
        <v>0.34176039218440213</v>
      </c>
      <c r="CF323">
        <v>0.34549415863120841</v>
      </c>
      <c r="CG323">
        <v>0.36666629793190453</v>
      </c>
      <c r="CH323">
        <v>0.43664488334364338</v>
      </c>
      <c r="CI323">
        <v>0.56232906894208434</v>
      </c>
      <c r="CJ323">
        <v>0.67472797954363006</v>
      </c>
      <c r="CK323">
        <v>0.76166488213788497</v>
      </c>
      <c r="CL323">
        <v>0.79633351501836291</v>
      </c>
      <c r="CM323">
        <v>0.81829739861160022</v>
      </c>
      <c r="CN323">
        <v>0.83939626606611784</v>
      </c>
      <c r="CO323">
        <v>0.8357833415779895</v>
      </c>
      <c r="CP323">
        <v>0.85908870930576109</v>
      </c>
      <c r="CQ323">
        <v>0.8596086337947999</v>
      </c>
      <c r="CR323">
        <v>0.78981890904029262</v>
      </c>
      <c r="CS323">
        <v>0.72809348489616998</v>
      </c>
      <c r="CT323">
        <v>0.67698705545103577</v>
      </c>
      <c r="CU323">
        <v>0.55293054019151133</v>
      </c>
      <c r="CV323">
        <v>0.43626193269426899</v>
      </c>
      <c r="CW323">
        <v>0.38731697840726992</v>
      </c>
      <c r="CX323">
        <v>0.35618234004781746</v>
      </c>
      <c r="CY323">
        <v>0.32865581443640401</v>
      </c>
      <c r="CZ323">
        <v>0.31154954356132308</v>
      </c>
    </row>
    <row r="324" spans="1:104" x14ac:dyDescent="0.25">
      <c r="A324" t="s">
        <v>513</v>
      </c>
      <c r="B324" t="s">
        <v>170</v>
      </c>
      <c r="C324" t="s">
        <v>27</v>
      </c>
      <c r="D324" t="s">
        <v>187</v>
      </c>
      <c r="E324" t="s">
        <v>184</v>
      </c>
      <c r="F324">
        <v>2017</v>
      </c>
      <c r="G324" t="s">
        <v>181</v>
      </c>
      <c r="H324">
        <v>11</v>
      </c>
      <c r="I324">
        <v>24.845906033051143</v>
      </c>
      <c r="J324">
        <v>24.002472000714516</v>
      </c>
      <c r="K324">
        <v>23.552861269038896</v>
      </c>
      <c r="L324">
        <v>23.628413200129714</v>
      </c>
      <c r="M324">
        <v>24.691664124649147</v>
      </c>
      <c r="N324">
        <v>27.438997764052193</v>
      </c>
      <c r="O324">
        <v>31.045782359376947</v>
      </c>
      <c r="P324">
        <v>34.677946702599066</v>
      </c>
      <c r="Q324">
        <v>39.075971702044775</v>
      </c>
      <c r="R324">
        <v>42.628648530233413</v>
      </c>
      <c r="S324">
        <v>45.390506049702346</v>
      </c>
      <c r="T324">
        <v>47.212864825849238</v>
      </c>
      <c r="U324">
        <v>48.117195143511374</v>
      </c>
      <c r="V324">
        <v>48.835165197812358</v>
      </c>
      <c r="W324">
        <v>48.419376529250826</v>
      </c>
      <c r="X324">
        <v>46.732766673413117</v>
      </c>
      <c r="Y324">
        <v>44.676259523583788</v>
      </c>
      <c r="Z324">
        <v>43.464137161055774</v>
      </c>
      <c r="AA324">
        <v>39.918485051899317</v>
      </c>
      <c r="AB324">
        <v>37.420735550368278</v>
      </c>
      <c r="AC324">
        <v>35.198361513909845</v>
      </c>
      <c r="AD324">
        <v>32.58152069098518</v>
      </c>
      <c r="AE324">
        <v>29.305768613140476</v>
      </c>
      <c r="AF324">
        <v>26.818222771889936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0.94425730391615414</v>
      </c>
      <c r="AS324">
        <v>0.96234394189731787</v>
      </c>
      <c r="AT324">
        <v>0.97670335412745457</v>
      </c>
      <c r="AU324">
        <v>0.9683875411444578</v>
      </c>
      <c r="AV324">
        <v>0.93465535777765896</v>
      </c>
      <c r="AW324">
        <v>0.89352519500291105</v>
      </c>
      <c r="AX324">
        <v>0.86928272074134993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59.749999724129935</v>
      </c>
      <c r="BF324">
        <v>59.499999087615876</v>
      </c>
      <c r="BG324">
        <v>58.749999387743934</v>
      </c>
      <c r="BH324">
        <v>58.499999912516415</v>
      </c>
      <c r="BI324">
        <v>58.249999276002363</v>
      </c>
      <c r="BJ324">
        <v>56.999999448259864</v>
      </c>
      <c r="BK324">
        <v>57.749998906197114</v>
      </c>
      <c r="BL324">
        <v>60.249999835871499</v>
      </c>
      <c r="BM324">
        <v>67.750001334576282</v>
      </c>
      <c r="BN324">
        <v>75.500001518188597</v>
      </c>
      <c r="BO324">
        <v>78.9999971391061</v>
      </c>
      <c r="BP324">
        <v>81.999998035361244</v>
      </c>
      <c r="BQ324">
        <v>84.499997529556452</v>
      </c>
      <c r="BR324">
        <v>83.749998878068183</v>
      </c>
      <c r="BS324">
        <v>83.499998757681468</v>
      </c>
      <c r="BT324">
        <v>82.999998645939911</v>
      </c>
      <c r="BU324">
        <v>80.499997829168365</v>
      </c>
      <c r="BV324">
        <v>75.250001139738217</v>
      </c>
      <c r="BW324">
        <v>69.750000346063388</v>
      </c>
      <c r="BX324">
        <v>65.500000396256766</v>
      </c>
      <c r="BY324">
        <v>64.500000301805471</v>
      </c>
      <c r="BZ324">
        <v>61.499999905548698</v>
      </c>
      <c r="CA324">
        <v>60.499999182067178</v>
      </c>
      <c r="CB324">
        <v>59.000000008129007</v>
      </c>
      <c r="CC324">
        <v>0.36847860541550248</v>
      </c>
      <c r="CD324">
        <v>0.34731341307150504</v>
      </c>
      <c r="CE324">
        <v>0.34416287176595284</v>
      </c>
      <c r="CF324">
        <v>0.34792292003337238</v>
      </c>
      <c r="CG324">
        <v>0.3692438585609677</v>
      </c>
      <c r="CH324">
        <v>0.43971437911097866</v>
      </c>
      <c r="CI324">
        <v>0.56628214843690028</v>
      </c>
      <c r="CJ324">
        <v>0.6794711863992553</v>
      </c>
      <c r="CK324">
        <v>0.76701924717417835</v>
      </c>
      <c r="CL324">
        <v>0.80193160170874456</v>
      </c>
      <c r="CM324">
        <v>0.82404984773694523</v>
      </c>
      <c r="CN324">
        <v>0.84529703843558557</v>
      </c>
      <c r="CO324">
        <v>0.84165870892915784</v>
      </c>
      <c r="CP324">
        <v>0.86512792905332825</v>
      </c>
      <c r="CQ324">
        <v>0.86565147613319593</v>
      </c>
      <c r="CR324">
        <v>0.79537115563054928</v>
      </c>
      <c r="CS324">
        <v>0.73321179009523874</v>
      </c>
      <c r="CT324">
        <v>0.68174607621374217</v>
      </c>
      <c r="CU324">
        <v>0.55681753849516835</v>
      </c>
      <c r="CV324">
        <v>0.4393287960459753</v>
      </c>
      <c r="CW324">
        <v>0.3900397368494552</v>
      </c>
      <c r="CX324">
        <v>0.35868621502212544</v>
      </c>
      <c r="CY324">
        <v>0.33096621269449694</v>
      </c>
      <c r="CZ324">
        <v>0.31373970099996024</v>
      </c>
    </row>
    <row r="325" spans="1:104" x14ac:dyDescent="0.25">
      <c r="A325" t="s">
        <v>514</v>
      </c>
      <c r="B325" t="s">
        <v>170</v>
      </c>
      <c r="C325" t="s">
        <v>27</v>
      </c>
      <c r="D325" t="s">
        <v>187</v>
      </c>
      <c r="E325" t="s">
        <v>184</v>
      </c>
      <c r="F325">
        <v>2017</v>
      </c>
      <c r="G325" t="s">
        <v>182</v>
      </c>
      <c r="H325">
        <v>12</v>
      </c>
      <c r="I325">
        <v>24.78838428346959</v>
      </c>
      <c r="J325">
        <v>24.074707246739273</v>
      </c>
      <c r="K325">
        <v>23.699984408320304</v>
      </c>
      <c r="L325">
        <v>23.874987984418627</v>
      </c>
      <c r="M325">
        <v>24.982977506102273</v>
      </c>
      <c r="N325">
        <v>27.889771481236217</v>
      </c>
      <c r="O325">
        <v>31.974581498320685</v>
      </c>
      <c r="P325">
        <v>35.434629898396061</v>
      </c>
      <c r="Q325">
        <v>38.544839372594289</v>
      </c>
      <c r="R325">
        <v>39.675154839240307</v>
      </c>
      <c r="S325">
        <v>39.757958057490811</v>
      </c>
      <c r="T325">
        <v>39.262193612517002</v>
      </c>
      <c r="U325">
        <v>38.57335593178346</v>
      </c>
      <c r="V325">
        <v>38.278462882835626</v>
      </c>
      <c r="W325">
        <v>37.423948629702302</v>
      </c>
      <c r="X325">
        <v>36.200879479584827</v>
      </c>
      <c r="Y325">
        <v>35.590178133657119</v>
      </c>
      <c r="Z325">
        <v>36.737405844529292</v>
      </c>
      <c r="AA325">
        <v>35.287688902305142</v>
      </c>
      <c r="AB325">
        <v>34.323210593583077</v>
      </c>
      <c r="AC325">
        <v>32.922347012533571</v>
      </c>
      <c r="AD325">
        <v>31.044636540959871</v>
      </c>
      <c r="AE325">
        <v>28.343669585234782</v>
      </c>
      <c r="AF325">
        <v>26.254106485777868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0.78524391106320512</v>
      </c>
      <c r="AS325">
        <v>0.77146711202847462</v>
      </c>
      <c r="AT325">
        <v>0.76556926445512818</v>
      </c>
      <c r="AU325">
        <v>0.74847898313133887</v>
      </c>
      <c r="AV325">
        <v>0.72401761917562413</v>
      </c>
      <c r="AW325">
        <v>0.71180358344076766</v>
      </c>
      <c r="AX325">
        <v>0.73474814485919793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47.249999875621704</v>
      </c>
      <c r="BF325">
        <v>46.749999145068273</v>
      </c>
      <c r="BG325">
        <v>45.25000104352813</v>
      </c>
      <c r="BH325">
        <v>45.000000162960688</v>
      </c>
      <c r="BI325">
        <v>45.25000104352813</v>
      </c>
      <c r="BJ325">
        <v>45.25000104352813</v>
      </c>
      <c r="BK325">
        <v>44.250000725722579</v>
      </c>
      <c r="BL325">
        <v>45.25000104352813</v>
      </c>
      <c r="BM325">
        <v>47.749998947583101</v>
      </c>
      <c r="BN325">
        <v>50.750000931581226</v>
      </c>
      <c r="BO325">
        <v>53.000001159532964</v>
      </c>
      <c r="BP325">
        <v>53.249998433065315</v>
      </c>
      <c r="BQ325">
        <v>54.000000704402424</v>
      </c>
      <c r="BR325">
        <v>54.999999991626524</v>
      </c>
      <c r="BS325">
        <v>56.000000051786714</v>
      </c>
      <c r="BT325">
        <v>54.999999991626524</v>
      </c>
      <c r="BU325">
        <v>54.250001584969866</v>
      </c>
      <c r="BV325">
        <v>50.750000931581226</v>
      </c>
      <c r="BW325">
        <v>49.24999999594209</v>
      </c>
      <c r="BX325">
        <v>48.500000043413245</v>
      </c>
      <c r="BY325">
        <v>46.500001211319677</v>
      </c>
      <c r="BZ325">
        <v>47.749998947583101</v>
      </c>
      <c r="CA325">
        <v>45.999999965475517</v>
      </c>
      <c r="CB325">
        <v>45.25000104352813</v>
      </c>
      <c r="CC325">
        <v>0.4080007002780538</v>
      </c>
      <c r="CD325">
        <v>0.38456539917320492</v>
      </c>
      <c r="CE325">
        <v>0.38107698210419744</v>
      </c>
      <c r="CF325">
        <v>0.38524030743623339</v>
      </c>
      <c r="CG325">
        <v>0.40884808233040382</v>
      </c>
      <c r="CH325">
        <v>0.48687706913053297</v>
      </c>
      <c r="CI325">
        <v>0.62702021845779421</v>
      </c>
      <c r="CJ325">
        <v>0.75234960713856602</v>
      </c>
      <c r="CK325">
        <v>0.84928790694210654</v>
      </c>
      <c r="CL325">
        <v>0.88794479323735809</v>
      </c>
      <c r="CM325">
        <v>0.91243539758803616</v>
      </c>
      <c r="CN325">
        <v>0.93596154042137902</v>
      </c>
      <c r="CO325">
        <v>0.93193295671862686</v>
      </c>
      <c r="CP325">
        <v>0.957919478608247</v>
      </c>
      <c r="CQ325">
        <v>0.95849924124632901</v>
      </c>
      <c r="CR325">
        <v>0.88068078400484595</v>
      </c>
      <c r="CS325">
        <v>0.81185431265777908</v>
      </c>
      <c r="CT325">
        <v>0.75486855633450534</v>
      </c>
      <c r="CU325">
        <v>0.61654041396538561</v>
      </c>
      <c r="CV325">
        <v>0.48645012781643399</v>
      </c>
      <c r="CW325">
        <v>0.43187444755193316</v>
      </c>
      <c r="CX325">
        <v>0.39715803720804344</v>
      </c>
      <c r="CY325">
        <v>0.36646483864528873</v>
      </c>
      <c r="CZ325">
        <v>0.34739062237503227</v>
      </c>
    </row>
    <row r="326" spans="1:104" x14ac:dyDescent="0.25">
      <c r="A326" t="s">
        <v>515</v>
      </c>
      <c r="B326" t="s">
        <v>170</v>
      </c>
      <c r="C326" t="s">
        <v>27</v>
      </c>
      <c r="D326" t="s">
        <v>187</v>
      </c>
      <c r="E326" t="s">
        <v>184</v>
      </c>
      <c r="F326">
        <v>2017</v>
      </c>
      <c r="G326" t="s">
        <v>183</v>
      </c>
      <c r="H326">
        <v>8</v>
      </c>
      <c r="I326">
        <v>29.103061523068508</v>
      </c>
      <c r="J326">
        <v>27.871932276544626</v>
      </c>
      <c r="K326">
        <v>27.150268457773802</v>
      </c>
      <c r="L326">
        <v>27.175913323444497</v>
      </c>
      <c r="M326">
        <v>28.392472686328432</v>
      </c>
      <c r="N326">
        <v>31.522330976915452</v>
      </c>
      <c r="O326">
        <v>36.181363482117931</v>
      </c>
      <c r="P326">
        <v>41.558895168985146</v>
      </c>
      <c r="Q326">
        <v>47.523166260839005</v>
      </c>
      <c r="R326">
        <v>52.240303813596938</v>
      </c>
      <c r="S326">
        <v>55.631925459697293</v>
      </c>
      <c r="T326">
        <v>57.619257277036283</v>
      </c>
      <c r="U326">
        <v>58.347659329506428</v>
      </c>
      <c r="V326">
        <v>58.902040891740157</v>
      </c>
      <c r="W326">
        <v>58.636316242053155</v>
      </c>
      <c r="X326">
        <v>57.285135261190071</v>
      </c>
      <c r="Y326">
        <v>54.691109941975327</v>
      </c>
      <c r="Z326">
        <v>51.203349934986193</v>
      </c>
      <c r="AA326">
        <v>46.160337790315758</v>
      </c>
      <c r="AB326">
        <v>44.086154098272786</v>
      </c>
      <c r="AC326">
        <v>42.502295118466023</v>
      </c>
      <c r="AD326">
        <v>39.320512407554467</v>
      </c>
      <c r="AE326">
        <v>35.091701660852422</v>
      </c>
      <c r="AF326">
        <v>31.762046537339049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1.1523851515570998</v>
      </c>
      <c r="AS326">
        <v>1.1669532348426646</v>
      </c>
      <c r="AT326">
        <v>1.1780408527783901</v>
      </c>
      <c r="AU326">
        <v>1.172726324385277</v>
      </c>
      <c r="AV326">
        <v>1.1457027285904262</v>
      </c>
      <c r="AW326">
        <v>1.0938222166556717</v>
      </c>
      <c r="AX326">
        <v>1.0240670242338641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69.81249974676939</v>
      </c>
      <c r="BF326">
        <v>69.312498995212863</v>
      </c>
      <c r="BG326">
        <v>68.562499545170212</v>
      </c>
      <c r="BH326">
        <v>68.249999980942064</v>
      </c>
      <c r="BI326">
        <v>68.375000432174176</v>
      </c>
      <c r="BJ326">
        <v>67.500000936042483</v>
      </c>
      <c r="BK326">
        <v>68.312500733244079</v>
      </c>
      <c r="BL326">
        <v>71.187501307121096</v>
      </c>
      <c r="BM326">
        <v>77.249998113524356</v>
      </c>
      <c r="BN326">
        <v>81.000000144425385</v>
      </c>
      <c r="BO326">
        <v>85.81249909905911</v>
      </c>
      <c r="BP326">
        <v>87.812499804072829</v>
      </c>
      <c r="BQ326">
        <v>89.125001130705613</v>
      </c>
      <c r="BR326">
        <v>89.062499616734684</v>
      </c>
      <c r="BS326">
        <v>88.625000881526432</v>
      </c>
      <c r="BT326">
        <v>87.999998641571594</v>
      </c>
      <c r="BU326">
        <v>87.687499336634986</v>
      </c>
      <c r="BV326">
        <v>86.81250115316675</v>
      </c>
      <c r="BW326">
        <v>84.062498291754878</v>
      </c>
      <c r="BX326">
        <v>80.312500798455901</v>
      </c>
      <c r="BY326">
        <v>76.562499934366826</v>
      </c>
      <c r="BZ326">
        <v>74.687498400333212</v>
      </c>
      <c r="CA326">
        <v>73.624997716873111</v>
      </c>
      <c r="CB326">
        <v>72.124997666181613</v>
      </c>
      <c r="CC326">
        <v>0.36708711866654015</v>
      </c>
      <c r="CD326">
        <v>0.34600183226927617</v>
      </c>
      <c r="CE326">
        <v>0.3428632202391525</v>
      </c>
      <c r="CF326">
        <v>0.34660905469579351</v>
      </c>
      <c r="CG326">
        <v>0.36784949961621705</v>
      </c>
      <c r="CH326">
        <v>0.43805389662894656</v>
      </c>
      <c r="CI326">
        <v>0.5641436446255863</v>
      </c>
      <c r="CJ326">
        <v>0.67690529462785798</v>
      </c>
      <c r="CK326">
        <v>0.76412276568884163</v>
      </c>
      <c r="CL326">
        <v>0.79890320651241786</v>
      </c>
      <c r="CM326">
        <v>0.82093796818985099</v>
      </c>
      <c r="CN326">
        <v>0.8421048868275548</v>
      </c>
      <c r="CO326">
        <v>0.8384803344070334</v>
      </c>
      <c r="CP326">
        <v>0.86186091247620489</v>
      </c>
      <c r="CQ326">
        <v>0.86238251658403331</v>
      </c>
      <c r="CR326">
        <v>0.79236761337435391</v>
      </c>
      <c r="CS326">
        <v>0.73044298411911412</v>
      </c>
      <c r="CT326">
        <v>0.67917161268360182</v>
      </c>
      <c r="CU326">
        <v>0.55471481675871104</v>
      </c>
      <c r="CV326">
        <v>0.43766975612668146</v>
      </c>
      <c r="CW326">
        <v>0.38856683550075333</v>
      </c>
      <c r="CX326">
        <v>0.35733170571879802</v>
      </c>
      <c r="CY326">
        <v>0.3297163767128411</v>
      </c>
      <c r="CZ326">
        <v>0.31255489040122847</v>
      </c>
    </row>
    <row r="327" spans="1:104" x14ac:dyDescent="0.25">
      <c r="A327" t="s">
        <v>516</v>
      </c>
      <c r="B327" t="s">
        <v>170</v>
      </c>
      <c r="C327" t="s">
        <v>27</v>
      </c>
      <c r="D327" t="s">
        <v>187</v>
      </c>
      <c r="E327" t="s">
        <v>184</v>
      </c>
      <c r="F327">
        <v>2018</v>
      </c>
      <c r="G327" t="s">
        <v>171</v>
      </c>
      <c r="H327">
        <v>1</v>
      </c>
      <c r="I327">
        <v>25.011357700535775</v>
      </c>
      <c r="J327">
        <v>24.341684143565686</v>
      </c>
      <c r="K327">
        <v>23.968607700141735</v>
      </c>
      <c r="L327">
        <v>24.181286579616863</v>
      </c>
      <c r="M327">
        <v>25.348439998789249</v>
      </c>
      <c r="N327">
        <v>28.346349566093945</v>
      </c>
      <c r="O327">
        <v>33.644258440209157</v>
      </c>
      <c r="P327">
        <v>37.09820381578453</v>
      </c>
      <c r="Q327">
        <v>39.881904034526819</v>
      </c>
      <c r="R327">
        <v>40.298466939895903</v>
      </c>
      <c r="S327">
        <v>39.65982963107426</v>
      </c>
      <c r="T327">
        <v>38.572142529020915</v>
      </c>
      <c r="U327">
        <v>37.608248919420539</v>
      </c>
      <c r="V327">
        <v>37.179549223224093</v>
      </c>
      <c r="W327">
        <v>36.377444365432638</v>
      </c>
      <c r="X327">
        <v>35.411103394888237</v>
      </c>
      <c r="Y327">
        <v>35.12506407177699</v>
      </c>
      <c r="Z327">
        <v>36.889990684884395</v>
      </c>
      <c r="AA327">
        <v>35.800664342503666</v>
      </c>
      <c r="AB327">
        <v>34.888842837089761</v>
      </c>
      <c r="AC327">
        <v>33.476345455850243</v>
      </c>
      <c r="AD327">
        <v>31.502776738529672</v>
      </c>
      <c r="AE327">
        <v>28.725194865855933</v>
      </c>
      <c r="AF327">
        <v>26.627455728271784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0.86787320296256631</v>
      </c>
      <c r="AS327">
        <v>0.84618561587561203</v>
      </c>
      <c r="AT327">
        <v>0.83653984104722945</v>
      </c>
      <c r="AU327">
        <v>0.8184925079526203</v>
      </c>
      <c r="AV327">
        <v>0.79674979817892844</v>
      </c>
      <c r="AW327">
        <v>0.79031393418651608</v>
      </c>
      <c r="AX327">
        <v>0.83002479578774657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42.25000126253768</v>
      </c>
      <c r="BF327">
        <v>40.25000116603799</v>
      </c>
      <c r="BG327">
        <v>39.500000578998176</v>
      </c>
      <c r="BH327">
        <v>39.500000578998176</v>
      </c>
      <c r="BI327">
        <v>38.74999883396201</v>
      </c>
      <c r="BJ327">
        <v>38.499999758750761</v>
      </c>
      <c r="BK327">
        <v>38.499999758750761</v>
      </c>
      <c r="BL327">
        <v>36.750000538789969</v>
      </c>
      <c r="BM327">
        <v>43.999999774834045</v>
      </c>
      <c r="BN327">
        <v>48.000000498581763</v>
      </c>
      <c r="BO327">
        <v>50.750000088458059</v>
      </c>
      <c r="BP327">
        <v>53.250001037371732</v>
      </c>
      <c r="BQ327">
        <v>54.999999421001824</v>
      </c>
      <c r="BR327">
        <v>54.000000659414582</v>
      </c>
      <c r="BS327">
        <v>55.249998576629487</v>
      </c>
      <c r="BT327">
        <v>54.499999211919153</v>
      </c>
      <c r="BU327">
        <v>52.499998986753198</v>
      </c>
      <c r="BV327">
        <v>50.249999734625838</v>
      </c>
      <c r="BW327">
        <v>48.749999718542554</v>
      </c>
      <c r="BX327">
        <v>45.750000731789356</v>
      </c>
      <c r="BY327">
        <v>44.249998785712165</v>
      </c>
      <c r="BZ327">
        <v>43.499999163669308</v>
      </c>
      <c r="CA327">
        <v>44.749999911541941</v>
      </c>
      <c r="CB327">
        <v>43.000001013246802</v>
      </c>
      <c r="CC327">
        <v>0.41815361578301929</v>
      </c>
      <c r="CD327">
        <v>0.39413514883764755</v>
      </c>
      <c r="CE327">
        <v>0.39055989538349301</v>
      </c>
      <c r="CF327">
        <v>0.39482684183405126</v>
      </c>
      <c r="CG327">
        <v>0.41902209540899021</v>
      </c>
      <c r="CH327">
        <v>0.49899279593575291</v>
      </c>
      <c r="CI327">
        <v>0.64262329991585176</v>
      </c>
      <c r="CJ327">
        <v>0.77107149294519572</v>
      </c>
      <c r="CK327">
        <v>0.87042206731889393</v>
      </c>
      <c r="CL327">
        <v>0.91004096507997001</v>
      </c>
      <c r="CM327">
        <v>0.9351409889516038</v>
      </c>
      <c r="CN327">
        <v>0.95925255057254633</v>
      </c>
      <c r="CO327">
        <v>0.95512372302397619</v>
      </c>
      <c r="CP327">
        <v>0.98175689754974638</v>
      </c>
      <c r="CQ327">
        <v>0.98235101213208675</v>
      </c>
      <c r="CR327">
        <v>0.90259610510909249</v>
      </c>
      <c r="CS327">
        <v>0.83205700775614921</v>
      </c>
      <c r="CT327">
        <v>0.77365310756900141</v>
      </c>
      <c r="CU327">
        <v>0.63188275117560333</v>
      </c>
      <c r="CV327">
        <v>0.49855524186912775</v>
      </c>
      <c r="CW327">
        <v>0.44262144623388772</v>
      </c>
      <c r="CX327">
        <v>0.40704114945282749</v>
      </c>
      <c r="CY327">
        <v>0.37558416006822387</v>
      </c>
      <c r="CZ327">
        <v>0.35603528799311429</v>
      </c>
    </row>
    <row r="328" spans="1:104" x14ac:dyDescent="0.25">
      <c r="A328" t="s">
        <v>517</v>
      </c>
      <c r="B328" t="s">
        <v>170</v>
      </c>
      <c r="C328" t="s">
        <v>27</v>
      </c>
      <c r="D328" t="s">
        <v>187</v>
      </c>
      <c r="E328" t="s">
        <v>184</v>
      </c>
      <c r="F328">
        <v>2018</v>
      </c>
      <c r="G328" t="s">
        <v>172</v>
      </c>
      <c r="H328">
        <v>2</v>
      </c>
      <c r="I328">
        <v>24.565838285215783</v>
      </c>
      <c r="J328">
        <v>23.864321085929671</v>
      </c>
      <c r="K328">
        <v>23.429287024520438</v>
      </c>
      <c r="L328">
        <v>23.553422423784454</v>
      </c>
      <c r="M328">
        <v>24.609748716142587</v>
      </c>
      <c r="N328">
        <v>27.443866297678436</v>
      </c>
      <c r="O328">
        <v>31.977955220562176</v>
      </c>
      <c r="P328">
        <v>35.100203421661512</v>
      </c>
      <c r="Q328">
        <v>38.208208321443522</v>
      </c>
      <c r="R328">
        <v>39.737399801843722</v>
      </c>
      <c r="S328">
        <v>40.394658387835655</v>
      </c>
      <c r="T328">
        <v>40.673789187960629</v>
      </c>
      <c r="U328">
        <v>40.627326110415424</v>
      </c>
      <c r="V328">
        <v>40.778847735554841</v>
      </c>
      <c r="W328">
        <v>40.291799501423128</v>
      </c>
      <c r="X328">
        <v>39.16710636833426</v>
      </c>
      <c r="Y328">
        <v>37.95883677668936</v>
      </c>
      <c r="Z328">
        <v>37.918068878369603</v>
      </c>
      <c r="AA328">
        <v>36.978102787879763</v>
      </c>
      <c r="AB328">
        <v>35.359673459853092</v>
      </c>
      <c r="AC328">
        <v>33.723038442881268</v>
      </c>
      <c r="AD328">
        <v>31.5173968696107</v>
      </c>
      <c r="AE328">
        <v>28.511135556233079</v>
      </c>
      <c r="AF328">
        <v>26.24051026202757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0.91516023856700623</v>
      </c>
      <c r="AS328">
        <v>0.91411480845910997</v>
      </c>
      <c r="AT328">
        <v>0.91752404544642086</v>
      </c>
      <c r="AU328">
        <v>0.90656546224666867</v>
      </c>
      <c r="AV328">
        <v>0.8812598729969624</v>
      </c>
      <c r="AW328">
        <v>0.85407383867999498</v>
      </c>
      <c r="AX328">
        <v>0.85315651995496988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47.750001356939372</v>
      </c>
      <c r="BF328">
        <v>48.499999348581717</v>
      </c>
      <c r="BG328">
        <v>48.250000906896595</v>
      </c>
      <c r="BH328">
        <v>49.249998994793081</v>
      </c>
      <c r="BI328">
        <v>48.999999284069581</v>
      </c>
      <c r="BJ328">
        <v>48.250000906896595</v>
      </c>
      <c r="BK328">
        <v>49.249998994793081</v>
      </c>
      <c r="BL328">
        <v>48.00000081064244</v>
      </c>
      <c r="BM328">
        <v>51.500000551822872</v>
      </c>
      <c r="BN328">
        <v>54.499998686882606</v>
      </c>
      <c r="BO328">
        <v>57.25000017940026</v>
      </c>
      <c r="BP328">
        <v>58.250000853564856</v>
      </c>
      <c r="BQ328">
        <v>59.999999503308011</v>
      </c>
      <c r="BR328">
        <v>60.749999294093378</v>
      </c>
      <c r="BS328">
        <v>61.499999727429831</v>
      </c>
      <c r="BT328">
        <v>59.999999503308011</v>
      </c>
      <c r="BU328">
        <v>59.000001158391086</v>
      </c>
      <c r="BV328">
        <v>58.500000821308795</v>
      </c>
      <c r="BW328">
        <v>55.74999997134222</v>
      </c>
      <c r="BX328">
        <v>52.750000551180314</v>
      </c>
      <c r="BY328">
        <v>52.750000551180314</v>
      </c>
      <c r="BZ328">
        <v>50.749999989976203</v>
      </c>
      <c r="CA328">
        <v>49.99999955663975</v>
      </c>
      <c r="CB328">
        <v>49.249998994793081</v>
      </c>
      <c r="CC328">
        <v>0.37026528864828018</v>
      </c>
      <c r="CD328">
        <v>0.3489974704964493</v>
      </c>
      <c r="CE328">
        <v>0.34583170002322755</v>
      </c>
      <c r="CF328">
        <v>0.34960994808396018</v>
      </c>
      <c r="CG328">
        <v>0.37103430886887173</v>
      </c>
      <c r="CH328">
        <v>0.44184649686196359</v>
      </c>
      <c r="CI328">
        <v>0.56902796165252256</v>
      </c>
      <c r="CJ328">
        <v>0.68276587536527045</v>
      </c>
      <c r="CK328">
        <v>0.77073845716967937</v>
      </c>
      <c r="CL328">
        <v>0.80582008763335511</v>
      </c>
      <c r="CM328">
        <v>0.82804555150008763</v>
      </c>
      <c r="CN328">
        <v>0.84939580651592317</v>
      </c>
      <c r="CO328">
        <v>0.84573981827015576</v>
      </c>
      <c r="CP328">
        <v>0.86932285389411756</v>
      </c>
      <c r="CQ328">
        <v>0.86984891811732434</v>
      </c>
      <c r="CR328">
        <v>0.79922783806876829</v>
      </c>
      <c r="CS328">
        <v>0.73676708653711764</v>
      </c>
      <c r="CT328">
        <v>0.68505182852451063</v>
      </c>
      <c r="CU328">
        <v>0.55951749886875224</v>
      </c>
      <c r="CV328">
        <v>0.44145903845173351</v>
      </c>
      <c r="CW328">
        <v>0.39193098306073992</v>
      </c>
      <c r="CX328">
        <v>0.36042543207634642</v>
      </c>
      <c r="CY328">
        <v>0.3325710359119658</v>
      </c>
      <c r="CZ328">
        <v>0.31526097070237452</v>
      </c>
    </row>
    <row r="329" spans="1:104" x14ac:dyDescent="0.25">
      <c r="A329" t="s">
        <v>518</v>
      </c>
      <c r="B329" t="s">
        <v>170</v>
      </c>
      <c r="C329" t="s">
        <v>27</v>
      </c>
      <c r="D329" t="s">
        <v>187</v>
      </c>
      <c r="E329" t="s">
        <v>184</v>
      </c>
      <c r="F329">
        <v>2018</v>
      </c>
      <c r="G329" t="s">
        <v>173</v>
      </c>
      <c r="H329">
        <v>3</v>
      </c>
      <c r="I329">
        <v>25.043378673864048</v>
      </c>
      <c r="J329">
        <v>24.111826970995857</v>
      </c>
      <c r="K329">
        <v>23.560830099855711</v>
      </c>
      <c r="L329">
        <v>23.5205976020865</v>
      </c>
      <c r="M329">
        <v>24.443224245004721</v>
      </c>
      <c r="N329">
        <v>26.965023941366628</v>
      </c>
      <c r="O329">
        <v>31.372316361601129</v>
      </c>
      <c r="P329">
        <v>34.842277222964618</v>
      </c>
      <c r="Q329">
        <v>38.71231590394904</v>
      </c>
      <c r="R329">
        <v>41.674595516221657</v>
      </c>
      <c r="S329">
        <v>43.957008731563981</v>
      </c>
      <c r="T329">
        <v>45.610968409523231</v>
      </c>
      <c r="U329">
        <v>46.554480254834978</v>
      </c>
      <c r="V329">
        <v>47.318909390129562</v>
      </c>
      <c r="W329">
        <v>47.109665649363606</v>
      </c>
      <c r="X329">
        <v>45.853671585424003</v>
      </c>
      <c r="Y329">
        <v>43.718539007924342</v>
      </c>
      <c r="Z329">
        <v>41.110678126190663</v>
      </c>
      <c r="AA329">
        <v>38.606860529621017</v>
      </c>
      <c r="AB329">
        <v>37.903435217976956</v>
      </c>
      <c r="AC329">
        <v>35.853839048961952</v>
      </c>
      <c r="AD329">
        <v>33.20536873471648</v>
      </c>
      <c r="AE329">
        <v>29.730377234475004</v>
      </c>
      <c r="AF329">
        <v>27.104607989032605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1.0262467900116379</v>
      </c>
      <c r="AS329">
        <v>1.047475804330424</v>
      </c>
      <c r="AT329">
        <v>1.0646754148074695</v>
      </c>
      <c r="AU329">
        <v>1.0599674085053772</v>
      </c>
      <c r="AV329">
        <v>1.0317075792558501</v>
      </c>
      <c r="AW329">
        <v>0.98366714350865536</v>
      </c>
      <c r="AX329">
        <v>0.92499023917031187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54.250000796905944</v>
      </c>
      <c r="BF329">
        <v>54.499999520168998</v>
      </c>
      <c r="BG329">
        <v>53.249998963586805</v>
      </c>
      <c r="BH329">
        <v>54.499999520168998</v>
      </c>
      <c r="BI329">
        <v>54.749999451174574</v>
      </c>
      <c r="BJ329">
        <v>53.499999183770171</v>
      </c>
      <c r="BK329">
        <v>52.750000564475044</v>
      </c>
      <c r="BL329">
        <v>58.499998807498841</v>
      </c>
      <c r="BM329">
        <v>65.500001400437</v>
      </c>
      <c r="BN329">
        <v>71.750000764245868</v>
      </c>
      <c r="BO329">
        <v>75.749999371157386</v>
      </c>
      <c r="BP329">
        <v>78.249999106474647</v>
      </c>
      <c r="BQ329">
        <v>81.000001664575393</v>
      </c>
      <c r="BR329">
        <v>81.750001100372515</v>
      </c>
      <c r="BS329">
        <v>81.249999979587457</v>
      </c>
      <c r="BT329">
        <v>78.249999106474647</v>
      </c>
      <c r="BU329">
        <v>76.999998856080708</v>
      </c>
      <c r="BV329">
        <v>74.500000328505976</v>
      </c>
      <c r="BW329">
        <v>69.499999343940644</v>
      </c>
      <c r="BX329">
        <v>65.25000063591898</v>
      </c>
      <c r="BY329">
        <v>63.000001392952392</v>
      </c>
      <c r="BZ329">
        <v>59.499998599563</v>
      </c>
      <c r="CA329">
        <v>59.250000420634606</v>
      </c>
      <c r="CB329">
        <v>56.250000636191139</v>
      </c>
      <c r="CC329">
        <v>0.36857215510702762</v>
      </c>
      <c r="CD329">
        <v>0.34740158842869739</v>
      </c>
      <c r="CE329">
        <v>0.34425028440149402</v>
      </c>
      <c r="CF329">
        <v>0.3480112800968912</v>
      </c>
      <c r="CG329">
        <v>0.36933765521085049</v>
      </c>
      <c r="CH329">
        <v>0.43982603942371107</v>
      </c>
      <c r="CI329">
        <v>0.56642591670114284</v>
      </c>
      <c r="CJ329">
        <v>0.67964372769370729</v>
      </c>
      <c r="CK329">
        <v>0.76721399418022573</v>
      </c>
      <c r="CL329">
        <v>0.80213518957370789</v>
      </c>
      <c r="CM329">
        <v>0.82425906664459037</v>
      </c>
      <c r="CN329">
        <v>0.84551167963134777</v>
      </c>
      <c r="CO329">
        <v>0.84187242532981765</v>
      </c>
      <c r="CP329">
        <v>0.86534762952991395</v>
      </c>
      <c r="CQ329">
        <v>0.86587130961798975</v>
      </c>
      <c r="CR329">
        <v>0.79557318262695054</v>
      </c>
      <c r="CS329">
        <v>0.7333980404457392</v>
      </c>
      <c r="CT329">
        <v>0.68191922442361808</v>
      </c>
      <c r="CU329">
        <v>0.55695890778847268</v>
      </c>
      <c r="CV329">
        <v>0.43944036531390829</v>
      </c>
      <c r="CW329">
        <v>0.39013877044026102</v>
      </c>
      <c r="CX329">
        <v>0.35877731215675629</v>
      </c>
      <c r="CY329">
        <v>0.33105024173310338</v>
      </c>
      <c r="CZ329">
        <v>0.31381936123459692</v>
      </c>
    </row>
    <row r="330" spans="1:104" x14ac:dyDescent="0.25">
      <c r="A330" t="s">
        <v>519</v>
      </c>
      <c r="B330" t="s">
        <v>170</v>
      </c>
      <c r="C330" t="s">
        <v>27</v>
      </c>
      <c r="D330" t="s">
        <v>187</v>
      </c>
      <c r="E330" t="s">
        <v>184</v>
      </c>
      <c r="F330">
        <v>2018</v>
      </c>
      <c r="G330" t="s">
        <v>174</v>
      </c>
      <c r="H330">
        <v>4</v>
      </c>
      <c r="I330">
        <v>26.133904183898078</v>
      </c>
      <c r="J330">
        <v>25.066849354271461</v>
      </c>
      <c r="K330">
        <v>24.440725304811565</v>
      </c>
      <c r="L330">
        <v>24.36520279261196</v>
      </c>
      <c r="M330">
        <v>25.334375552560367</v>
      </c>
      <c r="N330">
        <v>27.868938415209549</v>
      </c>
      <c r="O330">
        <v>31.852151611207148</v>
      </c>
      <c r="P330">
        <v>36.054910163158418</v>
      </c>
      <c r="Q330">
        <v>41.193491287586163</v>
      </c>
      <c r="R330">
        <v>45.448209984261489</v>
      </c>
      <c r="S330">
        <v>48.729106091838467</v>
      </c>
      <c r="T330">
        <v>51.011274468974335</v>
      </c>
      <c r="U330">
        <v>52.269210759050907</v>
      </c>
      <c r="V330">
        <v>53.254406357737089</v>
      </c>
      <c r="W330">
        <v>53.061919046564732</v>
      </c>
      <c r="X330">
        <v>51.783272410921256</v>
      </c>
      <c r="Y330">
        <v>49.471964685899273</v>
      </c>
      <c r="Z330">
        <v>46.115608402080092</v>
      </c>
      <c r="AA330">
        <v>41.927425725809378</v>
      </c>
      <c r="AB330">
        <v>40.876709008317064</v>
      </c>
      <c r="AC330">
        <v>38.814540081752796</v>
      </c>
      <c r="AD330">
        <v>35.671181427399681</v>
      </c>
      <c r="AE330">
        <v>31.78153983440453</v>
      </c>
      <c r="AF330">
        <v>28.760790889699184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1.1477536419414787</v>
      </c>
      <c r="AS330">
        <v>1.1760572146380808</v>
      </c>
      <c r="AT330">
        <v>1.1982241370172575</v>
      </c>
      <c r="AU330">
        <v>1.1938932003599818</v>
      </c>
      <c r="AV330">
        <v>1.1651236446120197</v>
      </c>
      <c r="AW330">
        <v>1.1131191739249338</v>
      </c>
      <c r="AX330">
        <v>1.037601229931544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64.500000501032432</v>
      </c>
      <c r="BF330">
        <v>62.250000655243305</v>
      </c>
      <c r="BG330">
        <v>60.750000491857257</v>
      </c>
      <c r="BH330">
        <v>60.249999746425402</v>
      </c>
      <c r="BI330">
        <v>61.249999589156126</v>
      </c>
      <c r="BJ330">
        <v>60.750000491857257</v>
      </c>
      <c r="BK330">
        <v>62.5</v>
      </c>
      <c r="BL330">
        <v>66.750001281329929</v>
      </c>
      <c r="BM330">
        <v>76.49999883468503</v>
      </c>
      <c r="BN330">
        <v>82.000000119073363</v>
      </c>
      <c r="BO330">
        <v>87.250001107205549</v>
      </c>
      <c r="BP330">
        <v>90.499998603878439</v>
      </c>
      <c r="BQ330">
        <v>91.24999721584463</v>
      </c>
      <c r="BR330">
        <v>89.249999705239063</v>
      </c>
      <c r="BS330">
        <v>88.249997976500495</v>
      </c>
      <c r="BT330">
        <v>87.000000131306919</v>
      </c>
      <c r="BU330">
        <v>86.249999514395469</v>
      </c>
      <c r="BV330">
        <v>83.250000546908282</v>
      </c>
      <c r="BW330">
        <v>80.249998419083653</v>
      </c>
      <c r="BX330">
        <v>73.999999508210706</v>
      </c>
      <c r="BY330">
        <v>67.500000555947537</v>
      </c>
      <c r="BZ330">
        <v>65.250001661657876</v>
      </c>
      <c r="CA330">
        <v>62.5</v>
      </c>
      <c r="CB330">
        <v>60.750000491857257</v>
      </c>
      <c r="CC330">
        <v>0.37051941919619097</v>
      </c>
      <c r="CD330">
        <v>0.34923702782503474</v>
      </c>
      <c r="CE330">
        <v>0.34606904247620512</v>
      </c>
      <c r="CF330">
        <v>0.34984994143704939</v>
      </c>
      <c r="CG330">
        <v>0.37128896221831292</v>
      </c>
      <c r="CH330">
        <v>0.44214978841367164</v>
      </c>
      <c r="CI330">
        <v>0.56941852864729892</v>
      </c>
      <c r="CJ330">
        <v>0.68323449533054215</v>
      </c>
      <c r="CK330">
        <v>0.77126741090259299</v>
      </c>
      <c r="CL330">
        <v>0.80637308711561007</v>
      </c>
      <c r="CM330">
        <v>0.82861383311875048</v>
      </c>
      <c r="CN330">
        <v>0.84997877942153144</v>
      </c>
      <c r="CO330">
        <v>0.84632026312463915</v>
      </c>
      <c r="CP330">
        <v>0.86991947536344372</v>
      </c>
      <c r="CQ330">
        <v>0.87044595485349641</v>
      </c>
      <c r="CR330">
        <v>0.79977634033165845</v>
      </c>
      <c r="CS330">
        <v>0.73727280064691736</v>
      </c>
      <c r="CT330">
        <v>0.68552199116408952</v>
      </c>
      <c r="CU330">
        <v>0.55990152272619653</v>
      </c>
      <c r="CV330">
        <v>0.44176203601076408</v>
      </c>
      <c r="CW330">
        <v>0.39219999249935372</v>
      </c>
      <c r="CX330">
        <v>0.36067284263589927</v>
      </c>
      <c r="CY330">
        <v>0.33279925630671225</v>
      </c>
      <c r="CZ330">
        <v>0.31547735727823201</v>
      </c>
    </row>
    <row r="331" spans="1:104" x14ac:dyDescent="0.25">
      <c r="A331" t="s">
        <v>520</v>
      </c>
      <c r="B331" t="s">
        <v>170</v>
      </c>
      <c r="C331" t="s">
        <v>27</v>
      </c>
      <c r="D331" t="s">
        <v>187</v>
      </c>
      <c r="E331" t="s">
        <v>184</v>
      </c>
      <c r="F331">
        <v>2018</v>
      </c>
      <c r="G331" t="s">
        <v>175</v>
      </c>
      <c r="H331">
        <v>5</v>
      </c>
      <c r="I331">
        <v>26.351429902123009</v>
      </c>
      <c r="J331">
        <v>25.247037225220829</v>
      </c>
      <c r="K331">
        <v>24.578828155329155</v>
      </c>
      <c r="L331">
        <v>24.474790850033347</v>
      </c>
      <c r="M331">
        <v>25.460643957271071</v>
      </c>
      <c r="N331">
        <v>27.958899750876562</v>
      </c>
      <c r="O331">
        <v>31.559733962009542</v>
      </c>
      <c r="P331">
        <v>36.683882590894889</v>
      </c>
      <c r="Q331">
        <v>42.420673380915581</v>
      </c>
      <c r="R331">
        <v>46.975249046094405</v>
      </c>
      <c r="S331">
        <v>50.110253890028339</v>
      </c>
      <c r="T331">
        <v>51.958787972641609</v>
      </c>
      <c r="U331">
        <v>52.761709596922792</v>
      </c>
      <c r="V331">
        <v>53.465923636108862</v>
      </c>
      <c r="W331">
        <v>53.366201719930729</v>
      </c>
      <c r="X331">
        <v>51.912800998386501</v>
      </c>
      <c r="Y331">
        <v>49.365248076949499</v>
      </c>
      <c r="Z331">
        <v>46.074418157169134</v>
      </c>
      <c r="AA331">
        <v>41.88994924932603</v>
      </c>
      <c r="AB331">
        <v>40.179248124029648</v>
      </c>
      <c r="AC331">
        <v>38.935231177164127</v>
      </c>
      <c r="AD331">
        <v>35.876462118212878</v>
      </c>
      <c r="AE331">
        <v>31.979232310995901</v>
      </c>
      <c r="AF331">
        <v>28.91977149027726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1.1690727311980296</v>
      </c>
      <c r="AS331">
        <v>1.1871384227545148</v>
      </c>
      <c r="AT331">
        <v>1.202983313863204</v>
      </c>
      <c r="AU331">
        <v>1.2007395123324003</v>
      </c>
      <c r="AV331">
        <v>1.1680380610900525</v>
      </c>
      <c r="AW331">
        <v>1.1107180463185675</v>
      </c>
      <c r="AX331">
        <v>1.0366743993198575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62.5</v>
      </c>
      <c r="BF331">
        <v>63.000000189105812</v>
      </c>
      <c r="BG331">
        <v>63.75000103275125</v>
      </c>
      <c r="BH331">
        <v>64.749999120108143</v>
      </c>
      <c r="BI331">
        <v>63.000000189105812</v>
      </c>
      <c r="BJ331">
        <v>61.999999810894188</v>
      </c>
      <c r="BK331">
        <v>63.000000189105812</v>
      </c>
      <c r="BL331">
        <v>68.500000453555302</v>
      </c>
      <c r="BM331">
        <v>76.500000068420192</v>
      </c>
      <c r="BN331">
        <v>81.499997835939837</v>
      </c>
      <c r="BO331">
        <v>85.750002362057884</v>
      </c>
      <c r="BP331">
        <v>86.999997947665662</v>
      </c>
      <c r="BQ331">
        <v>87.249998177972941</v>
      </c>
      <c r="BR331">
        <v>87.249998177972941</v>
      </c>
      <c r="BS331">
        <v>86.250002008146296</v>
      </c>
      <c r="BT331">
        <v>83.750000485661204</v>
      </c>
      <c r="BU331">
        <v>83.49999984809088</v>
      </c>
      <c r="BV331">
        <v>83.000000202002468</v>
      </c>
      <c r="BW331">
        <v>82.499999978958073</v>
      </c>
      <c r="BX331">
        <v>79.250001023655713</v>
      </c>
      <c r="BY331">
        <v>75.499998179941372</v>
      </c>
      <c r="BZ331">
        <v>71.499999602782765</v>
      </c>
      <c r="CA331">
        <v>70.999999803970724</v>
      </c>
      <c r="CB331">
        <v>67.999999857186424</v>
      </c>
      <c r="CC331">
        <v>0.36676139591582291</v>
      </c>
      <c r="CD331">
        <v>0.34569484533241335</v>
      </c>
      <c r="CE331">
        <v>0.34255902124300808</v>
      </c>
      <c r="CF331">
        <v>0.34630152585902885</v>
      </c>
      <c r="CG331">
        <v>0.36752313145778298</v>
      </c>
      <c r="CH331">
        <v>0.43766521607857284</v>
      </c>
      <c r="CI331">
        <v>0.56364310817635832</v>
      </c>
      <c r="CJ331">
        <v>0.67630469794588288</v>
      </c>
      <c r="CK331">
        <v>0.76344477669102939</v>
      </c>
      <c r="CL331">
        <v>0.79819438975614043</v>
      </c>
      <c r="CM331">
        <v>0.82020954005284596</v>
      </c>
      <c r="CN331">
        <v>0.84135776970471166</v>
      </c>
      <c r="CO331">
        <v>0.8377363438317712</v>
      </c>
      <c r="CP331">
        <v>0.86109623656264955</v>
      </c>
      <c r="CQ331">
        <v>0.86161734731488426</v>
      </c>
      <c r="CR331">
        <v>0.7916645527812346</v>
      </c>
      <c r="CS331">
        <v>0.72979489571952816</v>
      </c>
      <c r="CT331">
        <v>0.67856904156030418</v>
      </c>
      <c r="CU331">
        <v>0.55422263767334623</v>
      </c>
      <c r="CV331">
        <v>0.43728141597855558</v>
      </c>
      <c r="CW331">
        <v>0.38822205583580127</v>
      </c>
      <c r="CX331">
        <v>0.35701466735732912</v>
      </c>
      <c r="CY331">
        <v>0.32942383908725204</v>
      </c>
      <c r="CZ331">
        <v>0.3122775627691069</v>
      </c>
    </row>
    <row r="332" spans="1:104" x14ac:dyDescent="0.25">
      <c r="A332" t="s">
        <v>521</v>
      </c>
      <c r="B332" t="s">
        <v>170</v>
      </c>
      <c r="C332" t="s">
        <v>27</v>
      </c>
      <c r="D332" t="s">
        <v>187</v>
      </c>
      <c r="E332" t="s">
        <v>184</v>
      </c>
      <c r="F332">
        <v>2018</v>
      </c>
      <c r="G332" t="s">
        <v>176</v>
      </c>
      <c r="H332">
        <v>6</v>
      </c>
      <c r="I332">
        <v>27.160157706110201</v>
      </c>
      <c r="J332">
        <v>26.003057786927759</v>
      </c>
      <c r="K332">
        <v>25.348006986108466</v>
      </c>
      <c r="L332">
        <v>25.300939669387027</v>
      </c>
      <c r="M332">
        <v>26.363751744154118</v>
      </c>
      <c r="N332">
        <v>28.868397935965646</v>
      </c>
      <c r="O332">
        <v>32.617471101959623</v>
      </c>
      <c r="P332">
        <v>37.773115686403465</v>
      </c>
      <c r="Q332">
        <v>43.22474005493153</v>
      </c>
      <c r="R332">
        <v>47.677069534627819</v>
      </c>
      <c r="S332">
        <v>50.880870849879351</v>
      </c>
      <c r="T332">
        <v>52.757141683961308</v>
      </c>
      <c r="U332">
        <v>53.453584007886498</v>
      </c>
      <c r="V332">
        <v>54.007412985524027</v>
      </c>
      <c r="W332">
        <v>53.81284473740056</v>
      </c>
      <c r="X332">
        <v>52.686885164486107</v>
      </c>
      <c r="Y332">
        <v>50.568380011349717</v>
      </c>
      <c r="Z332">
        <v>47.461955515425508</v>
      </c>
      <c r="AA332">
        <v>43.10265814002998</v>
      </c>
      <c r="AB332">
        <v>40.657921086941933</v>
      </c>
      <c r="AC332">
        <v>39.676445308818678</v>
      </c>
      <c r="AD332">
        <v>36.8191519732841</v>
      </c>
      <c r="AE332">
        <v>32.877596264086293</v>
      </c>
      <c r="AF332">
        <v>29.768754038335459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1.1870356430669959</v>
      </c>
      <c r="AS332">
        <v>1.2027056585364055</v>
      </c>
      <c r="AT332">
        <v>1.2151667776396731</v>
      </c>
      <c r="AU332">
        <v>1.2107890641579211</v>
      </c>
      <c r="AV332">
        <v>1.1854549199723103</v>
      </c>
      <c r="AW332">
        <v>1.1377884997126129</v>
      </c>
      <c r="AX332">
        <v>1.067893989679235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65.750000542399732</v>
      </c>
      <c r="BF332">
        <v>64.249999474550265</v>
      </c>
      <c r="BG332">
        <v>63.749999661000174</v>
      </c>
      <c r="BH332">
        <v>63.249999305050345</v>
      </c>
      <c r="BI332">
        <v>63.749999661000174</v>
      </c>
      <c r="BJ332">
        <v>62.749999220300388</v>
      </c>
      <c r="BK332">
        <v>62.749999220300388</v>
      </c>
      <c r="BL332">
        <v>68.249998796550614</v>
      </c>
      <c r="BM332">
        <v>73.750000389849802</v>
      </c>
      <c r="BN332">
        <v>76.999999288100369</v>
      </c>
      <c r="BO332">
        <v>83.250000474599759</v>
      </c>
      <c r="BP332">
        <v>85.999997966001018</v>
      </c>
      <c r="BQ332">
        <v>86.250001796699095</v>
      </c>
      <c r="BR332">
        <v>86.999998406700811</v>
      </c>
      <c r="BS332">
        <v>84.999997525301254</v>
      </c>
      <c r="BT332">
        <v>85.749998474500771</v>
      </c>
      <c r="BU332">
        <v>86.250001796699095</v>
      </c>
      <c r="BV332">
        <v>84.499999322000349</v>
      </c>
      <c r="BW332">
        <v>81.750001864499055</v>
      </c>
      <c r="BX332">
        <v>78.999998813500596</v>
      </c>
      <c r="BY332">
        <v>74.749998389750814</v>
      </c>
      <c r="BZ332">
        <v>71.500000016949997</v>
      </c>
      <c r="CA332">
        <v>70.249999796600093</v>
      </c>
      <c r="CB332">
        <v>68.000000372899819</v>
      </c>
      <c r="CC332">
        <v>0.36736521225076774</v>
      </c>
      <c r="CD332">
        <v>0.34626398571007472</v>
      </c>
      <c r="CE332">
        <v>0.34312301983977406</v>
      </c>
      <c r="CF332">
        <v>0.3468716775908342</v>
      </c>
      <c r="CG332">
        <v>0.36812821023827924</v>
      </c>
      <c r="CH332">
        <v>0.43838576383217631</v>
      </c>
      <c r="CI332">
        <v>0.56457110451396453</v>
      </c>
      <c r="CJ332">
        <v>0.6774181786520127</v>
      </c>
      <c r="CK332">
        <v>0.7647016793166822</v>
      </c>
      <c r="CL332">
        <v>0.79950851727746186</v>
      </c>
      <c r="CM332">
        <v>0.82155992265509403</v>
      </c>
      <c r="CN332">
        <v>0.84274293145944346</v>
      </c>
      <c r="CO332">
        <v>0.83911564740083955</v>
      </c>
      <c r="CP332">
        <v>0.8625139470115184</v>
      </c>
      <c r="CQ332">
        <v>0.86303590856429613</v>
      </c>
      <c r="CR332">
        <v>0.79296792749437572</v>
      </c>
      <c r="CS332">
        <v>0.73099636722343497</v>
      </c>
      <c r="CT332">
        <v>0.67968621145725783</v>
      </c>
      <c r="CU332">
        <v>0.55513509394771576</v>
      </c>
      <c r="CV332">
        <v>0.43800131817217586</v>
      </c>
      <c r="CW332">
        <v>0.38886120368888832</v>
      </c>
      <c r="CX332">
        <v>0.357602424051506</v>
      </c>
      <c r="CY332">
        <v>0.329966187231851</v>
      </c>
      <c r="CZ332">
        <v>0.31279171625459179</v>
      </c>
    </row>
    <row r="333" spans="1:104" x14ac:dyDescent="0.25">
      <c r="A333" t="s">
        <v>522</v>
      </c>
      <c r="B333" t="s">
        <v>170</v>
      </c>
      <c r="C333" t="s">
        <v>27</v>
      </c>
      <c r="D333" t="s">
        <v>187</v>
      </c>
      <c r="E333" t="s">
        <v>184</v>
      </c>
      <c r="F333">
        <v>2018</v>
      </c>
      <c r="G333" t="s">
        <v>177</v>
      </c>
      <c r="H333">
        <v>7</v>
      </c>
      <c r="I333">
        <v>28.553618972571176</v>
      </c>
      <c r="J333">
        <v>27.334809189839014</v>
      </c>
      <c r="K333">
        <v>26.608944544357787</v>
      </c>
      <c r="L333">
        <v>26.585930183910616</v>
      </c>
      <c r="M333">
        <v>27.757565043575887</v>
      </c>
      <c r="N333">
        <v>30.658764557769384</v>
      </c>
      <c r="O333">
        <v>34.81331194939019</v>
      </c>
      <c r="P333">
        <v>40.053243873396049</v>
      </c>
      <c r="Q333">
        <v>45.302724096026481</v>
      </c>
      <c r="R333">
        <v>49.463996586510085</v>
      </c>
      <c r="S333">
        <v>52.29216295346788</v>
      </c>
      <c r="T333">
        <v>53.977922061678775</v>
      </c>
      <c r="U333">
        <v>54.596530080578908</v>
      </c>
      <c r="V333">
        <v>55.091138831674471</v>
      </c>
      <c r="W333">
        <v>55.011424554690095</v>
      </c>
      <c r="X333">
        <v>54.100176058712478</v>
      </c>
      <c r="Y333">
        <v>52.143396139327486</v>
      </c>
      <c r="Z333">
        <v>49.03379136254005</v>
      </c>
      <c r="AA333">
        <v>44.550634455903044</v>
      </c>
      <c r="AB333">
        <v>42.145898987945699</v>
      </c>
      <c r="AC333">
        <v>41.236457983183477</v>
      </c>
      <c r="AD333">
        <v>38.424876082074213</v>
      </c>
      <c r="AE333">
        <v>34.382573212620798</v>
      </c>
      <c r="AF333">
        <v>31.165167249149491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1.2145031912253272</v>
      </c>
      <c r="AS333">
        <v>1.2284219128663338</v>
      </c>
      <c r="AT333">
        <v>1.2395505689840804</v>
      </c>
      <c r="AU333">
        <v>1.2377570622897707</v>
      </c>
      <c r="AV333">
        <v>1.217253929036239</v>
      </c>
      <c r="AW333">
        <v>1.1732263634008397</v>
      </c>
      <c r="AX333">
        <v>1.1032602914988254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69.499999656238387</v>
      </c>
      <c r="BF333">
        <v>68.999999787214549</v>
      </c>
      <c r="BG333">
        <v>68.500000341459028</v>
      </c>
      <c r="BH333">
        <v>67.999998593123792</v>
      </c>
      <c r="BI333">
        <v>67.749999539009991</v>
      </c>
      <c r="BJ333">
        <v>67.749999539009991</v>
      </c>
      <c r="BK333">
        <v>68.999999787214549</v>
      </c>
      <c r="BL333">
        <v>71.000000719352983</v>
      </c>
      <c r="BM333">
        <v>75.750000948053341</v>
      </c>
      <c r="BN333">
        <v>77.499999439931344</v>
      </c>
      <c r="BO333">
        <v>79.249998727553816</v>
      </c>
      <c r="BP333">
        <v>78.749998350607981</v>
      </c>
      <c r="BQ333">
        <v>81.249998982462941</v>
      </c>
      <c r="BR333">
        <v>84.000002477846664</v>
      </c>
      <c r="BS333">
        <v>84.500002346870502</v>
      </c>
      <c r="BT333">
        <v>83.749999648179369</v>
      </c>
      <c r="BU333">
        <v>82.249998822095037</v>
      </c>
      <c r="BV333">
        <v>80.749998165318033</v>
      </c>
      <c r="BW333">
        <v>81.249998982462941</v>
      </c>
      <c r="BX333">
        <v>76.750002159074825</v>
      </c>
      <c r="BY333">
        <v>74.250000409791454</v>
      </c>
      <c r="BZ333">
        <v>73.00000124515384</v>
      </c>
      <c r="CA333">
        <v>71.750000167343373</v>
      </c>
      <c r="CB333">
        <v>71.750000167343373</v>
      </c>
      <c r="CC333">
        <v>0.36529221268408824</v>
      </c>
      <c r="CD333">
        <v>0.3443100458919508</v>
      </c>
      <c r="CE333">
        <v>0.34118677473820053</v>
      </c>
      <c r="CF333">
        <v>0.34491431481168361</v>
      </c>
      <c r="CG333">
        <v>0.36605089826862047</v>
      </c>
      <c r="CH333">
        <v>0.43591201140211522</v>
      </c>
      <c r="CI333">
        <v>0.56138529154809358</v>
      </c>
      <c r="CJ333">
        <v>0.67359554403258803</v>
      </c>
      <c r="CK333">
        <v>0.76038658610132814</v>
      </c>
      <c r="CL333">
        <v>0.79499698542057362</v>
      </c>
      <c r="CM333">
        <v>0.8169239893915049</v>
      </c>
      <c r="CN333">
        <v>0.83798743526669861</v>
      </c>
      <c r="CO333">
        <v>0.83438057432654289</v>
      </c>
      <c r="CP333">
        <v>0.85764684725911189</v>
      </c>
      <c r="CQ333">
        <v>0.85816592968322369</v>
      </c>
      <c r="CR333">
        <v>0.7884933203802772</v>
      </c>
      <c r="CS333">
        <v>0.72687141388462639</v>
      </c>
      <c r="CT333">
        <v>0.67585076351536455</v>
      </c>
      <c r="CU333">
        <v>0.55200252722262211</v>
      </c>
      <c r="CV333">
        <v>0.43552974777052034</v>
      </c>
      <c r="CW333">
        <v>0.38666689241974272</v>
      </c>
      <c r="CX333">
        <v>0.35558454433684183</v>
      </c>
      <c r="CY333">
        <v>0.32810420948706109</v>
      </c>
      <c r="CZ333">
        <v>0.31102664972216593</v>
      </c>
    </row>
    <row r="334" spans="1:104" x14ac:dyDescent="0.25">
      <c r="A334" t="s">
        <v>523</v>
      </c>
      <c r="B334" t="s">
        <v>170</v>
      </c>
      <c r="C334" t="s">
        <v>27</v>
      </c>
      <c r="D334" t="s">
        <v>187</v>
      </c>
      <c r="E334" t="s">
        <v>184</v>
      </c>
      <c r="F334">
        <v>2018</v>
      </c>
      <c r="G334" t="s">
        <v>178</v>
      </c>
      <c r="H334">
        <v>8</v>
      </c>
      <c r="I334">
        <v>29.188206139230267</v>
      </c>
      <c r="J334">
        <v>27.948490018402381</v>
      </c>
      <c r="K334">
        <v>27.222083661420751</v>
      </c>
      <c r="L334">
        <v>27.246683251148053</v>
      </c>
      <c r="M334">
        <v>28.46772786585294</v>
      </c>
      <c r="N334">
        <v>31.608033971935274</v>
      </c>
      <c r="O334">
        <v>36.287787747110166</v>
      </c>
      <c r="P334">
        <v>41.729972233840847</v>
      </c>
      <c r="Q334">
        <v>47.775965207134824</v>
      </c>
      <c r="R334">
        <v>52.550920486207126</v>
      </c>
      <c r="S334">
        <v>55.97294292808013</v>
      </c>
      <c r="T334">
        <v>57.962577680061386</v>
      </c>
      <c r="U334">
        <v>58.686203865004579</v>
      </c>
      <c r="V334">
        <v>59.230351449249397</v>
      </c>
      <c r="W334">
        <v>58.951965068603414</v>
      </c>
      <c r="X334">
        <v>57.593523603868775</v>
      </c>
      <c r="Y334">
        <v>54.986707255655816</v>
      </c>
      <c r="Z334">
        <v>51.488628136077004</v>
      </c>
      <c r="AA334">
        <v>46.401728494386276</v>
      </c>
      <c r="AB334">
        <v>44.304483269914954</v>
      </c>
      <c r="AC334">
        <v>42.688950448159623</v>
      </c>
      <c r="AD334">
        <v>39.477426251143832</v>
      </c>
      <c r="AE334">
        <v>35.222496429391903</v>
      </c>
      <c r="AF334">
        <v>31.872545118159444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1.3041579791485087</v>
      </c>
      <c r="AS334">
        <v>1.3204395273579572</v>
      </c>
      <c r="AT334">
        <v>1.3326829472177235</v>
      </c>
      <c r="AU334">
        <v>1.3264191956654778</v>
      </c>
      <c r="AV334">
        <v>1.2958542250438849</v>
      </c>
      <c r="AW334">
        <v>1.2372008747945777</v>
      </c>
      <c r="AX334">
        <v>1.1584941658231513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70.749999164554225</v>
      </c>
      <c r="BF334">
        <v>70.749999164554225</v>
      </c>
      <c r="BG334">
        <v>70.000000891448764</v>
      </c>
      <c r="BH334">
        <v>69.749999883259449</v>
      </c>
      <c r="BI334">
        <v>69.249999371792399</v>
      </c>
      <c r="BJ334">
        <v>69.00000079851624</v>
      </c>
      <c r="BK334">
        <v>69.00000079851624</v>
      </c>
      <c r="BL334">
        <v>71.250002127843572</v>
      </c>
      <c r="BM334">
        <v>76.250000817048644</v>
      </c>
      <c r="BN334">
        <v>80.750000499698302</v>
      </c>
      <c r="BO334">
        <v>85.750002029635411</v>
      </c>
      <c r="BP334">
        <v>87.500000412582523</v>
      </c>
      <c r="BQ334">
        <v>89.249998491165471</v>
      </c>
      <c r="BR334">
        <v>88.000001617323448</v>
      </c>
      <c r="BS334">
        <v>89.000001016982083</v>
      </c>
      <c r="BT334">
        <v>89.000001016982083</v>
      </c>
      <c r="BU334">
        <v>88.249998279869104</v>
      </c>
      <c r="BV334">
        <v>88.249998279869104</v>
      </c>
      <c r="BW334">
        <v>83.500001799400835</v>
      </c>
      <c r="BX334">
        <v>80.499998933508024</v>
      </c>
      <c r="BY334">
        <v>76.500001436328233</v>
      </c>
      <c r="BZ334">
        <v>74.499998933913844</v>
      </c>
      <c r="CA334">
        <v>73.749999578624738</v>
      </c>
      <c r="CB334">
        <v>73.749999578624738</v>
      </c>
      <c r="CC334">
        <v>0.36756618049387513</v>
      </c>
      <c r="CD334">
        <v>0.34645341508858779</v>
      </c>
      <c r="CE334">
        <v>0.34331071525265683</v>
      </c>
      <c r="CF334">
        <v>0.34706142939885143</v>
      </c>
      <c r="CG334">
        <v>0.36832958870508942</v>
      </c>
      <c r="CH334">
        <v>0.43862557117846801</v>
      </c>
      <c r="CI334">
        <v>0.56487992389582486</v>
      </c>
      <c r="CJ334">
        <v>0.67778870696907978</v>
      </c>
      <c r="CK334">
        <v>0.76512001817596742</v>
      </c>
      <c r="CL334">
        <v>0.79994588798718791</v>
      </c>
      <c r="CM334">
        <v>0.82200936099835187</v>
      </c>
      <c r="CN334">
        <v>0.84320400298446474</v>
      </c>
      <c r="CO334">
        <v>0.83957464453215758</v>
      </c>
      <c r="CP334">
        <v>0.86298572667311035</v>
      </c>
      <c r="CQ334">
        <v>0.86350809366473524</v>
      </c>
      <c r="CR334">
        <v>0.79340174153294474</v>
      </c>
      <c r="CS334">
        <v>0.73139625685759535</v>
      </c>
      <c r="CT334">
        <v>0.68005803439908341</v>
      </c>
      <c r="CU334">
        <v>0.55543875715336044</v>
      </c>
      <c r="CV334">
        <v>0.43824093947214349</v>
      </c>
      <c r="CW334">
        <v>0.38907390893916827</v>
      </c>
      <c r="CX334">
        <v>0.3577980660701649</v>
      </c>
      <c r="CY334">
        <v>0.3301466735220962</v>
      </c>
      <c r="CZ334">
        <v>0.31296282754945159</v>
      </c>
    </row>
    <row r="335" spans="1:104" x14ac:dyDescent="0.25">
      <c r="A335" t="s">
        <v>524</v>
      </c>
      <c r="B335" t="s">
        <v>170</v>
      </c>
      <c r="C335" t="s">
        <v>27</v>
      </c>
      <c r="D335" t="s">
        <v>187</v>
      </c>
      <c r="E335" t="s">
        <v>184</v>
      </c>
      <c r="F335">
        <v>2018</v>
      </c>
      <c r="G335" t="s">
        <v>179</v>
      </c>
      <c r="H335">
        <v>9</v>
      </c>
      <c r="I335">
        <v>30.534970652729314</v>
      </c>
      <c r="J335">
        <v>29.268653788767864</v>
      </c>
      <c r="K335">
        <v>28.598536017928939</v>
      </c>
      <c r="L335">
        <v>28.588757841289496</v>
      </c>
      <c r="M335">
        <v>29.921655297873837</v>
      </c>
      <c r="N335">
        <v>33.379518621112517</v>
      </c>
      <c r="O335">
        <v>39.09060418760761</v>
      </c>
      <c r="P335">
        <v>45.06275501686072</v>
      </c>
      <c r="Q335">
        <v>52.350755673290237</v>
      </c>
      <c r="R335">
        <v>57.90891603084048</v>
      </c>
      <c r="S335">
        <v>61.627897516170748</v>
      </c>
      <c r="T335">
        <v>63.54792848481074</v>
      </c>
      <c r="U335">
        <v>64.161314954814358</v>
      </c>
      <c r="V335">
        <v>64.604573131335528</v>
      </c>
      <c r="W335">
        <v>63.976651015555916</v>
      </c>
      <c r="X335">
        <v>62.051869561775042</v>
      </c>
      <c r="Y335">
        <v>59.024964340383583</v>
      </c>
      <c r="Z335">
        <v>55.229795037452796</v>
      </c>
      <c r="AA335">
        <v>49.87467828317692</v>
      </c>
      <c r="AB335">
        <v>48.338683074128092</v>
      </c>
      <c r="AC335">
        <v>45.248578088275742</v>
      </c>
      <c r="AD335">
        <v>41.568905672099731</v>
      </c>
      <c r="AE335">
        <v>36.964731389578617</v>
      </c>
      <c r="AF335">
        <v>33.423215759235788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1.4298283947507058</v>
      </c>
      <c r="AS335">
        <v>1.4436295481853543</v>
      </c>
      <c r="AT335">
        <v>1.453602853662971</v>
      </c>
      <c r="AU335">
        <v>1.4394745777250333</v>
      </c>
      <c r="AV335">
        <v>1.3961670200965444</v>
      </c>
      <c r="AW335">
        <v>1.3280617505452967</v>
      </c>
      <c r="AX335">
        <v>1.2426703709882609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73.250000700797941</v>
      </c>
      <c r="BF335">
        <v>73.250000700797941</v>
      </c>
      <c r="BG335">
        <v>71.999999193876306</v>
      </c>
      <c r="BH335">
        <v>71.999999193876306</v>
      </c>
      <c r="BI335">
        <v>72.750000692555645</v>
      </c>
      <c r="BJ335">
        <v>70.500000790584934</v>
      </c>
      <c r="BK335">
        <v>72.500001769391503</v>
      </c>
      <c r="BL335">
        <v>74.249998555368506</v>
      </c>
      <c r="BM335">
        <v>83.250000713634307</v>
      </c>
      <c r="BN335">
        <v>88.750001074538829</v>
      </c>
      <c r="BO335">
        <v>95.000001160677584</v>
      </c>
      <c r="BP335">
        <v>98.999998253984188</v>
      </c>
      <c r="BQ335">
        <v>99.750003147544135</v>
      </c>
      <c r="BR335">
        <v>97.24999959322237</v>
      </c>
      <c r="BS335">
        <v>96.000000366444439</v>
      </c>
      <c r="BT335">
        <v>93.49999681212266</v>
      </c>
      <c r="BU335">
        <v>94.000003035867749</v>
      </c>
      <c r="BV335">
        <v>93.749998454569266</v>
      </c>
      <c r="BW335">
        <v>89.750001361262662</v>
      </c>
      <c r="BX335">
        <v>85.000000624252664</v>
      </c>
      <c r="BY335">
        <v>80.749999456346188</v>
      </c>
      <c r="BZ335">
        <v>79.749999574981217</v>
      </c>
      <c r="CA335">
        <v>78.750000369214376</v>
      </c>
      <c r="CB335">
        <v>74.999999378449715</v>
      </c>
      <c r="CC335">
        <v>0.37543801726917425</v>
      </c>
      <c r="CD335">
        <v>0.35387309301553965</v>
      </c>
      <c r="CE335">
        <v>0.35066308258819884</v>
      </c>
      <c r="CF335">
        <v>0.35449414529666662</v>
      </c>
      <c r="CG335">
        <v>0.37621777905994902</v>
      </c>
      <c r="CH335">
        <v>0.44801926443459933</v>
      </c>
      <c r="CI335">
        <v>0.57697749200198345</v>
      </c>
      <c r="CJ335">
        <v>0.69230434588154388</v>
      </c>
      <c r="CK335">
        <v>0.78150591596294772</v>
      </c>
      <c r="CL335">
        <v>0.81707763237402509</v>
      </c>
      <c r="CM335">
        <v>0.83961366069946308</v>
      </c>
      <c r="CN335">
        <v>0.86126221189946595</v>
      </c>
      <c r="CO335">
        <v>0.85755512608124695</v>
      </c>
      <c r="CP335">
        <v>0.88146759675210307</v>
      </c>
      <c r="CQ335">
        <v>0.88200104542801816</v>
      </c>
      <c r="CR335">
        <v>0.81039335611848662</v>
      </c>
      <c r="CS335">
        <v>0.74705997129540536</v>
      </c>
      <c r="CT335">
        <v>0.69462224321575228</v>
      </c>
      <c r="CU335">
        <v>0.56733412946713657</v>
      </c>
      <c r="CV335">
        <v>0.44762636853390769</v>
      </c>
      <c r="CW335">
        <v>0.39740637868734502</v>
      </c>
      <c r="CX335">
        <v>0.36546071644919109</v>
      </c>
      <c r="CY335">
        <v>0.33721715742201447</v>
      </c>
      <c r="CZ335">
        <v>0.31966525615008723</v>
      </c>
    </row>
    <row r="336" spans="1:104" x14ac:dyDescent="0.25">
      <c r="A336" t="s">
        <v>525</v>
      </c>
      <c r="B336" t="s">
        <v>170</v>
      </c>
      <c r="C336" t="s">
        <v>27</v>
      </c>
      <c r="D336" t="s">
        <v>187</v>
      </c>
      <c r="E336" t="s">
        <v>184</v>
      </c>
      <c r="F336">
        <v>2018</v>
      </c>
      <c r="G336" t="s">
        <v>180</v>
      </c>
      <c r="H336">
        <v>10</v>
      </c>
      <c r="I336">
        <v>27.153290949164631</v>
      </c>
      <c r="J336">
        <v>26.067621655322679</v>
      </c>
      <c r="K336">
        <v>25.425224155451168</v>
      </c>
      <c r="L336">
        <v>25.372151613464801</v>
      </c>
      <c r="M336">
        <v>26.528745748709337</v>
      </c>
      <c r="N336">
        <v>29.422616459705861</v>
      </c>
      <c r="O336">
        <v>34.421679595139523</v>
      </c>
      <c r="P336">
        <v>38.282366366436257</v>
      </c>
      <c r="Q336">
        <v>43.331711944303727</v>
      </c>
      <c r="R336">
        <v>47.809958647319057</v>
      </c>
      <c r="S336">
        <v>51.251813881920242</v>
      </c>
      <c r="T336">
        <v>53.705153942059468</v>
      </c>
      <c r="U336">
        <v>55.035209530602643</v>
      </c>
      <c r="V336">
        <v>56.087612955491899</v>
      </c>
      <c r="W336">
        <v>55.854791564269988</v>
      </c>
      <c r="X336">
        <v>54.274994388874291</v>
      </c>
      <c r="Y336">
        <v>51.455835872763437</v>
      </c>
      <c r="Z336">
        <v>47.847622600176813</v>
      </c>
      <c r="AA336">
        <v>44.889724351799984</v>
      </c>
      <c r="AB336">
        <v>42.680482043206005</v>
      </c>
      <c r="AC336">
        <v>39.878424400621384</v>
      </c>
      <c r="AD336">
        <v>36.772976479084555</v>
      </c>
      <c r="AE336">
        <v>32.714647910404949</v>
      </c>
      <c r="AF336">
        <v>29.624268982497295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1.2083659157267024</v>
      </c>
      <c r="AS336">
        <v>1.2382921945337964</v>
      </c>
      <c r="AT336">
        <v>1.2619712730592507</v>
      </c>
      <c r="AU336">
        <v>1.2567328056837663</v>
      </c>
      <c r="AV336">
        <v>1.2211873751096898</v>
      </c>
      <c r="AW336">
        <v>1.1577562829520467</v>
      </c>
      <c r="AX336">
        <v>1.0765714913825084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69.999998756458368</v>
      </c>
      <c r="BF336">
        <v>68.250000481560321</v>
      </c>
      <c r="BG336">
        <v>69.000001207375689</v>
      </c>
      <c r="BH336">
        <v>68.499999194093263</v>
      </c>
      <c r="BI336">
        <v>66.750000649300119</v>
      </c>
      <c r="BJ336">
        <v>66.500000182449085</v>
      </c>
      <c r="BK336">
        <v>67.500000565430227</v>
      </c>
      <c r="BL336">
        <v>67.500000565430227</v>
      </c>
      <c r="BM336">
        <v>74.249999945548666</v>
      </c>
      <c r="BN336">
        <v>78.999998036783111</v>
      </c>
      <c r="BO336">
        <v>83.249999883742689</v>
      </c>
      <c r="BP336">
        <v>83.749999737864385</v>
      </c>
      <c r="BQ336">
        <v>84.25000242588456</v>
      </c>
      <c r="BR336">
        <v>85.250000649704958</v>
      </c>
      <c r="BS336">
        <v>85.000002088988012</v>
      </c>
      <c r="BT336">
        <v>85.750001448459486</v>
      </c>
      <c r="BU336">
        <v>85.000002088988012</v>
      </c>
      <c r="BV336">
        <v>81.500000546132725</v>
      </c>
      <c r="BW336">
        <v>77.750001218508856</v>
      </c>
      <c r="BX336">
        <v>73.749998876899056</v>
      </c>
      <c r="BY336">
        <v>72.250001203799584</v>
      </c>
      <c r="BZ336">
        <v>69.7500008536107</v>
      </c>
      <c r="CA336">
        <v>68.499999194093263</v>
      </c>
      <c r="CB336">
        <v>68.000000014709286</v>
      </c>
      <c r="CC336">
        <v>0.36590635273832445</v>
      </c>
      <c r="CD336">
        <v>0.34488890245886522</v>
      </c>
      <c r="CE336">
        <v>0.34176039907891315</v>
      </c>
      <c r="CF336">
        <v>0.34549417910135227</v>
      </c>
      <c r="CG336">
        <v>0.36666628961845427</v>
      </c>
      <c r="CH336">
        <v>0.43664485845569717</v>
      </c>
      <c r="CI336">
        <v>0.56232905213618467</v>
      </c>
      <c r="CJ336">
        <v>0.67472797769303861</v>
      </c>
      <c r="CK336">
        <v>0.76166488312456049</v>
      </c>
      <c r="CL336">
        <v>0.79633352587408934</v>
      </c>
      <c r="CM336">
        <v>0.81829737793873603</v>
      </c>
      <c r="CN336">
        <v>0.83939623971493682</v>
      </c>
      <c r="CO336">
        <v>0.83578335133229165</v>
      </c>
      <c r="CP336">
        <v>0.859088696782907</v>
      </c>
      <c r="CQ336">
        <v>0.85960861380502129</v>
      </c>
      <c r="CR336">
        <v>0.78981893307090123</v>
      </c>
      <c r="CS336">
        <v>0.72809347863626961</v>
      </c>
      <c r="CT336">
        <v>0.67698704811594945</v>
      </c>
      <c r="CU336">
        <v>0.55293053702240536</v>
      </c>
      <c r="CV336">
        <v>0.43626192125561414</v>
      </c>
      <c r="CW336">
        <v>0.38731696866683857</v>
      </c>
      <c r="CX336">
        <v>0.3561823497426978</v>
      </c>
      <c r="CY336">
        <v>0.32865582163879631</v>
      </c>
      <c r="CZ336">
        <v>0.31154953835650462</v>
      </c>
    </row>
    <row r="337" spans="1:104" x14ac:dyDescent="0.25">
      <c r="A337" t="s">
        <v>526</v>
      </c>
      <c r="B337" t="s">
        <v>170</v>
      </c>
      <c r="C337" t="s">
        <v>27</v>
      </c>
      <c r="D337" t="s">
        <v>187</v>
      </c>
      <c r="E337" t="s">
        <v>184</v>
      </c>
      <c r="F337">
        <v>2018</v>
      </c>
      <c r="G337" t="s">
        <v>181</v>
      </c>
      <c r="H337">
        <v>11</v>
      </c>
      <c r="I337">
        <v>24.845905679885433</v>
      </c>
      <c r="J337">
        <v>24.002471759132678</v>
      </c>
      <c r="K337">
        <v>23.552860393396916</v>
      </c>
      <c r="L337">
        <v>23.628414365680253</v>
      </c>
      <c r="M337">
        <v>24.6916646708431</v>
      </c>
      <c r="N337">
        <v>27.438997625122855</v>
      </c>
      <c r="O337">
        <v>31.045782277649295</v>
      </c>
      <c r="P337">
        <v>34.677947721287516</v>
      </c>
      <c r="Q337">
        <v>39.075972536979386</v>
      </c>
      <c r="R337">
        <v>42.628650640920746</v>
      </c>
      <c r="S337">
        <v>45.390504874861797</v>
      </c>
      <c r="T337">
        <v>47.212865153717239</v>
      </c>
      <c r="U337">
        <v>48.11719428887222</v>
      </c>
      <c r="V337">
        <v>48.835165224800768</v>
      </c>
      <c r="W337">
        <v>48.419377077418773</v>
      </c>
      <c r="X337">
        <v>46.732765531675945</v>
      </c>
      <c r="Y337">
        <v>44.676259056561825</v>
      </c>
      <c r="Z337">
        <v>43.464136528637603</v>
      </c>
      <c r="AA337">
        <v>39.918484999401365</v>
      </c>
      <c r="AB337">
        <v>37.420735907712064</v>
      </c>
      <c r="AC337">
        <v>35.198361322218553</v>
      </c>
      <c r="AD337">
        <v>32.581519840748577</v>
      </c>
      <c r="AE337">
        <v>29.305768752352893</v>
      </c>
      <c r="AF337">
        <v>26.818222366833368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1.0622894473453499</v>
      </c>
      <c r="AS337">
        <v>1.0826368658656169</v>
      </c>
      <c r="AT337">
        <v>1.098791210923578</v>
      </c>
      <c r="AU337">
        <v>1.0894359559139195</v>
      </c>
      <c r="AV337">
        <v>1.0514872633742218</v>
      </c>
      <c r="AW337">
        <v>1.0052158286146784</v>
      </c>
      <c r="AX337">
        <v>0.9779430717995683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59.750000755121349</v>
      </c>
      <c r="BF337">
        <v>59.50000128176525</v>
      </c>
      <c r="BG337">
        <v>58.749999879358512</v>
      </c>
      <c r="BH337">
        <v>58.500000406002414</v>
      </c>
      <c r="BI337">
        <v>58.250001606621105</v>
      </c>
      <c r="BJ337">
        <v>57.000001257502163</v>
      </c>
      <c r="BK337">
        <v>57.749999407980546</v>
      </c>
      <c r="BL337">
        <v>60.249999449093011</v>
      </c>
      <c r="BM337">
        <v>67.749999269141739</v>
      </c>
      <c r="BN337">
        <v>75.50000046652535</v>
      </c>
      <c r="BO337">
        <v>78.999997861882392</v>
      </c>
      <c r="BP337">
        <v>81.999997944916075</v>
      </c>
      <c r="BQ337">
        <v>84.499998238769081</v>
      </c>
      <c r="BR337">
        <v>83.750001688980817</v>
      </c>
      <c r="BS337">
        <v>83.499999502876193</v>
      </c>
      <c r="BT337">
        <v>83.000000286574078</v>
      </c>
      <c r="BU337">
        <v>80.499999453541236</v>
      </c>
      <c r="BV337">
        <v>75.249998566860015</v>
      </c>
      <c r="BW337">
        <v>69.749999807512793</v>
      </c>
      <c r="BX337">
        <v>65.49999871823475</v>
      </c>
      <c r="BY337">
        <v>64.500001077550891</v>
      </c>
      <c r="BZ337">
        <v>61.499999393827075</v>
      </c>
      <c r="CA337">
        <v>60.499998922449109</v>
      </c>
      <c r="CB337">
        <v>58.99999936956398</v>
      </c>
      <c r="CC337">
        <v>0.36847860140176197</v>
      </c>
      <c r="CD337">
        <v>0.34731341005674488</v>
      </c>
      <c r="CE337">
        <v>0.34416286411452529</v>
      </c>
      <c r="CF337">
        <v>0.34792290756396377</v>
      </c>
      <c r="CG337">
        <v>0.3692438679695359</v>
      </c>
      <c r="CH337">
        <v>0.43971439684367913</v>
      </c>
      <c r="CI337">
        <v>0.56628214357210949</v>
      </c>
      <c r="CJ337">
        <v>0.67947117440290272</v>
      </c>
      <c r="CK337">
        <v>0.76701923820427909</v>
      </c>
      <c r="CL337">
        <v>0.80193159149472093</v>
      </c>
      <c r="CM337">
        <v>0.82404987837614152</v>
      </c>
      <c r="CN337">
        <v>0.84529706511766778</v>
      </c>
      <c r="CO337">
        <v>0.84165870578482938</v>
      </c>
      <c r="CP337">
        <v>0.86512789350959318</v>
      </c>
      <c r="CQ337">
        <v>0.86565151671386464</v>
      </c>
      <c r="CR337">
        <v>0.79537119214211982</v>
      </c>
      <c r="CS337">
        <v>0.73321178691522104</v>
      </c>
      <c r="CT337">
        <v>0.68174609826614729</v>
      </c>
      <c r="CU337">
        <v>0.55681754479701029</v>
      </c>
      <c r="CV337">
        <v>0.43932880240939454</v>
      </c>
      <c r="CW337">
        <v>0.39003973980781398</v>
      </c>
      <c r="CX337">
        <v>0.35868621649756094</v>
      </c>
      <c r="CY337">
        <v>0.33096618463974947</v>
      </c>
      <c r="CZ337">
        <v>0.31373968490029569</v>
      </c>
    </row>
    <row r="338" spans="1:104" x14ac:dyDescent="0.25">
      <c r="A338" t="s">
        <v>527</v>
      </c>
      <c r="B338" t="s">
        <v>170</v>
      </c>
      <c r="C338" t="s">
        <v>27</v>
      </c>
      <c r="D338" t="s">
        <v>187</v>
      </c>
      <c r="E338" t="s">
        <v>184</v>
      </c>
      <c r="F338">
        <v>2018</v>
      </c>
      <c r="G338" t="s">
        <v>182</v>
      </c>
      <c r="H338">
        <v>12</v>
      </c>
      <c r="I338">
        <v>24.78838413998432</v>
      </c>
      <c r="J338">
        <v>24.074707786874196</v>
      </c>
      <c r="K338">
        <v>23.699984106338729</v>
      </c>
      <c r="L338">
        <v>23.874987898473133</v>
      </c>
      <c r="M338">
        <v>24.982976985509886</v>
      </c>
      <c r="N338">
        <v>27.889770960208693</v>
      </c>
      <c r="O338">
        <v>31.974581613727072</v>
      </c>
      <c r="P338">
        <v>35.434629352380981</v>
      </c>
      <c r="Q338">
        <v>38.544839191533526</v>
      </c>
      <c r="R338">
        <v>39.675155115372647</v>
      </c>
      <c r="S338">
        <v>39.757957647043376</v>
      </c>
      <c r="T338">
        <v>39.262193691469271</v>
      </c>
      <c r="U338">
        <v>38.573354898864551</v>
      </c>
      <c r="V338">
        <v>38.278462587980286</v>
      </c>
      <c r="W338">
        <v>37.423948138728264</v>
      </c>
      <c r="X338">
        <v>36.20087938427401</v>
      </c>
      <c r="Y338">
        <v>35.590177755636319</v>
      </c>
      <c r="Z338">
        <v>36.737407204505445</v>
      </c>
      <c r="AA338">
        <v>35.28768869633393</v>
      </c>
      <c r="AB338">
        <v>34.323210011245258</v>
      </c>
      <c r="AC338">
        <v>32.922346715231086</v>
      </c>
      <c r="AD338">
        <v>31.044636113692377</v>
      </c>
      <c r="AE338">
        <v>28.343669803968385</v>
      </c>
      <c r="AF338">
        <v>26.25410603279343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0.88339934579468038</v>
      </c>
      <c r="AS338">
        <v>0.86790052252468464</v>
      </c>
      <c r="AT338">
        <v>0.86126536810012277</v>
      </c>
      <c r="AU338">
        <v>0.84203886489468405</v>
      </c>
      <c r="AV338">
        <v>0.814519793029854</v>
      </c>
      <c r="AW338">
        <v>0.80077898405690218</v>
      </c>
      <c r="AX338">
        <v>0.82659162498519623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47.249999272089624</v>
      </c>
      <c r="BF338">
        <v>46.750000197762226</v>
      </c>
      <c r="BG338">
        <v>45.249999979402574</v>
      </c>
      <c r="BH338">
        <v>44.999999096001815</v>
      </c>
      <c r="BI338">
        <v>45.249999979402574</v>
      </c>
      <c r="BJ338">
        <v>45.249999979402574</v>
      </c>
      <c r="BK338">
        <v>44.250000063811633</v>
      </c>
      <c r="BL338">
        <v>45.249999979402574</v>
      </c>
      <c r="BM338">
        <v>47.750000247976871</v>
      </c>
      <c r="BN338">
        <v>50.750001071739327</v>
      </c>
      <c r="BO338">
        <v>53.000000995407689</v>
      </c>
      <c r="BP338">
        <v>53.250001609561032</v>
      </c>
      <c r="BQ338">
        <v>54.000000103256383</v>
      </c>
      <c r="BR338">
        <v>54.999999884223612</v>
      </c>
      <c r="BS338">
        <v>55.999999395943433</v>
      </c>
      <c r="BT338">
        <v>54.999999884223612</v>
      </c>
      <c r="BU338">
        <v>54.250000717409726</v>
      </c>
      <c r="BV338">
        <v>50.750001071739327</v>
      </c>
      <c r="BW338">
        <v>49.25000060096022</v>
      </c>
      <c r="BX338">
        <v>48.499999280167046</v>
      </c>
      <c r="BY338">
        <v>46.499999852856291</v>
      </c>
      <c r="BZ338">
        <v>47.750000247976871</v>
      </c>
      <c r="CA338">
        <v>45.999998607721629</v>
      </c>
      <c r="CB338">
        <v>45.249999979402574</v>
      </c>
      <c r="CC338">
        <v>0.40800071521086489</v>
      </c>
      <c r="CD338">
        <v>0.3845653855850899</v>
      </c>
      <c r="CE338">
        <v>0.38107697475445307</v>
      </c>
      <c r="CF338">
        <v>0.38524030737075504</v>
      </c>
      <c r="CG338">
        <v>0.40884806272186175</v>
      </c>
      <c r="CH338">
        <v>0.48687708166805083</v>
      </c>
      <c r="CI338">
        <v>0.62702017965374934</v>
      </c>
      <c r="CJ338">
        <v>0.75234961662992039</v>
      </c>
      <c r="CK338">
        <v>0.84928785482955027</v>
      </c>
      <c r="CL338">
        <v>0.88794478904546037</v>
      </c>
      <c r="CM338">
        <v>0.91243538089863674</v>
      </c>
      <c r="CN338">
        <v>0.9359615521918534</v>
      </c>
      <c r="CO338">
        <v>0.93193298838786609</v>
      </c>
      <c r="CP338">
        <v>0.95791948392101456</v>
      </c>
      <c r="CQ338">
        <v>0.95849919294322283</v>
      </c>
      <c r="CR338">
        <v>0.88068080746766109</v>
      </c>
      <c r="CS338">
        <v>0.81185431091508786</v>
      </c>
      <c r="CT338">
        <v>0.75486854700532491</v>
      </c>
      <c r="CU338">
        <v>0.61654044192998469</v>
      </c>
      <c r="CV338">
        <v>0.48645012978236146</v>
      </c>
      <c r="CW338">
        <v>0.43187442946794069</v>
      </c>
      <c r="CX338">
        <v>0.39715803446246206</v>
      </c>
      <c r="CY338">
        <v>0.36646484663398998</v>
      </c>
      <c r="CZ338">
        <v>0.3473906421153144</v>
      </c>
    </row>
    <row r="339" spans="1:104" x14ac:dyDescent="0.25">
      <c r="A339" t="s">
        <v>528</v>
      </c>
      <c r="B339" t="s">
        <v>170</v>
      </c>
      <c r="C339" t="s">
        <v>27</v>
      </c>
      <c r="D339" t="s">
        <v>187</v>
      </c>
      <c r="E339" t="s">
        <v>184</v>
      </c>
      <c r="F339">
        <v>2018</v>
      </c>
      <c r="G339" t="s">
        <v>183</v>
      </c>
      <c r="H339">
        <v>8</v>
      </c>
      <c r="I339">
        <v>29.103061959698582</v>
      </c>
      <c r="J339">
        <v>27.87193206985371</v>
      </c>
      <c r="K339">
        <v>27.150267900755054</v>
      </c>
      <c r="L339">
        <v>27.175913962060154</v>
      </c>
      <c r="M339">
        <v>28.392471860311637</v>
      </c>
      <c r="N339">
        <v>31.522330844554634</v>
      </c>
      <c r="O339">
        <v>36.181364193343143</v>
      </c>
      <c r="P339">
        <v>41.558896324089588</v>
      </c>
      <c r="Q339">
        <v>47.523165951058488</v>
      </c>
      <c r="R339">
        <v>52.240303210456517</v>
      </c>
      <c r="S339">
        <v>55.63192578657646</v>
      </c>
      <c r="T339">
        <v>57.619256104591948</v>
      </c>
      <c r="U339">
        <v>58.347658354838721</v>
      </c>
      <c r="V339">
        <v>58.902042364841321</v>
      </c>
      <c r="W339">
        <v>58.636315013299395</v>
      </c>
      <c r="X339">
        <v>57.285135305138873</v>
      </c>
      <c r="Y339">
        <v>54.691109775706117</v>
      </c>
      <c r="Z339">
        <v>51.203351390754122</v>
      </c>
      <c r="AA339">
        <v>46.160338861040422</v>
      </c>
      <c r="AB339">
        <v>44.086153126797669</v>
      </c>
      <c r="AC339">
        <v>42.50229577784939</v>
      </c>
      <c r="AD339">
        <v>39.320511576658923</v>
      </c>
      <c r="AE339">
        <v>35.091702150827857</v>
      </c>
      <c r="AF339">
        <v>31.762046593449536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1.2964332358271378</v>
      </c>
      <c r="AS339">
        <v>1.312822291953154</v>
      </c>
      <c r="AT339">
        <v>1.3252959458534628</v>
      </c>
      <c r="AU339">
        <v>1.3193170125642235</v>
      </c>
      <c r="AV339">
        <v>1.2889155356891329</v>
      </c>
      <c r="AW339">
        <v>1.2305499189406883</v>
      </c>
      <c r="AX339">
        <v>1.152075388294324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69.812499133441449</v>
      </c>
      <c r="BF339">
        <v>69.31249941670302</v>
      </c>
      <c r="BG339">
        <v>68.562499249776195</v>
      </c>
      <c r="BH339">
        <v>68.250001172681252</v>
      </c>
      <c r="BI339">
        <v>68.375000721410672</v>
      </c>
      <c r="BJ339">
        <v>67.499999653024872</v>
      </c>
      <c r="BK339">
        <v>68.31250040595414</v>
      </c>
      <c r="BL339">
        <v>71.1875004596575</v>
      </c>
      <c r="BM339">
        <v>77.249999438887784</v>
      </c>
      <c r="BN339">
        <v>81.000000814613742</v>
      </c>
      <c r="BO339">
        <v>85.81249857435833</v>
      </c>
      <c r="BP339">
        <v>87.812501059863607</v>
      </c>
      <c r="BQ339">
        <v>89.125002459532865</v>
      </c>
      <c r="BR339">
        <v>89.062501484620682</v>
      </c>
      <c r="BS339">
        <v>88.625000172608281</v>
      </c>
      <c r="BT339">
        <v>88.000001617323448</v>
      </c>
      <c r="BU339">
        <v>87.687500023131676</v>
      </c>
      <c r="BV339">
        <v>86.812502167478556</v>
      </c>
      <c r="BW339">
        <v>84.062500191411232</v>
      </c>
      <c r="BX339">
        <v>80.312498274593466</v>
      </c>
      <c r="BY339">
        <v>76.562501734875639</v>
      </c>
      <c r="BZ339">
        <v>74.687498544463011</v>
      </c>
      <c r="CA339">
        <v>73.624999218257585</v>
      </c>
      <c r="CB339">
        <v>72.125000490770276</v>
      </c>
      <c r="CC339">
        <v>0.36708708525880251</v>
      </c>
      <c r="CD339">
        <v>0.34600183615464353</v>
      </c>
      <c r="CE339">
        <v>0.34286323692344706</v>
      </c>
      <c r="CF339">
        <v>0.34660905071220993</v>
      </c>
      <c r="CG339">
        <v>0.36784949994588567</v>
      </c>
      <c r="CH339">
        <v>0.43805387530158024</v>
      </c>
      <c r="CI339">
        <v>0.56414365410603651</v>
      </c>
      <c r="CJ339">
        <v>0.67690530444681918</v>
      </c>
      <c r="CK339">
        <v>0.76412278732884087</v>
      </c>
      <c r="CL339">
        <v>0.7989032208949205</v>
      </c>
      <c r="CM339">
        <v>0.82093794848168777</v>
      </c>
      <c r="CN339">
        <v>0.84210494101673283</v>
      </c>
      <c r="CO339">
        <v>0.83848036443200802</v>
      </c>
      <c r="CP339">
        <v>0.86186093596403834</v>
      </c>
      <c r="CQ339">
        <v>0.8623825441134858</v>
      </c>
      <c r="CR339">
        <v>0.79236763317665715</v>
      </c>
      <c r="CS339">
        <v>0.73044292511088771</v>
      </c>
      <c r="CT339">
        <v>0.67917160932048648</v>
      </c>
      <c r="CU339">
        <v>0.55471482361017044</v>
      </c>
      <c r="CV339">
        <v>0.43766975832996852</v>
      </c>
      <c r="CW339">
        <v>0.38856681161926637</v>
      </c>
      <c r="CX339">
        <v>0.35733172589687773</v>
      </c>
      <c r="CY339">
        <v>0.32971638108788531</v>
      </c>
      <c r="CZ339">
        <v>0.31255488642861179</v>
      </c>
    </row>
    <row r="340" spans="1:104" x14ac:dyDescent="0.25">
      <c r="A340" t="s">
        <v>529</v>
      </c>
      <c r="B340" t="s">
        <v>170</v>
      </c>
      <c r="C340" t="s">
        <v>27</v>
      </c>
      <c r="D340" t="s">
        <v>187</v>
      </c>
      <c r="E340" t="s">
        <v>184</v>
      </c>
      <c r="F340">
        <v>2019</v>
      </c>
      <c r="G340" t="s">
        <v>171</v>
      </c>
      <c r="H340">
        <v>1</v>
      </c>
      <c r="I340">
        <v>25.01135778861893</v>
      </c>
      <c r="J340">
        <v>24.341684242789835</v>
      </c>
      <c r="K340">
        <v>23.968607972910849</v>
      </c>
      <c r="L340">
        <v>24.181285815664918</v>
      </c>
      <c r="M340">
        <v>25.348439969504717</v>
      </c>
      <c r="N340">
        <v>28.346349383447819</v>
      </c>
      <c r="O340">
        <v>33.644258674760287</v>
      </c>
      <c r="P340">
        <v>37.098203420967877</v>
      </c>
      <c r="Q340">
        <v>39.881904386211339</v>
      </c>
      <c r="R340">
        <v>40.298466647340646</v>
      </c>
      <c r="S340">
        <v>39.659828746126557</v>
      </c>
      <c r="T340">
        <v>38.572142892756901</v>
      </c>
      <c r="U340">
        <v>37.608248846107777</v>
      </c>
      <c r="V340">
        <v>37.179549729872662</v>
      </c>
      <c r="W340">
        <v>36.377444148812899</v>
      </c>
      <c r="X340">
        <v>35.411103194531314</v>
      </c>
      <c r="Y340">
        <v>35.125063746319235</v>
      </c>
      <c r="Z340">
        <v>36.889990776089938</v>
      </c>
      <c r="AA340">
        <v>35.800664030536979</v>
      </c>
      <c r="AB340">
        <v>34.888842488889971</v>
      </c>
      <c r="AC340">
        <v>33.476345306763001</v>
      </c>
      <c r="AD340">
        <v>31.502777014725549</v>
      </c>
      <c r="AE340">
        <v>28.725195045199076</v>
      </c>
      <c r="AF340">
        <v>26.627455716718398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0.86787320190620321</v>
      </c>
      <c r="AS340">
        <v>0.8461855946368142</v>
      </c>
      <c r="AT340">
        <v>0.83653983943069088</v>
      </c>
      <c r="AU340">
        <v>0.81849248198442193</v>
      </c>
      <c r="AV340">
        <v>0.79674978726021684</v>
      </c>
      <c r="AW340">
        <v>0.79031393076329193</v>
      </c>
      <c r="AX340">
        <v>0.83002479872160362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42.250000159102562</v>
      </c>
      <c r="BF340">
        <v>40.249999164694756</v>
      </c>
      <c r="BG340">
        <v>39.499999495469453</v>
      </c>
      <c r="BH340">
        <v>39.499999495469453</v>
      </c>
      <c r="BI340">
        <v>38.750000565630771</v>
      </c>
      <c r="BJ340">
        <v>38.499999510794922</v>
      </c>
      <c r="BK340">
        <v>38.499999510794922</v>
      </c>
      <c r="BL340">
        <v>36.750000243392634</v>
      </c>
      <c r="BM340">
        <v>43.999999275266667</v>
      </c>
      <c r="BN340">
        <v>48.000000995214407</v>
      </c>
      <c r="BO340">
        <v>50.750001037090577</v>
      </c>
      <c r="BP340">
        <v>53.250000040935134</v>
      </c>
      <c r="BQ340">
        <v>54.999999241120449</v>
      </c>
      <c r="BR340">
        <v>53.999998365821106</v>
      </c>
      <c r="BS340">
        <v>55.250000430390237</v>
      </c>
      <c r="BT340">
        <v>54.49999914795773</v>
      </c>
      <c r="BU340">
        <v>52.500000909445561</v>
      </c>
      <c r="BV340">
        <v>50.250000406192129</v>
      </c>
      <c r="BW340">
        <v>48.750000126703981</v>
      </c>
      <c r="BX340">
        <v>45.749999013187711</v>
      </c>
      <c r="BY340">
        <v>44.250000464536456</v>
      </c>
      <c r="BZ340">
        <v>43.49999911488699</v>
      </c>
      <c r="CA340">
        <v>44.750000574503417</v>
      </c>
      <c r="CB340">
        <v>42.999998820073365</v>
      </c>
      <c r="CC340">
        <v>0.41815361035204018</v>
      </c>
      <c r="CD340">
        <v>0.39413515556376288</v>
      </c>
      <c r="CE340">
        <v>0.39055991260877265</v>
      </c>
      <c r="CF340">
        <v>0.39482686463133276</v>
      </c>
      <c r="CG340">
        <v>0.41902207683742937</v>
      </c>
      <c r="CH340">
        <v>0.4989928103250118</v>
      </c>
      <c r="CI340">
        <v>0.64262331451424159</v>
      </c>
      <c r="CJ340">
        <v>0.77107149297212874</v>
      </c>
      <c r="CK340">
        <v>0.87042203852069755</v>
      </c>
      <c r="CL340">
        <v>0.91004091744681304</v>
      </c>
      <c r="CM340">
        <v>0.9351409723907872</v>
      </c>
      <c r="CN340">
        <v>0.95925250244160387</v>
      </c>
      <c r="CO340">
        <v>0.9551237585046265</v>
      </c>
      <c r="CP340">
        <v>0.98175687579290138</v>
      </c>
      <c r="CQ340">
        <v>0.98235100636295591</v>
      </c>
      <c r="CR340">
        <v>0.90259610417238922</v>
      </c>
      <c r="CS340">
        <v>0.83205699397375976</v>
      </c>
      <c r="CT340">
        <v>0.77365310142189947</v>
      </c>
      <c r="CU340">
        <v>0.63188273966800146</v>
      </c>
      <c r="CV340">
        <v>0.49855525188482702</v>
      </c>
      <c r="CW340">
        <v>0.44262145243787793</v>
      </c>
      <c r="CX340">
        <v>0.40704115430332344</v>
      </c>
      <c r="CY340">
        <v>0.3755841518215039</v>
      </c>
      <c r="CZ340">
        <v>0.35603528685202007</v>
      </c>
    </row>
    <row r="341" spans="1:104" x14ac:dyDescent="0.25">
      <c r="A341" t="s">
        <v>530</v>
      </c>
      <c r="B341" t="s">
        <v>170</v>
      </c>
      <c r="C341" t="s">
        <v>27</v>
      </c>
      <c r="D341" t="s">
        <v>187</v>
      </c>
      <c r="E341" t="s">
        <v>184</v>
      </c>
      <c r="F341">
        <v>2019</v>
      </c>
      <c r="G341" t="s">
        <v>172</v>
      </c>
      <c r="H341">
        <v>2</v>
      </c>
      <c r="I341">
        <v>24.565838574006619</v>
      </c>
      <c r="J341">
        <v>23.864321027143841</v>
      </c>
      <c r="K341">
        <v>23.429288086265018</v>
      </c>
      <c r="L341">
        <v>23.553422507545775</v>
      </c>
      <c r="M341">
        <v>24.609748201617048</v>
      </c>
      <c r="N341">
        <v>27.443866938777226</v>
      </c>
      <c r="O341">
        <v>31.977956242573118</v>
      </c>
      <c r="P341">
        <v>35.100204336227222</v>
      </c>
      <c r="Q341">
        <v>38.208207532259962</v>
      </c>
      <c r="R341">
        <v>39.73739925482311</v>
      </c>
      <c r="S341">
        <v>40.394657290447398</v>
      </c>
      <c r="T341">
        <v>40.673788073973441</v>
      </c>
      <c r="U341">
        <v>40.627326840654142</v>
      </c>
      <c r="V341">
        <v>40.778847603536548</v>
      </c>
      <c r="W341">
        <v>40.291800103846811</v>
      </c>
      <c r="X341">
        <v>39.167105881078101</v>
      </c>
      <c r="Y341">
        <v>37.958837539192928</v>
      </c>
      <c r="Z341">
        <v>37.918067332861717</v>
      </c>
      <c r="AA341">
        <v>36.978102402827844</v>
      </c>
      <c r="AB341">
        <v>35.359673952084144</v>
      </c>
      <c r="AC341">
        <v>33.723038413481433</v>
      </c>
      <c r="AD341">
        <v>31.517397151082537</v>
      </c>
      <c r="AE341">
        <v>28.511135039641889</v>
      </c>
      <c r="AF341">
        <v>26.240509947468979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0.9151602277209645</v>
      </c>
      <c r="AS341">
        <v>0.91411482783139342</v>
      </c>
      <c r="AT341">
        <v>0.91752404109476104</v>
      </c>
      <c r="AU341">
        <v>0.90656547433394874</v>
      </c>
      <c r="AV341">
        <v>0.88125988513500564</v>
      </c>
      <c r="AW341">
        <v>0.85407380279574019</v>
      </c>
      <c r="AX341">
        <v>0.85315651062643594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47.749999193927721</v>
      </c>
      <c r="BF341">
        <v>48.500000311716185</v>
      </c>
      <c r="BG341">
        <v>48.250000711027027</v>
      </c>
      <c r="BH341">
        <v>49.249999701104187</v>
      </c>
      <c r="BI341">
        <v>48.999999680900359</v>
      </c>
      <c r="BJ341">
        <v>48.250000711027027</v>
      </c>
      <c r="BK341">
        <v>49.249999701104187</v>
      </c>
      <c r="BL341">
        <v>48.000001362046675</v>
      </c>
      <c r="BM341">
        <v>51.499999597668648</v>
      </c>
      <c r="BN341">
        <v>54.499998615131716</v>
      </c>
      <c r="BO341">
        <v>57.250001085972464</v>
      </c>
      <c r="BP341">
        <v>58.249999690096125</v>
      </c>
      <c r="BQ341">
        <v>60.000000083231711</v>
      </c>
      <c r="BR341">
        <v>60.749999338375019</v>
      </c>
      <c r="BS341">
        <v>61.500000456163477</v>
      </c>
      <c r="BT341">
        <v>60.000000083231711</v>
      </c>
      <c r="BU341">
        <v>58.999999079484127</v>
      </c>
      <c r="BV341">
        <v>58.499999441810559</v>
      </c>
      <c r="BW341">
        <v>55.750000444551304</v>
      </c>
      <c r="BX341">
        <v>52.750000906890044</v>
      </c>
      <c r="BY341">
        <v>52.750000906890044</v>
      </c>
      <c r="BZ341">
        <v>50.750000879504128</v>
      </c>
      <c r="CA341">
        <v>49.999999224736882</v>
      </c>
      <c r="CB341">
        <v>49.249999701104187</v>
      </c>
      <c r="CC341">
        <v>0.37026529124517443</v>
      </c>
      <c r="CD341">
        <v>0.3489975076043334</v>
      </c>
      <c r="CE341">
        <v>0.34583170212796127</v>
      </c>
      <c r="CF341">
        <v>0.34960994522895367</v>
      </c>
      <c r="CG341">
        <v>0.3710343098152426</v>
      </c>
      <c r="CH341">
        <v>0.44184648370939555</v>
      </c>
      <c r="CI341">
        <v>0.56902795816862917</v>
      </c>
      <c r="CJ341">
        <v>0.68276583693683612</v>
      </c>
      <c r="CK341">
        <v>0.77073846186587469</v>
      </c>
      <c r="CL341">
        <v>0.80582005161665249</v>
      </c>
      <c r="CM341">
        <v>0.82804557111832999</v>
      </c>
      <c r="CN341">
        <v>0.84939582765330457</v>
      </c>
      <c r="CO341">
        <v>0.84573979811712119</v>
      </c>
      <c r="CP341">
        <v>0.86932287657307317</v>
      </c>
      <c r="CQ341">
        <v>0.86984894443866501</v>
      </c>
      <c r="CR341">
        <v>0.79922782287405747</v>
      </c>
      <c r="CS341">
        <v>0.73676709979571853</v>
      </c>
      <c r="CT341">
        <v>0.6850517813624597</v>
      </c>
      <c r="CU341">
        <v>0.55951747390439277</v>
      </c>
      <c r="CV341">
        <v>0.44145904323628443</v>
      </c>
      <c r="CW341">
        <v>0.39193097709128422</v>
      </c>
      <c r="CX341">
        <v>0.3604254226078864</v>
      </c>
      <c r="CY341">
        <v>0.33257102509360359</v>
      </c>
      <c r="CZ341">
        <v>0.31526096574714918</v>
      </c>
    </row>
    <row r="342" spans="1:104" x14ac:dyDescent="0.25">
      <c r="A342" t="s">
        <v>531</v>
      </c>
      <c r="B342" t="s">
        <v>170</v>
      </c>
      <c r="C342" t="s">
        <v>27</v>
      </c>
      <c r="D342" t="s">
        <v>187</v>
      </c>
      <c r="E342" t="s">
        <v>184</v>
      </c>
      <c r="F342">
        <v>2019</v>
      </c>
      <c r="G342" t="s">
        <v>173</v>
      </c>
      <c r="H342">
        <v>3</v>
      </c>
      <c r="I342">
        <v>25.043378064462356</v>
      </c>
      <c r="J342">
        <v>24.111826717884117</v>
      </c>
      <c r="K342">
        <v>23.560829385500519</v>
      </c>
      <c r="L342">
        <v>23.520597988039128</v>
      </c>
      <c r="M342">
        <v>24.443223635242695</v>
      </c>
      <c r="N342">
        <v>26.965023562780605</v>
      </c>
      <c r="O342">
        <v>31.372315980842281</v>
      </c>
      <c r="P342">
        <v>34.842277391564551</v>
      </c>
      <c r="Q342">
        <v>38.712315960492589</v>
      </c>
      <c r="R342">
        <v>41.674595268736098</v>
      </c>
      <c r="S342">
        <v>43.957008443430929</v>
      </c>
      <c r="T342">
        <v>45.610968396069055</v>
      </c>
      <c r="U342">
        <v>46.55448137877265</v>
      </c>
      <c r="V342">
        <v>47.31891000762468</v>
      </c>
      <c r="W342">
        <v>47.109665443201067</v>
      </c>
      <c r="X342">
        <v>45.853671359041108</v>
      </c>
      <c r="Y342">
        <v>43.718539613865005</v>
      </c>
      <c r="Z342">
        <v>41.110678017717568</v>
      </c>
      <c r="AA342">
        <v>38.6068595064853</v>
      </c>
      <c r="AB342">
        <v>37.903435386510083</v>
      </c>
      <c r="AC342">
        <v>35.853839257469652</v>
      </c>
      <c r="AD342">
        <v>33.20536823852806</v>
      </c>
      <c r="AE342">
        <v>29.73037755803367</v>
      </c>
      <c r="AF342">
        <v>27.104608242862788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1.0262467756944706</v>
      </c>
      <c r="AS342">
        <v>1.0474758225391538</v>
      </c>
      <c r="AT342">
        <v>1.0646754106780549</v>
      </c>
      <c r="AU342">
        <v>1.0599674097589549</v>
      </c>
      <c r="AV342">
        <v>1.0317075680427468</v>
      </c>
      <c r="AW342">
        <v>0.98366712463874872</v>
      </c>
      <c r="AX342">
        <v>0.92499025274894486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54.250000792941201</v>
      </c>
      <c r="BF342">
        <v>54.499999116571004</v>
      </c>
      <c r="BG342">
        <v>53.250000829136312</v>
      </c>
      <c r="BH342">
        <v>54.499999116571004</v>
      </c>
      <c r="BI342">
        <v>54.749999451040708</v>
      </c>
      <c r="BJ342">
        <v>53.49999913600913</v>
      </c>
      <c r="BK342">
        <v>52.750000428308901</v>
      </c>
      <c r="BL342">
        <v>58.500000496677451</v>
      </c>
      <c r="BM342">
        <v>65.500000058984639</v>
      </c>
      <c r="BN342">
        <v>71.749998902751699</v>
      </c>
      <c r="BO342">
        <v>75.750000819082118</v>
      </c>
      <c r="BP342">
        <v>78.250001717257263</v>
      </c>
      <c r="BQ342">
        <v>80.999998743895347</v>
      </c>
      <c r="BR342">
        <v>81.750000132715442</v>
      </c>
      <c r="BS342">
        <v>81.249998961066055</v>
      </c>
      <c r="BT342">
        <v>78.250001717257263</v>
      </c>
      <c r="BU342">
        <v>76.999998184881861</v>
      </c>
      <c r="BV342">
        <v>74.499997303463701</v>
      </c>
      <c r="BW342">
        <v>69.499999964475165</v>
      </c>
      <c r="BX342">
        <v>65.249998400712002</v>
      </c>
      <c r="BY342">
        <v>63.000001590574357</v>
      </c>
      <c r="BZ342">
        <v>59.499999941015361</v>
      </c>
      <c r="CA342">
        <v>59.250000008713641</v>
      </c>
      <c r="CB342">
        <v>56.250001022176946</v>
      </c>
      <c r="CC342">
        <v>0.36857214065885086</v>
      </c>
      <c r="CD342">
        <v>0.34740159226881928</v>
      </c>
      <c r="CE342">
        <v>0.34425029138443203</v>
      </c>
      <c r="CF342">
        <v>0.34801126281107775</v>
      </c>
      <c r="CG342">
        <v>0.36933762593563219</v>
      </c>
      <c r="CH342">
        <v>0.4398260294652957</v>
      </c>
      <c r="CI342">
        <v>0.56642590357157274</v>
      </c>
      <c r="CJ342">
        <v>0.67964371387812816</v>
      </c>
      <c r="CK342">
        <v>0.76721400478938784</v>
      </c>
      <c r="CL342">
        <v>0.80213521199120064</v>
      </c>
      <c r="CM342">
        <v>0.82425907427635681</v>
      </c>
      <c r="CN342">
        <v>0.84551166230285757</v>
      </c>
      <c r="CO342">
        <v>0.8418724216477369</v>
      </c>
      <c r="CP342">
        <v>0.86534760777923569</v>
      </c>
      <c r="CQ342">
        <v>0.86587129941877816</v>
      </c>
      <c r="CR342">
        <v>0.79557315079715063</v>
      </c>
      <c r="CS342">
        <v>0.73339798914001775</v>
      </c>
      <c r="CT342">
        <v>0.68191921163183122</v>
      </c>
      <c r="CU342">
        <v>0.55695890035396922</v>
      </c>
      <c r="CV342">
        <v>0.43944036079681548</v>
      </c>
      <c r="CW342">
        <v>0.39013877231827254</v>
      </c>
      <c r="CX342">
        <v>0.3587772984034075</v>
      </c>
      <c r="CY342">
        <v>0.33105023529237609</v>
      </c>
      <c r="CZ342">
        <v>0.31381934195170491</v>
      </c>
    </row>
    <row r="343" spans="1:104" x14ac:dyDescent="0.25">
      <c r="A343" t="s">
        <v>532</v>
      </c>
      <c r="B343" t="s">
        <v>170</v>
      </c>
      <c r="C343" t="s">
        <v>27</v>
      </c>
      <c r="D343" t="s">
        <v>187</v>
      </c>
      <c r="E343" t="s">
        <v>184</v>
      </c>
      <c r="F343">
        <v>2019</v>
      </c>
      <c r="G343" t="s">
        <v>174</v>
      </c>
      <c r="H343">
        <v>4</v>
      </c>
      <c r="I343">
        <v>26.13390408862837</v>
      </c>
      <c r="J343">
        <v>25.066850286936948</v>
      </c>
      <c r="K343">
        <v>24.440725240568717</v>
      </c>
      <c r="L343">
        <v>24.36520219839343</v>
      </c>
      <c r="M343">
        <v>25.334374886746993</v>
      </c>
      <c r="N343">
        <v>27.8689374118335</v>
      </c>
      <c r="O343">
        <v>31.852150943860611</v>
      </c>
      <c r="P343">
        <v>36.054909399195907</v>
      </c>
      <c r="Q343">
        <v>41.193490752772654</v>
      </c>
      <c r="R343">
        <v>45.448209866607193</v>
      </c>
      <c r="S343">
        <v>48.729107585796626</v>
      </c>
      <c r="T343">
        <v>51.011273804071308</v>
      </c>
      <c r="U343">
        <v>52.269209045372861</v>
      </c>
      <c r="V343">
        <v>53.254405481088845</v>
      </c>
      <c r="W343">
        <v>53.061921091529207</v>
      </c>
      <c r="X343">
        <v>51.783273805167418</v>
      </c>
      <c r="Y343">
        <v>49.471964479913986</v>
      </c>
      <c r="Z343">
        <v>46.115609405812705</v>
      </c>
      <c r="AA343">
        <v>41.927425992896708</v>
      </c>
      <c r="AB343">
        <v>40.876708281463536</v>
      </c>
      <c r="AC343">
        <v>38.814540815123159</v>
      </c>
      <c r="AD343">
        <v>35.6711814073863</v>
      </c>
      <c r="AE343">
        <v>31.781540440523262</v>
      </c>
      <c r="AF343">
        <v>28.760791007922595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1.1477536390786283</v>
      </c>
      <c r="AS343">
        <v>1.1760572322292606</v>
      </c>
      <c r="AT343">
        <v>1.1982241349228901</v>
      </c>
      <c r="AU343">
        <v>1.1938931730412152</v>
      </c>
      <c r="AV343">
        <v>1.1651236542680041</v>
      </c>
      <c r="AW343">
        <v>1.1131191791595874</v>
      </c>
      <c r="AX343">
        <v>1.0376011954620639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64.499998608845672</v>
      </c>
      <c r="BF343">
        <v>62.250000717732291</v>
      </c>
      <c r="BG343">
        <v>60.750000690155524</v>
      </c>
      <c r="BH343">
        <v>60.250000234737215</v>
      </c>
      <c r="BI343">
        <v>61.249999673027865</v>
      </c>
      <c r="BJ343">
        <v>60.750000690155524</v>
      </c>
      <c r="BK343">
        <v>62.5</v>
      </c>
      <c r="BL343">
        <v>66.750000649861306</v>
      </c>
      <c r="BM343">
        <v>76.499997607916015</v>
      </c>
      <c r="BN343">
        <v>81.999999287555482</v>
      </c>
      <c r="BO343">
        <v>87.250002186931567</v>
      </c>
      <c r="BP343">
        <v>90.499998043789617</v>
      </c>
      <c r="BQ343">
        <v>91.249998333680381</v>
      </c>
      <c r="BR343">
        <v>89.249997850685304</v>
      </c>
      <c r="BS343">
        <v>88.250002026825641</v>
      </c>
      <c r="BT343">
        <v>86.999998353158134</v>
      </c>
      <c r="BU343">
        <v>86.250000339020232</v>
      </c>
      <c r="BV343">
        <v>83.249999346792009</v>
      </c>
      <c r="BW343">
        <v>80.250001299655679</v>
      </c>
      <c r="BX343">
        <v>73.999998560385507</v>
      </c>
      <c r="BY343">
        <v>67.500000538148612</v>
      </c>
      <c r="BZ343">
        <v>65.250000890020175</v>
      </c>
      <c r="CA343">
        <v>62.5</v>
      </c>
      <c r="CB343">
        <v>60.750000690155524</v>
      </c>
      <c r="CC343">
        <v>0.3705194236035555</v>
      </c>
      <c r="CD343">
        <v>0.34923704317200355</v>
      </c>
      <c r="CE343">
        <v>0.34606903908634362</v>
      </c>
      <c r="CF343">
        <v>0.34984993729595554</v>
      </c>
      <c r="CG343">
        <v>0.37128897583888359</v>
      </c>
      <c r="CH343">
        <v>0.44214976977339138</v>
      </c>
      <c r="CI343">
        <v>0.56941853548007315</v>
      </c>
      <c r="CJ343">
        <v>0.68323452272743268</v>
      </c>
      <c r="CK343">
        <v>0.77126741090137019</v>
      </c>
      <c r="CL343">
        <v>0.80637309816791447</v>
      </c>
      <c r="CM343">
        <v>0.82861384758636147</v>
      </c>
      <c r="CN343">
        <v>0.84997876717106757</v>
      </c>
      <c r="CO343">
        <v>0.84632025321085491</v>
      </c>
      <c r="CP343">
        <v>0.869919454996815</v>
      </c>
      <c r="CQ343">
        <v>0.87044597508113941</v>
      </c>
      <c r="CR343">
        <v>0.79977636511245787</v>
      </c>
      <c r="CS343">
        <v>0.73727272018575474</v>
      </c>
      <c r="CT343">
        <v>0.68552200463654178</v>
      </c>
      <c r="CU343">
        <v>0.55990151650922315</v>
      </c>
      <c r="CV343">
        <v>0.44176203234204064</v>
      </c>
      <c r="CW343">
        <v>0.39219999034814157</v>
      </c>
      <c r="CX343">
        <v>0.36067283320045918</v>
      </c>
      <c r="CY343">
        <v>0.33279927093850398</v>
      </c>
      <c r="CZ343">
        <v>0.31547734896517526</v>
      </c>
    </row>
    <row r="344" spans="1:104" x14ac:dyDescent="0.25">
      <c r="A344" t="s">
        <v>533</v>
      </c>
      <c r="B344" t="s">
        <v>170</v>
      </c>
      <c r="C344" t="s">
        <v>27</v>
      </c>
      <c r="D344" t="s">
        <v>187</v>
      </c>
      <c r="E344" t="s">
        <v>184</v>
      </c>
      <c r="F344">
        <v>2019</v>
      </c>
      <c r="G344" t="s">
        <v>175</v>
      </c>
      <c r="H344">
        <v>5</v>
      </c>
      <c r="I344">
        <v>26.351429689877232</v>
      </c>
      <c r="J344">
        <v>25.247037309094505</v>
      </c>
      <c r="K344">
        <v>24.578827685733284</v>
      </c>
      <c r="L344">
        <v>24.474791773812413</v>
      </c>
      <c r="M344">
        <v>25.460644326185385</v>
      </c>
      <c r="N344">
        <v>27.958899237912217</v>
      </c>
      <c r="O344">
        <v>31.55973446735231</v>
      </c>
      <c r="P344">
        <v>36.683881899503696</v>
      </c>
      <c r="Q344">
        <v>42.420673037424052</v>
      </c>
      <c r="R344">
        <v>46.975249487842937</v>
      </c>
      <c r="S344">
        <v>50.110254260626526</v>
      </c>
      <c r="T344">
        <v>51.958787484009441</v>
      </c>
      <c r="U344">
        <v>52.761709544151302</v>
      </c>
      <c r="V344">
        <v>53.465924157864343</v>
      </c>
      <c r="W344">
        <v>53.36620166097628</v>
      </c>
      <c r="X344">
        <v>51.912802405034768</v>
      </c>
      <c r="Y344">
        <v>49.365247107601299</v>
      </c>
      <c r="Z344">
        <v>46.074419308544812</v>
      </c>
      <c r="AA344">
        <v>41.889949192342947</v>
      </c>
      <c r="AB344">
        <v>40.179247935491667</v>
      </c>
      <c r="AC344">
        <v>38.935230702544843</v>
      </c>
      <c r="AD344">
        <v>35.876462132919791</v>
      </c>
      <c r="AE344">
        <v>31.979232854589188</v>
      </c>
      <c r="AF344">
        <v>28.919772376407295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1.1690727262659137</v>
      </c>
      <c r="AS344">
        <v>1.1871384134991201</v>
      </c>
      <c r="AT344">
        <v>1.2029832783228065</v>
      </c>
      <c r="AU344">
        <v>1.2007395239394043</v>
      </c>
      <c r="AV344">
        <v>1.1680380304235072</v>
      </c>
      <c r="AW344">
        <v>1.1107180656867945</v>
      </c>
      <c r="AX344">
        <v>1.0366744151917049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62.5</v>
      </c>
      <c r="BF344">
        <v>62.999999368272661</v>
      </c>
      <c r="BG344">
        <v>63.749999699177451</v>
      </c>
      <c r="BH344">
        <v>64.750000173808587</v>
      </c>
      <c r="BI344">
        <v>62.999999368272661</v>
      </c>
      <c r="BJ344">
        <v>62.000000631727339</v>
      </c>
      <c r="BK344">
        <v>62.999999368272661</v>
      </c>
      <c r="BL344">
        <v>68.499999639012941</v>
      </c>
      <c r="BM344">
        <v>76.500000528110675</v>
      </c>
      <c r="BN344">
        <v>81.499999157696891</v>
      </c>
      <c r="BO344">
        <v>85.750000264055345</v>
      </c>
      <c r="BP344">
        <v>86.999998208434633</v>
      </c>
      <c r="BQ344">
        <v>87.249999321478043</v>
      </c>
      <c r="BR344">
        <v>87.249999321478043</v>
      </c>
      <c r="BS344">
        <v>86.249999649040376</v>
      </c>
      <c r="BT344">
        <v>83.750000919179982</v>
      </c>
      <c r="BU344">
        <v>83.499998235174431</v>
      </c>
      <c r="BV344">
        <v>82.999998983888304</v>
      </c>
      <c r="BW344">
        <v>82.499999632327999</v>
      </c>
      <c r="BX344">
        <v>79.250001908551894</v>
      </c>
      <c r="BY344">
        <v>75.500000036767204</v>
      </c>
      <c r="BZ344">
        <v>71.500000945919766</v>
      </c>
      <c r="CA344">
        <v>71.00000104285148</v>
      </c>
      <c r="CB344">
        <v>67.999999468546847</v>
      </c>
      <c r="CC344">
        <v>0.36676135942309424</v>
      </c>
      <c r="CD344">
        <v>0.34569482490859232</v>
      </c>
      <c r="CE344">
        <v>0.34255902707555291</v>
      </c>
      <c r="CF344">
        <v>0.34630153684030834</v>
      </c>
      <c r="CG344">
        <v>0.36752310622819317</v>
      </c>
      <c r="CH344">
        <v>0.43766521368746869</v>
      </c>
      <c r="CI344">
        <v>0.56364310470802137</v>
      </c>
      <c r="CJ344">
        <v>0.67630470372834228</v>
      </c>
      <c r="CK344">
        <v>0.76344480442508522</v>
      </c>
      <c r="CL344">
        <v>0.798194416380825</v>
      </c>
      <c r="CM344">
        <v>0.82020956188941918</v>
      </c>
      <c r="CN344">
        <v>0.84135776708276111</v>
      </c>
      <c r="CO344">
        <v>0.83773634540494357</v>
      </c>
      <c r="CP344">
        <v>0.86109625695771719</v>
      </c>
      <c r="CQ344">
        <v>0.86161733660813966</v>
      </c>
      <c r="CR344">
        <v>0.79166455235560007</v>
      </c>
      <c r="CS344">
        <v>0.72979488143770055</v>
      </c>
      <c r="CT344">
        <v>0.67856900789261676</v>
      </c>
      <c r="CU344">
        <v>0.5542226451967921</v>
      </c>
      <c r="CV344">
        <v>0.43728140184752845</v>
      </c>
      <c r="CW344">
        <v>0.38822205584109271</v>
      </c>
      <c r="CX344">
        <v>0.35701466528825831</v>
      </c>
      <c r="CY344">
        <v>0.32942384744645553</v>
      </c>
      <c r="CZ344">
        <v>0.31227757200795592</v>
      </c>
    </row>
    <row r="345" spans="1:104" x14ac:dyDescent="0.25">
      <c r="A345" t="s">
        <v>534</v>
      </c>
      <c r="B345" t="s">
        <v>170</v>
      </c>
      <c r="C345" t="s">
        <v>27</v>
      </c>
      <c r="D345" t="s">
        <v>187</v>
      </c>
      <c r="E345" t="s">
        <v>184</v>
      </c>
      <c r="F345">
        <v>2019</v>
      </c>
      <c r="G345" t="s">
        <v>176</v>
      </c>
      <c r="H345">
        <v>6</v>
      </c>
      <c r="I345">
        <v>27.160156772255139</v>
      </c>
      <c r="J345">
        <v>26.003058061901985</v>
      </c>
      <c r="K345">
        <v>25.34800680439081</v>
      </c>
      <c r="L345">
        <v>25.300940304985154</v>
      </c>
      <c r="M345">
        <v>26.363752707506151</v>
      </c>
      <c r="N345">
        <v>28.868397569885104</v>
      </c>
      <c r="O345">
        <v>32.617471414006232</v>
      </c>
      <c r="P345">
        <v>37.773114974295979</v>
      </c>
      <c r="Q345">
        <v>43.224740706093655</v>
      </c>
      <c r="R345">
        <v>47.677070578109031</v>
      </c>
      <c r="S345">
        <v>50.880870976734208</v>
      </c>
      <c r="T345">
        <v>52.7571408477245</v>
      </c>
      <c r="U345">
        <v>53.453585265493892</v>
      </c>
      <c r="V345">
        <v>54.007412665932705</v>
      </c>
      <c r="W345">
        <v>53.812846908795542</v>
      </c>
      <c r="X345">
        <v>52.686884970603728</v>
      </c>
      <c r="Y345">
        <v>50.568379370032815</v>
      </c>
      <c r="Z345">
        <v>47.46195435274668</v>
      </c>
      <c r="AA345">
        <v>43.102657952001536</v>
      </c>
      <c r="AB345">
        <v>40.657922036829596</v>
      </c>
      <c r="AC345">
        <v>39.676444669759441</v>
      </c>
      <c r="AD345">
        <v>36.819152080875774</v>
      </c>
      <c r="AE345">
        <v>32.877595805059713</v>
      </c>
      <c r="AF345">
        <v>29.768754801157055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1.1870356769697687</v>
      </c>
      <c r="AS345">
        <v>1.2027056782575194</v>
      </c>
      <c r="AT345">
        <v>1.2151667411853786</v>
      </c>
      <c r="AU345">
        <v>1.2107890335436309</v>
      </c>
      <c r="AV345">
        <v>1.1854549285484119</v>
      </c>
      <c r="AW345">
        <v>1.1377885210247107</v>
      </c>
      <c r="AX345">
        <v>1.0678939785484654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65.750000106475611</v>
      </c>
      <c r="BF345">
        <v>64.250001215290567</v>
      </c>
      <c r="BG345">
        <v>63.749999237314228</v>
      </c>
      <c r="BH345">
        <v>63.249999779371862</v>
      </c>
      <c r="BI345">
        <v>63.749999237314228</v>
      </c>
      <c r="BJ345">
        <v>62.750000721964696</v>
      </c>
      <c r="BK345">
        <v>62.750000721964696</v>
      </c>
      <c r="BL345">
        <v>68.250001635184958</v>
      </c>
      <c r="BM345">
        <v>73.749998960277367</v>
      </c>
      <c r="BN345">
        <v>76.999999867823377</v>
      </c>
      <c r="BO345">
        <v>83.249999625833368</v>
      </c>
      <c r="BP345">
        <v>85.999998955938239</v>
      </c>
      <c r="BQ345">
        <v>86.249998876832535</v>
      </c>
      <c r="BR345">
        <v>87.000000508679705</v>
      </c>
      <c r="BS345">
        <v>84.999999773030055</v>
      </c>
      <c r="BT345">
        <v>85.749997165879662</v>
      </c>
      <c r="BU345">
        <v>86.249998876832535</v>
      </c>
      <c r="BV345">
        <v>84.499998462612382</v>
      </c>
      <c r="BW345">
        <v>81.749999666554444</v>
      </c>
      <c r="BX345">
        <v>79.000001271031707</v>
      </c>
      <c r="BY345">
        <v>74.750001864825137</v>
      </c>
      <c r="BZ345">
        <v>71.499998554067929</v>
      </c>
      <c r="CA345">
        <v>70.249999450265435</v>
      </c>
      <c r="CB345">
        <v>67.999999845126396</v>
      </c>
      <c r="CC345">
        <v>0.36736520493384756</v>
      </c>
      <c r="CD345">
        <v>0.34626397904010797</v>
      </c>
      <c r="CE345">
        <v>0.34312300892281244</v>
      </c>
      <c r="CF345">
        <v>0.34687165823689298</v>
      </c>
      <c r="CG345">
        <v>0.3681281949232999</v>
      </c>
      <c r="CH345">
        <v>0.43838578548482537</v>
      </c>
      <c r="CI345">
        <v>0.56457111032573348</v>
      </c>
      <c r="CJ345">
        <v>0.67741816611585459</v>
      </c>
      <c r="CK345">
        <v>0.76470170182826691</v>
      </c>
      <c r="CL345">
        <v>0.79950854272687133</v>
      </c>
      <c r="CM345">
        <v>0.82155995594363507</v>
      </c>
      <c r="CN345">
        <v>0.84274295051458659</v>
      </c>
      <c r="CO345">
        <v>0.83911564017601592</v>
      </c>
      <c r="CP345">
        <v>0.86251394308628582</v>
      </c>
      <c r="CQ345">
        <v>0.86303589853298268</v>
      </c>
      <c r="CR345">
        <v>0.79296791744306983</v>
      </c>
      <c r="CS345">
        <v>0.73099638874334638</v>
      </c>
      <c r="CT345">
        <v>0.67968623142944107</v>
      </c>
      <c r="CU345">
        <v>0.55513508778625276</v>
      </c>
      <c r="CV345">
        <v>0.43800134177135247</v>
      </c>
      <c r="CW345">
        <v>0.38886118713915208</v>
      </c>
      <c r="CX345">
        <v>0.35760243850089396</v>
      </c>
      <c r="CY345">
        <v>0.32996616145097873</v>
      </c>
      <c r="CZ345">
        <v>0.31279170527483918</v>
      </c>
    </row>
    <row r="346" spans="1:104" x14ac:dyDescent="0.25">
      <c r="A346" t="s">
        <v>535</v>
      </c>
      <c r="B346" t="s">
        <v>170</v>
      </c>
      <c r="C346" t="s">
        <v>27</v>
      </c>
      <c r="D346" t="s">
        <v>187</v>
      </c>
      <c r="E346" t="s">
        <v>184</v>
      </c>
      <c r="F346">
        <v>2019</v>
      </c>
      <c r="G346" t="s">
        <v>177</v>
      </c>
      <c r="H346">
        <v>7</v>
      </c>
      <c r="I346">
        <v>28.553618971933268</v>
      </c>
      <c r="J346">
        <v>27.334809457583859</v>
      </c>
      <c r="K346">
        <v>26.608944580092878</v>
      </c>
      <c r="L346">
        <v>26.585930529656462</v>
      </c>
      <c r="M346">
        <v>27.757565072457364</v>
      </c>
      <c r="N346">
        <v>30.658763889024272</v>
      </c>
      <c r="O346">
        <v>34.813312665229574</v>
      </c>
      <c r="P346">
        <v>40.053243556571381</v>
      </c>
      <c r="Q346">
        <v>45.302722781873861</v>
      </c>
      <c r="R346">
        <v>49.463996133496401</v>
      </c>
      <c r="S346">
        <v>52.292161804128902</v>
      </c>
      <c r="T346">
        <v>53.977921806034324</v>
      </c>
      <c r="U346">
        <v>54.596528497778394</v>
      </c>
      <c r="V346">
        <v>55.091137456615733</v>
      </c>
      <c r="W346">
        <v>55.011425274111907</v>
      </c>
      <c r="X346">
        <v>54.100174846937023</v>
      </c>
      <c r="Y346">
        <v>52.143394387792299</v>
      </c>
      <c r="Z346">
        <v>49.033790921417648</v>
      </c>
      <c r="AA346">
        <v>44.550634760921803</v>
      </c>
      <c r="AB346">
        <v>42.145898755105968</v>
      </c>
      <c r="AC346">
        <v>41.236457082636306</v>
      </c>
      <c r="AD346">
        <v>38.424876168745122</v>
      </c>
      <c r="AE346">
        <v>34.382573052896717</v>
      </c>
      <c r="AF346">
        <v>31.165166951143103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1.214503221532788</v>
      </c>
      <c r="AS346">
        <v>1.228421897470459</v>
      </c>
      <c r="AT346">
        <v>1.239550557046899</v>
      </c>
      <c r="AU346">
        <v>1.2377570878538304</v>
      </c>
      <c r="AV346">
        <v>1.2172538903296228</v>
      </c>
      <c r="AW346">
        <v>1.1732263346339966</v>
      </c>
      <c r="AX346">
        <v>1.1032602827014537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69.499999168584793</v>
      </c>
      <c r="BF346">
        <v>69.000001101665134</v>
      </c>
      <c r="BG346">
        <v>68.500000384909512</v>
      </c>
      <c r="BH346">
        <v>67.999999134853553</v>
      </c>
      <c r="BI346">
        <v>67.749999976401469</v>
      </c>
      <c r="BJ346">
        <v>67.749999976401469</v>
      </c>
      <c r="BK346">
        <v>69.000001101665134</v>
      </c>
      <c r="BL346">
        <v>70.999999585625659</v>
      </c>
      <c r="BM346">
        <v>75.750000161856647</v>
      </c>
      <c r="BN346">
        <v>77.500000170656094</v>
      </c>
      <c r="BO346">
        <v>79.249999079523633</v>
      </c>
      <c r="BP346">
        <v>78.749999696018818</v>
      </c>
      <c r="BQ346">
        <v>81.250001179926969</v>
      </c>
      <c r="BR346">
        <v>83.999998089184942</v>
      </c>
      <c r="BS346">
        <v>84.500002272392663</v>
      </c>
      <c r="BT346">
        <v>83.749999164051744</v>
      </c>
      <c r="BU346">
        <v>82.249998613685818</v>
      </c>
      <c r="BV346">
        <v>80.749998863270363</v>
      </c>
      <c r="BW346">
        <v>81.250001179926969</v>
      </c>
      <c r="BX346">
        <v>76.750001362049034</v>
      </c>
      <c r="BY346">
        <v>74.249999878140883</v>
      </c>
      <c r="BZ346">
        <v>73.000000069462359</v>
      </c>
      <c r="CA346">
        <v>71.74999894419868</v>
      </c>
      <c r="CB346">
        <v>71.74999894419868</v>
      </c>
      <c r="CC346">
        <v>0.36529220167690224</v>
      </c>
      <c r="CD346">
        <v>0.34431005582460988</v>
      </c>
      <c r="CE346">
        <v>0.34118677711437129</v>
      </c>
      <c r="CF346">
        <v>0.34491431508247683</v>
      </c>
      <c r="CG346">
        <v>0.36605091465508244</v>
      </c>
      <c r="CH346">
        <v>0.43591201188388035</v>
      </c>
      <c r="CI346">
        <v>0.56138530964936173</v>
      </c>
      <c r="CJ346">
        <v>0.67359556218389449</v>
      </c>
      <c r="CK346">
        <v>0.76038657080082761</v>
      </c>
      <c r="CL346">
        <v>0.79499696725816515</v>
      </c>
      <c r="CM346">
        <v>0.81692400512511587</v>
      </c>
      <c r="CN346">
        <v>0.83798745491834847</v>
      </c>
      <c r="CO346">
        <v>0.83438057828342027</v>
      </c>
      <c r="CP346">
        <v>0.85764686413944335</v>
      </c>
      <c r="CQ346">
        <v>0.85816593033577759</v>
      </c>
      <c r="CR346">
        <v>0.7884933311125768</v>
      </c>
      <c r="CS346">
        <v>0.72687143477146421</v>
      </c>
      <c r="CT346">
        <v>0.67585078717662517</v>
      </c>
      <c r="CU346">
        <v>0.55200252534105265</v>
      </c>
      <c r="CV346">
        <v>0.43552974661284</v>
      </c>
      <c r="CW346">
        <v>0.38666690335172338</v>
      </c>
      <c r="CX346">
        <v>0.35558453955352226</v>
      </c>
      <c r="CY346">
        <v>0.32810421244072047</v>
      </c>
      <c r="CZ346">
        <v>0.3110266576339768</v>
      </c>
    </row>
    <row r="347" spans="1:104" x14ac:dyDescent="0.25">
      <c r="A347" t="s">
        <v>536</v>
      </c>
      <c r="B347" t="s">
        <v>170</v>
      </c>
      <c r="C347" t="s">
        <v>27</v>
      </c>
      <c r="D347" t="s">
        <v>187</v>
      </c>
      <c r="E347" t="s">
        <v>184</v>
      </c>
      <c r="F347">
        <v>2019</v>
      </c>
      <c r="G347" t="s">
        <v>178</v>
      </c>
      <c r="H347">
        <v>8</v>
      </c>
      <c r="I347">
        <v>29.188205893931205</v>
      </c>
      <c r="J347">
        <v>27.948489249941975</v>
      </c>
      <c r="K347">
        <v>27.22208445617488</v>
      </c>
      <c r="L347">
        <v>27.246682859277968</v>
      </c>
      <c r="M347">
        <v>28.467728263198037</v>
      </c>
      <c r="N347">
        <v>31.608034038498072</v>
      </c>
      <c r="O347">
        <v>36.287787884516504</v>
      </c>
      <c r="P347">
        <v>41.729971852476602</v>
      </c>
      <c r="Q347">
        <v>47.775963630277239</v>
      </c>
      <c r="R347">
        <v>52.550920646739691</v>
      </c>
      <c r="S347">
        <v>55.972944464899143</v>
      </c>
      <c r="T347">
        <v>57.962577683888526</v>
      </c>
      <c r="U347">
        <v>58.686204957822724</v>
      </c>
      <c r="V347">
        <v>59.230353320202013</v>
      </c>
      <c r="W347">
        <v>58.951965448640038</v>
      </c>
      <c r="X347">
        <v>57.59352454988953</v>
      </c>
      <c r="Y347">
        <v>54.986705677653902</v>
      </c>
      <c r="Z347">
        <v>51.488628921459487</v>
      </c>
      <c r="AA347">
        <v>46.401728116597148</v>
      </c>
      <c r="AB347">
        <v>44.304484391820409</v>
      </c>
      <c r="AC347">
        <v>42.688949624021781</v>
      </c>
      <c r="AD347">
        <v>39.477425510524981</v>
      </c>
      <c r="AE347">
        <v>35.22249687983809</v>
      </c>
      <c r="AF347">
        <v>31.872544096608475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1.3041579903672211</v>
      </c>
      <c r="AS347">
        <v>1.3204395901343626</v>
      </c>
      <c r="AT347">
        <v>1.3326829526377626</v>
      </c>
      <c r="AU347">
        <v>1.3264191428254464</v>
      </c>
      <c r="AV347">
        <v>1.295854219826365</v>
      </c>
      <c r="AW347">
        <v>1.2372008875558089</v>
      </c>
      <c r="AX347">
        <v>1.1584941451576449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70.750001333253465</v>
      </c>
      <c r="BF347">
        <v>70.750001333253465</v>
      </c>
      <c r="BG347">
        <v>70.000000531224416</v>
      </c>
      <c r="BH347">
        <v>69.750000397020358</v>
      </c>
      <c r="BI347">
        <v>69.250001460001741</v>
      </c>
      <c r="BJ347">
        <v>69.000000926380821</v>
      </c>
      <c r="BK347">
        <v>69.000000926380821</v>
      </c>
      <c r="BL347">
        <v>71.250000802827884</v>
      </c>
      <c r="BM347">
        <v>76.249998660622154</v>
      </c>
      <c r="BN347">
        <v>80.749998812933114</v>
      </c>
      <c r="BO347">
        <v>85.749999333506409</v>
      </c>
      <c r="BP347">
        <v>87.500001338046459</v>
      </c>
      <c r="BQ347">
        <v>89.249999880973775</v>
      </c>
      <c r="BR347">
        <v>88.000002405288285</v>
      </c>
      <c r="BS347">
        <v>89.000001876992926</v>
      </c>
      <c r="BT347">
        <v>89.000001876992926</v>
      </c>
      <c r="BU347">
        <v>88.250000409269148</v>
      </c>
      <c r="BV347">
        <v>88.250000409269148</v>
      </c>
      <c r="BW347">
        <v>83.500001986699417</v>
      </c>
      <c r="BX347">
        <v>80.500000942091219</v>
      </c>
      <c r="BY347">
        <v>76.500001058188388</v>
      </c>
      <c r="BZ347">
        <v>74.500000666893015</v>
      </c>
      <c r="CA347">
        <v>73.749999465447104</v>
      </c>
      <c r="CB347">
        <v>73.749999465447104</v>
      </c>
      <c r="CC347">
        <v>0.36756618829812743</v>
      </c>
      <c r="CD347">
        <v>0.34645343136133816</v>
      </c>
      <c r="CE347">
        <v>0.34331069780120349</v>
      </c>
      <c r="CF347">
        <v>0.34706142319543853</v>
      </c>
      <c r="CG347">
        <v>0.36832959767321277</v>
      </c>
      <c r="CH347">
        <v>0.43862558850180433</v>
      </c>
      <c r="CI347">
        <v>0.56487992831252654</v>
      </c>
      <c r="CJ347">
        <v>0.6777887275814537</v>
      </c>
      <c r="CK347">
        <v>0.7651200263353175</v>
      </c>
      <c r="CL347">
        <v>0.79994587007066587</v>
      </c>
      <c r="CM347">
        <v>0.82200935531599795</v>
      </c>
      <c r="CN347">
        <v>0.84320399665897772</v>
      </c>
      <c r="CO347">
        <v>0.83957467373164885</v>
      </c>
      <c r="CP347">
        <v>0.86298578942659365</v>
      </c>
      <c r="CQ347">
        <v>0.86350805313485335</v>
      </c>
      <c r="CR347">
        <v>0.79340173642988587</v>
      </c>
      <c r="CS347">
        <v>0.73139628960396719</v>
      </c>
      <c r="CT347">
        <v>0.68005801512869546</v>
      </c>
      <c r="CU347">
        <v>0.55543875598703163</v>
      </c>
      <c r="CV347">
        <v>0.43824093176375212</v>
      </c>
      <c r="CW347">
        <v>0.38907390889380861</v>
      </c>
      <c r="CX347">
        <v>0.35779805902404477</v>
      </c>
      <c r="CY347">
        <v>0.3301466699800133</v>
      </c>
      <c r="CZ347">
        <v>0.31296282301045869</v>
      </c>
    </row>
    <row r="348" spans="1:104" x14ac:dyDescent="0.25">
      <c r="A348" t="s">
        <v>537</v>
      </c>
      <c r="B348" t="s">
        <v>170</v>
      </c>
      <c r="C348" t="s">
        <v>27</v>
      </c>
      <c r="D348" t="s">
        <v>187</v>
      </c>
      <c r="E348" t="s">
        <v>184</v>
      </c>
      <c r="F348">
        <v>2019</v>
      </c>
      <c r="G348" t="s">
        <v>179</v>
      </c>
      <c r="H348">
        <v>9</v>
      </c>
      <c r="I348">
        <v>30.534970433190519</v>
      </c>
      <c r="J348">
        <v>29.268653465926757</v>
      </c>
      <c r="K348">
        <v>28.598535533253841</v>
      </c>
      <c r="L348">
        <v>28.5887573888795</v>
      </c>
      <c r="M348">
        <v>29.921653956750248</v>
      </c>
      <c r="N348">
        <v>33.379517788892969</v>
      </c>
      <c r="O348">
        <v>39.090602941685425</v>
      </c>
      <c r="P348">
        <v>45.062755480626393</v>
      </c>
      <c r="Q348">
        <v>52.350755482388053</v>
      </c>
      <c r="R348">
        <v>57.908917534282615</v>
      </c>
      <c r="S348">
        <v>61.627897614423944</v>
      </c>
      <c r="T348">
        <v>63.547927644620238</v>
      </c>
      <c r="U348">
        <v>64.161315764613207</v>
      </c>
      <c r="V348">
        <v>64.604573187134235</v>
      </c>
      <c r="W348">
        <v>63.9766490115382</v>
      </c>
      <c r="X348">
        <v>62.051870898980468</v>
      </c>
      <c r="Y348">
        <v>59.024965311140612</v>
      </c>
      <c r="Z348">
        <v>55.229794493677993</v>
      </c>
      <c r="AA348">
        <v>49.874676734054297</v>
      </c>
      <c r="AB348">
        <v>48.3386839794873</v>
      </c>
      <c r="AC348">
        <v>45.248577736279799</v>
      </c>
      <c r="AD348">
        <v>41.568904127360639</v>
      </c>
      <c r="AE348">
        <v>36.964731753957786</v>
      </c>
      <c r="AF348">
        <v>33.423215370976962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1.4298283694387288</v>
      </c>
      <c r="AS348">
        <v>1.4436295679182432</v>
      </c>
      <c r="AT348">
        <v>1.4536028720137257</v>
      </c>
      <c r="AU348">
        <v>1.4394745801710778</v>
      </c>
      <c r="AV348">
        <v>1.3961670734693714</v>
      </c>
      <c r="AW348">
        <v>1.3280617001108759</v>
      </c>
      <c r="AX348">
        <v>1.2426704087287104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73.249998397205033</v>
      </c>
      <c r="BF348">
        <v>73.249998397205033</v>
      </c>
      <c r="BG348">
        <v>72.000000058225453</v>
      </c>
      <c r="BH348">
        <v>72.000000058225453</v>
      </c>
      <c r="BI348">
        <v>72.750001823333818</v>
      </c>
      <c r="BJ348">
        <v>70.500000765305685</v>
      </c>
      <c r="BK348">
        <v>72.500000487206066</v>
      </c>
      <c r="BL348">
        <v>74.250001382123187</v>
      </c>
      <c r="BM348">
        <v>83.250001410172445</v>
      </c>
      <c r="BN348">
        <v>88.750002024597109</v>
      </c>
      <c r="BO348">
        <v>94.999998687933441</v>
      </c>
      <c r="BP348">
        <v>98.999999992821529</v>
      </c>
      <c r="BQ348">
        <v>99.749997902820482</v>
      </c>
      <c r="BR348">
        <v>97.25000069312209</v>
      </c>
      <c r="BS348">
        <v>95.999997418937781</v>
      </c>
      <c r="BT348">
        <v>93.500000176005685</v>
      </c>
      <c r="BU348">
        <v>94.000000488668363</v>
      </c>
      <c r="BV348">
        <v>93.750000465271825</v>
      </c>
      <c r="BW348">
        <v>89.749999692122984</v>
      </c>
      <c r="BX348">
        <v>85.000001773350334</v>
      </c>
      <c r="BY348">
        <v>80.749999780391704</v>
      </c>
      <c r="BZ348">
        <v>79.750001182322166</v>
      </c>
      <c r="CA348">
        <v>78.749999260882475</v>
      </c>
      <c r="CB348">
        <v>74.999998776999774</v>
      </c>
      <c r="CC348">
        <v>0.37543802381670222</v>
      </c>
      <c r="CD348">
        <v>0.35387310642459752</v>
      </c>
      <c r="CE348">
        <v>0.35066308461154339</v>
      </c>
      <c r="CF348">
        <v>0.35449413499300292</v>
      </c>
      <c r="CG348">
        <v>0.37621776224415043</v>
      </c>
      <c r="CH348">
        <v>0.44801926805319964</v>
      </c>
      <c r="CI348">
        <v>0.57697748972083518</v>
      </c>
      <c r="CJ348">
        <v>0.69230434281673758</v>
      </c>
      <c r="CK348">
        <v>0.78150591893892485</v>
      </c>
      <c r="CL348">
        <v>0.8170776349510519</v>
      </c>
      <c r="CM348">
        <v>0.83961364770182423</v>
      </c>
      <c r="CN348">
        <v>0.86126215630013958</v>
      </c>
      <c r="CO348">
        <v>0.85755510292448556</v>
      </c>
      <c r="CP348">
        <v>0.88146755853289638</v>
      </c>
      <c r="CQ348">
        <v>0.8820009869570159</v>
      </c>
      <c r="CR348">
        <v>0.81039333182320117</v>
      </c>
      <c r="CS348">
        <v>0.74705994628035999</v>
      </c>
      <c r="CT348">
        <v>0.69462224143151585</v>
      </c>
      <c r="CU348">
        <v>0.56733413430342639</v>
      </c>
      <c r="CV348">
        <v>0.4476263696033167</v>
      </c>
      <c r="CW348">
        <v>0.39740638725337096</v>
      </c>
      <c r="CX348">
        <v>0.3654607372960525</v>
      </c>
      <c r="CY348">
        <v>0.3372171436387314</v>
      </c>
      <c r="CZ348">
        <v>0.31966526563336778</v>
      </c>
    </row>
    <row r="349" spans="1:104" x14ac:dyDescent="0.25">
      <c r="A349" t="s">
        <v>538</v>
      </c>
      <c r="B349" t="s">
        <v>170</v>
      </c>
      <c r="C349" t="s">
        <v>27</v>
      </c>
      <c r="D349" t="s">
        <v>187</v>
      </c>
      <c r="E349" t="s">
        <v>184</v>
      </c>
      <c r="F349">
        <v>2019</v>
      </c>
      <c r="G349" t="s">
        <v>180</v>
      </c>
      <c r="H349">
        <v>10</v>
      </c>
      <c r="I349">
        <v>27.153291071399092</v>
      </c>
      <c r="J349">
        <v>26.067621390761278</v>
      </c>
      <c r="K349">
        <v>25.425223914414204</v>
      </c>
      <c r="L349">
        <v>25.372151910144609</v>
      </c>
      <c r="M349">
        <v>26.528745717279801</v>
      </c>
      <c r="N349">
        <v>29.422616403874258</v>
      </c>
      <c r="O349">
        <v>34.42168003082859</v>
      </c>
      <c r="P349">
        <v>38.282367026436617</v>
      </c>
      <c r="Q349">
        <v>43.331710722648957</v>
      </c>
      <c r="R349">
        <v>47.809958966112603</v>
      </c>
      <c r="S349">
        <v>51.251814366726506</v>
      </c>
      <c r="T349">
        <v>53.705152696352179</v>
      </c>
      <c r="U349">
        <v>55.035210084113416</v>
      </c>
      <c r="V349">
        <v>56.087612606884463</v>
      </c>
      <c r="W349">
        <v>55.854790913997562</v>
      </c>
      <c r="X349">
        <v>54.274995381257291</v>
      </c>
      <c r="Y349">
        <v>51.45583692701355</v>
      </c>
      <c r="Z349">
        <v>47.84762303685573</v>
      </c>
      <c r="AA349">
        <v>44.889724333526061</v>
      </c>
      <c r="AB349">
        <v>42.680483154972322</v>
      </c>
      <c r="AC349">
        <v>39.878423849686911</v>
      </c>
      <c r="AD349">
        <v>36.772975041984282</v>
      </c>
      <c r="AE349">
        <v>32.71464787914551</v>
      </c>
      <c r="AF349">
        <v>29.624269895234125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1.2083659275058878</v>
      </c>
      <c r="AS349">
        <v>1.2382921533305133</v>
      </c>
      <c r="AT349">
        <v>1.2619712422950511</v>
      </c>
      <c r="AU349">
        <v>1.2567328270930147</v>
      </c>
      <c r="AV349">
        <v>1.2211873920646827</v>
      </c>
      <c r="AW349">
        <v>1.1577562703944344</v>
      </c>
      <c r="AX349">
        <v>1.0765715040067987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69.999998804588344</v>
      </c>
      <c r="BF349">
        <v>68.250000913252023</v>
      </c>
      <c r="BG349">
        <v>69.000000554761272</v>
      </c>
      <c r="BH349">
        <v>68.500000052568907</v>
      </c>
      <c r="BI349">
        <v>66.749998726332365</v>
      </c>
      <c r="BJ349">
        <v>66.500000649013614</v>
      </c>
      <c r="BK349">
        <v>67.49999941324603</v>
      </c>
      <c r="BL349">
        <v>67.49999941324603</v>
      </c>
      <c r="BM349">
        <v>74.249999372823723</v>
      </c>
      <c r="BN349">
        <v>79.000000194345645</v>
      </c>
      <c r="BO349">
        <v>83.250000231581964</v>
      </c>
      <c r="BP349">
        <v>83.749998908465045</v>
      </c>
      <c r="BQ349">
        <v>84.250000870904842</v>
      </c>
      <c r="BR349">
        <v>85.249998589732854</v>
      </c>
      <c r="BS349">
        <v>84.999998653917373</v>
      </c>
      <c r="BT349">
        <v>85.750001215921486</v>
      </c>
      <c r="BU349">
        <v>84.999998653917373</v>
      </c>
      <c r="BV349">
        <v>81.50000210793354</v>
      </c>
      <c r="BW349">
        <v>77.750000183393794</v>
      </c>
      <c r="BX349">
        <v>73.750001392876925</v>
      </c>
      <c r="BY349">
        <v>72.250000782360758</v>
      </c>
      <c r="BZ349">
        <v>69.750001125518892</v>
      </c>
      <c r="CA349">
        <v>68.500000052568907</v>
      </c>
      <c r="CB349">
        <v>67.999998870033977</v>
      </c>
      <c r="CC349">
        <v>0.365906342328156</v>
      </c>
      <c r="CD349">
        <v>0.34488891936005545</v>
      </c>
      <c r="CE349">
        <v>0.34176038195852149</v>
      </c>
      <c r="CF349">
        <v>0.34549417433837942</v>
      </c>
      <c r="CG349">
        <v>0.36666628965323061</v>
      </c>
      <c r="CH349">
        <v>0.43664487396243379</v>
      </c>
      <c r="CI349">
        <v>0.5623290499050243</v>
      </c>
      <c r="CJ349">
        <v>0.67472795938363461</v>
      </c>
      <c r="CK349">
        <v>0.76166488906687679</v>
      </c>
      <c r="CL349">
        <v>0.79633350470224817</v>
      </c>
      <c r="CM349">
        <v>0.81829736241397022</v>
      </c>
      <c r="CN349">
        <v>0.8393962464828234</v>
      </c>
      <c r="CO349">
        <v>0.8357833493766289</v>
      </c>
      <c r="CP349">
        <v>0.859088727219816</v>
      </c>
      <c r="CQ349">
        <v>0.85960863670878684</v>
      </c>
      <c r="CR349">
        <v>0.78981892607619408</v>
      </c>
      <c r="CS349">
        <v>0.72809348043867228</v>
      </c>
      <c r="CT349">
        <v>0.67698702850906223</v>
      </c>
      <c r="CU349">
        <v>0.55293054437441447</v>
      </c>
      <c r="CV349">
        <v>0.43626194355874459</v>
      </c>
      <c r="CW349">
        <v>0.38731696715105013</v>
      </c>
      <c r="CX349">
        <v>0.35618233680704081</v>
      </c>
      <c r="CY349">
        <v>0.32865580991968524</v>
      </c>
      <c r="CZ349">
        <v>0.31154954090387466</v>
      </c>
    </row>
    <row r="350" spans="1:104" x14ac:dyDescent="0.25">
      <c r="A350" t="s">
        <v>539</v>
      </c>
      <c r="B350" t="s">
        <v>170</v>
      </c>
      <c r="C350" t="s">
        <v>27</v>
      </c>
      <c r="D350" t="s">
        <v>187</v>
      </c>
      <c r="E350" t="s">
        <v>184</v>
      </c>
      <c r="F350">
        <v>2019</v>
      </c>
      <c r="G350" t="s">
        <v>181</v>
      </c>
      <c r="H350">
        <v>11</v>
      </c>
      <c r="I350">
        <v>24.845904961534789</v>
      </c>
      <c r="J350">
        <v>24.002472052780675</v>
      </c>
      <c r="K350">
        <v>23.552860374394776</v>
      </c>
      <c r="L350">
        <v>23.628413941835909</v>
      </c>
      <c r="M350">
        <v>24.691664556175095</v>
      </c>
      <c r="N350">
        <v>27.438997988038331</v>
      </c>
      <c r="O350">
        <v>31.045782451180269</v>
      </c>
      <c r="P350">
        <v>34.677947253606817</v>
      </c>
      <c r="Q350">
        <v>39.075972540663031</v>
      </c>
      <c r="R350">
        <v>42.628649454880097</v>
      </c>
      <c r="S350">
        <v>45.390506054537596</v>
      </c>
      <c r="T350">
        <v>47.212863733583255</v>
      </c>
      <c r="U350">
        <v>48.11719344522561</v>
      </c>
      <c r="V350">
        <v>48.835165964793269</v>
      </c>
      <c r="W350">
        <v>48.419374880238408</v>
      </c>
      <c r="X350">
        <v>46.732765808449855</v>
      </c>
      <c r="Y350">
        <v>44.676258046397265</v>
      </c>
      <c r="Z350">
        <v>43.464135587319241</v>
      </c>
      <c r="AA350">
        <v>39.918484879138511</v>
      </c>
      <c r="AB350">
        <v>37.420736258061744</v>
      </c>
      <c r="AC350">
        <v>35.198362078077707</v>
      </c>
      <c r="AD350">
        <v>32.581520602765387</v>
      </c>
      <c r="AE350">
        <v>29.305768844623525</v>
      </c>
      <c r="AF350">
        <v>26.818222087794535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1.0622894333997588</v>
      </c>
      <c r="AS350">
        <v>1.0826368409595448</v>
      </c>
      <c r="AT350">
        <v>1.098791234073212</v>
      </c>
      <c r="AU350">
        <v>1.0894359365970663</v>
      </c>
      <c r="AV350">
        <v>1.051487238550826</v>
      </c>
      <c r="AW350">
        <v>1.0052158076285074</v>
      </c>
      <c r="AX350">
        <v>0.97794306543149556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59.7500006066848</v>
      </c>
      <c r="BF350">
        <v>59.500000634722348</v>
      </c>
      <c r="BG350">
        <v>58.750001563938362</v>
      </c>
      <c r="BH350">
        <v>58.499998426980916</v>
      </c>
      <c r="BI350">
        <v>58.249999001850057</v>
      </c>
      <c r="BJ350">
        <v>56.999999075755177</v>
      </c>
      <c r="BK350">
        <v>57.749999472191519</v>
      </c>
      <c r="BL350">
        <v>60.250000517468401</v>
      </c>
      <c r="BM350">
        <v>67.750000438592082</v>
      </c>
      <c r="BN350">
        <v>75.500001375629438</v>
      </c>
      <c r="BO350">
        <v>79.00000012142975</v>
      </c>
      <c r="BP350">
        <v>81.999999221576942</v>
      </c>
      <c r="BQ350">
        <v>84.499998112668749</v>
      </c>
      <c r="BR350">
        <v>83.749999986412064</v>
      </c>
      <c r="BS350">
        <v>83.499998423666781</v>
      </c>
      <c r="BT350">
        <v>82.99999930827461</v>
      </c>
      <c r="BU350">
        <v>80.499999323519603</v>
      </c>
      <c r="BV350">
        <v>75.249999150057988</v>
      </c>
      <c r="BW350">
        <v>69.750000761123289</v>
      </c>
      <c r="BX350">
        <v>65.49999936527766</v>
      </c>
      <c r="BY350">
        <v>64.499999527139806</v>
      </c>
      <c r="BZ350">
        <v>61.500000426992621</v>
      </c>
      <c r="CA350">
        <v>60.500000472860194</v>
      </c>
      <c r="CB350">
        <v>59.000000989069221</v>
      </c>
      <c r="CC350">
        <v>0.36847858721387522</v>
      </c>
      <c r="CD350">
        <v>0.34731340928630366</v>
      </c>
      <c r="CE350">
        <v>0.34416288509644499</v>
      </c>
      <c r="CF350">
        <v>0.34792293656006074</v>
      </c>
      <c r="CG350">
        <v>0.36924386807867371</v>
      </c>
      <c r="CH350">
        <v>0.43971438110416317</v>
      </c>
      <c r="CI350">
        <v>0.56628213242837189</v>
      </c>
      <c r="CJ350">
        <v>0.67947117664779688</v>
      </c>
      <c r="CK350">
        <v>0.76701923258231175</v>
      </c>
      <c r="CL350">
        <v>0.80193160062890201</v>
      </c>
      <c r="CM350">
        <v>0.82404985517623874</v>
      </c>
      <c r="CN350">
        <v>0.84529700484259795</v>
      </c>
      <c r="CO350">
        <v>0.84165871967239203</v>
      </c>
      <c r="CP350">
        <v>0.86512792851438292</v>
      </c>
      <c r="CQ350">
        <v>0.86565147816084342</v>
      </c>
      <c r="CR350">
        <v>0.79537118894307091</v>
      </c>
      <c r="CS350">
        <v>0.73321181387253331</v>
      </c>
      <c r="CT350">
        <v>0.68174608985590401</v>
      </c>
      <c r="CU350">
        <v>0.55681753839583037</v>
      </c>
      <c r="CV350">
        <v>0.43932880757742954</v>
      </c>
      <c r="CW350">
        <v>0.39003972857415364</v>
      </c>
      <c r="CX350">
        <v>0.35868621838746256</v>
      </c>
      <c r="CY350">
        <v>0.3309662084713681</v>
      </c>
      <c r="CZ350">
        <v>0.31373969474181601</v>
      </c>
    </row>
    <row r="351" spans="1:104" x14ac:dyDescent="0.25">
      <c r="A351" t="s">
        <v>540</v>
      </c>
      <c r="B351" t="s">
        <v>170</v>
      </c>
      <c r="C351" t="s">
        <v>27</v>
      </c>
      <c r="D351" t="s">
        <v>187</v>
      </c>
      <c r="E351" t="s">
        <v>184</v>
      </c>
      <c r="F351">
        <v>2019</v>
      </c>
      <c r="G351" t="s">
        <v>182</v>
      </c>
      <c r="H351">
        <v>12</v>
      </c>
      <c r="I351">
        <v>24.78838405916964</v>
      </c>
      <c r="J351">
        <v>24.074707414334622</v>
      </c>
      <c r="K351">
        <v>23.699983867693444</v>
      </c>
      <c r="L351">
        <v>23.874987349319557</v>
      </c>
      <c r="M351">
        <v>24.982977570384943</v>
      </c>
      <c r="N351">
        <v>27.889771750284272</v>
      </c>
      <c r="O351">
        <v>31.97458086119677</v>
      </c>
      <c r="P351">
        <v>35.434630004084624</v>
      </c>
      <c r="Q351">
        <v>38.544839761798528</v>
      </c>
      <c r="R351">
        <v>39.675154942290725</v>
      </c>
      <c r="S351">
        <v>39.757957410379731</v>
      </c>
      <c r="T351">
        <v>39.262194883624659</v>
      </c>
      <c r="U351">
        <v>38.57335596754357</v>
      </c>
      <c r="V351">
        <v>38.278462086647082</v>
      </c>
      <c r="W351">
        <v>37.423948717699233</v>
      </c>
      <c r="X351">
        <v>36.200879658321426</v>
      </c>
      <c r="Y351">
        <v>35.590178989670491</v>
      </c>
      <c r="Z351">
        <v>36.737406284851424</v>
      </c>
      <c r="AA351">
        <v>35.287689430080974</v>
      </c>
      <c r="AB351">
        <v>34.323211084570886</v>
      </c>
      <c r="AC351">
        <v>32.922346416767986</v>
      </c>
      <c r="AD351">
        <v>31.044636002277752</v>
      </c>
      <c r="AE351">
        <v>28.343669857649811</v>
      </c>
      <c r="AF351">
        <v>26.254107309409267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0.88339933160328454</v>
      </c>
      <c r="AS351">
        <v>0.8679005113330156</v>
      </c>
      <c r="AT351">
        <v>0.86126538173089007</v>
      </c>
      <c r="AU351">
        <v>0.84203883503544963</v>
      </c>
      <c r="AV351">
        <v>0.81451976032872209</v>
      </c>
      <c r="AW351">
        <v>0.80077899783862005</v>
      </c>
      <c r="AX351">
        <v>0.82659164201935176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47.24999966904695</v>
      </c>
      <c r="BF351">
        <v>46.750001257621605</v>
      </c>
      <c r="BG351">
        <v>45.250001654765263</v>
      </c>
      <c r="BH351">
        <v>45.000000330953057</v>
      </c>
      <c r="BI351">
        <v>45.250001654765263</v>
      </c>
      <c r="BJ351">
        <v>45.250001654765263</v>
      </c>
      <c r="BK351">
        <v>44.25000061226315</v>
      </c>
      <c r="BL351">
        <v>45.250001654765263</v>
      </c>
      <c r="BM351">
        <v>47.749998874759619</v>
      </c>
      <c r="BN351">
        <v>50.75000084393028</v>
      </c>
      <c r="BO351">
        <v>53.000000165476528</v>
      </c>
      <c r="BP351">
        <v>53.250000959763852</v>
      </c>
      <c r="BQ351">
        <v>54.000000695001411</v>
      </c>
      <c r="BR351">
        <v>54.999999768332863</v>
      </c>
      <c r="BS351">
        <v>55.999999768332863</v>
      </c>
      <c r="BT351">
        <v>54.999999768332863</v>
      </c>
      <c r="BU351">
        <v>54.249999371189197</v>
      </c>
      <c r="BV351">
        <v>50.75000084393028</v>
      </c>
      <c r="BW351">
        <v>49.250001108692729</v>
      </c>
      <c r="BX351">
        <v>48.499998742378395</v>
      </c>
      <c r="BY351">
        <v>46.499999933809391</v>
      </c>
      <c r="BZ351">
        <v>47.749998874759619</v>
      </c>
      <c r="CA351">
        <v>46.000001257621605</v>
      </c>
      <c r="CB351">
        <v>45.250001654765263</v>
      </c>
      <c r="CC351">
        <v>0.40800071821700934</v>
      </c>
      <c r="CD351">
        <v>0.38456538174924387</v>
      </c>
      <c r="CE351">
        <v>0.38107697686309383</v>
      </c>
      <c r="CF351">
        <v>0.38524030547167815</v>
      </c>
      <c r="CG351">
        <v>0.40884809774971159</v>
      </c>
      <c r="CH351">
        <v>0.48687708559770465</v>
      </c>
      <c r="CI351">
        <v>0.62702018476360555</v>
      </c>
      <c r="CJ351">
        <v>0.7523495923353084</v>
      </c>
      <c r="CK351">
        <v>0.84928790160663803</v>
      </c>
      <c r="CL351">
        <v>0.88794481376150225</v>
      </c>
      <c r="CM351">
        <v>0.91243539154462294</v>
      </c>
      <c r="CN351">
        <v>0.93596157910935385</v>
      </c>
      <c r="CO351">
        <v>0.93193297008331732</v>
      </c>
      <c r="CP351">
        <v>0.95791945137002399</v>
      </c>
      <c r="CQ351">
        <v>0.95849917976437005</v>
      </c>
      <c r="CR351">
        <v>0.88068079316361658</v>
      </c>
      <c r="CS351">
        <v>0.8118542980849156</v>
      </c>
      <c r="CT351">
        <v>0.75486852345594901</v>
      </c>
      <c r="CU351">
        <v>0.61654042749500348</v>
      </c>
      <c r="CV351">
        <v>0.48645014743588849</v>
      </c>
      <c r="CW351">
        <v>0.4318744577146888</v>
      </c>
      <c r="CX351">
        <v>0.39715805475392618</v>
      </c>
      <c r="CY351">
        <v>0.36646485798275397</v>
      </c>
      <c r="CZ351">
        <v>0.34739062846254048</v>
      </c>
    </row>
    <row r="352" spans="1:104" x14ac:dyDescent="0.25">
      <c r="A352" t="s">
        <v>541</v>
      </c>
      <c r="B352" t="s">
        <v>170</v>
      </c>
      <c r="C352" t="s">
        <v>27</v>
      </c>
      <c r="D352" t="s">
        <v>187</v>
      </c>
      <c r="E352" t="s">
        <v>184</v>
      </c>
      <c r="F352">
        <v>2019</v>
      </c>
      <c r="G352" t="s">
        <v>183</v>
      </c>
      <c r="H352">
        <v>8</v>
      </c>
      <c r="I352">
        <v>29.103061978684185</v>
      </c>
      <c r="J352">
        <v>27.871931615428384</v>
      </c>
      <c r="K352">
        <v>27.15026767503559</v>
      </c>
      <c r="L352">
        <v>27.175913290879212</v>
      </c>
      <c r="M352">
        <v>28.392472211712114</v>
      </c>
      <c r="N352">
        <v>31.522331164328691</v>
      </c>
      <c r="O352">
        <v>36.181364021236142</v>
      </c>
      <c r="P352">
        <v>41.558896904504053</v>
      </c>
      <c r="Q352">
        <v>47.523165189921549</v>
      </c>
      <c r="R352">
        <v>52.240304636456074</v>
      </c>
      <c r="S352">
        <v>55.631924569158571</v>
      </c>
      <c r="T352">
        <v>57.619258045762017</v>
      </c>
      <c r="U352">
        <v>58.347658600726284</v>
      </c>
      <c r="V352">
        <v>58.9020423028865</v>
      </c>
      <c r="W352">
        <v>58.636316028779596</v>
      </c>
      <c r="X352">
        <v>57.285136045789727</v>
      </c>
      <c r="Y352">
        <v>54.691110462074107</v>
      </c>
      <c r="Z352">
        <v>51.203349311805724</v>
      </c>
      <c r="AA352">
        <v>46.160337762151364</v>
      </c>
      <c r="AB352">
        <v>44.086154502527236</v>
      </c>
      <c r="AC352">
        <v>42.502296453520991</v>
      </c>
      <c r="AD352">
        <v>39.320512402992485</v>
      </c>
      <c r="AE352">
        <v>35.091701715220374</v>
      </c>
      <c r="AF352">
        <v>31.762046647412841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1.2964332346234815</v>
      </c>
      <c r="AS352">
        <v>1.3128222642622189</v>
      </c>
      <c r="AT352">
        <v>1.3252959605313868</v>
      </c>
      <c r="AU352">
        <v>1.3193171031792779</v>
      </c>
      <c r="AV352">
        <v>1.2889155564952235</v>
      </c>
      <c r="AW352">
        <v>1.2305499629814769</v>
      </c>
      <c r="AX352">
        <v>1.1520753798089172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69.812501096266118</v>
      </c>
      <c r="BF352">
        <v>69.312501759830653</v>
      </c>
      <c r="BG352">
        <v>68.562501224079512</v>
      </c>
      <c r="BH352">
        <v>68.249999209021482</v>
      </c>
      <c r="BI352">
        <v>68.374999658898005</v>
      </c>
      <c r="BJ352">
        <v>67.499999738381959</v>
      </c>
      <c r="BK352">
        <v>68.312500973378874</v>
      </c>
      <c r="BL352">
        <v>71.187499970443156</v>
      </c>
      <c r="BM352">
        <v>77.249998265465749</v>
      </c>
      <c r="BN352">
        <v>81.000001077360395</v>
      </c>
      <c r="BO352">
        <v>85.812499916255604</v>
      </c>
      <c r="BP352">
        <v>87.81250055718651</v>
      </c>
      <c r="BQ352">
        <v>89.124998216204332</v>
      </c>
      <c r="BR352">
        <v>89.062498032872</v>
      </c>
      <c r="BS352">
        <v>88.624999279185715</v>
      </c>
      <c r="BT352">
        <v>88.000002405288285</v>
      </c>
      <c r="BU352">
        <v>87.687498892417054</v>
      </c>
      <c r="BV352">
        <v>86.812499754092357</v>
      </c>
      <c r="BW352">
        <v>84.062501905884091</v>
      </c>
      <c r="BX352">
        <v>80.312499626545247</v>
      </c>
      <c r="BY352">
        <v>76.562500442687011</v>
      </c>
      <c r="BZ352">
        <v>74.687498237905984</v>
      </c>
      <c r="CA352">
        <v>73.625000996012488</v>
      </c>
      <c r="CB352">
        <v>72.124998476624128</v>
      </c>
      <c r="CC352">
        <v>0.36708711296720797</v>
      </c>
      <c r="CD352">
        <v>0.34600184946512585</v>
      </c>
      <c r="CE352">
        <v>0.3428632341913459</v>
      </c>
      <c r="CF352">
        <v>0.34660906185759605</v>
      </c>
      <c r="CG352">
        <v>0.36784950048532217</v>
      </c>
      <c r="CH352">
        <v>0.43805387544056767</v>
      </c>
      <c r="CI352">
        <v>0.56414364685421636</v>
      </c>
      <c r="CJ352">
        <v>0.67690531442841217</v>
      </c>
      <c r="CK352">
        <v>0.76412276108583066</v>
      </c>
      <c r="CL352">
        <v>0.7989032416386449</v>
      </c>
      <c r="CM352">
        <v>0.82093799729016903</v>
      </c>
      <c r="CN352">
        <v>0.84210492662386194</v>
      </c>
      <c r="CO352">
        <v>0.83848032854591992</v>
      </c>
      <c r="CP352">
        <v>0.86186095171994137</v>
      </c>
      <c r="CQ352">
        <v>0.86238255127115515</v>
      </c>
      <c r="CR352">
        <v>0.79236761535758593</v>
      </c>
      <c r="CS352">
        <v>0.73044291909610604</v>
      </c>
      <c r="CT352">
        <v>0.67917163677700287</v>
      </c>
      <c r="CU352">
        <v>0.5547148192964888</v>
      </c>
      <c r="CV352">
        <v>0.43766975869995872</v>
      </c>
      <c r="CW352">
        <v>0.38856680960691231</v>
      </c>
      <c r="CX352">
        <v>0.35733172766901372</v>
      </c>
      <c r="CY352">
        <v>0.32971638836487033</v>
      </c>
      <c r="CZ352">
        <v>0.31255489507469231</v>
      </c>
    </row>
    <row r="353" spans="1:104" x14ac:dyDescent="0.25">
      <c r="A353" t="s">
        <v>542</v>
      </c>
      <c r="B353" t="s">
        <v>170</v>
      </c>
      <c r="C353" t="s">
        <v>27</v>
      </c>
      <c r="D353" t="s">
        <v>187</v>
      </c>
      <c r="E353" t="s">
        <v>184</v>
      </c>
      <c r="F353">
        <v>2020</v>
      </c>
      <c r="G353" t="s">
        <v>171</v>
      </c>
      <c r="H353">
        <v>1</v>
      </c>
      <c r="I353">
        <v>25.011357818008651</v>
      </c>
      <c r="J353">
        <v>24.341684029137941</v>
      </c>
      <c r="K353">
        <v>23.96860779684188</v>
      </c>
      <c r="L353">
        <v>24.181285573960896</v>
      </c>
      <c r="M353">
        <v>25.348439702321826</v>
      </c>
      <c r="N353">
        <v>28.346348700507992</v>
      </c>
      <c r="O353">
        <v>33.644259177378487</v>
      </c>
      <c r="P353">
        <v>37.098203233855379</v>
      </c>
      <c r="Q353">
        <v>39.88190291959399</v>
      </c>
      <c r="R353">
        <v>40.29846732570882</v>
      </c>
      <c r="S353">
        <v>39.659828966716788</v>
      </c>
      <c r="T353">
        <v>38.572140843705355</v>
      </c>
      <c r="U353">
        <v>37.608249057150488</v>
      </c>
      <c r="V353">
        <v>37.179548900694144</v>
      </c>
      <c r="W353">
        <v>36.377444537670364</v>
      </c>
      <c r="X353">
        <v>35.411103284420236</v>
      </c>
      <c r="Y353">
        <v>35.125063896741558</v>
      </c>
      <c r="Z353">
        <v>36.889991145161666</v>
      </c>
      <c r="AA353">
        <v>35.800664902413054</v>
      </c>
      <c r="AB353">
        <v>34.888842920944803</v>
      </c>
      <c r="AC353">
        <v>33.476344992856475</v>
      </c>
      <c r="AD353">
        <v>31.502776847663291</v>
      </c>
      <c r="AE353">
        <v>28.725195297014636</v>
      </c>
      <c r="AF353">
        <v>26.627455894379562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0.86787319878982427</v>
      </c>
      <c r="AS353">
        <v>0.84618558715789205</v>
      </c>
      <c r="AT353">
        <v>0.83653984483311838</v>
      </c>
      <c r="AU353">
        <v>0.81849249122225542</v>
      </c>
      <c r="AV353">
        <v>0.79674980116764493</v>
      </c>
      <c r="AW353">
        <v>0.7903139399694894</v>
      </c>
      <c r="AX353">
        <v>0.83002476828474547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42.249999582321315</v>
      </c>
      <c r="BF353">
        <v>40.249999007790038</v>
      </c>
      <c r="BG353">
        <v>39.499998697323704</v>
      </c>
      <c r="BH353">
        <v>39.499998697323704</v>
      </c>
      <c r="BI353">
        <v>38.749999510537961</v>
      </c>
      <c r="BJ353">
        <v>38.500000128628379</v>
      </c>
      <c r="BK353">
        <v>38.500000128628379</v>
      </c>
      <c r="BL353">
        <v>36.750000654576993</v>
      </c>
      <c r="BM353">
        <v>44.000001237635018</v>
      </c>
      <c r="BN353">
        <v>48.000000535929537</v>
      </c>
      <c r="BO353">
        <v>50.750000826037429</v>
      </c>
      <c r="BP353">
        <v>53.249999239003841</v>
      </c>
      <c r="BQ353">
        <v>55.000000696020976</v>
      </c>
      <c r="BR353">
        <v>53.999999351173614</v>
      </c>
      <c r="BS353">
        <v>55.25000034232599</v>
      </c>
      <c r="BT353">
        <v>54.499999817038358</v>
      </c>
      <c r="BU353">
        <v>52.499999506902519</v>
      </c>
      <c r="BV353">
        <v>50.249999963579533</v>
      </c>
      <c r="BW353">
        <v>48.749999458319856</v>
      </c>
      <c r="BX353">
        <v>45.74999965410467</v>
      </c>
      <c r="BY353">
        <v>44.250000355149162</v>
      </c>
      <c r="BZ353">
        <v>43.499999978583965</v>
      </c>
      <c r="CA353">
        <v>44.750000953211632</v>
      </c>
      <c r="CB353">
        <v>42.999999363996785</v>
      </c>
      <c r="CC353">
        <v>0.41815360849025796</v>
      </c>
      <c r="CD353">
        <v>0.39413513256476013</v>
      </c>
      <c r="CE353">
        <v>0.39055989044085987</v>
      </c>
      <c r="CF353">
        <v>0.39482685491344166</v>
      </c>
      <c r="CG353">
        <v>0.41902208537191016</v>
      </c>
      <c r="CH353">
        <v>0.49899277370337869</v>
      </c>
      <c r="CI353">
        <v>0.64262331233795944</v>
      </c>
      <c r="CJ353">
        <v>0.77107148048846519</v>
      </c>
      <c r="CK353">
        <v>0.87042206980320536</v>
      </c>
      <c r="CL353">
        <v>0.91004092010894722</v>
      </c>
      <c r="CM353">
        <v>0.9351409473201624</v>
      </c>
      <c r="CN353">
        <v>0.95925252025358254</v>
      </c>
      <c r="CO353">
        <v>0.95512373348084501</v>
      </c>
      <c r="CP353">
        <v>0.98175684942949815</v>
      </c>
      <c r="CQ353">
        <v>0.98235098336463444</v>
      </c>
      <c r="CR353">
        <v>0.90259606719693442</v>
      </c>
      <c r="CS353">
        <v>0.83205699639174713</v>
      </c>
      <c r="CT353">
        <v>0.77365310907842433</v>
      </c>
      <c r="CU353">
        <v>0.6318827249198139</v>
      </c>
      <c r="CV353">
        <v>0.49855522123148377</v>
      </c>
      <c r="CW353">
        <v>0.44262145351232834</v>
      </c>
      <c r="CX353">
        <v>0.40704114408403175</v>
      </c>
      <c r="CY353">
        <v>0.37558416747350903</v>
      </c>
      <c r="CZ353">
        <v>0.35603528820313207</v>
      </c>
    </row>
    <row r="354" spans="1:104" x14ac:dyDescent="0.25">
      <c r="A354" t="s">
        <v>543</v>
      </c>
      <c r="B354" t="s">
        <v>170</v>
      </c>
      <c r="C354" t="s">
        <v>27</v>
      </c>
      <c r="D354" t="s">
        <v>187</v>
      </c>
      <c r="E354" t="s">
        <v>184</v>
      </c>
      <c r="F354">
        <v>2020</v>
      </c>
      <c r="G354" t="s">
        <v>172</v>
      </c>
      <c r="H354">
        <v>2</v>
      </c>
      <c r="I354">
        <v>24.565839086321848</v>
      </c>
      <c r="J354">
        <v>23.864320671512555</v>
      </c>
      <c r="K354">
        <v>23.429287333639881</v>
      </c>
      <c r="L354">
        <v>23.55342276686218</v>
      </c>
      <c r="M354">
        <v>24.609749020480713</v>
      </c>
      <c r="N354">
        <v>27.443867233946502</v>
      </c>
      <c r="O354">
        <v>31.977955112318586</v>
      </c>
      <c r="P354">
        <v>35.100204319227188</v>
      </c>
      <c r="Q354">
        <v>38.208208263791491</v>
      </c>
      <c r="R354">
        <v>39.737399287402994</v>
      </c>
      <c r="S354">
        <v>40.394657178225025</v>
      </c>
      <c r="T354">
        <v>40.673787730186078</v>
      </c>
      <c r="U354">
        <v>40.627326314627027</v>
      </c>
      <c r="V354">
        <v>40.778845634436799</v>
      </c>
      <c r="W354">
        <v>40.291799092926524</v>
      </c>
      <c r="X354">
        <v>39.167105892054806</v>
      </c>
      <c r="Y354">
        <v>37.958836534889556</v>
      </c>
      <c r="Z354">
        <v>37.918066884261542</v>
      </c>
      <c r="AA354">
        <v>36.978101931823787</v>
      </c>
      <c r="AB354">
        <v>35.359674076453103</v>
      </c>
      <c r="AC354">
        <v>33.723038677333506</v>
      </c>
      <c r="AD354">
        <v>31.51739694382761</v>
      </c>
      <c r="AE354">
        <v>28.511134825888337</v>
      </c>
      <c r="AF354">
        <v>26.24050964101972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0.91516021928804436</v>
      </c>
      <c r="AS354">
        <v>0.91411481616090662</v>
      </c>
      <c r="AT354">
        <v>0.91752401753379786</v>
      </c>
      <c r="AU354">
        <v>0.90656547681647504</v>
      </c>
      <c r="AV354">
        <v>0.88125988009595713</v>
      </c>
      <c r="AW354">
        <v>0.85407384179596768</v>
      </c>
      <c r="AX354">
        <v>0.85315650789715669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47.750000746345187</v>
      </c>
      <c r="BF354">
        <v>48.50000055036935</v>
      </c>
      <c r="BG354">
        <v>48.250000489180522</v>
      </c>
      <c r="BH354">
        <v>49.250000502910055</v>
      </c>
      <c r="BI354">
        <v>49.000000557234117</v>
      </c>
      <c r="BJ354">
        <v>48.250000489180522</v>
      </c>
      <c r="BK354">
        <v>49.250000502910055</v>
      </c>
      <c r="BL354">
        <v>48.000000147460433</v>
      </c>
      <c r="BM354">
        <v>51.500000080000923</v>
      </c>
      <c r="BN354">
        <v>54.500000517233651</v>
      </c>
      <c r="BO354">
        <v>57.24999996917456</v>
      </c>
      <c r="BP354">
        <v>58.250000527464792</v>
      </c>
      <c r="BQ354">
        <v>59.999999569632024</v>
      </c>
      <c r="BR354">
        <v>60.749999637685612</v>
      </c>
      <c r="BS354">
        <v>61.500000250299898</v>
      </c>
      <c r="BT354">
        <v>59.999999569632024</v>
      </c>
      <c r="BU354">
        <v>59.000000067459524</v>
      </c>
      <c r="BV354">
        <v>58.500000588653613</v>
      </c>
      <c r="BW354">
        <v>55.750000344624411</v>
      </c>
      <c r="BX354">
        <v>52.750000435450538</v>
      </c>
      <c r="BY354">
        <v>52.750000435450538</v>
      </c>
      <c r="BZ354">
        <v>50.750000655519067</v>
      </c>
      <c r="CA354">
        <v>50.000000059406624</v>
      </c>
      <c r="CB354">
        <v>49.250000502910055</v>
      </c>
      <c r="CC354">
        <v>0.37026529719211881</v>
      </c>
      <c r="CD354">
        <v>0.34899748972068195</v>
      </c>
      <c r="CE354">
        <v>0.34583169813137721</v>
      </c>
      <c r="CF354">
        <v>0.34960996498016084</v>
      </c>
      <c r="CG354">
        <v>0.37103432188496815</v>
      </c>
      <c r="CH354">
        <v>0.44184649966026751</v>
      </c>
      <c r="CI354">
        <v>0.56902796673702583</v>
      </c>
      <c r="CJ354">
        <v>0.68276583958334736</v>
      </c>
      <c r="CK354">
        <v>0.77073844861455498</v>
      </c>
      <c r="CL354">
        <v>0.80582009421942802</v>
      </c>
      <c r="CM354">
        <v>0.82804554384420492</v>
      </c>
      <c r="CN354">
        <v>0.84939583281257769</v>
      </c>
      <c r="CO354">
        <v>0.84573981337858972</v>
      </c>
      <c r="CP354">
        <v>0.86932285639302509</v>
      </c>
      <c r="CQ354">
        <v>0.86984894403236712</v>
      </c>
      <c r="CR354">
        <v>0.79922783229766081</v>
      </c>
      <c r="CS354">
        <v>0.7367670783796112</v>
      </c>
      <c r="CT354">
        <v>0.68505179247526971</v>
      </c>
      <c r="CU354">
        <v>0.55951749348799729</v>
      </c>
      <c r="CV354">
        <v>0.4414590349108336</v>
      </c>
      <c r="CW354">
        <v>0.39193097018916828</v>
      </c>
      <c r="CX354">
        <v>0.36042543344431921</v>
      </c>
      <c r="CY354">
        <v>0.33257102784240289</v>
      </c>
      <c r="CZ354">
        <v>0.31526097163384559</v>
      </c>
    </row>
    <row r="355" spans="1:104" x14ac:dyDescent="0.25">
      <c r="A355" t="s">
        <v>544</v>
      </c>
      <c r="B355" t="s">
        <v>170</v>
      </c>
      <c r="C355" t="s">
        <v>27</v>
      </c>
      <c r="D355" t="s">
        <v>187</v>
      </c>
      <c r="E355" t="s">
        <v>184</v>
      </c>
      <c r="F355">
        <v>2020</v>
      </c>
      <c r="G355" t="s">
        <v>173</v>
      </c>
      <c r="H355">
        <v>3</v>
      </c>
      <c r="I355">
        <v>25.043378292871569</v>
      </c>
      <c r="J355">
        <v>24.111827273608771</v>
      </c>
      <c r="K355">
        <v>23.560829919973791</v>
      </c>
      <c r="L355">
        <v>23.520597785851361</v>
      </c>
      <c r="M355">
        <v>24.443223668720169</v>
      </c>
      <c r="N355">
        <v>26.965023512533101</v>
      </c>
      <c r="O355">
        <v>31.37231595713294</v>
      </c>
      <c r="P355">
        <v>34.842276798943843</v>
      </c>
      <c r="Q355">
        <v>38.712315238705315</v>
      </c>
      <c r="R355">
        <v>41.674594779287474</v>
      </c>
      <c r="S355">
        <v>43.957006611611789</v>
      </c>
      <c r="T355">
        <v>45.61096922547771</v>
      </c>
      <c r="U355">
        <v>46.554481155937601</v>
      </c>
      <c r="V355">
        <v>47.318909349183137</v>
      </c>
      <c r="W355">
        <v>47.109665472203602</v>
      </c>
      <c r="X355">
        <v>45.853671247800278</v>
      </c>
      <c r="Y355">
        <v>43.718538751976581</v>
      </c>
      <c r="Z355">
        <v>41.11067730318554</v>
      </c>
      <c r="AA355">
        <v>38.606860433654425</v>
      </c>
      <c r="AB355">
        <v>37.903435443823334</v>
      </c>
      <c r="AC355">
        <v>35.853838942015997</v>
      </c>
      <c r="AD355">
        <v>33.20536858672294</v>
      </c>
      <c r="AE355">
        <v>29.730377595728523</v>
      </c>
      <c r="AF355">
        <v>27.104608535371103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1.0262467708662131</v>
      </c>
      <c r="AS355">
        <v>1.0474758253082372</v>
      </c>
      <c r="AT355">
        <v>1.0646754180055182</v>
      </c>
      <c r="AU355">
        <v>1.059967437941856</v>
      </c>
      <c r="AV355">
        <v>1.0317075536178231</v>
      </c>
      <c r="AW355">
        <v>0.98366712322749583</v>
      </c>
      <c r="AX355">
        <v>0.92499023949676429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54.249998941123572</v>
      </c>
      <c r="BF355">
        <v>54.49999998642128</v>
      </c>
      <c r="BG355">
        <v>53.250000609987708</v>
      </c>
      <c r="BH355">
        <v>54.49999998642128</v>
      </c>
      <c r="BI355">
        <v>54.750001278904413</v>
      </c>
      <c r="BJ355">
        <v>53.499999002161886</v>
      </c>
      <c r="BK355">
        <v>52.74999919503243</v>
      </c>
      <c r="BL355">
        <v>58.49999912806166</v>
      </c>
      <c r="BM355">
        <v>65.499999887678953</v>
      </c>
      <c r="BN355">
        <v>71.749999917341199</v>
      </c>
      <c r="BO355">
        <v>75.749998663484902</v>
      </c>
      <c r="BP355">
        <v>78.250001634983263</v>
      </c>
      <c r="BQ355">
        <v>81.000000625675739</v>
      </c>
      <c r="BR355">
        <v>81.74999781263972</v>
      </c>
      <c r="BS355">
        <v>81.250000995333309</v>
      </c>
      <c r="BT355">
        <v>78.250001634983263</v>
      </c>
      <c r="BU355">
        <v>77.000001731220777</v>
      </c>
      <c r="BV355">
        <v>74.499998776201451</v>
      </c>
      <c r="BW355">
        <v>69.499998518469454</v>
      </c>
      <c r="BX355">
        <v>65.250000045350276</v>
      </c>
      <c r="BY355">
        <v>62.999999041975215</v>
      </c>
      <c r="BZ355">
        <v>59.500000112321054</v>
      </c>
      <c r="CA355">
        <v>59.249999330687793</v>
      </c>
      <c r="CB355">
        <v>56.250001288660002</v>
      </c>
      <c r="CC355">
        <v>0.36857215299800361</v>
      </c>
      <c r="CD355">
        <v>0.34740158785437719</v>
      </c>
      <c r="CE355">
        <v>0.34425027771123945</v>
      </c>
      <c r="CF355">
        <v>0.34801127168769458</v>
      </c>
      <c r="CG355">
        <v>0.36933764188031237</v>
      </c>
      <c r="CH355">
        <v>0.43982602532289078</v>
      </c>
      <c r="CI355">
        <v>0.56642592903042488</v>
      </c>
      <c r="CJ355">
        <v>0.67964371076061636</v>
      </c>
      <c r="CK355">
        <v>0.76721399730916162</v>
      </c>
      <c r="CL355">
        <v>0.80213519684230772</v>
      </c>
      <c r="CM355">
        <v>0.82425907502399576</v>
      </c>
      <c r="CN355">
        <v>0.84551166617256568</v>
      </c>
      <c r="CO355">
        <v>0.8418724345931381</v>
      </c>
      <c r="CP355">
        <v>0.86534762278139832</v>
      </c>
      <c r="CQ355">
        <v>0.86587129853936906</v>
      </c>
      <c r="CR355">
        <v>0.79557315909321291</v>
      </c>
      <c r="CS355">
        <v>0.73339799746995094</v>
      </c>
      <c r="CT355">
        <v>0.68191924054402209</v>
      </c>
      <c r="CU355">
        <v>0.55695891626185701</v>
      </c>
      <c r="CV355">
        <v>0.43944033996053822</v>
      </c>
      <c r="CW355">
        <v>0.39013876943074821</v>
      </c>
      <c r="CX355">
        <v>0.35877730645814376</v>
      </c>
      <c r="CY355">
        <v>0.33105024401491723</v>
      </c>
      <c r="CZ355">
        <v>0.31381937027582901</v>
      </c>
    </row>
    <row r="356" spans="1:104" x14ac:dyDescent="0.25">
      <c r="A356" t="s">
        <v>545</v>
      </c>
      <c r="B356" t="s">
        <v>170</v>
      </c>
      <c r="C356" t="s">
        <v>27</v>
      </c>
      <c r="D356" t="s">
        <v>187</v>
      </c>
      <c r="E356" t="s">
        <v>184</v>
      </c>
      <c r="F356">
        <v>2020</v>
      </c>
      <c r="G356" t="s">
        <v>174</v>
      </c>
      <c r="H356">
        <v>4</v>
      </c>
      <c r="I356">
        <v>26.133903806267345</v>
      </c>
      <c r="J356">
        <v>25.066849530756489</v>
      </c>
      <c r="K356">
        <v>24.440725366903848</v>
      </c>
      <c r="L356">
        <v>24.365201899753224</v>
      </c>
      <c r="M356">
        <v>25.334375251661776</v>
      </c>
      <c r="N356">
        <v>27.868937501428324</v>
      </c>
      <c r="O356">
        <v>31.852151626392494</v>
      </c>
      <c r="P356">
        <v>36.054909407738791</v>
      </c>
      <c r="Q356">
        <v>41.193491058981309</v>
      </c>
      <c r="R356">
        <v>45.448210037415173</v>
      </c>
      <c r="S356">
        <v>48.729106287671065</v>
      </c>
      <c r="T356">
        <v>51.011273723993327</v>
      </c>
      <c r="U356">
        <v>52.26921031291041</v>
      </c>
      <c r="V356">
        <v>53.25440515322898</v>
      </c>
      <c r="W356">
        <v>53.06191924118351</v>
      </c>
      <c r="X356">
        <v>51.783273880546531</v>
      </c>
      <c r="Y356">
        <v>49.471964750669777</v>
      </c>
      <c r="Z356">
        <v>46.115608863058448</v>
      </c>
      <c r="AA356">
        <v>41.927426128954799</v>
      </c>
      <c r="AB356">
        <v>40.87670867708708</v>
      </c>
      <c r="AC356">
        <v>38.814541238013327</v>
      </c>
      <c r="AD356">
        <v>35.671182114490485</v>
      </c>
      <c r="AE356">
        <v>31.781540831873656</v>
      </c>
      <c r="AF356">
        <v>28.760790850008807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1.1477536782288305</v>
      </c>
      <c r="AS356">
        <v>1.1760572040853789</v>
      </c>
      <c r="AT356">
        <v>1.1982241528714299</v>
      </c>
      <c r="AU356">
        <v>1.1938932117868295</v>
      </c>
      <c r="AV356">
        <v>1.1651236469153901</v>
      </c>
      <c r="AW356">
        <v>1.1131191284141859</v>
      </c>
      <c r="AX356">
        <v>1.0376012106296557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64.500000682606483</v>
      </c>
      <c r="BF356">
        <v>62.250001299058731</v>
      </c>
      <c r="BG356">
        <v>60.750000914640026</v>
      </c>
      <c r="BH356">
        <v>60.249999563250334</v>
      </c>
      <c r="BI356">
        <v>61.249998711473289</v>
      </c>
      <c r="BJ356">
        <v>60.750000914640026</v>
      </c>
      <c r="BK356">
        <v>62.5</v>
      </c>
      <c r="BL356">
        <v>66.749999292709091</v>
      </c>
      <c r="BM356">
        <v>76.499998360296274</v>
      </c>
      <c r="BN356">
        <v>82.000000389684701</v>
      </c>
      <c r="BO356">
        <v>87.249998550859999</v>
      </c>
      <c r="BP356">
        <v>90.49999907384057</v>
      </c>
      <c r="BQ356">
        <v>91.250000705974401</v>
      </c>
      <c r="BR356">
        <v>89.249998196720853</v>
      </c>
      <c r="BS356">
        <v>88.250001023251485</v>
      </c>
      <c r="BT356">
        <v>86.999999586618245</v>
      </c>
      <c r="BU356">
        <v>86.250001377390618</v>
      </c>
      <c r="BV356">
        <v>83.250002451656556</v>
      </c>
      <c r="BW356">
        <v>80.250000761267515</v>
      </c>
      <c r="BX356">
        <v>74.000000785951926</v>
      </c>
      <c r="BY356">
        <v>67.499998950089349</v>
      </c>
      <c r="BZ356">
        <v>65.249998513339676</v>
      </c>
      <c r="CA356">
        <v>62.5</v>
      </c>
      <c r="CB356">
        <v>60.750000914640026</v>
      </c>
      <c r="CC356">
        <v>0.37051942064776711</v>
      </c>
      <c r="CD356">
        <v>0.3492370123071748</v>
      </c>
      <c r="CE356">
        <v>0.34606905535629906</v>
      </c>
      <c r="CF356">
        <v>0.349849920875828</v>
      </c>
      <c r="CG356">
        <v>0.3712889525115361</v>
      </c>
      <c r="CH356">
        <v>0.44214977644793807</v>
      </c>
      <c r="CI356">
        <v>0.56941853243257945</v>
      </c>
      <c r="CJ356">
        <v>0.68323449982105522</v>
      </c>
      <c r="CK356">
        <v>0.77126739321662663</v>
      </c>
      <c r="CL356">
        <v>0.80637312046975584</v>
      </c>
      <c r="CM356">
        <v>0.82861384268530569</v>
      </c>
      <c r="CN356">
        <v>0.84997873994712558</v>
      </c>
      <c r="CO356">
        <v>0.84632024327008193</v>
      </c>
      <c r="CP356">
        <v>0.86991950047228872</v>
      </c>
      <c r="CQ356">
        <v>0.87044594238453443</v>
      </c>
      <c r="CR356">
        <v>0.79977638254343808</v>
      </c>
      <c r="CS356">
        <v>0.73727272635314378</v>
      </c>
      <c r="CT356">
        <v>0.68552201510539168</v>
      </c>
      <c r="CU356">
        <v>0.55990149533011213</v>
      </c>
      <c r="CV356">
        <v>0.44176202553649796</v>
      </c>
      <c r="CW356">
        <v>0.39219998602036205</v>
      </c>
      <c r="CX356">
        <v>0.36067281689686875</v>
      </c>
      <c r="CY356">
        <v>0.33279927329205161</v>
      </c>
      <c r="CZ356">
        <v>0.31547733353057333</v>
      </c>
    </row>
    <row r="357" spans="1:104" x14ac:dyDescent="0.25">
      <c r="A357" t="s">
        <v>546</v>
      </c>
      <c r="B357" t="s">
        <v>170</v>
      </c>
      <c r="C357" t="s">
        <v>27</v>
      </c>
      <c r="D357" t="s">
        <v>187</v>
      </c>
      <c r="E357" t="s">
        <v>184</v>
      </c>
      <c r="F357">
        <v>2020</v>
      </c>
      <c r="G357" t="s">
        <v>175</v>
      </c>
      <c r="H357">
        <v>5</v>
      </c>
      <c r="I357">
        <v>26.351429781699082</v>
      </c>
      <c r="J357">
        <v>25.247036349794957</v>
      </c>
      <c r="K357">
        <v>24.578827241597725</v>
      </c>
      <c r="L357">
        <v>24.474791734647351</v>
      </c>
      <c r="M357">
        <v>25.460643771588153</v>
      </c>
      <c r="N357">
        <v>27.958898820886677</v>
      </c>
      <c r="O357">
        <v>31.559734327484559</v>
      </c>
      <c r="P357">
        <v>36.683882669733812</v>
      </c>
      <c r="Q357">
        <v>42.420672248259748</v>
      </c>
      <c r="R357">
        <v>46.975247193834562</v>
      </c>
      <c r="S357">
        <v>50.110252847373395</v>
      </c>
      <c r="T357">
        <v>51.958789707937456</v>
      </c>
      <c r="U357">
        <v>52.76170836122742</v>
      </c>
      <c r="V357">
        <v>53.465924820891054</v>
      </c>
      <c r="W357">
        <v>53.366201525916921</v>
      </c>
      <c r="X357">
        <v>51.91280113393438</v>
      </c>
      <c r="Y357">
        <v>49.365246482488708</v>
      </c>
      <c r="Z357">
        <v>46.074418142115668</v>
      </c>
      <c r="AA357">
        <v>41.889949370890044</v>
      </c>
      <c r="AB357">
        <v>40.17924919575708</v>
      </c>
      <c r="AC357">
        <v>38.935230840484081</v>
      </c>
      <c r="AD357">
        <v>35.876462378540822</v>
      </c>
      <c r="AE357">
        <v>31.97923252240377</v>
      </c>
      <c r="AF357">
        <v>28.919771869274857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1.1690727388686661</v>
      </c>
      <c r="AS357">
        <v>1.187138440890515</v>
      </c>
      <c r="AT357">
        <v>1.2029833096204003</v>
      </c>
      <c r="AU357">
        <v>1.2007394995966221</v>
      </c>
      <c r="AV357">
        <v>1.1680380428304229</v>
      </c>
      <c r="AW357">
        <v>1.1107180455375951</v>
      </c>
      <c r="AX357">
        <v>1.0366744038735132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62.5</v>
      </c>
      <c r="BF357">
        <v>63.000000109513465</v>
      </c>
      <c r="BG357">
        <v>63.750000536721167</v>
      </c>
      <c r="BH357">
        <v>64.750000098404357</v>
      </c>
      <c r="BI357">
        <v>63.000000109513465</v>
      </c>
      <c r="BJ357">
        <v>61.999999890486535</v>
      </c>
      <c r="BK357">
        <v>63.000000109513465</v>
      </c>
      <c r="BL357">
        <v>68.499998931290534</v>
      </c>
      <c r="BM357">
        <v>76.499999073013839</v>
      </c>
      <c r="BN357">
        <v>81.499999247867279</v>
      </c>
      <c r="BO357">
        <v>85.749998601106768</v>
      </c>
      <c r="BP357">
        <v>87.000001504265441</v>
      </c>
      <c r="BQ357">
        <v>87.249998140834677</v>
      </c>
      <c r="BR357">
        <v>87.249998140834677</v>
      </c>
      <c r="BS357">
        <v>86.249998447682728</v>
      </c>
      <c r="BT357">
        <v>83.749998557459136</v>
      </c>
      <c r="BU357">
        <v>83.500000606202406</v>
      </c>
      <c r="BV357">
        <v>82.999999707876441</v>
      </c>
      <c r="BW357">
        <v>82.500000255706723</v>
      </c>
      <c r="BX357">
        <v>79.250001121494179</v>
      </c>
      <c r="BY357">
        <v>75.499998623916596</v>
      </c>
      <c r="BZ357">
        <v>71.500000114246347</v>
      </c>
      <c r="CA357">
        <v>70.999998690045373</v>
      </c>
      <c r="CB357">
        <v>67.999999216183312</v>
      </c>
      <c r="CC357">
        <v>0.36676138253115936</v>
      </c>
      <c r="CD357">
        <v>0.34569482302977728</v>
      </c>
      <c r="CE357">
        <v>0.3425590223418431</v>
      </c>
      <c r="CF357">
        <v>0.34630154802017316</v>
      </c>
      <c r="CG357">
        <v>0.3675231065490675</v>
      </c>
      <c r="CH357">
        <v>0.43766522504399036</v>
      </c>
      <c r="CI357">
        <v>0.56364312235710157</v>
      </c>
      <c r="CJ357">
        <v>0.67630469202951371</v>
      </c>
      <c r="CK357">
        <v>0.7634447914488387</v>
      </c>
      <c r="CL357">
        <v>0.79819437880100386</v>
      </c>
      <c r="CM357">
        <v>0.82020956487224705</v>
      </c>
      <c r="CN357">
        <v>0.84135773756116417</v>
      </c>
      <c r="CO357">
        <v>0.8377363422124332</v>
      </c>
      <c r="CP357">
        <v>0.86109625242702115</v>
      </c>
      <c r="CQ357">
        <v>0.86161732700047622</v>
      </c>
      <c r="CR357">
        <v>0.79166452044201563</v>
      </c>
      <c r="CS357">
        <v>0.72979488260950331</v>
      </c>
      <c r="CT357">
        <v>0.67856904456434641</v>
      </c>
      <c r="CU357">
        <v>0.55422263772239222</v>
      </c>
      <c r="CV357">
        <v>0.43728142506425122</v>
      </c>
      <c r="CW357">
        <v>0.38822204424570567</v>
      </c>
      <c r="CX357">
        <v>0.35701466724225811</v>
      </c>
      <c r="CY357">
        <v>0.32942384603178587</v>
      </c>
      <c r="CZ357">
        <v>0.31227756483914121</v>
      </c>
    </row>
    <row r="358" spans="1:104" x14ac:dyDescent="0.25">
      <c r="A358" t="s">
        <v>547</v>
      </c>
      <c r="B358" t="s">
        <v>170</v>
      </c>
      <c r="C358" t="s">
        <v>27</v>
      </c>
      <c r="D358" t="s">
        <v>187</v>
      </c>
      <c r="E358" t="s">
        <v>184</v>
      </c>
      <c r="F358">
        <v>2020</v>
      </c>
      <c r="G358" t="s">
        <v>176</v>
      </c>
      <c r="H358">
        <v>6</v>
      </c>
      <c r="I358">
        <v>27.160157126417626</v>
      </c>
      <c r="J358">
        <v>26.00305759094551</v>
      </c>
      <c r="K358">
        <v>25.34800658638418</v>
      </c>
      <c r="L358">
        <v>25.30094012791908</v>
      </c>
      <c r="M358">
        <v>26.363753008488665</v>
      </c>
      <c r="N358">
        <v>28.868398086117427</v>
      </c>
      <c r="O358">
        <v>32.617470971310283</v>
      </c>
      <c r="P358">
        <v>37.773114810367652</v>
      </c>
      <c r="Q358">
        <v>43.224741138010906</v>
      </c>
      <c r="R358">
        <v>47.677070604519585</v>
      </c>
      <c r="S358">
        <v>50.880870809082197</v>
      </c>
      <c r="T358">
        <v>52.757141891268148</v>
      </c>
      <c r="U358">
        <v>53.453583849875635</v>
      </c>
      <c r="V358">
        <v>54.007411610492802</v>
      </c>
      <c r="W358">
        <v>53.812846080947715</v>
      </c>
      <c r="X358">
        <v>52.68688568108184</v>
      </c>
      <c r="Y358">
        <v>50.568380590841208</v>
      </c>
      <c r="Z358">
        <v>47.461955470966096</v>
      </c>
      <c r="AA358">
        <v>43.10265875453689</v>
      </c>
      <c r="AB358">
        <v>40.657921022380044</v>
      </c>
      <c r="AC358">
        <v>39.676446343999558</v>
      </c>
      <c r="AD358">
        <v>36.819152024617111</v>
      </c>
      <c r="AE358">
        <v>32.877596104606425</v>
      </c>
      <c r="AF358">
        <v>29.768754781122936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1.1870356866763545</v>
      </c>
      <c r="AS358">
        <v>1.2027056875680084</v>
      </c>
      <c r="AT358">
        <v>1.215166794714468</v>
      </c>
      <c r="AU358">
        <v>1.2107890170255902</v>
      </c>
      <c r="AV358">
        <v>1.1854549445532745</v>
      </c>
      <c r="AW358">
        <v>1.1377885281847069</v>
      </c>
      <c r="AX358">
        <v>1.0678939978403157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65.749999515548154</v>
      </c>
      <c r="BF358">
        <v>64.249998945102817</v>
      </c>
      <c r="BG358">
        <v>63.749999816197125</v>
      </c>
      <c r="BH358">
        <v>63.250000539592719</v>
      </c>
      <c r="BI358">
        <v>63.749999816197125</v>
      </c>
      <c r="BJ358">
        <v>62.750001410687027</v>
      </c>
      <c r="BK358">
        <v>62.750001410687027</v>
      </c>
      <c r="BL358">
        <v>68.249999804381233</v>
      </c>
      <c r="BM358">
        <v>73.750000167391903</v>
      </c>
      <c r="BN358">
        <v>76.999998616226961</v>
      </c>
      <c r="BO358">
        <v>83.250002013297873</v>
      </c>
      <c r="BP358">
        <v>86.000001874789277</v>
      </c>
      <c r="BQ358">
        <v>86.250001447447602</v>
      </c>
      <c r="BR358">
        <v>87.000000165422591</v>
      </c>
      <c r="BS358">
        <v>84.999998890618386</v>
      </c>
      <c r="BT358">
        <v>85.750000201526717</v>
      </c>
      <c r="BU358">
        <v>86.250001447447602</v>
      </c>
      <c r="BV358">
        <v>84.500001320754919</v>
      </c>
      <c r="BW358">
        <v>81.750001459263501</v>
      </c>
      <c r="BX358">
        <v>79.000000810045506</v>
      </c>
      <c r="BY358">
        <v>74.750000000656442</v>
      </c>
      <c r="BZ358">
        <v>71.500000501519267</v>
      </c>
      <c r="CA358">
        <v>70.250001210473187</v>
      </c>
      <c r="CB358">
        <v>68.000000231722908</v>
      </c>
      <c r="CC358">
        <v>0.36736521886705858</v>
      </c>
      <c r="CD358">
        <v>0.34626397371615092</v>
      </c>
      <c r="CE358">
        <v>0.34312300812988095</v>
      </c>
      <c r="CF358">
        <v>0.34687165895250099</v>
      </c>
      <c r="CG358">
        <v>0.36812820127428975</v>
      </c>
      <c r="CH358">
        <v>0.43838576943927288</v>
      </c>
      <c r="CI358">
        <v>0.56457109899535973</v>
      </c>
      <c r="CJ358">
        <v>0.67741814801990197</v>
      </c>
      <c r="CK358">
        <v>0.76470169737975147</v>
      </c>
      <c r="CL358">
        <v>0.79950850463451517</v>
      </c>
      <c r="CM358">
        <v>0.82155990612256669</v>
      </c>
      <c r="CN358">
        <v>0.84274292359470593</v>
      </c>
      <c r="CO358">
        <v>0.83911561561719017</v>
      </c>
      <c r="CP358">
        <v>0.86251391469578043</v>
      </c>
      <c r="CQ358">
        <v>0.86303590399855901</v>
      </c>
      <c r="CR358">
        <v>0.79296792073967515</v>
      </c>
      <c r="CS358">
        <v>0.73099639292712204</v>
      </c>
      <c r="CT358">
        <v>0.67968621678372465</v>
      </c>
      <c r="CU358">
        <v>0.55513509157891217</v>
      </c>
      <c r="CV358">
        <v>0.43800132793505409</v>
      </c>
      <c r="CW358">
        <v>0.38886118082026327</v>
      </c>
      <c r="CX358">
        <v>0.35760242585561697</v>
      </c>
      <c r="CY358">
        <v>0.32996615992487976</v>
      </c>
      <c r="CZ358">
        <v>0.31279169321047046</v>
      </c>
    </row>
    <row r="359" spans="1:104" x14ac:dyDescent="0.25">
      <c r="A359" t="s">
        <v>548</v>
      </c>
      <c r="B359" t="s">
        <v>170</v>
      </c>
      <c r="C359" t="s">
        <v>27</v>
      </c>
      <c r="D359" t="s">
        <v>187</v>
      </c>
      <c r="E359" t="s">
        <v>184</v>
      </c>
      <c r="F359">
        <v>2020</v>
      </c>
      <c r="G359" t="s">
        <v>177</v>
      </c>
      <c r="H359">
        <v>7</v>
      </c>
      <c r="I359">
        <v>28.553619205641649</v>
      </c>
      <c r="J359">
        <v>27.334809170122728</v>
      </c>
      <c r="K359">
        <v>26.608944271150424</v>
      </c>
      <c r="L359">
        <v>26.585930528571087</v>
      </c>
      <c r="M359">
        <v>27.757565171304197</v>
      </c>
      <c r="N359">
        <v>30.658764788463802</v>
      </c>
      <c r="O359">
        <v>34.813312035166192</v>
      </c>
      <c r="P359">
        <v>40.053243873185217</v>
      </c>
      <c r="Q359">
        <v>45.302723588786762</v>
      </c>
      <c r="R359">
        <v>49.463996050107752</v>
      </c>
      <c r="S359">
        <v>52.292161641116749</v>
      </c>
      <c r="T359">
        <v>53.977922559791701</v>
      </c>
      <c r="U359">
        <v>54.596529117326057</v>
      </c>
      <c r="V359">
        <v>55.091137358652063</v>
      </c>
      <c r="W359">
        <v>55.011427079719013</v>
      </c>
      <c r="X359">
        <v>54.100174488579327</v>
      </c>
      <c r="Y359">
        <v>52.143395780172433</v>
      </c>
      <c r="Z359">
        <v>49.033790320389976</v>
      </c>
      <c r="AA359">
        <v>44.550634210922489</v>
      </c>
      <c r="AB359">
        <v>42.145897805376862</v>
      </c>
      <c r="AC359">
        <v>41.236456957843835</v>
      </c>
      <c r="AD359">
        <v>38.424877180643186</v>
      </c>
      <c r="AE359">
        <v>34.382572886889939</v>
      </c>
      <c r="AF359">
        <v>31.165167678859667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1.2145032217608369</v>
      </c>
      <c r="AS359">
        <v>1.2284219038596678</v>
      </c>
      <c r="AT359">
        <v>1.2395505678031551</v>
      </c>
      <c r="AU359">
        <v>1.2377570860560594</v>
      </c>
      <c r="AV359">
        <v>1.2172538872807397</v>
      </c>
      <c r="AW359">
        <v>1.1732263660855509</v>
      </c>
      <c r="AX359">
        <v>1.1032603167221169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69.499999880708771</v>
      </c>
      <c r="BF359">
        <v>68.999999528734136</v>
      </c>
      <c r="BG359">
        <v>68.500000487652017</v>
      </c>
      <c r="BH359">
        <v>67.999999365528012</v>
      </c>
      <c r="BI359">
        <v>67.749999640159999</v>
      </c>
      <c r="BJ359">
        <v>67.749999640159999</v>
      </c>
      <c r="BK359">
        <v>68.999999528734136</v>
      </c>
      <c r="BL359">
        <v>71.000000920246549</v>
      </c>
      <c r="BM359">
        <v>75.750000224818066</v>
      </c>
      <c r="BN359">
        <v>77.499998499028038</v>
      </c>
      <c r="BO359">
        <v>79.249998182447499</v>
      </c>
      <c r="BP359">
        <v>78.750000206465572</v>
      </c>
      <c r="BQ359">
        <v>81.250001163417124</v>
      </c>
      <c r="BR359">
        <v>84.000000108804088</v>
      </c>
      <c r="BS359">
        <v>84.49999913350004</v>
      </c>
      <c r="BT359">
        <v>83.750001694328603</v>
      </c>
      <c r="BU359">
        <v>82.250001310237096</v>
      </c>
      <c r="BV359">
        <v>80.749997911092748</v>
      </c>
      <c r="BW359">
        <v>81.250001163417124</v>
      </c>
      <c r="BX359">
        <v>76.750000928767363</v>
      </c>
      <c r="BY359">
        <v>74.249999447458805</v>
      </c>
      <c r="BZ359">
        <v>73.00000034542019</v>
      </c>
      <c r="CA359">
        <v>71.749999801399781</v>
      </c>
      <c r="CB359">
        <v>71.749999801399781</v>
      </c>
      <c r="CC359">
        <v>0.36529221053012967</v>
      </c>
      <c r="CD359">
        <v>0.34431007169197986</v>
      </c>
      <c r="CE359">
        <v>0.34118677447886853</v>
      </c>
      <c r="CF359">
        <v>0.34491430337359813</v>
      </c>
      <c r="CG359">
        <v>0.36605089716907818</v>
      </c>
      <c r="CH359">
        <v>0.4359120249130608</v>
      </c>
      <c r="CI359">
        <v>0.56138529722418351</v>
      </c>
      <c r="CJ359">
        <v>0.67359556588849268</v>
      </c>
      <c r="CK359">
        <v>0.76038656706353358</v>
      </c>
      <c r="CL359">
        <v>0.7949970063780788</v>
      </c>
      <c r="CM359">
        <v>0.81692399878210942</v>
      </c>
      <c r="CN359">
        <v>0.83798741642383523</v>
      </c>
      <c r="CO359">
        <v>0.83438056002928584</v>
      </c>
      <c r="CP359">
        <v>0.85764686934271173</v>
      </c>
      <c r="CQ359">
        <v>0.85816592335574471</v>
      </c>
      <c r="CR359">
        <v>0.78849331512673715</v>
      </c>
      <c r="CS359">
        <v>0.72687147775456562</v>
      </c>
      <c r="CT359">
        <v>0.67585076996873816</v>
      </c>
      <c r="CU359">
        <v>0.55200254456865228</v>
      </c>
      <c r="CV359">
        <v>0.43552972756618158</v>
      </c>
      <c r="CW359">
        <v>0.38666688954098971</v>
      </c>
      <c r="CX359">
        <v>0.3555845290907676</v>
      </c>
      <c r="CY359">
        <v>0.32810420786154065</v>
      </c>
      <c r="CZ359">
        <v>0.3110266446163627</v>
      </c>
    </row>
    <row r="360" spans="1:104" x14ac:dyDescent="0.25">
      <c r="A360" t="s">
        <v>549</v>
      </c>
      <c r="B360" t="s">
        <v>170</v>
      </c>
      <c r="C360" t="s">
        <v>27</v>
      </c>
      <c r="D360" t="s">
        <v>187</v>
      </c>
      <c r="E360" t="s">
        <v>184</v>
      </c>
      <c r="F360">
        <v>2020</v>
      </c>
      <c r="G360" t="s">
        <v>178</v>
      </c>
      <c r="H360">
        <v>8</v>
      </c>
      <c r="I360">
        <v>29.188206167271805</v>
      </c>
      <c r="J360">
        <v>27.948489394101223</v>
      </c>
      <c r="K360">
        <v>27.2220838536985</v>
      </c>
      <c r="L360">
        <v>27.246683292361258</v>
      </c>
      <c r="M360">
        <v>28.467728977752977</v>
      </c>
      <c r="N360">
        <v>31.608034159686682</v>
      </c>
      <c r="O360">
        <v>36.287786924560585</v>
      </c>
      <c r="P360">
        <v>41.729972347727724</v>
      </c>
      <c r="Q360">
        <v>47.775964327744724</v>
      </c>
      <c r="R360">
        <v>52.550920758259046</v>
      </c>
      <c r="S360">
        <v>55.972943636926956</v>
      </c>
      <c r="T360">
        <v>57.962579103698914</v>
      </c>
      <c r="U360">
        <v>58.686205619425763</v>
      </c>
      <c r="V360">
        <v>59.230352180439546</v>
      </c>
      <c r="W360">
        <v>58.951965708401239</v>
      </c>
      <c r="X360">
        <v>57.593522928194304</v>
      </c>
      <c r="Y360">
        <v>54.986706865706232</v>
      </c>
      <c r="Z360">
        <v>51.488628876343761</v>
      </c>
      <c r="AA360">
        <v>46.401728631874349</v>
      </c>
      <c r="AB360">
        <v>44.304482667677625</v>
      </c>
      <c r="AC360">
        <v>42.68895002035611</v>
      </c>
      <c r="AD360">
        <v>39.477426941321298</v>
      </c>
      <c r="AE360">
        <v>35.222496638509398</v>
      </c>
      <c r="AF360">
        <v>31.872545144742283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1.3041579523921862</v>
      </c>
      <c r="AS360">
        <v>1.3204395335937418</v>
      </c>
      <c r="AT360">
        <v>1.3326829473474291</v>
      </c>
      <c r="AU360">
        <v>1.3264191758707577</v>
      </c>
      <c r="AV360">
        <v>1.295854223420664</v>
      </c>
      <c r="AW360">
        <v>1.2372008480851135</v>
      </c>
      <c r="AX360">
        <v>1.158494122247234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70.749998357480877</v>
      </c>
      <c r="BF360">
        <v>70.749998357480877</v>
      </c>
      <c r="BG360">
        <v>69.99999870465237</v>
      </c>
      <c r="BH360">
        <v>69.749998689466878</v>
      </c>
      <c r="BI360">
        <v>69.250000082734687</v>
      </c>
      <c r="BJ360">
        <v>68.999999543911969</v>
      </c>
      <c r="BK360">
        <v>68.999999543911969</v>
      </c>
      <c r="BL360">
        <v>71.249999320580685</v>
      </c>
      <c r="BM360">
        <v>76.249998233378847</v>
      </c>
      <c r="BN360">
        <v>80.749998015807563</v>
      </c>
      <c r="BO360">
        <v>85.750001657704601</v>
      </c>
      <c r="BP360">
        <v>87.499999423999029</v>
      </c>
      <c r="BQ360">
        <v>89.250000855754166</v>
      </c>
      <c r="BR360">
        <v>87.999999192551371</v>
      </c>
      <c r="BS360">
        <v>88.999998729656042</v>
      </c>
      <c r="BT360">
        <v>88.999998729656042</v>
      </c>
      <c r="BU360">
        <v>88.250002365923976</v>
      </c>
      <c r="BV360">
        <v>88.250002365923976</v>
      </c>
      <c r="BW360">
        <v>83.500000326487822</v>
      </c>
      <c r="BX360">
        <v>80.500000635171972</v>
      </c>
      <c r="BY360">
        <v>76.500000326749642</v>
      </c>
      <c r="BZ360">
        <v>74.500000990721674</v>
      </c>
      <c r="CA360">
        <v>73.74999883425258</v>
      </c>
      <c r="CB360">
        <v>73.74999883425258</v>
      </c>
      <c r="CC360">
        <v>0.36756618093858939</v>
      </c>
      <c r="CD360">
        <v>0.34645343889552205</v>
      </c>
      <c r="CE360">
        <v>0.34331068253564073</v>
      </c>
      <c r="CF360">
        <v>0.34706141567235466</v>
      </c>
      <c r="CG360">
        <v>0.36832957130295862</v>
      </c>
      <c r="CH360">
        <v>0.43862559561019598</v>
      </c>
      <c r="CI360">
        <v>0.56487993000504566</v>
      </c>
      <c r="CJ360">
        <v>0.67778871310100308</v>
      </c>
      <c r="CK360">
        <v>0.76512003431291054</v>
      </c>
      <c r="CL360">
        <v>0.79994589090454782</v>
      </c>
      <c r="CM360">
        <v>0.82200936764291688</v>
      </c>
      <c r="CN360">
        <v>0.84320399445039207</v>
      </c>
      <c r="CO360">
        <v>0.839574652474119</v>
      </c>
      <c r="CP360">
        <v>0.86298573260357447</v>
      </c>
      <c r="CQ360">
        <v>0.86350803634462447</v>
      </c>
      <c r="CR360">
        <v>0.79340174222829807</v>
      </c>
      <c r="CS360">
        <v>0.73139626283138326</v>
      </c>
      <c r="CT360">
        <v>0.68005801178202063</v>
      </c>
      <c r="CU360">
        <v>0.55543877325600333</v>
      </c>
      <c r="CV360">
        <v>0.43824093882576443</v>
      </c>
      <c r="CW360">
        <v>0.38907391989143614</v>
      </c>
      <c r="CX360">
        <v>0.35779804329481868</v>
      </c>
      <c r="CY360">
        <v>0.33014669272206681</v>
      </c>
      <c r="CZ360">
        <v>0.31296281856329383</v>
      </c>
    </row>
    <row r="361" spans="1:104" x14ac:dyDescent="0.25">
      <c r="A361" t="s">
        <v>550</v>
      </c>
      <c r="B361" t="s">
        <v>170</v>
      </c>
      <c r="C361" t="s">
        <v>27</v>
      </c>
      <c r="D361" t="s">
        <v>187</v>
      </c>
      <c r="E361" t="s">
        <v>184</v>
      </c>
      <c r="F361">
        <v>2020</v>
      </c>
      <c r="G361" t="s">
        <v>179</v>
      </c>
      <c r="H361">
        <v>9</v>
      </c>
      <c r="I361">
        <v>30.534970208669542</v>
      </c>
      <c r="J361">
        <v>29.268653343208079</v>
      </c>
      <c r="K361">
        <v>28.598536399080654</v>
      </c>
      <c r="L361">
        <v>28.588757340007284</v>
      </c>
      <c r="M361">
        <v>29.921655420350469</v>
      </c>
      <c r="N361">
        <v>33.379518965885225</v>
      </c>
      <c r="O361">
        <v>39.090604319084775</v>
      </c>
      <c r="P361">
        <v>45.062756854739625</v>
      </c>
      <c r="Q361">
        <v>52.350754218368628</v>
      </c>
      <c r="R361">
        <v>57.908916024700986</v>
      </c>
      <c r="S361">
        <v>61.627897230757299</v>
      </c>
      <c r="T361">
        <v>63.547928773644294</v>
      </c>
      <c r="U361">
        <v>64.161315798380301</v>
      </c>
      <c r="V361">
        <v>64.604574369074683</v>
      </c>
      <c r="W361">
        <v>63.976649007605161</v>
      </c>
      <c r="X361">
        <v>62.051870157010619</v>
      </c>
      <c r="Y361">
        <v>59.024964777186476</v>
      </c>
      <c r="Z361">
        <v>55.229796154729279</v>
      </c>
      <c r="AA361">
        <v>49.874678178420339</v>
      </c>
      <c r="AB361">
        <v>48.338684188546708</v>
      </c>
      <c r="AC361">
        <v>45.248576445910906</v>
      </c>
      <c r="AD361">
        <v>41.568904408906043</v>
      </c>
      <c r="AE361">
        <v>36.964732201477695</v>
      </c>
      <c r="AF361">
        <v>33.423216000900759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1.4298283698005276</v>
      </c>
      <c r="AS361">
        <v>1.4436295946579172</v>
      </c>
      <c r="AT361">
        <v>1.4536028539560761</v>
      </c>
      <c r="AU361">
        <v>1.4394746487023247</v>
      </c>
      <c r="AV361">
        <v>1.396167044655322</v>
      </c>
      <c r="AW361">
        <v>1.3280617182821222</v>
      </c>
      <c r="AX361">
        <v>1.2426704123068826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73.249999383412629</v>
      </c>
      <c r="BF361">
        <v>73.249999383412629</v>
      </c>
      <c r="BG361">
        <v>72.000000717184008</v>
      </c>
      <c r="BH361">
        <v>72.000000717184008</v>
      </c>
      <c r="BI361">
        <v>72.749998776303173</v>
      </c>
      <c r="BJ361">
        <v>70.500001592158938</v>
      </c>
      <c r="BK361">
        <v>72.499998203118096</v>
      </c>
      <c r="BL361">
        <v>74.249998930825853</v>
      </c>
      <c r="BM361">
        <v>83.249998387251111</v>
      </c>
      <c r="BN361">
        <v>88.750001159900663</v>
      </c>
      <c r="BO361">
        <v>95.000000831441895</v>
      </c>
      <c r="BP361">
        <v>98.999999282554541</v>
      </c>
      <c r="BQ361">
        <v>99.75000098576848</v>
      </c>
      <c r="BR361">
        <v>97.249999698733049</v>
      </c>
      <c r="BS361">
        <v>95.999999986665557</v>
      </c>
      <c r="BT361">
        <v>93.500001837146684</v>
      </c>
      <c r="BU361">
        <v>93.999997754322507</v>
      </c>
      <c r="BV361">
        <v>93.749997720398099</v>
      </c>
      <c r="BW361">
        <v>89.749999792204889</v>
      </c>
      <c r="BX361">
        <v>84.999998069120011</v>
      </c>
      <c r="BY361">
        <v>80.750000368462111</v>
      </c>
      <c r="BZ361">
        <v>79.750001866887729</v>
      </c>
      <c r="CA361">
        <v>78.749999443417636</v>
      </c>
      <c r="CB361">
        <v>75.000000797452131</v>
      </c>
      <c r="CC361">
        <v>0.37543803725262481</v>
      </c>
      <c r="CD361">
        <v>0.35387309918115867</v>
      </c>
      <c r="CE361">
        <v>0.35066307760707338</v>
      </c>
      <c r="CF361">
        <v>0.3544941391162113</v>
      </c>
      <c r="CG361">
        <v>0.37621777974907522</v>
      </c>
      <c r="CH361">
        <v>0.44801926568361694</v>
      </c>
      <c r="CI361">
        <v>0.57697749596878056</v>
      </c>
      <c r="CJ361">
        <v>0.69230437350401375</v>
      </c>
      <c r="CK361">
        <v>0.78150592778104766</v>
      </c>
      <c r="CL361">
        <v>0.81707765824525613</v>
      </c>
      <c r="CM361">
        <v>0.83961366956300776</v>
      </c>
      <c r="CN361">
        <v>0.86126216709298087</v>
      </c>
      <c r="CO361">
        <v>0.85755512070414819</v>
      </c>
      <c r="CP361">
        <v>0.88146763855169719</v>
      </c>
      <c r="CQ361">
        <v>0.88200101723461821</v>
      </c>
      <c r="CR361">
        <v>0.81039339228807661</v>
      </c>
      <c r="CS361">
        <v>0.74705998329855638</v>
      </c>
      <c r="CT361">
        <v>0.69462223029017667</v>
      </c>
      <c r="CU361">
        <v>0.56733415783285535</v>
      </c>
      <c r="CV361">
        <v>0.4476263624765579</v>
      </c>
      <c r="CW361">
        <v>0.39740639374363756</v>
      </c>
      <c r="CX361">
        <v>0.36546074298823555</v>
      </c>
      <c r="CY361">
        <v>0.33721714157330029</v>
      </c>
      <c r="CZ361">
        <v>0.31966524608197172</v>
      </c>
    </row>
    <row r="362" spans="1:104" x14ac:dyDescent="0.25">
      <c r="A362" t="s">
        <v>551</v>
      </c>
      <c r="B362" t="s">
        <v>170</v>
      </c>
      <c r="C362" t="s">
        <v>27</v>
      </c>
      <c r="D362" t="s">
        <v>187</v>
      </c>
      <c r="E362" t="s">
        <v>184</v>
      </c>
      <c r="F362">
        <v>2020</v>
      </c>
      <c r="G362" t="s">
        <v>180</v>
      </c>
      <c r="H362">
        <v>10</v>
      </c>
      <c r="I362">
        <v>27.153291389784574</v>
      </c>
      <c r="J362">
        <v>26.067621175485812</v>
      </c>
      <c r="K362">
        <v>25.425223452499143</v>
      </c>
      <c r="L362">
        <v>25.37215122770677</v>
      </c>
      <c r="M362">
        <v>26.528746016809809</v>
      </c>
      <c r="N362">
        <v>29.422616339026693</v>
      </c>
      <c r="O362">
        <v>34.421678862482779</v>
      </c>
      <c r="P362">
        <v>38.282366712811154</v>
      </c>
      <c r="Q362">
        <v>43.331711502664596</v>
      </c>
      <c r="R362">
        <v>47.809958290504632</v>
      </c>
      <c r="S362">
        <v>51.251815927436056</v>
      </c>
      <c r="T362">
        <v>53.705153895248863</v>
      </c>
      <c r="U362">
        <v>55.035208131400687</v>
      </c>
      <c r="V362">
        <v>56.087611218635033</v>
      </c>
      <c r="W362">
        <v>55.854790400003523</v>
      </c>
      <c r="X362">
        <v>54.274996503494428</v>
      </c>
      <c r="Y362">
        <v>51.45583601821528</v>
      </c>
      <c r="Z362">
        <v>47.847622991978859</v>
      </c>
      <c r="AA362">
        <v>44.889724531894501</v>
      </c>
      <c r="AB362">
        <v>42.680482362186538</v>
      </c>
      <c r="AC362">
        <v>39.878423971298808</v>
      </c>
      <c r="AD362">
        <v>36.772975114073709</v>
      </c>
      <c r="AE362">
        <v>32.71464730149421</v>
      </c>
      <c r="AF362">
        <v>29.624269631752863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1.2083658921252149</v>
      </c>
      <c r="AS362">
        <v>1.2382921571625134</v>
      </c>
      <c r="AT362">
        <v>1.2619712431889318</v>
      </c>
      <c r="AU362">
        <v>1.2567328001251554</v>
      </c>
      <c r="AV362">
        <v>1.2211873640392181</v>
      </c>
      <c r="AW362">
        <v>1.1577562703674351</v>
      </c>
      <c r="AX362">
        <v>1.0765715116895169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70.000000328335517</v>
      </c>
      <c r="BF362">
        <v>68.250000231597298</v>
      </c>
      <c r="BG362">
        <v>69.000000755628605</v>
      </c>
      <c r="BH362">
        <v>68.500000047259419</v>
      </c>
      <c r="BI362">
        <v>66.750000211623018</v>
      </c>
      <c r="BJ362">
        <v>66.499999335234818</v>
      </c>
      <c r="BK362">
        <v>67.500000996756114</v>
      </c>
      <c r="BL362">
        <v>67.500000996756114</v>
      </c>
      <c r="BM362">
        <v>74.250000801060324</v>
      </c>
      <c r="BN362">
        <v>79.000000138122843</v>
      </c>
      <c r="BO362">
        <v>83.250000888268318</v>
      </c>
      <c r="BP362">
        <v>83.750000552230304</v>
      </c>
      <c r="BQ362">
        <v>84.249999139147363</v>
      </c>
      <c r="BR362">
        <v>85.250000686436636</v>
      </c>
      <c r="BS362">
        <v>85.000001392978106</v>
      </c>
      <c r="BT362">
        <v>85.749999305991423</v>
      </c>
      <c r="BU362">
        <v>85.000001392978106</v>
      </c>
      <c r="BV362">
        <v>81.499997903091455</v>
      </c>
      <c r="BW362">
        <v>77.749999950129563</v>
      </c>
      <c r="BX362">
        <v>73.749998020195605</v>
      </c>
      <c r="BY362">
        <v>72.249998000221325</v>
      </c>
      <c r="BZ362">
        <v>69.750001018558123</v>
      </c>
      <c r="CA362">
        <v>68.500000047259419</v>
      </c>
      <c r="CB362">
        <v>67.999999616310916</v>
      </c>
      <c r="CC362">
        <v>0.36590634000292344</v>
      </c>
      <c r="CD362">
        <v>0.34488891872174426</v>
      </c>
      <c r="CE362">
        <v>0.3417603791385973</v>
      </c>
      <c r="CF362">
        <v>0.34549415846956921</v>
      </c>
      <c r="CG362">
        <v>0.36666628575299731</v>
      </c>
      <c r="CH362">
        <v>0.43664485909003897</v>
      </c>
      <c r="CI362">
        <v>0.56232905242444553</v>
      </c>
      <c r="CJ362">
        <v>0.67472796310153749</v>
      </c>
      <c r="CK362">
        <v>0.76166488783227781</v>
      </c>
      <c r="CL362">
        <v>0.79633350943233017</v>
      </c>
      <c r="CM362">
        <v>0.81829735598817666</v>
      </c>
      <c r="CN362">
        <v>0.83939622133940595</v>
      </c>
      <c r="CO362">
        <v>0.83578332642274034</v>
      </c>
      <c r="CP362">
        <v>0.85908869632890661</v>
      </c>
      <c r="CQ362">
        <v>0.85960862473511368</v>
      </c>
      <c r="CR362">
        <v>0.78981891142132588</v>
      </c>
      <c r="CS362">
        <v>0.72809346871023273</v>
      </c>
      <c r="CT362">
        <v>0.67698703268373339</v>
      </c>
      <c r="CU362">
        <v>0.55293053990778429</v>
      </c>
      <c r="CV362">
        <v>0.43626192669052766</v>
      </c>
      <c r="CW362">
        <v>0.38731697880171367</v>
      </c>
      <c r="CX362">
        <v>0.35618233857379322</v>
      </c>
      <c r="CY362">
        <v>0.32865580295054386</v>
      </c>
      <c r="CZ362">
        <v>0.31154952122212259</v>
      </c>
    </row>
    <row r="363" spans="1:104" x14ac:dyDescent="0.25">
      <c r="A363" t="s">
        <v>552</v>
      </c>
      <c r="B363" t="s">
        <v>170</v>
      </c>
      <c r="C363" t="s">
        <v>27</v>
      </c>
      <c r="D363" t="s">
        <v>187</v>
      </c>
      <c r="E363" t="s">
        <v>184</v>
      </c>
      <c r="F363">
        <v>2020</v>
      </c>
      <c r="G363" t="s">
        <v>181</v>
      </c>
      <c r="H363">
        <v>11</v>
      </c>
      <c r="I363">
        <v>24.845905880647386</v>
      </c>
      <c r="J363">
        <v>24.002471169998362</v>
      </c>
      <c r="K363">
        <v>23.552860550572781</v>
      </c>
      <c r="L363">
        <v>23.628413029718462</v>
      </c>
      <c r="M363">
        <v>24.691664161782132</v>
      </c>
      <c r="N363">
        <v>27.43899833046531</v>
      </c>
      <c r="O363">
        <v>31.045782887900245</v>
      </c>
      <c r="P363">
        <v>34.67794694776034</v>
      </c>
      <c r="Q363">
        <v>39.075972279107624</v>
      </c>
      <c r="R363">
        <v>42.628648612953313</v>
      </c>
      <c r="S363">
        <v>45.390504518033481</v>
      </c>
      <c r="T363">
        <v>47.212863320273698</v>
      </c>
      <c r="U363">
        <v>48.117193732282722</v>
      </c>
      <c r="V363">
        <v>48.835166555295757</v>
      </c>
      <c r="W363">
        <v>48.41937587953867</v>
      </c>
      <c r="X363">
        <v>46.732766836420531</v>
      </c>
      <c r="Y363">
        <v>44.67625862712282</v>
      </c>
      <c r="Z363">
        <v>43.464136737183516</v>
      </c>
      <c r="AA363">
        <v>39.918484828919027</v>
      </c>
      <c r="AB363">
        <v>37.420735991439258</v>
      </c>
      <c r="AC363">
        <v>35.198361519971812</v>
      </c>
      <c r="AD363">
        <v>32.58152074678371</v>
      </c>
      <c r="AE363">
        <v>29.305768980432109</v>
      </c>
      <c r="AF363">
        <v>26.818222437163069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1.0622894212736966</v>
      </c>
      <c r="AS363">
        <v>1.0826368665949999</v>
      </c>
      <c r="AT363">
        <v>1.0987912286207089</v>
      </c>
      <c r="AU363">
        <v>1.0894359304512338</v>
      </c>
      <c r="AV363">
        <v>1.0514872420248316</v>
      </c>
      <c r="AW363">
        <v>1.005215813701845</v>
      </c>
      <c r="AX363">
        <v>0.97794305385293734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59.749999462604862</v>
      </c>
      <c r="BF363">
        <v>59.499999074486148</v>
      </c>
      <c r="BG363">
        <v>58.749999230150827</v>
      </c>
      <c r="BH363">
        <v>58.499999249445942</v>
      </c>
      <c r="BI363">
        <v>58.249999382816938</v>
      </c>
      <c r="BJ363">
        <v>56.999999169658018</v>
      </c>
      <c r="BK363">
        <v>57.749999405110621</v>
      </c>
      <c r="BL363">
        <v>60.249999309938744</v>
      </c>
      <c r="BM363">
        <v>67.75000083334055</v>
      </c>
      <c r="BN363">
        <v>75.499999615922832</v>
      </c>
      <c r="BO363">
        <v>78.999999997653291</v>
      </c>
      <c r="BP363">
        <v>81.999999081656625</v>
      </c>
      <c r="BQ363">
        <v>84.500000681326298</v>
      </c>
      <c r="BR363">
        <v>83.749998229542442</v>
      </c>
      <c r="BS363">
        <v>83.500000204423969</v>
      </c>
      <c r="BT363">
        <v>83.000000112641771</v>
      </c>
      <c r="BU363">
        <v>80.499999555951504</v>
      </c>
      <c r="BV363">
        <v>75.250000938942208</v>
      </c>
      <c r="BW363">
        <v>69.74999971748295</v>
      </c>
      <c r="BX363">
        <v>65.500000925513845</v>
      </c>
      <c r="BY363">
        <v>64.500000318239088</v>
      </c>
      <c r="BZ363">
        <v>61.500000174959794</v>
      </c>
      <c r="CA363">
        <v>60.499999681760912</v>
      </c>
      <c r="CB363">
        <v>58.999999096779831</v>
      </c>
      <c r="CC363">
        <v>0.3684785905026628</v>
      </c>
      <c r="CD363">
        <v>0.34731341354091094</v>
      </c>
      <c r="CE363">
        <v>0.34416288344693352</v>
      </c>
      <c r="CF363">
        <v>0.34792291698559524</v>
      </c>
      <c r="CG363">
        <v>0.36924387315275231</v>
      </c>
      <c r="CH363">
        <v>0.4397143974098438</v>
      </c>
      <c r="CI363">
        <v>0.56628215583874697</v>
      </c>
      <c r="CJ363">
        <v>0.67947119419789415</v>
      </c>
      <c r="CK363">
        <v>0.76701923809104633</v>
      </c>
      <c r="CL363">
        <v>0.80193159195533636</v>
      </c>
      <c r="CM363">
        <v>0.82404985334945513</v>
      </c>
      <c r="CN363">
        <v>0.8452970311297644</v>
      </c>
      <c r="CO363">
        <v>0.84165871387093849</v>
      </c>
      <c r="CP363">
        <v>0.8651278847488677</v>
      </c>
      <c r="CQ363">
        <v>0.86565151885826741</v>
      </c>
      <c r="CR363">
        <v>0.79537118347786351</v>
      </c>
      <c r="CS363">
        <v>0.73321180921927032</v>
      </c>
      <c r="CT363">
        <v>0.68174610609640829</v>
      </c>
      <c r="CU363">
        <v>0.5568175439415699</v>
      </c>
      <c r="CV363">
        <v>0.4393288040096035</v>
      </c>
      <c r="CW363">
        <v>0.39003974448739365</v>
      </c>
      <c r="CX363">
        <v>0.35868622832704777</v>
      </c>
      <c r="CY363">
        <v>0.33096620277853844</v>
      </c>
      <c r="CZ363">
        <v>0.31373969349895092</v>
      </c>
    </row>
    <row r="364" spans="1:104" x14ac:dyDescent="0.25">
      <c r="A364" t="s">
        <v>553</v>
      </c>
      <c r="B364" t="s">
        <v>170</v>
      </c>
      <c r="C364" t="s">
        <v>27</v>
      </c>
      <c r="D364" t="s">
        <v>187</v>
      </c>
      <c r="E364" t="s">
        <v>184</v>
      </c>
      <c r="F364">
        <v>2020</v>
      </c>
      <c r="G364" t="s">
        <v>182</v>
      </c>
      <c r="H364">
        <v>12</v>
      </c>
      <c r="I364">
        <v>24.78838390084616</v>
      </c>
      <c r="J364">
        <v>24.074707543073167</v>
      </c>
      <c r="K364">
        <v>23.699984362084098</v>
      </c>
      <c r="L364">
        <v>23.874987678582276</v>
      </c>
      <c r="M364">
        <v>24.982978026143627</v>
      </c>
      <c r="N364">
        <v>27.889771172966757</v>
      </c>
      <c r="O364">
        <v>31.974581762423682</v>
      </c>
      <c r="P364">
        <v>35.43462987810306</v>
      </c>
      <c r="Q364">
        <v>38.544838475094934</v>
      </c>
      <c r="R364">
        <v>39.67515638454833</v>
      </c>
      <c r="S364">
        <v>39.75795588630627</v>
      </c>
      <c r="T364">
        <v>39.262194268501808</v>
      </c>
      <c r="U364">
        <v>38.573356889886071</v>
      </c>
      <c r="V364">
        <v>38.27846299382837</v>
      </c>
      <c r="W364">
        <v>37.423947602589983</v>
      </c>
      <c r="X364">
        <v>36.200880071998611</v>
      </c>
      <c r="Y364">
        <v>35.590178347204827</v>
      </c>
      <c r="Z364">
        <v>36.737406678865824</v>
      </c>
      <c r="AA364">
        <v>35.287688812912364</v>
      </c>
      <c r="AB364">
        <v>34.323210416521277</v>
      </c>
      <c r="AC364">
        <v>32.92234636034145</v>
      </c>
      <c r="AD364">
        <v>31.044636138557198</v>
      </c>
      <c r="AE364">
        <v>28.343669899752317</v>
      </c>
      <c r="AF364">
        <v>26.254107273974441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0.88339933412908389</v>
      </c>
      <c r="AS364">
        <v>0.86790052123551087</v>
      </c>
      <c r="AT364">
        <v>0.86126537927937541</v>
      </c>
      <c r="AU364">
        <v>0.84203885045989757</v>
      </c>
      <c r="AV364">
        <v>0.81451978294775174</v>
      </c>
      <c r="AW364">
        <v>0.80077900378618661</v>
      </c>
      <c r="AX364">
        <v>0.82659163240569811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47.250000017964382</v>
      </c>
      <c r="BF364">
        <v>46.749999603481839</v>
      </c>
      <c r="BG364">
        <v>45.249999905882262</v>
      </c>
      <c r="BH364">
        <v>44.999999112845948</v>
      </c>
      <c r="BI364">
        <v>45.249999905882262</v>
      </c>
      <c r="BJ364">
        <v>45.249999905882262</v>
      </c>
      <c r="BK364">
        <v>44.249999060645095</v>
      </c>
      <c r="BL364">
        <v>45.249999905882262</v>
      </c>
      <c r="BM364">
        <v>47.749999928012301</v>
      </c>
      <c r="BN364">
        <v>50.750000738882818</v>
      </c>
      <c r="BO364">
        <v>52.999999837799862</v>
      </c>
      <c r="BP364">
        <v>53.25000011012947</v>
      </c>
      <c r="BQ364">
        <v>53.99999964162361</v>
      </c>
      <c r="BR364">
        <v>54.999999949881982</v>
      </c>
      <c r="BS364">
        <v>56.000000664942462</v>
      </c>
      <c r="BT364">
        <v>54.999999949881982</v>
      </c>
      <c r="BU364">
        <v>54.250000434659924</v>
      </c>
      <c r="BV364">
        <v>50.750000738882818</v>
      </c>
      <c r="BW364">
        <v>49.249999235081845</v>
      </c>
      <c r="BX364">
        <v>48.499999313057678</v>
      </c>
      <c r="BY364">
        <v>46.50000102344903</v>
      </c>
      <c r="BZ364">
        <v>47.749999928012301</v>
      </c>
      <c r="CA364">
        <v>45.99999929092764</v>
      </c>
      <c r="CB364">
        <v>45.249999905882262</v>
      </c>
      <c r="CC364">
        <v>0.40800069744783724</v>
      </c>
      <c r="CD364">
        <v>0.38456539683234764</v>
      </c>
      <c r="CE364">
        <v>0.3810769870219165</v>
      </c>
      <c r="CF364">
        <v>0.38524028795582826</v>
      </c>
      <c r="CG364">
        <v>0.40884807070990065</v>
      </c>
      <c r="CH364">
        <v>0.48687708079082737</v>
      </c>
      <c r="CI364">
        <v>0.62702020670169945</v>
      </c>
      <c r="CJ364">
        <v>0.75234959996911088</v>
      </c>
      <c r="CK364">
        <v>0.84928791285304528</v>
      </c>
      <c r="CL364">
        <v>0.88794479007759464</v>
      </c>
      <c r="CM364">
        <v>0.91243540852993898</v>
      </c>
      <c r="CN364">
        <v>0.93596154161263312</v>
      </c>
      <c r="CO364">
        <v>0.93193298362934129</v>
      </c>
      <c r="CP364">
        <v>0.95791947658984422</v>
      </c>
      <c r="CQ364">
        <v>0.95849923663119385</v>
      </c>
      <c r="CR364">
        <v>0.8806807824943812</v>
      </c>
      <c r="CS364">
        <v>0.81185433468862822</v>
      </c>
      <c r="CT364">
        <v>0.75486855321176538</v>
      </c>
      <c r="CU364">
        <v>0.61654042639671547</v>
      </c>
      <c r="CV364">
        <v>0.48645013240360097</v>
      </c>
      <c r="CW364">
        <v>0.43187445561638099</v>
      </c>
      <c r="CX364">
        <v>0.39715805134330828</v>
      </c>
      <c r="CY364">
        <v>0.36646484393506046</v>
      </c>
      <c r="CZ364">
        <v>0.34739062354403155</v>
      </c>
    </row>
    <row r="365" spans="1:104" x14ac:dyDescent="0.25">
      <c r="A365" t="s">
        <v>554</v>
      </c>
      <c r="B365" t="s">
        <v>170</v>
      </c>
      <c r="C365" t="s">
        <v>27</v>
      </c>
      <c r="D365" t="s">
        <v>187</v>
      </c>
      <c r="E365" t="s">
        <v>184</v>
      </c>
      <c r="F365">
        <v>2020</v>
      </c>
      <c r="G365" t="s">
        <v>183</v>
      </c>
      <c r="H365">
        <v>8</v>
      </c>
      <c r="I365">
        <v>29.103062055829909</v>
      </c>
      <c r="J365">
        <v>27.871931812561225</v>
      </c>
      <c r="K365">
        <v>27.150267881045636</v>
      </c>
      <c r="L365">
        <v>27.175913317831984</v>
      </c>
      <c r="M365">
        <v>28.392472184765271</v>
      </c>
      <c r="N365">
        <v>31.522331286395548</v>
      </c>
      <c r="O365">
        <v>36.181363766406328</v>
      </c>
      <c r="P365">
        <v>41.558897008065024</v>
      </c>
      <c r="Q365">
        <v>47.523166706943009</v>
      </c>
      <c r="R365">
        <v>52.240304053809623</v>
      </c>
      <c r="S365">
        <v>55.631925134961051</v>
      </c>
      <c r="T365">
        <v>57.619255935127988</v>
      </c>
      <c r="U365">
        <v>58.347658398890658</v>
      </c>
      <c r="V365">
        <v>58.902042428038691</v>
      </c>
      <c r="W365">
        <v>58.636315017300014</v>
      </c>
      <c r="X365">
        <v>57.285136083860387</v>
      </c>
      <c r="Y365">
        <v>54.691110384711052</v>
      </c>
      <c r="Z365">
        <v>51.20334916179808</v>
      </c>
      <c r="AA365">
        <v>46.160338693903114</v>
      </c>
      <c r="AB365">
        <v>44.086153934871888</v>
      </c>
      <c r="AC365">
        <v>42.502295482662291</v>
      </c>
      <c r="AD365">
        <v>39.320512732758267</v>
      </c>
      <c r="AE365">
        <v>35.091701177529096</v>
      </c>
      <c r="AF365">
        <v>31.762046943367885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1.2964332621506132</v>
      </c>
      <c r="AS365">
        <v>1.3128222738738362</v>
      </c>
      <c r="AT365">
        <v>1.3252959767934078</v>
      </c>
      <c r="AU365">
        <v>1.3193170299721075</v>
      </c>
      <c r="AV365">
        <v>1.2889155587061714</v>
      </c>
      <c r="AW365">
        <v>1.2305499417241099</v>
      </c>
      <c r="AX365">
        <v>1.152075388918921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69.812500456448049</v>
      </c>
      <c r="BF365">
        <v>69.312499509711898</v>
      </c>
      <c r="BG365">
        <v>68.562499840519735</v>
      </c>
      <c r="BH365">
        <v>68.249999629264821</v>
      </c>
      <c r="BI365">
        <v>68.375000675950233</v>
      </c>
      <c r="BJ365">
        <v>67.499999960072671</v>
      </c>
      <c r="BK365">
        <v>68.312499694424943</v>
      </c>
      <c r="BL365">
        <v>71.187500679059326</v>
      </c>
      <c r="BM365">
        <v>77.249999210485953</v>
      </c>
      <c r="BN365">
        <v>81.000000403724314</v>
      </c>
      <c r="BO365">
        <v>85.812498188313313</v>
      </c>
      <c r="BP365">
        <v>87.812497818887238</v>
      </c>
      <c r="BQ365">
        <v>89.12500124907119</v>
      </c>
      <c r="BR365">
        <v>89.062500791183155</v>
      </c>
      <c r="BS365">
        <v>88.625000433244367</v>
      </c>
      <c r="BT365">
        <v>87.999999192551371</v>
      </c>
      <c r="BU365">
        <v>87.687502368574897</v>
      </c>
      <c r="BV365">
        <v>86.812497987236611</v>
      </c>
      <c r="BW365">
        <v>84.062500814746826</v>
      </c>
      <c r="BX365">
        <v>80.312499097871211</v>
      </c>
      <c r="BY365">
        <v>76.562501079183633</v>
      </c>
      <c r="BZ365">
        <v>74.687498698925083</v>
      </c>
      <c r="CA365">
        <v>73.625001453027906</v>
      </c>
      <c r="CB365">
        <v>72.124997680090644</v>
      </c>
      <c r="CC365">
        <v>0.36708711485053475</v>
      </c>
      <c r="CD365">
        <v>0.34600184578903004</v>
      </c>
      <c r="CE365">
        <v>0.34286322268218106</v>
      </c>
      <c r="CF365">
        <v>0.34660905463934871</v>
      </c>
      <c r="CG365">
        <v>0.36784948354090491</v>
      </c>
      <c r="CH365">
        <v>0.4380538941327774</v>
      </c>
      <c r="CI365">
        <v>0.56414364525463456</v>
      </c>
      <c r="CJ365">
        <v>0.67690528824650475</v>
      </c>
      <c r="CK365">
        <v>0.7641227723825168</v>
      </c>
      <c r="CL365">
        <v>0.79890323603008007</v>
      </c>
      <c r="CM365">
        <v>0.8209379590992073</v>
      </c>
      <c r="CN365">
        <v>0.84210491055640802</v>
      </c>
      <c r="CO365">
        <v>0.83848031768893205</v>
      </c>
      <c r="CP365">
        <v>0.86186093128809582</v>
      </c>
      <c r="CQ365">
        <v>0.86238253555489852</v>
      </c>
      <c r="CR365">
        <v>0.79236762635865376</v>
      </c>
      <c r="CS365">
        <v>0.73044297220949062</v>
      </c>
      <c r="CT365">
        <v>0.67917157505230941</v>
      </c>
      <c r="CU365">
        <v>0.55471481822237589</v>
      </c>
      <c r="CV365">
        <v>0.4376697460392705</v>
      </c>
      <c r="CW365">
        <v>0.38856682179647439</v>
      </c>
      <c r="CX365">
        <v>0.35733170771748751</v>
      </c>
      <c r="CY365">
        <v>0.32971636462386833</v>
      </c>
      <c r="CZ365">
        <v>0.31255487747835015</v>
      </c>
    </row>
    <row r="366" spans="1:104" x14ac:dyDescent="0.25">
      <c r="A366" t="s">
        <v>555</v>
      </c>
      <c r="B366" t="s">
        <v>170</v>
      </c>
      <c r="C366" t="s">
        <v>27</v>
      </c>
      <c r="D366" t="s">
        <v>187</v>
      </c>
      <c r="E366" t="s">
        <v>184</v>
      </c>
      <c r="F366">
        <v>2021</v>
      </c>
      <c r="G366" t="s">
        <v>171</v>
      </c>
      <c r="H366">
        <v>1</v>
      </c>
      <c r="I366">
        <v>25.011357057235845</v>
      </c>
      <c r="J366">
        <v>24.341683822350138</v>
      </c>
      <c r="K366">
        <v>23.968607912757168</v>
      </c>
      <c r="L366">
        <v>24.181286213144549</v>
      </c>
      <c r="M366">
        <v>25.348439057843674</v>
      </c>
      <c r="N366">
        <v>28.346349902709036</v>
      </c>
      <c r="O366">
        <v>33.644259178548765</v>
      </c>
      <c r="P366">
        <v>37.098203288650438</v>
      </c>
      <c r="Q366">
        <v>39.881902638526526</v>
      </c>
      <c r="R366">
        <v>40.298466831137965</v>
      </c>
      <c r="S366">
        <v>39.659828644200431</v>
      </c>
      <c r="T366">
        <v>38.572142895344989</v>
      </c>
      <c r="U366">
        <v>37.608248395989293</v>
      </c>
      <c r="V366">
        <v>37.179550644525165</v>
      </c>
      <c r="W366">
        <v>36.377444713575628</v>
      </c>
      <c r="X366">
        <v>35.411103165695742</v>
      </c>
      <c r="Y366">
        <v>35.125064190529493</v>
      </c>
      <c r="Z366">
        <v>36.889990957240954</v>
      </c>
      <c r="AA366">
        <v>35.800664285051411</v>
      </c>
      <c r="AB366">
        <v>34.888842738117035</v>
      </c>
      <c r="AC366">
        <v>33.4763452498158</v>
      </c>
      <c r="AD366">
        <v>31.50277654488319</v>
      </c>
      <c r="AE366">
        <v>28.725195291627251</v>
      </c>
      <c r="AF366">
        <v>26.627456576329845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0.86787319589928325</v>
      </c>
      <c r="AS366">
        <v>0.84618559948235228</v>
      </c>
      <c r="AT366">
        <v>0.83653984543411053</v>
      </c>
      <c r="AU366">
        <v>0.81849249872268293</v>
      </c>
      <c r="AV366">
        <v>0.79674979253691913</v>
      </c>
      <c r="AW366">
        <v>0.79031393947287987</v>
      </c>
      <c r="AX366">
        <v>0.83002478856531281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42.249999586927458</v>
      </c>
      <c r="BF366">
        <v>40.249999155330045</v>
      </c>
      <c r="BG366">
        <v>39.499999667851981</v>
      </c>
      <c r="BH366">
        <v>39.499999667851981</v>
      </c>
      <c r="BI366">
        <v>38.74999972537664</v>
      </c>
      <c r="BJ366">
        <v>38.50000052454687</v>
      </c>
      <c r="BK366">
        <v>38.50000052454687</v>
      </c>
      <c r="BL366">
        <v>36.749999570027562</v>
      </c>
      <c r="BM366">
        <v>44.000000817695124</v>
      </c>
      <c r="BN366">
        <v>48.000000754645498</v>
      </c>
      <c r="BO366">
        <v>50.750000348722921</v>
      </c>
      <c r="BP366">
        <v>53.249999100730371</v>
      </c>
      <c r="BQ366">
        <v>55.000000461497244</v>
      </c>
      <c r="BR366">
        <v>53.999999628202218</v>
      </c>
      <c r="BS366">
        <v>55.249999207329729</v>
      </c>
      <c r="BT366">
        <v>54.499999719851672</v>
      </c>
      <c r="BU366">
        <v>52.499999613252307</v>
      </c>
      <c r="BV366">
        <v>50.250000127074244</v>
      </c>
      <c r="BW366">
        <v>48.75000076212045</v>
      </c>
      <c r="BX366">
        <v>45.749999042230712</v>
      </c>
      <c r="BY366">
        <v>44.249999043530707</v>
      </c>
      <c r="BZ366">
        <v>43.500000076049545</v>
      </c>
      <c r="CA366">
        <v>44.750000435172403</v>
      </c>
      <c r="CB366">
        <v>42.999999464403196</v>
      </c>
      <c r="CC366">
        <v>0.41815361291892028</v>
      </c>
      <c r="CD366">
        <v>0.39413514856546084</v>
      </c>
      <c r="CE366">
        <v>0.39055988701186717</v>
      </c>
      <c r="CF366">
        <v>0.39482686262156363</v>
      </c>
      <c r="CG366">
        <v>0.41902208759937426</v>
      </c>
      <c r="CH366">
        <v>0.49899279575371569</v>
      </c>
      <c r="CI366">
        <v>0.64262330115057498</v>
      </c>
      <c r="CJ366">
        <v>0.77107149117997031</v>
      </c>
      <c r="CK366">
        <v>0.87042206251468324</v>
      </c>
      <c r="CL366">
        <v>0.91004093230357697</v>
      </c>
      <c r="CM366">
        <v>0.9351409643150862</v>
      </c>
      <c r="CN366">
        <v>0.95925250515975735</v>
      </c>
      <c r="CO366">
        <v>0.95512373826581842</v>
      </c>
      <c r="CP366">
        <v>0.98175684164731791</v>
      </c>
      <c r="CQ366">
        <v>0.98235103556576175</v>
      </c>
      <c r="CR366">
        <v>0.9025960799537297</v>
      </c>
      <c r="CS366">
        <v>0.83205696252345052</v>
      </c>
      <c r="CT366">
        <v>0.77365314168645916</v>
      </c>
      <c r="CU366">
        <v>0.63188275513804082</v>
      </c>
      <c r="CV366">
        <v>0.49855521786387791</v>
      </c>
      <c r="CW366">
        <v>0.44262145952349591</v>
      </c>
      <c r="CX366">
        <v>0.40704113885175902</v>
      </c>
      <c r="CY366">
        <v>0.37558414515676586</v>
      </c>
      <c r="CZ366">
        <v>0.35603528601143714</v>
      </c>
    </row>
    <row r="367" spans="1:104" x14ac:dyDescent="0.25">
      <c r="A367" t="s">
        <v>556</v>
      </c>
      <c r="B367" t="s">
        <v>170</v>
      </c>
      <c r="C367" t="s">
        <v>27</v>
      </c>
      <c r="D367" t="s">
        <v>187</v>
      </c>
      <c r="E367" t="s">
        <v>184</v>
      </c>
      <c r="F367">
        <v>2021</v>
      </c>
      <c r="G367" t="s">
        <v>172</v>
      </c>
      <c r="H367">
        <v>2</v>
      </c>
      <c r="I367">
        <v>24.565839188732454</v>
      </c>
      <c r="J367">
        <v>23.864321476564502</v>
      </c>
      <c r="K367">
        <v>23.429287798843777</v>
      </c>
      <c r="L367">
        <v>23.553423210539435</v>
      </c>
      <c r="M367">
        <v>24.609749174426433</v>
      </c>
      <c r="N367">
        <v>27.443867043125913</v>
      </c>
      <c r="O367">
        <v>31.977955479807946</v>
      </c>
      <c r="P367">
        <v>35.100204376547815</v>
      </c>
      <c r="Q367">
        <v>38.208209134400683</v>
      </c>
      <c r="R367">
        <v>39.737399834399092</v>
      </c>
      <c r="S367">
        <v>40.394658915081159</v>
      </c>
      <c r="T367">
        <v>40.673788724869716</v>
      </c>
      <c r="U367">
        <v>40.627325776327851</v>
      </c>
      <c r="V367">
        <v>40.778847818444639</v>
      </c>
      <c r="W367">
        <v>40.291799262113592</v>
      </c>
      <c r="X367">
        <v>39.167106811078916</v>
      </c>
      <c r="Y367">
        <v>37.958836866503809</v>
      </c>
      <c r="Z367">
        <v>37.918067321837739</v>
      </c>
      <c r="AA367">
        <v>36.978101714522097</v>
      </c>
      <c r="AB367">
        <v>35.359673473314295</v>
      </c>
      <c r="AC367">
        <v>33.723038025330069</v>
      </c>
      <c r="AD367">
        <v>31.517397317815359</v>
      </c>
      <c r="AE367">
        <v>28.511135230322797</v>
      </c>
      <c r="AF367">
        <v>26.240510578974593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0.91516025772987053</v>
      </c>
      <c r="AS367">
        <v>0.91411481935846384</v>
      </c>
      <c r="AT367">
        <v>0.91752403227241208</v>
      </c>
      <c r="AU367">
        <v>0.9065654744317061</v>
      </c>
      <c r="AV367">
        <v>0.88125986085419394</v>
      </c>
      <c r="AW367">
        <v>0.85407383802606396</v>
      </c>
      <c r="AX367">
        <v>0.85315652053263902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47.750000970486305</v>
      </c>
      <c r="BF367">
        <v>48.500000716229401</v>
      </c>
      <c r="BG367">
        <v>48.250001147174402</v>
      </c>
      <c r="BH367">
        <v>49.250000445744725</v>
      </c>
      <c r="BI367">
        <v>49.000000876689718</v>
      </c>
      <c r="BJ367">
        <v>48.250001147174402</v>
      </c>
      <c r="BK367">
        <v>49.250000445744725</v>
      </c>
      <c r="BL367">
        <v>48.000000799185827</v>
      </c>
      <c r="BM367">
        <v>51.500000039985252</v>
      </c>
      <c r="BN367">
        <v>54.499999233918842</v>
      </c>
      <c r="BO367">
        <v>57.24999926449199</v>
      </c>
      <c r="BP367">
        <v>58.250001159507512</v>
      </c>
      <c r="BQ367">
        <v>60.000000317415427</v>
      </c>
      <c r="BR367">
        <v>60.750000842092092</v>
      </c>
      <c r="BS367">
        <v>61.500000182140631</v>
      </c>
      <c r="BT367">
        <v>60.000000317415427</v>
      </c>
      <c r="BU367">
        <v>59.000000369733797</v>
      </c>
      <c r="BV367">
        <v>58.500000988207042</v>
      </c>
      <c r="BW367">
        <v>55.74999888047774</v>
      </c>
      <c r="BX367">
        <v>52.749999816366412</v>
      </c>
      <c r="BY367">
        <v>52.749999816366412</v>
      </c>
      <c r="BZ367">
        <v>50.75000005082542</v>
      </c>
      <c r="CA367">
        <v>50.00000030508231</v>
      </c>
      <c r="CB367">
        <v>49.250000445744725</v>
      </c>
      <c r="CC367">
        <v>0.37026530347820352</v>
      </c>
      <c r="CD367">
        <v>0.34899748714327844</v>
      </c>
      <c r="CE367">
        <v>0.34583170050737794</v>
      </c>
      <c r="CF367">
        <v>0.34960996216541046</v>
      </c>
      <c r="CG367">
        <v>0.37103431590391706</v>
      </c>
      <c r="CH367">
        <v>0.44184651228162625</v>
      </c>
      <c r="CI367">
        <v>0.56902794810858359</v>
      </c>
      <c r="CJ367">
        <v>0.68276586716735665</v>
      </c>
      <c r="CK367">
        <v>0.77073846093662879</v>
      </c>
      <c r="CL367">
        <v>0.80582007294244939</v>
      </c>
      <c r="CM367">
        <v>0.82804556971319832</v>
      </c>
      <c r="CN367">
        <v>0.84939582837632222</v>
      </c>
      <c r="CO367">
        <v>0.84573982218896815</v>
      </c>
      <c r="CP367">
        <v>0.86932290501715259</v>
      </c>
      <c r="CQ367">
        <v>0.86984894837468318</v>
      </c>
      <c r="CR367">
        <v>0.79922785227207038</v>
      </c>
      <c r="CS367">
        <v>0.73676707436621847</v>
      </c>
      <c r="CT367">
        <v>0.68505180472194949</v>
      </c>
      <c r="CU367">
        <v>0.55951749664952022</v>
      </c>
      <c r="CV367">
        <v>0.44145905783239664</v>
      </c>
      <c r="CW367">
        <v>0.39193098216548494</v>
      </c>
      <c r="CX367">
        <v>0.36042543998646875</v>
      </c>
      <c r="CY367">
        <v>0.33257102860076404</v>
      </c>
      <c r="CZ367">
        <v>0.31526097625342631</v>
      </c>
    </row>
    <row r="368" spans="1:104" x14ac:dyDescent="0.25">
      <c r="A368" t="s">
        <v>557</v>
      </c>
      <c r="B368" t="s">
        <v>170</v>
      </c>
      <c r="C368" t="s">
        <v>27</v>
      </c>
      <c r="D368" t="s">
        <v>187</v>
      </c>
      <c r="E368" t="s">
        <v>184</v>
      </c>
      <c r="F368">
        <v>2021</v>
      </c>
      <c r="G368" t="s">
        <v>173</v>
      </c>
      <c r="H368">
        <v>3</v>
      </c>
      <c r="I368">
        <v>25.043378435140873</v>
      </c>
      <c r="J368">
        <v>24.11182676421064</v>
      </c>
      <c r="K368">
        <v>23.56082951169056</v>
      </c>
      <c r="L368">
        <v>23.520597215634872</v>
      </c>
      <c r="M368">
        <v>24.443223540834481</v>
      </c>
      <c r="N368">
        <v>26.965023374284936</v>
      </c>
      <c r="O368">
        <v>31.372316192228208</v>
      </c>
      <c r="P368">
        <v>34.842277066259335</v>
      </c>
      <c r="Q368">
        <v>38.712315460372643</v>
      </c>
      <c r="R368">
        <v>41.674594265282906</v>
      </c>
      <c r="S368">
        <v>43.957006432726089</v>
      </c>
      <c r="T368">
        <v>45.610968220214886</v>
      </c>
      <c r="U368">
        <v>46.554481779906958</v>
      </c>
      <c r="V368">
        <v>47.318908713913942</v>
      </c>
      <c r="W368">
        <v>47.109665582079344</v>
      </c>
      <c r="X368">
        <v>45.853671548499157</v>
      </c>
      <c r="Y368">
        <v>43.718539960705371</v>
      </c>
      <c r="Z368">
        <v>41.110677345597949</v>
      </c>
      <c r="AA368">
        <v>38.606860413936893</v>
      </c>
      <c r="AB368">
        <v>37.903435745876649</v>
      </c>
      <c r="AC368">
        <v>35.853838750707531</v>
      </c>
      <c r="AD368">
        <v>33.205369029564096</v>
      </c>
      <c r="AE368">
        <v>29.730377599746035</v>
      </c>
      <c r="AF368">
        <v>27.104608537392249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1.0262468052018583</v>
      </c>
      <c r="AS368">
        <v>1.0474758046890478</v>
      </c>
      <c r="AT368">
        <v>1.0646754107751049</v>
      </c>
      <c r="AU368">
        <v>1.0599674167092443</v>
      </c>
      <c r="AV368">
        <v>1.031707535791212</v>
      </c>
      <c r="AW368">
        <v>0.98366711670442775</v>
      </c>
      <c r="AX368">
        <v>0.92499024190665469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54.249998449047617</v>
      </c>
      <c r="BF368">
        <v>54.499999351511846</v>
      </c>
      <c r="BG368">
        <v>53.250000316724623</v>
      </c>
      <c r="BH368">
        <v>54.499999351511846</v>
      </c>
      <c r="BI368">
        <v>54.75000049706189</v>
      </c>
      <c r="BJ368">
        <v>53.499999128650764</v>
      </c>
      <c r="BK368">
        <v>52.749999565168075</v>
      </c>
      <c r="BL368">
        <v>58.499999546110146</v>
      </c>
      <c r="BM368">
        <v>65.499999987942942</v>
      </c>
      <c r="BN368">
        <v>71.750001757607734</v>
      </c>
      <c r="BO368">
        <v>75.750000153370948</v>
      </c>
      <c r="BP368">
        <v>78.250002501255892</v>
      </c>
      <c r="BQ368">
        <v>81.000000144425385</v>
      </c>
      <c r="BR368">
        <v>81.749998832799108</v>
      </c>
      <c r="BS368">
        <v>81.250000657952299</v>
      </c>
      <c r="BT368">
        <v>78.250002501255892</v>
      </c>
      <c r="BU368">
        <v>76.999999188158171</v>
      </c>
      <c r="BV368">
        <v>74.500000859292172</v>
      </c>
      <c r="BW368">
        <v>69.500000441832796</v>
      </c>
      <c r="BX368">
        <v>65.250001419102631</v>
      </c>
      <c r="BY368">
        <v>62.999999455098823</v>
      </c>
      <c r="BZ368">
        <v>59.500000012057058</v>
      </c>
      <c r="CA368">
        <v>59.250000422256285</v>
      </c>
      <c r="CB368">
        <v>56.250000304667566</v>
      </c>
      <c r="CC368">
        <v>0.36857217465248154</v>
      </c>
      <c r="CD368">
        <v>0.3474015878703024</v>
      </c>
      <c r="CE368">
        <v>0.34425027763928956</v>
      </c>
      <c r="CF368">
        <v>0.34801128377593282</v>
      </c>
      <c r="CG368">
        <v>0.36933763703730077</v>
      </c>
      <c r="CH368">
        <v>0.4398260518526475</v>
      </c>
      <c r="CI368">
        <v>0.56642592027718941</v>
      </c>
      <c r="CJ368">
        <v>0.67964370818142272</v>
      </c>
      <c r="CK368">
        <v>0.76721403268639343</v>
      </c>
      <c r="CL368">
        <v>0.80213519858239901</v>
      </c>
      <c r="CM368">
        <v>0.82425907969428502</v>
      </c>
      <c r="CN368">
        <v>0.84551169795268188</v>
      </c>
      <c r="CO368">
        <v>0.84187245842810032</v>
      </c>
      <c r="CP368">
        <v>0.86534759274072004</v>
      </c>
      <c r="CQ368">
        <v>0.86587130175974447</v>
      </c>
      <c r="CR368">
        <v>0.7955731805739038</v>
      </c>
      <c r="CS368">
        <v>0.7333980151169277</v>
      </c>
      <c r="CT368">
        <v>0.68191922325073218</v>
      </c>
      <c r="CU368">
        <v>0.55695890740063903</v>
      </c>
      <c r="CV368">
        <v>0.43944035198278353</v>
      </c>
      <c r="CW368">
        <v>0.39013877560622229</v>
      </c>
      <c r="CX368">
        <v>0.35877730985814715</v>
      </c>
      <c r="CY368">
        <v>0.33105027127441844</v>
      </c>
      <c r="CZ368">
        <v>0.31381936888454864</v>
      </c>
    </row>
    <row r="369" spans="1:104" x14ac:dyDescent="0.25">
      <c r="A369" t="s">
        <v>558</v>
      </c>
      <c r="B369" t="s">
        <v>170</v>
      </c>
      <c r="C369" t="s">
        <v>27</v>
      </c>
      <c r="D369" t="s">
        <v>187</v>
      </c>
      <c r="E369" t="s">
        <v>184</v>
      </c>
      <c r="F369">
        <v>2021</v>
      </c>
      <c r="G369" t="s">
        <v>174</v>
      </c>
      <c r="H369">
        <v>4</v>
      </c>
      <c r="I369">
        <v>26.133903952540383</v>
      </c>
      <c r="J369">
        <v>25.066849293946397</v>
      </c>
      <c r="K369">
        <v>24.440725427354717</v>
      </c>
      <c r="L369">
        <v>24.365201697055848</v>
      </c>
      <c r="M369">
        <v>25.334375191332775</v>
      </c>
      <c r="N369">
        <v>27.868937471653318</v>
      </c>
      <c r="O369">
        <v>31.852151803642787</v>
      </c>
      <c r="P369">
        <v>36.054909900764997</v>
      </c>
      <c r="Q369">
        <v>41.193491657233508</v>
      </c>
      <c r="R369">
        <v>45.448210134653451</v>
      </c>
      <c r="S369">
        <v>48.729105595386834</v>
      </c>
      <c r="T369">
        <v>51.011275004831276</v>
      </c>
      <c r="U369">
        <v>52.269209508285797</v>
      </c>
      <c r="V369">
        <v>53.254404374545352</v>
      </c>
      <c r="W369">
        <v>53.061920026343131</v>
      </c>
      <c r="X369">
        <v>51.783272799255307</v>
      </c>
      <c r="Y369">
        <v>49.471964088709633</v>
      </c>
      <c r="Z369">
        <v>46.115609737046363</v>
      </c>
      <c r="AA369">
        <v>41.927426662740928</v>
      </c>
      <c r="AB369">
        <v>40.876708296915503</v>
      </c>
      <c r="AC369">
        <v>38.814540088122058</v>
      </c>
      <c r="AD369">
        <v>35.671182019846611</v>
      </c>
      <c r="AE369">
        <v>31.781540670934749</v>
      </c>
      <c r="AF369">
        <v>28.760790912451967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1.147753655609739</v>
      </c>
      <c r="AS369">
        <v>1.176057213076787</v>
      </c>
      <c r="AT369">
        <v>1.198224130375668</v>
      </c>
      <c r="AU369">
        <v>1.1938931999353459</v>
      </c>
      <c r="AV369">
        <v>1.1651236580483348</v>
      </c>
      <c r="AW369">
        <v>1.1131191224154111</v>
      </c>
      <c r="AX369">
        <v>1.0376012235334626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64.499999301087584</v>
      </c>
      <c r="BF369">
        <v>62.250000639558579</v>
      </c>
      <c r="BG369">
        <v>60.749999929901634</v>
      </c>
      <c r="BH369">
        <v>60.249999526140236</v>
      </c>
      <c r="BI369">
        <v>61.250000333663031</v>
      </c>
      <c r="BJ369">
        <v>60.749999929901634</v>
      </c>
      <c r="BK369">
        <v>62.5</v>
      </c>
      <c r="BL369">
        <v>66.749999532224493</v>
      </c>
      <c r="BM369">
        <v>76.500000706420636</v>
      </c>
      <c r="BN369">
        <v>81.999998610460111</v>
      </c>
      <c r="BO369">
        <v>87.249997914589841</v>
      </c>
      <c r="BP369">
        <v>90.499999098883265</v>
      </c>
      <c r="BQ369">
        <v>91.250001435948491</v>
      </c>
      <c r="BR369">
        <v>89.2499993030941</v>
      </c>
      <c r="BS369">
        <v>88.24999820430385</v>
      </c>
      <c r="BT369">
        <v>86.999998440877746</v>
      </c>
      <c r="BU369">
        <v>86.250000731728548</v>
      </c>
      <c r="BV369">
        <v>83.249998535701479</v>
      </c>
      <c r="BW369">
        <v>80.250000611596903</v>
      </c>
      <c r="BX369">
        <v>74.000001114842306</v>
      </c>
      <c r="BY369">
        <v>67.499999555331698</v>
      </c>
      <c r="BZ369">
        <v>65.250000117089513</v>
      </c>
      <c r="CA369">
        <v>62.5</v>
      </c>
      <c r="CB369">
        <v>60.749999929901634</v>
      </c>
      <c r="CC369">
        <v>0.37051940674142153</v>
      </c>
      <c r="CD369">
        <v>0.34923704370079511</v>
      </c>
      <c r="CE369">
        <v>0.34606904886591916</v>
      </c>
      <c r="CF369">
        <v>0.34984992652500396</v>
      </c>
      <c r="CG369">
        <v>0.37128896356420921</v>
      </c>
      <c r="CH369">
        <v>0.44214975536809459</v>
      </c>
      <c r="CI369">
        <v>0.56941851762605089</v>
      </c>
      <c r="CJ369">
        <v>0.68323449353915644</v>
      </c>
      <c r="CK369">
        <v>0.77126741011171729</v>
      </c>
      <c r="CL369">
        <v>0.80637313110598163</v>
      </c>
      <c r="CM369">
        <v>0.82861386407670412</v>
      </c>
      <c r="CN369">
        <v>0.84997878755161937</v>
      </c>
      <c r="CO369">
        <v>0.84632028957151062</v>
      </c>
      <c r="CP369">
        <v>0.86991946585418523</v>
      </c>
      <c r="CQ369">
        <v>0.87044593617163035</v>
      </c>
      <c r="CR369">
        <v>0.79977633162944051</v>
      </c>
      <c r="CS369">
        <v>0.73727275266018366</v>
      </c>
      <c r="CT369">
        <v>0.68552200935187646</v>
      </c>
      <c r="CU369">
        <v>0.55990149735407169</v>
      </c>
      <c r="CV369">
        <v>0.44176202314260116</v>
      </c>
      <c r="CW369">
        <v>0.39219998688625551</v>
      </c>
      <c r="CX369">
        <v>0.36067282574625187</v>
      </c>
      <c r="CY369">
        <v>0.33279926034061419</v>
      </c>
      <c r="CZ369">
        <v>0.31547732531651712</v>
      </c>
    </row>
    <row r="370" spans="1:104" x14ac:dyDescent="0.25">
      <c r="A370" t="s">
        <v>559</v>
      </c>
      <c r="B370" t="s">
        <v>170</v>
      </c>
      <c r="C370" t="s">
        <v>27</v>
      </c>
      <c r="D370" t="s">
        <v>187</v>
      </c>
      <c r="E370" t="s">
        <v>184</v>
      </c>
      <c r="F370">
        <v>2021</v>
      </c>
      <c r="G370" t="s">
        <v>175</v>
      </c>
      <c r="H370">
        <v>5</v>
      </c>
      <c r="I370">
        <v>26.351429725620669</v>
      </c>
      <c r="J370">
        <v>25.247036638773977</v>
      </c>
      <c r="K370">
        <v>24.578827762909135</v>
      </c>
      <c r="L370">
        <v>24.474791172693561</v>
      </c>
      <c r="M370">
        <v>25.460643052397678</v>
      </c>
      <c r="N370">
        <v>27.958899820399328</v>
      </c>
      <c r="O370">
        <v>31.559734884710359</v>
      </c>
      <c r="P370">
        <v>36.683882495341855</v>
      </c>
      <c r="Q370">
        <v>42.420673475121454</v>
      </c>
      <c r="R370">
        <v>46.9752474735973</v>
      </c>
      <c r="S370">
        <v>50.110254400970121</v>
      </c>
      <c r="T370">
        <v>51.958787832895347</v>
      </c>
      <c r="U370">
        <v>52.761708901580832</v>
      </c>
      <c r="V370">
        <v>53.465924897132076</v>
      </c>
      <c r="W370">
        <v>53.366201454770817</v>
      </c>
      <c r="X370">
        <v>51.912803217295803</v>
      </c>
      <c r="Y370">
        <v>49.365247392887255</v>
      </c>
      <c r="Z370">
        <v>46.074418653984964</v>
      </c>
      <c r="AA370">
        <v>41.889949211985957</v>
      </c>
      <c r="AB370">
        <v>40.179247928993647</v>
      </c>
      <c r="AC370">
        <v>38.935230150391064</v>
      </c>
      <c r="AD370">
        <v>35.876462758639079</v>
      </c>
      <c r="AE370">
        <v>31.979232930193056</v>
      </c>
      <c r="AF370">
        <v>28.919772001194886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1.1690727298457537</v>
      </c>
      <c r="AS370">
        <v>1.1871384364388204</v>
      </c>
      <c r="AT370">
        <v>1.2029833173158906</v>
      </c>
      <c r="AU370">
        <v>1.2007395305911976</v>
      </c>
      <c r="AV370">
        <v>1.16803806316809</v>
      </c>
      <c r="AW370">
        <v>1.1107180694607841</v>
      </c>
      <c r="AX370">
        <v>1.0366744005655484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62.5</v>
      </c>
      <c r="BF370">
        <v>62.999999955528807</v>
      </c>
      <c r="BG370">
        <v>63.749999177800106</v>
      </c>
      <c r="BH370">
        <v>64.75000128656184</v>
      </c>
      <c r="BI370">
        <v>62.999999955528807</v>
      </c>
      <c r="BJ370">
        <v>62.000000044471193</v>
      </c>
      <c r="BK370">
        <v>62.999999955528807</v>
      </c>
      <c r="BL370">
        <v>68.500001130783403</v>
      </c>
      <c r="BM370">
        <v>76.500000403084783</v>
      </c>
      <c r="BN370">
        <v>81.499997631392063</v>
      </c>
      <c r="BO370">
        <v>85.749998077526001</v>
      </c>
      <c r="BP370">
        <v>87.000000083254207</v>
      </c>
      <c r="BQ370">
        <v>87.250000658923412</v>
      </c>
      <c r="BR370">
        <v>87.250000658923412</v>
      </c>
      <c r="BS370">
        <v>86.250002557739762</v>
      </c>
      <c r="BT370">
        <v>83.749999936008024</v>
      </c>
      <c r="BU370">
        <v>83.500000685425135</v>
      </c>
      <c r="BV370">
        <v>83.000001247003169</v>
      </c>
      <c r="BW370">
        <v>82.500002325688058</v>
      </c>
      <c r="BX370">
        <v>79.25000162901587</v>
      </c>
      <c r="BY370">
        <v>75.500001655517579</v>
      </c>
      <c r="BZ370">
        <v>71.499998407698726</v>
      </c>
      <c r="CA370">
        <v>70.99999896927676</v>
      </c>
      <c r="CB370">
        <v>67.999999623934045</v>
      </c>
      <c r="CC370">
        <v>0.36676138189833357</v>
      </c>
      <c r="CD370">
        <v>0.34569483950146723</v>
      </c>
      <c r="CE370">
        <v>0.34255901389254578</v>
      </c>
      <c r="CF370">
        <v>0.34630152087716598</v>
      </c>
      <c r="CG370">
        <v>0.36752311028945989</v>
      </c>
      <c r="CH370">
        <v>0.43766520508730461</v>
      </c>
      <c r="CI370">
        <v>0.56364310098068471</v>
      </c>
      <c r="CJ370">
        <v>0.67630472568514954</v>
      </c>
      <c r="CK370">
        <v>0.76344481719732649</v>
      </c>
      <c r="CL370">
        <v>0.79819439031228201</v>
      </c>
      <c r="CM370">
        <v>0.82020957490323798</v>
      </c>
      <c r="CN370">
        <v>0.84135779097344332</v>
      </c>
      <c r="CO370">
        <v>0.83773640951295802</v>
      </c>
      <c r="CP370">
        <v>0.8610962689467323</v>
      </c>
      <c r="CQ370">
        <v>0.86161738092609708</v>
      </c>
      <c r="CR370">
        <v>0.79166455026946769</v>
      </c>
      <c r="CS370">
        <v>0.72979491417392395</v>
      </c>
      <c r="CT370">
        <v>0.67856905889710051</v>
      </c>
      <c r="CU370">
        <v>0.55422262213856865</v>
      </c>
      <c r="CV370">
        <v>0.43728142124035074</v>
      </c>
      <c r="CW370">
        <v>0.38822206412746563</v>
      </c>
      <c r="CX370">
        <v>0.35701467121669717</v>
      </c>
      <c r="CY370">
        <v>0.32942384248475504</v>
      </c>
      <c r="CZ370">
        <v>0.3122775837560231</v>
      </c>
    </row>
    <row r="371" spans="1:104" x14ac:dyDescent="0.25">
      <c r="A371" t="s">
        <v>560</v>
      </c>
      <c r="B371" t="s">
        <v>170</v>
      </c>
      <c r="C371" t="s">
        <v>27</v>
      </c>
      <c r="D371" t="s">
        <v>187</v>
      </c>
      <c r="E371" t="s">
        <v>184</v>
      </c>
      <c r="F371">
        <v>2021</v>
      </c>
      <c r="G371" t="s">
        <v>176</v>
      </c>
      <c r="H371">
        <v>6</v>
      </c>
      <c r="I371">
        <v>27.160156675417362</v>
      </c>
      <c r="J371">
        <v>26.003058126814693</v>
      </c>
      <c r="K371">
        <v>25.348006068359222</v>
      </c>
      <c r="L371">
        <v>25.300940910671645</v>
      </c>
      <c r="M371">
        <v>26.363752285322626</v>
      </c>
      <c r="N371">
        <v>28.868398287247285</v>
      </c>
      <c r="O371">
        <v>32.617470872855392</v>
      </c>
      <c r="P371">
        <v>37.77311621318001</v>
      </c>
      <c r="Q371">
        <v>43.22474125332829</v>
      </c>
      <c r="R371">
        <v>47.677070434144142</v>
      </c>
      <c r="S371">
        <v>50.880871486116561</v>
      </c>
      <c r="T371">
        <v>52.757141344566946</v>
      </c>
      <c r="U371">
        <v>53.453584564802199</v>
      </c>
      <c r="V371">
        <v>54.007412975853882</v>
      </c>
      <c r="W371">
        <v>53.812846081644395</v>
      </c>
      <c r="X371">
        <v>52.686886332728932</v>
      </c>
      <c r="Y371">
        <v>50.568380428104369</v>
      </c>
      <c r="Z371">
        <v>47.461955098683269</v>
      </c>
      <c r="AA371">
        <v>43.102658852577612</v>
      </c>
      <c r="AB371">
        <v>40.657922458410432</v>
      </c>
      <c r="AC371">
        <v>39.676447105078672</v>
      </c>
      <c r="AD371">
        <v>36.81915312797635</v>
      </c>
      <c r="AE371">
        <v>32.877595800522904</v>
      </c>
      <c r="AF371">
        <v>29.76875402599968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1.1870356544525866</v>
      </c>
      <c r="AS371">
        <v>1.2027056641153957</v>
      </c>
      <c r="AT371">
        <v>1.2151667575026939</v>
      </c>
      <c r="AU371">
        <v>1.2107890486578741</v>
      </c>
      <c r="AV371">
        <v>1.1854549510293031</v>
      </c>
      <c r="AW371">
        <v>1.1377884814552119</v>
      </c>
      <c r="AX371">
        <v>1.0678940292577719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65.749999646713178</v>
      </c>
      <c r="BF371">
        <v>64.249999664529213</v>
      </c>
      <c r="BG371">
        <v>63.750001058311263</v>
      </c>
      <c r="BH371">
        <v>63.249999595718002</v>
      </c>
      <c r="BI371">
        <v>63.750001058311263</v>
      </c>
      <c r="BJ371">
        <v>62.750000602194916</v>
      </c>
      <c r="BK371">
        <v>62.750000602194916</v>
      </c>
      <c r="BL371">
        <v>68.25000021411519</v>
      </c>
      <c r="BM371">
        <v>73.750002149866205</v>
      </c>
      <c r="BN371">
        <v>77.000000634664005</v>
      </c>
      <c r="BO371">
        <v>83.24999805101605</v>
      </c>
      <c r="BP371">
        <v>86.00000088279748</v>
      </c>
      <c r="BQ371">
        <v>86.25000172705812</v>
      </c>
      <c r="BR371">
        <v>86.999998353436808</v>
      </c>
      <c r="BS371">
        <v>84.999997957610958</v>
      </c>
      <c r="BT371">
        <v>85.749999748058016</v>
      </c>
      <c r="BU371">
        <v>86.25000172705812</v>
      </c>
      <c r="BV371">
        <v>84.500001400882653</v>
      </c>
      <c r="BW371">
        <v>81.749998827304637</v>
      </c>
      <c r="BX371">
        <v>79.000001288693269</v>
      </c>
      <c r="BY371">
        <v>74.749998845895263</v>
      </c>
      <c r="BZ371">
        <v>71.499999602624939</v>
      </c>
      <c r="CA371">
        <v>70.249999060720526</v>
      </c>
      <c r="CB371">
        <v>67.999999611920259</v>
      </c>
      <c r="CC371">
        <v>0.36736522524322412</v>
      </c>
      <c r="CD371">
        <v>0.34626398554133742</v>
      </c>
      <c r="CE371">
        <v>0.34312300419631708</v>
      </c>
      <c r="CF371">
        <v>0.34687166735250563</v>
      </c>
      <c r="CG371">
        <v>0.36812821088325054</v>
      </c>
      <c r="CH371">
        <v>0.43838577900320025</v>
      </c>
      <c r="CI371">
        <v>0.56457109888408041</v>
      </c>
      <c r="CJ371">
        <v>0.67741813573706799</v>
      </c>
      <c r="CK371">
        <v>0.76470169164334667</v>
      </c>
      <c r="CL371">
        <v>0.79950852791233118</v>
      </c>
      <c r="CM371">
        <v>0.82155993219841927</v>
      </c>
      <c r="CN371">
        <v>0.84274292626783776</v>
      </c>
      <c r="CO371">
        <v>0.83911566220068656</v>
      </c>
      <c r="CP371">
        <v>0.86251392809747285</v>
      </c>
      <c r="CQ371">
        <v>0.86303595449009096</v>
      </c>
      <c r="CR371">
        <v>0.79296796946681147</v>
      </c>
      <c r="CS371">
        <v>0.73099638245968723</v>
      </c>
      <c r="CT371">
        <v>0.67968619736879099</v>
      </c>
      <c r="CU371">
        <v>0.55513509363448554</v>
      </c>
      <c r="CV371">
        <v>0.43800133315825807</v>
      </c>
      <c r="CW371">
        <v>0.38886118445738199</v>
      </c>
      <c r="CX371">
        <v>0.35760242294407241</v>
      </c>
      <c r="CY371">
        <v>0.32996615856225087</v>
      </c>
      <c r="CZ371">
        <v>0.31279169862554229</v>
      </c>
    </row>
    <row r="372" spans="1:104" x14ac:dyDescent="0.25">
      <c r="A372" t="s">
        <v>561</v>
      </c>
      <c r="B372" t="s">
        <v>170</v>
      </c>
      <c r="C372" t="s">
        <v>27</v>
      </c>
      <c r="D372" t="s">
        <v>187</v>
      </c>
      <c r="E372" t="s">
        <v>184</v>
      </c>
      <c r="F372">
        <v>2021</v>
      </c>
      <c r="G372" t="s">
        <v>177</v>
      </c>
      <c r="H372">
        <v>7</v>
      </c>
      <c r="I372">
        <v>28.553619232522696</v>
      </c>
      <c r="J372">
        <v>27.334808572220538</v>
      </c>
      <c r="K372">
        <v>26.60894411837403</v>
      </c>
      <c r="L372">
        <v>26.585930610583755</v>
      </c>
      <c r="M372">
        <v>27.757565806428875</v>
      </c>
      <c r="N372">
        <v>30.658764293196239</v>
      </c>
      <c r="O372">
        <v>34.813312301210573</v>
      </c>
      <c r="P372">
        <v>40.053245466059998</v>
      </c>
      <c r="Q372">
        <v>45.30272339054509</v>
      </c>
      <c r="R372">
        <v>49.46399595938226</v>
      </c>
      <c r="S372">
        <v>52.292163078442471</v>
      </c>
      <c r="T372">
        <v>53.977921733646667</v>
      </c>
      <c r="U372">
        <v>54.596529733221544</v>
      </c>
      <c r="V372">
        <v>55.09113649863616</v>
      </c>
      <c r="W372">
        <v>55.011427042069855</v>
      </c>
      <c r="X372">
        <v>54.100176144056846</v>
      </c>
      <c r="Y372">
        <v>52.143394898060478</v>
      </c>
      <c r="Z372">
        <v>49.033790593942854</v>
      </c>
      <c r="AA372">
        <v>44.550635745409544</v>
      </c>
      <c r="AB372">
        <v>42.145898390763065</v>
      </c>
      <c r="AC372">
        <v>41.236457796493525</v>
      </c>
      <c r="AD372">
        <v>38.424877430086205</v>
      </c>
      <c r="AE372">
        <v>34.382573982594018</v>
      </c>
      <c r="AF372">
        <v>31.165167154460889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1.2145032425822813</v>
      </c>
      <c r="AS372">
        <v>1.2284218809691094</v>
      </c>
      <c r="AT372">
        <v>1.2395505685101946</v>
      </c>
      <c r="AU372">
        <v>1.2377570925242036</v>
      </c>
      <c r="AV372">
        <v>1.2172538925725529</v>
      </c>
      <c r="AW372">
        <v>1.1732263482354481</v>
      </c>
      <c r="AX372">
        <v>1.103260322373731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69.499999088092451</v>
      </c>
      <c r="BF372">
        <v>69.000000704749581</v>
      </c>
      <c r="BG372">
        <v>68.500000661693733</v>
      </c>
      <c r="BH372">
        <v>68.0000007314339</v>
      </c>
      <c r="BI372">
        <v>67.749999098534147</v>
      </c>
      <c r="BJ372">
        <v>67.749999098534147</v>
      </c>
      <c r="BK372">
        <v>69.000000704749581</v>
      </c>
      <c r="BL372">
        <v>71.000000022945926</v>
      </c>
      <c r="BM372">
        <v>75.749998562785237</v>
      </c>
      <c r="BN372">
        <v>77.500001259448226</v>
      </c>
      <c r="BO372">
        <v>79.249998155172619</v>
      </c>
      <c r="BP372">
        <v>78.750000174672707</v>
      </c>
      <c r="BQ372">
        <v>81.249999519811198</v>
      </c>
      <c r="BR372">
        <v>84.000001690264597</v>
      </c>
      <c r="BS372">
        <v>84.499998800623715</v>
      </c>
      <c r="BT372">
        <v>83.749997865899132</v>
      </c>
      <c r="BU372">
        <v>82.249999251421102</v>
      </c>
      <c r="BV372">
        <v>80.750000894762564</v>
      </c>
      <c r="BW372">
        <v>81.249999519811198</v>
      </c>
      <c r="BX372">
        <v>76.749999809084656</v>
      </c>
      <c r="BY372">
        <v>74.250000431718746</v>
      </c>
      <c r="BZ372">
        <v>73.000000904172964</v>
      </c>
      <c r="CA372">
        <v>71.750000941556792</v>
      </c>
      <c r="CB372">
        <v>71.750000941556792</v>
      </c>
      <c r="CC372">
        <v>0.36529220368293114</v>
      </c>
      <c r="CD372">
        <v>0.3443100623084257</v>
      </c>
      <c r="CE372">
        <v>0.34118679502760102</v>
      </c>
      <c r="CF372">
        <v>0.3449143088501172</v>
      </c>
      <c r="CG372">
        <v>0.36605089880909292</v>
      </c>
      <c r="CH372">
        <v>0.43591201124429829</v>
      </c>
      <c r="CI372">
        <v>0.56138530340094017</v>
      </c>
      <c r="CJ372">
        <v>0.67359557041245866</v>
      </c>
      <c r="CK372">
        <v>0.76038657971027857</v>
      </c>
      <c r="CL372">
        <v>0.79499699350642439</v>
      </c>
      <c r="CM372">
        <v>0.81692399275617356</v>
      </c>
      <c r="CN372">
        <v>0.83798744526382452</v>
      </c>
      <c r="CO372">
        <v>0.83438055330727456</v>
      </c>
      <c r="CP372">
        <v>0.85764686386978861</v>
      </c>
      <c r="CQ372">
        <v>0.85816591616310134</v>
      </c>
      <c r="CR372">
        <v>0.78849332415978457</v>
      </c>
      <c r="CS372">
        <v>0.72687143369715079</v>
      </c>
      <c r="CT372">
        <v>0.67585080821833854</v>
      </c>
      <c r="CU372">
        <v>0.55200254830034501</v>
      </c>
      <c r="CV372">
        <v>0.43552974894421415</v>
      </c>
      <c r="CW372">
        <v>0.38666690117516955</v>
      </c>
      <c r="CX372">
        <v>0.35558452563136062</v>
      </c>
      <c r="CY372">
        <v>0.32810419580474248</v>
      </c>
      <c r="CZ372">
        <v>0.31102665874095176</v>
      </c>
    </row>
    <row r="373" spans="1:104" x14ac:dyDescent="0.25">
      <c r="A373" t="s">
        <v>562</v>
      </c>
      <c r="B373" t="s">
        <v>170</v>
      </c>
      <c r="C373" t="s">
        <v>27</v>
      </c>
      <c r="D373" t="s">
        <v>187</v>
      </c>
      <c r="E373" t="s">
        <v>184</v>
      </c>
      <c r="F373">
        <v>2021</v>
      </c>
      <c r="G373" t="s">
        <v>178</v>
      </c>
      <c r="H373">
        <v>8</v>
      </c>
      <c r="I373">
        <v>29.188206184198808</v>
      </c>
      <c r="J373">
        <v>27.948489141820414</v>
      </c>
      <c r="K373">
        <v>27.222084131584037</v>
      </c>
      <c r="L373">
        <v>27.246683534989739</v>
      </c>
      <c r="M373">
        <v>28.467729349925509</v>
      </c>
      <c r="N373">
        <v>31.60803406309061</v>
      </c>
      <c r="O373">
        <v>36.287787092984793</v>
      </c>
      <c r="P373">
        <v>41.729970508795752</v>
      </c>
      <c r="Q373">
        <v>47.775965777904794</v>
      </c>
      <c r="R373">
        <v>52.550921103946621</v>
      </c>
      <c r="S373">
        <v>55.972943679483713</v>
      </c>
      <c r="T373">
        <v>57.962576964526754</v>
      </c>
      <c r="U373">
        <v>58.686204951872384</v>
      </c>
      <c r="V373">
        <v>59.230351541787414</v>
      </c>
      <c r="W373">
        <v>58.95196507056167</v>
      </c>
      <c r="X373">
        <v>57.593522462816203</v>
      </c>
      <c r="Y373">
        <v>54.986705431117805</v>
      </c>
      <c r="Z373">
        <v>51.488629122886216</v>
      </c>
      <c r="AA373">
        <v>46.401728615111722</v>
      </c>
      <c r="AB373">
        <v>44.304483214889522</v>
      </c>
      <c r="AC373">
        <v>42.68895108958003</v>
      </c>
      <c r="AD373">
        <v>39.477425624562564</v>
      </c>
      <c r="AE373">
        <v>35.222497065869945</v>
      </c>
      <c r="AF373">
        <v>31.872544447456011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1.3041579368454945</v>
      </c>
      <c r="AS373">
        <v>1.3204396017619486</v>
      </c>
      <c r="AT373">
        <v>1.332682946379901</v>
      </c>
      <c r="AU373">
        <v>1.3264191485631605</v>
      </c>
      <c r="AV373">
        <v>1.2958542448831838</v>
      </c>
      <c r="AW373">
        <v>1.237200890384073</v>
      </c>
      <c r="AX373">
        <v>1.1584941012763912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70.750000867743225</v>
      </c>
      <c r="BF373">
        <v>70.750000867743225</v>
      </c>
      <c r="BG373">
        <v>69.999999836505623</v>
      </c>
      <c r="BH373">
        <v>69.749999964790788</v>
      </c>
      <c r="BI373">
        <v>69.250000848947792</v>
      </c>
      <c r="BJ373">
        <v>69.000000977232958</v>
      </c>
      <c r="BK373">
        <v>69.000000977232958</v>
      </c>
      <c r="BL373">
        <v>71.250000498529133</v>
      </c>
      <c r="BM373">
        <v>76.250000684552262</v>
      </c>
      <c r="BN373">
        <v>80.750001239789484</v>
      </c>
      <c r="BO373">
        <v>85.750001570640322</v>
      </c>
      <c r="BP373">
        <v>87.499998773792143</v>
      </c>
      <c r="BQ373">
        <v>89.249998519474687</v>
      </c>
      <c r="BR373">
        <v>88.000001864350907</v>
      </c>
      <c r="BS373">
        <v>89.000000836267333</v>
      </c>
      <c r="BT373">
        <v>89.000000836267333</v>
      </c>
      <c r="BU373">
        <v>88.249999290086791</v>
      </c>
      <c r="BV373">
        <v>88.249999290086791</v>
      </c>
      <c r="BW373">
        <v>83.500001534401221</v>
      </c>
      <c r="BX373">
        <v>80.49999905083142</v>
      </c>
      <c r="BY373">
        <v>76.499998496495351</v>
      </c>
      <c r="BZ373">
        <v>74.500000777950049</v>
      </c>
      <c r="CA373">
        <v>73.749998588090833</v>
      </c>
      <c r="CB373">
        <v>73.749998588090833</v>
      </c>
      <c r="CC373">
        <v>0.36756616646076745</v>
      </c>
      <c r="CD373">
        <v>0.34645343323536548</v>
      </c>
      <c r="CE373">
        <v>0.34331070563577015</v>
      </c>
      <c r="CF373">
        <v>0.34706142968854875</v>
      </c>
      <c r="CG373">
        <v>0.36832959014376682</v>
      </c>
      <c r="CH373">
        <v>0.43862559333224133</v>
      </c>
      <c r="CI373">
        <v>0.56487992143004273</v>
      </c>
      <c r="CJ373">
        <v>0.67778868304988316</v>
      </c>
      <c r="CK373">
        <v>0.76512002287288838</v>
      </c>
      <c r="CL373">
        <v>0.79994587110050808</v>
      </c>
      <c r="CM373">
        <v>0.82200935845083245</v>
      </c>
      <c r="CN373">
        <v>0.84320398444293754</v>
      </c>
      <c r="CO373">
        <v>0.83957464672158344</v>
      </c>
      <c r="CP373">
        <v>0.86298575462675819</v>
      </c>
      <c r="CQ373">
        <v>0.86350804916066914</v>
      </c>
      <c r="CR373">
        <v>0.7934017549586172</v>
      </c>
      <c r="CS373">
        <v>0.73139626488354348</v>
      </c>
      <c r="CT373">
        <v>0.68005801292736456</v>
      </c>
      <c r="CU373">
        <v>0.55543875377612306</v>
      </c>
      <c r="CV373">
        <v>0.43824093537615288</v>
      </c>
      <c r="CW373">
        <v>0.38907392364963111</v>
      </c>
      <c r="CX373">
        <v>0.35779806395520941</v>
      </c>
      <c r="CY373">
        <v>0.33014669678907543</v>
      </c>
      <c r="CZ373">
        <v>0.31296281550021549</v>
      </c>
    </row>
    <row r="374" spans="1:104" x14ac:dyDescent="0.25">
      <c r="A374" t="s">
        <v>563</v>
      </c>
      <c r="B374" t="s">
        <v>170</v>
      </c>
      <c r="C374" t="s">
        <v>27</v>
      </c>
      <c r="D374" t="s">
        <v>187</v>
      </c>
      <c r="E374" t="s">
        <v>184</v>
      </c>
      <c r="F374">
        <v>2021</v>
      </c>
      <c r="G374" t="s">
        <v>179</v>
      </c>
      <c r="H374">
        <v>9</v>
      </c>
      <c r="I374">
        <v>30.534970068370193</v>
      </c>
      <c r="J374">
        <v>29.268653587166312</v>
      </c>
      <c r="K374">
        <v>28.598536204695726</v>
      </c>
      <c r="L374">
        <v>28.588757129981751</v>
      </c>
      <c r="M374">
        <v>29.921654762528107</v>
      </c>
      <c r="N374">
        <v>33.379518254421498</v>
      </c>
      <c r="O374">
        <v>39.090604738631477</v>
      </c>
      <c r="P374">
        <v>45.062756493776341</v>
      </c>
      <c r="Q374">
        <v>52.350753706362994</v>
      </c>
      <c r="R374">
        <v>57.908915742409967</v>
      </c>
      <c r="S374">
        <v>61.627897488929534</v>
      </c>
      <c r="T374">
        <v>63.547929637884238</v>
      </c>
      <c r="U374">
        <v>64.161315982369743</v>
      </c>
      <c r="V374">
        <v>64.604572208371621</v>
      </c>
      <c r="W374">
        <v>63.976648839231046</v>
      </c>
      <c r="X374">
        <v>62.051870142194204</v>
      </c>
      <c r="Y374">
        <v>59.024965581716998</v>
      </c>
      <c r="Z374">
        <v>55.22979593871743</v>
      </c>
      <c r="AA374">
        <v>49.87467831940959</v>
      </c>
      <c r="AB374">
        <v>48.338682378462373</v>
      </c>
      <c r="AC374">
        <v>45.24857754682386</v>
      </c>
      <c r="AD374">
        <v>41.568905271881199</v>
      </c>
      <c r="AE374">
        <v>36.964731720388023</v>
      </c>
      <c r="AF374">
        <v>33.423215392735727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1.4298283559058835</v>
      </c>
      <c r="AS374">
        <v>1.4436295882800751</v>
      </c>
      <c r="AT374">
        <v>1.4536028544197293</v>
      </c>
      <c r="AU374">
        <v>1.4394746035330337</v>
      </c>
      <c r="AV374">
        <v>1.3961670470632148</v>
      </c>
      <c r="AW374">
        <v>1.3280617088855922</v>
      </c>
      <c r="AX374">
        <v>1.2426703886940031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73.25000087293725</v>
      </c>
      <c r="BF374">
        <v>73.25000087293725</v>
      </c>
      <c r="BG374">
        <v>71.99999878058766</v>
      </c>
      <c r="BH374">
        <v>71.99999878058766</v>
      </c>
      <c r="BI374">
        <v>72.749999901007115</v>
      </c>
      <c r="BJ374">
        <v>70.499998950289751</v>
      </c>
      <c r="BK374">
        <v>72.499998981144671</v>
      </c>
      <c r="BL374">
        <v>74.249998959931915</v>
      </c>
      <c r="BM374">
        <v>83.249999870152195</v>
      </c>
      <c r="BN374">
        <v>88.749998444397548</v>
      </c>
      <c r="BO374">
        <v>94.999998058710986</v>
      </c>
      <c r="BP374">
        <v>98.999999148918334</v>
      </c>
      <c r="BQ374">
        <v>99.749999256910556</v>
      </c>
      <c r="BR374">
        <v>97.249999154060816</v>
      </c>
      <c r="BS374">
        <v>96.000000516819995</v>
      </c>
      <c r="BT374">
        <v>93.500000156845871</v>
      </c>
      <c r="BU374">
        <v>94.00000022884069</v>
      </c>
      <c r="BV374">
        <v>93.749999935718904</v>
      </c>
      <c r="BW374">
        <v>89.750000388257817</v>
      </c>
      <c r="BX374">
        <v>84.999999222198767</v>
      </c>
      <c r="BY374">
        <v>80.749999381615879</v>
      </c>
      <c r="BZ374">
        <v>79.750000523248104</v>
      </c>
      <c r="CA374">
        <v>78.750000122134082</v>
      </c>
      <c r="CB374">
        <v>74.999999710735082</v>
      </c>
      <c r="CC374">
        <v>0.37543803523420211</v>
      </c>
      <c r="CD374">
        <v>0.3538730951572247</v>
      </c>
      <c r="CE374">
        <v>0.35066308051704409</v>
      </c>
      <c r="CF374">
        <v>0.35449415117275346</v>
      </c>
      <c r="CG374">
        <v>0.37621776378511018</v>
      </c>
      <c r="CH374">
        <v>0.44801925968849027</v>
      </c>
      <c r="CI374">
        <v>0.57697747248764153</v>
      </c>
      <c r="CJ374">
        <v>0.69230433026877658</v>
      </c>
      <c r="CK374">
        <v>0.781505932090377</v>
      </c>
      <c r="CL374">
        <v>0.81707763378873577</v>
      </c>
      <c r="CM374">
        <v>0.83961359582323836</v>
      </c>
      <c r="CN374">
        <v>0.86126218161028023</v>
      </c>
      <c r="CO374">
        <v>0.8575551149965458</v>
      </c>
      <c r="CP374">
        <v>0.8814676158033381</v>
      </c>
      <c r="CQ374">
        <v>0.88200101830969913</v>
      </c>
      <c r="CR374">
        <v>0.81039332427175459</v>
      </c>
      <c r="CS374">
        <v>0.74705995625446575</v>
      </c>
      <c r="CT374">
        <v>0.69462220258163576</v>
      </c>
      <c r="CU374">
        <v>0.56733414012729033</v>
      </c>
      <c r="CV374">
        <v>0.4476263718418686</v>
      </c>
      <c r="CW374">
        <v>0.39740639843573833</v>
      </c>
      <c r="CX374">
        <v>0.36546072143058655</v>
      </c>
      <c r="CY374">
        <v>0.33721715362722249</v>
      </c>
      <c r="CZ374">
        <v>0.31966525510975602</v>
      </c>
    </row>
    <row r="375" spans="1:104" x14ac:dyDescent="0.25">
      <c r="A375" t="s">
        <v>564</v>
      </c>
      <c r="B375" t="s">
        <v>170</v>
      </c>
      <c r="C375" t="s">
        <v>27</v>
      </c>
      <c r="D375" t="s">
        <v>187</v>
      </c>
      <c r="E375" t="s">
        <v>184</v>
      </c>
      <c r="F375">
        <v>2021</v>
      </c>
      <c r="G375" t="s">
        <v>180</v>
      </c>
      <c r="H375">
        <v>10</v>
      </c>
      <c r="I375">
        <v>27.153290751791783</v>
      </c>
      <c r="J375">
        <v>26.067621766400698</v>
      </c>
      <c r="K375">
        <v>25.425223144297568</v>
      </c>
      <c r="L375">
        <v>25.372151358987196</v>
      </c>
      <c r="M375">
        <v>26.528746604800435</v>
      </c>
      <c r="N375">
        <v>29.42261626944336</v>
      </c>
      <c r="O375">
        <v>34.421679735672981</v>
      </c>
      <c r="P375">
        <v>38.282366429514617</v>
      </c>
      <c r="Q375">
        <v>43.331710652900242</v>
      </c>
      <c r="R375">
        <v>47.809957673244</v>
      </c>
      <c r="S375">
        <v>51.251814579411118</v>
      </c>
      <c r="T375">
        <v>53.705154699489903</v>
      </c>
      <c r="U375">
        <v>55.035208291756859</v>
      </c>
      <c r="V375">
        <v>56.08761132301116</v>
      </c>
      <c r="W375">
        <v>55.854790578619856</v>
      </c>
      <c r="X375">
        <v>54.27499564781639</v>
      </c>
      <c r="Y375">
        <v>51.455835361316574</v>
      </c>
      <c r="Z375">
        <v>47.847622825565828</v>
      </c>
      <c r="AA375">
        <v>44.889724912447328</v>
      </c>
      <c r="AB375">
        <v>42.680480578681724</v>
      </c>
      <c r="AC375">
        <v>39.878424329666885</v>
      </c>
      <c r="AD375">
        <v>36.772977347772745</v>
      </c>
      <c r="AE375">
        <v>32.714647729355327</v>
      </c>
      <c r="AF375">
        <v>29.624268920106459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1.2083659197318182</v>
      </c>
      <c r="AS375">
        <v>1.2382921657241655</v>
      </c>
      <c r="AT375">
        <v>1.2619712196059054</v>
      </c>
      <c r="AU375">
        <v>1.2567328006354903</v>
      </c>
      <c r="AV375">
        <v>1.2211873625212997</v>
      </c>
      <c r="AW375">
        <v>1.1577563145744962</v>
      </c>
      <c r="AX375">
        <v>1.0765715102455871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70.000001340201877</v>
      </c>
      <c r="BF375">
        <v>68.25000009839701</v>
      </c>
      <c r="BG375">
        <v>69.00000061913731</v>
      </c>
      <c r="BH375">
        <v>68.500001165231069</v>
      </c>
      <c r="BI375">
        <v>66.749999024823424</v>
      </c>
      <c r="BJ375">
        <v>66.500000268682228</v>
      </c>
      <c r="BK375">
        <v>67.50000097370031</v>
      </c>
      <c r="BL375">
        <v>67.50000097370031</v>
      </c>
      <c r="BM375">
        <v>74.250000621768933</v>
      </c>
      <c r="BN375">
        <v>78.999997961198645</v>
      </c>
      <c r="BO375">
        <v>83.250002506010617</v>
      </c>
      <c r="BP375">
        <v>83.749999793642289</v>
      </c>
      <c r="BQ375">
        <v>84.250001157079453</v>
      </c>
      <c r="BR375">
        <v>85.250002118841181</v>
      </c>
      <c r="BS375">
        <v>84.999998628988891</v>
      </c>
      <c r="BT375">
        <v>85.750000690191115</v>
      </c>
      <c r="BU375">
        <v>84.999998628988891</v>
      </c>
      <c r="BV375">
        <v>81.500000381649443</v>
      </c>
      <c r="BW375">
        <v>77.749998098877441</v>
      </c>
      <c r="BX375">
        <v>73.749997589498037</v>
      </c>
      <c r="BY375">
        <v>72.250000880566546</v>
      </c>
      <c r="BZ375">
        <v>69.750000257321318</v>
      </c>
      <c r="CA375">
        <v>68.500001165231069</v>
      </c>
      <c r="CB375">
        <v>68.000000299234728</v>
      </c>
      <c r="CC375">
        <v>0.36590635355318368</v>
      </c>
      <c r="CD375">
        <v>0.34488890590072874</v>
      </c>
      <c r="CE375">
        <v>0.34176038683460935</v>
      </c>
      <c r="CF375">
        <v>0.34549417693673068</v>
      </c>
      <c r="CG375">
        <v>0.36666631352652107</v>
      </c>
      <c r="CH375">
        <v>0.43664486963634552</v>
      </c>
      <c r="CI375">
        <v>0.5623290573426698</v>
      </c>
      <c r="CJ375">
        <v>0.67472794566016059</v>
      </c>
      <c r="CK375">
        <v>0.76166489322789355</v>
      </c>
      <c r="CL375">
        <v>0.79633353269649498</v>
      </c>
      <c r="CM375">
        <v>0.81829737918915824</v>
      </c>
      <c r="CN375">
        <v>0.83939626514861887</v>
      </c>
      <c r="CO375">
        <v>0.8357833317055523</v>
      </c>
      <c r="CP375">
        <v>0.85908874980584349</v>
      </c>
      <c r="CQ375">
        <v>0.85960861504803276</v>
      </c>
      <c r="CR375">
        <v>0.78981891841104301</v>
      </c>
      <c r="CS375">
        <v>0.72809345688173865</v>
      </c>
      <c r="CT375">
        <v>0.6769870540096975</v>
      </c>
      <c r="CU375">
        <v>0.55293053925439617</v>
      </c>
      <c r="CV375">
        <v>0.43626195099558512</v>
      </c>
      <c r="CW375">
        <v>0.38731696947037964</v>
      </c>
      <c r="CX375">
        <v>0.3561823402573539</v>
      </c>
      <c r="CY375">
        <v>0.32865580824196855</v>
      </c>
      <c r="CZ375">
        <v>0.31154955226485048</v>
      </c>
    </row>
    <row r="376" spans="1:104" x14ac:dyDescent="0.25">
      <c r="A376" t="s">
        <v>565</v>
      </c>
      <c r="B376" t="s">
        <v>170</v>
      </c>
      <c r="C376" t="s">
        <v>27</v>
      </c>
      <c r="D376" t="s">
        <v>187</v>
      </c>
      <c r="E376" t="s">
        <v>184</v>
      </c>
      <c r="F376">
        <v>2021</v>
      </c>
      <c r="G376" t="s">
        <v>181</v>
      </c>
      <c r="H376">
        <v>11</v>
      </c>
      <c r="I376">
        <v>24.845905348815979</v>
      </c>
      <c r="J376">
        <v>24.002471521015902</v>
      </c>
      <c r="K376">
        <v>23.55286095553031</v>
      </c>
      <c r="L376">
        <v>23.628413331896859</v>
      </c>
      <c r="M376">
        <v>24.691664040880827</v>
      </c>
      <c r="N376">
        <v>27.438997757238006</v>
      </c>
      <c r="O376">
        <v>31.045782829716821</v>
      </c>
      <c r="P376">
        <v>34.677947309848321</v>
      </c>
      <c r="Q376">
        <v>39.075972644764995</v>
      </c>
      <c r="R376">
        <v>42.628650064782882</v>
      </c>
      <c r="S376">
        <v>45.390505023758855</v>
      </c>
      <c r="T376">
        <v>47.212864340393381</v>
      </c>
      <c r="U376">
        <v>48.117194508429321</v>
      </c>
      <c r="V376">
        <v>48.835165871748856</v>
      </c>
      <c r="W376">
        <v>48.419375313285663</v>
      </c>
      <c r="X376">
        <v>46.73276784610087</v>
      </c>
      <c r="Y376">
        <v>44.676258273670143</v>
      </c>
      <c r="Z376">
        <v>43.464135642480223</v>
      </c>
      <c r="AA376">
        <v>39.918486434534039</v>
      </c>
      <c r="AB376">
        <v>37.420736394405615</v>
      </c>
      <c r="AC376">
        <v>35.198362279845611</v>
      </c>
      <c r="AD376">
        <v>32.581520301055214</v>
      </c>
      <c r="AE376">
        <v>29.305769256496852</v>
      </c>
      <c r="AF376">
        <v>26.818222659757129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1.0622894393659612</v>
      </c>
      <c r="AS376">
        <v>1.0826368476949815</v>
      </c>
      <c r="AT376">
        <v>1.098791228228309</v>
      </c>
      <c r="AU376">
        <v>1.0894359368870183</v>
      </c>
      <c r="AV376">
        <v>1.0514872368155295</v>
      </c>
      <c r="AW376">
        <v>1.0052158015726804</v>
      </c>
      <c r="AX376">
        <v>0.97794306558699218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59.749998889666188</v>
      </c>
      <c r="BF376">
        <v>59.499999319005518</v>
      </c>
      <c r="BG376">
        <v>58.750000334600074</v>
      </c>
      <c r="BH376">
        <v>58.500000491515969</v>
      </c>
      <c r="BI376">
        <v>58.250000664456778</v>
      </c>
      <c r="BJ376">
        <v>56.999999830520579</v>
      </c>
      <c r="BK376">
        <v>57.749998943125284</v>
      </c>
      <c r="BL376">
        <v>60.25000086739621</v>
      </c>
      <c r="BM376">
        <v>67.749999829623178</v>
      </c>
      <c r="BN376">
        <v>75.499999243880751</v>
      </c>
      <c r="BO376">
        <v>78.999999867441971</v>
      </c>
      <c r="BP376">
        <v>82.000001317632027</v>
      </c>
      <c r="BQ376">
        <v>84.500001959910321</v>
      </c>
      <c r="BR376">
        <v>83.750000026921839</v>
      </c>
      <c r="BS376">
        <v>83.499998773645856</v>
      </c>
      <c r="BT376">
        <v>82.999998606730415</v>
      </c>
      <c r="BU376">
        <v>80.500002195027776</v>
      </c>
      <c r="BV376">
        <v>75.250002766027279</v>
      </c>
      <c r="BW376">
        <v>69.750000529334756</v>
      </c>
      <c r="BX376">
        <v>65.500000937393011</v>
      </c>
      <c r="BY376">
        <v>64.499999818341649</v>
      </c>
      <c r="BZ376">
        <v>61.49999913734716</v>
      </c>
      <c r="CA376">
        <v>60.500000181658351</v>
      </c>
      <c r="CB376">
        <v>59.000000418057795</v>
      </c>
      <c r="CC376">
        <v>0.3684786032856408</v>
      </c>
      <c r="CD376">
        <v>0.34731341902032181</v>
      </c>
      <c r="CE376">
        <v>0.34416289683296353</v>
      </c>
      <c r="CF376">
        <v>0.34792293932460333</v>
      </c>
      <c r="CG376">
        <v>0.36924387650950585</v>
      </c>
      <c r="CH376">
        <v>0.43971439930839595</v>
      </c>
      <c r="CI376">
        <v>0.56628212780526033</v>
      </c>
      <c r="CJ376">
        <v>0.67947116360405702</v>
      </c>
      <c r="CK376">
        <v>0.76701923184738974</v>
      </c>
      <c r="CL376">
        <v>0.80193157630438083</v>
      </c>
      <c r="CM376">
        <v>0.82404986034098937</v>
      </c>
      <c r="CN376">
        <v>0.84529703817925139</v>
      </c>
      <c r="CO376">
        <v>0.84165873250701162</v>
      </c>
      <c r="CP376">
        <v>0.86512794428147821</v>
      </c>
      <c r="CQ376">
        <v>0.86565147962105338</v>
      </c>
      <c r="CR376">
        <v>0.79537119675868784</v>
      </c>
      <c r="CS376">
        <v>0.73321180895518978</v>
      </c>
      <c r="CT376">
        <v>0.6817460532142865</v>
      </c>
      <c r="CU376">
        <v>0.55681753319185301</v>
      </c>
      <c r="CV376">
        <v>0.43932877931774489</v>
      </c>
      <c r="CW376">
        <v>0.39003973359634808</v>
      </c>
      <c r="CX376">
        <v>0.35868622239193432</v>
      </c>
      <c r="CY376">
        <v>0.33096621668222681</v>
      </c>
      <c r="CZ376">
        <v>0.31373969458006268</v>
      </c>
    </row>
    <row r="377" spans="1:104" x14ac:dyDescent="0.25">
      <c r="A377" t="s">
        <v>566</v>
      </c>
      <c r="B377" t="s">
        <v>170</v>
      </c>
      <c r="C377" t="s">
        <v>27</v>
      </c>
      <c r="D377" t="s">
        <v>187</v>
      </c>
      <c r="E377" t="s">
        <v>184</v>
      </c>
      <c r="F377">
        <v>2021</v>
      </c>
      <c r="G377" t="s">
        <v>182</v>
      </c>
      <c r="H377">
        <v>12</v>
      </c>
      <c r="I377">
        <v>24.788383653770826</v>
      </c>
      <c r="J377">
        <v>24.07470743246564</v>
      </c>
      <c r="K377">
        <v>23.699984456132743</v>
      </c>
      <c r="L377">
        <v>23.874988061309676</v>
      </c>
      <c r="M377">
        <v>24.982977249500124</v>
      </c>
      <c r="N377">
        <v>27.889771001752084</v>
      </c>
      <c r="O377">
        <v>31.97458141509372</v>
      </c>
      <c r="P377">
        <v>35.434629807779928</v>
      </c>
      <c r="Q377">
        <v>38.544838803189116</v>
      </c>
      <c r="R377">
        <v>39.675156115301306</v>
      </c>
      <c r="S377">
        <v>39.757957591616282</v>
      </c>
      <c r="T377">
        <v>39.262193727157651</v>
      </c>
      <c r="U377">
        <v>38.573355145328506</v>
      </c>
      <c r="V377">
        <v>38.278462573789483</v>
      </c>
      <c r="W377">
        <v>37.423948777699373</v>
      </c>
      <c r="X377">
        <v>36.200879805902979</v>
      </c>
      <c r="Y377">
        <v>35.590177712869099</v>
      </c>
      <c r="Z377">
        <v>36.737406270792135</v>
      </c>
      <c r="AA377">
        <v>35.2876894934383</v>
      </c>
      <c r="AB377">
        <v>34.323210656309179</v>
      </c>
      <c r="AC377">
        <v>32.922346813826152</v>
      </c>
      <c r="AD377">
        <v>31.044636397016593</v>
      </c>
      <c r="AE377">
        <v>28.3436701078944</v>
      </c>
      <c r="AF377">
        <v>26.254106926432737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0.88339932924873954</v>
      </c>
      <c r="AS377">
        <v>0.86790051087645814</v>
      </c>
      <c r="AT377">
        <v>0.86126537145742266</v>
      </c>
      <c r="AU377">
        <v>0.8420388407277084</v>
      </c>
      <c r="AV377">
        <v>0.81451978655210944</v>
      </c>
      <c r="AW377">
        <v>0.80077899992466262</v>
      </c>
      <c r="AX377">
        <v>0.82659164650324468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47.249999257862171</v>
      </c>
      <c r="BF377">
        <v>46.750000711415439</v>
      </c>
      <c r="BG377">
        <v>45.249999327627606</v>
      </c>
      <c r="BH377">
        <v>45.000000886469074</v>
      </c>
      <c r="BI377">
        <v>45.249999327627606</v>
      </c>
      <c r="BJ377">
        <v>45.249999327627606</v>
      </c>
      <c r="BK377">
        <v>44.250000186574539</v>
      </c>
      <c r="BL377">
        <v>45.249999327627606</v>
      </c>
      <c r="BM377">
        <v>47.750000108488457</v>
      </c>
      <c r="BN377">
        <v>50.749999563806014</v>
      </c>
      <c r="BO377">
        <v>52.999999487320054</v>
      </c>
      <c r="BP377">
        <v>53.250000360668103</v>
      </c>
      <c r="BQ377">
        <v>54.000000804542694</v>
      </c>
      <c r="BR377">
        <v>54.999999689575809</v>
      </c>
      <c r="BS377">
        <v>56.00000060676728</v>
      </c>
      <c r="BT377">
        <v>54.999999689575809</v>
      </c>
      <c r="BU377">
        <v>54.249998989681266</v>
      </c>
      <c r="BV377">
        <v>50.749999563806014</v>
      </c>
      <c r="BW377">
        <v>49.249999332107954</v>
      </c>
      <c r="BX377">
        <v>48.500000808382993</v>
      </c>
      <c r="BY377">
        <v>46.500000862147182</v>
      </c>
      <c r="BZ377">
        <v>47.750000108488457</v>
      </c>
      <c r="CA377">
        <v>45.999999755500944</v>
      </c>
      <c r="CB377">
        <v>45.249999327627606</v>
      </c>
      <c r="CC377">
        <v>0.40800072287366779</v>
      </c>
      <c r="CD377">
        <v>0.38456538791414635</v>
      </c>
      <c r="CE377">
        <v>0.38107698376010307</v>
      </c>
      <c r="CF377">
        <v>0.38524029571824142</v>
      </c>
      <c r="CG377">
        <v>0.40884806720812616</v>
      </c>
      <c r="CH377">
        <v>0.4868770601339244</v>
      </c>
      <c r="CI377">
        <v>0.6270201786833397</v>
      </c>
      <c r="CJ377">
        <v>0.75234960150710384</v>
      </c>
      <c r="CK377">
        <v>0.84928789267021698</v>
      </c>
      <c r="CL377">
        <v>0.88794477085970225</v>
      </c>
      <c r="CM377">
        <v>0.91243540116408728</v>
      </c>
      <c r="CN377">
        <v>0.93596154583950231</v>
      </c>
      <c r="CO377">
        <v>0.93193297199450731</v>
      </c>
      <c r="CP377">
        <v>0.9579194321411888</v>
      </c>
      <c r="CQ377">
        <v>0.95849920698670021</v>
      </c>
      <c r="CR377">
        <v>0.88068079329404902</v>
      </c>
      <c r="CS377">
        <v>0.81185433976531718</v>
      </c>
      <c r="CT377">
        <v>0.75486856517569567</v>
      </c>
      <c r="CU377">
        <v>0.61654044940618413</v>
      </c>
      <c r="CV377">
        <v>0.48645014554813948</v>
      </c>
      <c r="CW377">
        <v>0.43187446492037324</v>
      </c>
      <c r="CX377">
        <v>0.39715803546347422</v>
      </c>
      <c r="CY377">
        <v>0.3664648535897696</v>
      </c>
      <c r="CZ377">
        <v>0.34739064083251253</v>
      </c>
    </row>
    <row r="378" spans="1:104" x14ac:dyDescent="0.25">
      <c r="A378" t="s">
        <v>567</v>
      </c>
      <c r="B378" t="s">
        <v>170</v>
      </c>
      <c r="C378" t="s">
        <v>27</v>
      </c>
      <c r="D378" t="s">
        <v>187</v>
      </c>
      <c r="E378" t="s">
        <v>184</v>
      </c>
      <c r="F378">
        <v>2021</v>
      </c>
      <c r="G378" t="s">
        <v>183</v>
      </c>
      <c r="H378">
        <v>8</v>
      </c>
      <c r="I378">
        <v>29.103062019011805</v>
      </c>
      <c r="J378">
        <v>27.871932334014524</v>
      </c>
      <c r="K378">
        <v>27.150268145926557</v>
      </c>
      <c r="L378">
        <v>27.175913832920173</v>
      </c>
      <c r="M378">
        <v>28.392472040850759</v>
      </c>
      <c r="N378">
        <v>31.522331200909061</v>
      </c>
      <c r="O378">
        <v>36.181363031620855</v>
      </c>
      <c r="P378">
        <v>41.558896560557685</v>
      </c>
      <c r="Q378">
        <v>47.523165002820512</v>
      </c>
      <c r="R378">
        <v>52.240302407173395</v>
      </c>
      <c r="S378">
        <v>55.631924666660957</v>
      </c>
      <c r="T378">
        <v>57.619257717696904</v>
      </c>
      <c r="U378">
        <v>58.347658920320072</v>
      </c>
      <c r="V378">
        <v>58.902040966623659</v>
      </c>
      <c r="W378">
        <v>58.636315703134422</v>
      </c>
      <c r="X378">
        <v>57.285136494249429</v>
      </c>
      <c r="Y378">
        <v>54.691110323263871</v>
      </c>
      <c r="Z378">
        <v>51.203351025508461</v>
      </c>
      <c r="AA378">
        <v>46.160338203094362</v>
      </c>
      <c r="AB378">
        <v>44.086153162529271</v>
      </c>
      <c r="AC378">
        <v>42.502295627842514</v>
      </c>
      <c r="AD378">
        <v>39.32051098180014</v>
      </c>
      <c r="AE378">
        <v>35.091701398982011</v>
      </c>
      <c r="AF378">
        <v>31.762046600104537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1.2964332348535896</v>
      </c>
      <c r="AS378">
        <v>1.3128223126425362</v>
      </c>
      <c r="AT378">
        <v>1.3252959669976314</v>
      </c>
      <c r="AU378">
        <v>1.3193170588463514</v>
      </c>
      <c r="AV378">
        <v>1.2889155648145725</v>
      </c>
      <c r="AW378">
        <v>1.230549938201563</v>
      </c>
      <c r="AX378">
        <v>1.1520754152621724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69.812500021225304</v>
      </c>
      <c r="BF378">
        <v>69.312498604231081</v>
      </c>
      <c r="BG378">
        <v>68.562499359201794</v>
      </c>
      <c r="BH378">
        <v>68.249999945995356</v>
      </c>
      <c r="BI378">
        <v>68.37499981748492</v>
      </c>
      <c r="BJ378">
        <v>67.49999967108019</v>
      </c>
      <c r="BK378">
        <v>68.312499744958416</v>
      </c>
      <c r="BL378">
        <v>71.187500426002643</v>
      </c>
      <c r="BM378">
        <v>77.250000042675893</v>
      </c>
      <c r="BN378">
        <v>80.999999083916521</v>
      </c>
      <c r="BO378">
        <v>85.812501643166826</v>
      </c>
      <c r="BP378">
        <v>87.812500649069477</v>
      </c>
      <c r="BQ378">
        <v>89.125001496263252</v>
      </c>
      <c r="BR378">
        <v>89.062500393850883</v>
      </c>
      <c r="BS378">
        <v>88.624998148233018</v>
      </c>
      <c r="BT378">
        <v>88.000001864350907</v>
      </c>
      <c r="BU378">
        <v>87.687498959187678</v>
      </c>
      <c r="BV378">
        <v>86.812500872554708</v>
      </c>
      <c r="BW378">
        <v>84.06250160782885</v>
      </c>
      <c r="BX378">
        <v>80.312498607964415</v>
      </c>
      <c r="BY378">
        <v>76.562499341436265</v>
      </c>
      <c r="BZ378">
        <v>74.687501381736723</v>
      </c>
      <c r="CA378">
        <v>73.624997574071628</v>
      </c>
      <c r="CB378">
        <v>72.124999341484525</v>
      </c>
      <c r="CC378">
        <v>0.36708709100445025</v>
      </c>
      <c r="CD378">
        <v>0.34600183328104117</v>
      </c>
      <c r="CE378">
        <v>0.34286321200839354</v>
      </c>
      <c r="CF378">
        <v>0.34660907402503838</v>
      </c>
      <c r="CG378">
        <v>0.36784949583174181</v>
      </c>
      <c r="CH378">
        <v>0.43805388205572177</v>
      </c>
      <c r="CI378">
        <v>0.56414363473149187</v>
      </c>
      <c r="CJ378">
        <v>0.67690528676208572</v>
      </c>
      <c r="CK378">
        <v>0.76412276062632201</v>
      </c>
      <c r="CL378">
        <v>0.79890320504838963</v>
      </c>
      <c r="CM378">
        <v>0.82093794398259112</v>
      </c>
      <c r="CN378">
        <v>0.84210494224259924</v>
      </c>
      <c r="CO378">
        <v>0.83848034925430492</v>
      </c>
      <c r="CP378">
        <v>0.86186090083816014</v>
      </c>
      <c r="CQ378">
        <v>0.86238249802948497</v>
      </c>
      <c r="CR378">
        <v>0.79236760637636705</v>
      </c>
      <c r="CS378">
        <v>0.7304429302849168</v>
      </c>
      <c r="CT378">
        <v>0.67917157319999155</v>
      </c>
      <c r="CU378">
        <v>0.55471481554827096</v>
      </c>
      <c r="CV378">
        <v>0.43766974973654293</v>
      </c>
      <c r="CW378">
        <v>0.38856680541627547</v>
      </c>
      <c r="CX378">
        <v>0.35733172486316123</v>
      </c>
      <c r="CY378">
        <v>0.32971637277474447</v>
      </c>
      <c r="CZ378">
        <v>0.31255487885769434</v>
      </c>
    </row>
    <row r="379" spans="1:104" x14ac:dyDescent="0.25">
      <c r="A379" t="s">
        <v>568</v>
      </c>
      <c r="B379" t="s">
        <v>170</v>
      </c>
      <c r="C379" t="s">
        <v>27</v>
      </c>
      <c r="D379" t="s">
        <v>187</v>
      </c>
      <c r="E379" t="s">
        <v>184</v>
      </c>
      <c r="F379">
        <v>2022</v>
      </c>
      <c r="G379" t="s">
        <v>171</v>
      </c>
      <c r="H379">
        <v>1</v>
      </c>
      <c r="I379">
        <v>25.011357444563973</v>
      </c>
      <c r="J379">
        <v>24.341684174213835</v>
      </c>
      <c r="K379">
        <v>23.968607875488747</v>
      </c>
      <c r="L379">
        <v>24.181285613906361</v>
      </c>
      <c r="M379">
        <v>25.348439688730501</v>
      </c>
      <c r="N379">
        <v>28.34634938489868</v>
      </c>
      <c r="O379">
        <v>33.644257966162769</v>
      </c>
      <c r="P379">
        <v>37.098202856369532</v>
      </c>
      <c r="Q379">
        <v>39.881904492827012</v>
      </c>
      <c r="R379">
        <v>40.298468148711599</v>
      </c>
      <c r="S379">
        <v>39.659828556070671</v>
      </c>
      <c r="T379">
        <v>38.57214179878315</v>
      </c>
      <c r="U379">
        <v>37.608247864563658</v>
      </c>
      <c r="V379">
        <v>37.179549350159775</v>
      </c>
      <c r="W379">
        <v>36.377445097524308</v>
      </c>
      <c r="X379">
        <v>35.411103082288385</v>
      </c>
      <c r="Y379">
        <v>35.12506395492106</v>
      </c>
      <c r="Z379">
        <v>36.88999163116781</v>
      </c>
      <c r="AA379">
        <v>35.800664475751702</v>
      </c>
      <c r="AB379">
        <v>34.888843140809399</v>
      </c>
      <c r="AC379">
        <v>33.476345449366008</v>
      </c>
      <c r="AD379">
        <v>31.502776731312679</v>
      </c>
      <c r="AE379">
        <v>28.725194638229645</v>
      </c>
      <c r="AF379">
        <v>26.627455494491954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0.86787320007048674</v>
      </c>
      <c r="AS379">
        <v>0.84618560658521935</v>
      </c>
      <c r="AT379">
        <v>0.83653983174479518</v>
      </c>
      <c r="AU379">
        <v>0.81849249956342618</v>
      </c>
      <c r="AV379">
        <v>0.79674979849785288</v>
      </c>
      <c r="AW379">
        <v>0.79031391730313616</v>
      </c>
      <c r="AX379">
        <v>0.83002478213865016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42.250000286485808</v>
      </c>
      <c r="BF379">
        <v>40.25000017628912</v>
      </c>
      <c r="BG379">
        <v>39.499999627606798</v>
      </c>
      <c r="BH379">
        <v>39.499999627606798</v>
      </c>
      <c r="BI379">
        <v>38.750000293389085</v>
      </c>
      <c r="BJ379">
        <v>38.500000275619549</v>
      </c>
      <c r="BK379">
        <v>38.500000275619549</v>
      </c>
      <c r="BL379">
        <v>36.749999160485352</v>
      </c>
      <c r="BM379">
        <v>44.000001273781628</v>
      </c>
      <c r="BN379">
        <v>48.000000215791182</v>
      </c>
      <c r="BO379">
        <v>50.750000762811617</v>
      </c>
      <c r="BP379">
        <v>53.250000509052434</v>
      </c>
      <c r="BQ379">
        <v>54.999999450934162</v>
      </c>
      <c r="BR379">
        <v>53.999998884482295</v>
      </c>
      <c r="BS379">
        <v>55.249999980057211</v>
      </c>
      <c r="BT379">
        <v>54.499999559213265</v>
      </c>
      <c r="BU379">
        <v>52.499999576854961</v>
      </c>
      <c r="BV379">
        <v>50.250000855110926</v>
      </c>
      <c r="BW379">
        <v>48.749999246392747</v>
      </c>
      <c r="BX379">
        <v>45.749999975966382</v>
      </c>
      <c r="BY379">
        <v>44.249999373975456</v>
      </c>
      <c r="BZ379">
        <v>43.499998953131502</v>
      </c>
      <c r="CA379">
        <v>44.749999793029659</v>
      </c>
      <c r="CB379">
        <v>42.999999045430819</v>
      </c>
      <c r="CC379">
        <v>0.41815360981055338</v>
      </c>
      <c r="CD379">
        <v>0.39413513220665441</v>
      </c>
      <c r="CE379">
        <v>0.39055987661350799</v>
      </c>
      <c r="CF379">
        <v>0.39482683716762779</v>
      </c>
      <c r="CG379">
        <v>0.41902207571301686</v>
      </c>
      <c r="CH379">
        <v>0.49899278731046559</v>
      </c>
      <c r="CI379">
        <v>0.64262329069390622</v>
      </c>
      <c r="CJ379">
        <v>0.77107150821687065</v>
      </c>
      <c r="CK379">
        <v>0.87042206697302593</v>
      </c>
      <c r="CL379">
        <v>0.91004093299503652</v>
      </c>
      <c r="CM379">
        <v>0.93514094805424908</v>
      </c>
      <c r="CN379">
        <v>0.95925254279196415</v>
      </c>
      <c r="CO379">
        <v>0.95512374790882171</v>
      </c>
      <c r="CP379">
        <v>0.98175689353590834</v>
      </c>
      <c r="CQ379">
        <v>0.98235102577131461</v>
      </c>
      <c r="CR379">
        <v>0.90259612440785164</v>
      </c>
      <c r="CS379">
        <v>0.83205701130723397</v>
      </c>
      <c r="CT379">
        <v>0.7736531261624533</v>
      </c>
      <c r="CU379">
        <v>0.63188275301584262</v>
      </c>
      <c r="CV379">
        <v>0.49855521511616885</v>
      </c>
      <c r="CW379">
        <v>0.44262146233914379</v>
      </c>
      <c r="CX379">
        <v>0.40704113040321749</v>
      </c>
      <c r="CY379">
        <v>0.37558414867288609</v>
      </c>
      <c r="CZ379">
        <v>0.35603527274837488</v>
      </c>
    </row>
    <row r="380" spans="1:104" x14ac:dyDescent="0.25">
      <c r="A380" t="s">
        <v>569</v>
      </c>
      <c r="B380" t="s">
        <v>170</v>
      </c>
      <c r="C380" t="s">
        <v>27</v>
      </c>
      <c r="D380" t="s">
        <v>187</v>
      </c>
      <c r="E380" t="s">
        <v>184</v>
      </c>
      <c r="F380">
        <v>2022</v>
      </c>
      <c r="G380" t="s">
        <v>172</v>
      </c>
      <c r="H380">
        <v>2</v>
      </c>
      <c r="I380">
        <v>24.565838368003529</v>
      </c>
      <c r="J380">
        <v>23.864321510323364</v>
      </c>
      <c r="K380">
        <v>23.429287188467026</v>
      </c>
      <c r="L380">
        <v>23.553422432830207</v>
      </c>
      <c r="M380">
        <v>24.609748258228695</v>
      </c>
      <c r="N380">
        <v>27.443866682907032</v>
      </c>
      <c r="O380">
        <v>31.977956451925394</v>
      </c>
      <c r="P380">
        <v>35.100204461376705</v>
      </c>
      <c r="Q380">
        <v>38.208208349023963</v>
      </c>
      <c r="R380">
        <v>39.737397875076184</v>
      </c>
      <c r="S380">
        <v>40.394657227224137</v>
      </c>
      <c r="T380">
        <v>40.673788281846264</v>
      </c>
      <c r="U380">
        <v>40.627325739554784</v>
      </c>
      <c r="V380">
        <v>40.778846625376005</v>
      </c>
      <c r="W380">
        <v>40.291799500567031</v>
      </c>
      <c r="X380">
        <v>39.167107371487653</v>
      </c>
      <c r="Y380">
        <v>37.958838417488899</v>
      </c>
      <c r="Z380">
        <v>37.918067300973973</v>
      </c>
      <c r="AA380">
        <v>36.978102059585318</v>
      </c>
      <c r="AB380">
        <v>35.359673347181882</v>
      </c>
      <c r="AC380">
        <v>33.723038938276204</v>
      </c>
      <c r="AD380">
        <v>31.517396893885607</v>
      </c>
      <c r="AE380">
        <v>28.511135764636617</v>
      </c>
      <c r="AF380">
        <v>26.240510249393999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0.91516024777021887</v>
      </c>
      <c r="AS380">
        <v>0.91411482615815476</v>
      </c>
      <c r="AT380">
        <v>0.91752403694419538</v>
      </c>
      <c r="AU380">
        <v>0.90656549700018219</v>
      </c>
      <c r="AV380">
        <v>0.88125985822642161</v>
      </c>
      <c r="AW380">
        <v>0.8540738085066667</v>
      </c>
      <c r="AX380">
        <v>0.853156528203732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47.750000630847069</v>
      </c>
      <c r="BF380">
        <v>48.49999968764007</v>
      </c>
      <c r="BG380">
        <v>48.249999922261054</v>
      </c>
      <c r="BH380">
        <v>49.249999765634314</v>
      </c>
      <c r="BI380">
        <v>49.000000510855919</v>
      </c>
      <c r="BJ380">
        <v>48.249999922261054</v>
      </c>
      <c r="BK380">
        <v>49.249999765634314</v>
      </c>
      <c r="BL380">
        <v>48.000000412182352</v>
      </c>
      <c r="BM380">
        <v>51.499999744316739</v>
      </c>
      <c r="BN380">
        <v>54.500000439244182</v>
      </c>
      <c r="BO380">
        <v>57.250000475241528</v>
      </c>
      <c r="BP380">
        <v>58.250000063314474</v>
      </c>
      <c r="BQ380">
        <v>60.000001021839495</v>
      </c>
      <c r="BR380">
        <v>60.749999312731561</v>
      </c>
      <c r="BS380">
        <v>61.499999135425497</v>
      </c>
      <c r="BT380">
        <v>60.000001021839495</v>
      </c>
      <c r="BU380">
        <v>59.00000116250996</v>
      </c>
      <c r="BV380">
        <v>58.499999844649764</v>
      </c>
      <c r="BW380">
        <v>55.74999929805179</v>
      </c>
      <c r="BX380">
        <v>52.749999241375129</v>
      </c>
      <c r="BY380">
        <v>52.749999241375129</v>
      </c>
      <c r="BZ380">
        <v>50.750001453424666</v>
      </c>
      <c r="CA380">
        <v>50.000000609529494</v>
      </c>
      <c r="CB380">
        <v>49.249999765634314</v>
      </c>
      <c r="CC380">
        <v>0.37026529248201023</v>
      </c>
      <c r="CD380">
        <v>0.34899748355049282</v>
      </c>
      <c r="CE380">
        <v>0.34583167991945879</v>
      </c>
      <c r="CF380">
        <v>0.3496099534414619</v>
      </c>
      <c r="CG380">
        <v>0.3710343325244031</v>
      </c>
      <c r="CH380">
        <v>0.44184649356866867</v>
      </c>
      <c r="CI380">
        <v>0.56902796149245938</v>
      </c>
      <c r="CJ380">
        <v>0.68276584871349222</v>
      </c>
      <c r="CK380">
        <v>0.77073845012302566</v>
      </c>
      <c r="CL380">
        <v>0.80582005249767286</v>
      </c>
      <c r="CM380">
        <v>0.82804556117712058</v>
      </c>
      <c r="CN380">
        <v>0.84939577488993834</v>
      </c>
      <c r="CO380">
        <v>0.84573979565732205</v>
      </c>
      <c r="CP380">
        <v>0.8693228184175259</v>
      </c>
      <c r="CQ380">
        <v>0.86984890911187618</v>
      </c>
      <c r="CR380">
        <v>0.79922785089524573</v>
      </c>
      <c r="CS380">
        <v>0.73676709841737764</v>
      </c>
      <c r="CT380">
        <v>0.68505181452886177</v>
      </c>
      <c r="CU380">
        <v>0.55951747331198465</v>
      </c>
      <c r="CV380">
        <v>0.44145904266760949</v>
      </c>
      <c r="CW380">
        <v>0.3919309824651534</v>
      </c>
      <c r="CX380">
        <v>0.36042543252762854</v>
      </c>
      <c r="CY380">
        <v>0.33257101645375131</v>
      </c>
      <c r="CZ380">
        <v>0.31526097347011955</v>
      </c>
    </row>
    <row r="381" spans="1:104" x14ac:dyDescent="0.25">
      <c r="A381" t="s">
        <v>570</v>
      </c>
      <c r="B381" t="s">
        <v>170</v>
      </c>
      <c r="C381" t="s">
        <v>27</v>
      </c>
      <c r="D381" t="s">
        <v>187</v>
      </c>
      <c r="E381" t="s">
        <v>184</v>
      </c>
      <c r="F381">
        <v>2022</v>
      </c>
      <c r="G381" t="s">
        <v>173</v>
      </c>
      <c r="H381">
        <v>3</v>
      </c>
      <c r="I381">
        <v>25.043378624126099</v>
      </c>
      <c r="J381">
        <v>24.111826239966714</v>
      </c>
      <c r="K381">
        <v>23.560829205169</v>
      </c>
      <c r="L381">
        <v>23.52059724498335</v>
      </c>
      <c r="M381">
        <v>24.443224217981655</v>
      </c>
      <c r="N381">
        <v>26.965023591404087</v>
      </c>
      <c r="O381">
        <v>31.372315758886813</v>
      </c>
      <c r="P381">
        <v>34.842276998956748</v>
      </c>
      <c r="Q381">
        <v>38.712315946133835</v>
      </c>
      <c r="R381">
        <v>41.674595215834906</v>
      </c>
      <c r="S381">
        <v>43.957007897806783</v>
      </c>
      <c r="T381">
        <v>45.610968882354726</v>
      </c>
      <c r="U381">
        <v>46.554481323764264</v>
      </c>
      <c r="V381">
        <v>47.318908864422113</v>
      </c>
      <c r="W381">
        <v>47.109666459304393</v>
      </c>
      <c r="X381">
        <v>45.853670885985487</v>
      </c>
      <c r="Y381">
        <v>43.718539903482068</v>
      </c>
      <c r="Z381">
        <v>41.110676983947108</v>
      </c>
      <c r="AA381">
        <v>38.606860278544723</v>
      </c>
      <c r="AB381">
        <v>37.903435833285535</v>
      </c>
      <c r="AC381">
        <v>35.853840058006732</v>
      </c>
      <c r="AD381">
        <v>33.20536907783621</v>
      </c>
      <c r="AE381">
        <v>29.730377599319734</v>
      </c>
      <c r="AF381">
        <v>27.104608188747893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1.0262467902820576</v>
      </c>
      <c r="AS381">
        <v>1.0474758189987332</v>
      </c>
      <c r="AT381">
        <v>1.064675423375951</v>
      </c>
      <c r="AU381">
        <v>1.0599674190557804</v>
      </c>
      <c r="AV381">
        <v>1.0317075681639734</v>
      </c>
      <c r="AW381">
        <v>0.98366711688468389</v>
      </c>
      <c r="AX381">
        <v>0.92499025937759893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54.249999626867435</v>
      </c>
      <c r="BF381">
        <v>54.499999944801367</v>
      </c>
      <c r="BG381">
        <v>53.250001032201702</v>
      </c>
      <c r="BH381">
        <v>54.499999944801367</v>
      </c>
      <c r="BI381">
        <v>54.749999768752147</v>
      </c>
      <c r="BJ381">
        <v>53.500000840217538</v>
      </c>
      <c r="BK381">
        <v>52.750000380398902</v>
      </c>
      <c r="BL381">
        <v>58.500000872724819</v>
      </c>
      <c r="BM381">
        <v>65.500001042527558</v>
      </c>
      <c r="BN381">
        <v>71.750000497552577</v>
      </c>
      <c r="BO381">
        <v>75.750000405639838</v>
      </c>
      <c r="BP381">
        <v>78.249998262709056</v>
      </c>
      <c r="BQ381">
        <v>81.000000230228025</v>
      </c>
      <c r="BR381">
        <v>81.750000705981606</v>
      </c>
      <c r="BS381">
        <v>81.250000293202916</v>
      </c>
      <c r="BT381">
        <v>78.249998262709056</v>
      </c>
      <c r="BU381">
        <v>77.000001102952837</v>
      </c>
      <c r="BV381">
        <v>74.499999421497918</v>
      </c>
      <c r="BW381">
        <v>69.499999404925589</v>
      </c>
      <c r="BX381">
        <v>65.249999959716476</v>
      </c>
      <c r="BY381">
        <v>63.000000380908816</v>
      </c>
      <c r="BZ381">
        <v>59.499999467390545</v>
      </c>
      <c r="CA381">
        <v>59.249999659374716</v>
      </c>
      <c r="CB381">
        <v>56.250000783999077</v>
      </c>
      <c r="CC381">
        <v>0.36857214646329722</v>
      </c>
      <c r="CD381">
        <v>0.34740158916322234</v>
      </c>
      <c r="CE381">
        <v>0.34425028552630249</v>
      </c>
      <c r="CF381">
        <v>0.3480112684409129</v>
      </c>
      <c r="CG381">
        <v>0.36933764139487846</v>
      </c>
      <c r="CH381">
        <v>0.43982601656263054</v>
      </c>
      <c r="CI381">
        <v>0.56642591444477686</v>
      </c>
      <c r="CJ381">
        <v>0.67964372089144431</v>
      </c>
      <c r="CK381">
        <v>0.76721401547457979</v>
      </c>
      <c r="CL381">
        <v>0.8021351939702277</v>
      </c>
      <c r="CM381">
        <v>0.82425906004756555</v>
      </c>
      <c r="CN381">
        <v>0.84551172922225826</v>
      </c>
      <c r="CO381">
        <v>0.84187238143176357</v>
      </c>
      <c r="CP381">
        <v>0.86534763666352532</v>
      </c>
      <c r="CQ381">
        <v>0.86587135979154362</v>
      </c>
      <c r="CR381">
        <v>0.79557318267504373</v>
      </c>
      <c r="CS381">
        <v>0.73339801681466421</v>
      </c>
      <c r="CT381">
        <v>0.68191919700557824</v>
      </c>
      <c r="CU381">
        <v>0.55695891814224485</v>
      </c>
      <c r="CV381">
        <v>0.43944035360239259</v>
      </c>
      <c r="CW381">
        <v>0.39013876053403934</v>
      </c>
      <c r="CX381">
        <v>0.358777306993672</v>
      </c>
      <c r="CY381">
        <v>0.33105024222855134</v>
      </c>
      <c r="CZ381">
        <v>0.31381935176496367</v>
      </c>
    </row>
    <row r="382" spans="1:104" x14ac:dyDescent="0.25">
      <c r="A382" t="s">
        <v>571</v>
      </c>
      <c r="B382" t="s">
        <v>170</v>
      </c>
      <c r="C382" t="s">
        <v>27</v>
      </c>
      <c r="D382" t="s">
        <v>187</v>
      </c>
      <c r="E382" t="s">
        <v>184</v>
      </c>
      <c r="F382">
        <v>2022</v>
      </c>
      <c r="G382" t="s">
        <v>174</v>
      </c>
      <c r="H382">
        <v>4</v>
      </c>
      <c r="I382">
        <v>26.133904634059167</v>
      </c>
      <c r="J382">
        <v>25.066850112322452</v>
      </c>
      <c r="K382">
        <v>24.440725130393091</v>
      </c>
      <c r="L382">
        <v>24.365202465098818</v>
      </c>
      <c r="M382">
        <v>25.334374893511303</v>
      </c>
      <c r="N382">
        <v>27.868937276311797</v>
      </c>
      <c r="O382">
        <v>31.85215128730097</v>
      </c>
      <c r="P382">
        <v>36.054909279475616</v>
      </c>
      <c r="Q382">
        <v>41.19349160558415</v>
      </c>
      <c r="R382">
        <v>45.448209387728618</v>
      </c>
      <c r="S382">
        <v>48.729105380260293</v>
      </c>
      <c r="T382">
        <v>51.011274071660445</v>
      </c>
      <c r="U382">
        <v>52.269209543619169</v>
      </c>
      <c r="V382">
        <v>53.254404346597333</v>
      </c>
      <c r="W382">
        <v>53.061918709805205</v>
      </c>
      <c r="X382">
        <v>51.783272147578785</v>
      </c>
      <c r="Y382">
        <v>49.471963420964777</v>
      </c>
      <c r="Z382">
        <v>46.115609770473831</v>
      </c>
      <c r="AA382">
        <v>41.927426096574962</v>
      </c>
      <c r="AB382">
        <v>40.876708212525472</v>
      </c>
      <c r="AC382">
        <v>38.814541171454202</v>
      </c>
      <c r="AD382">
        <v>35.671182613888917</v>
      </c>
      <c r="AE382">
        <v>31.78154010519437</v>
      </c>
      <c r="AF382">
        <v>28.760790370365548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1.1477536586555257</v>
      </c>
      <c r="AS382">
        <v>1.1760572227280497</v>
      </c>
      <c r="AT382">
        <v>1.1982240968635118</v>
      </c>
      <c r="AU382">
        <v>1.193893182338944</v>
      </c>
      <c r="AV382">
        <v>1.1651236158311524</v>
      </c>
      <c r="AW382">
        <v>1.1131191487348924</v>
      </c>
      <c r="AX382">
        <v>1.0376011926431805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64.499998640845419</v>
      </c>
      <c r="BF382">
        <v>62.24999888088719</v>
      </c>
      <c r="BG382">
        <v>60.750000059389812</v>
      </c>
      <c r="BH382">
        <v>60.24999973080439</v>
      </c>
      <c r="BI382">
        <v>61.249999242191116</v>
      </c>
      <c r="BJ382">
        <v>60.750000059389812</v>
      </c>
      <c r="BK382">
        <v>62.5</v>
      </c>
      <c r="BL382">
        <v>66.750000167220819</v>
      </c>
      <c r="BM382">
        <v>76.50000075023398</v>
      </c>
      <c r="BN382">
        <v>82.000000768184606</v>
      </c>
      <c r="BO382">
        <v>87.25000148118059</v>
      </c>
      <c r="BP382">
        <v>90.499998970194696</v>
      </c>
      <c r="BQ382">
        <v>91.249998762871428</v>
      </c>
      <c r="BR382">
        <v>89.250000758572739</v>
      </c>
      <c r="BS382">
        <v>88.249999592164514</v>
      </c>
      <c r="BT382">
        <v>86.999998325118227</v>
      </c>
      <c r="BU382">
        <v>86.250002097103206</v>
      </c>
      <c r="BV382">
        <v>83.2499988524972</v>
      </c>
      <c r="BW382">
        <v>80.250001114020435</v>
      </c>
      <c r="BX382">
        <v>73.999999743853607</v>
      </c>
      <c r="BY382">
        <v>67.499999068732137</v>
      </c>
      <c r="BZ382">
        <v>65.24999981801129</v>
      </c>
      <c r="CA382">
        <v>62.5</v>
      </c>
      <c r="CB382">
        <v>60.750000059389812</v>
      </c>
      <c r="CC382">
        <v>0.37051942432984714</v>
      </c>
      <c r="CD382">
        <v>0.34923702271100976</v>
      </c>
      <c r="CE382">
        <v>0.34606904121748261</v>
      </c>
      <c r="CF382">
        <v>0.34984993634697437</v>
      </c>
      <c r="CG382">
        <v>0.37128895192050237</v>
      </c>
      <c r="CH382">
        <v>0.44214978666515575</v>
      </c>
      <c r="CI382">
        <v>0.56941854237733458</v>
      </c>
      <c r="CJ382">
        <v>0.68323449443768547</v>
      </c>
      <c r="CK382">
        <v>0.77126740342520828</v>
      </c>
      <c r="CL382">
        <v>0.80637310541794582</v>
      </c>
      <c r="CM382">
        <v>0.82861385865410275</v>
      </c>
      <c r="CN382">
        <v>0.84997876926241589</v>
      </c>
      <c r="CO382">
        <v>0.84632025399571853</v>
      </c>
      <c r="CP382">
        <v>0.8699195040528076</v>
      </c>
      <c r="CQ382">
        <v>0.87044591888246636</v>
      </c>
      <c r="CR382">
        <v>0.79977634448304236</v>
      </c>
      <c r="CS382">
        <v>0.73727274944750942</v>
      </c>
      <c r="CT382">
        <v>0.68552197970748163</v>
      </c>
      <c r="CU382">
        <v>0.55990150382382242</v>
      </c>
      <c r="CV382">
        <v>0.44176202522843544</v>
      </c>
      <c r="CW382">
        <v>0.39219997118216732</v>
      </c>
      <c r="CX382">
        <v>0.36067281966355952</v>
      </c>
      <c r="CY382">
        <v>0.33279928274902421</v>
      </c>
      <c r="CZ382">
        <v>0.31547735086078527</v>
      </c>
    </row>
    <row r="383" spans="1:104" x14ac:dyDescent="0.25">
      <c r="A383" t="s">
        <v>572</v>
      </c>
      <c r="B383" t="s">
        <v>170</v>
      </c>
      <c r="C383" t="s">
        <v>27</v>
      </c>
      <c r="D383" t="s">
        <v>187</v>
      </c>
      <c r="E383" t="s">
        <v>184</v>
      </c>
      <c r="F383">
        <v>2022</v>
      </c>
      <c r="G383" t="s">
        <v>175</v>
      </c>
      <c r="H383">
        <v>5</v>
      </c>
      <c r="I383">
        <v>26.351429616358431</v>
      </c>
      <c r="J383">
        <v>25.247037272213795</v>
      </c>
      <c r="K383">
        <v>24.578827755742818</v>
      </c>
      <c r="L383">
        <v>24.474791091370406</v>
      </c>
      <c r="M383">
        <v>25.460643869605605</v>
      </c>
      <c r="N383">
        <v>27.958899424892977</v>
      </c>
      <c r="O383">
        <v>31.559734499372404</v>
      </c>
      <c r="P383">
        <v>36.683882495527861</v>
      </c>
      <c r="Q383">
        <v>42.420672621446812</v>
      </c>
      <c r="R383">
        <v>46.975247347996579</v>
      </c>
      <c r="S383">
        <v>50.110252926600985</v>
      </c>
      <c r="T383">
        <v>51.958788720048453</v>
      </c>
      <c r="U383">
        <v>52.761709316189595</v>
      </c>
      <c r="V383">
        <v>53.465924423333746</v>
      </c>
      <c r="W383">
        <v>53.36620114253482</v>
      </c>
      <c r="X383">
        <v>51.912801758900642</v>
      </c>
      <c r="Y383">
        <v>49.365246902281598</v>
      </c>
      <c r="Z383">
        <v>46.074418020110357</v>
      </c>
      <c r="AA383">
        <v>41.889948494000954</v>
      </c>
      <c r="AB383">
        <v>40.179248185423802</v>
      </c>
      <c r="AC383">
        <v>38.935231208054368</v>
      </c>
      <c r="AD383">
        <v>35.876462058630629</v>
      </c>
      <c r="AE383">
        <v>31.979233048087959</v>
      </c>
      <c r="AF383">
        <v>28.919772041454163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1.1690727385042092</v>
      </c>
      <c r="AS383">
        <v>1.1871383801129369</v>
      </c>
      <c r="AT383">
        <v>1.2029832829494045</v>
      </c>
      <c r="AU383">
        <v>1.2007395066684265</v>
      </c>
      <c r="AV383">
        <v>1.1680380791124025</v>
      </c>
      <c r="AW383">
        <v>1.1107180399274377</v>
      </c>
      <c r="AX383">
        <v>1.0366744247393762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62.5</v>
      </c>
      <c r="BF383">
        <v>63.000000603069971</v>
      </c>
      <c r="BG383">
        <v>63.749999799463986</v>
      </c>
      <c r="BH383">
        <v>64.750000624235881</v>
      </c>
      <c r="BI383">
        <v>63.000000603069971</v>
      </c>
      <c r="BJ383">
        <v>61.999999396930029</v>
      </c>
      <c r="BK383">
        <v>63.000000603069971</v>
      </c>
      <c r="BL383">
        <v>68.499999625369483</v>
      </c>
      <c r="BM383">
        <v>76.499998469061637</v>
      </c>
      <c r="BN383">
        <v>81.499998556776276</v>
      </c>
      <c r="BO383">
        <v>85.749998160979828</v>
      </c>
      <c r="BP383">
        <v>86.999998341811832</v>
      </c>
      <c r="BQ383">
        <v>87.250000081422073</v>
      </c>
      <c r="BR383">
        <v>87.250000081422073</v>
      </c>
      <c r="BS383">
        <v>86.249998112546095</v>
      </c>
      <c r="BT383">
        <v>83.750000579361597</v>
      </c>
      <c r="BU383">
        <v>83.499997790989298</v>
      </c>
      <c r="BV383">
        <v>82.999999333114445</v>
      </c>
      <c r="BW383">
        <v>82.500000907020279</v>
      </c>
      <c r="BX383">
        <v>79.25000212758863</v>
      </c>
      <c r="BY383">
        <v>75.500000695233908</v>
      </c>
      <c r="BZ383">
        <v>71.500001591194518</v>
      </c>
      <c r="CA383">
        <v>70.999997810057678</v>
      </c>
      <c r="CB383">
        <v>67.99999940366753</v>
      </c>
      <c r="CC383">
        <v>0.36676137967618549</v>
      </c>
      <c r="CD383">
        <v>0.34569482965486048</v>
      </c>
      <c r="CE383">
        <v>0.34255901667701305</v>
      </c>
      <c r="CF383">
        <v>0.34630151760063954</v>
      </c>
      <c r="CG383">
        <v>0.36752312490797284</v>
      </c>
      <c r="CH383">
        <v>0.43766521352244769</v>
      </c>
      <c r="CI383">
        <v>0.56364310270123852</v>
      </c>
      <c r="CJ383">
        <v>0.6763047006396038</v>
      </c>
      <c r="CK383">
        <v>0.76344478601807697</v>
      </c>
      <c r="CL383">
        <v>0.79819437127880222</v>
      </c>
      <c r="CM383">
        <v>0.82020954213499131</v>
      </c>
      <c r="CN383">
        <v>0.84135771711229057</v>
      </c>
      <c r="CO383">
        <v>0.83773635573664551</v>
      </c>
      <c r="CP383">
        <v>0.86109627214516926</v>
      </c>
      <c r="CQ383">
        <v>0.86161736630567332</v>
      </c>
      <c r="CR383">
        <v>0.79166458600025047</v>
      </c>
      <c r="CS383">
        <v>0.72979488720705288</v>
      </c>
      <c r="CT383">
        <v>0.67856904496795734</v>
      </c>
      <c r="CU383">
        <v>0.55422264206730254</v>
      </c>
      <c r="CV383">
        <v>0.43728140890694384</v>
      </c>
      <c r="CW383">
        <v>0.38822205217717964</v>
      </c>
      <c r="CX383">
        <v>0.357014661568886</v>
      </c>
      <c r="CY383">
        <v>0.32942382888880117</v>
      </c>
      <c r="CZ383">
        <v>0.31227758782062121</v>
      </c>
    </row>
    <row r="384" spans="1:104" x14ac:dyDescent="0.25">
      <c r="A384" t="s">
        <v>573</v>
      </c>
      <c r="B384" t="s">
        <v>170</v>
      </c>
      <c r="C384" t="s">
        <v>27</v>
      </c>
      <c r="D384" t="s">
        <v>187</v>
      </c>
      <c r="E384" t="s">
        <v>184</v>
      </c>
      <c r="F384">
        <v>2022</v>
      </c>
      <c r="G384" t="s">
        <v>176</v>
      </c>
      <c r="H384">
        <v>6</v>
      </c>
      <c r="I384">
        <v>27.160157002124802</v>
      </c>
      <c r="J384">
        <v>26.00305859265411</v>
      </c>
      <c r="K384">
        <v>25.348006723568936</v>
      </c>
      <c r="L384">
        <v>25.300940446079764</v>
      </c>
      <c r="M384">
        <v>26.363751988654375</v>
      </c>
      <c r="N384">
        <v>28.868398603920848</v>
      </c>
      <c r="O384">
        <v>32.617471573964231</v>
      </c>
      <c r="P384">
        <v>37.773116336287977</v>
      </c>
      <c r="Q384">
        <v>43.224740180085625</v>
      </c>
      <c r="R384">
        <v>47.677070410331766</v>
      </c>
      <c r="S384">
        <v>50.88086994425899</v>
      </c>
      <c r="T384">
        <v>52.757141450498636</v>
      </c>
      <c r="U384">
        <v>53.45358398442626</v>
      </c>
      <c r="V384">
        <v>54.0074123136175</v>
      </c>
      <c r="W384">
        <v>53.812847011781457</v>
      </c>
      <c r="X384">
        <v>52.686884443587061</v>
      </c>
      <c r="Y384">
        <v>50.568379543129957</v>
      </c>
      <c r="Z384">
        <v>47.461954526810565</v>
      </c>
      <c r="AA384">
        <v>43.102658251933896</v>
      </c>
      <c r="AB384">
        <v>40.657922350052573</v>
      </c>
      <c r="AC384">
        <v>39.676446248458603</v>
      </c>
      <c r="AD384">
        <v>36.819152261168838</v>
      </c>
      <c r="AE384">
        <v>32.877596168682011</v>
      </c>
      <c r="AF384">
        <v>29.768753673041001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1.1870356728171634</v>
      </c>
      <c r="AS384">
        <v>1.2027057113882083</v>
      </c>
      <c r="AT384">
        <v>1.2151667558016093</v>
      </c>
      <c r="AU384">
        <v>1.2107890782759994</v>
      </c>
      <c r="AV384">
        <v>1.1854549330183604</v>
      </c>
      <c r="AW384">
        <v>1.1377885304567894</v>
      </c>
      <c r="AX384">
        <v>1.0678939813461996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65.749999909545664</v>
      </c>
      <c r="BF384">
        <v>64.250000026977602</v>
      </c>
      <c r="BG384">
        <v>63.750000880739549</v>
      </c>
      <c r="BH384">
        <v>63.250000322144381</v>
      </c>
      <c r="BI384">
        <v>63.750000880739549</v>
      </c>
      <c r="BJ384">
        <v>62.749999509642301</v>
      </c>
      <c r="BK384">
        <v>62.749999509642301</v>
      </c>
      <c r="BL384">
        <v>68.250000782350639</v>
      </c>
      <c r="BM384">
        <v>73.74999951598997</v>
      </c>
      <c r="BN384">
        <v>77.000000425294047</v>
      </c>
      <c r="BO384">
        <v>83.250000242798464</v>
      </c>
      <c r="BP384">
        <v>86.000002259771406</v>
      </c>
      <c r="BQ384">
        <v>86.250001531375972</v>
      </c>
      <c r="BR384">
        <v>87.000001345706565</v>
      </c>
      <c r="BS384">
        <v>85.000001174319408</v>
      </c>
      <c r="BT384">
        <v>85.750001496463781</v>
      </c>
      <c r="BU384">
        <v>86.250001531375972</v>
      </c>
      <c r="BV384">
        <v>84.500000599855042</v>
      </c>
      <c r="BW384">
        <v>81.749998836789018</v>
      </c>
      <c r="BX384">
        <v>79.000002532721311</v>
      </c>
      <c r="BY384">
        <v>74.749999204954023</v>
      </c>
      <c r="BZ384">
        <v>71.499998406734207</v>
      </c>
      <c r="CA384">
        <v>70.250001604374205</v>
      </c>
      <c r="CB384">
        <v>68.000001256839155</v>
      </c>
      <c r="CC384">
        <v>0.36736521976610509</v>
      </c>
      <c r="CD384">
        <v>0.34626397121495806</v>
      </c>
      <c r="CE384">
        <v>0.34312301130961204</v>
      </c>
      <c r="CF384">
        <v>0.34687165297400913</v>
      </c>
      <c r="CG384">
        <v>0.36812820511058703</v>
      </c>
      <c r="CH384">
        <v>0.43838578137658191</v>
      </c>
      <c r="CI384">
        <v>0.5645711118609672</v>
      </c>
      <c r="CJ384">
        <v>0.67741813491649505</v>
      </c>
      <c r="CK384">
        <v>0.76470168519694637</v>
      </c>
      <c r="CL384">
        <v>0.79950853558061175</v>
      </c>
      <c r="CM384">
        <v>0.82155994064015525</v>
      </c>
      <c r="CN384">
        <v>0.84274293789691979</v>
      </c>
      <c r="CO384">
        <v>0.83911563670703682</v>
      </c>
      <c r="CP384">
        <v>0.86251392969105667</v>
      </c>
      <c r="CQ384">
        <v>0.86303594683449292</v>
      </c>
      <c r="CR384">
        <v>0.79296792404256733</v>
      </c>
      <c r="CS384">
        <v>0.73099637890775948</v>
      </c>
      <c r="CT384">
        <v>0.67968620895883214</v>
      </c>
      <c r="CU384">
        <v>0.55513508364474695</v>
      </c>
      <c r="CV384">
        <v>0.43800134119333833</v>
      </c>
      <c r="CW384">
        <v>0.38886120153703962</v>
      </c>
      <c r="CX384">
        <v>0.35760244960328214</v>
      </c>
      <c r="CY384">
        <v>0.32996616995445999</v>
      </c>
      <c r="CZ384">
        <v>0.3127917088129461</v>
      </c>
    </row>
    <row r="385" spans="1:104" x14ac:dyDescent="0.25">
      <c r="A385" t="s">
        <v>574</v>
      </c>
      <c r="B385" t="s">
        <v>170</v>
      </c>
      <c r="C385" t="s">
        <v>27</v>
      </c>
      <c r="D385" t="s">
        <v>187</v>
      </c>
      <c r="E385" t="s">
        <v>184</v>
      </c>
      <c r="F385">
        <v>2022</v>
      </c>
      <c r="G385" t="s">
        <v>177</v>
      </c>
      <c r="H385">
        <v>7</v>
      </c>
      <c r="I385">
        <v>28.553619235455393</v>
      </c>
      <c r="J385">
        <v>27.334809009213004</v>
      </c>
      <c r="K385">
        <v>26.608944292605401</v>
      </c>
      <c r="L385">
        <v>26.585931147813103</v>
      </c>
      <c r="M385">
        <v>27.757564745735426</v>
      </c>
      <c r="N385">
        <v>30.658764189697287</v>
      </c>
      <c r="O385">
        <v>34.813311966346859</v>
      </c>
      <c r="P385">
        <v>40.053245246300875</v>
      </c>
      <c r="Q385">
        <v>45.30272308141091</v>
      </c>
      <c r="R385">
        <v>49.463997158582984</v>
      </c>
      <c r="S385">
        <v>52.292161874326922</v>
      </c>
      <c r="T385">
        <v>53.977921927606722</v>
      </c>
      <c r="U385">
        <v>54.596529081119108</v>
      </c>
      <c r="V385">
        <v>55.091137166557516</v>
      </c>
      <c r="W385">
        <v>55.011426337873758</v>
      </c>
      <c r="X385">
        <v>54.100175561260819</v>
      </c>
      <c r="Y385">
        <v>52.143395115603703</v>
      </c>
      <c r="Z385">
        <v>49.033791855664752</v>
      </c>
      <c r="AA385">
        <v>44.550634214902573</v>
      </c>
      <c r="AB385">
        <v>42.145898658032188</v>
      </c>
      <c r="AC385">
        <v>41.236456842362863</v>
      </c>
      <c r="AD385">
        <v>38.424875805661941</v>
      </c>
      <c r="AE385">
        <v>34.382572432143725</v>
      </c>
      <c r="AF385">
        <v>31.165167062093317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1.2145031994381787</v>
      </c>
      <c r="AS385">
        <v>1.2284218628681414</v>
      </c>
      <c r="AT385">
        <v>1.2395505550012573</v>
      </c>
      <c r="AU385">
        <v>1.2377570320011992</v>
      </c>
      <c r="AV385">
        <v>1.2172538642926891</v>
      </c>
      <c r="AW385">
        <v>1.173226348673756</v>
      </c>
      <c r="AX385">
        <v>1.1032602838720538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69.499997981856311</v>
      </c>
      <c r="BF385">
        <v>68.99999993471458</v>
      </c>
      <c r="BG385">
        <v>68.500000239591188</v>
      </c>
      <c r="BH385">
        <v>68.000000417699965</v>
      </c>
      <c r="BI385">
        <v>67.749999999683084</v>
      </c>
      <c r="BJ385">
        <v>67.749999999683084</v>
      </c>
      <c r="BK385">
        <v>68.99999993471458</v>
      </c>
      <c r="BL385">
        <v>70.99999844582652</v>
      </c>
      <c r="BM385">
        <v>75.750002442498968</v>
      </c>
      <c r="BN385">
        <v>77.500000155290579</v>
      </c>
      <c r="BO385">
        <v>79.249999642831668</v>
      </c>
      <c r="BP385">
        <v>78.75000124707843</v>
      </c>
      <c r="BQ385">
        <v>81.250000705145993</v>
      </c>
      <c r="BR385">
        <v>84.000002118290269</v>
      </c>
      <c r="BS385">
        <v>84.499999151289444</v>
      </c>
      <c r="BT385">
        <v>83.749998927227324</v>
      </c>
      <c r="BU385">
        <v>82.249999968624962</v>
      </c>
      <c r="BV385">
        <v>80.749999108505307</v>
      </c>
      <c r="BW385">
        <v>81.250000705145993</v>
      </c>
      <c r="BX385">
        <v>76.749999931228459</v>
      </c>
      <c r="BY385">
        <v>74.250001709147128</v>
      </c>
      <c r="BZ385">
        <v>73.000000775819061</v>
      </c>
      <c r="CA385">
        <v>71.74999895511624</v>
      </c>
      <c r="CB385">
        <v>71.74999895511624</v>
      </c>
      <c r="CC385">
        <v>0.36529220187013278</v>
      </c>
      <c r="CD385">
        <v>0.34431005631833861</v>
      </c>
      <c r="CE385">
        <v>0.34118679148284287</v>
      </c>
      <c r="CF385">
        <v>0.34491431942315209</v>
      </c>
      <c r="CG385">
        <v>0.36605088470313341</v>
      </c>
      <c r="CH385">
        <v>0.4359120198158829</v>
      </c>
      <c r="CI385">
        <v>0.56138531002163972</v>
      </c>
      <c r="CJ385">
        <v>0.67359557377122214</v>
      </c>
      <c r="CK385">
        <v>0.76038662097740295</v>
      </c>
      <c r="CL385">
        <v>0.79499696915865536</v>
      </c>
      <c r="CM385">
        <v>0.81692402756239157</v>
      </c>
      <c r="CN385">
        <v>0.83798744045099582</v>
      </c>
      <c r="CO385">
        <v>0.83438061717675338</v>
      </c>
      <c r="CP385">
        <v>0.85764684421778792</v>
      </c>
      <c r="CQ385">
        <v>0.85816592646440348</v>
      </c>
      <c r="CR385">
        <v>0.78849333113639763</v>
      </c>
      <c r="CS385">
        <v>0.72687142762241497</v>
      </c>
      <c r="CT385">
        <v>0.67585078134484833</v>
      </c>
      <c r="CU385">
        <v>0.55200253042378677</v>
      </c>
      <c r="CV385">
        <v>0.43552974332266459</v>
      </c>
      <c r="CW385">
        <v>0.38666690336481518</v>
      </c>
      <c r="CX385">
        <v>0.35558454831668779</v>
      </c>
      <c r="CY385">
        <v>0.32810421095646175</v>
      </c>
      <c r="CZ385">
        <v>0.31102665537104213</v>
      </c>
    </row>
    <row r="386" spans="1:104" x14ac:dyDescent="0.25">
      <c r="A386" t="s">
        <v>575</v>
      </c>
      <c r="B386" t="s">
        <v>170</v>
      </c>
      <c r="C386" t="s">
        <v>27</v>
      </c>
      <c r="D386" t="s">
        <v>187</v>
      </c>
      <c r="E386" t="s">
        <v>184</v>
      </c>
      <c r="F386">
        <v>2022</v>
      </c>
      <c r="G386" t="s">
        <v>178</v>
      </c>
      <c r="H386">
        <v>8</v>
      </c>
      <c r="I386">
        <v>29.188205628482482</v>
      </c>
      <c r="J386">
        <v>27.948490007174254</v>
      </c>
      <c r="K386">
        <v>27.222084037127001</v>
      </c>
      <c r="L386">
        <v>27.246683381764644</v>
      </c>
      <c r="M386">
        <v>28.467728374338822</v>
      </c>
      <c r="N386">
        <v>31.608034141309901</v>
      </c>
      <c r="O386">
        <v>36.287787539133497</v>
      </c>
      <c r="P386">
        <v>41.729971126516602</v>
      </c>
      <c r="Q386">
        <v>47.775964840362391</v>
      </c>
      <c r="R386">
        <v>52.550921293560492</v>
      </c>
      <c r="S386">
        <v>55.972943325021859</v>
      </c>
      <c r="T386">
        <v>57.962578505534992</v>
      </c>
      <c r="U386">
        <v>58.686204900730502</v>
      </c>
      <c r="V386">
        <v>59.230353183267887</v>
      </c>
      <c r="W386">
        <v>58.95196428831737</v>
      </c>
      <c r="X386">
        <v>57.593523857890709</v>
      </c>
      <c r="Y386">
        <v>54.986705828857886</v>
      </c>
      <c r="Z386">
        <v>51.488629679435157</v>
      </c>
      <c r="AA386">
        <v>46.401727778860739</v>
      </c>
      <c r="AB386">
        <v>44.304482631345245</v>
      </c>
      <c r="AC386">
        <v>42.688950447295532</v>
      </c>
      <c r="AD386">
        <v>39.477425318643299</v>
      </c>
      <c r="AE386">
        <v>35.222496990191729</v>
      </c>
      <c r="AF386">
        <v>31.872544980110842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1.3041579756208308</v>
      </c>
      <c r="AS386">
        <v>1.3204395491012644</v>
      </c>
      <c r="AT386">
        <v>1.3326829403141693</v>
      </c>
      <c r="AU386">
        <v>1.3264191806840779</v>
      </c>
      <c r="AV386">
        <v>1.2958542346267208</v>
      </c>
      <c r="AW386">
        <v>1.2372008342939127</v>
      </c>
      <c r="AX386">
        <v>1.1584941375854421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70.749997512016378</v>
      </c>
      <c r="BF386">
        <v>70.749997512016378</v>
      </c>
      <c r="BG386">
        <v>69.999998363918181</v>
      </c>
      <c r="BH386">
        <v>69.750001485448365</v>
      </c>
      <c r="BI386">
        <v>69.249998851894617</v>
      </c>
      <c r="BJ386">
        <v>68.999999299364561</v>
      </c>
      <c r="BK386">
        <v>68.999999299364561</v>
      </c>
      <c r="BL386">
        <v>71.250001537980211</v>
      </c>
      <c r="BM386">
        <v>76.250001797474809</v>
      </c>
      <c r="BN386">
        <v>80.749999439238493</v>
      </c>
      <c r="BO386">
        <v>85.749999318984905</v>
      </c>
      <c r="BP386">
        <v>87.5000001898741</v>
      </c>
      <c r="BQ386">
        <v>89.250001788614014</v>
      </c>
      <c r="BR386">
        <v>87.999998756957567</v>
      </c>
      <c r="BS386">
        <v>88.999998454424826</v>
      </c>
      <c r="BT386">
        <v>88.999998454424826</v>
      </c>
      <c r="BU386">
        <v>88.250000318988484</v>
      </c>
      <c r="BV386">
        <v>88.250000318988484</v>
      </c>
      <c r="BW386">
        <v>83.500001400005019</v>
      </c>
      <c r="BX386">
        <v>80.49999822531008</v>
      </c>
      <c r="BY386">
        <v>76.499998043030956</v>
      </c>
      <c r="BZ386">
        <v>74.5000013063338</v>
      </c>
      <c r="CA386">
        <v>73.750000670888483</v>
      </c>
      <c r="CB386">
        <v>73.750000670888483</v>
      </c>
      <c r="CC386">
        <v>0.36756618233718652</v>
      </c>
      <c r="CD386">
        <v>0.34645342534747653</v>
      </c>
      <c r="CE386">
        <v>0.3433107054978316</v>
      </c>
      <c r="CF386">
        <v>0.34706141444628069</v>
      </c>
      <c r="CG386">
        <v>0.36832957995756815</v>
      </c>
      <c r="CH386">
        <v>0.43862559891275138</v>
      </c>
      <c r="CI386">
        <v>0.56487992788828567</v>
      </c>
      <c r="CJ386">
        <v>0.67778874101797537</v>
      </c>
      <c r="CK386">
        <v>0.76512003268226447</v>
      </c>
      <c r="CL386">
        <v>0.79994584634550725</v>
      </c>
      <c r="CM386">
        <v>0.82200938163317983</v>
      </c>
      <c r="CN386">
        <v>0.84320394580720404</v>
      </c>
      <c r="CO386">
        <v>0.8395746374302705</v>
      </c>
      <c r="CP386">
        <v>0.86298574135559503</v>
      </c>
      <c r="CQ386">
        <v>0.86350805586498525</v>
      </c>
      <c r="CR386">
        <v>0.79340173005219727</v>
      </c>
      <c r="CS386">
        <v>0.73139629887393576</v>
      </c>
      <c r="CT386">
        <v>0.68005801681564015</v>
      </c>
      <c r="CU386">
        <v>0.55543877617184167</v>
      </c>
      <c r="CV386">
        <v>0.43824094372878858</v>
      </c>
      <c r="CW386">
        <v>0.38907392207862712</v>
      </c>
      <c r="CX386">
        <v>0.35779805332912445</v>
      </c>
      <c r="CY386">
        <v>0.33014667746449822</v>
      </c>
      <c r="CZ386">
        <v>0.31296282685475074</v>
      </c>
    </row>
    <row r="387" spans="1:104" x14ac:dyDescent="0.25">
      <c r="A387" t="s">
        <v>576</v>
      </c>
      <c r="B387" t="s">
        <v>170</v>
      </c>
      <c r="C387" t="s">
        <v>27</v>
      </c>
      <c r="D387" t="s">
        <v>187</v>
      </c>
      <c r="E387" t="s">
        <v>184</v>
      </c>
      <c r="F387">
        <v>2022</v>
      </c>
      <c r="G387" t="s">
        <v>179</v>
      </c>
      <c r="H387">
        <v>9</v>
      </c>
      <c r="I387">
        <v>30.534970875652252</v>
      </c>
      <c r="J387">
        <v>29.268653262816429</v>
      </c>
      <c r="K387">
        <v>28.598536751969831</v>
      </c>
      <c r="L387">
        <v>28.58875741061042</v>
      </c>
      <c r="M387">
        <v>29.921654470536993</v>
      </c>
      <c r="N387">
        <v>33.379518440688948</v>
      </c>
      <c r="O387">
        <v>39.09060553568051</v>
      </c>
      <c r="P387">
        <v>45.062755729162255</v>
      </c>
      <c r="Q387">
        <v>52.35075494009434</v>
      </c>
      <c r="R387">
        <v>57.908916150064826</v>
      </c>
      <c r="S387">
        <v>61.627897039868309</v>
      </c>
      <c r="T387">
        <v>63.547928524657337</v>
      </c>
      <c r="U387">
        <v>64.161315895960371</v>
      </c>
      <c r="V387">
        <v>64.604572047975168</v>
      </c>
      <c r="W387">
        <v>63.976649834341067</v>
      </c>
      <c r="X387">
        <v>62.051870883830105</v>
      </c>
      <c r="Y387">
        <v>59.024964077026361</v>
      </c>
      <c r="Z387">
        <v>55.229795319674544</v>
      </c>
      <c r="AA387">
        <v>49.874678114785901</v>
      </c>
      <c r="AB387">
        <v>48.338683607860979</v>
      </c>
      <c r="AC387">
        <v>45.248578416387758</v>
      </c>
      <c r="AD387">
        <v>41.568904601344407</v>
      </c>
      <c r="AE387">
        <v>36.964731211104187</v>
      </c>
      <c r="AF387">
        <v>33.423215819456658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1.4298283665810589</v>
      </c>
      <c r="AS387">
        <v>1.44362957387274</v>
      </c>
      <c r="AT387">
        <v>1.4536028940217778</v>
      </c>
      <c r="AU387">
        <v>1.4394746465852908</v>
      </c>
      <c r="AV387">
        <v>1.3961670865605684</v>
      </c>
      <c r="AW387">
        <v>1.3280617442150462</v>
      </c>
      <c r="AX387">
        <v>1.2426704096846992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73.249998656272382</v>
      </c>
      <c r="BF387">
        <v>73.249998656272382</v>
      </c>
      <c r="BG387">
        <v>71.999999624294787</v>
      </c>
      <c r="BH387">
        <v>71.999999624294787</v>
      </c>
      <c r="BI387">
        <v>72.74999848725561</v>
      </c>
      <c r="BJ387">
        <v>70.49999869059404</v>
      </c>
      <c r="BK387">
        <v>72.499998023502386</v>
      </c>
      <c r="BL387">
        <v>74.250002439113089</v>
      </c>
      <c r="BM387">
        <v>83.249999223875463</v>
      </c>
      <c r="BN387">
        <v>88.750000419381564</v>
      </c>
      <c r="BO387">
        <v>94.999998107568331</v>
      </c>
      <c r="BP387">
        <v>99.000001324322938</v>
      </c>
      <c r="BQ387">
        <v>99.75000056652857</v>
      </c>
      <c r="BR387">
        <v>97.250000669556727</v>
      </c>
      <c r="BS387">
        <v>95.999998982865378</v>
      </c>
      <c r="BT387">
        <v>93.499999338723441</v>
      </c>
      <c r="BU387">
        <v>93.999999254910335</v>
      </c>
      <c r="BV387">
        <v>93.749998917572057</v>
      </c>
      <c r="BW387">
        <v>89.7500002833591</v>
      </c>
      <c r="BX387">
        <v>84.999997824398861</v>
      </c>
      <c r="BY387">
        <v>80.749999958978364</v>
      </c>
      <c r="BZ387">
        <v>79.750000727075545</v>
      </c>
      <c r="CA387">
        <v>78.750000894701742</v>
      </c>
      <c r="CB387">
        <v>75.000002060563546</v>
      </c>
      <c r="CC387">
        <v>0.37543802557885009</v>
      </c>
      <c r="CD387">
        <v>0.35387308147066432</v>
      </c>
      <c r="CE387">
        <v>0.35066309869018497</v>
      </c>
      <c r="CF387">
        <v>0.35449414344512237</v>
      </c>
      <c r="CG387">
        <v>0.37621778955138452</v>
      </c>
      <c r="CH387">
        <v>0.44801926661810471</v>
      </c>
      <c r="CI387">
        <v>0.57697749257673137</v>
      </c>
      <c r="CJ387">
        <v>0.69230431751379962</v>
      </c>
      <c r="CK387">
        <v>0.78150592100143712</v>
      </c>
      <c r="CL387">
        <v>0.8170776534150952</v>
      </c>
      <c r="CM387">
        <v>0.83961365164903423</v>
      </c>
      <c r="CN387">
        <v>0.8612621805920021</v>
      </c>
      <c r="CO387">
        <v>0.85755509748063896</v>
      </c>
      <c r="CP387">
        <v>0.88146761530201811</v>
      </c>
      <c r="CQ387">
        <v>0.88200105263580419</v>
      </c>
      <c r="CR387">
        <v>0.81039336108878812</v>
      </c>
      <c r="CS387">
        <v>0.74705998476061997</v>
      </c>
      <c r="CT387">
        <v>0.69462220450510703</v>
      </c>
      <c r="CU387">
        <v>0.5673341226706029</v>
      </c>
      <c r="CV387">
        <v>0.44762635795150257</v>
      </c>
      <c r="CW387">
        <v>0.39740639215608792</v>
      </c>
      <c r="CX387">
        <v>0.36546071560232785</v>
      </c>
      <c r="CY387">
        <v>0.33721714758273408</v>
      </c>
      <c r="CZ387">
        <v>0.31966526617792973</v>
      </c>
    </row>
    <row r="388" spans="1:104" x14ac:dyDescent="0.25">
      <c r="A388" t="s">
        <v>577</v>
      </c>
      <c r="B388" t="s">
        <v>170</v>
      </c>
      <c r="C388" t="s">
        <v>27</v>
      </c>
      <c r="D388" t="s">
        <v>187</v>
      </c>
      <c r="E388" t="s">
        <v>184</v>
      </c>
      <c r="F388">
        <v>2022</v>
      </c>
      <c r="G388" t="s">
        <v>180</v>
      </c>
      <c r="H388">
        <v>10</v>
      </c>
      <c r="I388">
        <v>27.153290995285371</v>
      </c>
      <c r="J388">
        <v>26.067621599075764</v>
      </c>
      <c r="K388">
        <v>25.425223760804851</v>
      </c>
      <c r="L388">
        <v>25.372151438430869</v>
      </c>
      <c r="M388">
        <v>26.528746077335917</v>
      </c>
      <c r="N388">
        <v>29.422615807129564</v>
      </c>
      <c r="O388">
        <v>34.421679284442575</v>
      </c>
      <c r="P388">
        <v>38.282365787303426</v>
      </c>
      <c r="Q388">
        <v>43.331711040345375</v>
      </c>
      <c r="R388">
        <v>47.809957885591082</v>
      </c>
      <c r="S388">
        <v>51.25181566554901</v>
      </c>
      <c r="T388">
        <v>53.705154798980949</v>
      </c>
      <c r="U388">
        <v>55.035209240466578</v>
      </c>
      <c r="V388">
        <v>56.087611663443099</v>
      </c>
      <c r="W388">
        <v>55.854790132165938</v>
      </c>
      <c r="X388">
        <v>54.274994274640591</v>
      </c>
      <c r="Y388">
        <v>51.455836966442178</v>
      </c>
      <c r="Z388">
        <v>47.847623523781124</v>
      </c>
      <c r="AA388">
        <v>44.889725356947004</v>
      </c>
      <c r="AB388">
        <v>42.680481095552764</v>
      </c>
      <c r="AC388">
        <v>39.878424844989269</v>
      </c>
      <c r="AD388">
        <v>36.772976892143319</v>
      </c>
      <c r="AE388">
        <v>32.714648165974168</v>
      </c>
      <c r="AF388">
        <v>29.624269079805593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1.2083658825742118</v>
      </c>
      <c r="AS388">
        <v>1.23829214690548</v>
      </c>
      <c r="AT388">
        <v>1.2619712446762521</v>
      </c>
      <c r="AU388">
        <v>1.2567328009221133</v>
      </c>
      <c r="AV388">
        <v>1.2211873893744114</v>
      </c>
      <c r="AW388">
        <v>1.1577562800691821</v>
      </c>
      <c r="AX388">
        <v>1.0765715159913856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70.000002398386741</v>
      </c>
      <c r="BF388">
        <v>68.250000433918657</v>
      </c>
      <c r="BG388">
        <v>68.999999842211409</v>
      </c>
      <c r="BH388">
        <v>68.499998643018017</v>
      </c>
      <c r="BI388">
        <v>66.749999566081343</v>
      </c>
      <c r="BJ388">
        <v>66.499998832364355</v>
      </c>
      <c r="BK388">
        <v>67.499999116383819</v>
      </c>
      <c r="BL388">
        <v>67.499999116383819</v>
      </c>
      <c r="BM388">
        <v>74.250000702159269</v>
      </c>
      <c r="BN388">
        <v>78.999998327440821</v>
      </c>
      <c r="BO388">
        <v>83.250000165678031</v>
      </c>
      <c r="BP388">
        <v>83.750002138035541</v>
      </c>
      <c r="BQ388">
        <v>84.249998556234303</v>
      </c>
      <c r="BR388">
        <v>85.249999723869948</v>
      </c>
      <c r="BS388">
        <v>85.000001262308814</v>
      </c>
      <c r="BT388">
        <v>85.750001696227471</v>
      </c>
      <c r="BU388">
        <v>85.000001262308814</v>
      </c>
      <c r="BV388">
        <v>81.499999353066727</v>
      </c>
      <c r="BW388">
        <v>77.749998067089621</v>
      </c>
      <c r="BX388">
        <v>73.74999847734</v>
      </c>
      <c r="BY388">
        <v>72.250000923063311</v>
      </c>
      <c r="BZ388">
        <v>69.749999392513885</v>
      </c>
      <c r="CA388">
        <v>68.499998643018017</v>
      </c>
      <c r="CB388">
        <v>68.000000836279597</v>
      </c>
      <c r="CC388">
        <v>0.36590633453696497</v>
      </c>
      <c r="CD388">
        <v>0.34488891134405197</v>
      </c>
      <c r="CE388">
        <v>0.34176040244935274</v>
      </c>
      <c r="CF388">
        <v>0.34549416182711762</v>
      </c>
      <c r="CG388">
        <v>0.36666631569472219</v>
      </c>
      <c r="CH388">
        <v>0.43664486860931423</v>
      </c>
      <c r="CI388">
        <v>0.56232907099759077</v>
      </c>
      <c r="CJ388">
        <v>0.67472797242278004</v>
      </c>
      <c r="CK388">
        <v>0.76166492020536336</v>
      </c>
      <c r="CL388">
        <v>0.79633352245199673</v>
      </c>
      <c r="CM388">
        <v>0.81829738132862129</v>
      </c>
      <c r="CN388">
        <v>0.83939622246796419</v>
      </c>
      <c r="CO388">
        <v>0.83578332974377079</v>
      </c>
      <c r="CP388">
        <v>0.85908869783276365</v>
      </c>
      <c r="CQ388">
        <v>0.85960866417719084</v>
      </c>
      <c r="CR388">
        <v>0.78981896704271426</v>
      </c>
      <c r="CS388">
        <v>0.72809348238552163</v>
      </c>
      <c r="CT388">
        <v>0.67698707066550989</v>
      </c>
      <c r="CU388">
        <v>0.55293053573425688</v>
      </c>
      <c r="CV388">
        <v>0.43626193331685842</v>
      </c>
      <c r="CW388">
        <v>0.38731697662461184</v>
      </c>
      <c r="CX388">
        <v>0.3561823212319537</v>
      </c>
      <c r="CY388">
        <v>0.328655821219488</v>
      </c>
      <c r="CZ388">
        <v>0.31154953455746864</v>
      </c>
    </row>
    <row r="389" spans="1:104" x14ac:dyDescent="0.25">
      <c r="A389" t="s">
        <v>578</v>
      </c>
      <c r="B389" t="s">
        <v>170</v>
      </c>
      <c r="C389" t="s">
        <v>27</v>
      </c>
      <c r="D389" t="s">
        <v>187</v>
      </c>
      <c r="E389" t="s">
        <v>184</v>
      </c>
      <c r="F389">
        <v>2022</v>
      </c>
      <c r="G389" t="s">
        <v>181</v>
      </c>
      <c r="H389">
        <v>11</v>
      </c>
      <c r="I389">
        <v>24.84590602658692</v>
      </c>
      <c r="J389">
        <v>24.002471399223293</v>
      </c>
      <c r="K389">
        <v>23.55286091201884</v>
      </c>
      <c r="L389">
        <v>23.628414223654705</v>
      </c>
      <c r="M389">
        <v>24.691664395961595</v>
      </c>
      <c r="N389">
        <v>27.438998158742439</v>
      </c>
      <c r="O389">
        <v>31.045782777928281</v>
      </c>
      <c r="P389">
        <v>34.677947157395288</v>
      </c>
      <c r="Q389">
        <v>39.075972448159028</v>
      </c>
      <c r="R389">
        <v>42.628650050642193</v>
      </c>
      <c r="S389">
        <v>45.390504489827727</v>
      </c>
      <c r="T389">
        <v>47.212865471475887</v>
      </c>
      <c r="U389">
        <v>48.117193535754268</v>
      </c>
      <c r="V389">
        <v>48.83516715339006</v>
      </c>
      <c r="W389">
        <v>48.419376448142636</v>
      </c>
      <c r="X389">
        <v>46.732765994971935</v>
      </c>
      <c r="Y389">
        <v>44.676258238623213</v>
      </c>
      <c r="Z389">
        <v>43.464136420258214</v>
      </c>
      <c r="AA389">
        <v>39.91848507478749</v>
      </c>
      <c r="AB389">
        <v>37.420735815834227</v>
      </c>
      <c r="AC389">
        <v>35.198361419385812</v>
      </c>
      <c r="AD389">
        <v>32.581520779625649</v>
      </c>
      <c r="AE389">
        <v>29.305769068332346</v>
      </c>
      <c r="AF389">
        <v>26.818221745149966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1.0622894445566764</v>
      </c>
      <c r="AS389">
        <v>1.0826368770884147</v>
      </c>
      <c r="AT389">
        <v>1.0987912297011873</v>
      </c>
      <c r="AU389">
        <v>1.0894359327564407</v>
      </c>
      <c r="AV389">
        <v>1.0514872566723072</v>
      </c>
      <c r="AW389">
        <v>1.0052158068234718</v>
      </c>
      <c r="AX389">
        <v>0.97794305393417724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59.749999337092348</v>
      </c>
      <c r="BF389">
        <v>59.499999712321902</v>
      </c>
      <c r="BG389">
        <v>58.750000538608532</v>
      </c>
      <c r="BH389">
        <v>58.499999653197875</v>
      </c>
      <c r="BI389">
        <v>58.250001147245626</v>
      </c>
      <c r="BJ389">
        <v>57.000001069401094</v>
      </c>
      <c r="BK389">
        <v>57.75000049524251</v>
      </c>
      <c r="BL389">
        <v>60.250000130917485</v>
      </c>
      <c r="BM389">
        <v>67.750000424646657</v>
      </c>
      <c r="BN389">
        <v>75.500000611032306</v>
      </c>
      <c r="BO389">
        <v>79.000000305831321</v>
      </c>
      <c r="BP389">
        <v>82.000001349893537</v>
      </c>
      <c r="BQ389">
        <v>84.500001505582603</v>
      </c>
      <c r="BR389">
        <v>83.750001701549124</v>
      </c>
      <c r="BS389">
        <v>83.500001178572532</v>
      </c>
      <c r="BT389">
        <v>82.999998399239061</v>
      </c>
      <c r="BU389">
        <v>80.499998621742051</v>
      </c>
      <c r="BV389">
        <v>75.249999079543556</v>
      </c>
      <c r="BW389">
        <v>69.750001425342845</v>
      </c>
      <c r="BX389">
        <v>65.499999783422012</v>
      </c>
      <c r="BY389">
        <v>64.49999847941578</v>
      </c>
      <c r="BZ389">
        <v>61.499998680235763</v>
      </c>
      <c r="CA389">
        <v>60.500001016328135</v>
      </c>
      <c r="CB389">
        <v>59.000000557329038</v>
      </c>
      <c r="CC389">
        <v>0.36847858916500931</v>
      </c>
      <c r="CD389">
        <v>0.34731339482967144</v>
      </c>
      <c r="CE389">
        <v>0.34416288990325888</v>
      </c>
      <c r="CF389">
        <v>0.34792291494542826</v>
      </c>
      <c r="CG389">
        <v>0.36924388498514948</v>
      </c>
      <c r="CH389">
        <v>0.4397143895268919</v>
      </c>
      <c r="CI389">
        <v>0.56628212763677666</v>
      </c>
      <c r="CJ389">
        <v>0.67947119173448178</v>
      </c>
      <c r="CK389">
        <v>0.76701922862907845</v>
      </c>
      <c r="CL389">
        <v>0.80193159180232454</v>
      </c>
      <c r="CM389">
        <v>0.82404979354442243</v>
      </c>
      <c r="CN389">
        <v>0.84529702085242941</v>
      </c>
      <c r="CO389">
        <v>0.84165871940665216</v>
      </c>
      <c r="CP389">
        <v>0.8651279140281849</v>
      </c>
      <c r="CQ389">
        <v>0.865651497963838</v>
      </c>
      <c r="CR389">
        <v>0.79537117163397664</v>
      </c>
      <c r="CS389">
        <v>0.7332117528481229</v>
      </c>
      <c r="CT389">
        <v>0.68174609939472153</v>
      </c>
      <c r="CU389">
        <v>0.55681754360135949</v>
      </c>
      <c r="CV389">
        <v>0.43932878688464566</v>
      </c>
      <c r="CW389">
        <v>0.39003973158462107</v>
      </c>
      <c r="CX389">
        <v>0.35868622375247794</v>
      </c>
      <c r="CY389">
        <v>0.3309661918229434</v>
      </c>
      <c r="CZ389">
        <v>0.31373968169717786</v>
      </c>
    </row>
    <row r="390" spans="1:104" x14ac:dyDescent="0.25">
      <c r="A390" t="s">
        <v>579</v>
      </c>
      <c r="B390" t="s">
        <v>170</v>
      </c>
      <c r="C390" t="s">
        <v>27</v>
      </c>
      <c r="D390" t="s">
        <v>187</v>
      </c>
      <c r="E390" t="s">
        <v>184</v>
      </c>
      <c r="F390">
        <v>2022</v>
      </c>
      <c r="G390" t="s">
        <v>182</v>
      </c>
      <c r="H390">
        <v>12</v>
      </c>
      <c r="I390">
        <v>24.78838388593595</v>
      </c>
      <c r="J390">
        <v>24.074706970606467</v>
      </c>
      <c r="K390">
        <v>23.699984605800747</v>
      </c>
      <c r="L390">
        <v>23.874987273338334</v>
      </c>
      <c r="M390">
        <v>24.982978134476241</v>
      </c>
      <c r="N390">
        <v>27.889771215565442</v>
      </c>
      <c r="O390">
        <v>31.974581701544775</v>
      </c>
      <c r="P390">
        <v>35.434630044831678</v>
      </c>
      <c r="Q390">
        <v>38.544839090058318</v>
      </c>
      <c r="R390">
        <v>39.675154542060888</v>
      </c>
      <c r="S390">
        <v>39.757957320981141</v>
      </c>
      <c r="T390">
        <v>39.26219474333039</v>
      </c>
      <c r="U390">
        <v>38.573356348613949</v>
      </c>
      <c r="V390">
        <v>38.278461801752066</v>
      </c>
      <c r="W390">
        <v>37.423948606787597</v>
      </c>
      <c r="X390">
        <v>36.200879067278059</v>
      </c>
      <c r="Y390">
        <v>35.590178805822781</v>
      </c>
      <c r="Z390">
        <v>36.737407878292913</v>
      </c>
      <c r="AA390">
        <v>35.287689639041254</v>
      </c>
      <c r="AB390">
        <v>34.32321036670529</v>
      </c>
      <c r="AC390">
        <v>32.92234626896699</v>
      </c>
      <c r="AD390">
        <v>31.04463668854541</v>
      </c>
      <c r="AE390">
        <v>28.343670208128941</v>
      </c>
      <c r="AF390">
        <v>26.254106940039996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0.88339935732565922</v>
      </c>
      <c r="AS390">
        <v>0.86790051050731287</v>
      </c>
      <c r="AT390">
        <v>0.86126536600246462</v>
      </c>
      <c r="AU390">
        <v>0.84203883861748174</v>
      </c>
      <c r="AV390">
        <v>0.8145197716231658</v>
      </c>
      <c r="AW390">
        <v>0.80077899125755458</v>
      </c>
      <c r="AX390">
        <v>0.82659164946943009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47.250000195933751</v>
      </c>
      <c r="BF390">
        <v>46.750001030902304</v>
      </c>
      <c r="BG390">
        <v>45.25000048319415</v>
      </c>
      <c r="BH390">
        <v>45.000001089499897</v>
      </c>
      <c r="BI390">
        <v>45.25000048319415</v>
      </c>
      <c r="BJ390">
        <v>45.25000048319415</v>
      </c>
      <c r="BK390">
        <v>44.249999997419437</v>
      </c>
      <c r="BL390">
        <v>45.25000048319415</v>
      </c>
      <c r="BM390">
        <v>47.749999250819336</v>
      </c>
      <c r="BN390">
        <v>50.750000078738552</v>
      </c>
      <c r="BO390">
        <v>52.99999970443146</v>
      </c>
      <c r="BP390">
        <v>53.250000860459451</v>
      </c>
      <c r="BQ390">
        <v>53.999999938444198</v>
      </c>
      <c r="BR390">
        <v>55.000000424218911</v>
      </c>
      <c r="BS390">
        <v>55.99999990294576</v>
      </c>
      <c r="BT390">
        <v>55.000000424218911</v>
      </c>
      <c r="BU390">
        <v>54.249999332138451</v>
      </c>
      <c r="BV390">
        <v>50.750000078738552</v>
      </c>
      <c r="BW390">
        <v>49.24999979852749</v>
      </c>
      <c r="BX390">
        <v>48.500000846423724</v>
      </c>
      <c r="BY390">
        <v>46.500001117948997</v>
      </c>
      <c r="BZ390">
        <v>47.749999250819336</v>
      </c>
      <c r="CA390">
        <v>46.000000064702824</v>
      </c>
      <c r="CB390">
        <v>45.25000048319415</v>
      </c>
      <c r="CC390">
        <v>0.40800071001220817</v>
      </c>
      <c r="CD390">
        <v>0.38456538836383658</v>
      </c>
      <c r="CE390">
        <v>0.38107698264037104</v>
      </c>
      <c r="CF390">
        <v>0.38524030773194379</v>
      </c>
      <c r="CG390">
        <v>0.40884808526188243</v>
      </c>
      <c r="CH390">
        <v>0.48687707649519607</v>
      </c>
      <c r="CI390">
        <v>0.62702018669003079</v>
      </c>
      <c r="CJ390">
        <v>0.75234964504447888</v>
      </c>
      <c r="CK390">
        <v>0.84928787081570412</v>
      </c>
      <c r="CL390">
        <v>0.88794477672652661</v>
      </c>
      <c r="CM390">
        <v>0.9124354184618988</v>
      </c>
      <c r="CN390">
        <v>0.93596156827312471</v>
      </c>
      <c r="CO390">
        <v>0.9319329644283274</v>
      </c>
      <c r="CP390">
        <v>0.95791944779610061</v>
      </c>
      <c r="CQ390">
        <v>0.9584992161712198</v>
      </c>
      <c r="CR390">
        <v>0.88068078775680492</v>
      </c>
      <c r="CS390">
        <v>0.81185433623109082</v>
      </c>
      <c r="CT390">
        <v>0.75486854153007077</v>
      </c>
      <c r="CU390">
        <v>0.61654043708859163</v>
      </c>
      <c r="CV390">
        <v>0.48645014027354577</v>
      </c>
      <c r="CW390">
        <v>0.43187444068238007</v>
      </c>
      <c r="CX390">
        <v>0.39715805012615341</v>
      </c>
      <c r="CY390">
        <v>0.3664648428898874</v>
      </c>
      <c r="CZ390">
        <v>0.34739065958876303</v>
      </c>
    </row>
    <row r="391" spans="1:104" x14ac:dyDescent="0.25">
      <c r="A391" t="s">
        <v>580</v>
      </c>
      <c r="B391" t="s">
        <v>170</v>
      </c>
      <c r="C391" t="s">
        <v>27</v>
      </c>
      <c r="D391" t="s">
        <v>187</v>
      </c>
      <c r="E391" t="s">
        <v>184</v>
      </c>
      <c r="F391">
        <v>2022</v>
      </c>
      <c r="G391" t="s">
        <v>183</v>
      </c>
      <c r="H391">
        <v>8</v>
      </c>
      <c r="I391">
        <v>29.103061390863424</v>
      </c>
      <c r="J391">
        <v>27.871931987087486</v>
      </c>
      <c r="K391">
        <v>27.150268423305377</v>
      </c>
      <c r="L391">
        <v>27.175912906188611</v>
      </c>
      <c r="M391">
        <v>28.392471616834818</v>
      </c>
      <c r="N391">
        <v>31.522331373204779</v>
      </c>
      <c r="O391">
        <v>36.181364127023627</v>
      </c>
      <c r="P391">
        <v>41.558896343075986</v>
      </c>
      <c r="Q391">
        <v>47.523165744554497</v>
      </c>
      <c r="R391">
        <v>52.240302718036084</v>
      </c>
      <c r="S391">
        <v>55.631924885618957</v>
      </c>
      <c r="T391">
        <v>57.619257257232384</v>
      </c>
      <c r="U391">
        <v>58.347658416404137</v>
      </c>
      <c r="V391">
        <v>58.902042194546411</v>
      </c>
      <c r="W391">
        <v>58.636314958973699</v>
      </c>
      <c r="X391">
        <v>57.285135361574532</v>
      </c>
      <c r="Y391">
        <v>54.69110929302019</v>
      </c>
      <c r="Z391">
        <v>51.203348908477849</v>
      </c>
      <c r="AA391">
        <v>46.160338280973875</v>
      </c>
      <c r="AB391">
        <v>44.08615369883784</v>
      </c>
      <c r="AC391">
        <v>42.502295663304437</v>
      </c>
      <c r="AD391">
        <v>39.320511598697337</v>
      </c>
      <c r="AE391">
        <v>35.091701512741125</v>
      </c>
      <c r="AF391">
        <v>31.762047154640165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1.2964332047629035</v>
      </c>
      <c r="AS391">
        <v>1.3128222754152348</v>
      </c>
      <c r="AT391">
        <v>1.325295979460472</v>
      </c>
      <c r="AU391">
        <v>1.3193170552081248</v>
      </c>
      <c r="AV391">
        <v>1.2889155546544468</v>
      </c>
      <c r="AW391">
        <v>1.2305499582128088</v>
      </c>
      <c r="AX391">
        <v>1.1520754201700367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69.812501678170591</v>
      </c>
      <c r="BF391">
        <v>69.31249993069595</v>
      </c>
      <c r="BG391">
        <v>68.562499279427797</v>
      </c>
      <c r="BH391">
        <v>68.250000673420146</v>
      </c>
      <c r="BI391">
        <v>68.375000568356469</v>
      </c>
      <c r="BJ391">
        <v>67.500000259494598</v>
      </c>
      <c r="BK391">
        <v>68.312500866142344</v>
      </c>
      <c r="BL391">
        <v>71.187500316773296</v>
      </c>
      <c r="BM391">
        <v>77.249998710121943</v>
      </c>
      <c r="BN391">
        <v>81.000000115190289</v>
      </c>
      <c r="BO391">
        <v>85.812500777534439</v>
      </c>
      <c r="BP391">
        <v>87.812501944627243</v>
      </c>
      <c r="BQ391">
        <v>89.124999884176802</v>
      </c>
      <c r="BR391">
        <v>89.06249991297436</v>
      </c>
      <c r="BS391">
        <v>88.62500153861312</v>
      </c>
      <c r="BT391">
        <v>87.999998756957567</v>
      </c>
      <c r="BU391">
        <v>87.687501052851871</v>
      </c>
      <c r="BV391">
        <v>86.812500475001698</v>
      </c>
      <c r="BW391">
        <v>84.062499653479776</v>
      </c>
      <c r="BX391">
        <v>80.312500400317901</v>
      </c>
      <c r="BY391">
        <v>76.562499533226173</v>
      </c>
      <c r="BZ391">
        <v>74.687501156649731</v>
      </c>
      <c r="CA391">
        <v>73.625000886712044</v>
      </c>
      <c r="CB391">
        <v>72.125000818357364</v>
      </c>
      <c r="CC391">
        <v>0.36708711583633497</v>
      </c>
      <c r="CD391">
        <v>0.34600184225067104</v>
      </c>
      <c r="CE391">
        <v>0.34286323838510885</v>
      </c>
      <c r="CF391">
        <v>0.34660906968615873</v>
      </c>
      <c r="CG391">
        <v>0.36784948999549516</v>
      </c>
      <c r="CH391">
        <v>0.43805390795984117</v>
      </c>
      <c r="CI391">
        <v>0.56414365580417403</v>
      </c>
      <c r="CJ391">
        <v>0.67690527924823252</v>
      </c>
      <c r="CK391">
        <v>0.76412279094885782</v>
      </c>
      <c r="CL391">
        <v>0.79890321716057078</v>
      </c>
      <c r="CM391">
        <v>0.82093796346747505</v>
      </c>
      <c r="CN391">
        <v>0.84210492183044028</v>
      </c>
      <c r="CO391">
        <v>0.8384803041875567</v>
      </c>
      <c r="CP391">
        <v>0.86186097096164804</v>
      </c>
      <c r="CQ391">
        <v>0.86238254183111318</v>
      </c>
      <c r="CR391">
        <v>0.79236760115874028</v>
      </c>
      <c r="CS391">
        <v>0.73044296887082483</v>
      </c>
      <c r="CT391">
        <v>0.67917165118142342</v>
      </c>
      <c r="CU391">
        <v>0.55471483103235697</v>
      </c>
      <c r="CV391">
        <v>0.43766976769022753</v>
      </c>
      <c r="CW391">
        <v>0.38856683663981417</v>
      </c>
      <c r="CX391">
        <v>0.35733171926461843</v>
      </c>
      <c r="CY391">
        <v>0.32971638992744823</v>
      </c>
      <c r="CZ391">
        <v>0.31255491514830586</v>
      </c>
    </row>
    <row r="392" spans="1:104" x14ac:dyDescent="0.25">
      <c r="A392" t="s">
        <v>581</v>
      </c>
      <c r="B392" t="s">
        <v>170</v>
      </c>
      <c r="C392" t="s">
        <v>27</v>
      </c>
      <c r="D392" t="s">
        <v>187</v>
      </c>
      <c r="E392" t="s">
        <v>184</v>
      </c>
      <c r="F392">
        <v>2023</v>
      </c>
      <c r="G392" t="s">
        <v>171</v>
      </c>
      <c r="H392">
        <v>1</v>
      </c>
      <c r="I392">
        <v>25.011357381580154</v>
      </c>
      <c r="J392">
        <v>24.341684235698278</v>
      </c>
      <c r="K392">
        <v>23.968608088638085</v>
      </c>
      <c r="L392">
        <v>24.181285950010082</v>
      </c>
      <c r="M392">
        <v>25.348439897011509</v>
      </c>
      <c r="N392">
        <v>28.34634973309317</v>
      </c>
      <c r="O392">
        <v>33.644258570293367</v>
      </c>
      <c r="P392">
        <v>37.098203534372836</v>
      </c>
      <c r="Q392">
        <v>39.881904119121103</v>
      </c>
      <c r="R392">
        <v>40.298467685203306</v>
      </c>
      <c r="S392">
        <v>39.659828963861848</v>
      </c>
      <c r="T392">
        <v>38.572143480292397</v>
      </c>
      <c r="U392">
        <v>37.608249161363553</v>
      </c>
      <c r="V392">
        <v>37.179548679851216</v>
      </c>
      <c r="W392">
        <v>36.377443825011021</v>
      </c>
      <c r="X392">
        <v>35.411102942023184</v>
      </c>
      <c r="Y392">
        <v>35.125062824805077</v>
      </c>
      <c r="Z392">
        <v>36.889991118536315</v>
      </c>
      <c r="AA392">
        <v>35.800664605771999</v>
      </c>
      <c r="AB392">
        <v>34.888842393417015</v>
      </c>
      <c r="AC392">
        <v>33.476344984224951</v>
      </c>
      <c r="AD392">
        <v>31.502776780647253</v>
      </c>
      <c r="AE392">
        <v>28.725194778559572</v>
      </c>
      <c r="AF392">
        <v>26.627456976627581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0.86787318782240597</v>
      </c>
      <c r="AS392">
        <v>0.84618559411900018</v>
      </c>
      <c r="AT392">
        <v>0.83653983082960071</v>
      </c>
      <c r="AU392">
        <v>0.81849250948699659</v>
      </c>
      <c r="AV392">
        <v>0.79674980520527661</v>
      </c>
      <c r="AW392">
        <v>0.79031392489211116</v>
      </c>
      <c r="AX392">
        <v>0.83002478367678889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42.250000115720702</v>
      </c>
      <c r="BF392">
        <v>40.249998823244319</v>
      </c>
      <c r="BG392">
        <v>39.499999947325399</v>
      </c>
      <c r="BH392">
        <v>39.499999947325399</v>
      </c>
      <c r="BI392">
        <v>38.750000741404477</v>
      </c>
      <c r="BJ392">
        <v>38.500000298950376</v>
      </c>
      <c r="BK392">
        <v>38.500000298950376</v>
      </c>
      <c r="BL392">
        <v>36.749999716072573</v>
      </c>
      <c r="BM392">
        <v>44.000001217173065</v>
      </c>
      <c r="BN392">
        <v>47.999999386384864</v>
      </c>
      <c r="BO392">
        <v>50.749999743352738</v>
      </c>
      <c r="BP392">
        <v>53.249999532151463</v>
      </c>
      <c r="BQ392">
        <v>55.000000130743643</v>
      </c>
      <c r="BR392">
        <v>54.000000875228139</v>
      </c>
      <c r="BS392">
        <v>55.250001076057927</v>
      </c>
      <c r="BT392">
        <v>54.499999497265534</v>
      </c>
      <c r="BU392">
        <v>52.499999964799784</v>
      </c>
      <c r="BV392">
        <v>50.250000618455168</v>
      </c>
      <c r="BW392">
        <v>48.75000071374717</v>
      </c>
      <c r="BX392">
        <v>45.749999411465012</v>
      </c>
      <c r="BY392">
        <v>44.249999648186446</v>
      </c>
      <c r="BZ392">
        <v>43.500000065120389</v>
      </c>
      <c r="CA392">
        <v>44.750000281664555</v>
      </c>
      <c r="CB392">
        <v>42.99999943164228</v>
      </c>
      <c r="CC392">
        <v>0.41815362135607226</v>
      </c>
      <c r="CD392">
        <v>0.39413513930587624</v>
      </c>
      <c r="CE392">
        <v>0.39055989423256099</v>
      </c>
      <c r="CF392">
        <v>0.39482683773045041</v>
      </c>
      <c r="CG392">
        <v>0.419022079453306</v>
      </c>
      <c r="CH392">
        <v>0.49899279301689009</v>
      </c>
      <c r="CI392">
        <v>0.64262328548801184</v>
      </c>
      <c r="CJ392">
        <v>0.77107152322231076</v>
      </c>
      <c r="CK392">
        <v>0.87042207637676927</v>
      </c>
      <c r="CL392">
        <v>0.91004095196570556</v>
      </c>
      <c r="CM392">
        <v>0.93514098896914455</v>
      </c>
      <c r="CN392">
        <v>0.95925251807963063</v>
      </c>
      <c r="CO392">
        <v>0.95512375151304052</v>
      </c>
      <c r="CP392">
        <v>0.98175686868611722</v>
      </c>
      <c r="CQ392">
        <v>0.98235102738090097</v>
      </c>
      <c r="CR392">
        <v>0.90259610778048993</v>
      </c>
      <c r="CS392">
        <v>0.83205697405080314</v>
      </c>
      <c r="CT392">
        <v>0.77365312912710404</v>
      </c>
      <c r="CU392">
        <v>0.63188273064982636</v>
      </c>
      <c r="CV392">
        <v>0.49855522007305259</v>
      </c>
      <c r="CW392">
        <v>0.44262145668083275</v>
      </c>
      <c r="CX392">
        <v>0.40704113023430177</v>
      </c>
      <c r="CY392">
        <v>0.37558416308986864</v>
      </c>
      <c r="CZ392">
        <v>0.35603529523298327</v>
      </c>
    </row>
    <row r="393" spans="1:104" x14ac:dyDescent="0.25">
      <c r="A393" t="s">
        <v>582</v>
      </c>
      <c r="B393" t="s">
        <v>170</v>
      </c>
      <c r="C393" t="s">
        <v>27</v>
      </c>
      <c r="D393" t="s">
        <v>187</v>
      </c>
      <c r="E393" t="s">
        <v>184</v>
      </c>
      <c r="F393">
        <v>2023</v>
      </c>
      <c r="G393" t="s">
        <v>172</v>
      </c>
      <c r="H393">
        <v>2</v>
      </c>
      <c r="I393">
        <v>24.565839301217089</v>
      </c>
      <c r="J393">
        <v>23.864321277195728</v>
      </c>
      <c r="K393">
        <v>23.429288161607285</v>
      </c>
      <c r="L393">
        <v>23.553422646261794</v>
      </c>
      <c r="M393">
        <v>24.609748584982484</v>
      </c>
      <c r="N393">
        <v>27.443867165643201</v>
      </c>
      <c r="O393">
        <v>31.977955693147397</v>
      </c>
      <c r="P393">
        <v>35.100203459431796</v>
      </c>
      <c r="Q393">
        <v>38.208207370920583</v>
      </c>
      <c r="R393">
        <v>39.737400060061674</v>
      </c>
      <c r="S393">
        <v>40.394658916262905</v>
      </c>
      <c r="T393">
        <v>40.673789722648131</v>
      </c>
      <c r="U393">
        <v>40.6273250652592</v>
      </c>
      <c r="V393">
        <v>40.778847582433606</v>
      </c>
      <c r="W393">
        <v>40.291797845039028</v>
      </c>
      <c r="X393">
        <v>39.167106813772442</v>
      </c>
      <c r="Y393">
        <v>37.958836943540582</v>
      </c>
      <c r="Z393">
        <v>37.918068244784713</v>
      </c>
      <c r="AA393">
        <v>36.978102444695971</v>
      </c>
      <c r="AB393">
        <v>35.359673112147775</v>
      </c>
      <c r="AC393">
        <v>33.723038840306252</v>
      </c>
      <c r="AD393">
        <v>31.517397054869043</v>
      </c>
      <c r="AE393">
        <v>28.511135048531997</v>
      </c>
      <c r="AF393">
        <v>26.240509496501026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0.91516023156061954</v>
      </c>
      <c r="AS393">
        <v>0.91411482716891324</v>
      </c>
      <c r="AT393">
        <v>0.91752403763272483</v>
      </c>
      <c r="AU393">
        <v>0.90656548338699561</v>
      </c>
      <c r="AV393">
        <v>0.88125985506793392</v>
      </c>
      <c r="AW393">
        <v>0.85407382944474042</v>
      </c>
      <c r="AX393">
        <v>0.85315649520959624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47.750000537846212</v>
      </c>
      <c r="BF393">
        <v>48.499998769525369</v>
      </c>
      <c r="BG393">
        <v>48.249999814022836</v>
      </c>
      <c r="BH393">
        <v>49.250000013996932</v>
      </c>
      <c r="BI393">
        <v>48.999999049966128</v>
      </c>
      <c r="BJ393">
        <v>48.249999814022836</v>
      </c>
      <c r="BK393">
        <v>49.250000013996932</v>
      </c>
      <c r="BL393">
        <v>47.999998849992039</v>
      </c>
      <c r="BM393">
        <v>51.500000106954133</v>
      </c>
      <c r="BN393">
        <v>54.500000314585741</v>
      </c>
      <c r="BO393">
        <v>57.250000076010245</v>
      </c>
      <c r="BP393">
        <v>58.250000009226682</v>
      </c>
      <c r="BQ393">
        <v>60.000000700474232</v>
      </c>
      <c r="BR393">
        <v>60.749998555554342</v>
      </c>
      <c r="BS393">
        <v>61.499999800025904</v>
      </c>
      <c r="BT393">
        <v>60.000000700474232</v>
      </c>
      <c r="BU393">
        <v>59.000000751566169</v>
      </c>
      <c r="BV393">
        <v>58.500000973257478</v>
      </c>
      <c r="BW393">
        <v>55.750001227524606</v>
      </c>
      <c r="BX393">
        <v>52.749998995673096</v>
      </c>
      <c r="BY393">
        <v>52.749998995673096</v>
      </c>
      <c r="BZ393">
        <v>50.749999741213685</v>
      </c>
      <c r="CA393">
        <v>50.000001007402453</v>
      </c>
      <c r="CB393">
        <v>49.250000013996932</v>
      </c>
      <c r="CC393">
        <v>0.37026529391160051</v>
      </c>
      <c r="CD393">
        <v>0.34899747016576665</v>
      </c>
      <c r="CE393">
        <v>0.34583170171782401</v>
      </c>
      <c r="CF393">
        <v>0.34960996939189537</v>
      </c>
      <c r="CG393">
        <v>0.37103432400870429</v>
      </c>
      <c r="CH393">
        <v>0.44184650227583389</v>
      </c>
      <c r="CI393">
        <v>0.56902796202777617</v>
      </c>
      <c r="CJ393">
        <v>0.68276583955202752</v>
      </c>
      <c r="CK393">
        <v>0.77073844980470951</v>
      </c>
      <c r="CL393">
        <v>0.80582012522289115</v>
      </c>
      <c r="CM393">
        <v>0.82804555863970208</v>
      </c>
      <c r="CN393">
        <v>0.84939583797996598</v>
      </c>
      <c r="CO393">
        <v>0.84573983112800488</v>
      </c>
      <c r="CP393">
        <v>0.86932290306014937</v>
      </c>
      <c r="CQ393">
        <v>0.86984896375143317</v>
      </c>
      <c r="CR393">
        <v>0.79922786215842101</v>
      </c>
      <c r="CS393">
        <v>0.73676711978304688</v>
      </c>
      <c r="CT393">
        <v>0.68505182133169806</v>
      </c>
      <c r="CU393">
        <v>0.55951749055389466</v>
      </c>
      <c r="CV393">
        <v>0.44145905527112611</v>
      </c>
      <c r="CW393">
        <v>0.39193098105257818</v>
      </c>
      <c r="CX393">
        <v>0.36042543914596614</v>
      </c>
      <c r="CY393">
        <v>0.33257101807786582</v>
      </c>
      <c r="CZ393">
        <v>0.31526095814896271</v>
      </c>
    </row>
    <row r="394" spans="1:104" x14ac:dyDescent="0.25">
      <c r="A394" t="s">
        <v>583</v>
      </c>
      <c r="B394" t="s">
        <v>170</v>
      </c>
      <c r="C394" t="s">
        <v>27</v>
      </c>
      <c r="D394" t="s">
        <v>187</v>
      </c>
      <c r="E394" t="s">
        <v>184</v>
      </c>
      <c r="F394">
        <v>2023</v>
      </c>
      <c r="G394" t="s">
        <v>173</v>
      </c>
      <c r="H394">
        <v>3</v>
      </c>
      <c r="I394">
        <v>25.04337820802137</v>
      </c>
      <c r="J394">
        <v>24.11182704311592</v>
      </c>
      <c r="K394">
        <v>23.560829623711751</v>
      </c>
      <c r="L394">
        <v>23.520597741832031</v>
      </c>
      <c r="M394">
        <v>24.443224207970076</v>
      </c>
      <c r="N394">
        <v>26.965023369356761</v>
      </c>
      <c r="O394">
        <v>31.372315900140098</v>
      </c>
      <c r="P394">
        <v>34.842277237185343</v>
      </c>
      <c r="Q394">
        <v>38.712314627238094</v>
      </c>
      <c r="R394">
        <v>41.674594363884992</v>
      </c>
      <c r="S394">
        <v>43.95700781121468</v>
      </c>
      <c r="T394">
        <v>45.610969036632397</v>
      </c>
      <c r="U394">
        <v>46.554480099195729</v>
      </c>
      <c r="V394">
        <v>47.318909413160576</v>
      </c>
      <c r="W394">
        <v>47.109665606704873</v>
      </c>
      <c r="X394">
        <v>45.853671136529762</v>
      </c>
      <c r="Y394">
        <v>43.718539113994694</v>
      </c>
      <c r="Z394">
        <v>41.110677747353272</v>
      </c>
      <c r="AA394">
        <v>38.606861858918627</v>
      </c>
      <c r="AB394">
        <v>37.903435133573609</v>
      </c>
      <c r="AC394">
        <v>35.853838393368619</v>
      </c>
      <c r="AD394">
        <v>33.205369497697134</v>
      </c>
      <c r="AE394">
        <v>29.730376879917312</v>
      </c>
      <c r="AF394">
        <v>27.104608046652096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1.0262467853049488</v>
      </c>
      <c r="AS394">
        <v>1.0474758046018309</v>
      </c>
      <c r="AT394">
        <v>1.0646754313004401</v>
      </c>
      <c r="AU394">
        <v>1.0599674237970163</v>
      </c>
      <c r="AV394">
        <v>1.0317075614583302</v>
      </c>
      <c r="AW394">
        <v>0.98366713370790904</v>
      </c>
      <c r="AX394">
        <v>0.9249902500009648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54.250001073071637</v>
      </c>
      <c r="BF394">
        <v>54.500000033468851</v>
      </c>
      <c r="BG394">
        <v>53.25000057780781</v>
      </c>
      <c r="BH394">
        <v>54.500000033468851</v>
      </c>
      <c r="BI394">
        <v>54.749999385589554</v>
      </c>
      <c r="BJ394">
        <v>53.500000290314105</v>
      </c>
      <c r="BK394">
        <v>52.749999648577031</v>
      </c>
      <c r="BL394">
        <v>58.499999523162835</v>
      </c>
      <c r="BM394">
        <v>65.499999981573325</v>
      </c>
      <c r="BN394">
        <v>71.749999406523258</v>
      </c>
      <c r="BO394">
        <v>75.749999162589205</v>
      </c>
      <c r="BP394">
        <v>78.249998073911314</v>
      </c>
      <c r="BQ394">
        <v>81.000000458285129</v>
      </c>
      <c r="BR394">
        <v>81.749999125735869</v>
      </c>
      <c r="BS394">
        <v>81.250000452832339</v>
      </c>
      <c r="BT394">
        <v>78.249998073911314</v>
      </c>
      <c r="BU394">
        <v>77.000001987072196</v>
      </c>
      <c r="BV394">
        <v>74.50000144618042</v>
      </c>
      <c r="BW394">
        <v>69.49999972197034</v>
      </c>
      <c r="BX394">
        <v>65.250000143715511</v>
      </c>
      <c r="BY394">
        <v>63.000000819548191</v>
      </c>
      <c r="BZ394">
        <v>59.500000018426675</v>
      </c>
      <c r="CA394">
        <v>59.25000068197491</v>
      </c>
      <c r="CB394">
        <v>56.250000935435672</v>
      </c>
      <c r="CC394">
        <v>0.3685721601167149</v>
      </c>
      <c r="CD394">
        <v>0.34740159640490476</v>
      </c>
      <c r="CE394">
        <v>0.34425026459660313</v>
      </c>
      <c r="CF394">
        <v>0.34801127372942564</v>
      </c>
      <c r="CG394">
        <v>0.36933764242571848</v>
      </c>
      <c r="CH394">
        <v>0.43982602639300433</v>
      </c>
      <c r="CI394">
        <v>0.56642593741872349</v>
      </c>
      <c r="CJ394">
        <v>0.67964372358391811</v>
      </c>
      <c r="CK394">
        <v>0.76721400998451428</v>
      </c>
      <c r="CL394">
        <v>0.80213519704267566</v>
      </c>
      <c r="CM394">
        <v>0.82425907693508205</v>
      </c>
      <c r="CN394">
        <v>0.84551167754207268</v>
      </c>
      <c r="CO394">
        <v>0.84187243891361629</v>
      </c>
      <c r="CP394">
        <v>0.86534761621899736</v>
      </c>
      <c r="CQ394">
        <v>0.8658713132393574</v>
      </c>
      <c r="CR394">
        <v>0.79557314731620354</v>
      </c>
      <c r="CS394">
        <v>0.73339801186006381</v>
      </c>
      <c r="CT394">
        <v>0.68191919729332118</v>
      </c>
      <c r="CU394">
        <v>0.55695891229750683</v>
      </c>
      <c r="CV394">
        <v>0.43944035460401371</v>
      </c>
      <c r="CW394">
        <v>0.39013876357364169</v>
      </c>
      <c r="CX394">
        <v>0.35877731135708374</v>
      </c>
      <c r="CY394">
        <v>0.33105026821374367</v>
      </c>
      <c r="CZ394">
        <v>0.31381936146130829</v>
      </c>
    </row>
    <row r="395" spans="1:104" x14ac:dyDescent="0.25">
      <c r="A395" t="s">
        <v>584</v>
      </c>
      <c r="B395" t="s">
        <v>170</v>
      </c>
      <c r="C395" t="s">
        <v>27</v>
      </c>
      <c r="D395" t="s">
        <v>187</v>
      </c>
      <c r="E395" t="s">
        <v>184</v>
      </c>
      <c r="F395">
        <v>2023</v>
      </c>
      <c r="G395" t="s">
        <v>174</v>
      </c>
      <c r="H395">
        <v>4</v>
      </c>
      <c r="I395">
        <v>26.133903623371346</v>
      </c>
      <c r="J395">
        <v>25.066850163747723</v>
      </c>
      <c r="K395">
        <v>24.440725105485051</v>
      </c>
      <c r="L395">
        <v>24.365202013569501</v>
      </c>
      <c r="M395">
        <v>25.334375154436124</v>
      </c>
      <c r="N395">
        <v>27.868937394988588</v>
      </c>
      <c r="O395">
        <v>31.852151346861145</v>
      </c>
      <c r="P395">
        <v>36.054910153699254</v>
      </c>
      <c r="Q395">
        <v>41.19348998475494</v>
      </c>
      <c r="R395">
        <v>45.44821124215931</v>
      </c>
      <c r="S395">
        <v>48.729105791326425</v>
      </c>
      <c r="T395">
        <v>51.011273842428139</v>
      </c>
      <c r="U395">
        <v>52.269209951080811</v>
      </c>
      <c r="V395">
        <v>53.254405881635222</v>
      </c>
      <c r="W395">
        <v>53.061920377777334</v>
      </c>
      <c r="X395">
        <v>51.783272038175461</v>
      </c>
      <c r="Y395">
        <v>49.471964364982988</v>
      </c>
      <c r="Z395">
        <v>46.115610060682407</v>
      </c>
      <c r="AA395">
        <v>41.927426678742819</v>
      </c>
      <c r="AB395">
        <v>40.876709336141765</v>
      </c>
      <c r="AC395">
        <v>38.814539895822726</v>
      </c>
      <c r="AD395">
        <v>35.67118280027762</v>
      </c>
      <c r="AE395">
        <v>31.78154081068233</v>
      </c>
      <c r="AF395">
        <v>28.760790862276451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1.1477536823549888</v>
      </c>
      <c r="AS395">
        <v>1.1760572435184635</v>
      </c>
      <c r="AT395">
        <v>1.1982241074363218</v>
      </c>
      <c r="AU395">
        <v>1.1938931713351089</v>
      </c>
      <c r="AV395">
        <v>1.1651236178172957</v>
      </c>
      <c r="AW395">
        <v>1.1131191545531618</v>
      </c>
      <c r="AX395">
        <v>1.0376012004379591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64.499999173891197</v>
      </c>
      <c r="BF395">
        <v>62.249999119372269</v>
      </c>
      <c r="BG395">
        <v>60.750000204492913</v>
      </c>
      <c r="BH395">
        <v>60.249999945481072</v>
      </c>
      <c r="BI395">
        <v>61.249998601348587</v>
      </c>
      <c r="BJ395">
        <v>60.750000204492913</v>
      </c>
      <c r="BK395">
        <v>62.5</v>
      </c>
      <c r="BL395">
        <v>66.749999212761736</v>
      </c>
      <c r="BM395">
        <v>76.499999694168238</v>
      </c>
      <c r="BN395">
        <v>82.000000039559083</v>
      </c>
      <c r="BO395">
        <v>87.249998158562278</v>
      </c>
      <c r="BP395">
        <v>90.499998496379305</v>
      </c>
      <c r="BQ395">
        <v>91.250001263449477</v>
      </c>
      <c r="BR395">
        <v>89.25000022740214</v>
      </c>
      <c r="BS395">
        <v>88.249999678081707</v>
      </c>
      <c r="BT395">
        <v>86.999999906860907</v>
      </c>
      <c r="BU395">
        <v>86.250001396147681</v>
      </c>
      <c r="BV395">
        <v>83.249999842076633</v>
      </c>
      <c r="BW395">
        <v>80.25000138638309</v>
      </c>
      <c r="BX395">
        <v>73.999998993747141</v>
      </c>
      <c r="BY395">
        <v>67.499999867301824</v>
      </c>
      <c r="BZ395">
        <v>65.249999812782889</v>
      </c>
      <c r="CA395">
        <v>62.5</v>
      </c>
      <c r="CB395">
        <v>60.750000204492913</v>
      </c>
      <c r="CC395">
        <v>0.37051939130502975</v>
      </c>
      <c r="CD395">
        <v>0.34923703514903087</v>
      </c>
      <c r="CE395">
        <v>0.34606904566053726</v>
      </c>
      <c r="CF395">
        <v>0.34984992184225294</v>
      </c>
      <c r="CG395">
        <v>0.37128896515773846</v>
      </c>
      <c r="CH395">
        <v>0.44214976009636736</v>
      </c>
      <c r="CI395">
        <v>0.56941852953205563</v>
      </c>
      <c r="CJ395">
        <v>0.68323453419326563</v>
      </c>
      <c r="CK395">
        <v>0.77126743292025113</v>
      </c>
      <c r="CL395">
        <v>0.80637308807687047</v>
      </c>
      <c r="CM395">
        <v>0.82861388486062793</v>
      </c>
      <c r="CN395">
        <v>0.84997874868781009</v>
      </c>
      <c r="CO395">
        <v>0.84632027191375991</v>
      </c>
      <c r="CP395">
        <v>0.86991948940892205</v>
      </c>
      <c r="CQ395">
        <v>0.87044593144049975</v>
      </c>
      <c r="CR395">
        <v>0.7997763431574999</v>
      </c>
      <c r="CS395">
        <v>0.7372727532211707</v>
      </c>
      <c r="CT395">
        <v>0.68552196081417749</v>
      </c>
      <c r="CU395">
        <v>0.55990148813046692</v>
      </c>
      <c r="CV395">
        <v>0.44176203831995192</v>
      </c>
      <c r="CW395">
        <v>0.39219998167668324</v>
      </c>
      <c r="CX395">
        <v>0.36067281136034668</v>
      </c>
      <c r="CY395">
        <v>0.33279926874483473</v>
      </c>
      <c r="CZ395">
        <v>0.31547733302143488</v>
      </c>
    </row>
    <row r="396" spans="1:104" x14ac:dyDescent="0.25">
      <c r="A396" t="s">
        <v>585</v>
      </c>
      <c r="B396" t="s">
        <v>170</v>
      </c>
      <c r="C396" t="s">
        <v>27</v>
      </c>
      <c r="D396" t="s">
        <v>187</v>
      </c>
      <c r="E396" t="s">
        <v>184</v>
      </c>
      <c r="F396">
        <v>2023</v>
      </c>
      <c r="G396" t="s">
        <v>175</v>
      </c>
      <c r="H396">
        <v>5</v>
      </c>
      <c r="I396">
        <v>26.351430283389977</v>
      </c>
      <c r="J396">
        <v>25.247037091376697</v>
      </c>
      <c r="K396">
        <v>24.578827905094116</v>
      </c>
      <c r="L396">
        <v>24.474791352214517</v>
      </c>
      <c r="M396">
        <v>25.460643741155742</v>
      </c>
      <c r="N396">
        <v>27.958899065917212</v>
      </c>
      <c r="O396">
        <v>31.559734988940534</v>
      </c>
      <c r="P396">
        <v>36.683883255793226</v>
      </c>
      <c r="Q396">
        <v>42.420673241104048</v>
      </c>
      <c r="R396">
        <v>46.975248743684332</v>
      </c>
      <c r="S396">
        <v>50.110253486933416</v>
      </c>
      <c r="T396">
        <v>51.95878823793494</v>
      </c>
      <c r="U396">
        <v>52.761709430888111</v>
      </c>
      <c r="V396">
        <v>53.465924534165239</v>
      </c>
      <c r="W396">
        <v>53.366202188801154</v>
      </c>
      <c r="X396">
        <v>51.912803046977395</v>
      </c>
      <c r="Y396">
        <v>49.365248336403269</v>
      </c>
      <c r="Z396">
        <v>46.074418853860564</v>
      </c>
      <c r="AA396">
        <v>41.889949869022111</v>
      </c>
      <c r="AB396">
        <v>40.179249520563516</v>
      </c>
      <c r="AC396">
        <v>38.935230255213064</v>
      </c>
      <c r="AD396">
        <v>35.876463775491011</v>
      </c>
      <c r="AE396">
        <v>31.979232334724625</v>
      </c>
      <c r="AF396">
        <v>28.919772053492593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1.1690726955858544</v>
      </c>
      <c r="AS396">
        <v>1.1871384217339054</v>
      </c>
      <c r="AT396">
        <v>1.202983290094273</v>
      </c>
      <c r="AU396">
        <v>1.2007395439157191</v>
      </c>
      <c r="AV396">
        <v>1.1680380893393163</v>
      </c>
      <c r="AW396">
        <v>1.1107180643159178</v>
      </c>
      <c r="AX396">
        <v>1.0366744055097235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62.5</v>
      </c>
      <c r="BF396">
        <v>62.999999657982308</v>
      </c>
      <c r="BG396">
        <v>63.749999840304241</v>
      </c>
      <c r="BH396">
        <v>64.750000671972259</v>
      </c>
      <c r="BI396">
        <v>62.999999657982308</v>
      </c>
      <c r="BJ396">
        <v>62.000000842043555</v>
      </c>
      <c r="BK396">
        <v>62.999999657982308</v>
      </c>
      <c r="BL396">
        <v>68.500001833594837</v>
      </c>
      <c r="BM396">
        <v>76.500000939673598</v>
      </c>
      <c r="BN396">
        <v>81.499999707109851</v>
      </c>
      <c r="BO396">
        <v>85.75000090173414</v>
      </c>
      <c r="BP396">
        <v>87.000000117006053</v>
      </c>
      <c r="BQ396">
        <v>87.250000016313351</v>
      </c>
      <c r="BR396">
        <v>87.250000016313351</v>
      </c>
      <c r="BS396">
        <v>86.25000166914883</v>
      </c>
      <c r="BT396">
        <v>83.749998488359324</v>
      </c>
      <c r="BU396">
        <v>83.500001339194256</v>
      </c>
      <c r="BV396">
        <v>83.000000571779566</v>
      </c>
      <c r="BW396">
        <v>82.499998773061535</v>
      </c>
      <c r="BX396">
        <v>79.250001394634637</v>
      </c>
      <c r="BY396">
        <v>75.499997873515014</v>
      </c>
      <c r="BZ396">
        <v>71.499998797062787</v>
      </c>
      <c r="CA396">
        <v>71.000000904796806</v>
      </c>
      <c r="CB396">
        <v>68.000000050502607</v>
      </c>
      <c r="CC396">
        <v>0.36676136359089545</v>
      </c>
      <c r="CD396">
        <v>0.34569482909275184</v>
      </c>
      <c r="CE396">
        <v>0.34255901933811844</v>
      </c>
      <c r="CF396">
        <v>0.34630153937229063</v>
      </c>
      <c r="CG396">
        <v>0.36752312730816061</v>
      </c>
      <c r="CH396">
        <v>0.43766521790489571</v>
      </c>
      <c r="CI396">
        <v>0.5636431101247672</v>
      </c>
      <c r="CJ396">
        <v>0.67630468803386123</v>
      </c>
      <c r="CK396">
        <v>0.76344479965075873</v>
      </c>
      <c r="CL396">
        <v>0.7981943999614487</v>
      </c>
      <c r="CM396">
        <v>0.82020956456812932</v>
      </c>
      <c r="CN396">
        <v>0.84135777317927263</v>
      </c>
      <c r="CO396">
        <v>0.83773637863254402</v>
      </c>
      <c r="CP396">
        <v>0.86109627050308768</v>
      </c>
      <c r="CQ396">
        <v>0.86161736326480287</v>
      </c>
      <c r="CR396">
        <v>0.79166457680176838</v>
      </c>
      <c r="CS396">
        <v>0.72979488064978204</v>
      </c>
      <c r="CT396">
        <v>0.67856900079755034</v>
      </c>
      <c r="CU396">
        <v>0.55422263544289396</v>
      </c>
      <c r="CV396">
        <v>0.43728140486685246</v>
      </c>
      <c r="CW396">
        <v>0.38822205503644747</v>
      </c>
      <c r="CX396">
        <v>0.35701465825197376</v>
      </c>
      <c r="CY396">
        <v>0.32942383428541294</v>
      </c>
      <c r="CZ396">
        <v>0.31227757876932999</v>
      </c>
    </row>
    <row r="397" spans="1:104" x14ac:dyDescent="0.25">
      <c r="A397" t="s">
        <v>586</v>
      </c>
      <c r="B397" t="s">
        <v>170</v>
      </c>
      <c r="C397" t="s">
        <v>27</v>
      </c>
      <c r="D397" t="s">
        <v>187</v>
      </c>
      <c r="E397" t="s">
        <v>184</v>
      </c>
      <c r="F397">
        <v>2023</v>
      </c>
      <c r="G397" t="s">
        <v>176</v>
      </c>
      <c r="H397">
        <v>6</v>
      </c>
      <c r="I397">
        <v>27.160157671582493</v>
      </c>
      <c r="J397">
        <v>26.003058381875928</v>
      </c>
      <c r="K397">
        <v>25.348007076009829</v>
      </c>
      <c r="L397">
        <v>25.300939979272691</v>
      </c>
      <c r="M397">
        <v>26.363752069444573</v>
      </c>
      <c r="N397">
        <v>28.86839793666249</v>
      </c>
      <c r="O397">
        <v>32.617470631621686</v>
      </c>
      <c r="P397">
        <v>37.773116095564689</v>
      </c>
      <c r="Q397">
        <v>43.224742007890363</v>
      </c>
      <c r="R397">
        <v>47.67707096125018</v>
      </c>
      <c r="S397">
        <v>50.880869346055519</v>
      </c>
      <c r="T397">
        <v>52.757141011784825</v>
      </c>
      <c r="U397">
        <v>53.453585567075017</v>
      </c>
      <c r="V397">
        <v>54.007412394855052</v>
      </c>
      <c r="W397">
        <v>53.812846652315478</v>
      </c>
      <c r="X397">
        <v>52.686886022910471</v>
      </c>
      <c r="Y397">
        <v>50.568380556409814</v>
      </c>
      <c r="Z397">
        <v>47.461955058371146</v>
      </c>
      <c r="AA397">
        <v>43.102658931029268</v>
      </c>
      <c r="AB397">
        <v>40.657920803305188</v>
      </c>
      <c r="AC397">
        <v>39.676445211962367</v>
      </c>
      <c r="AD397">
        <v>36.819152604144598</v>
      </c>
      <c r="AE397">
        <v>32.877595406383165</v>
      </c>
      <c r="AF397">
        <v>29.768754235056711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1.1870356588782125</v>
      </c>
      <c r="AS397">
        <v>1.2027056608553823</v>
      </c>
      <c r="AT397">
        <v>1.2151667803958093</v>
      </c>
      <c r="AU397">
        <v>1.2107890174172542</v>
      </c>
      <c r="AV397">
        <v>1.1854549121397766</v>
      </c>
      <c r="AW397">
        <v>1.1377884942059779</v>
      </c>
      <c r="AX397">
        <v>1.0678939600837556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65.74999991911244</v>
      </c>
      <c r="BF397">
        <v>64.249998733385695</v>
      </c>
      <c r="BG397">
        <v>63.750000158529637</v>
      </c>
      <c r="BH397">
        <v>63.249999227573724</v>
      </c>
      <c r="BI397">
        <v>63.750000158529637</v>
      </c>
      <c r="BJ397">
        <v>62.749998780320446</v>
      </c>
      <c r="BK397">
        <v>62.749998780320446</v>
      </c>
      <c r="BL397">
        <v>68.250000875907418</v>
      </c>
      <c r="BM397">
        <v>73.750002206932209</v>
      </c>
      <c r="BN397">
        <v>77.000000877779826</v>
      </c>
      <c r="BO397">
        <v>83.249999080278485</v>
      </c>
      <c r="BP397">
        <v>85.999999191873357</v>
      </c>
      <c r="BQ397">
        <v>86.24999945450827</v>
      </c>
      <c r="BR397">
        <v>87.000000055173302</v>
      </c>
      <c r="BS397">
        <v>85.000002042161256</v>
      </c>
      <c r="BT397">
        <v>85.750000146296628</v>
      </c>
      <c r="BU397">
        <v>86.24999945450827</v>
      </c>
      <c r="BV397">
        <v>84.499998739502189</v>
      </c>
      <c r="BW397">
        <v>81.749999127213243</v>
      </c>
      <c r="BX397">
        <v>78.999999015618371</v>
      </c>
      <c r="BY397">
        <v>74.749998732511898</v>
      </c>
      <c r="BZ397">
        <v>71.500001029069523</v>
      </c>
      <c r="CA397">
        <v>70.250000262010786</v>
      </c>
      <c r="CB397">
        <v>68.000001081371821</v>
      </c>
      <c r="CC397">
        <v>0.36736519870293916</v>
      </c>
      <c r="CD397">
        <v>0.34626396566033979</v>
      </c>
      <c r="CE397">
        <v>0.34312299145751352</v>
      </c>
      <c r="CF397">
        <v>0.34687166845609474</v>
      </c>
      <c r="CG397">
        <v>0.36812820068993612</v>
      </c>
      <c r="CH397">
        <v>0.4383857690232561</v>
      </c>
      <c r="CI397">
        <v>0.56457109215786405</v>
      </c>
      <c r="CJ397">
        <v>0.67741815262486826</v>
      </c>
      <c r="CK397">
        <v>0.76470170265539394</v>
      </c>
      <c r="CL397">
        <v>0.79950851792440658</v>
      </c>
      <c r="CM397">
        <v>0.82155994421133349</v>
      </c>
      <c r="CN397">
        <v>0.84274293561106695</v>
      </c>
      <c r="CO397">
        <v>0.83911565440710423</v>
      </c>
      <c r="CP397">
        <v>0.86251392820942208</v>
      </c>
      <c r="CQ397">
        <v>0.86303593518856436</v>
      </c>
      <c r="CR397">
        <v>0.79296796360322785</v>
      </c>
      <c r="CS397">
        <v>0.73099638929757316</v>
      </c>
      <c r="CT397">
        <v>0.67968623743840162</v>
      </c>
      <c r="CU397">
        <v>0.55513509212177092</v>
      </c>
      <c r="CV397">
        <v>0.43800134008371022</v>
      </c>
      <c r="CW397">
        <v>0.38886119007124537</v>
      </c>
      <c r="CX397">
        <v>0.35760242816574106</v>
      </c>
      <c r="CY397">
        <v>0.32996617326525796</v>
      </c>
      <c r="CZ397">
        <v>0.31279171946596424</v>
      </c>
    </row>
    <row r="398" spans="1:104" x14ac:dyDescent="0.25">
      <c r="A398" t="s">
        <v>587</v>
      </c>
      <c r="B398" t="s">
        <v>170</v>
      </c>
      <c r="C398" t="s">
        <v>27</v>
      </c>
      <c r="D398" t="s">
        <v>187</v>
      </c>
      <c r="E398" t="s">
        <v>184</v>
      </c>
      <c r="F398">
        <v>2023</v>
      </c>
      <c r="G398" t="s">
        <v>177</v>
      </c>
      <c r="H398">
        <v>7</v>
      </c>
      <c r="I398">
        <v>28.553618613496944</v>
      </c>
      <c r="J398">
        <v>27.334808990470918</v>
      </c>
      <c r="K398">
        <v>26.608944531128952</v>
      </c>
      <c r="L398">
        <v>26.585930109886803</v>
      </c>
      <c r="M398">
        <v>27.757565289132806</v>
      </c>
      <c r="N398">
        <v>30.658763697470835</v>
      </c>
      <c r="O398">
        <v>34.813311281049195</v>
      </c>
      <c r="P398">
        <v>40.053244087571478</v>
      </c>
      <c r="Q398">
        <v>45.302723096279209</v>
      </c>
      <c r="R398">
        <v>49.463997449833435</v>
      </c>
      <c r="S398">
        <v>52.292160789493487</v>
      </c>
      <c r="T398">
        <v>53.977921133031813</v>
      </c>
      <c r="U398">
        <v>54.596529766735728</v>
      </c>
      <c r="V398">
        <v>55.091138702562681</v>
      </c>
      <c r="W398">
        <v>55.011425521557747</v>
      </c>
      <c r="X398">
        <v>54.100175170552916</v>
      </c>
      <c r="Y398">
        <v>52.143395361212193</v>
      </c>
      <c r="Z398">
        <v>49.033789736738264</v>
      </c>
      <c r="AA398">
        <v>44.550634571736502</v>
      </c>
      <c r="AB398">
        <v>42.14589847647418</v>
      </c>
      <c r="AC398">
        <v>41.236457777061482</v>
      </c>
      <c r="AD398">
        <v>38.424876208377661</v>
      </c>
      <c r="AE398">
        <v>34.38257238537367</v>
      </c>
      <c r="AF398">
        <v>31.165167442179303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1.2145032121893029</v>
      </c>
      <c r="AS398">
        <v>1.2284219077234921</v>
      </c>
      <c r="AT398">
        <v>1.2395505477627511</v>
      </c>
      <c r="AU398">
        <v>1.2377570953401584</v>
      </c>
      <c r="AV398">
        <v>1.2172538757820694</v>
      </c>
      <c r="AW398">
        <v>1.1732263252704176</v>
      </c>
      <c r="AX398">
        <v>1.1032603195360342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69.500000992195311</v>
      </c>
      <c r="BF398">
        <v>69.000001848507594</v>
      </c>
      <c r="BG398">
        <v>68.500002206166627</v>
      </c>
      <c r="BH398">
        <v>68.000000943202622</v>
      </c>
      <c r="BI398">
        <v>67.749999127419144</v>
      </c>
      <c r="BJ398">
        <v>67.749999127419144</v>
      </c>
      <c r="BK398">
        <v>69.000001848507594</v>
      </c>
      <c r="BL398">
        <v>71.000001789167854</v>
      </c>
      <c r="BM398">
        <v>75.749999279633045</v>
      </c>
      <c r="BN398">
        <v>77.499999664032373</v>
      </c>
      <c r="BO398">
        <v>79.249998801798569</v>
      </c>
      <c r="BP398">
        <v>78.749998910130998</v>
      </c>
      <c r="BQ398">
        <v>81.249998493132225</v>
      </c>
      <c r="BR398">
        <v>83.999999782836511</v>
      </c>
      <c r="BS398">
        <v>84.500000921137215</v>
      </c>
      <c r="BT398">
        <v>83.750002190022741</v>
      </c>
      <c r="BU398">
        <v>82.249997777814144</v>
      </c>
      <c r="BV398">
        <v>80.749998102811389</v>
      </c>
      <c r="BW398">
        <v>81.249998493132225</v>
      </c>
      <c r="BX398">
        <v>76.749999062968215</v>
      </c>
      <c r="BY398">
        <v>74.249998482660502</v>
      </c>
      <c r="BZ398">
        <v>73.000001760993939</v>
      </c>
      <c r="CA398">
        <v>71.749998525669341</v>
      </c>
      <c r="CB398">
        <v>71.749998525669341</v>
      </c>
      <c r="CC398">
        <v>0.36529222139406975</v>
      </c>
      <c r="CD398">
        <v>0.34431007488482646</v>
      </c>
      <c r="CE398">
        <v>0.34118679098428989</v>
      </c>
      <c r="CF398">
        <v>0.34491431886289942</v>
      </c>
      <c r="CG398">
        <v>0.36605089807629254</v>
      </c>
      <c r="CH398">
        <v>0.4359119984881652</v>
      </c>
      <c r="CI398">
        <v>0.56138529728121223</v>
      </c>
      <c r="CJ398">
        <v>0.67359558819209875</v>
      </c>
      <c r="CK398">
        <v>0.76038657549958111</v>
      </c>
      <c r="CL398">
        <v>0.79499698239660987</v>
      </c>
      <c r="CM398">
        <v>0.8169240020423717</v>
      </c>
      <c r="CN398">
        <v>0.83798744345343967</v>
      </c>
      <c r="CO398">
        <v>0.83438064958860181</v>
      </c>
      <c r="CP398">
        <v>0.85764685661357043</v>
      </c>
      <c r="CQ398">
        <v>0.85816589345540939</v>
      </c>
      <c r="CR398">
        <v>0.78849333901092167</v>
      </c>
      <c r="CS398">
        <v>0.72687143302716306</v>
      </c>
      <c r="CT398">
        <v>0.67585077965634666</v>
      </c>
      <c r="CU398">
        <v>0.55200252348162004</v>
      </c>
      <c r="CV398">
        <v>0.43552973651529808</v>
      </c>
      <c r="CW398">
        <v>0.3866669126700622</v>
      </c>
      <c r="CX398">
        <v>0.35558454204196177</v>
      </c>
      <c r="CY398">
        <v>0.32810421062917933</v>
      </c>
      <c r="CZ398">
        <v>0.31102666034084187</v>
      </c>
    </row>
    <row r="399" spans="1:104" x14ac:dyDescent="0.25">
      <c r="A399" t="s">
        <v>588</v>
      </c>
      <c r="B399" t="s">
        <v>170</v>
      </c>
      <c r="C399" t="s">
        <v>27</v>
      </c>
      <c r="D399" t="s">
        <v>187</v>
      </c>
      <c r="E399" t="s">
        <v>184</v>
      </c>
      <c r="F399">
        <v>2023</v>
      </c>
      <c r="G399" t="s">
        <v>178</v>
      </c>
      <c r="H399">
        <v>8</v>
      </c>
      <c r="I399">
        <v>29.188205763482603</v>
      </c>
      <c r="J399">
        <v>27.948489618865914</v>
      </c>
      <c r="K399">
        <v>27.222084793339398</v>
      </c>
      <c r="L399">
        <v>27.246683119105114</v>
      </c>
      <c r="M399">
        <v>28.46772803286504</v>
      </c>
      <c r="N399">
        <v>31.608034038068215</v>
      </c>
      <c r="O399">
        <v>36.287787438046188</v>
      </c>
      <c r="P399">
        <v>41.729971625857459</v>
      </c>
      <c r="Q399">
        <v>47.775965049426425</v>
      </c>
      <c r="R399">
        <v>52.550920161422802</v>
      </c>
      <c r="S399">
        <v>55.972943688724818</v>
      </c>
      <c r="T399">
        <v>57.962576469994232</v>
      </c>
      <c r="U399">
        <v>58.686203996048356</v>
      </c>
      <c r="V399">
        <v>59.230351814329715</v>
      </c>
      <c r="W399">
        <v>58.951964480996693</v>
      </c>
      <c r="X399">
        <v>57.593522761597889</v>
      </c>
      <c r="Y399">
        <v>54.986705395356225</v>
      </c>
      <c r="Z399">
        <v>51.48862815402893</v>
      </c>
      <c r="AA399">
        <v>46.401727570084148</v>
      </c>
      <c r="AB399">
        <v>44.304483321272272</v>
      </c>
      <c r="AC399">
        <v>42.688951138075709</v>
      </c>
      <c r="AD399">
        <v>39.477425494811385</v>
      </c>
      <c r="AE399">
        <v>35.22249734269127</v>
      </c>
      <c r="AF399">
        <v>31.872544933927749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1.3041579760794109</v>
      </c>
      <c r="AS399">
        <v>1.3204395861376574</v>
      </c>
      <c r="AT399">
        <v>1.3326829742133413</v>
      </c>
      <c r="AU399">
        <v>1.326419195434589</v>
      </c>
      <c r="AV399">
        <v>1.2958542249754401</v>
      </c>
      <c r="AW399">
        <v>1.2372008355090216</v>
      </c>
      <c r="AX399">
        <v>1.158494172357273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70.750001417316128</v>
      </c>
      <c r="BF399">
        <v>70.750001417316128</v>
      </c>
      <c r="BG399">
        <v>70.000000302496886</v>
      </c>
      <c r="BH399">
        <v>69.749999220292509</v>
      </c>
      <c r="BI399">
        <v>69.249997444897247</v>
      </c>
      <c r="BJ399">
        <v>69.000001108657287</v>
      </c>
      <c r="BK399">
        <v>69.000001108657287</v>
      </c>
      <c r="BL399">
        <v>71.249998353383759</v>
      </c>
      <c r="BM399">
        <v>76.250000826887046</v>
      </c>
      <c r="BN399">
        <v>80.749998054994862</v>
      </c>
      <c r="BO399">
        <v>85.7500001550452</v>
      </c>
      <c r="BP399">
        <v>87.500000339219753</v>
      </c>
      <c r="BQ399">
        <v>89.250000056578116</v>
      </c>
      <c r="BR399">
        <v>88.000001507753993</v>
      </c>
      <c r="BS399">
        <v>88.999999083297524</v>
      </c>
      <c r="BT399">
        <v>88.999999083297524</v>
      </c>
      <c r="BU399">
        <v>88.249998715384137</v>
      </c>
      <c r="BV399">
        <v>88.249998715384137</v>
      </c>
      <c r="BW399">
        <v>83.500000047179554</v>
      </c>
      <c r="BX399">
        <v>80.499998202073073</v>
      </c>
      <c r="BY399">
        <v>76.500001893530879</v>
      </c>
      <c r="BZ399">
        <v>74.500000891681125</v>
      </c>
      <c r="CA399">
        <v>73.75000027479912</v>
      </c>
      <c r="CB399">
        <v>73.75000027479912</v>
      </c>
      <c r="CC399">
        <v>0.3675661786977048</v>
      </c>
      <c r="CD399">
        <v>0.34645341962443915</v>
      </c>
      <c r="CE399">
        <v>0.34331069081998467</v>
      </c>
      <c r="CF399">
        <v>0.34706142298883969</v>
      </c>
      <c r="CG399">
        <v>0.36832958346008732</v>
      </c>
      <c r="CH399">
        <v>0.43862558581437405</v>
      </c>
      <c r="CI399">
        <v>0.56487993606927545</v>
      </c>
      <c r="CJ399">
        <v>0.67778871651525574</v>
      </c>
      <c r="CK399">
        <v>0.76512000929830914</v>
      </c>
      <c r="CL399">
        <v>0.79994587713481535</v>
      </c>
      <c r="CM399">
        <v>0.82200941298256536</v>
      </c>
      <c r="CN399">
        <v>0.84320395745552879</v>
      </c>
      <c r="CO399">
        <v>0.83957465913634077</v>
      </c>
      <c r="CP399">
        <v>0.86298572448306365</v>
      </c>
      <c r="CQ399">
        <v>0.86350810290175417</v>
      </c>
      <c r="CR399">
        <v>0.79340173856003471</v>
      </c>
      <c r="CS399">
        <v>0.73139629662728678</v>
      </c>
      <c r="CT399">
        <v>0.68005801471364613</v>
      </c>
      <c r="CU399">
        <v>0.55543877770568839</v>
      </c>
      <c r="CV399">
        <v>0.43824094595439367</v>
      </c>
      <c r="CW399">
        <v>0.38907391676208197</v>
      </c>
      <c r="CX399">
        <v>0.35779804006172156</v>
      </c>
      <c r="CY399">
        <v>0.33014669764101456</v>
      </c>
      <c r="CZ399">
        <v>0.31296281482582122</v>
      </c>
    </row>
    <row r="400" spans="1:104" x14ac:dyDescent="0.25">
      <c r="A400" t="s">
        <v>589</v>
      </c>
      <c r="B400" t="s">
        <v>170</v>
      </c>
      <c r="C400" t="s">
        <v>27</v>
      </c>
      <c r="D400" t="s">
        <v>187</v>
      </c>
      <c r="E400" t="s">
        <v>184</v>
      </c>
      <c r="F400">
        <v>2023</v>
      </c>
      <c r="G400" t="s">
        <v>179</v>
      </c>
      <c r="H400">
        <v>9</v>
      </c>
      <c r="I400">
        <v>30.534970696375311</v>
      </c>
      <c r="J400">
        <v>29.268653241872428</v>
      </c>
      <c r="K400">
        <v>28.598536239904313</v>
      </c>
      <c r="L400">
        <v>28.58875729464139</v>
      </c>
      <c r="M400">
        <v>29.921654815222233</v>
      </c>
      <c r="N400">
        <v>33.379517867848008</v>
      </c>
      <c r="O400">
        <v>39.090603162598519</v>
      </c>
      <c r="P400">
        <v>45.062755518522927</v>
      </c>
      <c r="Q400">
        <v>52.350754799668287</v>
      </c>
      <c r="R400">
        <v>57.908916718509161</v>
      </c>
      <c r="S400">
        <v>61.627896492487118</v>
      </c>
      <c r="T400">
        <v>63.547928849333928</v>
      </c>
      <c r="U400">
        <v>64.161315072047429</v>
      </c>
      <c r="V400">
        <v>64.604573153188213</v>
      </c>
      <c r="W400">
        <v>63.976649379425332</v>
      </c>
      <c r="X400">
        <v>62.051870171461928</v>
      </c>
      <c r="Y400">
        <v>59.024965565595075</v>
      </c>
      <c r="Z400">
        <v>55.229795269057021</v>
      </c>
      <c r="AA400">
        <v>49.874679112336224</v>
      </c>
      <c r="AB400">
        <v>48.338683302653862</v>
      </c>
      <c r="AC400">
        <v>45.248577278653016</v>
      </c>
      <c r="AD400">
        <v>41.568904483628479</v>
      </c>
      <c r="AE400">
        <v>36.964732140287566</v>
      </c>
      <c r="AF400">
        <v>33.423215033420945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1.429828397468788</v>
      </c>
      <c r="AS400">
        <v>1.4436295668625549</v>
      </c>
      <c r="AT400">
        <v>1.4536028710855691</v>
      </c>
      <c r="AU400">
        <v>1.4394746321787721</v>
      </c>
      <c r="AV400">
        <v>1.3961670272321292</v>
      </c>
      <c r="AW400">
        <v>1.3280617354422746</v>
      </c>
      <c r="AX400">
        <v>1.2426704336909693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73.249998680120726</v>
      </c>
      <c r="BF400">
        <v>73.249998680120726</v>
      </c>
      <c r="BG400">
        <v>71.999998820586299</v>
      </c>
      <c r="BH400">
        <v>71.999998820586299</v>
      </c>
      <c r="BI400">
        <v>72.750000861936613</v>
      </c>
      <c r="BJ400">
        <v>70.500000269495033</v>
      </c>
      <c r="BK400">
        <v>72.500002108226838</v>
      </c>
      <c r="BL400">
        <v>74.249998294275414</v>
      </c>
      <c r="BM400">
        <v>83.250000788347563</v>
      </c>
      <c r="BN400">
        <v>88.75000161846188</v>
      </c>
      <c r="BO400">
        <v>94.999997994946995</v>
      </c>
      <c r="BP400">
        <v>98.999999714593827</v>
      </c>
      <c r="BQ400">
        <v>99.750002004555782</v>
      </c>
      <c r="BR400">
        <v>97.249998338776919</v>
      </c>
      <c r="BS400">
        <v>95.99999860354832</v>
      </c>
      <c r="BT400">
        <v>93.499999910002572</v>
      </c>
      <c r="BU400">
        <v>93.999998101104168</v>
      </c>
      <c r="BV400">
        <v>93.749999005553377</v>
      </c>
      <c r="BW400">
        <v>89.750001729839909</v>
      </c>
      <c r="BX400">
        <v>84.999999460512697</v>
      </c>
      <c r="BY400">
        <v>80.749999608685258</v>
      </c>
      <c r="BZ400">
        <v>79.749998129943123</v>
      </c>
      <c r="CA400">
        <v>78.749997987488655</v>
      </c>
      <c r="CB400">
        <v>74.999999341179105</v>
      </c>
      <c r="CC400">
        <v>0.37543801929927179</v>
      </c>
      <c r="CD400">
        <v>0.3538730867248509</v>
      </c>
      <c r="CE400">
        <v>0.35066308679106961</v>
      </c>
      <c r="CF400">
        <v>0.35449414421438613</v>
      </c>
      <c r="CG400">
        <v>0.37621775515629724</v>
      </c>
      <c r="CH400">
        <v>0.44801925274002774</v>
      </c>
      <c r="CI400">
        <v>0.57697749295530165</v>
      </c>
      <c r="CJ400">
        <v>0.6923043161132979</v>
      </c>
      <c r="CK400">
        <v>0.78150591026706839</v>
      </c>
      <c r="CL400">
        <v>0.81707762254690486</v>
      </c>
      <c r="CM400">
        <v>0.83961367295484735</v>
      </c>
      <c r="CN400">
        <v>0.86126219393014503</v>
      </c>
      <c r="CO400">
        <v>0.8575551137722609</v>
      </c>
      <c r="CP400">
        <v>0.88146761410451424</v>
      </c>
      <c r="CQ400">
        <v>0.88200103529536655</v>
      </c>
      <c r="CR400">
        <v>0.81039332537769482</v>
      </c>
      <c r="CS400">
        <v>0.74705995897700361</v>
      </c>
      <c r="CT400">
        <v>0.69462223272385393</v>
      </c>
      <c r="CU400">
        <v>0.56733412945961703</v>
      </c>
      <c r="CV400">
        <v>0.44762637835463548</v>
      </c>
      <c r="CW400">
        <v>0.39740639652385468</v>
      </c>
      <c r="CX400">
        <v>0.36546073369071935</v>
      </c>
      <c r="CY400">
        <v>0.33721713797993208</v>
      </c>
      <c r="CZ400">
        <v>0.31966524948469088</v>
      </c>
    </row>
    <row r="401" spans="1:104" x14ac:dyDescent="0.25">
      <c r="A401" t="s">
        <v>590</v>
      </c>
      <c r="B401" t="s">
        <v>170</v>
      </c>
      <c r="C401" t="s">
        <v>27</v>
      </c>
      <c r="D401" t="s">
        <v>187</v>
      </c>
      <c r="E401" t="s">
        <v>184</v>
      </c>
      <c r="F401">
        <v>2023</v>
      </c>
      <c r="G401" t="s">
        <v>180</v>
      </c>
      <c r="H401">
        <v>10</v>
      </c>
      <c r="I401">
        <v>27.153290656187586</v>
      </c>
      <c r="J401">
        <v>26.067621274011046</v>
      </c>
      <c r="K401">
        <v>25.425224028401537</v>
      </c>
      <c r="L401">
        <v>25.372151456405504</v>
      </c>
      <c r="M401">
        <v>26.5287463478593</v>
      </c>
      <c r="N401">
        <v>29.422615578431639</v>
      </c>
      <c r="O401">
        <v>34.421680043220761</v>
      </c>
      <c r="P401">
        <v>38.282367086321202</v>
      </c>
      <c r="Q401">
        <v>43.331711432516833</v>
      </c>
      <c r="R401">
        <v>47.809958000823229</v>
      </c>
      <c r="S401">
        <v>51.251814388366832</v>
      </c>
      <c r="T401">
        <v>53.705152566805154</v>
      </c>
      <c r="U401">
        <v>55.035209257005334</v>
      </c>
      <c r="V401">
        <v>56.087612381277872</v>
      </c>
      <c r="W401">
        <v>55.854790608745425</v>
      </c>
      <c r="X401">
        <v>54.274994977613126</v>
      </c>
      <c r="Y401">
        <v>51.455836403429821</v>
      </c>
      <c r="Z401">
        <v>47.847623373251437</v>
      </c>
      <c r="AA401">
        <v>44.88972545642153</v>
      </c>
      <c r="AB401">
        <v>42.68048194682612</v>
      </c>
      <c r="AC401">
        <v>39.878424304576683</v>
      </c>
      <c r="AD401">
        <v>36.772976573941897</v>
      </c>
      <c r="AE401">
        <v>32.714648261716917</v>
      </c>
      <c r="AF401">
        <v>29.624269552061701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1.2083659132902558</v>
      </c>
      <c r="AS401">
        <v>1.2382921965195661</v>
      </c>
      <c r="AT401">
        <v>1.261971209319287</v>
      </c>
      <c r="AU401">
        <v>1.2567328055025202</v>
      </c>
      <c r="AV401">
        <v>1.2211873984393322</v>
      </c>
      <c r="AW401">
        <v>1.1577562745947898</v>
      </c>
      <c r="AX401">
        <v>1.0765715237550122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70.000000835380476</v>
      </c>
      <c r="BF401">
        <v>68.25000218067818</v>
      </c>
      <c r="BG401">
        <v>68.999998410046288</v>
      </c>
      <c r="BH401">
        <v>68.4999991756669</v>
      </c>
      <c r="BI401">
        <v>66.750000272708903</v>
      </c>
      <c r="BJ401">
        <v>66.500000034879918</v>
      </c>
      <c r="BK401">
        <v>67.500000474168417</v>
      </c>
      <c r="BL401">
        <v>67.500000474168417</v>
      </c>
      <c r="BM401">
        <v>74.25000121670125</v>
      </c>
      <c r="BN401">
        <v>78.999999498026938</v>
      </c>
      <c r="BO401">
        <v>83.249998762197009</v>
      </c>
      <c r="BP401">
        <v>83.749998741343532</v>
      </c>
      <c r="BQ401">
        <v>84.250001699558609</v>
      </c>
      <c r="BR401">
        <v>85.250001130308263</v>
      </c>
      <c r="BS401">
        <v>84.999998906433575</v>
      </c>
      <c r="BT401">
        <v>85.75000011643192</v>
      </c>
      <c r="BU401">
        <v>84.999998906433575</v>
      </c>
      <c r="BV401">
        <v>81.500000107494728</v>
      </c>
      <c r="BW401">
        <v>77.749999301904936</v>
      </c>
      <c r="BX401">
        <v>73.750002013353836</v>
      </c>
      <c r="BY401">
        <v>72.249999965740699</v>
      </c>
      <c r="BZ401">
        <v>69.749999108017207</v>
      </c>
      <c r="CA401">
        <v>68.4999991756669</v>
      </c>
      <c r="CB401">
        <v>67.99999970854779</v>
      </c>
      <c r="CC401">
        <v>0.365906338915444</v>
      </c>
      <c r="CD401">
        <v>0.34488890504471154</v>
      </c>
      <c r="CE401">
        <v>0.34176039626403693</v>
      </c>
      <c r="CF401">
        <v>0.34549417280727834</v>
      </c>
      <c r="CG401">
        <v>0.36666631030879149</v>
      </c>
      <c r="CH401">
        <v>0.43664487524005813</v>
      </c>
      <c r="CI401">
        <v>0.56232905915223574</v>
      </c>
      <c r="CJ401">
        <v>0.67472798428397229</v>
      </c>
      <c r="CK401">
        <v>0.76166491270277392</v>
      </c>
      <c r="CL401">
        <v>0.79633355272082407</v>
      </c>
      <c r="CM401">
        <v>0.81829740165153131</v>
      </c>
      <c r="CN401">
        <v>0.83939624387206135</v>
      </c>
      <c r="CO401">
        <v>0.83578336324031521</v>
      </c>
      <c r="CP401">
        <v>0.85908872163717032</v>
      </c>
      <c r="CQ401">
        <v>0.859608644888462</v>
      </c>
      <c r="CR401">
        <v>0.78981894411383613</v>
      </c>
      <c r="CS401">
        <v>0.72809348848833744</v>
      </c>
      <c r="CT401">
        <v>0.67698703654206682</v>
      </c>
      <c r="CU401">
        <v>0.55293054568797451</v>
      </c>
      <c r="CV401">
        <v>0.43626195398582346</v>
      </c>
      <c r="CW401">
        <v>0.38731698285078625</v>
      </c>
      <c r="CX401">
        <v>0.35618233239060226</v>
      </c>
      <c r="CY401">
        <v>0.32865581529191079</v>
      </c>
      <c r="CZ401">
        <v>0.31154953746852598</v>
      </c>
    </row>
    <row r="402" spans="1:104" x14ac:dyDescent="0.25">
      <c r="A402" t="s">
        <v>591</v>
      </c>
      <c r="B402" t="s">
        <v>170</v>
      </c>
      <c r="C402" t="s">
        <v>27</v>
      </c>
      <c r="D402" t="s">
        <v>187</v>
      </c>
      <c r="E402" t="s">
        <v>184</v>
      </c>
      <c r="F402">
        <v>2023</v>
      </c>
      <c r="G402" t="s">
        <v>181</v>
      </c>
      <c r="H402">
        <v>11</v>
      </c>
      <c r="I402">
        <v>24.845905357583415</v>
      </c>
      <c r="J402">
        <v>24.002471147688546</v>
      </c>
      <c r="K402">
        <v>23.552860289115525</v>
      </c>
      <c r="L402">
        <v>23.628413105006501</v>
      </c>
      <c r="M402">
        <v>24.691664798842677</v>
      </c>
      <c r="N402">
        <v>27.438997448127186</v>
      </c>
      <c r="O402">
        <v>31.045782972395266</v>
      </c>
      <c r="P402">
        <v>34.677946656114599</v>
      </c>
      <c r="Q402">
        <v>39.075972702994626</v>
      </c>
      <c r="R402">
        <v>42.628650504892271</v>
      </c>
      <c r="S402">
        <v>45.39050627185474</v>
      </c>
      <c r="T402">
        <v>47.212864154335364</v>
      </c>
      <c r="U402">
        <v>48.117193771852875</v>
      </c>
      <c r="V402">
        <v>48.835164914476152</v>
      </c>
      <c r="W402">
        <v>48.419376430145782</v>
      </c>
      <c r="X402">
        <v>46.732766333308504</v>
      </c>
      <c r="Y402">
        <v>44.676259640887487</v>
      </c>
      <c r="Z402">
        <v>43.464136059972972</v>
      </c>
      <c r="AA402">
        <v>39.918485500850316</v>
      </c>
      <c r="AB402">
        <v>37.420737025449895</v>
      </c>
      <c r="AC402">
        <v>35.198361142784833</v>
      </c>
      <c r="AD402">
        <v>32.58152020780723</v>
      </c>
      <c r="AE402">
        <v>29.305769151220879</v>
      </c>
      <c r="AF402">
        <v>26.818222460600445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1.0622894333808974</v>
      </c>
      <c r="AS402">
        <v>1.0826368574938932</v>
      </c>
      <c r="AT402">
        <v>1.0987912329768483</v>
      </c>
      <c r="AU402">
        <v>1.0894359265999196</v>
      </c>
      <c r="AV402">
        <v>1.0514872480682491</v>
      </c>
      <c r="AW402">
        <v>1.0052158152865396</v>
      </c>
      <c r="AX402">
        <v>0.97794305249740854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59.75000075371635</v>
      </c>
      <c r="BF402">
        <v>59.499999998140503</v>
      </c>
      <c r="BG402">
        <v>58.749999064052886</v>
      </c>
      <c r="BH402">
        <v>58.500001516110352</v>
      </c>
      <c r="BI402">
        <v>58.250001008467514</v>
      </c>
      <c r="BJ402">
        <v>57.0000015074327</v>
      </c>
      <c r="BK402">
        <v>57.750000210123225</v>
      </c>
      <c r="BL402">
        <v>60.249999305167734</v>
      </c>
      <c r="BM402">
        <v>67.749998961160685</v>
      </c>
      <c r="BN402">
        <v>75.500000736361045</v>
      </c>
      <c r="BO402">
        <v>79.000001149169492</v>
      </c>
      <c r="BP402">
        <v>82.000000794625294</v>
      </c>
      <c r="BQ402">
        <v>84.500000261569326</v>
      </c>
      <c r="BR402">
        <v>83.749999466944033</v>
      </c>
      <c r="BS402">
        <v>83.499998695872364</v>
      </c>
      <c r="BT402">
        <v>82.999998145461092</v>
      </c>
      <c r="BU402">
        <v>80.499998926450075</v>
      </c>
      <c r="BV402">
        <v>75.24999971735636</v>
      </c>
      <c r="BW402">
        <v>69.750001736150892</v>
      </c>
      <c r="BX402">
        <v>65.500000001859505</v>
      </c>
      <c r="BY402">
        <v>64.500000543593131</v>
      </c>
      <c r="BZ402">
        <v>61.500000293800618</v>
      </c>
      <c r="CA402">
        <v>60.499999952272901</v>
      </c>
      <c r="CB402">
        <v>58.999999571695724</v>
      </c>
      <c r="CC402">
        <v>0.36847858094124752</v>
      </c>
      <c r="CD402">
        <v>0.3473134126585265</v>
      </c>
      <c r="CE402">
        <v>0.3441628724460627</v>
      </c>
      <c r="CF402">
        <v>0.34792292641712813</v>
      </c>
      <c r="CG402">
        <v>0.36924386324873332</v>
      </c>
      <c r="CH402">
        <v>0.43971436777496387</v>
      </c>
      <c r="CI402">
        <v>0.56628213304971109</v>
      </c>
      <c r="CJ402">
        <v>0.67947119126834932</v>
      </c>
      <c r="CK402">
        <v>0.767019215298545</v>
      </c>
      <c r="CL402">
        <v>0.80193158438333401</v>
      </c>
      <c r="CM402">
        <v>0.82404982667149718</v>
      </c>
      <c r="CN402">
        <v>0.8452970623357291</v>
      </c>
      <c r="CO402">
        <v>0.84165872143210241</v>
      </c>
      <c r="CP402">
        <v>0.86512795463027981</v>
      </c>
      <c r="CQ402">
        <v>0.86565150720058315</v>
      </c>
      <c r="CR402">
        <v>0.79537120568635211</v>
      </c>
      <c r="CS402">
        <v>0.73321175960468044</v>
      </c>
      <c r="CT402">
        <v>0.68174607497900597</v>
      </c>
      <c r="CU402">
        <v>0.55681753177650717</v>
      </c>
      <c r="CV402">
        <v>0.43932878967110028</v>
      </c>
      <c r="CW402">
        <v>0.39003974036475458</v>
      </c>
      <c r="CX402">
        <v>0.35868621158961722</v>
      </c>
      <c r="CY402">
        <v>0.33096620466582988</v>
      </c>
      <c r="CZ402">
        <v>0.31373968267535718</v>
      </c>
    </row>
    <row r="403" spans="1:104" x14ac:dyDescent="0.25">
      <c r="A403" t="s">
        <v>592</v>
      </c>
      <c r="B403" t="s">
        <v>170</v>
      </c>
      <c r="C403" t="s">
        <v>27</v>
      </c>
      <c r="D403" t="s">
        <v>187</v>
      </c>
      <c r="E403" t="s">
        <v>184</v>
      </c>
      <c r="F403">
        <v>2023</v>
      </c>
      <c r="G403" t="s">
        <v>182</v>
      </c>
      <c r="H403">
        <v>12</v>
      </c>
      <c r="I403">
        <v>24.788383564835296</v>
      </c>
      <c r="J403">
        <v>24.074707201496832</v>
      </c>
      <c r="K403">
        <v>23.699984550946429</v>
      </c>
      <c r="L403">
        <v>23.874988299106846</v>
      </c>
      <c r="M403">
        <v>24.982977612812256</v>
      </c>
      <c r="N403">
        <v>27.889771359590046</v>
      </c>
      <c r="O403">
        <v>31.97458169231162</v>
      </c>
      <c r="P403">
        <v>35.434629606486496</v>
      </c>
      <c r="Q403">
        <v>38.544839476694342</v>
      </c>
      <c r="R403">
        <v>39.675155310146003</v>
      </c>
      <c r="S403">
        <v>39.75795666088208</v>
      </c>
      <c r="T403">
        <v>39.262193339857937</v>
      </c>
      <c r="U403">
        <v>38.573356214250552</v>
      </c>
      <c r="V403">
        <v>38.278462395821911</v>
      </c>
      <c r="W403">
        <v>37.42394867414685</v>
      </c>
      <c r="X403">
        <v>36.200880616726423</v>
      </c>
      <c r="Y403">
        <v>35.590178147860691</v>
      </c>
      <c r="Z403">
        <v>36.737406814791306</v>
      </c>
      <c r="AA403">
        <v>35.287689116254221</v>
      </c>
      <c r="AB403">
        <v>34.323211246222236</v>
      </c>
      <c r="AC403">
        <v>32.922346579277914</v>
      </c>
      <c r="AD403">
        <v>31.044636466554056</v>
      </c>
      <c r="AE403">
        <v>28.343669372957699</v>
      </c>
      <c r="AF403">
        <v>26.254106340700289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0.88339935460515973</v>
      </c>
      <c r="AS403">
        <v>0.86790050054132495</v>
      </c>
      <c r="AT403">
        <v>0.86126536875654436</v>
      </c>
      <c r="AU403">
        <v>0.8420388350282032</v>
      </c>
      <c r="AV403">
        <v>0.81451977436525014</v>
      </c>
      <c r="AW403">
        <v>0.80077898266955705</v>
      </c>
      <c r="AX403">
        <v>0.82659162874898295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47.250000240770575</v>
      </c>
      <c r="BF403">
        <v>46.749999295637735</v>
      </c>
      <c r="BG403">
        <v>45.249999957292616</v>
      </c>
      <c r="BH403">
        <v>45.000001039831808</v>
      </c>
      <c r="BI403">
        <v>45.249999957292616</v>
      </c>
      <c r="BJ403">
        <v>45.249999957292616</v>
      </c>
      <c r="BK403">
        <v>44.250000310711648</v>
      </c>
      <c r="BL403">
        <v>45.249999957292616</v>
      </c>
      <c r="BM403">
        <v>47.750000675271728</v>
      </c>
      <c r="BN403">
        <v>50.749998996067141</v>
      </c>
      <c r="BO403">
        <v>53.000001152480259</v>
      </c>
      <c r="BP403">
        <v>53.249999095098751</v>
      </c>
      <c r="BQ403">
        <v>54.000000180113723</v>
      </c>
      <c r="BR403">
        <v>55.0000000742737</v>
      </c>
      <c r="BS403">
        <v>55.999998482959661</v>
      </c>
      <c r="BT403">
        <v>55.0000000742737</v>
      </c>
      <c r="BU403">
        <v>54.249998973785033</v>
      </c>
      <c r="BV403">
        <v>50.749998996067141</v>
      </c>
      <c r="BW403">
        <v>49.250000137406346</v>
      </c>
      <c r="BX403">
        <v>48.499999299970369</v>
      </c>
      <c r="BY403">
        <v>46.500000501966426</v>
      </c>
      <c r="BZ403">
        <v>47.750000675271728</v>
      </c>
      <c r="CA403">
        <v>46.000000315044282</v>
      </c>
      <c r="CB403">
        <v>45.249999957292616</v>
      </c>
      <c r="CC403">
        <v>0.40800069561098629</v>
      </c>
      <c r="CD403">
        <v>0.38456539885695806</v>
      </c>
      <c r="CE403">
        <v>0.38107698616106894</v>
      </c>
      <c r="CF403">
        <v>0.38524029058725867</v>
      </c>
      <c r="CG403">
        <v>0.40884809193928812</v>
      </c>
      <c r="CH403">
        <v>0.48687706044418105</v>
      </c>
      <c r="CI403">
        <v>0.62702018041308749</v>
      </c>
      <c r="CJ403">
        <v>0.75234965053021263</v>
      </c>
      <c r="CK403">
        <v>0.84928787711701603</v>
      </c>
      <c r="CL403">
        <v>0.88794477635731017</v>
      </c>
      <c r="CM403">
        <v>0.91243542011351253</v>
      </c>
      <c r="CN403">
        <v>0.93596153016895411</v>
      </c>
      <c r="CO403">
        <v>0.93193295280799981</v>
      </c>
      <c r="CP403">
        <v>0.95791948158394791</v>
      </c>
      <c r="CQ403">
        <v>0.95849922835290935</v>
      </c>
      <c r="CR403">
        <v>0.88068075288901149</v>
      </c>
      <c r="CS403">
        <v>0.81185433298265719</v>
      </c>
      <c r="CT403">
        <v>0.75486852418318973</v>
      </c>
      <c r="CU403">
        <v>0.6165404475140136</v>
      </c>
      <c r="CV403">
        <v>0.48645014979341678</v>
      </c>
      <c r="CW403">
        <v>0.43187444861903301</v>
      </c>
      <c r="CX403">
        <v>0.39715803333485639</v>
      </c>
      <c r="CY403">
        <v>0.36646484251942746</v>
      </c>
      <c r="CZ403">
        <v>0.34739063983150703</v>
      </c>
    </row>
    <row r="404" spans="1:104" x14ac:dyDescent="0.25">
      <c r="A404" t="s">
        <v>593</v>
      </c>
      <c r="B404" t="s">
        <v>170</v>
      </c>
      <c r="C404" t="s">
        <v>27</v>
      </c>
      <c r="D404" t="s">
        <v>187</v>
      </c>
      <c r="E404" t="s">
        <v>184</v>
      </c>
      <c r="F404">
        <v>2023</v>
      </c>
      <c r="G404" t="s">
        <v>183</v>
      </c>
      <c r="H404">
        <v>8</v>
      </c>
      <c r="I404">
        <v>29.10306181594957</v>
      </c>
      <c r="J404">
        <v>27.871931634451489</v>
      </c>
      <c r="K404">
        <v>27.150268509748997</v>
      </c>
      <c r="L404">
        <v>27.175914059793108</v>
      </c>
      <c r="M404">
        <v>28.392471376331766</v>
      </c>
      <c r="N404">
        <v>31.52233061135346</v>
      </c>
      <c r="O404">
        <v>36.181365176920714</v>
      </c>
      <c r="P404">
        <v>41.558896881013013</v>
      </c>
      <c r="Q404">
        <v>47.523164859654173</v>
      </c>
      <c r="R404">
        <v>52.240303147155402</v>
      </c>
      <c r="S404">
        <v>55.631925356861977</v>
      </c>
      <c r="T404">
        <v>57.619257512432128</v>
      </c>
      <c r="U404">
        <v>58.347657518056529</v>
      </c>
      <c r="V404">
        <v>58.902042910632318</v>
      </c>
      <c r="W404">
        <v>58.636315756358627</v>
      </c>
      <c r="X404">
        <v>57.285135455873004</v>
      </c>
      <c r="Y404">
        <v>54.691109817487842</v>
      </c>
      <c r="Z404">
        <v>51.203349727051702</v>
      </c>
      <c r="AA404">
        <v>46.160338421538064</v>
      </c>
      <c r="AB404">
        <v>44.086153919071776</v>
      </c>
      <c r="AC404">
        <v>42.502296426843401</v>
      </c>
      <c r="AD404">
        <v>39.320510653780374</v>
      </c>
      <c r="AE404">
        <v>35.09170137218134</v>
      </c>
      <c r="AF404">
        <v>31.762046986390612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1.2964332409002073</v>
      </c>
      <c r="AS404">
        <v>1.3128223336800413</v>
      </c>
      <c r="AT404">
        <v>1.3252959452799769</v>
      </c>
      <c r="AU404">
        <v>1.3193170697597152</v>
      </c>
      <c r="AV404">
        <v>1.2889155430695303</v>
      </c>
      <c r="AW404">
        <v>1.2305499440709973</v>
      </c>
      <c r="AX404">
        <v>1.1520753875118595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69.812499027917568</v>
      </c>
      <c r="BF404">
        <v>69.312498248396807</v>
      </c>
      <c r="BG404">
        <v>68.562500992591225</v>
      </c>
      <c r="BH404">
        <v>68.250000118322347</v>
      </c>
      <c r="BI404">
        <v>68.375000091464855</v>
      </c>
      <c r="BJ404">
        <v>67.500000248346211</v>
      </c>
      <c r="BK404">
        <v>68.312501030745665</v>
      </c>
      <c r="BL404">
        <v>71.187497923337148</v>
      </c>
      <c r="BM404">
        <v>77.24999902485213</v>
      </c>
      <c r="BN404">
        <v>80.999999495091629</v>
      </c>
      <c r="BO404">
        <v>85.812501580966327</v>
      </c>
      <c r="BP404">
        <v>87.812502458331764</v>
      </c>
      <c r="BQ404">
        <v>89.125000192359394</v>
      </c>
      <c r="BR404">
        <v>89.062500509218637</v>
      </c>
      <c r="BS404">
        <v>88.624999770731023</v>
      </c>
      <c r="BT404">
        <v>88.000001507753993</v>
      </c>
      <c r="BU404">
        <v>87.687501380390984</v>
      </c>
      <c r="BV404">
        <v>86.812499156509858</v>
      </c>
      <c r="BW404">
        <v>84.062500898854552</v>
      </c>
      <c r="BX404">
        <v>80.312501673458172</v>
      </c>
      <c r="BY404">
        <v>76.562502448061807</v>
      </c>
      <c r="BZ404">
        <v>74.687502399668531</v>
      </c>
      <c r="CA404">
        <v>73.6249986678</v>
      </c>
      <c r="CB404">
        <v>72.125000048206545</v>
      </c>
      <c r="CC404">
        <v>0.36708709108083154</v>
      </c>
      <c r="CD404">
        <v>0.34600183525716421</v>
      </c>
      <c r="CE404">
        <v>0.3428632344905545</v>
      </c>
      <c r="CF404">
        <v>0.34660907799225293</v>
      </c>
      <c r="CG404">
        <v>0.36784950660412891</v>
      </c>
      <c r="CH404">
        <v>0.43805387105466093</v>
      </c>
      <c r="CI404">
        <v>0.56414366353191392</v>
      </c>
      <c r="CJ404">
        <v>0.67690530644448299</v>
      </c>
      <c r="CK404">
        <v>0.76412274711769579</v>
      </c>
      <c r="CL404">
        <v>0.79890321686578891</v>
      </c>
      <c r="CM404">
        <v>0.82093795187671581</v>
      </c>
      <c r="CN404">
        <v>0.84210493628867145</v>
      </c>
      <c r="CO404">
        <v>0.83848030094407078</v>
      </c>
      <c r="CP404">
        <v>0.86186095649851846</v>
      </c>
      <c r="CQ404">
        <v>0.86238254823431437</v>
      </c>
      <c r="CR404">
        <v>0.79236761101903319</v>
      </c>
      <c r="CS404">
        <v>0.73044296345951742</v>
      </c>
      <c r="CT404">
        <v>0.67917162125222963</v>
      </c>
      <c r="CU404">
        <v>0.55471483230919882</v>
      </c>
      <c r="CV404">
        <v>0.43766974645269174</v>
      </c>
      <c r="CW404">
        <v>0.38856680767328722</v>
      </c>
      <c r="CX404">
        <v>0.35733172511753936</v>
      </c>
      <c r="CY404">
        <v>0.32971637983927804</v>
      </c>
      <c r="CZ404">
        <v>0.31255488416847632</v>
      </c>
    </row>
    <row r="405" spans="1:104" x14ac:dyDescent="0.25">
      <c r="A405" t="s">
        <v>594</v>
      </c>
      <c r="B405" t="s">
        <v>170</v>
      </c>
      <c r="C405" t="s">
        <v>27</v>
      </c>
      <c r="D405" t="s">
        <v>187</v>
      </c>
      <c r="E405" t="s">
        <v>184</v>
      </c>
      <c r="F405">
        <v>2024</v>
      </c>
      <c r="G405" t="s">
        <v>171</v>
      </c>
      <c r="H405">
        <v>1</v>
      </c>
      <c r="I405">
        <v>25.011357193398279</v>
      </c>
      <c r="J405">
        <v>24.341684005984114</v>
      </c>
      <c r="K405">
        <v>23.96860755604737</v>
      </c>
      <c r="L405">
        <v>24.181286145447903</v>
      </c>
      <c r="M405">
        <v>25.348439197985677</v>
      </c>
      <c r="N405">
        <v>28.346350065493048</v>
      </c>
      <c r="O405">
        <v>33.644258056019034</v>
      </c>
      <c r="P405">
        <v>37.098203566138167</v>
      </c>
      <c r="Q405">
        <v>39.881904085995693</v>
      </c>
      <c r="R405">
        <v>40.298467945685182</v>
      </c>
      <c r="S405">
        <v>39.659827454948342</v>
      </c>
      <c r="T405">
        <v>38.572142791421179</v>
      </c>
      <c r="U405">
        <v>37.608248723893965</v>
      </c>
      <c r="V405">
        <v>37.179549984322023</v>
      </c>
      <c r="W405">
        <v>36.377445582483794</v>
      </c>
      <c r="X405">
        <v>35.411104054760372</v>
      </c>
      <c r="Y405">
        <v>35.125064130394918</v>
      </c>
      <c r="Z405">
        <v>36.88999176349504</v>
      </c>
      <c r="AA405">
        <v>35.800664391322783</v>
      </c>
      <c r="AB405">
        <v>34.888843684121973</v>
      </c>
      <c r="AC405">
        <v>33.476346093255955</v>
      </c>
      <c r="AD405">
        <v>31.502777349554179</v>
      </c>
      <c r="AE405">
        <v>28.725194491283148</v>
      </c>
      <c r="AF405">
        <v>26.627456331808702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0.8678732125076013</v>
      </c>
      <c r="AS405">
        <v>0.84618560668848941</v>
      </c>
      <c r="AT405">
        <v>0.83653985230998973</v>
      </c>
      <c r="AU405">
        <v>0.81849250456270306</v>
      </c>
      <c r="AV405">
        <v>0.79674980380054594</v>
      </c>
      <c r="AW405">
        <v>0.79031392588881155</v>
      </c>
      <c r="AX405">
        <v>0.83002478095546617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42.250001180565981</v>
      </c>
      <c r="BF405">
        <v>40.249999318212488</v>
      </c>
      <c r="BG405">
        <v>39.500000786920374</v>
      </c>
      <c r="BH405">
        <v>39.500000786920374</v>
      </c>
      <c r="BI405">
        <v>38.750000756820604</v>
      </c>
      <c r="BJ405">
        <v>38.499998975000985</v>
      </c>
      <c r="BK405">
        <v>38.499998975000985</v>
      </c>
      <c r="BL405">
        <v>36.749999450725625</v>
      </c>
      <c r="BM405">
        <v>44.000000534873465</v>
      </c>
      <c r="BN405">
        <v>47.99999882060834</v>
      </c>
      <c r="BO405">
        <v>50.749998858866569</v>
      </c>
      <c r="BP405">
        <v>53.249998845887198</v>
      </c>
      <c r="BQ405">
        <v>54.999999668099093</v>
      </c>
      <c r="BR405">
        <v>53.999999725826356</v>
      </c>
      <c r="BS405">
        <v>55.250000584627692</v>
      </c>
      <c r="BT405">
        <v>54.49999982830154</v>
      </c>
      <c r="BU405">
        <v>52.499999310239446</v>
      </c>
      <c r="BV405">
        <v>50.249999745295405</v>
      </c>
      <c r="BW405">
        <v>48.749999715999124</v>
      </c>
      <c r="BX405">
        <v>45.750000986246341</v>
      </c>
      <c r="BY405">
        <v>44.25000019982042</v>
      </c>
      <c r="BZ405">
        <v>43.500000185172276</v>
      </c>
      <c r="CA405">
        <v>44.750001043973612</v>
      </c>
      <c r="CB405">
        <v>43.000001334278757</v>
      </c>
      <c r="CC405">
        <v>0.41815364030143665</v>
      </c>
      <c r="CD405">
        <v>0.39413514114521692</v>
      </c>
      <c r="CE405">
        <v>0.39055990424988063</v>
      </c>
      <c r="CF405">
        <v>0.39482684766837839</v>
      </c>
      <c r="CG405">
        <v>0.41902209515270378</v>
      </c>
      <c r="CH405">
        <v>0.49899278953850801</v>
      </c>
      <c r="CI405">
        <v>0.64262333223277357</v>
      </c>
      <c r="CJ405">
        <v>0.77107150634843147</v>
      </c>
      <c r="CK405">
        <v>0.87042203194258072</v>
      </c>
      <c r="CL405">
        <v>0.91004093666807362</v>
      </c>
      <c r="CM405">
        <v>0.93514099904694659</v>
      </c>
      <c r="CN405">
        <v>0.95925253544552758</v>
      </c>
      <c r="CO405">
        <v>0.9551237633657288</v>
      </c>
      <c r="CP405">
        <v>0.98175686956834318</v>
      </c>
      <c r="CQ405">
        <v>0.98235101905332856</v>
      </c>
      <c r="CR405">
        <v>0.90259609441462729</v>
      </c>
      <c r="CS405">
        <v>0.83205700787762071</v>
      </c>
      <c r="CT405">
        <v>0.7736531217235646</v>
      </c>
      <c r="CU405">
        <v>0.63188273048218591</v>
      </c>
      <c r="CV405">
        <v>0.49855521826914106</v>
      </c>
      <c r="CW405">
        <v>0.44262145164598216</v>
      </c>
      <c r="CX405">
        <v>0.40704113681732357</v>
      </c>
      <c r="CY405">
        <v>0.37558414059634482</v>
      </c>
      <c r="CZ405">
        <v>0.35603528061270023</v>
      </c>
    </row>
    <row r="406" spans="1:104" x14ac:dyDescent="0.25">
      <c r="A406" t="s">
        <v>595</v>
      </c>
      <c r="B406" t="s">
        <v>170</v>
      </c>
      <c r="C406" t="s">
        <v>27</v>
      </c>
      <c r="D406" t="s">
        <v>187</v>
      </c>
      <c r="E406" t="s">
        <v>184</v>
      </c>
      <c r="F406">
        <v>2024</v>
      </c>
      <c r="G406" t="s">
        <v>172</v>
      </c>
      <c r="H406">
        <v>2</v>
      </c>
      <c r="I406">
        <v>24.565838157996495</v>
      </c>
      <c r="J406">
        <v>23.864320892393685</v>
      </c>
      <c r="K406">
        <v>23.429287460143293</v>
      </c>
      <c r="L406">
        <v>23.553423189680039</v>
      </c>
      <c r="M406">
        <v>24.609748149781787</v>
      </c>
      <c r="N406">
        <v>27.443866489831503</v>
      </c>
      <c r="O406">
        <v>31.977956037471138</v>
      </c>
      <c r="P406">
        <v>35.10020316772188</v>
      </c>
      <c r="Q406">
        <v>38.208208822764185</v>
      </c>
      <c r="R406">
        <v>39.737399469572075</v>
      </c>
      <c r="S406">
        <v>40.394657424375595</v>
      </c>
      <c r="T406">
        <v>40.673788351125303</v>
      </c>
      <c r="U406">
        <v>40.627326985845968</v>
      </c>
      <c r="V406">
        <v>40.77884760104773</v>
      </c>
      <c r="W406">
        <v>40.29179927229643</v>
      </c>
      <c r="X406">
        <v>39.167105786720185</v>
      </c>
      <c r="Y406">
        <v>37.958837470528159</v>
      </c>
      <c r="Z406">
        <v>37.918067646758622</v>
      </c>
      <c r="AA406">
        <v>36.978102447956282</v>
      </c>
      <c r="AB406">
        <v>35.359672754890155</v>
      </c>
      <c r="AC406">
        <v>33.723038610657973</v>
      </c>
      <c r="AD406">
        <v>31.517397367494162</v>
      </c>
      <c r="AE406">
        <v>28.511135521523912</v>
      </c>
      <c r="AF406">
        <v>26.240510472755957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0.91516024807422891</v>
      </c>
      <c r="AS406">
        <v>0.91411483788485848</v>
      </c>
      <c r="AT406">
        <v>0.91752402528437693</v>
      </c>
      <c r="AU406">
        <v>0.90656548504426659</v>
      </c>
      <c r="AV406">
        <v>0.88125985669995521</v>
      </c>
      <c r="AW406">
        <v>0.85407382612393867</v>
      </c>
      <c r="AX406">
        <v>0.85315650690210509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47.749999966610297</v>
      </c>
      <c r="BF406">
        <v>48.499999407872679</v>
      </c>
      <c r="BG406">
        <v>48.24999910551373</v>
      </c>
      <c r="BH406">
        <v>49.249999096009084</v>
      </c>
      <c r="BI406">
        <v>48.999999040524152</v>
      </c>
      <c r="BJ406">
        <v>48.24999910551373</v>
      </c>
      <c r="BK406">
        <v>49.249999096009084</v>
      </c>
      <c r="BL406">
        <v>47.999999404910191</v>
      </c>
      <c r="BM406">
        <v>51.499998916469956</v>
      </c>
      <c r="BN406">
        <v>54.500000631503724</v>
      </c>
      <c r="BO406">
        <v>57.250000933245488</v>
      </c>
      <c r="BP406">
        <v>58.250000568859441</v>
      </c>
      <c r="BQ406">
        <v>59.999999753743168</v>
      </c>
      <c r="BR406">
        <v>60.749999935627599</v>
      </c>
      <c r="BS406">
        <v>61.500000379815674</v>
      </c>
      <c r="BT406">
        <v>59.999999753743168</v>
      </c>
      <c r="BU406">
        <v>59.000000503869856</v>
      </c>
      <c r="BV406">
        <v>58.500000747781385</v>
      </c>
      <c r="BW406">
        <v>55.750000322602617</v>
      </c>
      <c r="BX406">
        <v>52.750001060879356</v>
      </c>
      <c r="BY406">
        <v>52.750001060879356</v>
      </c>
      <c r="BZ406">
        <v>50.749998734585532</v>
      </c>
      <c r="CA406">
        <v>49.999999031019499</v>
      </c>
      <c r="CB406">
        <v>49.249999096009084</v>
      </c>
      <c r="CC406">
        <v>0.37026531135144802</v>
      </c>
      <c r="CD406">
        <v>0.34899750400177265</v>
      </c>
      <c r="CE406">
        <v>0.34583169413045811</v>
      </c>
      <c r="CF406">
        <v>0.34960996440918013</v>
      </c>
      <c r="CG406">
        <v>0.37103432579909235</v>
      </c>
      <c r="CH406">
        <v>0.44184651072382519</v>
      </c>
      <c r="CI406">
        <v>0.56902796185317084</v>
      </c>
      <c r="CJ406">
        <v>0.68276584099032567</v>
      </c>
      <c r="CK406">
        <v>0.77073846019260894</v>
      </c>
      <c r="CL406">
        <v>0.80582010531740034</v>
      </c>
      <c r="CM406">
        <v>0.82804556743077851</v>
      </c>
      <c r="CN406">
        <v>0.84939582186956042</v>
      </c>
      <c r="CO406">
        <v>0.84573978315220999</v>
      </c>
      <c r="CP406">
        <v>0.86932290363545661</v>
      </c>
      <c r="CQ406">
        <v>0.86984891980800239</v>
      </c>
      <c r="CR406">
        <v>0.79922784053030094</v>
      </c>
      <c r="CS406">
        <v>0.73676709253243822</v>
      </c>
      <c r="CT406">
        <v>0.68505183120038393</v>
      </c>
      <c r="CU406">
        <v>0.5595174893538728</v>
      </c>
      <c r="CV406">
        <v>0.44145903635530226</v>
      </c>
      <c r="CW406">
        <v>0.39193098850369978</v>
      </c>
      <c r="CX406">
        <v>0.36042542737541755</v>
      </c>
      <c r="CY406">
        <v>0.33257102750003531</v>
      </c>
      <c r="CZ406">
        <v>0.31526096883491306</v>
      </c>
    </row>
    <row r="407" spans="1:104" x14ac:dyDescent="0.25">
      <c r="A407" t="s">
        <v>596</v>
      </c>
      <c r="B407" t="s">
        <v>170</v>
      </c>
      <c r="C407" t="s">
        <v>27</v>
      </c>
      <c r="D407" t="s">
        <v>187</v>
      </c>
      <c r="E407" t="s">
        <v>184</v>
      </c>
      <c r="F407">
        <v>2024</v>
      </c>
      <c r="G407" t="s">
        <v>173</v>
      </c>
      <c r="H407">
        <v>3</v>
      </c>
      <c r="I407">
        <v>25.043378840293908</v>
      </c>
      <c r="J407">
        <v>24.111826656279494</v>
      </c>
      <c r="K407">
        <v>23.560829940023808</v>
      </c>
      <c r="L407">
        <v>23.520597050799811</v>
      </c>
      <c r="M407">
        <v>24.443224117161829</v>
      </c>
      <c r="N407">
        <v>26.965024192994324</v>
      </c>
      <c r="O407">
        <v>31.372315767287141</v>
      </c>
      <c r="P407">
        <v>34.842276596583524</v>
      </c>
      <c r="Q407">
        <v>38.712316211929171</v>
      </c>
      <c r="R407">
        <v>41.674594580209316</v>
      </c>
      <c r="S407">
        <v>43.95700800667688</v>
      </c>
      <c r="T407">
        <v>45.610968765012792</v>
      </c>
      <c r="U407">
        <v>46.554479970877978</v>
      </c>
      <c r="V407">
        <v>47.318908048233013</v>
      </c>
      <c r="W407">
        <v>47.109665909040622</v>
      </c>
      <c r="X407">
        <v>45.853671577700567</v>
      </c>
      <c r="Y407">
        <v>43.718538541517226</v>
      </c>
      <c r="Z407">
        <v>41.110676469008425</v>
      </c>
      <c r="AA407">
        <v>38.60686225678689</v>
      </c>
      <c r="AB407">
        <v>37.903434433597404</v>
      </c>
      <c r="AC407">
        <v>35.853838555769677</v>
      </c>
      <c r="AD407">
        <v>33.205368306669016</v>
      </c>
      <c r="AE407">
        <v>29.730377680488839</v>
      </c>
      <c r="AF407">
        <v>27.104608233578585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1.0262467734818792</v>
      </c>
      <c r="AS407">
        <v>1.0474757989787746</v>
      </c>
      <c r="AT407">
        <v>1.0646754050525131</v>
      </c>
      <c r="AU407">
        <v>1.0599674184061134</v>
      </c>
      <c r="AV407">
        <v>1.0317075743240369</v>
      </c>
      <c r="AW407">
        <v>0.98366710519347966</v>
      </c>
      <c r="AX407">
        <v>0.92499024253074702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54.249999882639869</v>
      </c>
      <c r="BF407">
        <v>54.500000227077059</v>
      </c>
      <c r="BG407">
        <v>53.249999229146127</v>
      </c>
      <c r="BH407">
        <v>54.500000227077059</v>
      </c>
      <c r="BI407">
        <v>54.749999477426904</v>
      </c>
      <c r="BJ407">
        <v>53.500000575212567</v>
      </c>
      <c r="BK407">
        <v>52.750000389433453</v>
      </c>
      <c r="BL407">
        <v>58.499999127318951</v>
      </c>
      <c r="BM407">
        <v>65.499999972632409</v>
      </c>
      <c r="BN407">
        <v>71.750001248553971</v>
      </c>
      <c r="BO407">
        <v>75.749999424540874</v>
      </c>
      <c r="BP407">
        <v>78.250002036789979</v>
      </c>
      <c r="BQ407">
        <v>80.999999076158815</v>
      </c>
      <c r="BR407">
        <v>81.749998999973343</v>
      </c>
      <c r="BS407">
        <v>81.250002009422374</v>
      </c>
      <c r="BT407">
        <v>78.250002036789979</v>
      </c>
      <c r="BU407">
        <v>77.000000900171926</v>
      </c>
      <c r="BV407">
        <v>74.500001739691328</v>
      </c>
      <c r="BW407">
        <v>69.500001338423246</v>
      </c>
      <c r="BX407">
        <v>65.249999258362877</v>
      </c>
      <c r="BY407">
        <v>62.999998593157777</v>
      </c>
      <c r="BZ407">
        <v>59.500000027367591</v>
      </c>
      <c r="CA407">
        <v>59.24999894326573</v>
      </c>
      <c r="CB407">
        <v>56.249999217188211</v>
      </c>
      <c r="CC407">
        <v>0.36857215697467643</v>
      </c>
      <c r="CD407">
        <v>0.34740160167712725</v>
      </c>
      <c r="CE407">
        <v>0.3442502642880646</v>
      </c>
      <c r="CF407">
        <v>0.34801127344386407</v>
      </c>
      <c r="CG407">
        <v>0.36933765327833384</v>
      </c>
      <c r="CH407">
        <v>0.43982602359276718</v>
      </c>
      <c r="CI407">
        <v>0.56642591347282412</v>
      </c>
      <c r="CJ407">
        <v>0.67964371989786454</v>
      </c>
      <c r="CK407">
        <v>0.76721402058917509</v>
      </c>
      <c r="CL407">
        <v>0.80213520026624541</v>
      </c>
      <c r="CM407">
        <v>0.82425905944259048</v>
      </c>
      <c r="CN407">
        <v>0.84551168257409071</v>
      </c>
      <c r="CO407">
        <v>0.84187243379436416</v>
      </c>
      <c r="CP407">
        <v>0.86534759541092998</v>
      </c>
      <c r="CQ407">
        <v>0.86587134555817935</v>
      </c>
      <c r="CR407">
        <v>0.79557316288179947</v>
      </c>
      <c r="CS407">
        <v>0.73339805269399905</v>
      </c>
      <c r="CT407">
        <v>0.68191923133831067</v>
      </c>
      <c r="CU407">
        <v>0.5569589133236702</v>
      </c>
      <c r="CV407">
        <v>0.43944034339943955</v>
      </c>
      <c r="CW407">
        <v>0.39013877499880112</v>
      </c>
      <c r="CX407">
        <v>0.3587772927287079</v>
      </c>
      <c r="CY407">
        <v>0.33105025599659094</v>
      </c>
      <c r="CZ407">
        <v>0.31381937331972304</v>
      </c>
    </row>
    <row r="408" spans="1:104" x14ac:dyDescent="0.25">
      <c r="A408" t="s">
        <v>597</v>
      </c>
      <c r="B408" t="s">
        <v>170</v>
      </c>
      <c r="C408" t="s">
        <v>27</v>
      </c>
      <c r="D408" t="s">
        <v>187</v>
      </c>
      <c r="E408" t="s">
        <v>184</v>
      </c>
      <c r="F408">
        <v>2024</v>
      </c>
      <c r="G408" t="s">
        <v>174</v>
      </c>
      <c r="H408">
        <v>4</v>
      </c>
      <c r="I408">
        <v>26.133903656295892</v>
      </c>
      <c r="J408">
        <v>25.066849777887455</v>
      </c>
      <c r="K408">
        <v>24.440724899986975</v>
      </c>
      <c r="L408">
        <v>24.365202491682144</v>
      </c>
      <c r="M408">
        <v>25.334375049395607</v>
      </c>
      <c r="N408">
        <v>27.868937929569356</v>
      </c>
      <c r="O408">
        <v>31.852151315930818</v>
      </c>
      <c r="P408">
        <v>36.05490983533555</v>
      </c>
      <c r="Q408">
        <v>41.193491232922767</v>
      </c>
      <c r="R408">
        <v>45.448210553158439</v>
      </c>
      <c r="S408">
        <v>48.729106991633273</v>
      </c>
      <c r="T408">
        <v>51.01127476265976</v>
      </c>
      <c r="U408">
        <v>52.269210126018457</v>
      </c>
      <c r="V408">
        <v>53.254405761674796</v>
      </c>
      <c r="W408">
        <v>53.061919644603009</v>
      </c>
      <c r="X408">
        <v>51.783272794448315</v>
      </c>
      <c r="Y408">
        <v>49.471963822640376</v>
      </c>
      <c r="Z408">
        <v>46.115609250702569</v>
      </c>
      <c r="AA408">
        <v>41.927425563333649</v>
      </c>
      <c r="AB408">
        <v>40.876708589361328</v>
      </c>
      <c r="AC408">
        <v>38.814541268695137</v>
      </c>
      <c r="AD408">
        <v>35.671182574257053</v>
      </c>
      <c r="AE408">
        <v>31.781540385726171</v>
      </c>
      <c r="AF408">
        <v>28.760790522310188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1.1477536583087542</v>
      </c>
      <c r="AS408">
        <v>1.1760572362025319</v>
      </c>
      <c r="AT408">
        <v>1.19822413697574</v>
      </c>
      <c r="AU408">
        <v>1.1938931638823627</v>
      </c>
      <c r="AV408">
        <v>1.1651236263246196</v>
      </c>
      <c r="AW408">
        <v>1.1131191474629685</v>
      </c>
      <c r="AX408">
        <v>1.0376012273467061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64.499999276404083</v>
      </c>
      <c r="BF408">
        <v>62.250000378970746</v>
      </c>
      <c r="BG408">
        <v>60.749999359805955</v>
      </c>
      <c r="BH408">
        <v>60.249998148109007</v>
      </c>
      <c r="BI408">
        <v>61.249999325091082</v>
      </c>
      <c r="BJ408">
        <v>60.749999359805955</v>
      </c>
      <c r="BK408">
        <v>62.5</v>
      </c>
      <c r="BL408">
        <v>66.750000635885456</v>
      </c>
      <c r="BM408">
        <v>76.499999258800443</v>
      </c>
      <c r="BN408">
        <v>81.999998584568573</v>
      </c>
      <c r="BO408">
        <v>87.249999674209491</v>
      </c>
      <c r="BP408">
        <v>90.500000348749111</v>
      </c>
      <c r="BQ408">
        <v>91.249999704246477</v>
      </c>
      <c r="BR408">
        <v>89.249998827511163</v>
      </c>
      <c r="BS408">
        <v>88.250001820622984</v>
      </c>
      <c r="BT408">
        <v>86.999999068361021</v>
      </c>
      <c r="BU408">
        <v>86.249998728044432</v>
      </c>
      <c r="BV408">
        <v>83.250001367606146</v>
      </c>
      <c r="BW408">
        <v>80.249998806091355</v>
      </c>
      <c r="BX408">
        <v>73.99999975551863</v>
      </c>
      <c r="BY408">
        <v>67.50000022219983</v>
      </c>
      <c r="BZ408">
        <v>65.249999108923262</v>
      </c>
      <c r="CA408">
        <v>62.5</v>
      </c>
      <c r="CB408">
        <v>60.749999359805955</v>
      </c>
      <c r="CC408">
        <v>0.37051940938692229</v>
      </c>
      <c r="CD408">
        <v>0.34923702265036477</v>
      </c>
      <c r="CE408">
        <v>0.3460690360413029</v>
      </c>
      <c r="CF408">
        <v>0.34984993233302708</v>
      </c>
      <c r="CG408">
        <v>0.37128895093377823</v>
      </c>
      <c r="CH408">
        <v>0.442149770931833</v>
      </c>
      <c r="CI408">
        <v>0.56941853228259687</v>
      </c>
      <c r="CJ408">
        <v>0.6832344762429482</v>
      </c>
      <c r="CK408">
        <v>0.77126742338129051</v>
      </c>
      <c r="CL408">
        <v>0.80637312054675192</v>
      </c>
      <c r="CM408">
        <v>0.82861389576392264</v>
      </c>
      <c r="CN408">
        <v>0.84997875325504324</v>
      </c>
      <c r="CO408">
        <v>0.84632027213054306</v>
      </c>
      <c r="CP408">
        <v>0.86991947985799201</v>
      </c>
      <c r="CQ408">
        <v>0.87044593238460044</v>
      </c>
      <c r="CR408">
        <v>0.799776338252708</v>
      </c>
      <c r="CS408">
        <v>0.73727277006768499</v>
      </c>
      <c r="CT408">
        <v>0.68552196812901567</v>
      </c>
      <c r="CU408">
        <v>0.55990150650048887</v>
      </c>
      <c r="CV408">
        <v>0.44176201716656704</v>
      </c>
      <c r="CW408">
        <v>0.3921999681781404</v>
      </c>
      <c r="CX408">
        <v>0.36067281413021596</v>
      </c>
      <c r="CY408">
        <v>0.33279925351176087</v>
      </c>
      <c r="CZ408">
        <v>0.31547735303712693</v>
      </c>
    </row>
    <row r="409" spans="1:104" x14ac:dyDescent="0.25">
      <c r="A409" t="s">
        <v>598</v>
      </c>
      <c r="B409" t="s">
        <v>170</v>
      </c>
      <c r="C409" t="s">
        <v>27</v>
      </c>
      <c r="D409" t="s">
        <v>187</v>
      </c>
      <c r="E409" t="s">
        <v>184</v>
      </c>
      <c r="F409">
        <v>2024</v>
      </c>
      <c r="G409" t="s">
        <v>175</v>
      </c>
      <c r="H409">
        <v>5</v>
      </c>
      <c r="I409">
        <v>26.35143006504768</v>
      </c>
      <c r="J409">
        <v>25.247036372578741</v>
      </c>
      <c r="K409">
        <v>24.578828083240928</v>
      </c>
      <c r="L409">
        <v>24.474791280762577</v>
      </c>
      <c r="M409">
        <v>25.460644166563267</v>
      </c>
      <c r="N409">
        <v>27.958899362380464</v>
      </c>
      <c r="O409">
        <v>31.559734696007141</v>
      </c>
      <c r="P409">
        <v>36.683883116511609</v>
      </c>
      <c r="Q409">
        <v>42.420672762975379</v>
      </c>
      <c r="R409">
        <v>46.975247985406355</v>
      </c>
      <c r="S409">
        <v>50.110252764761498</v>
      </c>
      <c r="T409">
        <v>51.958788243588955</v>
      </c>
      <c r="U409">
        <v>52.761708921615394</v>
      </c>
      <c r="V409">
        <v>53.465923087293177</v>
      </c>
      <c r="W409">
        <v>53.36620121390299</v>
      </c>
      <c r="X409">
        <v>51.912802968654617</v>
      </c>
      <c r="Y409">
        <v>49.365247202773865</v>
      </c>
      <c r="Z409">
        <v>46.074418858038349</v>
      </c>
      <c r="AA409">
        <v>41.889950084025429</v>
      </c>
      <c r="AB409">
        <v>40.179247878611555</v>
      </c>
      <c r="AC409">
        <v>38.935230606800332</v>
      </c>
      <c r="AD409">
        <v>35.876463186759928</v>
      </c>
      <c r="AE409">
        <v>31.979232627321245</v>
      </c>
      <c r="AF409">
        <v>28.919771579170416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1.1690727425971219</v>
      </c>
      <c r="AS409">
        <v>1.1871384212720759</v>
      </c>
      <c r="AT409">
        <v>1.2029832828997269</v>
      </c>
      <c r="AU409">
        <v>1.2007395525322351</v>
      </c>
      <c r="AV409">
        <v>1.1680380329031348</v>
      </c>
      <c r="AW409">
        <v>1.1107180879252805</v>
      </c>
      <c r="AX409">
        <v>1.0366744150958773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62.5</v>
      </c>
      <c r="BF409">
        <v>62.999999389048561</v>
      </c>
      <c r="BG409">
        <v>63.750000984959449</v>
      </c>
      <c r="BH409">
        <v>64.749999010123446</v>
      </c>
      <c r="BI409">
        <v>62.999999389048561</v>
      </c>
      <c r="BJ409">
        <v>62.000000610951439</v>
      </c>
      <c r="BK409">
        <v>62.999999389048561</v>
      </c>
      <c r="BL409">
        <v>68.500000843285079</v>
      </c>
      <c r="BM409">
        <v>76.500000702532702</v>
      </c>
      <c r="BN409">
        <v>81.500000585751224</v>
      </c>
      <c r="BO409">
        <v>85.750000809172604</v>
      </c>
      <c r="BP409">
        <v>86.999999596796641</v>
      </c>
      <c r="BQ409">
        <v>87.249998838024439</v>
      </c>
      <c r="BR409">
        <v>87.249998838024439</v>
      </c>
      <c r="BS409">
        <v>86.249999598947866</v>
      </c>
      <c r="BT409">
        <v>83.749998612451833</v>
      </c>
      <c r="BU409">
        <v>83.499998357069202</v>
      </c>
      <c r="BV409">
        <v>82.99999910631449</v>
      </c>
      <c r="BW409">
        <v>82.49999982482781</v>
      </c>
      <c r="BX409">
        <v>79.24999825657568</v>
      </c>
      <c r="BY409">
        <v>75.500001340528271</v>
      </c>
      <c r="BZ409">
        <v>71.500002202252546</v>
      </c>
      <c r="CA409">
        <v>70.999997020228776</v>
      </c>
      <c r="CB409">
        <v>68.000000977891091</v>
      </c>
      <c r="CC409">
        <v>0.36676136997455061</v>
      </c>
      <c r="CD409">
        <v>0.34569483858355643</v>
      </c>
      <c r="CE409">
        <v>0.34255899878567114</v>
      </c>
      <c r="CF409">
        <v>0.34630153722981566</v>
      </c>
      <c r="CG409">
        <v>0.36752311839876478</v>
      </c>
      <c r="CH409">
        <v>0.43766520660259006</v>
      </c>
      <c r="CI409">
        <v>0.56364310173825516</v>
      </c>
      <c r="CJ409">
        <v>0.6763047168482057</v>
      </c>
      <c r="CK409">
        <v>0.76344478749939126</v>
      </c>
      <c r="CL409">
        <v>0.79819439203943421</v>
      </c>
      <c r="CM409">
        <v>0.82020954961040726</v>
      </c>
      <c r="CN409">
        <v>0.84135777934506606</v>
      </c>
      <c r="CO409">
        <v>0.83773636405431173</v>
      </c>
      <c r="CP409">
        <v>0.86109624700176257</v>
      </c>
      <c r="CQ409">
        <v>0.86161735352031077</v>
      </c>
      <c r="CR409">
        <v>0.79166451369353585</v>
      </c>
      <c r="CS409">
        <v>0.72979489134590925</v>
      </c>
      <c r="CT409">
        <v>0.67856903862121853</v>
      </c>
      <c r="CU409">
        <v>0.55422262006650513</v>
      </c>
      <c r="CV409">
        <v>0.43728140886792205</v>
      </c>
      <c r="CW409">
        <v>0.38822205162570178</v>
      </c>
      <c r="CX409">
        <v>0.35701466037161905</v>
      </c>
      <c r="CY409">
        <v>0.32942383952108434</v>
      </c>
      <c r="CZ409">
        <v>0.31227757031605613</v>
      </c>
    </row>
    <row r="410" spans="1:104" x14ac:dyDescent="0.25">
      <c r="A410" t="s">
        <v>599</v>
      </c>
      <c r="B410" t="s">
        <v>170</v>
      </c>
      <c r="C410" t="s">
        <v>27</v>
      </c>
      <c r="D410" t="s">
        <v>187</v>
      </c>
      <c r="E410" t="s">
        <v>184</v>
      </c>
      <c r="F410">
        <v>2024</v>
      </c>
      <c r="G410" t="s">
        <v>176</v>
      </c>
      <c r="H410">
        <v>6</v>
      </c>
      <c r="I410">
        <v>27.160157533845613</v>
      </c>
      <c r="J410">
        <v>26.003057940131299</v>
      </c>
      <c r="K410">
        <v>25.348006697809531</v>
      </c>
      <c r="L410">
        <v>25.300940663679679</v>
      </c>
      <c r="M410">
        <v>26.363753035995618</v>
      </c>
      <c r="N410">
        <v>28.868397894551073</v>
      </c>
      <c r="O410">
        <v>32.617471330103498</v>
      </c>
      <c r="P410">
        <v>37.773115100995909</v>
      </c>
      <c r="Q410">
        <v>43.224740409163012</v>
      </c>
      <c r="R410">
        <v>47.677069800815666</v>
      </c>
      <c r="S410">
        <v>50.88087031612249</v>
      </c>
      <c r="T410">
        <v>52.757140605343537</v>
      </c>
      <c r="U410">
        <v>53.453584277603362</v>
      </c>
      <c r="V410">
        <v>54.007413007700642</v>
      </c>
      <c r="W410">
        <v>53.812846138389482</v>
      </c>
      <c r="X410">
        <v>52.686884950248896</v>
      </c>
      <c r="Y410">
        <v>50.568379128464777</v>
      </c>
      <c r="Z410">
        <v>47.461955279329175</v>
      </c>
      <c r="AA410">
        <v>43.102658457768094</v>
      </c>
      <c r="AB410">
        <v>40.657920908987258</v>
      </c>
      <c r="AC410">
        <v>39.676444993702091</v>
      </c>
      <c r="AD410">
        <v>36.819151658674635</v>
      </c>
      <c r="AE410">
        <v>32.877595836190608</v>
      </c>
      <c r="AF410">
        <v>29.768753714060637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1.1870356156887043</v>
      </c>
      <c r="AS410">
        <v>1.2027056823050062</v>
      </c>
      <c r="AT410">
        <v>1.2151667661565242</v>
      </c>
      <c r="AU410">
        <v>1.2107890417676073</v>
      </c>
      <c r="AV410">
        <v>1.1854549324309598</v>
      </c>
      <c r="AW410">
        <v>1.137788499366351</v>
      </c>
      <c r="AX410">
        <v>1.0678939864484487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65.750000214450907</v>
      </c>
      <c r="BF410">
        <v>64.250000614751059</v>
      </c>
      <c r="BG410">
        <v>63.749999842875134</v>
      </c>
      <c r="BH410">
        <v>63.250000175783441</v>
      </c>
      <c r="BI410">
        <v>63.749999842875134</v>
      </c>
      <c r="BJ410">
        <v>62.750000263184155</v>
      </c>
      <c r="BK410">
        <v>62.750000263184155</v>
      </c>
      <c r="BL410">
        <v>68.250000636723996</v>
      </c>
      <c r="BM410">
        <v>73.750000626658178</v>
      </c>
      <c r="BN410">
        <v>76.999998877048185</v>
      </c>
      <c r="BO410">
        <v>83.250000776663342</v>
      </c>
      <c r="BP410">
        <v>85.999997886915978</v>
      </c>
      <c r="BQ410">
        <v>86.250000467078237</v>
      </c>
      <c r="BR410">
        <v>86.999999676175463</v>
      </c>
      <c r="BS410">
        <v>85.000000271285913</v>
      </c>
      <c r="BT410">
        <v>85.750000462413581</v>
      </c>
      <c r="BU410">
        <v>86.250000467078237</v>
      </c>
      <c r="BV410">
        <v>84.500000481440424</v>
      </c>
      <c r="BW410">
        <v>81.749997970020303</v>
      </c>
      <c r="BX410">
        <v>79.000000614260045</v>
      </c>
      <c r="BY410">
        <v>74.750002293163845</v>
      </c>
      <c r="BZ410">
        <v>71.500000114652053</v>
      </c>
      <c r="CA410">
        <v>70.250000041613532</v>
      </c>
      <c r="CB410">
        <v>67.999998532232738</v>
      </c>
      <c r="CC410">
        <v>0.36736523554366574</v>
      </c>
      <c r="CD410">
        <v>0.34626398917809814</v>
      </c>
      <c r="CE410">
        <v>0.3431230191735799</v>
      </c>
      <c r="CF410">
        <v>0.34687166564697658</v>
      </c>
      <c r="CG410">
        <v>0.36812823251789017</v>
      </c>
      <c r="CH410">
        <v>0.43838578218277702</v>
      </c>
      <c r="CI410">
        <v>0.56457111435291019</v>
      </c>
      <c r="CJ410">
        <v>0.67741817463619625</v>
      </c>
      <c r="CK410">
        <v>0.76470169511558728</v>
      </c>
      <c r="CL410">
        <v>0.79950853086878237</v>
      </c>
      <c r="CM410">
        <v>0.8215599702793196</v>
      </c>
      <c r="CN410">
        <v>0.84274293562980174</v>
      </c>
      <c r="CO410">
        <v>0.83911566881101718</v>
      </c>
      <c r="CP410">
        <v>0.86251394081491928</v>
      </c>
      <c r="CQ410">
        <v>0.86303592611664348</v>
      </c>
      <c r="CR410">
        <v>0.79296796891123777</v>
      </c>
      <c r="CS410">
        <v>0.73099639960623874</v>
      </c>
      <c r="CT410">
        <v>0.67968621843091304</v>
      </c>
      <c r="CU410">
        <v>0.55513508197441397</v>
      </c>
      <c r="CV410">
        <v>0.43800133878613934</v>
      </c>
      <c r="CW410">
        <v>0.38886121567755055</v>
      </c>
      <c r="CX410">
        <v>0.35760243700655336</v>
      </c>
      <c r="CY410">
        <v>0.32996617753652141</v>
      </c>
      <c r="CZ410">
        <v>0.31279170901191727</v>
      </c>
    </row>
    <row r="411" spans="1:104" x14ac:dyDescent="0.25">
      <c r="A411" t="s">
        <v>600</v>
      </c>
      <c r="B411" t="s">
        <v>170</v>
      </c>
      <c r="C411" t="s">
        <v>27</v>
      </c>
      <c r="D411" t="s">
        <v>187</v>
      </c>
      <c r="E411" t="s">
        <v>184</v>
      </c>
      <c r="F411">
        <v>2024</v>
      </c>
      <c r="G411" t="s">
        <v>177</v>
      </c>
      <c r="H411">
        <v>7</v>
      </c>
      <c r="I411">
        <v>28.553619299196395</v>
      </c>
      <c r="J411">
        <v>27.334808653890615</v>
      </c>
      <c r="K411">
        <v>26.608944538077584</v>
      </c>
      <c r="L411">
        <v>26.585930272779684</v>
      </c>
      <c r="M411">
        <v>27.757564760565568</v>
      </c>
      <c r="N411">
        <v>30.658763893233633</v>
      </c>
      <c r="O411">
        <v>34.813312946717332</v>
      </c>
      <c r="P411">
        <v>40.053244015232572</v>
      </c>
      <c r="Q411">
        <v>45.302723663674598</v>
      </c>
      <c r="R411">
        <v>49.463996795356145</v>
      </c>
      <c r="S411">
        <v>52.292162639424113</v>
      </c>
      <c r="T411">
        <v>53.977922006985686</v>
      </c>
      <c r="U411">
        <v>54.596529647180013</v>
      </c>
      <c r="V411">
        <v>55.091138755556216</v>
      </c>
      <c r="W411">
        <v>55.011425847081867</v>
      </c>
      <c r="X411">
        <v>54.100173923499298</v>
      </c>
      <c r="Y411">
        <v>52.143396454444883</v>
      </c>
      <c r="Z411">
        <v>49.033790383805801</v>
      </c>
      <c r="AA411">
        <v>44.550635580067585</v>
      </c>
      <c r="AB411">
        <v>42.145899022749916</v>
      </c>
      <c r="AC411">
        <v>41.236458528777831</v>
      </c>
      <c r="AD411">
        <v>38.424875731344216</v>
      </c>
      <c r="AE411">
        <v>34.382572598591764</v>
      </c>
      <c r="AF411">
        <v>31.165167665382945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1.2145032333396759</v>
      </c>
      <c r="AS411">
        <v>1.2284218718792372</v>
      </c>
      <c r="AT411">
        <v>1.2395505236485191</v>
      </c>
      <c r="AU411">
        <v>1.2377570668880185</v>
      </c>
      <c r="AV411">
        <v>1.2172539321829068</v>
      </c>
      <c r="AW411">
        <v>1.1732263632443478</v>
      </c>
      <c r="AX411">
        <v>1.1032602886154532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69.500000666101073</v>
      </c>
      <c r="BF411">
        <v>68.999998409889031</v>
      </c>
      <c r="BG411">
        <v>68.500000903661586</v>
      </c>
      <c r="BH411">
        <v>68.000000348250495</v>
      </c>
      <c r="BI411">
        <v>67.749998362082735</v>
      </c>
      <c r="BJ411">
        <v>67.749998362082735</v>
      </c>
      <c r="BK411">
        <v>68.999998409889031</v>
      </c>
      <c r="BL411">
        <v>71.00000210249641</v>
      </c>
      <c r="BM411">
        <v>75.749998683365561</v>
      </c>
      <c r="BN411">
        <v>77.500000757545934</v>
      </c>
      <c r="BO411">
        <v>79.249999001093556</v>
      </c>
      <c r="BP411">
        <v>78.750001648091427</v>
      </c>
      <c r="BQ411">
        <v>81.249997913071283</v>
      </c>
      <c r="BR411">
        <v>84.000000240012128</v>
      </c>
      <c r="BS411">
        <v>84.50000081074576</v>
      </c>
      <c r="BT411">
        <v>83.749999479646846</v>
      </c>
      <c r="BU411">
        <v>82.250001260982998</v>
      </c>
      <c r="BV411">
        <v>80.749999824587661</v>
      </c>
      <c r="BW411">
        <v>81.249997913071283</v>
      </c>
      <c r="BX411">
        <v>76.749998813545787</v>
      </c>
      <c r="BY411">
        <v>74.250001169538137</v>
      </c>
      <c r="BZ411">
        <v>73.000001014474122</v>
      </c>
      <c r="CA411">
        <v>71.750000981990354</v>
      </c>
      <c r="CB411">
        <v>71.750000981990354</v>
      </c>
      <c r="CC411">
        <v>0.36529221801628475</v>
      </c>
      <c r="CD411">
        <v>0.34431005797505965</v>
      </c>
      <c r="CE411">
        <v>0.34118677899544692</v>
      </c>
      <c r="CF411">
        <v>0.34491429546000174</v>
      </c>
      <c r="CG411">
        <v>0.36605089219788661</v>
      </c>
      <c r="CH411">
        <v>0.43591201565129056</v>
      </c>
      <c r="CI411">
        <v>0.56138531009269033</v>
      </c>
      <c r="CJ411">
        <v>0.6735955780079188</v>
      </c>
      <c r="CK411">
        <v>0.76038660250074497</v>
      </c>
      <c r="CL411">
        <v>0.79499698866487267</v>
      </c>
      <c r="CM411">
        <v>0.81692402147151455</v>
      </c>
      <c r="CN411">
        <v>0.83798744028659833</v>
      </c>
      <c r="CO411">
        <v>0.83438061841707478</v>
      </c>
      <c r="CP411">
        <v>0.85764688794639421</v>
      </c>
      <c r="CQ411">
        <v>0.85816594013950398</v>
      </c>
      <c r="CR411">
        <v>0.78849331959810554</v>
      </c>
      <c r="CS411">
        <v>0.726871438439047</v>
      </c>
      <c r="CT411">
        <v>0.67585079238775114</v>
      </c>
      <c r="CU411">
        <v>0.55200253824186007</v>
      </c>
      <c r="CV411">
        <v>0.43552972632067799</v>
      </c>
      <c r="CW411">
        <v>0.38666690237041984</v>
      </c>
      <c r="CX411">
        <v>0.35558452077094294</v>
      </c>
      <c r="CY411">
        <v>0.32810421896092151</v>
      </c>
      <c r="CZ411">
        <v>0.31102664909212496</v>
      </c>
    </row>
    <row r="412" spans="1:104" x14ac:dyDescent="0.25">
      <c r="A412" t="s">
        <v>601</v>
      </c>
      <c r="B412" t="s">
        <v>170</v>
      </c>
      <c r="C412" t="s">
        <v>27</v>
      </c>
      <c r="D412" t="s">
        <v>187</v>
      </c>
      <c r="E412" t="s">
        <v>184</v>
      </c>
      <c r="F412">
        <v>2024</v>
      </c>
      <c r="G412" t="s">
        <v>178</v>
      </c>
      <c r="H412">
        <v>8</v>
      </c>
      <c r="I412">
        <v>29.188205414375659</v>
      </c>
      <c r="J412">
        <v>27.948489665223267</v>
      </c>
      <c r="K412">
        <v>27.222084263993988</v>
      </c>
      <c r="L412">
        <v>27.24668289687272</v>
      </c>
      <c r="M412">
        <v>28.467728429954384</v>
      </c>
      <c r="N412">
        <v>31.608034715450351</v>
      </c>
      <c r="O412">
        <v>36.287788513410128</v>
      </c>
      <c r="P412">
        <v>41.72997121181222</v>
      </c>
      <c r="Q412">
        <v>47.775966204310329</v>
      </c>
      <c r="R412">
        <v>52.550919193851875</v>
      </c>
      <c r="S412">
        <v>55.972943771701793</v>
      </c>
      <c r="T412">
        <v>57.962576885237013</v>
      </c>
      <c r="U412">
        <v>58.686203444607671</v>
      </c>
      <c r="V412">
        <v>59.230352422039388</v>
      </c>
      <c r="W412">
        <v>58.951965112073033</v>
      </c>
      <c r="X412">
        <v>57.593524460329107</v>
      </c>
      <c r="Y412">
        <v>54.986705816005973</v>
      </c>
      <c r="Z412">
        <v>51.488629704193457</v>
      </c>
      <c r="AA412">
        <v>46.401727697438503</v>
      </c>
      <c r="AB412">
        <v>44.304483511006033</v>
      </c>
      <c r="AC412">
        <v>42.688950465985847</v>
      </c>
      <c r="AD412">
        <v>39.477426100523772</v>
      </c>
      <c r="AE412">
        <v>35.222497324324138</v>
      </c>
      <c r="AF412">
        <v>31.872544279889095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1.3041579510756414</v>
      </c>
      <c r="AS412">
        <v>1.3204395751511597</v>
      </c>
      <c r="AT412">
        <v>1.33268292831963</v>
      </c>
      <c r="AU412">
        <v>1.3264191603113724</v>
      </c>
      <c r="AV412">
        <v>1.2958542380349376</v>
      </c>
      <c r="AW412">
        <v>1.2372008437076432</v>
      </c>
      <c r="AX412">
        <v>1.1584941665560604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70.749998710991207</v>
      </c>
      <c r="BF412">
        <v>70.749998710991207</v>
      </c>
      <c r="BG412">
        <v>70.000001269362443</v>
      </c>
      <c r="BH412">
        <v>69.750001958943272</v>
      </c>
      <c r="BI412">
        <v>69.249997829781933</v>
      </c>
      <c r="BJ412">
        <v>68.99999900899148</v>
      </c>
      <c r="BK412">
        <v>68.99999900899148</v>
      </c>
      <c r="BL412">
        <v>71.249997699051065</v>
      </c>
      <c r="BM412">
        <v>76.249999116526197</v>
      </c>
      <c r="BN412">
        <v>80.750001178719927</v>
      </c>
      <c r="BO412">
        <v>85.75000164753942</v>
      </c>
      <c r="BP412">
        <v>87.500001104724774</v>
      </c>
      <c r="BQ412">
        <v>89.25000105153886</v>
      </c>
      <c r="BR412">
        <v>87.999999235934396</v>
      </c>
      <c r="BS412">
        <v>89.000001618712517</v>
      </c>
      <c r="BT412">
        <v>89.000001618712517</v>
      </c>
      <c r="BU412">
        <v>88.249999648018161</v>
      </c>
      <c r="BV412">
        <v>88.249999648018161</v>
      </c>
      <c r="BW412">
        <v>83.499998887441151</v>
      </c>
      <c r="BX412">
        <v>80.500001501079225</v>
      </c>
      <c r="BY412">
        <v>76.499998335139978</v>
      </c>
      <c r="BZ412">
        <v>74.499998190454676</v>
      </c>
      <c r="CA412">
        <v>73.750000136790021</v>
      </c>
      <c r="CB412">
        <v>73.750000136790021</v>
      </c>
      <c r="CC412">
        <v>0.3675661809795171</v>
      </c>
      <c r="CD412">
        <v>0.34645343251739757</v>
      </c>
      <c r="CE412">
        <v>0.34331070703458161</v>
      </c>
      <c r="CF412">
        <v>0.34706141055204659</v>
      </c>
      <c r="CG412">
        <v>0.36832957986062209</v>
      </c>
      <c r="CH412">
        <v>0.43862557398805574</v>
      </c>
      <c r="CI412">
        <v>0.56487992307535972</v>
      </c>
      <c r="CJ412">
        <v>0.67778872683290337</v>
      </c>
      <c r="CK412">
        <v>0.76512004051365035</v>
      </c>
      <c r="CL412">
        <v>0.79994586384345823</v>
      </c>
      <c r="CM412">
        <v>0.82200933941124121</v>
      </c>
      <c r="CN412">
        <v>0.84320399174835359</v>
      </c>
      <c r="CO412">
        <v>0.8395746502015029</v>
      </c>
      <c r="CP412">
        <v>0.8629857513351048</v>
      </c>
      <c r="CQ412">
        <v>0.86350808617133623</v>
      </c>
      <c r="CR412">
        <v>0.79340174934955199</v>
      </c>
      <c r="CS412">
        <v>0.73139628381802957</v>
      </c>
      <c r="CT412">
        <v>0.68005797504411369</v>
      </c>
      <c r="CU412">
        <v>0.55543876324532915</v>
      </c>
      <c r="CV412">
        <v>0.43824094164968358</v>
      </c>
      <c r="CW412">
        <v>0.38907392680029645</v>
      </c>
      <c r="CX412">
        <v>0.35779805852256535</v>
      </c>
      <c r="CY412">
        <v>0.33014669545868031</v>
      </c>
      <c r="CZ412">
        <v>0.31296283039038109</v>
      </c>
    </row>
    <row r="413" spans="1:104" x14ac:dyDescent="0.25">
      <c r="A413" t="s">
        <v>602</v>
      </c>
      <c r="B413" t="s">
        <v>170</v>
      </c>
      <c r="C413" t="s">
        <v>27</v>
      </c>
      <c r="D413" t="s">
        <v>187</v>
      </c>
      <c r="E413" t="s">
        <v>184</v>
      </c>
      <c r="F413">
        <v>2024</v>
      </c>
      <c r="G413" t="s">
        <v>179</v>
      </c>
      <c r="H413">
        <v>9</v>
      </c>
      <c r="I413">
        <v>30.534970586167521</v>
      </c>
      <c r="J413">
        <v>29.268653531673991</v>
      </c>
      <c r="K413">
        <v>28.598536920144404</v>
      </c>
      <c r="L413">
        <v>28.588758251879945</v>
      </c>
      <c r="M413">
        <v>29.921654373947849</v>
      </c>
      <c r="N413">
        <v>33.379518334963201</v>
      </c>
      <c r="O413">
        <v>39.090603415968815</v>
      </c>
      <c r="P413">
        <v>45.06275641103575</v>
      </c>
      <c r="Q413">
        <v>52.350754955791828</v>
      </c>
      <c r="R413">
        <v>57.908917102453842</v>
      </c>
      <c r="S413">
        <v>61.62789580101996</v>
      </c>
      <c r="T413">
        <v>63.547928716689</v>
      </c>
      <c r="U413">
        <v>64.161315817333971</v>
      </c>
      <c r="V413">
        <v>64.604572423838604</v>
      </c>
      <c r="W413">
        <v>63.976649796358835</v>
      </c>
      <c r="X413">
        <v>62.051869044560483</v>
      </c>
      <c r="Y413">
        <v>59.024965630865061</v>
      </c>
      <c r="Z413">
        <v>55.229795603581536</v>
      </c>
      <c r="AA413">
        <v>49.874678862552955</v>
      </c>
      <c r="AB413">
        <v>48.338682734186079</v>
      </c>
      <c r="AC413">
        <v>45.248577694084858</v>
      </c>
      <c r="AD413">
        <v>41.568905569250674</v>
      </c>
      <c r="AE413">
        <v>36.964730651397439</v>
      </c>
      <c r="AF413">
        <v>33.423215957321702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1.4298283763005792</v>
      </c>
      <c r="AS413">
        <v>1.4436295623343904</v>
      </c>
      <c r="AT413">
        <v>1.4536028357133566</v>
      </c>
      <c r="AU413">
        <v>1.4394746406249803</v>
      </c>
      <c r="AV413">
        <v>1.3961670690970713</v>
      </c>
      <c r="AW413">
        <v>1.3280617254625684</v>
      </c>
      <c r="AX413">
        <v>1.2426703641332684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73.250001422627335</v>
      </c>
      <c r="BF413">
        <v>73.250001422627335</v>
      </c>
      <c r="BG413">
        <v>71.999999195207423</v>
      </c>
      <c r="BH413">
        <v>71.999999195207423</v>
      </c>
      <c r="BI413">
        <v>72.750000568329753</v>
      </c>
      <c r="BJ413">
        <v>70.499998740861429</v>
      </c>
      <c r="BK413">
        <v>72.499999652242579</v>
      </c>
      <c r="BL413">
        <v>74.250001022675733</v>
      </c>
      <c r="BM413">
        <v>83.250000478976261</v>
      </c>
      <c r="BN413">
        <v>88.750000464185874</v>
      </c>
      <c r="BO413">
        <v>95.000001608607263</v>
      </c>
      <c r="BP413">
        <v>99.000001781202513</v>
      </c>
      <c r="BQ413">
        <v>99.749999517845652</v>
      </c>
      <c r="BR413">
        <v>97.249999921830977</v>
      </c>
      <c r="BS413">
        <v>96.000001850387292</v>
      </c>
      <c r="BT413">
        <v>93.499997853927226</v>
      </c>
      <c r="BU413">
        <v>94.00000188632427</v>
      </c>
      <c r="BV413">
        <v>93.749999625656557</v>
      </c>
      <c r="BW413">
        <v>89.749999972558342</v>
      </c>
      <c r="BX413">
        <v>84.999998671309953</v>
      </c>
      <c r="BY413">
        <v>80.750000638492395</v>
      </c>
      <c r="BZ413">
        <v>79.750000671740224</v>
      </c>
      <c r="CA413">
        <v>78.750001163367756</v>
      </c>
      <c r="CB413">
        <v>74.999999859430218</v>
      </c>
      <c r="CC413">
        <v>0.37543802036148516</v>
      </c>
      <c r="CD413">
        <v>0.35387309621030194</v>
      </c>
      <c r="CE413">
        <v>0.35066308204897928</v>
      </c>
      <c r="CF413">
        <v>0.35449415634239467</v>
      </c>
      <c r="CG413">
        <v>0.37621775438460658</v>
      </c>
      <c r="CH413">
        <v>0.44801925171342682</v>
      </c>
      <c r="CI413">
        <v>0.57697746735611244</v>
      </c>
      <c r="CJ413">
        <v>0.69230433614504883</v>
      </c>
      <c r="CK413">
        <v>0.78150592269443453</v>
      </c>
      <c r="CL413">
        <v>0.81707764380411241</v>
      </c>
      <c r="CM413">
        <v>0.8396136196277304</v>
      </c>
      <c r="CN413">
        <v>0.86126216881320716</v>
      </c>
      <c r="CO413">
        <v>0.85755512535068479</v>
      </c>
      <c r="CP413">
        <v>0.88146761943719942</v>
      </c>
      <c r="CQ413">
        <v>0.88200098378923242</v>
      </c>
      <c r="CR413">
        <v>0.81039334590391388</v>
      </c>
      <c r="CS413">
        <v>0.74705993223624589</v>
      </c>
      <c r="CT413">
        <v>0.69462220356544135</v>
      </c>
      <c r="CU413">
        <v>0.56733413603327298</v>
      </c>
      <c r="CV413">
        <v>0.44762635998251277</v>
      </c>
      <c r="CW413">
        <v>0.39740639632508579</v>
      </c>
      <c r="CX413">
        <v>0.3654607190563377</v>
      </c>
      <c r="CY413">
        <v>0.33721715319338291</v>
      </c>
      <c r="CZ413">
        <v>0.31966527180960053</v>
      </c>
    </row>
    <row r="414" spans="1:104" x14ac:dyDescent="0.25">
      <c r="A414" t="s">
        <v>603</v>
      </c>
      <c r="B414" t="s">
        <v>170</v>
      </c>
      <c r="C414" t="s">
        <v>27</v>
      </c>
      <c r="D414" t="s">
        <v>187</v>
      </c>
      <c r="E414" t="s">
        <v>184</v>
      </c>
      <c r="F414">
        <v>2024</v>
      </c>
      <c r="G414" t="s">
        <v>180</v>
      </c>
      <c r="H414">
        <v>10</v>
      </c>
      <c r="I414">
        <v>27.153290824736835</v>
      </c>
      <c r="J414">
        <v>26.067622077156337</v>
      </c>
      <c r="K414">
        <v>25.425224103611285</v>
      </c>
      <c r="L414">
        <v>25.372151596027521</v>
      </c>
      <c r="M414">
        <v>26.528746612516645</v>
      </c>
      <c r="N414">
        <v>29.42261583722129</v>
      </c>
      <c r="O414">
        <v>34.421680276075449</v>
      </c>
      <c r="P414">
        <v>38.282366435493053</v>
      </c>
      <c r="Q414">
        <v>43.331711454018667</v>
      </c>
      <c r="R414">
        <v>47.809959484522182</v>
      </c>
      <c r="S414">
        <v>51.25181442181961</v>
      </c>
      <c r="T414">
        <v>53.705153282397603</v>
      </c>
      <c r="U414">
        <v>55.035207868048992</v>
      </c>
      <c r="V414">
        <v>56.087610930386951</v>
      </c>
      <c r="W414">
        <v>55.854790559876349</v>
      </c>
      <c r="X414">
        <v>54.274994239675372</v>
      </c>
      <c r="Y414">
        <v>51.455836892080953</v>
      </c>
      <c r="Z414">
        <v>47.847624286973371</v>
      </c>
      <c r="AA414">
        <v>44.88972381403412</v>
      </c>
      <c r="AB414">
        <v>42.680482228150304</v>
      </c>
      <c r="AC414">
        <v>39.878423891304465</v>
      </c>
      <c r="AD414">
        <v>36.772976329294501</v>
      </c>
      <c r="AE414">
        <v>32.714648020875515</v>
      </c>
      <c r="AF414">
        <v>29.624269783863973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1.208365910137247</v>
      </c>
      <c r="AS414">
        <v>1.2382921480221865</v>
      </c>
      <c r="AT414">
        <v>1.2619712756006152</v>
      </c>
      <c r="AU414">
        <v>1.2567327898954257</v>
      </c>
      <c r="AV414">
        <v>1.2211873695821245</v>
      </c>
      <c r="AW414">
        <v>1.1577563076619097</v>
      </c>
      <c r="AX414">
        <v>1.0765714772055051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69.999997787006905</v>
      </c>
      <c r="BF414">
        <v>68.249998403056324</v>
      </c>
      <c r="BG414">
        <v>69.000000092035123</v>
      </c>
      <c r="BH414">
        <v>68.499998604947692</v>
      </c>
      <c r="BI414">
        <v>66.749999343059628</v>
      </c>
      <c r="BJ414">
        <v>66.500000605918245</v>
      </c>
      <c r="BK414">
        <v>67.500000406468132</v>
      </c>
      <c r="BL414">
        <v>67.500000406468132</v>
      </c>
      <c r="BM414">
        <v>74.24999896100401</v>
      </c>
      <c r="BN414">
        <v>79.000001728893238</v>
      </c>
      <c r="BO414">
        <v>83.249998142452895</v>
      </c>
      <c r="BP414">
        <v>83.749999492220013</v>
      </c>
      <c r="BQ414">
        <v>84.250000384252743</v>
      </c>
      <c r="BR414">
        <v>85.249997957162009</v>
      </c>
      <c r="BS414">
        <v>84.999997785786263</v>
      </c>
      <c r="BT414">
        <v>85.749999337444763</v>
      </c>
      <c r="BU414">
        <v>84.999997785786263</v>
      </c>
      <c r="BV414">
        <v>81.499998773760126</v>
      </c>
      <c r="BW414">
        <v>77.74999833921764</v>
      </c>
      <c r="BX414">
        <v>73.749997611236893</v>
      </c>
      <c r="BY414">
        <v>72.24999878010739</v>
      </c>
      <c r="BZ414">
        <v>69.750000911318622</v>
      </c>
      <c r="CA414">
        <v>68.499998604947692</v>
      </c>
      <c r="CB414">
        <v>68.000001878297724</v>
      </c>
      <c r="CC414">
        <v>0.36590634612869966</v>
      </c>
      <c r="CD414">
        <v>0.3448888924060543</v>
      </c>
      <c r="CE414">
        <v>0.34176040332588797</v>
      </c>
      <c r="CF414">
        <v>0.3454941583664346</v>
      </c>
      <c r="CG414">
        <v>0.36666629016711455</v>
      </c>
      <c r="CH414">
        <v>0.43664486709780614</v>
      </c>
      <c r="CI414">
        <v>0.56232904153656327</v>
      </c>
      <c r="CJ414">
        <v>0.67472797005161922</v>
      </c>
      <c r="CK414">
        <v>0.76166487474969147</v>
      </c>
      <c r="CL414">
        <v>0.79633352703756488</v>
      </c>
      <c r="CM414">
        <v>0.81829736526014429</v>
      </c>
      <c r="CN414">
        <v>0.83939623799031904</v>
      </c>
      <c r="CO414">
        <v>0.83578331272058881</v>
      </c>
      <c r="CP414">
        <v>0.85908870367526746</v>
      </c>
      <c r="CQ414">
        <v>0.85960861442175529</v>
      </c>
      <c r="CR414">
        <v>0.78981890514938147</v>
      </c>
      <c r="CS414">
        <v>0.72809346949642861</v>
      </c>
      <c r="CT414">
        <v>0.67698706427681377</v>
      </c>
      <c r="CU414">
        <v>0.55293054248094065</v>
      </c>
      <c r="CV414">
        <v>0.43626194306468863</v>
      </c>
      <c r="CW414">
        <v>0.38731695584426146</v>
      </c>
      <c r="CX414">
        <v>0.35618233284810286</v>
      </c>
      <c r="CY414">
        <v>0.32865580222418722</v>
      </c>
      <c r="CZ414">
        <v>0.31154955036457971</v>
      </c>
    </row>
    <row r="415" spans="1:104" x14ac:dyDescent="0.25">
      <c r="A415" t="s">
        <v>604</v>
      </c>
      <c r="B415" t="s">
        <v>170</v>
      </c>
      <c r="C415" t="s">
        <v>27</v>
      </c>
      <c r="D415" t="s">
        <v>187</v>
      </c>
      <c r="E415" t="s">
        <v>184</v>
      </c>
      <c r="F415">
        <v>2024</v>
      </c>
      <c r="G415" t="s">
        <v>181</v>
      </c>
      <c r="H415">
        <v>11</v>
      </c>
      <c r="I415">
        <v>24.845905547277663</v>
      </c>
      <c r="J415">
        <v>24.002471972460178</v>
      </c>
      <c r="K415">
        <v>23.552860900769097</v>
      </c>
      <c r="L415">
        <v>23.628413734165765</v>
      </c>
      <c r="M415">
        <v>24.691664222128637</v>
      </c>
      <c r="N415">
        <v>27.438997898485521</v>
      </c>
      <c r="O415">
        <v>31.045783082782336</v>
      </c>
      <c r="P415">
        <v>34.677947481421654</v>
      </c>
      <c r="Q415">
        <v>39.075973064669341</v>
      </c>
      <c r="R415">
        <v>42.628649786324438</v>
      </c>
      <c r="S415">
        <v>45.390504773759645</v>
      </c>
      <c r="T415">
        <v>47.212864631925996</v>
      </c>
      <c r="U415">
        <v>48.117194765375004</v>
      </c>
      <c r="V415">
        <v>48.835166109098083</v>
      </c>
      <c r="W415">
        <v>48.419377005130109</v>
      </c>
      <c r="X415">
        <v>46.73276749474357</v>
      </c>
      <c r="Y415">
        <v>44.676258400367807</v>
      </c>
      <c r="Z415">
        <v>43.464135823779664</v>
      </c>
      <c r="AA415">
        <v>39.918486439456736</v>
      </c>
      <c r="AB415">
        <v>37.420736029364349</v>
      </c>
      <c r="AC415">
        <v>35.198361805174386</v>
      </c>
      <c r="AD415">
        <v>32.581520834991515</v>
      </c>
      <c r="AE415">
        <v>29.305769037256194</v>
      </c>
      <c r="AF415">
        <v>26.818222395354038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1.0622894409150871</v>
      </c>
      <c r="AS415">
        <v>1.0826368834208011</v>
      </c>
      <c r="AT415">
        <v>1.0987912448252966</v>
      </c>
      <c r="AU415">
        <v>1.0894359614940219</v>
      </c>
      <c r="AV415">
        <v>1.0514872391684171</v>
      </c>
      <c r="AW415">
        <v>1.0052158186077522</v>
      </c>
      <c r="AX415">
        <v>0.97794306358656391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59.750000272791809</v>
      </c>
      <c r="BF415">
        <v>59.500001541432184</v>
      </c>
      <c r="BG415">
        <v>58.749999694663323</v>
      </c>
      <c r="BH415">
        <v>58.500001069958223</v>
      </c>
      <c r="BI415">
        <v>58.250000129326232</v>
      </c>
      <c r="BJ415">
        <v>56.999999707583761</v>
      </c>
      <c r="BK415">
        <v>57.749999604098392</v>
      </c>
      <c r="BL415">
        <v>60.250000203801562</v>
      </c>
      <c r="BM415">
        <v>67.750001302038484</v>
      </c>
      <c r="BN415">
        <v>75.500000156507895</v>
      </c>
      <c r="BO415">
        <v>79.000000526812428</v>
      </c>
      <c r="BP415">
        <v>82.000000448070907</v>
      </c>
      <c r="BQ415">
        <v>84.499999341301631</v>
      </c>
      <c r="BR415">
        <v>83.749998363005361</v>
      </c>
      <c r="BS415">
        <v>83.499999723063908</v>
      </c>
      <c r="BT415">
        <v>83.000001498526586</v>
      </c>
      <c r="BU415">
        <v>80.499998948569186</v>
      </c>
      <c r="BV415">
        <v>75.25000142514827</v>
      </c>
      <c r="BW415">
        <v>69.75000139175016</v>
      </c>
      <c r="BX415">
        <v>65.49999894613137</v>
      </c>
      <c r="BY415">
        <v>64.500000562038892</v>
      </c>
      <c r="BZ415">
        <v>61.499999421871514</v>
      </c>
      <c r="CA415">
        <v>60.499999437961108</v>
      </c>
      <c r="CB415">
        <v>59.0000007571862</v>
      </c>
      <c r="CC415">
        <v>0.368478588938426</v>
      </c>
      <c r="CD415">
        <v>0.34731339718495946</v>
      </c>
      <c r="CE415">
        <v>0.34416289000098321</v>
      </c>
      <c r="CF415">
        <v>0.3479229402038988</v>
      </c>
      <c r="CG415">
        <v>0.3692438821758407</v>
      </c>
      <c r="CH415">
        <v>0.4397144052186856</v>
      </c>
      <c r="CI415">
        <v>0.5662821434193106</v>
      </c>
      <c r="CJ415">
        <v>0.67947120189159937</v>
      </c>
      <c r="CK415">
        <v>0.76701928060956903</v>
      </c>
      <c r="CL415">
        <v>0.80193159960625315</v>
      </c>
      <c r="CM415">
        <v>0.82404984476553866</v>
      </c>
      <c r="CN415">
        <v>0.8452970380801258</v>
      </c>
      <c r="CO415">
        <v>0.84165869653174596</v>
      </c>
      <c r="CP415">
        <v>0.86512794411795146</v>
      </c>
      <c r="CQ415">
        <v>0.86565153363786973</v>
      </c>
      <c r="CR415">
        <v>0.79537121956129464</v>
      </c>
      <c r="CS415">
        <v>0.73321181273416858</v>
      </c>
      <c r="CT415">
        <v>0.68174611584082767</v>
      </c>
      <c r="CU415">
        <v>0.55681752880174618</v>
      </c>
      <c r="CV415">
        <v>0.43932878748639315</v>
      </c>
      <c r="CW415">
        <v>0.39003974341463793</v>
      </c>
      <c r="CX415">
        <v>0.35868621995685102</v>
      </c>
      <c r="CY415">
        <v>0.33096621377519031</v>
      </c>
      <c r="CZ415">
        <v>0.31373968083742693</v>
      </c>
    </row>
    <row r="416" spans="1:104" x14ac:dyDescent="0.25">
      <c r="A416" t="s">
        <v>605</v>
      </c>
      <c r="B416" t="s">
        <v>170</v>
      </c>
      <c r="C416" t="s">
        <v>27</v>
      </c>
      <c r="D416" t="s">
        <v>187</v>
      </c>
      <c r="E416" t="s">
        <v>184</v>
      </c>
      <c r="F416">
        <v>2024</v>
      </c>
      <c r="G416" t="s">
        <v>182</v>
      </c>
      <c r="H416">
        <v>12</v>
      </c>
      <c r="I416">
        <v>24.788384113585785</v>
      </c>
      <c r="J416">
        <v>24.074707730417778</v>
      </c>
      <c r="K416">
        <v>23.699984093859115</v>
      </c>
      <c r="L416">
        <v>23.874987607255441</v>
      </c>
      <c r="M416">
        <v>24.982977468832139</v>
      </c>
      <c r="N416">
        <v>27.889771161350374</v>
      </c>
      <c r="O416">
        <v>31.974581720215152</v>
      </c>
      <c r="P416">
        <v>35.434629979877812</v>
      </c>
      <c r="Q416">
        <v>38.544838857469017</v>
      </c>
      <c r="R416">
        <v>39.675155368197323</v>
      </c>
      <c r="S416">
        <v>39.757956095747744</v>
      </c>
      <c r="T416">
        <v>39.262194811731085</v>
      </c>
      <c r="U416">
        <v>38.57335662906565</v>
      </c>
      <c r="V416">
        <v>38.278463188593605</v>
      </c>
      <c r="W416">
        <v>37.423947626044146</v>
      </c>
      <c r="X416">
        <v>36.200880733669166</v>
      </c>
      <c r="Y416">
        <v>35.590179173243754</v>
      </c>
      <c r="Z416">
        <v>36.737407767748131</v>
      </c>
      <c r="AA416">
        <v>35.287688202437785</v>
      </c>
      <c r="AB416">
        <v>34.323210051307186</v>
      </c>
      <c r="AC416">
        <v>32.922346299797191</v>
      </c>
      <c r="AD416">
        <v>31.044635878469126</v>
      </c>
      <c r="AE416">
        <v>28.343670118964212</v>
      </c>
      <c r="AF416">
        <v>26.254106225007391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0.88339934772294892</v>
      </c>
      <c r="AS416">
        <v>0.86790051611754537</v>
      </c>
      <c r="AT416">
        <v>0.86126535502195167</v>
      </c>
      <c r="AU416">
        <v>0.84203886248144466</v>
      </c>
      <c r="AV416">
        <v>0.81451979810935837</v>
      </c>
      <c r="AW416">
        <v>0.80077899562397503</v>
      </c>
      <c r="AX416">
        <v>0.8265916411734886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47.249999690366273</v>
      </c>
      <c r="BF416">
        <v>46.749999697426922</v>
      </c>
      <c r="BG416">
        <v>45.249999581656652</v>
      </c>
      <c r="BH416">
        <v>44.999999577578521</v>
      </c>
      <c r="BI416">
        <v>45.249999581656652</v>
      </c>
      <c r="BJ416">
        <v>45.249999581656652</v>
      </c>
      <c r="BK416">
        <v>44.250000676178708</v>
      </c>
      <c r="BL416">
        <v>45.249999581656652</v>
      </c>
      <c r="BM416">
        <v>47.74999908984605</v>
      </c>
      <c r="BN416">
        <v>50.750000295268968</v>
      </c>
      <c r="BO416">
        <v>53.00000089499791</v>
      </c>
      <c r="BP416">
        <v>53.249999909976744</v>
      </c>
      <c r="BQ416">
        <v>53.999999298317746</v>
      </c>
      <c r="BR416">
        <v>55.000000881972234</v>
      </c>
      <c r="BS416">
        <v>55.999999543979577</v>
      </c>
      <c r="BT416">
        <v>55.000000881972234</v>
      </c>
      <c r="BU416">
        <v>54.249999545866473</v>
      </c>
      <c r="BV416">
        <v>50.750000295268968</v>
      </c>
      <c r="BW416">
        <v>49.249999692557509</v>
      </c>
      <c r="BX416">
        <v>48.500000425951804</v>
      </c>
      <c r="BY416">
        <v>46.500000302025271</v>
      </c>
      <c r="BZ416">
        <v>47.74999908984605</v>
      </c>
      <c r="CA416">
        <v>46.000000917762407</v>
      </c>
      <c r="CB416">
        <v>45.249999581656652</v>
      </c>
      <c r="CC416">
        <v>0.4080007012111756</v>
      </c>
      <c r="CD416">
        <v>0.38456540043843751</v>
      </c>
      <c r="CE416">
        <v>0.38107698451988181</v>
      </c>
      <c r="CF416">
        <v>0.38524029567686263</v>
      </c>
      <c r="CG416">
        <v>0.40884807255137329</v>
      </c>
      <c r="CH416">
        <v>0.48687706342485448</v>
      </c>
      <c r="CI416">
        <v>0.6270201825665308</v>
      </c>
      <c r="CJ416">
        <v>0.75234963791237908</v>
      </c>
      <c r="CK416">
        <v>0.84928788565941682</v>
      </c>
      <c r="CL416">
        <v>0.88794474661552036</v>
      </c>
      <c r="CM416">
        <v>0.91243539958743602</v>
      </c>
      <c r="CN416">
        <v>0.93596153602290089</v>
      </c>
      <c r="CO416">
        <v>0.93193294270510429</v>
      </c>
      <c r="CP416">
        <v>0.95791943173640515</v>
      </c>
      <c r="CQ416">
        <v>0.95849921083634237</v>
      </c>
      <c r="CR416">
        <v>0.88068078210555656</v>
      </c>
      <c r="CS416">
        <v>0.81185430091203592</v>
      </c>
      <c r="CT416">
        <v>0.75486851395837795</v>
      </c>
      <c r="CU416">
        <v>0.616540448012878</v>
      </c>
      <c r="CV416">
        <v>0.4864501203220527</v>
      </c>
      <c r="CW416">
        <v>0.43187443612190063</v>
      </c>
      <c r="CX416">
        <v>0.39715804865331972</v>
      </c>
      <c r="CY416">
        <v>0.36646484278221392</v>
      </c>
      <c r="CZ416">
        <v>0.34739062155397188</v>
      </c>
    </row>
    <row r="417" spans="1:104" x14ac:dyDescent="0.25">
      <c r="A417" t="s">
        <v>606</v>
      </c>
      <c r="B417" t="s">
        <v>170</v>
      </c>
      <c r="C417" t="s">
        <v>27</v>
      </c>
      <c r="D417" t="s">
        <v>187</v>
      </c>
      <c r="E417" t="s">
        <v>184</v>
      </c>
      <c r="F417">
        <v>2024</v>
      </c>
      <c r="G417" t="s">
        <v>183</v>
      </c>
      <c r="H417">
        <v>8</v>
      </c>
      <c r="I417">
        <v>29.103061980140033</v>
      </c>
      <c r="J417">
        <v>27.871932467207184</v>
      </c>
      <c r="K417">
        <v>27.15026828616557</v>
      </c>
      <c r="L417">
        <v>27.175913875290579</v>
      </c>
      <c r="M417">
        <v>28.392471838809328</v>
      </c>
      <c r="N417">
        <v>31.522331574392041</v>
      </c>
      <c r="O417">
        <v>36.181363634924459</v>
      </c>
      <c r="P417">
        <v>41.558895689192205</v>
      </c>
      <c r="Q417">
        <v>47.523166760833981</v>
      </c>
      <c r="R417">
        <v>52.240303833447612</v>
      </c>
      <c r="S417">
        <v>55.631925467188665</v>
      </c>
      <c r="T417">
        <v>57.619257096258771</v>
      </c>
      <c r="U417">
        <v>58.347659341088224</v>
      </c>
      <c r="V417">
        <v>58.902041879942992</v>
      </c>
      <c r="W417">
        <v>58.636316169586244</v>
      </c>
      <c r="X417">
        <v>57.285136160825573</v>
      </c>
      <c r="Y417">
        <v>54.691110841536769</v>
      </c>
      <c r="Z417">
        <v>51.203349875531622</v>
      </c>
      <c r="AA417">
        <v>46.160338798656596</v>
      </c>
      <c r="AB417">
        <v>44.086154540969197</v>
      </c>
      <c r="AC417">
        <v>42.502295883418661</v>
      </c>
      <c r="AD417">
        <v>39.320512376939021</v>
      </c>
      <c r="AE417">
        <v>35.091700771169165</v>
      </c>
      <c r="AF417">
        <v>31.762047075241476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1.2964332464613946</v>
      </c>
      <c r="AS417">
        <v>1.3128223093733469</v>
      </c>
      <c r="AT417">
        <v>1.3252959752338986</v>
      </c>
      <c r="AU417">
        <v>1.3193170241046168</v>
      </c>
      <c r="AV417">
        <v>1.2889155156502623</v>
      </c>
      <c r="AW417">
        <v>1.2305499811678913</v>
      </c>
      <c r="AX417">
        <v>1.1520753720082002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69.812501625888643</v>
      </c>
      <c r="BF417">
        <v>69.312499455242147</v>
      </c>
      <c r="BG417">
        <v>68.562499687876993</v>
      </c>
      <c r="BH417">
        <v>68.250000817618741</v>
      </c>
      <c r="BI417">
        <v>68.375001038961528</v>
      </c>
      <c r="BJ417">
        <v>67.499999091738729</v>
      </c>
      <c r="BK417">
        <v>68.312500377457837</v>
      </c>
      <c r="BL417">
        <v>71.187497664884162</v>
      </c>
      <c r="BM417">
        <v>77.249999816205616</v>
      </c>
      <c r="BN417">
        <v>81.000000366731911</v>
      </c>
      <c r="BO417">
        <v>85.81250155929915</v>
      </c>
      <c r="BP417">
        <v>87.812499959682143</v>
      </c>
      <c r="BQ417">
        <v>89.125001962462477</v>
      </c>
      <c r="BR417">
        <v>89.062501530472247</v>
      </c>
      <c r="BS417">
        <v>88.624998934965745</v>
      </c>
      <c r="BT417">
        <v>87.999999235934396</v>
      </c>
      <c r="BU417">
        <v>87.68750087060576</v>
      </c>
      <c r="BV417">
        <v>86.81249855616143</v>
      </c>
      <c r="BW417">
        <v>84.06250109225455</v>
      </c>
      <c r="BX417">
        <v>80.312501520985691</v>
      </c>
      <c r="BY417">
        <v>76.562497757270975</v>
      </c>
      <c r="BZ417">
        <v>74.687498568371552</v>
      </c>
      <c r="CA417">
        <v>73.625000649890325</v>
      </c>
      <c r="CB417">
        <v>72.125000625531285</v>
      </c>
      <c r="CC417">
        <v>0.36708711960603763</v>
      </c>
      <c r="CD417">
        <v>0.34600183019283692</v>
      </c>
      <c r="CE417">
        <v>0.3428632186425376</v>
      </c>
      <c r="CF417">
        <v>0.34660906576686557</v>
      </c>
      <c r="CG417">
        <v>0.36784948816302432</v>
      </c>
      <c r="CH417">
        <v>0.43805388894678354</v>
      </c>
      <c r="CI417">
        <v>0.56414365641504483</v>
      </c>
      <c r="CJ417">
        <v>0.67690530205531874</v>
      </c>
      <c r="CK417">
        <v>0.76412275402198016</v>
      </c>
      <c r="CL417">
        <v>0.79890322265710367</v>
      </c>
      <c r="CM417">
        <v>0.82093797016933756</v>
      </c>
      <c r="CN417">
        <v>0.84210490581288522</v>
      </c>
      <c r="CO417">
        <v>0.83848032000663208</v>
      </c>
      <c r="CP417">
        <v>0.86186096955654556</v>
      </c>
      <c r="CQ417">
        <v>0.86238254826630101</v>
      </c>
      <c r="CR417">
        <v>0.79236762403256089</v>
      </c>
      <c r="CS417">
        <v>0.73044296194195357</v>
      </c>
      <c r="CT417">
        <v>0.67917161360787293</v>
      </c>
      <c r="CU417">
        <v>0.55471481894129115</v>
      </c>
      <c r="CV417">
        <v>0.43766976548277287</v>
      </c>
      <c r="CW417">
        <v>0.38856682982218649</v>
      </c>
      <c r="CX417">
        <v>0.35733171608480929</v>
      </c>
      <c r="CY417">
        <v>0.32971636169912072</v>
      </c>
      <c r="CZ417">
        <v>0.31255488357285638</v>
      </c>
    </row>
    <row r="418" spans="1:104" x14ac:dyDescent="0.25">
      <c r="A418" t="s">
        <v>607</v>
      </c>
      <c r="B418" t="s">
        <v>170</v>
      </c>
      <c r="C418" t="s">
        <v>27</v>
      </c>
      <c r="D418" t="s">
        <v>187</v>
      </c>
      <c r="E418" t="s">
        <v>184</v>
      </c>
      <c r="F418">
        <v>2025</v>
      </c>
      <c r="G418" t="s">
        <v>171</v>
      </c>
      <c r="H418">
        <v>1</v>
      </c>
      <c r="I418">
        <v>25.011358113700268</v>
      </c>
      <c r="J418">
        <v>24.341684476399774</v>
      </c>
      <c r="K418">
        <v>23.96860826184157</v>
      </c>
      <c r="L418">
        <v>24.181285938575325</v>
      </c>
      <c r="M418">
        <v>25.348439345437296</v>
      </c>
      <c r="N418">
        <v>28.346349186861321</v>
      </c>
      <c r="O418">
        <v>33.644258449406856</v>
      </c>
      <c r="P418">
        <v>37.098202774154146</v>
      </c>
      <c r="Q418">
        <v>39.88190435690904</v>
      </c>
      <c r="R418">
        <v>40.298467124942889</v>
      </c>
      <c r="S418">
        <v>39.659828034410225</v>
      </c>
      <c r="T418">
        <v>38.572140930280675</v>
      </c>
      <c r="U418">
        <v>37.60824970249422</v>
      </c>
      <c r="V418">
        <v>37.179548951917106</v>
      </c>
      <c r="W418">
        <v>36.377444332186073</v>
      </c>
      <c r="X418">
        <v>35.411103121769202</v>
      </c>
      <c r="Y418">
        <v>35.125064192675204</v>
      </c>
      <c r="Z418">
        <v>36.889991707662631</v>
      </c>
      <c r="AA418">
        <v>35.800663694122136</v>
      </c>
      <c r="AB418">
        <v>34.888843000385151</v>
      </c>
      <c r="AC418">
        <v>33.476345403206793</v>
      </c>
      <c r="AD418">
        <v>31.502777615101376</v>
      </c>
      <c r="AE418">
        <v>28.725195343766227</v>
      </c>
      <c r="AF418">
        <v>26.627456196648254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0.86787321880687507</v>
      </c>
      <c r="AS418">
        <v>0.84618559942561733</v>
      </c>
      <c r="AT418">
        <v>0.83653984534940184</v>
      </c>
      <c r="AU418">
        <v>0.81849249630602672</v>
      </c>
      <c r="AV418">
        <v>0.79674978417880693</v>
      </c>
      <c r="AW418">
        <v>0.79031391663175865</v>
      </c>
      <c r="AX418">
        <v>0.83002477276474773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42.249999497573491</v>
      </c>
      <c r="BF418">
        <v>40.250000859826443</v>
      </c>
      <c r="BG418">
        <v>39.49999972575025</v>
      </c>
      <c r="BH418">
        <v>39.49999972575025</v>
      </c>
      <c r="BI418">
        <v>38.750000734250207</v>
      </c>
      <c r="BJ418">
        <v>38.500000346094424</v>
      </c>
      <c r="BK418">
        <v>38.500000346094424</v>
      </c>
      <c r="BL418">
        <v>36.750000090687195</v>
      </c>
      <c r="BM418">
        <v>43.9999995858294</v>
      </c>
      <c r="BN418">
        <v>48.000000994520022</v>
      </c>
      <c r="BO418">
        <v>50.750000523214055</v>
      </c>
      <c r="BP418">
        <v>53.249999922077087</v>
      </c>
      <c r="BQ418">
        <v>54.999999752008208</v>
      </c>
      <c r="BR418">
        <v>54.000001040957699</v>
      </c>
      <c r="BS418">
        <v>55.250000383293198</v>
      </c>
      <c r="BT418">
        <v>54.499999249217005</v>
      </c>
      <c r="BU418">
        <v>52.500000854599158</v>
      </c>
      <c r="BV418">
        <v>50.250000005227278</v>
      </c>
      <c r="BW418">
        <v>48.750000061997952</v>
      </c>
      <c r="BX418">
        <v>45.749999917214502</v>
      </c>
      <c r="BY418">
        <v>44.249999958789601</v>
      </c>
      <c r="BZ418">
        <v>43.499999326167405</v>
      </c>
      <c r="CA418">
        <v>44.750000719905586</v>
      </c>
      <c r="CB418">
        <v>43.000000388520476</v>
      </c>
      <c r="CC418">
        <v>0.4181536213655212</v>
      </c>
      <c r="CD418">
        <v>0.3941351503115631</v>
      </c>
      <c r="CE418">
        <v>0.39055988964903687</v>
      </c>
      <c r="CF418">
        <v>0.39482683333338497</v>
      </c>
      <c r="CG418">
        <v>0.41902208496991666</v>
      </c>
      <c r="CH418">
        <v>0.49899281091610309</v>
      </c>
      <c r="CI418">
        <v>0.6426233162945687</v>
      </c>
      <c r="CJ418">
        <v>0.77107151313631173</v>
      </c>
      <c r="CK418">
        <v>0.87042204772968501</v>
      </c>
      <c r="CL418">
        <v>0.91004092835147066</v>
      </c>
      <c r="CM418">
        <v>0.93514095140966902</v>
      </c>
      <c r="CN418">
        <v>0.95925253062039739</v>
      </c>
      <c r="CO418">
        <v>0.95512374420739499</v>
      </c>
      <c r="CP418">
        <v>0.98175686070018786</v>
      </c>
      <c r="CQ418">
        <v>0.98235102653216755</v>
      </c>
      <c r="CR418">
        <v>0.90259609954597075</v>
      </c>
      <c r="CS418">
        <v>0.83205701325083692</v>
      </c>
      <c r="CT418">
        <v>0.77365311878287857</v>
      </c>
      <c r="CU418">
        <v>0.63188272357712338</v>
      </c>
      <c r="CV418">
        <v>0.49855523895558168</v>
      </c>
      <c r="CW418">
        <v>0.44262145141427756</v>
      </c>
      <c r="CX418">
        <v>0.40704115849008404</v>
      </c>
      <c r="CY418">
        <v>0.3755841547559059</v>
      </c>
      <c r="CZ418">
        <v>0.35603527856607381</v>
      </c>
    </row>
    <row r="419" spans="1:104" x14ac:dyDescent="0.25">
      <c r="A419" t="s">
        <v>608</v>
      </c>
      <c r="B419" t="s">
        <v>170</v>
      </c>
      <c r="C419" t="s">
        <v>27</v>
      </c>
      <c r="D419" t="s">
        <v>187</v>
      </c>
      <c r="E419" t="s">
        <v>184</v>
      </c>
      <c r="F419">
        <v>2025</v>
      </c>
      <c r="G419" t="s">
        <v>172</v>
      </c>
      <c r="H419">
        <v>2</v>
      </c>
      <c r="I419">
        <v>24.565838763929889</v>
      </c>
      <c r="J419">
        <v>23.864321658544842</v>
      </c>
      <c r="K419">
        <v>23.429287995910229</v>
      </c>
      <c r="L419">
        <v>23.553422573741212</v>
      </c>
      <c r="M419">
        <v>24.609748494871774</v>
      </c>
      <c r="N419">
        <v>27.443866645087343</v>
      </c>
      <c r="O419">
        <v>31.977955202167507</v>
      </c>
      <c r="P419">
        <v>35.100203182290656</v>
      </c>
      <c r="Q419">
        <v>38.208208626557997</v>
      </c>
      <c r="R419">
        <v>39.737397971634572</v>
      </c>
      <c r="S419">
        <v>40.39465819606427</v>
      </c>
      <c r="T419">
        <v>40.673789226918757</v>
      </c>
      <c r="U419">
        <v>40.627324864892074</v>
      </c>
      <c r="V419">
        <v>40.778846722224017</v>
      </c>
      <c r="W419">
        <v>40.291799122774151</v>
      </c>
      <c r="X419">
        <v>39.167106333062861</v>
      </c>
      <c r="Y419">
        <v>37.958836944304245</v>
      </c>
      <c r="Z419">
        <v>37.918067891028741</v>
      </c>
      <c r="AA419">
        <v>36.978102473893514</v>
      </c>
      <c r="AB419">
        <v>35.359674118897537</v>
      </c>
      <c r="AC419">
        <v>33.723037963825689</v>
      </c>
      <c r="AD419">
        <v>31.517396632032938</v>
      </c>
      <c r="AE419">
        <v>28.51113568607094</v>
      </c>
      <c r="AF419">
        <v>26.24050992028722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0.9151602377557928</v>
      </c>
      <c r="AS419">
        <v>0.91411480232815145</v>
      </c>
      <c r="AT419">
        <v>0.91752403140964511</v>
      </c>
      <c r="AU419">
        <v>0.90656546483205347</v>
      </c>
      <c r="AV419">
        <v>0.88125987834388109</v>
      </c>
      <c r="AW419">
        <v>0.8540738093294683</v>
      </c>
      <c r="AX419">
        <v>0.85315653578968753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47.750000110347493</v>
      </c>
      <c r="BF419">
        <v>48.5000004347133</v>
      </c>
      <c r="BG419">
        <v>48.24999980054902</v>
      </c>
      <c r="BH419">
        <v>49.249999408566545</v>
      </c>
      <c r="BI419">
        <v>49.000000367703599</v>
      </c>
      <c r="BJ419">
        <v>48.24999980054902</v>
      </c>
      <c r="BK419">
        <v>49.249999408566545</v>
      </c>
      <c r="BL419">
        <v>48.000000987300552</v>
      </c>
      <c r="BM419">
        <v>51.499999395334555</v>
      </c>
      <c r="BN419">
        <v>54.500000176871623</v>
      </c>
      <c r="BO419">
        <v>57.249998867511756</v>
      </c>
      <c r="BP419">
        <v>58.249999340464292</v>
      </c>
      <c r="BQ419">
        <v>59.999999151453231</v>
      </c>
      <c r="BR419">
        <v>60.74999970343351</v>
      </c>
      <c r="BS419">
        <v>61.500000634771254</v>
      </c>
      <c r="BT419">
        <v>59.999999151453231</v>
      </c>
      <c r="BU419">
        <v>59.00000013523335</v>
      </c>
      <c r="BV419">
        <v>58.499999731839793</v>
      </c>
      <c r="BW419">
        <v>55.750000297659035</v>
      </c>
      <c r="BX419">
        <v>52.749999758910747</v>
      </c>
      <c r="BY419">
        <v>52.749999758910747</v>
      </c>
      <c r="BZ419">
        <v>50.75000066427009</v>
      </c>
      <c r="CA419">
        <v>49.999999611537959</v>
      </c>
      <c r="CB419">
        <v>49.249999408566545</v>
      </c>
      <c r="CC419">
        <v>0.37026529541412706</v>
      </c>
      <c r="CD419">
        <v>0.34899749425748949</v>
      </c>
      <c r="CE419">
        <v>0.3458316980108091</v>
      </c>
      <c r="CF419">
        <v>0.34960997128276816</v>
      </c>
      <c r="CG419">
        <v>0.37103433094963328</v>
      </c>
      <c r="CH419">
        <v>0.44184648557667994</v>
      </c>
      <c r="CI419">
        <v>0.5690279597123209</v>
      </c>
      <c r="CJ419">
        <v>0.68276588097438962</v>
      </c>
      <c r="CK419">
        <v>0.77073845786117701</v>
      </c>
      <c r="CL419">
        <v>0.8058200663872872</v>
      </c>
      <c r="CM419">
        <v>0.82804555468379049</v>
      </c>
      <c r="CN419">
        <v>0.84939581691052113</v>
      </c>
      <c r="CO419">
        <v>0.84573981279592469</v>
      </c>
      <c r="CP419">
        <v>0.86932286281173909</v>
      </c>
      <c r="CQ419">
        <v>0.86984891410568732</v>
      </c>
      <c r="CR419">
        <v>0.79922784356279264</v>
      </c>
      <c r="CS419">
        <v>0.7367671249828871</v>
      </c>
      <c r="CT419">
        <v>0.68505181752041511</v>
      </c>
      <c r="CU419">
        <v>0.55951748011156532</v>
      </c>
      <c r="CV419">
        <v>0.44145904209772568</v>
      </c>
      <c r="CW419">
        <v>0.39193096644504377</v>
      </c>
      <c r="CX419">
        <v>0.3604254484302653</v>
      </c>
      <c r="CY419">
        <v>0.33257104075773608</v>
      </c>
      <c r="CZ419">
        <v>0.31526097883520898</v>
      </c>
    </row>
    <row r="420" spans="1:104" x14ac:dyDescent="0.25">
      <c r="A420" t="s">
        <v>609</v>
      </c>
      <c r="B420" t="s">
        <v>170</v>
      </c>
      <c r="C420" t="s">
        <v>27</v>
      </c>
      <c r="D420" t="s">
        <v>187</v>
      </c>
      <c r="E420" t="s">
        <v>184</v>
      </c>
      <c r="F420">
        <v>2025</v>
      </c>
      <c r="G420" t="s">
        <v>173</v>
      </c>
      <c r="H420">
        <v>3</v>
      </c>
      <c r="I420">
        <v>25.043377934080443</v>
      </c>
      <c r="J420">
        <v>24.111826525989759</v>
      </c>
      <c r="K420">
        <v>23.560829943466064</v>
      </c>
      <c r="L420">
        <v>23.520597369267591</v>
      </c>
      <c r="M420">
        <v>24.443223809620282</v>
      </c>
      <c r="N420">
        <v>26.965024428804409</v>
      </c>
      <c r="O420">
        <v>31.372316268639732</v>
      </c>
      <c r="P420">
        <v>34.842277019793556</v>
      </c>
      <c r="Q420">
        <v>38.712315000273506</v>
      </c>
      <c r="R420">
        <v>41.67459509960711</v>
      </c>
      <c r="S420">
        <v>43.957008147755666</v>
      </c>
      <c r="T420">
        <v>45.610968101646009</v>
      </c>
      <c r="U420">
        <v>46.554481677694859</v>
      </c>
      <c r="V420">
        <v>47.318908845895031</v>
      </c>
      <c r="W420">
        <v>47.109666049034594</v>
      </c>
      <c r="X420">
        <v>45.853670333392003</v>
      </c>
      <c r="Y420">
        <v>43.71853970957973</v>
      </c>
      <c r="Z420">
        <v>41.110677522769841</v>
      </c>
      <c r="AA420">
        <v>38.60686056500181</v>
      </c>
      <c r="AB420">
        <v>37.903435405139362</v>
      </c>
      <c r="AC420">
        <v>35.853838900508265</v>
      </c>
      <c r="AD420">
        <v>33.20536885829506</v>
      </c>
      <c r="AE420">
        <v>29.7303775645705</v>
      </c>
      <c r="AF420">
        <v>27.104608201521028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1.0262467850524724</v>
      </c>
      <c r="AS420">
        <v>1.0474757898833398</v>
      </c>
      <c r="AT420">
        <v>1.0646754154969758</v>
      </c>
      <c r="AU420">
        <v>1.0599674299327011</v>
      </c>
      <c r="AV420">
        <v>1.0317075494013088</v>
      </c>
      <c r="AW420">
        <v>0.98366713237538272</v>
      </c>
      <c r="AX420">
        <v>0.92499023954592496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54.250000208445783</v>
      </c>
      <c r="BF420">
        <v>54.500000239782352</v>
      </c>
      <c r="BG420">
        <v>53.249999082996148</v>
      </c>
      <c r="BH420">
        <v>54.500000239782352</v>
      </c>
      <c r="BI420">
        <v>54.749999558924117</v>
      </c>
      <c r="BJ420">
        <v>53.499999856833696</v>
      </c>
      <c r="BK420">
        <v>52.750000702315006</v>
      </c>
      <c r="BL420">
        <v>58.499999271318636</v>
      </c>
      <c r="BM420">
        <v>65.499999603231728</v>
      </c>
      <c r="BN420">
        <v>71.749998734960187</v>
      </c>
      <c r="BO420">
        <v>75.75000163053214</v>
      </c>
      <c r="BP420">
        <v>78.250000428589743</v>
      </c>
      <c r="BQ420">
        <v>80.999999636810955</v>
      </c>
      <c r="BR420">
        <v>81.749999988423042</v>
      </c>
      <c r="BS420">
        <v>81.250001380445681</v>
      </c>
      <c r="BT420">
        <v>78.250000428589743</v>
      </c>
      <c r="BU420">
        <v>77.000000984101689</v>
      </c>
      <c r="BV420">
        <v>74.499998549304621</v>
      </c>
      <c r="BW420">
        <v>69.499998377165639</v>
      </c>
      <c r="BX420">
        <v>65.250000056793752</v>
      </c>
      <c r="BY420">
        <v>63.00000080517411</v>
      </c>
      <c r="BZ420">
        <v>59.500000881666871</v>
      </c>
      <c r="CA420">
        <v>59.250000107829322</v>
      </c>
      <c r="CB420">
        <v>56.250000262148305</v>
      </c>
      <c r="CC420">
        <v>0.36857216471879634</v>
      </c>
      <c r="CD420">
        <v>0.34740160805361403</v>
      </c>
      <c r="CE420">
        <v>0.34425029612074276</v>
      </c>
      <c r="CF420">
        <v>0.34801128019880395</v>
      </c>
      <c r="CG420">
        <v>0.36933764680426678</v>
      </c>
      <c r="CH420">
        <v>0.43982602467309156</v>
      </c>
      <c r="CI420">
        <v>0.56642592497643862</v>
      </c>
      <c r="CJ420">
        <v>0.67964372761658343</v>
      </c>
      <c r="CK420">
        <v>0.76721400845818855</v>
      </c>
      <c r="CL420">
        <v>0.80213518598724964</v>
      </c>
      <c r="CM420">
        <v>0.82425904362790614</v>
      </c>
      <c r="CN420">
        <v>0.84551169729142106</v>
      </c>
      <c r="CO420">
        <v>0.84187245097403074</v>
      </c>
      <c r="CP420">
        <v>0.8653476283541357</v>
      </c>
      <c r="CQ420">
        <v>0.86587133195238697</v>
      </c>
      <c r="CR420">
        <v>0.79557316957076651</v>
      </c>
      <c r="CS420">
        <v>0.73339800378352848</v>
      </c>
      <c r="CT420">
        <v>0.68191920972181441</v>
      </c>
      <c r="CU420">
        <v>0.55695890403669135</v>
      </c>
      <c r="CV420">
        <v>0.43944034382976654</v>
      </c>
      <c r="CW420">
        <v>0.39013877707886591</v>
      </c>
      <c r="CX420">
        <v>0.35877730170166033</v>
      </c>
      <c r="CY420">
        <v>0.33105025160995799</v>
      </c>
      <c r="CZ420">
        <v>0.31381936405970445</v>
      </c>
    </row>
    <row r="421" spans="1:104" x14ac:dyDescent="0.25">
      <c r="A421" t="s">
        <v>610</v>
      </c>
      <c r="B421" t="s">
        <v>170</v>
      </c>
      <c r="C421" t="s">
        <v>27</v>
      </c>
      <c r="D421" t="s">
        <v>187</v>
      </c>
      <c r="E421" t="s">
        <v>184</v>
      </c>
      <c r="F421">
        <v>2025</v>
      </c>
      <c r="G421" t="s">
        <v>174</v>
      </c>
      <c r="H421">
        <v>4</v>
      </c>
      <c r="I421">
        <v>26.133904245731657</v>
      </c>
      <c r="J421">
        <v>25.066849838510748</v>
      </c>
      <c r="K421">
        <v>24.440724991725737</v>
      </c>
      <c r="L421">
        <v>24.365202403480865</v>
      </c>
      <c r="M421">
        <v>25.334375754445151</v>
      </c>
      <c r="N421">
        <v>27.868937929873013</v>
      </c>
      <c r="O421">
        <v>31.852152037125979</v>
      </c>
      <c r="P421">
        <v>36.054910676695101</v>
      </c>
      <c r="Q421">
        <v>41.193491273230755</v>
      </c>
      <c r="R421">
        <v>45.448210402041809</v>
      </c>
      <c r="S421">
        <v>48.729105761629604</v>
      </c>
      <c r="T421">
        <v>51.011275230411378</v>
      </c>
      <c r="U421">
        <v>52.269209450297353</v>
      </c>
      <c r="V421">
        <v>53.254406546920798</v>
      </c>
      <c r="W421">
        <v>53.061919708893257</v>
      </c>
      <c r="X421">
        <v>51.783273116983381</v>
      </c>
      <c r="Y421">
        <v>49.471963778600006</v>
      </c>
      <c r="Z421">
        <v>46.115609210827145</v>
      </c>
      <c r="AA421">
        <v>41.927426872815452</v>
      </c>
      <c r="AB421">
        <v>40.876708413090583</v>
      </c>
      <c r="AC421">
        <v>38.814541141638358</v>
      </c>
      <c r="AD421">
        <v>35.671181571049082</v>
      </c>
      <c r="AE421">
        <v>31.781540242140437</v>
      </c>
      <c r="AF421">
        <v>28.76079064939902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1.1477536861680717</v>
      </c>
      <c r="AS421">
        <v>1.1760572217108443</v>
      </c>
      <c r="AT421">
        <v>1.1982241318711564</v>
      </c>
      <c r="AU421">
        <v>1.1938932201484851</v>
      </c>
      <c r="AV421">
        <v>1.1651236372162386</v>
      </c>
      <c r="AW421">
        <v>1.1131191436326904</v>
      </c>
      <c r="AX421">
        <v>1.0376011812639903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64.499999831006676</v>
      </c>
      <c r="BF421">
        <v>62.24999897702147</v>
      </c>
      <c r="BG421">
        <v>60.750000102473379</v>
      </c>
      <c r="BH421">
        <v>60.250000598679399</v>
      </c>
      <c r="BI421">
        <v>61.249999727322745</v>
      </c>
      <c r="BJ421">
        <v>60.750000102473379</v>
      </c>
      <c r="BK421">
        <v>62.5</v>
      </c>
      <c r="BL421">
        <v>66.750001411324206</v>
      </c>
      <c r="BM421">
        <v>76.500001374341778</v>
      </c>
      <c r="BN421">
        <v>82.000001242512468</v>
      </c>
      <c r="BO421">
        <v>87.250001071279627</v>
      </c>
      <c r="BP421">
        <v>90.500001644053185</v>
      </c>
      <c r="BQ421">
        <v>91.250000249071462</v>
      </c>
      <c r="BR421">
        <v>89.250001265452454</v>
      </c>
      <c r="BS421">
        <v>88.250001047310661</v>
      </c>
      <c r="BT421">
        <v>87.000000638446096</v>
      </c>
      <c r="BU421">
        <v>86.250001579470137</v>
      </c>
      <c r="BV421">
        <v>83.250001863223957</v>
      </c>
      <c r="BW421">
        <v>80.250001208798551</v>
      </c>
      <c r="BX421">
        <v>74.000000950042647</v>
      </c>
      <c r="BY421">
        <v>67.500002301262867</v>
      </c>
      <c r="BZ421">
        <v>65.249999631446883</v>
      </c>
      <c r="CA421">
        <v>62.5</v>
      </c>
      <c r="CB421">
        <v>60.750000102473379</v>
      </c>
      <c r="CC421">
        <v>0.37051940145811257</v>
      </c>
      <c r="CD421">
        <v>0.34923702078237873</v>
      </c>
      <c r="CE421">
        <v>0.34606904752481038</v>
      </c>
      <c r="CF421">
        <v>0.34984992080030664</v>
      </c>
      <c r="CG421">
        <v>0.37128894695690245</v>
      </c>
      <c r="CH421">
        <v>0.44214977695983071</v>
      </c>
      <c r="CI421">
        <v>0.56941851238615881</v>
      </c>
      <c r="CJ421">
        <v>0.68323451252700962</v>
      </c>
      <c r="CK421">
        <v>0.77126741051414482</v>
      </c>
      <c r="CL421">
        <v>0.80637311226203623</v>
      </c>
      <c r="CM421">
        <v>0.8286138426249825</v>
      </c>
      <c r="CN421">
        <v>0.84997878574897789</v>
      </c>
      <c r="CO421">
        <v>0.84632025651225884</v>
      </c>
      <c r="CP421">
        <v>0.86991946409832932</v>
      </c>
      <c r="CQ421">
        <v>0.8704459475814964</v>
      </c>
      <c r="CR421">
        <v>0.79977633515085866</v>
      </c>
      <c r="CS421">
        <v>0.73727275052339081</v>
      </c>
      <c r="CT421">
        <v>0.68552199600474739</v>
      </c>
      <c r="CU421">
        <v>0.55990150214153345</v>
      </c>
      <c r="CV421">
        <v>0.44176202316533991</v>
      </c>
      <c r="CW421">
        <v>0.39219996231230186</v>
      </c>
      <c r="CX421">
        <v>0.36067283265919509</v>
      </c>
      <c r="CY421">
        <v>0.33279927773159046</v>
      </c>
      <c r="CZ421">
        <v>0.31547734118311771</v>
      </c>
    </row>
    <row r="422" spans="1:104" x14ac:dyDescent="0.25">
      <c r="A422" t="s">
        <v>611</v>
      </c>
      <c r="B422" t="s">
        <v>170</v>
      </c>
      <c r="C422" t="s">
        <v>27</v>
      </c>
      <c r="D422" t="s">
        <v>187</v>
      </c>
      <c r="E422" t="s">
        <v>184</v>
      </c>
      <c r="F422">
        <v>2025</v>
      </c>
      <c r="G422" t="s">
        <v>175</v>
      </c>
      <c r="H422">
        <v>5</v>
      </c>
      <c r="I422">
        <v>26.351430045744856</v>
      </c>
      <c r="J422">
        <v>25.247037215448092</v>
      </c>
      <c r="K422">
        <v>24.578827555942581</v>
      </c>
      <c r="L422">
        <v>24.474791407455491</v>
      </c>
      <c r="M422">
        <v>25.460643624996145</v>
      </c>
      <c r="N422">
        <v>27.958899389851961</v>
      </c>
      <c r="O422">
        <v>31.559734814584164</v>
      </c>
      <c r="P422">
        <v>36.683882668141756</v>
      </c>
      <c r="Q422">
        <v>42.420673292202338</v>
      </c>
      <c r="R422">
        <v>46.975247200070839</v>
      </c>
      <c r="S422">
        <v>50.11025295448291</v>
      </c>
      <c r="T422">
        <v>51.958788074577846</v>
      </c>
      <c r="U422">
        <v>52.761708681217961</v>
      </c>
      <c r="V422">
        <v>53.465924086918157</v>
      </c>
      <c r="W422">
        <v>53.366201368432442</v>
      </c>
      <c r="X422">
        <v>51.912801606561899</v>
      </c>
      <c r="Y422">
        <v>49.365247277542217</v>
      </c>
      <c r="Z422">
        <v>46.074418208898827</v>
      </c>
      <c r="AA422">
        <v>41.889950135956774</v>
      </c>
      <c r="AB422">
        <v>40.179248093422267</v>
      </c>
      <c r="AC422">
        <v>38.935231364053166</v>
      </c>
      <c r="AD422">
        <v>35.876463410576896</v>
      </c>
      <c r="AE422">
        <v>31.979232001688349</v>
      </c>
      <c r="AF422">
        <v>28.919771549376534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1.1690727131577983</v>
      </c>
      <c r="AS422">
        <v>1.1871383958111235</v>
      </c>
      <c r="AT422">
        <v>1.2029832914456684</v>
      </c>
      <c r="AU422">
        <v>1.2007395406967638</v>
      </c>
      <c r="AV422">
        <v>1.1680380216884731</v>
      </c>
      <c r="AW422">
        <v>1.1107180804421604</v>
      </c>
      <c r="AX422">
        <v>1.0366744374758068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62.5</v>
      </c>
      <c r="BF422">
        <v>62.999999043424403</v>
      </c>
      <c r="BG422">
        <v>63.750000336064716</v>
      </c>
      <c r="BH422">
        <v>64.750001082418535</v>
      </c>
      <c r="BI422">
        <v>62.999999043424403</v>
      </c>
      <c r="BJ422">
        <v>62.000000956575597</v>
      </c>
      <c r="BK422">
        <v>62.999999043424403</v>
      </c>
      <c r="BL422">
        <v>68.500001244406576</v>
      </c>
      <c r="BM422">
        <v>76.499998209186046</v>
      </c>
      <c r="BN422">
        <v>81.50000088319743</v>
      </c>
      <c r="BO422">
        <v>85.750000813929418</v>
      </c>
      <c r="BP422">
        <v>87.000000893110141</v>
      </c>
      <c r="BQ422">
        <v>87.250000014385506</v>
      </c>
      <c r="BR422">
        <v>87.250000014385506</v>
      </c>
      <c r="BS422">
        <v>86.250001685763507</v>
      </c>
      <c r="BT422">
        <v>83.749999774546495</v>
      </c>
      <c r="BU422">
        <v>83.500001650585503</v>
      </c>
      <c r="BV422">
        <v>83.000000567199891</v>
      </c>
      <c r="BW422">
        <v>82.499999695365801</v>
      </c>
      <c r="BX422">
        <v>79.24999736793626</v>
      </c>
      <c r="BY422">
        <v>75.500000001450644</v>
      </c>
      <c r="BZ422">
        <v>71.499999161772379</v>
      </c>
      <c r="CA422">
        <v>70.999998169051693</v>
      </c>
      <c r="CB422">
        <v>68.000000025023525</v>
      </c>
      <c r="CC422">
        <v>0.36676138144434972</v>
      </c>
      <c r="CD422">
        <v>0.34569483555338743</v>
      </c>
      <c r="CE422">
        <v>0.34255901227781893</v>
      </c>
      <c r="CF422">
        <v>0.34630152146556414</v>
      </c>
      <c r="CG422">
        <v>0.36752310845039948</v>
      </c>
      <c r="CH422">
        <v>0.43766518877447896</v>
      </c>
      <c r="CI422">
        <v>0.56364310248512595</v>
      </c>
      <c r="CJ422">
        <v>0.67630469621795897</v>
      </c>
      <c r="CK422">
        <v>0.76344477745973371</v>
      </c>
      <c r="CL422">
        <v>0.79819439366036049</v>
      </c>
      <c r="CM422">
        <v>0.82020955436028209</v>
      </c>
      <c r="CN422">
        <v>0.84135774091959481</v>
      </c>
      <c r="CO422">
        <v>0.83773635175180672</v>
      </c>
      <c r="CP422">
        <v>0.86109625167183479</v>
      </c>
      <c r="CQ422">
        <v>0.86161736263979261</v>
      </c>
      <c r="CR422">
        <v>0.79166455672406422</v>
      </c>
      <c r="CS422">
        <v>0.72979486240033209</v>
      </c>
      <c r="CT422">
        <v>0.6785690496544764</v>
      </c>
      <c r="CU422">
        <v>0.55422262764748231</v>
      </c>
      <c r="CV422">
        <v>0.43728139849441455</v>
      </c>
      <c r="CW422">
        <v>0.38822205470822191</v>
      </c>
      <c r="CX422">
        <v>0.35701467057424835</v>
      </c>
      <c r="CY422">
        <v>0.32942383552963439</v>
      </c>
      <c r="CZ422">
        <v>0.31227755956278536</v>
      </c>
    </row>
    <row r="423" spans="1:104" x14ac:dyDescent="0.25">
      <c r="A423" t="s">
        <v>612</v>
      </c>
      <c r="B423" t="s">
        <v>170</v>
      </c>
      <c r="C423" t="s">
        <v>27</v>
      </c>
      <c r="D423" t="s">
        <v>187</v>
      </c>
      <c r="E423" t="s">
        <v>184</v>
      </c>
      <c r="F423">
        <v>2025</v>
      </c>
      <c r="G423" t="s">
        <v>176</v>
      </c>
      <c r="H423">
        <v>6</v>
      </c>
      <c r="I423">
        <v>27.160156975346705</v>
      </c>
      <c r="J423">
        <v>26.003058468684603</v>
      </c>
      <c r="K423">
        <v>25.348005989234572</v>
      </c>
      <c r="L423">
        <v>25.300939978084212</v>
      </c>
      <c r="M423">
        <v>26.363752158760605</v>
      </c>
      <c r="N423">
        <v>28.868398280284534</v>
      </c>
      <c r="O423">
        <v>32.617471325678778</v>
      </c>
      <c r="P423">
        <v>37.773115084236231</v>
      </c>
      <c r="Q423">
        <v>43.224740928962142</v>
      </c>
      <c r="R423">
        <v>47.67707154661845</v>
      </c>
      <c r="S423">
        <v>50.880870448555882</v>
      </c>
      <c r="T423">
        <v>52.757142106911694</v>
      </c>
      <c r="U423">
        <v>53.453585203268219</v>
      </c>
      <c r="V423">
        <v>54.007412119198833</v>
      </c>
      <c r="W423">
        <v>53.812846609031666</v>
      </c>
      <c r="X423">
        <v>52.686884321311197</v>
      </c>
      <c r="Y423">
        <v>50.56837995776376</v>
      </c>
      <c r="Z423">
        <v>47.461954813420526</v>
      </c>
      <c r="AA423">
        <v>43.102658877006021</v>
      </c>
      <c r="AB423">
        <v>40.657921481797729</v>
      </c>
      <c r="AC423">
        <v>39.676446225586375</v>
      </c>
      <c r="AD423">
        <v>36.81915240741229</v>
      </c>
      <c r="AE423">
        <v>32.877596348083337</v>
      </c>
      <c r="AF423">
        <v>29.768753915132748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1.1870356635143768</v>
      </c>
      <c r="AS423">
        <v>1.2027056637542026</v>
      </c>
      <c r="AT423">
        <v>1.2151667386965381</v>
      </c>
      <c r="AU423">
        <v>1.2107890564828974</v>
      </c>
      <c r="AV423">
        <v>1.18545492136067</v>
      </c>
      <c r="AW423">
        <v>1.1377885288225038</v>
      </c>
      <c r="AX423">
        <v>1.0678940104224148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65.749999736686419</v>
      </c>
      <c r="BF423">
        <v>64.250000322458035</v>
      </c>
      <c r="BG423">
        <v>63.750000437246584</v>
      </c>
      <c r="BH423">
        <v>63.250000914144096</v>
      </c>
      <c r="BI423">
        <v>63.750000437246584</v>
      </c>
      <c r="BJ423">
        <v>62.750001149635622</v>
      </c>
      <c r="BK423">
        <v>62.750001149635622</v>
      </c>
      <c r="BL423">
        <v>68.250000475388731</v>
      </c>
      <c r="BM423">
        <v>73.7500010232596</v>
      </c>
      <c r="BN423">
        <v>76.999997832898515</v>
      </c>
      <c r="BO423">
        <v>83.249998449992546</v>
      </c>
      <c r="BP423">
        <v>86.000000836230313</v>
      </c>
      <c r="BQ423">
        <v>86.250001623756972</v>
      </c>
      <c r="BR423">
        <v>87.000000123841261</v>
      </c>
      <c r="BS423">
        <v>85.000000341589455</v>
      </c>
      <c r="BT423">
        <v>85.750000290109639</v>
      </c>
      <c r="BU423">
        <v>86.250001623756972</v>
      </c>
      <c r="BV423">
        <v>84.499998525130167</v>
      </c>
      <c r="BW423">
        <v>81.750000725606029</v>
      </c>
      <c r="BX423">
        <v>79.000001960457965</v>
      </c>
      <c r="BY423">
        <v>74.75000163860345</v>
      </c>
      <c r="BZ423">
        <v>71.50000069488712</v>
      </c>
      <c r="CA423">
        <v>70.250000136937544</v>
      </c>
      <c r="CB423">
        <v>67.99999980856505</v>
      </c>
      <c r="CC423">
        <v>0.36736519897943554</v>
      </c>
      <c r="CD423">
        <v>0.34626396422088795</v>
      </c>
      <c r="CE423">
        <v>0.34312300108893151</v>
      </c>
      <c r="CF423">
        <v>0.34687167268454983</v>
      </c>
      <c r="CG423">
        <v>0.36812821338628959</v>
      </c>
      <c r="CH423">
        <v>0.43838576506511645</v>
      </c>
      <c r="CI423">
        <v>0.56457109353195201</v>
      </c>
      <c r="CJ423">
        <v>0.67741813584369848</v>
      </c>
      <c r="CK423">
        <v>0.76470169647420139</v>
      </c>
      <c r="CL423">
        <v>0.79950849824144354</v>
      </c>
      <c r="CM423">
        <v>0.82155990782286914</v>
      </c>
      <c r="CN423">
        <v>0.84274293934182321</v>
      </c>
      <c r="CO423">
        <v>0.83911565421424039</v>
      </c>
      <c r="CP423">
        <v>0.86251390616979107</v>
      </c>
      <c r="CQ423">
        <v>0.86303591448644712</v>
      </c>
      <c r="CR423">
        <v>0.79296790705456888</v>
      </c>
      <c r="CS423">
        <v>0.7309963693775231</v>
      </c>
      <c r="CT423">
        <v>0.679686201114031</v>
      </c>
      <c r="CU423">
        <v>0.55513508279465962</v>
      </c>
      <c r="CV423">
        <v>0.43800132702201916</v>
      </c>
      <c r="CW423">
        <v>0.38886118157358696</v>
      </c>
      <c r="CX423">
        <v>0.35760243571644218</v>
      </c>
      <c r="CY423">
        <v>0.32996617237116949</v>
      </c>
      <c r="CZ423">
        <v>0.31279169703716003</v>
      </c>
    </row>
    <row r="424" spans="1:104" x14ac:dyDescent="0.25">
      <c r="A424" t="s">
        <v>613</v>
      </c>
      <c r="B424" t="s">
        <v>170</v>
      </c>
      <c r="C424" t="s">
        <v>27</v>
      </c>
      <c r="D424" t="s">
        <v>187</v>
      </c>
      <c r="E424" t="s">
        <v>184</v>
      </c>
      <c r="F424">
        <v>2025</v>
      </c>
      <c r="G424" t="s">
        <v>177</v>
      </c>
      <c r="H424">
        <v>7</v>
      </c>
      <c r="I424">
        <v>28.553619724141306</v>
      </c>
      <c r="J424">
        <v>27.334809009427467</v>
      </c>
      <c r="K424">
        <v>26.6089440856266</v>
      </c>
      <c r="L424">
        <v>26.58593047751511</v>
      </c>
      <c r="M424">
        <v>27.757565290834247</v>
      </c>
      <c r="N424">
        <v>30.658764077585399</v>
      </c>
      <c r="O424">
        <v>34.813313581950631</v>
      </c>
      <c r="P424">
        <v>40.053244938268911</v>
      </c>
      <c r="Q424">
        <v>45.302723614768233</v>
      </c>
      <c r="R424">
        <v>49.463996202178116</v>
      </c>
      <c r="S424">
        <v>52.29216146698419</v>
      </c>
      <c r="T424">
        <v>53.977922188613761</v>
      </c>
      <c r="U424">
        <v>54.596529781472867</v>
      </c>
      <c r="V424">
        <v>55.091139100966565</v>
      </c>
      <c r="W424">
        <v>55.011426566650997</v>
      </c>
      <c r="X424">
        <v>54.100174238733423</v>
      </c>
      <c r="Y424">
        <v>52.143394269389127</v>
      </c>
      <c r="Z424">
        <v>49.033790899555164</v>
      </c>
      <c r="AA424">
        <v>44.550634854414888</v>
      </c>
      <c r="AB424">
        <v>42.145898042964632</v>
      </c>
      <c r="AC424">
        <v>41.236456620482258</v>
      </c>
      <c r="AD424">
        <v>38.424876182445026</v>
      </c>
      <c r="AE424">
        <v>34.382572696334734</v>
      </c>
      <c r="AF424">
        <v>31.165167304626735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1.2145032074708373</v>
      </c>
      <c r="AS424">
        <v>1.2284218792235977</v>
      </c>
      <c r="AT424">
        <v>1.239550559013832</v>
      </c>
      <c r="AU424">
        <v>1.2377570348924358</v>
      </c>
      <c r="AV424">
        <v>1.2172538741255448</v>
      </c>
      <c r="AW424">
        <v>1.173226324014869</v>
      </c>
      <c r="AX424">
        <v>1.1032602570642405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69.499998511631631</v>
      </c>
      <c r="BF424">
        <v>68.999999793161635</v>
      </c>
      <c r="BG424">
        <v>68.500000261079194</v>
      </c>
      <c r="BH424">
        <v>68.000002024749904</v>
      </c>
      <c r="BI424">
        <v>67.750001836835565</v>
      </c>
      <c r="BJ424">
        <v>67.750001836835565</v>
      </c>
      <c r="BK424">
        <v>68.999999793161635</v>
      </c>
      <c r="BL424">
        <v>70.999999428181127</v>
      </c>
      <c r="BM424">
        <v>75.749998945558275</v>
      </c>
      <c r="BN424">
        <v>77.499999974687611</v>
      </c>
      <c r="BO424">
        <v>79.249999527261039</v>
      </c>
      <c r="BP424">
        <v>78.75000056772069</v>
      </c>
      <c r="BQ424">
        <v>81.24999988549159</v>
      </c>
      <c r="BR424">
        <v>83.999999406243717</v>
      </c>
      <c r="BS424">
        <v>84.500001228494526</v>
      </c>
      <c r="BT424">
        <v>83.749999203262476</v>
      </c>
      <c r="BU424">
        <v>82.249998979790249</v>
      </c>
      <c r="BV424">
        <v>80.75000119715537</v>
      </c>
      <c r="BW424">
        <v>81.24999988549159</v>
      </c>
      <c r="BX424">
        <v>76.750000571095669</v>
      </c>
      <c r="BY424">
        <v>74.250001856000651</v>
      </c>
      <c r="BZ424">
        <v>72.999999696010292</v>
      </c>
      <c r="CA424">
        <v>71.749998108561996</v>
      </c>
      <c r="CB424">
        <v>71.749998108561996</v>
      </c>
      <c r="CC424">
        <v>0.36529222119116689</v>
      </c>
      <c r="CD424">
        <v>0.34431005857969144</v>
      </c>
      <c r="CE424">
        <v>0.34118677558231786</v>
      </c>
      <c r="CF424">
        <v>0.34491430334104223</v>
      </c>
      <c r="CG424">
        <v>0.36605089148068021</v>
      </c>
      <c r="CH424">
        <v>0.43591202509859051</v>
      </c>
      <c r="CI424">
        <v>0.56138530341251569</v>
      </c>
      <c r="CJ424">
        <v>0.67359558407774844</v>
      </c>
      <c r="CK424">
        <v>0.76038659644039719</v>
      </c>
      <c r="CL424">
        <v>0.79499698120634621</v>
      </c>
      <c r="CM424">
        <v>0.81692399749007782</v>
      </c>
      <c r="CN424">
        <v>0.83798743706233481</v>
      </c>
      <c r="CO424">
        <v>0.83438060854024987</v>
      </c>
      <c r="CP424">
        <v>0.85764688143159562</v>
      </c>
      <c r="CQ424">
        <v>0.85816593775781314</v>
      </c>
      <c r="CR424">
        <v>0.78849334796142878</v>
      </c>
      <c r="CS424">
        <v>0.72687146616994569</v>
      </c>
      <c r="CT424">
        <v>0.67585082411552511</v>
      </c>
      <c r="CU424">
        <v>0.55200252708020292</v>
      </c>
      <c r="CV424">
        <v>0.43552973425044827</v>
      </c>
      <c r="CW424">
        <v>0.38666689413077215</v>
      </c>
      <c r="CX424">
        <v>0.35558453456632994</v>
      </c>
      <c r="CY424">
        <v>0.32810422157720137</v>
      </c>
      <c r="CZ424">
        <v>0.31102663459932806</v>
      </c>
    </row>
    <row r="425" spans="1:104" x14ac:dyDescent="0.25">
      <c r="A425" t="s">
        <v>614</v>
      </c>
      <c r="B425" t="s">
        <v>170</v>
      </c>
      <c r="C425" t="s">
        <v>27</v>
      </c>
      <c r="D425" t="s">
        <v>187</v>
      </c>
      <c r="E425" t="s">
        <v>184</v>
      </c>
      <c r="F425">
        <v>2025</v>
      </c>
      <c r="G425" t="s">
        <v>178</v>
      </c>
      <c r="H425">
        <v>8</v>
      </c>
      <c r="I425">
        <v>29.188206605202968</v>
      </c>
      <c r="J425">
        <v>27.948489582279862</v>
      </c>
      <c r="K425">
        <v>27.22208482669086</v>
      </c>
      <c r="L425">
        <v>27.246683151297773</v>
      </c>
      <c r="M425">
        <v>28.467728851840494</v>
      </c>
      <c r="N425">
        <v>31.608034396296663</v>
      </c>
      <c r="O425">
        <v>36.287787003669692</v>
      </c>
      <c r="P425">
        <v>41.729972609734546</v>
      </c>
      <c r="Q425">
        <v>47.775964808221239</v>
      </c>
      <c r="R425">
        <v>52.550920545238732</v>
      </c>
      <c r="S425">
        <v>55.972944505769718</v>
      </c>
      <c r="T425">
        <v>57.962577491785851</v>
      </c>
      <c r="U425">
        <v>58.686204722081968</v>
      </c>
      <c r="V425">
        <v>59.230352143044016</v>
      </c>
      <c r="W425">
        <v>58.951965681533174</v>
      </c>
      <c r="X425">
        <v>57.593523345420074</v>
      </c>
      <c r="Y425">
        <v>54.986706718283727</v>
      </c>
      <c r="Z425">
        <v>51.488628901049751</v>
      </c>
      <c r="AA425">
        <v>46.401728256831021</v>
      </c>
      <c r="AB425">
        <v>44.304484151302638</v>
      </c>
      <c r="AC425">
        <v>42.688950657138776</v>
      </c>
      <c r="AD425">
        <v>39.477425461246277</v>
      </c>
      <c r="AE425">
        <v>35.222496665823144</v>
      </c>
      <c r="AF425">
        <v>31.872544876930657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1.304157956655515</v>
      </c>
      <c r="AS425">
        <v>1.320439565726143</v>
      </c>
      <c r="AT425">
        <v>1.3326829361298207</v>
      </c>
      <c r="AU425">
        <v>1.3264191611714069</v>
      </c>
      <c r="AV425">
        <v>1.2958542218023048</v>
      </c>
      <c r="AW425">
        <v>1.2372008526286986</v>
      </c>
      <c r="AX425">
        <v>1.1584941467848331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70.749998461699136</v>
      </c>
      <c r="BF425">
        <v>70.749998461699136</v>
      </c>
      <c r="BG425">
        <v>70.000000355085092</v>
      </c>
      <c r="BH425">
        <v>69.749998448458669</v>
      </c>
      <c r="BI425">
        <v>69.250002368838892</v>
      </c>
      <c r="BJ425">
        <v>68.999999649729617</v>
      </c>
      <c r="BK425">
        <v>68.999999649729617</v>
      </c>
      <c r="BL425">
        <v>71.24999839308947</v>
      </c>
      <c r="BM425">
        <v>76.250000144441401</v>
      </c>
      <c r="BN425">
        <v>80.750001964402983</v>
      </c>
      <c r="BO425">
        <v>85.749998449662343</v>
      </c>
      <c r="BP425">
        <v>87.500000752298945</v>
      </c>
      <c r="BQ425">
        <v>89.249999925371938</v>
      </c>
      <c r="BR425">
        <v>88.000002368838892</v>
      </c>
      <c r="BS425">
        <v>89.000001750148243</v>
      </c>
      <c r="BT425">
        <v>89.000001750148243</v>
      </c>
      <c r="BU425">
        <v>88.249999581119951</v>
      </c>
      <c r="BV425">
        <v>88.249999581119951</v>
      </c>
      <c r="BW425">
        <v>83.499999585934674</v>
      </c>
      <c r="BX425">
        <v>80.499999486029367</v>
      </c>
      <c r="BY425">
        <v>76.499998801136414</v>
      </c>
      <c r="BZ425">
        <v>74.500000851000564</v>
      </c>
      <c r="CA425">
        <v>73.749999644914894</v>
      </c>
      <c r="CB425">
        <v>73.749999644914894</v>
      </c>
      <c r="CC425">
        <v>0.36756617637704919</v>
      </c>
      <c r="CD425">
        <v>0.34645343024161246</v>
      </c>
      <c r="CE425">
        <v>0.34331070449984463</v>
      </c>
      <c r="CF425">
        <v>0.34706142621084857</v>
      </c>
      <c r="CG425">
        <v>0.3683295992177209</v>
      </c>
      <c r="CH425">
        <v>0.4386255756541122</v>
      </c>
      <c r="CI425">
        <v>0.56487992905279039</v>
      </c>
      <c r="CJ425">
        <v>0.67778872344991259</v>
      </c>
      <c r="CK425">
        <v>0.76512003901473224</v>
      </c>
      <c r="CL425">
        <v>0.79994587337836587</v>
      </c>
      <c r="CM425">
        <v>0.82200938831341586</v>
      </c>
      <c r="CN425">
        <v>0.84320402051906396</v>
      </c>
      <c r="CO425">
        <v>0.83957463319216785</v>
      </c>
      <c r="CP425">
        <v>0.86298573841376358</v>
      </c>
      <c r="CQ425">
        <v>0.86350805266846831</v>
      </c>
      <c r="CR425">
        <v>0.79340174912268413</v>
      </c>
      <c r="CS425">
        <v>0.73139629890718827</v>
      </c>
      <c r="CT425">
        <v>0.68005801865107973</v>
      </c>
      <c r="CU425">
        <v>0.55543876959862815</v>
      </c>
      <c r="CV425">
        <v>0.43824093273422088</v>
      </c>
      <c r="CW425">
        <v>0.38907392382980677</v>
      </c>
      <c r="CX425">
        <v>0.3577980577010817</v>
      </c>
      <c r="CY425">
        <v>0.3301466754576261</v>
      </c>
      <c r="CZ425">
        <v>0.31296282237304879</v>
      </c>
    </row>
    <row r="426" spans="1:104" x14ac:dyDescent="0.25">
      <c r="A426" t="s">
        <v>615</v>
      </c>
      <c r="B426" t="s">
        <v>170</v>
      </c>
      <c r="C426" t="s">
        <v>27</v>
      </c>
      <c r="D426" t="s">
        <v>187</v>
      </c>
      <c r="E426" t="s">
        <v>184</v>
      </c>
      <c r="F426">
        <v>2025</v>
      </c>
      <c r="G426" t="s">
        <v>179</v>
      </c>
      <c r="H426">
        <v>9</v>
      </c>
      <c r="I426">
        <v>30.534971023329568</v>
      </c>
      <c r="J426">
        <v>29.268653609834299</v>
      </c>
      <c r="K426">
        <v>28.598536402352348</v>
      </c>
      <c r="L426">
        <v>28.588757852466134</v>
      </c>
      <c r="M426">
        <v>29.92165455553857</v>
      </c>
      <c r="N426">
        <v>33.379518909020256</v>
      </c>
      <c r="O426">
        <v>39.090604128976914</v>
      </c>
      <c r="P426">
        <v>45.062756678289432</v>
      </c>
      <c r="Q426">
        <v>52.350755411302224</v>
      </c>
      <c r="R426">
        <v>57.908916651603349</v>
      </c>
      <c r="S426">
        <v>61.627896782935139</v>
      </c>
      <c r="T426">
        <v>63.547928429579933</v>
      </c>
      <c r="U426">
        <v>64.161316101406982</v>
      </c>
      <c r="V426">
        <v>64.604573230839293</v>
      </c>
      <c r="W426">
        <v>63.976649823754961</v>
      </c>
      <c r="X426">
        <v>62.05186894753929</v>
      </c>
      <c r="Y426">
        <v>59.024965752580542</v>
      </c>
      <c r="Z426">
        <v>55.229794057258012</v>
      </c>
      <c r="AA426">
        <v>49.874678345300623</v>
      </c>
      <c r="AB426">
        <v>48.338683631145919</v>
      </c>
      <c r="AC426">
        <v>45.248577546138876</v>
      </c>
      <c r="AD426">
        <v>41.568905543554955</v>
      </c>
      <c r="AE426">
        <v>36.964730403828369</v>
      </c>
      <c r="AF426">
        <v>33.423216483366659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1.4298283793921238</v>
      </c>
      <c r="AS426">
        <v>1.4436296230058352</v>
      </c>
      <c r="AT426">
        <v>1.4536028533510035</v>
      </c>
      <c r="AU426">
        <v>1.4394745906180126</v>
      </c>
      <c r="AV426">
        <v>1.3961670779704378</v>
      </c>
      <c r="AW426">
        <v>1.3280617195164841</v>
      </c>
      <c r="AX426">
        <v>1.2426703731998596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73.249998329627545</v>
      </c>
      <c r="BF426">
        <v>73.249998329627545</v>
      </c>
      <c r="BG426">
        <v>71.999999021083497</v>
      </c>
      <c r="BH426">
        <v>71.999999021083497</v>
      </c>
      <c r="BI426">
        <v>72.750001845625434</v>
      </c>
      <c r="BJ426">
        <v>70.50000070425736</v>
      </c>
      <c r="BK426">
        <v>72.500000793927256</v>
      </c>
      <c r="BL426">
        <v>74.250001394511301</v>
      </c>
      <c r="BM426">
        <v>83.249999138579923</v>
      </c>
      <c r="BN426">
        <v>88.750001601377122</v>
      </c>
      <c r="BO426">
        <v>95.000000397865136</v>
      </c>
      <c r="BP426">
        <v>98.999998383537672</v>
      </c>
      <c r="BQ426">
        <v>99.750001448481513</v>
      </c>
      <c r="BR426">
        <v>97.249999255415233</v>
      </c>
      <c r="BS426">
        <v>96.000000067072122</v>
      </c>
      <c r="BT426">
        <v>93.500001690385915</v>
      </c>
      <c r="BU426">
        <v>93.999998294588963</v>
      </c>
      <c r="BV426">
        <v>93.749997603493611</v>
      </c>
      <c r="BW426">
        <v>89.749999828172747</v>
      </c>
      <c r="BX426">
        <v>85.000000189917486</v>
      </c>
      <c r="BY426">
        <v>80.750000521491813</v>
      </c>
      <c r="BZ426">
        <v>79.749998899019431</v>
      </c>
      <c r="CA426">
        <v>78.750000912625694</v>
      </c>
      <c r="CB426">
        <v>74.999999290814415</v>
      </c>
      <c r="CC426">
        <v>0.37543804549539223</v>
      </c>
      <c r="CD426">
        <v>0.35387310695187763</v>
      </c>
      <c r="CE426">
        <v>0.3506630859478943</v>
      </c>
      <c r="CF426">
        <v>0.35449414825012376</v>
      </c>
      <c r="CG426">
        <v>0.37621776738933427</v>
      </c>
      <c r="CH426">
        <v>0.44801926598032132</v>
      </c>
      <c r="CI426">
        <v>0.57697751627258842</v>
      </c>
      <c r="CJ426">
        <v>0.69230437174143755</v>
      </c>
      <c r="CK426">
        <v>0.78150592145065845</v>
      </c>
      <c r="CL426">
        <v>0.81707763448254433</v>
      </c>
      <c r="CM426">
        <v>0.83961364817672823</v>
      </c>
      <c r="CN426">
        <v>0.86126216271540557</v>
      </c>
      <c r="CO426">
        <v>0.8575551520557948</v>
      </c>
      <c r="CP426">
        <v>0.88146759989458912</v>
      </c>
      <c r="CQ426">
        <v>0.88200101468445768</v>
      </c>
      <c r="CR426">
        <v>0.81039336161242403</v>
      </c>
      <c r="CS426">
        <v>0.74705994407673193</v>
      </c>
      <c r="CT426">
        <v>0.69462224005921314</v>
      </c>
      <c r="CU426">
        <v>0.56733413120218568</v>
      </c>
      <c r="CV426">
        <v>0.447626363659271</v>
      </c>
      <c r="CW426">
        <v>0.3974063796023784</v>
      </c>
      <c r="CX426">
        <v>0.36546072858452194</v>
      </c>
      <c r="CY426">
        <v>0.33721713370960704</v>
      </c>
      <c r="CZ426">
        <v>0.31966527037578119</v>
      </c>
    </row>
    <row r="427" spans="1:104" x14ac:dyDescent="0.25">
      <c r="A427" t="s">
        <v>616</v>
      </c>
      <c r="B427" t="s">
        <v>170</v>
      </c>
      <c r="C427" t="s">
        <v>27</v>
      </c>
      <c r="D427" t="s">
        <v>187</v>
      </c>
      <c r="E427" t="s">
        <v>184</v>
      </c>
      <c r="F427">
        <v>2025</v>
      </c>
      <c r="G427" t="s">
        <v>180</v>
      </c>
      <c r="H427">
        <v>10</v>
      </c>
      <c r="I427">
        <v>27.153290313287027</v>
      </c>
      <c r="J427">
        <v>26.067621531084249</v>
      </c>
      <c r="K427">
        <v>25.425224209161613</v>
      </c>
      <c r="L427">
        <v>25.372151535816624</v>
      </c>
      <c r="M427">
        <v>26.528746356713544</v>
      </c>
      <c r="N427">
        <v>29.422616735746917</v>
      </c>
      <c r="O427">
        <v>34.421678542884749</v>
      </c>
      <c r="P427">
        <v>38.282365982564173</v>
      </c>
      <c r="Q427">
        <v>43.331712000972644</v>
      </c>
      <c r="R427">
        <v>47.809958535597161</v>
      </c>
      <c r="S427">
        <v>51.25181411481271</v>
      </c>
      <c r="T427">
        <v>53.705153826928836</v>
      </c>
      <c r="U427">
        <v>55.035209814765203</v>
      </c>
      <c r="V427">
        <v>56.087611327957418</v>
      </c>
      <c r="W427">
        <v>55.854789929117125</v>
      </c>
      <c r="X427">
        <v>54.274995956546938</v>
      </c>
      <c r="Y427">
        <v>51.455835554621267</v>
      </c>
      <c r="Z427">
        <v>47.847623734630076</v>
      </c>
      <c r="AA427">
        <v>44.88972371308472</v>
      </c>
      <c r="AB427">
        <v>42.680482095942267</v>
      </c>
      <c r="AC427">
        <v>39.878423103072734</v>
      </c>
      <c r="AD427">
        <v>36.772974975731209</v>
      </c>
      <c r="AE427">
        <v>32.714647334245079</v>
      </c>
      <c r="AF427">
        <v>29.624269354186747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1.2083659455670541</v>
      </c>
      <c r="AS427">
        <v>1.2382921822336144</v>
      </c>
      <c r="AT427">
        <v>1.2619712533692327</v>
      </c>
      <c r="AU427">
        <v>1.2567327893097102</v>
      </c>
      <c r="AV427">
        <v>1.2211873983786197</v>
      </c>
      <c r="AW427">
        <v>1.1577562791980012</v>
      </c>
      <c r="AX427">
        <v>1.0765715178057602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70.000000798229607</v>
      </c>
      <c r="BF427">
        <v>68.249998556884904</v>
      </c>
      <c r="BG427">
        <v>69.000000597771944</v>
      </c>
      <c r="BH427">
        <v>68.499998306913</v>
      </c>
      <c r="BI427">
        <v>66.750000146742209</v>
      </c>
      <c r="BJ427">
        <v>66.500000876852226</v>
      </c>
      <c r="BK427">
        <v>67.500002172624932</v>
      </c>
      <c r="BL427">
        <v>67.500002172624932</v>
      </c>
      <c r="BM427">
        <v>74.249999639596325</v>
      </c>
      <c r="BN427">
        <v>78.999999541468114</v>
      </c>
      <c r="BO427">
        <v>83.2500009935858</v>
      </c>
      <c r="BP427">
        <v>83.750000523650627</v>
      </c>
      <c r="BQ427">
        <v>84.249999063430593</v>
      </c>
      <c r="BR427">
        <v>85.249999053827835</v>
      </c>
      <c r="BS427">
        <v>85.000000114032801</v>
      </c>
      <c r="BT427">
        <v>85.750000714505518</v>
      </c>
      <c r="BU427">
        <v>85.000000114032801</v>
      </c>
      <c r="BV427">
        <v>81.499999952586364</v>
      </c>
      <c r="BW427">
        <v>77.749999080835622</v>
      </c>
      <c r="BX427">
        <v>73.750001189842251</v>
      </c>
      <c r="BY427">
        <v>72.250001129224799</v>
      </c>
      <c r="BZ427">
        <v>69.74999888758002</v>
      </c>
      <c r="CA427">
        <v>68.499998306913</v>
      </c>
      <c r="CB427">
        <v>67.999999767133019</v>
      </c>
      <c r="CC427">
        <v>0.36590634847354203</v>
      </c>
      <c r="CD427">
        <v>0.34488890377975889</v>
      </c>
      <c r="CE427">
        <v>0.34176038523086694</v>
      </c>
      <c r="CF427">
        <v>0.34549418174539187</v>
      </c>
      <c r="CG427">
        <v>0.36666629908474224</v>
      </c>
      <c r="CH427">
        <v>0.43664485751779714</v>
      </c>
      <c r="CI427">
        <v>0.562329051193316</v>
      </c>
      <c r="CJ427">
        <v>0.67472795450935696</v>
      </c>
      <c r="CK427">
        <v>0.76166487756869361</v>
      </c>
      <c r="CL427">
        <v>0.79633348823447869</v>
      </c>
      <c r="CM427">
        <v>0.81829739609696794</v>
      </c>
      <c r="CN427">
        <v>0.83939627883621271</v>
      </c>
      <c r="CO427">
        <v>0.83578332075815809</v>
      </c>
      <c r="CP427">
        <v>0.85908869816659206</v>
      </c>
      <c r="CQ427">
        <v>0.85960865319972046</v>
      </c>
      <c r="CR427">
        <v>0.78981890158530632</v>
      </c>
      <c r="CS427">
        <v>0.72809348414231168</v>
      </c>
      <c r="CT427">
        <v>0.67698705867901809</v>
      </c>
      <c r="CU427">
        <v>0.55293054125159247</v>
      </c>
      <c r="CV427">
        <v>0.43626193787647455</v>
      </c>
      <c r="CW427">
        <v>0.38731698224754324</v>
      </c>
      <c r="CX427">
        <v>0.35618233140340894</v>
      </c>
      <c r="CY427">
        <v>0.32865581744884442</v>
      </c>
      <c r="CZ427">
        <v>0.31154954485049546</v>
      </c>
    </row>
    <row r="428" spans="1:104" x14ac:dyDescent="0.25">
      <c r="A428" t="s">
        <v>617</v>
      </c>
      <c r="B428" t="s">
        <v>170</v>
      </c>
      <c r="C428" t="s">
        <v>27</v>
      </c>
      <c r="D428" t="s">
        <v>187</v>
      </c>
      <c r="E428" t="s">
        <v>184</v>
      </c>
      <c r="F428">
        <v>2025</v>
      </c>
      <c r="G428" t="s">
        <v>181</v>
      </c>
      <c r="H428">
        <v>11</v>
      </c>
      <c r="I428">
        <v>24.845906202735272</v>
      </c>
      <c r="J428">
        <v>24.002471924117131</v>
      </c>
      <c r="K428">
        <v>23.552861212137415</v>
      </c>
      <c r="L428">
        <v>23.628413916128864</v>
      </c>
      <c r="M428">
        <v>24.691663579655522</v>
      </c>
      <c r="N428">
        <v>27.438998463550131</v>
      </c>
      <c r="O428">
        <v>31.0457825010241</v>
      </c>
      <c r="P428">
        <v>34.677947343875431</v>
      </c>
      <c r="Q428">
        <v>39.075971702256957</v>
      </c>
      <c r="R428">
        <v>42.628649353965272</v>
      </c>
      <c r="S428">
        <v>45.390504606521908</v>
      </c>
      <c r="T428">
        <v>47.212864769510418</v>
      </c>
      <c r="U428">
        <v>48.117194190138129</v>
      </c>
      <c r="V428">
        <v>48.835166355835248</v>
      </c>
      <c r="W428">
        <v>48.419374522029187</v>
      </c>
      <c r="X428">
        <v>46.732765967204671</v>
      </c>
      <c r="Y428">
        <v>44.67625997864279</v>
      </c>
      <c r="Z428">
        <v>43.464136968465844</v>
      </c>
      <c r="AA428">
        <v>39.918485277910278</v>
      </c>
      <c r="AB428">
        <v>37.42073610751379</v>
      </c>
      <c r="AC428">
        <v>35.198362552425493</v>
      </c>
      <c r="AD428">
        <v>32.581520942369288</v>
      </c>
      <c r="AE428">
        <v>29.305769188610533</v>
      </c>
      <c r="AF428">
        <v>26.818222646205491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1.062289414704455</v>
      </c>
      <c r="AS428">
        <v>1.0826368399571329</v>
      </c>
      <c r="AT428">
        <v>1.0987912409928757</v>
      </c>
      <c r="AU428">
        <v>1.0894359009177266</v>
      </c>
      <c r="AV428">
        <v>1.0514872284934305</v>
      </c>
      <c r="AW428">
        <v>1.0052158200111931</v>
      </c>
      <c r="AX428">
        <v>0.97794303704579333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59.750001232009126</v>
      </c>
      <c r="BF428">
        <v>59.499999304882188</v>
      </c>
      <c r="BG428">
        <v>58.75000013125608</v>
      </c>
      <c r="BH428">
        <v>58.500000122026201</v>
      </c>
      <c r="BI428">
        <v>58.250000112796322</v>
      </c>
      <c r="BJ428">
        <v>56.999999707041226</v>
      </c>
      <c r="BK428">
        <v>57.74999949499373</v>
      </c>
      <c r="BL428">
        <v>60.249999692177525</v>
      </c>
      <c r="BM428">
        <v>67.750000523466028</v>
      </c>
      <c r="BN428">
        <v>75.500001468869414</v>
      </c>
      <c r="BO428">
        <v>78.999998601373562</v>
      </c>
      <c r="BP428">
        <v>81.999998442427852</v>
      </c>
      <c r="BQ428">
        <v>84.500000182919436</v>
      </c>
      <c r="BR428">
        <v>83.749999465985539</v>
      </c>
      <c r="BS428">
        <v>83.500000895178445</v>
      </c>
      <c r="BT428">
        <v>83.00000183566722</v>
      </c>
      <c r="BU428">
        <v>80.500000544682763</v>
      </c>
      <c r="BV428">
        <v>75.250000500691002</v>
      </c>
      <c r="BW428">
        <v>69.749998409703736</v>
      </c>
      <c r="BX428">
        <v>65.500000215643553</v>
      </c>
      <c r="BY428">
        <v>64.500000058855463</v>
      </c>
      <c r="BZ428">
        <v>61.499999843211917</v>
      </c>
      <c r="CA428">
        <v>60.499999941144537</v>
      </c>
      <c r="CB428">
        <v>58.999999286422423</v>
      </c>
      <c r="CC428">
        <v>0.36847859999128862</v>
      </c>
      <c r="CD428">
        <v>0.34731342852814312</v>
      </c>
      <c r="CE428">
        <v>0.3441628973976012</v>
      </c>
      <c r="CF428">
        <v>0.34792294141511454</v>
      </c>
      <c r="CG428">
        <v>0.36924388179921258</v>
      </c>
      <c r="CH428">
        <v>0.43971439451768723</v>
      </c>
      <c r="CI428">
        <v>0.56628214267978583</v>
      </c>
      <c r="CJ428">
        <v>0.67947118551044516</v>
      </c>
      <c r="CK428">
        <v>0.76701926617244343</v>
      </c>
      <c r="CL428">
        <v>0.80193157205238941</v>
      </c>
      <c r="CM428">
        <v>0.82404984235644807</v>
      </c>
      <c r="CN428">
        <v>0.84529706901194279</v>
      </c>
      <c r="CO428">
        <v>0.84165870346493699</v>
      </c>
      <c r="CP428">
        <v>0.86512792511030945</v>
      </c>
      <c r="CQ428">
        <v>0.86565149090578764</v>
      </c>
      <c r="CR428">
        <v>0.79537118163458009</v>
      </c>
      <c r="CS428">
        <v>0.73321179677430171</v>
      </c>
      <c r="CT428">
        <v>0.68174610942509195</v>
      </c>
      <c r="CU428">
        <v>0.55681753718631755</v>
      </c>
      <c r="CV428">
        <v>0.43932879664043817</v>
      </c>
      <c r="CW428">
        <v>0.39003972854864899</v>
      </c>
      <c r="CX428">
        <v>0.35868622801080191</v>
      </c>
      <c r="CY428">
        <v>0.33096619259276217</v>
      </c>
      <c r="CZ428">
        <v>0.31373968692077814</v>
      </c>
    </row>
    <row r="429" spans="1:104" x14ac:dyDescent="0.25">
      <c r="A429" t="s">
        <v>618</v>
      </c>
      <c r="B429" t="s">
        <v>170</v>
      </c>
      <c r="C429" t="s">
        <v>27</v>
      </c>
      <c r="D429" t="s">
        <v>187</v>
      </c>
      <c r="E429" t="s">
        <v>184</v>
      </c>
      <c r="F429">
        <v>2025</v>
      </c>
      <c r="G429" t="s">
        <v>182</v>
      </c>
      <c r="H429">
        <v>12</v>
      </c>
      <c r="I429">
        <v>24.788384155240877</v>
      </c>
      <c r="J429">
        <v>24.074707551286174</v>
      </c>
      <c r="K429">
        <v>23.699984369413123</v>
      </c>
      <c r="L429">
        <v>23.874987842058903</v>
      </c>
      <c r="M429">
        <v>24.982977662986634</v>
      </c>
      <c r="N429">
        <v>27.889771730551551</v>
      </c>
      <c r="O429">
        <v>31.974581426031573</v>
      </c>
      <c r="P429">
        <v>35.434628944569432</v>
      </c>
      <c r="Q429">
        <v>38.54483836647097</v>
      </c>
      <c r="R429">
        <v>39.675154933832253</v>
      </c>
      <c r="S429">
        <v>39.757956693882441</v>
      </c>
      <c r="T429">
        <v>39.262193505478102</v>
      </c>
      <c r="U429">
        <v>38.573356424780854</v>
      </c>
      <c r="V429">
        <v>38.278461399257928</v>
      </c>
      <c r="W429">
        <v>37.423948901806611</v>
      </c>
      <c r="X429">
        <v>36.200880533893958</v>
      </c>
      <c r="Y429">
        <v>35.59017780368945</v>
      </c>
      <c r="Z429">
        <v>36.737407568794183</v>
      </c>
      <c r="AA429">
        <v>35.287688628659112</v>
      </c>
      <c r="AB429">
        <v>34.323210835329</v>
      </c>
      <c r="AC429">
        <v>32.922346030477691</v>
      </c>
      <c r="AD429">
        <v>31.044636418421845</v>
      </c>
      <c r="AE429">
        <v>28.343669968849696</v>
      </c>
      <c r="AF429">
        <v>26.254106968782807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0.88339933472076682</v>
      </c>
      <c r="AS429">
        <v>0.86790051660239975</v>
      </c>
      <c r="AT429">
        <v>0.86126536890512961</v>
      </c>
      <c r="AU429">
        <v>0.84203882806141539</v>
      </c>
      <c r="AV429">
        <v>0.8145197604514538</v>
      </c>
      <c r="AW429">
        <v>0.80077898829006888</v>
      </c>
      <c r="AX429">
        <v>0.82659163703350946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47.250000818170456</v>
      </c>
      <c r="BF429">
        <v>46.749999692363119</v>
      </c>
      <c r="BG429">
        <v>45.25000026514229</v>
      </c>
      <c r="BH429">
        <v>44.999999754608716</v>
      </c>
      <c r="BI429">
        <v>45.25000026514229</v>
      </c>
      <c r="BJ429">
        <v>45.25000026514229</v>
      </c>
      <c r="BK429">
        <v>44.25000112580733</v>
      </c>
      <c r="BL429">
        <v>45.25000026514229</v>
      </c>
      <c r="BM429">
        <v>47.749998951401146</v>
      </c>
      <c r="BN429">
        <v>50.750001022862691</v>
      </c>
      <c r="BO429">
        <v>52.999998854441664</v>
      </c>
      <c r="BP429">
        <v>53.249999709121553</v>
      </c>
      <c r="BQ429">
        <v>53.999999789322608</v>
      </c>
      <c r="BR429">
        <v>54.999999646875956</v>
      </c>
      <c r="BS429">
        <v>56.0000005817569</v>
      </c>
      <c r="BT429">
        <v>54.999999646875956</v>
      </c>
      <c r="BU429">
        <v>54.250000524299431</v>
      </c>
      <c r="BV429">
        <v>50.750001022862691</v>
      </c>
      <c r="BW429">
        <v>49.250000293871025</v>
      </c>
      <c r="BX429">
        <v>48.49999973485771</v>
      </c>
      <c r="BY429">
        <v>46.499999421235678</v>
      </c>
      <c r="BZ429">
        <v>47.749998951401146</v>
      </c>
      <c r="CA429">
        <v>46.000001048598854</v>
      </c>
      <c r="CB429">
        <v>45.25000026514229</v>
      </c>
      <c r="CC429">
        <v>0.40800070337140437</v>
      </c>
      <c r="CD429">
        <v>0.38456539382781396</v>
      </c>
      <c r="CE429">
        <v>0.38107697433433441</v>
      </c>
      <c r="CF429">
        <v>0.38524030000443305</v>
      </c>
      <c r="CG429">
        <v>0.40884807595927591</v>
      </c>
      <c r="CH429">
        <v>0.48687707220103266</v>
      </c>
      <c r="CI429">
        <v>0.62702018729652831</v>
      </c>
      <c r="CJ429">
        <v>0.75234962489833235</v>
      </c>
      <c r="CK429">
        <v>0.84928789833231411</v>
      </c>
      <c r="CL429">
        <v>0.8879447577456322</v>
      </c>
      <c r="CM429">
        <v>0.91243538299891513</v>
      </c>
      <c r="CN429">
        <v>0.93596155157101757</v>
      </c>
      <c r="CO429">
        <v>0.93193295692104428</v>
      </c>
      <c r="CP429">
        <v>0.95791943273673075</v>
      </c>
      <c r="CQ429">
        <v>0.95849920335808592</v>
      </c>
      <c r="CR429">
        <v>0.88068078488814916</v>
      </c>
      <c r="CS429">
        <v>0.8118543027619145</v>
      </c>
      <c r="CT429">
        <v>0.75486851218968087</v>
      </c>
      <c r="CU429">
        <v>0.61654044135543495</v>
      </c>
      <c r="CV429">
        <v>0.48645013539640386</v>
      </c>
      <c r="CW429">
        <v>0.43187446233926124</v>
      </c>
      <c r="CX429">
        <v>0.397158041474862</v>
      </c>
      <c r="CY429">
        <v>0.36646484272447816</v>
      </c>
      <c r="CZ429">
        <v>0.34739062976905982</v>
      </c>
    </row>
    <row r="430" spans="1:104" x14ac:dyDescent="0.25">
      <c r="A430" t="s">
        <v>619</v>
      </c>
      <c r="B430" t="s">
        <v>170</v>
      </c>
      <c r="C430" t="s">
        <v>27</v>
      </c>
      <c r="D430" t="s">
        <v>187</v>
      </c>
      <c r="E430" t="s">
        <v>184</v>
      </c>
      <c r="F430">
        <v>2025</v>
      </c>
      <c r="G430" t="s">
        <v>183</v>
      </c>
      <c r="H430">
        <v>8</v>
      </c>
      <c r="I430">
        <v>29.103061343728871</v>
      </c>
      <c r="J430">
        <v>27.871932023823142</v>
      </c>
      <c r="K430">
        <v>27.150268940731465</v>
      </c>
      <c r="L430">
        <v>27.175913284350305</v>
      </c>
      <c r="M430">
        <v>28.392471988155073</v>
      </c>
      <c r="N430">
        <v>31.522331064424613</v>
      </c>
      <c r="O430">
        <v>36.181363794272002</v>
      </c>
      <c r="P430">
        <v>41.558897356241467</v>
      </c>
      <c r="Q430">
        <v>47.523166523690549</v>
      </c>
      <c r="R430">
        <v>52.240303355386629</v>
      </c>
      <c r="S430">
        <v>55.631925381155924</v>
      </c>
      <c r="T430">
        <v>57.619257837020619</v>
      </c>
      <c r="U430">
        <v>58.347658629766038</v>
      </c>
      <c r="V430">
        <v>58.902041453924753</v>
      </c>
      <c r="W430">
        <v>58.636315235638492</v>
      </c>
      <c r="X430">
        <v>57.285137007791811</v>
      </c>
      <c r="Y430">
        <v>54.691109297090343</v>
      </c>
      <c r="Z430">
        <v>51.203349906763798</v>
      </c>
      <c r="AA430">
        <v>46.160338728627117</v>
      </c>
      <c r="AB430">
        <v>44.086152450124978</v>
      </c>
      <c r="AC430">
        <v>42.502296127698052</v>
      </c>
      <c r="AD430">
        <v>39.320511407726279</v>
      </c>
      <c r="AE430">
        <v>35.091703048304701</v>
      </c>
      <c r="AF430">
        <v>31.762047133733581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1.2964332672350145</v>
      </c>
      <c r="AS430">
        <v>1.312822269800118</v>
      </c>
      <c r="AT430">
        <v>1.325295984499685</v>
      </c>
      <c r="AU430">
        <v>1.3193170292137983</v>
      </c>
      <c r="AV430">
        <v>1.2889155387786728</v>
      </c>
      <c r="AW430">
        <v>1.2305499279453194</v>
      </c>
      <c r="AX430">
        <v>1.1520753789675957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69.812502513581208</v>
      </c>
      <c r="BF430">
        <v>69.312500897041261</v>
      </c>
      <c r="BG430">
        <v>68.562499420127978</v>
      </c>
      <c r="BH430">
        <v>68.250001302379914</v>
      </c>
      <c r="BI430">
        <v>68.375000856417103</v>
      </c>
      <c r="BJ430">
        <v>67.49999863683432</v>
      </c>
      <c r="BK430">
        <v>68.312500913892748</v>
      </c>
      <c r="BL430">
        <v>71.187498661208807</v>
      </c>
      <c r="BM430">
        <v>77.249999796578379</v>
      </c>
      <c r="BN430">
        <v>81.000000139626692</v>
      </c>
      <c r="BO430">
        <v>85.8124987532902</v>
      </c>
      <c r="BP430">
        <v>87.812498508943506</v>
      </c>
      <c r="BQ430">
        <v>89.125000461610639</v>
      </c>
      <c r="BR430">
        <v>89.062501843132395</v>
      </c>
      <c r="BS430">
        <v>88.625000289484632</v>
      </c>
      <c r="BT430">
        <v>88.000002368838892</v>
      </c>
      <c r="BU430">
        <v>87.687500038216797</v>
      </c>
      <c r="BV430">
        <v>86.812498164691519</v>
      </c>
      <c r="BW430">
        <v>84.062498858010215</v>
      </c>
      <c r="BX430">
        <v>80.312500440847174</v>
      </c>
      <c r="BY430">
        <v>76.562501030649543</v>
      </c>
      <c r="BZ430">
        <v>74.687499655447084</v>
      </c>
      <c r="CA430">
        <v>73.625000060785752</v>
      </c>
      <c r="CB430">
        <v>72.125000146246919</v>
      </c>
      <c r="CC430">
        <v>0.36708712217973166</v>
      </c>
      <c r="CD430">
        <v>0.3460018261419634</v>
      </c>
      <c r="CE430">
        <v>0.34286321294559891</v>
      </c>
      <c r="CF430">
        <v>0.34660907184060014</v>
      </c>
      <c r="CG430">
        <v>0.3678494895172908</v>
      </c>
      <c r="CH430">
        <v>0.43805388524198768</v>
      </c>
      <c r="CI430">
        <v>0.56414365738229755</v>
      </c>
      <c r="CJ430">
        <v>0.67690531446182489</v>
      </c>
      <c r="CK430">
        <v>0.7641227829239795</v>
      </c>
      <c r="CL430">
        <v>0.79890320999936848</v>
      </c>
      <c r="CM430">
        <v>0.82093799466963224</v>
      </c>
      <c r="CN430">
        <v>0.84210491011550914</v>
      </c>
      <c r="CO430">
        <v>0.83848035728831005</v>
      </c>
      <c r="CP430">
        <v>0.8618609568833786</v>
      </c>
      <c r="CQ430">
        <v>0.86238255762381011</v>
      </c>
      <c r="CR430">
        <v>0.79236762430016883</v>
      </c>
      <c r="CS430">
        <v>0.73044294027242929</v>
      </c>
      <c r="CT430">
        <v>0.6791716147157606</v>
      </c>
      <c r="CU430">
        <v>0.5547148307691333</v>
      </c>
      <c r="CV430">
        <v>0.43766977003908936</v>
      </c>
      <c r="CW430">
        <v>0.38856680925866921</v>
      </c>
      <c r="CX430">
        <v>0.3573317108517135</v>
      </c>
      <c r="CY430">
        <v>0.32971637158756761</v>
      </c>
      <c r="CZ430">
        <v>0.31255489966195971</v>
      </c>
    </row>
    <row r="431" spans="1:104" x14ac:dyDescent="0.25">
      <c r="A431" t="s">
        <v>620</v>
      </c>
      <c r="B431" t="s">
        <v>170</v>
      </c>
      <c r="C431" t="s">
        <v>28</v>
      </c>
      <c r="D431" t="s">
        <v>187</v>
      </c>
      <c r="E431" t="s">
        <v>184</v>
      </c>
      <c r="F431">
        <v>2015</v>
      </c>
      <c r="G431" t="s">
        <v>171</v>
      </c>
      <c r="H431">
        <v>1</v>
      </c>
    </row>
    <row r="432" spans="1:104" x14ac:dyDescent="0.25">
      <c r="A432" t="s">
        <v>621</v>
      </c>
      <c r="B432" t="s">
        <v>170</v>
      </c>
      <c r="C432" t="s">
        <v>28</v>
      </c>
      <c r="D432" t="s">
        <v>187</v>
      </c>
      <c r="E432" t="s">
        <v>184</v>
      </c>
      <c r="F432">
        <v>2015</v>
      </c>
      <c r="G432" t="s">
        <v>172</v>
      </c>
      <c r="H432">
        <v>2</v>
      </c>
    </row>
    <row r="433" spans="1:104" x14ac:dyDescent="0.25">
      <c r="A433" t="s">
        <v>622</v>
      </c>
      <c r="B433" t="s">
        <v>170</v>
      </c>
      <c r="C433" t="s">
        <v>28</v>
      </c>
      <c r="D433" t="s">
        <v>187</v>
      </c>
      <c r="E433" t="s">
        <v>184</v>
      </c>
      <c r="F433">
        <v>2015</v>
      </c>
      <c r="G433" t="s">
        <v>173</v>
      </c>
      <c r="H433">
        <v>3</v>
      </c>
    </row>
    <row r="434" spans="1:104" x14ac:dyDescent="0.25">
      <c r="A434" t="s">
        <v>623</v>
      </c>
      <c r="B434" t="s">
        <v>170</v>
      </c>
      <c r="C434" t="s">
        <v>28</v>
      </c>
      <c r="D434" t="s">
        <v>187</v>
      </c>
      <c r="E434" t="s">
        <v>184</v>
      </c>
      <c r="F434">
        <v>2015</v>
      </c>
      <c r="G434" t="s">
        <v>174</v>
      </c>
      <c r="H434">
        <v>4</v>
      </c>
    </row>
    <row r="435" spans="1:104" x14ac:dyDescent="0.25">
      <c r="A435" t="s">
        <v>624</v>
      </c>
      <c r="B435" t="s">
        <v>170</v>
      </c>
      <c r="C435" t="s">
        <v>28</v>
      </c>
      <c r="D435" t="s">
        <v>187</v>
      </c>
      <c r="E435" t="s">
        <v>184</v>
      </c>
      <c r="F435">
        <v>2015</v>
      </c>
      <c r="G435" t="s">
        <v>175</v>
      </c>
      <c r="H435">
        <v>5</v>
      </c>
    </row>
    <row r="436" spans="1:104" x14ac:dyDescent="0.25">
      <c r="A436" t="s">
        <v>625</v>
      </c>
      <c r="B436" t="s">
        <v>170</v>
      </c>
      <c r="C436" t="s">
        <v>28</v>
      </c>
      <c r="D436" t="s">
        <v>187</v>
      </c>
      <c r="E436" t="s">
        <v>184</v>
      </c>
      <c r="F436">
        <v>2015</v>
      </c>
      <c r="G436" t="s">
        <v>176</v>
      </c>
      <c r="H436">
        <v>6</v>
      </c>
    </row>
    <row r="437" spans="1:104" x14ac:dyDescent="0.25">
      <c r="A437" t="s">
        <v>626</v>
      </c>
      <c r="B437" t="s">
        <v>170</v>
      </c>
      <c r="C437" t="s">
        <v>28</v>
      </c>
      <c r="D437" t="s">
        <v>187</v>
      </c>
      <c r="E437" t="s">
        <v>184</v>
      </c>
      <c r="F437">
        <v>2015</v>
      </c>
      <c r="G437" t="s">
        <v>177</v>
      </c>
      <c r="H437">
        <v>7</v>
      </c>
    </row>
    <row r="438" spans="1:104" x14ac:dyDescent="0.25">
      <c r="A438" t="s">
        <v>627</v>
      </c>
      <c r="B438" t="s">
        <v>170</v>
      </c>
      <c r="C438" t="s">
        <v>28</v>
      </c>
      <c r="D438" t="s">
        <v>187</v>
      </c>
      <c r="E438" t="s">
        <v>184</v>
      </c>
      <c r="F438">
        <v>2015</v>
      </c>
      <c r="G438" t="s">
        <v>178</v>
      </c>
      <c r="H438">
        <v>8</v>
      </c>
    </row>
    <row r="439" spans="1:104" x14ac:dyDescent="0.25">
      <c r="A439" t="s">
        <v>628</v>
      </c>
      <c r="B439" t="s">
        <v>170</v>
      </c>
      <c r="C439" t="s">
        <v>28</v>
      </c>
      <c r="D439" t="s">
        <v>187</v>
      </c>
      <c r="E439" t="s">
        <v>184</v>
      </c>
      <c r="F439">
        <v>2015</v>
      </c>
      <c r="G439" t="s">
        <v>179</v>
      </c>
      <c r="H439">
        <v>9</v>
      </c>
    </row>
    <row r="440" spans="1:104" x14ac:dyDescent="0.25">
      <c r="A440" t="s">
        <v>629</v>
      </c>
      <c r="B440" t="s">
        <v>170</v>
      </c>
      <c r="C440" t="s">
        <v>28</v>
      </c>
      <c r="D440" t="s">
        <v>187</v>
      </c>
      <c r="E440" t="s">
        <v>184</v>
      </c>
      <c r="F440">
        <v>2015</v>
      </c>
      <c r="G440" t="s">
        <v>180</v>
      </c>
      <c r="H440">
        <v>10</v>
      </c>
    </row>
    <row r="441" spans="1:104" x14ac:dyDescent="0.25">
      <c r="A441" t="s">
        <v>630</v>
      </c>
      <c r="B441" t="s">
        <v>170</v>
      </c>
      <c r="C441" t="s">
        <v>28</v>
      </c>
      <c r="D441" t="s">
        <v>187</v>
      </c>
      <c r="E441" t="s">
        <v>184</v>
      </c>
      <c r="F441">
        <v>2015</v>
      </c>
      <c r="G441" t="s">
        <v>181</v>
      </c>
      <c r="H441">
        <v>11</v>
      </c>
    </row>
    <row r="442" spans="1:104" x14ac:dyDescent="0.25">
      <c r="A442" t="s">
        <v>631</v>
      </c>
      <c r="B442" t="s">
        <v>170</v>
      </c>
      <c r="C442" t="s">
        <v>28</v>
      </c>
      <c r="D442" t="s">
        <v>187</v>
      </c>
      <c r="E442" t="s">
        <v>184</v>
      </c>
      <c r="F442">
        <v>2015</v>
      </c>
      <c r="G442" t="s">
        <v>182</v>
      </c>
      <c r="H442">
        <v>12</v>
      </c>
    </row>
    <row r="443" spans="1:104" x14ac:dyDescent="0.25">
      <c r="A443" t="s">
        <v>632</v>
      </c>
      <c r="B443" t="s">
        <v>170</v>
      </c>
      <c r="C443" t="s">
        <v>28</v>
      </c>
      <c r="D443" t="s">
        <v>187</v>
      </c>
      <c r="E443" t="s">
        <v>184</v>
      </c>
      <c r="F443">
        <v>2015</v>
      </c>
      <c r="G443" t="s">
        <v>183</v>
      </c>
      <c r="H443">
        <v>8</v>
      </c>
    </row>
    <row r="444" spans="1:104" x14ac:dyDescent="0.25">
      <c r="A444" t="s">
        <v>633</v>
      </c>
      <c r="B444" t="s">
        <v>170</v>
      </c>
      <c r="C444" t="s">
        <v>28</v>
      </c>
      <c r="D444" t="s">
        <v>187</v>
      </c>
      <c r="E444" t="s">
        <v>184</v>
      </c>
      <c r="F444">
        <v>2016</v>
      </c>
      <c r="G444" t="s">
        <v>171</v>
      </c>
      <c r="H444">
        <v>1</v>
      </c>
    </row>
    <row r="445" spans="1:104" x14ac:dyDescent="0.25">
      <c r="A445" t="s">
        <v>634</v>
      </c>
      <c r="B445" t="s">
        <v>170</v>
      </c>
      <c r="C445" t="s">
        <v>28</v>
      </c>
      <c r="D445" t="s">
        <v>187</v>
      </c>
      <c r="E445" t="s">
        <v>184</v>
      </c>
      <c r="F445">
        <v>2016</v>
      </c>
      <c r="G445" t="s">
        <v>172</v>
      </c>
      <c r="H445">
        <v>2</v>
      </c>
    </row>
    <row r="446" spans="1:104" x14ac:dyDescent="0.25">
      <c r="A446" t="s">
        <v>635</v>
      </c>
      <c r="B446" t="s">
        <v>170</v>
      </c>
      <c r="C446" t="s">
        <v>28</v>
      </c>
      <c r="D446" t="s">
        <v>187</v>
      </c>
      <c r="E446" t="s">
        <v>184</v>
      </c>
      <c r="F446">
        <v>2016</v>
      </c>
      <c r="G446" t="s">
        <v>173</v>
      </c>
      <c r="H446">
        <v>3</v>
      </c>
      <c r="I446">
        <v>25.02331206066928</v>
      </c>
      <c r="J446">
        <v>24.174970684033649</v>
      </c>
      <c r="K446">
        <v>23.672040419832253</v>
      </c>
      <c r="L446">
        <v>23.696728234099162</v>
      </c>
      <c r="M446">
        <v>24.649586339932718</v>
      </c>
      <c r="N446">
        <v>27.277986483700523</v>
      </c>
      <c r="O446">
        <v>32.002648931199026</v>
      </c>
      <c r="P446">
        <v>35.37325273593207</v>
      </c>
      <c r="Q446">
        <v>38.41672213387956</v>
      </c>
      <c r="R446">
        <v>39.804414288268376</v>
      </c>
      <c r="S446">
        <v>40.338445244240646</v>
      </c>
      <c r="T446">
        <v>40.474606706425824</v>
      </c>
      <c r="U446">
        <v>40.3736720660782</v>
      </c>
      <c r="V446">
        <v>40.472598803413618</v>
      </c>
      <c r="W446">
        <v>39.973392132117496</v>
      </c>
      <c r="X446">
        <v>39.019496853743149</v>
      </c>
      <c r="Y446">
        <v>37.828661284455158</v>
      </c>
      <c r="Z446">
        <v>36.763944879698002</v>
      </c>
      <c r="AA446">
        <v>35.623799765313521</v>
      </c>
      <c r="AB446">
        <v>35.91983423550635</v>
      </c>
      <c r="AC446">
        <v>34.401743260845485</v>
      </c>
      <c r="AD446">
        <v>32.231223909770939</v>
      </c>
      <c r="AE446">
        <v>29.127289956359267</v>
      </c>
      <c r="AF446">
        <v>26.757986145644143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0.70830560057504599</v>
      </c>
      <c r="AS446">
        <v>0.70653925974466159</v>
      </c>
      <c r="AT446">
        <v>0.70827047235413065</v>
      </c>
      <c r="AU446">
        <v>0.69953437179855626</v>
      </c>
      <c r="AV446">
        <v>0.68284116457605082</v>
      </c>
      <c r="AW446">
        <v>0.6620015819432048</v>
      </c>
      <c r="AX446">
        <v>0.64336901114057032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46.500000150872346</v>
      </c>
      <c r="BF446">
        <v>48.249999569262712</v>
      </c>
      <c r="BG446">
        <v>48.499999468681153</v>
      </c>
      <c r="BH446">
        <v>49.500000603924803</v>
      </c>
      <c r="BI446">
        <v>48.249999569262712</v>
      </c>
      <c r="BJ446">
        <v>47.99999945213527</v>
      </c>
      <c r="BK446">
        <v>48.249999569262712</v>
      </c>
      <c r="BL446">
        <v>48.749998728579364</v>
      </c>
      <c r="BM446">
        <v>52.24999964720255</v>
      </c>
      <c r="BN446">
        <v>53.750000254719545</v>
      </c>
      <c r="BO446">
        <v>56.499999297997292</v>
      </c>
      <c r="BP446">
        <v>57.500000215531919</v>
      </c>
      <c r="BQ446">
        <v>58.999999516794844</v>
      </c>
      <c r="BR446">
        <v>60.000001740583556</v>
      </c>
      <c r="BS446">
        <v>59.500001275012835</v>
      </c>
      <c r="BT446">
        <v>58.999999516794844</v>
      </c>
      <c r="BU446">
        <v>58.000000232077802</v>
      </c>
      <c r="BV446">
        <v>56.750000721378811</v>
      </c>
      <c r="BW446">
        <v>52.24999964720255</v>
      </c>
      <c r="BX446">
        <v>50.750000005769294</v>
      </c>
      <c r="BY446">
        <v>49.500000603924803</v>
      </c>
      <c r="BZ446">
        <v>48.499999468681153</v>
      </c>
      <c r="CA446">
        <v>47.99999945213527</v>
      </c>
      <c r="CB446">
        <v>47.99999945213527</v>
      </c>
      <c r="CC446">
        <v>0.37648616712294336</v>
      </c>
      <c r="CD446">
        <v>0.35486101862330899</v>
      </c>
      <c r="CE446">
        <v>0.35164204729492604</v>
      </c>
      <c r="CF446">
        <v>0.35548378839805306</v>
      </c>
      <c r="CG446">
        <v>0.377268073852988</v>
      </c>
      <c r="CH446">
        <v>0.44927000623318086</v>
      </c>
      <c r="CI446">
        <v>0.57858819827611097</v>
      </c>
      <c r="CJ446">
        <v>0.69423705849559925</v>
      </c>
      <c r="CK446">
        <v>0.78368766829413028</v>
      </c>
      <c r="CL446">
        <v>0.81935869928596083</v>
      </c>
      <c r="CM446">
        <v>0.84195762745472691</v>
      </c>
      <c r="CN446">
        <v>0.86366654946429988</v>
      </c>
      <c r="CO446">
        <v>0.85994920260713192</v>
      </c>
      <c r="CP446">
        <v>0.8839284307716172</v>
      </c>
      <c r="CQ446">
        <v>0.88446339178467381</v>
      </c>
      <c r="CR446">
        <v>0.81265577893686036</v>
      </c>
      <c r="CS446">
        <v>0.74914556723609693</v>
      </c>
      <c r="CT446">
        <v>0.69656143244373447</v>
      </c>
      <c r="CU446">
        <v>0.56891797362598051</v>
      </c>
      <c r="CV446">
        <v>0.44887601744443562</v>
      </c>
      <c r="CW446">
        <v>0.39851582956855636</v>
      </c>
      <c r="CX446">
        <v>0.36648098954783376</v>
      </c>
      <c r="CY446">
        <v>0.33815858054935272</v>
      </c>
      <c r="CZ446">
        <v>0.32055769449307381</v>
      </c>
    </row>
    <row r="447" spans="1:104" x14ac:dyDescent="0.25">
      <c r="A447" t="s">
        <v>636</v>
      </c>
      <c r="B447" t="s">
        <v>170</v>
      </c>
      <c r="C447" t="s">
        <v>28</v>
      </c>
      <c r="D447" t="s">
        <v>187</v>
      </c>
      <c r="E447" t="s">
        <v>184</v>
      </c>
      <c r="F447">
        <v>2016</v>
      </c>
      <c r="G447" t="s">
        <v>174</v>
      </c>
      <c r="H447">
        <v>4</v>
      </c>
      <c r="I447">
        <v>25.054178262001315</v>
      </c>
      <c r="J447">
        <v>24.124903413515039</v>
      </c>
      <c r="K447">
        <v>23.575616948005955</v>
      </c>
      <c r="L447">
        <v>23.53639031791851</v>
      </c>
      <c r="M447">
        <v>24.459794571045492</v>
      </c>
      <c r="N447">
        <v>26.900703551069139</v>
      </c>
      <c r="O447">
        <v>30.735846639680574</v>
      </c>
      <c r="P447">
        <v>34.088812282043591</v>
      </c>
      <c r="Q447">
        <v>37.903674720742274</v>
      </c>
      <c r="R447">
        <v>40.869611728570867</v>
      </c>
      <c r="S447">
        <v>43.145207793088318</v>
      </c>
      <c r="T447">
        <v>44.85814487419109</v>
      </c>
      <c r="U447">
        <v>45.804502853888174</v>
      </c>
      <c r="V447">
        <v>46.681783970951727</v>
      </c>
      <c r="W447">
        <v>46.54557116776266</v>
      </c>
      <c r="X447">
        <v>45.465933936273274</v>
      </c>
      <c r="Y447">
        <v>43.651839111236484</v>
      </c>
      <c r="Z447">
        <v>40.974726624260811</v>
      </c>
      <c r="AA447">
        <v>37.824782314589072</v>
      </c>
      <c r="AB447">
        <v>37.420305935849711</v>
      </c>
      <c r="AC447">
        <v>35.946346349045392</v>
      </c>
      <c r="AD447">
        <v>33.347745592144236</v>
      </c>
      <c r="AE447">
        <v>29.919218214701036</v>
      </c>
      <c r="AF447">
        <v>27.24544066597991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0.78501754327382867</v>
      </c>
      <c r="AS447">
        <v>0.80157878795008863</v>
      </c>
      <c r="AT447">
        <v>0.81693120970703514</v>
      </c>
      <c r="AU447">
        <v>0.81454750681726218</v>
      </c>
      <c r="AV447">
        <v>0.7956538261586521</v>
      </c>
      <c r="AW447">
        <v>0.76390715312226465</v>
      </c>
      <c r="AX447">
        <v>0.71705772199748374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57.75000046835715</v>
      </c>
      <c r="BF447">
        <v>58.250000165142644</v>
      </c>
      <c r="BG447">
        <v>57.499999906502524</v>
      </c>
      <c r="BH447">
        <v>57.499999906502524</v>
      </c>
      <c r="BI447">
        <v>57.249999344647897</v>
      </c>
      <c r="BJ447">
        <v>57.499999906502524</v>
      </c>
      <c r="BK447">
        <v>58.250000165142644</v>
      </c>
      <c r="BL447">
        <v>63.000001232427259</v>
      </c>
      <c r="BM447">
        <v>68.000001325924742</v>
      </c>
      <c r="BN447">
        <v>66.999999513378228</v>
      </c>
      <c r="BO447">
        <v>69.499999994998973</v>
      </c>
      <c r="BP447">
        <v>71.750001667842838</v>
      </c>
      <c r="BQ447">
        <v>72.500000621866974</v>
      </c>
      <c r="BR447">
        <v>71.499999488807958</v>
      </c>
      <c r="BS447">
        <v>71.499999488807958</v>
      </c>
      <c r="BT447">
        <v>70.750000290168344</v>
      </c>
      <c r="BU447">
        <v>69.2500007513501</v>
      </c>
      <c r="BV447">
        <v>68.249999264957609</v>
      </c>
      <c r="BW447">
        <v>66.999999513378228</v>
      </c>
      <c r="BX447">
        <v>63.999998342920236</v>
      </c>
      <c r="BY447">
        <v>61.750000611103879</v>
      </c>
      <c r="BZ447">
        <v>61.499999165915504</v>
      </c>
      <c r="CA447">
        <v>59.999999735815258</v>
      </c>
      <c r="CB447">
        <v>58.499998987509258</v>
      </c>
      <c r="CC447">
        <v>0.36568397777144968</v>
      </c>
      <c r="CD447">
        <v>0.34467933722890787</v>
      </c>
      <c r="CE447">
        <v>0.3415527197538501</v>
      </c>
      <c r="CF447">
        <v>0.34528423681369147</v>
      </c>
      <c r="CG447">
        <v>0.36644348287970563</v>
      </c>
      <c r="CH447">
        <v>0.43637950962861816</v>
      </c>
      <c r="CI447">
        <v>0.56198735883379747</v>
      </c>
      <c r="CJ447">
        <v>0.67431797855532705</v>
      </c>
      <c r="CK447">
        <v>0.76120205122238083</v>
      </c>
      <c r="CL447">
        <v>0.7958495719556179</v>
      </c>
      <c r="CM447">
        <v>0.81780009030070411</v>
      </c>
      <c r="CN447">
        <v>0.83888615338858874</v>
      </c>
      <c r="CO447">
        <v>0.83527542740692418</v>
      </c>
      <c r="CP447">
        <v>0.85856665547578315</v>
      </c>
      <c r="CQ447">
        <v>0.85908629248659107</v>
      </c>
      <c r="CR447">
        <v>0.78933894222421608</v>
      </c>
      <c r="CS447">
        <v>0.72765100915441294</v>
      </c>
      <c r="CT447">
        <v>0.67657561742028893</v>
      </c>
      <c r="CU447">
        <v>0.55259451185855313</v>
      </c>
      <c r="CV447">
        <v>0.43599682421288416</v>
      </c>
      <c r="CW447">
        <v>0.38708158816073107</v>
      </c>
      <c r="CX447">
        <v>0.35596586716815715</v>
      </c>
      <c r="CY447">
        <v>0.32845611666052493</v>
      </c>
      <c r="CZ447">
        <v>0.31136022764736687</v>
      </c>
    </row>
    <row r="448" spans="1:104" x14ac:dyDescent="0.25">
      <c r="A448" t="s">
        <v>637</v>
      </c>
      <c r="B448" t="s">
        <v>170</v>
      </c>
      <c r="C448" t="s">
        <v>28</v>
      </c>
      <c r="D448" t="s">
        <v>187</v>
      </c>
      <c r="E448" t="s">
        <v>184</v>
      </c>
      <c r="F448">
        <v>2016</v>
      </c>
      <c r="G448" t="s">
        <v>175</v>
      </c>
      <c r="H448">
        <v>5</v>
      </c>
      <c r="I448">
        <v>25.396595419193154</v>
      </c>
      <c r="J448">
        <v>24.412732573915847</v>
      </c>
      <c r="K448">
        <v>23.811717309107092</v>
      </c>
      <c r="L448">
        <v>23.738733610594458</v>
      </c>
      <c r="M448">
        <v>24.683606277570544</v>
      </c>
      <c r="N448">
        <v>27.09727989040001</v>
      </c>
      <c r="O448">
        <v>30.561970084375886</v>
      </c>
      <c r="P448">
        <v>34.935977563553912</v>
      </c>
      <c r="Q448">
        <v>39.515198994856597</v>
      </c>
      <c r="R448">
        <v>42.95526353303643</v>
      </c>
      <c r="S448">
        <v>45.229365300722087</v>
      </c>
      <c r="T448">
        <v>46.59900725973413</v>
      </c>
      <c r="U448">
        <v>47.143273188917711</v>
      </c>
      <c r="V448">
        <v>47.762841418959404</v>
      </c>
      <c r="W448">
        <v>47.717610770791367</v>
      </c>
      <c r="X448">
        <v>46.435352009722727</v>
      </c>
      <c r="Y448">
        <v>44.312300511134033</v>
      </c>
      <c r="Z448">
        <v>41.59727205269126</v>
      </c>
      <c r="AA448">
        <v>38.309098186699977</v>
      </c>
      <c r="AB448">
        <v>37.153838633676649</v>
      </c>
      <c r="AC448">
        <v>36.421531588109126</v>
      </c>
      <c r="AD448">
        <v>33.836908115741892</v>
      </c>
      <c r="AE448">
        <v>30.341564087175382</v>
      </c>
      <c r="AF448">
        <v>27.584875986225246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0.81548261127553134</v>
      </c>
      <c r="AS448">
        <v>0.82500726384014711</v>
      </c>
      <c r="AT448">
        <v>0.83584972288919246</v>
      </c>
      <c r="AU448">
        <v>0.835058184595172</v>
      </c>
      <c r="AV448">
        <v>0.81261866341912004</v>
      </c>
      <c r="AW448">
        <v>0.7754652568156235</v>
      </c>
      <c r="AX448">
        <v>0.72795226097299481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59.000000660720502</v>
      </c>
      <c r="BF448">
        <v>59.500000277426608</v>
      </c>
      <c r="BG448">
        <v>59.750000859425271</v>
      </c>
      <c r="BH448">
        <v>59.750000859425271</v>
      </c>
      <c r="BI448">
        <v>59.750000859425271</v>
      </c>
      <c r="BJ448">
        <v>59.999998061814139</v>
      </c>
      <c r="BK448">
        <v>60.750001083646772</v>
      </c>
      <c r="BL448">
        <v>60.999998299608365</v>
      </c>
      <c r="BM448">
        <v>64.24999890278049</v>
      </c>
      <c r="BN448">
        <v>66.249999269787111</v>
      </c>
      <c r="BO448">
        <v>70.499999350680596</v>
      </c>
      <c r="BP448">
        <v>72.749999960367632</v>
      </c>
      <c r="BQ448">
        <v>72.749999960367632</v>
      </c>
      <c r="BR448">
        <v>73.250002400201609</v>
      </c>
      <c r="BS448">
        <v>73.000000745957252</v>
      </c>
      <c r="BT448">
        <v>72.249999040679427</v>
      </c>
      <c r="BU448">
        <v>70.499999350680596</v>
      </c>
      <c r="BV448">
        <v>67.749999884360335</v>
      </c>
      <c r="BW448">
        <v>64.499999498351883</v>
      </c>
      <c r="BX448">
        <v>61.499999762205768</v>
      </c>
      <c r="BY448">
        <v>60.750001083646772</v>
      </c>
      <c r="BZ448">
        <v>59.999998061814139</v>
      </c>
      <c r="CA448">
        <v>59.999998061814139</v>
      </c>
      <c r="CB448">
        <v>59.999998061814139</v>
      </c>
      <c r="CC448">
        <v>0.36663190829825287</v>
      </c>
      <c r="CD448">
        <v>0.3455728220410581</v>
      </c>
      <c r="CE448">
        <v>0.34243809091132249</v>
      </c>
      <c r="CF448">
        <v>0.34617929197477937</v>
      </c>
      <c r="CG448">
        <v>0.36739337331165334</v>
      </c>
      <c r="CH448">
        <v>0.43751071591899948</v>
      </c>
      <c r="CI448">
        <v>0.56344417052071805</v>
      </c>
      <c r="CJ448">
        <v>0.67606600248664805</v>
      </c>
      <c r="CK448">
        <v>0.76317534202298887</v>
      </c>
      <c r="CL448">
        <v>0.79791265243015563</v>
      </c>
      <c r="CM448">
        <v>0.81992004887899883</v>
      </c>
      <c r="CN448">
        <v>0.84106079501699527</v>
      </c>
      <c r="CO448">
        <v>0.83744067525999577</v>
      </c>
      <c r="CP448">
        <v>0.86079233064104188</v>
      </c>
      <c r="CQ448">
        <v>0.86131326043545153</v>
      </c>
      <c r="CR448">
        <v>0.7913850997320524</v>
      </c>
      <c r="CS448">
        <v>0.72953730341509959</v>
      </c>
      <c r="CT448">
        <v>0.67832946366529789</v>
      </c>
      <c r="CU448">
        <v>0.55402698214465473</v>
      </c>
      <c r="CV448">
        <v>0.43712707391294969</v>
      </c>
      <c r="CW448">
        <v>0.38808502312705068</v>
      </c>
      <c r="CX448">
        <v>0.35688865144197418</v>
      </c>
      <c r="CY448">
        <v>0.32930754874309925</v>
      </c>
      <c r="CZ448">
        <v>0.312167337686865</v>
      </c>
    </row>
    <row r="449" spans="1:104" x14ac:dyDescent="0.25">
      <c r="A449" t="s">
        <v>638</v>
      </c>
      <c r="B449" t="s">
        <v>170</v>
      </c>
      <c r="C449" t="s">
        <v>28</v>
      </c>
      <c r="D449" t="s">
        <v>187</v>
      </c>
      <c r="E449" t="s">
        <v>184</v>
      </c>
      <c r="F449">
        <v>2016</v>
      </c>
      <c r="G449" t="s">
        <v>176</v>
      </c>
      <c r="H449">
        <v>6</v>
      </c>
      <c r="I449">
        <v>26.559348807246998</v>
      </c>
      <c r="J449">
        <v>25.472885316915196</v>
      </c>
      <c r="K449">
        <v>24.857103814420249</v>
      </c>
      <c r="L449">
        <v>24.825430891987487</v>
      </c>
      <c r="M449">
        <v>25.860451166540212</v>
      </c>
      <c r="N449">
        <v>28.3048820509599</v>
      </c>
      <c r="O449">
        <v>31.94762764963577</v>
      </c>
      <c r="P449">
        <v>36.636656096730427</v>
      </c>
      <c r="Q449">
        <v>41.411668774406991</v>
      </c>
      <c r="R449">
        <v>45.262805319813189</v>
      </c>
      <c r="S449">
        <v>48.03654303248755</v>
      </c>
      <c r="T449">
        <v>49.708761103434476</v>
      </c>
      <c r="U449">
        <v>50.309492805404147</v>
      </c>
      <c r="V449">
        <v>50.852885623418366</v>
      </c>
      <c r="W449">
        <v>50.711388109607924</v>
      </c>
      <c r="X449">
        <v>49.673852653163621</v>
      </c>
      <c r="Y449">
        <v>47.762106307639918</v>
      </c>
      <c r="Z449">
        <v>44.919201638566179</v>
      </c>
      <c r="AA449">
        <v>41.037107738270734</v>
      </c>
      <c r="AB449">
        <v>38.878135815838597</v>
      </c>
      <c r="AC449">
        <v>38.18504256564411</v>
      </c>
      <c r="AD449">
        <v>35.595896966954186</v>
      </c>
      <c r="AE449">
        <v>31.883822013955747</v>
      </c>
      <c r="AF449">
        <v>28.949356501108607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0.86990331614991834</v>
      </c>
      <c r="AS449">
        <v>0.88041613528654139</v>
      </c>
      <c r="AT449">
        <v>0.88992550652632862</v>
      </c>
      <c r="AU449">
        <v>0.88744928090408914</v>
      </c>
      <c r="AV449">
        <v>0.86929244074731149</v>
      </c>
      <c r="AW449">
        <v>0.83583685607127467</v>
      </c>
      <c r="AX449">
        <v>0.78608601147604618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61.750001358503361</v>
      </c>
      <c r="BF449">
        <v>61.249997564844499</v>
      </c>
      <c r="BG449">
        <v>60.999998812949805</v>
      </c>
      <c r="BH449">
        <v>61.249997564844499</v>
      </c>
      <c r="BI449">
        <v>60.750000169501142</v>
      </c>
      <c r="BJ449">
        <v>61.249997564844499</v>
      </c>
      <c r="BK449">
        <v>62.750000270139047</v>
      </c>
      <c r="BL449">
        <v>66.000002155256311</v>
      </c>
      <c r="BM449">
        <v>68.750001114282909</v>
      </c>
      <c r="BN449">
        <v>73.999998084409413</v>
      </c>
      <c r="BO449">
        <v>77.749999750682591</v>
      </c>
      <c r="BP449">
        <v>77.749999750682591</v>
      </c>
      <c r="BQ449">
        <v>80.249999198692322</v>
      </c>
      <c r="BR449">
        <v>79.000000884485772</v>
      </c>
      <c r="BS449">
        <v>77.500000565003788</v>
      </c>
      <c r="BT449">
        <v>76.499998183095286</v>
      </c>
      <c r="BU449">
        <v>74.50000079360801</v>
      </c>
      <c r="BV449">
        <v>73.000000474126026</v>
      </c>
      <c r="BW449">
        <v>71.499998880403226</v>
      </c>
      <c r="BX449">
        <v>68.999999866177603</v>
      </c>
      <c r="BY449">
        <v>65.249998308350442</v>
      </c>
      <c r="BZ449">
        <v>64.499999883745858</v>
      </c>
      <c r="CA449">
        <v>63.499998694743638</v>
      </c>
      <c r="CB449">
        <v>62.249999946753</v>
      </c>
      <c r="CC449">
        <v>0.36543078308067295</v>
      </c>
      <c r="CD449">
        <v>0.34444067342686524</v>
      </c>
      <c r="CE449">
        <v>0.34131623327091953</v>
      </c>
      <c r="CF449">
        <v>0.34504517756646813</v>
      </c>
      <c r="CG449">
        <v>0.36618974992939873</v>
      </c>
      <c r="CH449">
        <v>0.43607739599166423</v>
      </c>
      <c r="CI449">
        <v>0.56159824896363519</v>
      </c>
      <c r="CJ449">
        <v>0.67385109128850373</v>
      </c>
      <c r="CK449">
        <v>0.76067502542451715</v>
      </c>
      <c r="CL449">
        <v>0.79529862546134134</v>
      </c>
      <c r="CM449">
        <v>0.81723392633827974</v>
      </c>
      <c r="CN449">
        <v>0.83830537409655304</v>
      </c>
      <c r="CO449">
        <v>0.83469716084316581</v>
      </c>
      <c r="CP449">
        <v>0.8579722382579994</v>
      </c>
      <c r="CQ449">
        <v>0.85849147504546552</v>
      </c>
      <c r="CR449">
        <v>0.78879246213601006</v>
      </c>
      <c r="CS449">
        <v>0.72714723816348215</v>
      </c>
      <c r="CT449">
        <v>0.67610717452597813</v>
      </c>
      <c r="CU449">
        <v>0.55221192670444619</v>
      </c>
      <c r="CV449">
        <v>0.43569498581614369</v>
      </c>
      <c r="CW449">
        <v>0.38681357612944622</v>
      </c>
      <c r="CX449">
        <v>0.35571941744023033</v>
      </c>
      <c r="CY449">
        <v>0.32822869732380799</v>
      </c>
      <c r="CZ449">
        <v>0.3111446208318282</v>
      </c>
    </row>
    <row r="450" spans="1:104" x14ac:dyDescent="0.25">
      <c r="A450" t="s">
        <v>639</v>
      </c>
      <c r="B450" t="s">
        <v>170</v>
      </c>
      <c r="C450" t="s">
        <v>28</v>
      </c>
      <c r="D450" t="s">
        <v>187</v>
      </c>
      <c r="E450" t="s">
        <v>184</v>
      </c>
      <c r="F450">
        <v>2016</v>
      </c>
      <c r="G450" t="s">
        <v>177</v>
      </c>
      <c r="H450">
        <v>7</v>
      </c>
      <c r="I450">
        <v>28.1574568771683</v>
      </c>
      <c r="J450">
        <v>26.982743444907477</v>
      </c>
      <c r="K450">
        <v>26.281339383694363</v>
      </c>
      <c r="L450">
        <v>26.266500088057118</v>
      </c>
      <c r="M450">
        <v>27.41885456900021</v>
      </c>
      <c r="N450">
        <v>30.277019216654324</v>
      </c>
      <c r="O450">
        <v>34.351616263075066</v>
      </c>
      <c r="P450">
        <v>39.286438222351521</v>
      </c>
      <c r="Q450">
        <v>44.114422263756275</v>
      </c>
      <c r="R450">
        <v>47.926939770828554</v>
      </c>
      <c r="S450">
        <v>50.524697742222436</v>
      </c>
      <c r="T450">
        <v>52.122237821075167</v>
      </c>
      <c r="U450">
        <v>52.7096584607335</v>
      </c>
      <c r="V450">
        <v>53.217780241198042</v>
      </c>
      <c r="W450">
        <v>53.182003888266998</v>
      </c>
      <c r="X450">
        <v>52.319888340439881</v>
      </c>
      <c r="Y450">
        <v>50.47070036099197</v>
      </c>
      <c r="Z450">
        <v>47.48781474344316</v>
      </c>
      <c r="AA450">
        <v>43.27799570193357</v>
      </c>
      <c r="AB450">
        <v>41.031334495531297</v>
      </c>
      <c r="AC450">
        <v>40.296047552740873</v>
      </c>
      <c r="AD450">
        <v>37.646901164140289</v>
      </c>
      <c r="AE450">
        <v>33.74476853692564</v>
      </c>
      <c r="AF450">
        <v>30.634658798088342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0.91213914601147528</v>
      </c>
      <c r="AS450">
        <v>0.92241900848322189</v>
      </c>
      <c r="AT450">
        <v>0.93131114298374695</v>
      </c>
      <c r="AU450">
        <v>0.93068512582157725</v>
      </c>
      <c r="AV450">
        <v>0.91559803068421919</v>
      </c>
      <c r="AW450">
        <v>0.88323726338293007</v>
      </c>
      <c r="AX450">
        <v>0.83103675234933705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66.74999946353789</v>
      </c>
      <c r="BF450">
        <v>66.500001674047738</v>
      </c>
      <c r="BG450">
        <v>65.500001228458174</v>
      </c>
      <c r="BH450">
        <v>66.000000814928512</v>
      </c>
      <c r="BI450">
        <v>65.249999458555592</v>
      </c>
      <c r="BJ450">
        <v>65.249999458555592</v>
      </c>
      <c r="BK450">
        <v>67.500001496851695</v>
      </c>
      <c r="BL450">
        <v>68.500001509199095</v>
      </c>
      <c r="BM450">
        <v>71.750000960389571</v>
      </c>
      <c r="BN450">
        <v>72.999999845332553</v>
      </c>
      <c r="BO450">
        <v>75.249998526001832</v>
      </c>
      <c r="BP450">
        <v>77.249998550696645</v>
      </c>
      <c r="BQ450">
        <v>78.000000990174968</v>
      </c>
      <c r="BR450">
        <v>80.24999988746535</v>
      </c>
      <c r="BS450">
        <v>79.750000003140997</v>
      </c>
      <c r="BT450">
        <v>81.000001054294827</v>
      </c>
      <c r="BU450">
        <v>82.249999939237796</v>
      </c>
      <c r="BV450">
        <v>83.250000601448434</v>
      </c>
      <c r="BW450">
        <v>77.000000544585404</v>
      </c>
      <c r="BX450">
        <v>73.999999641058864</v>
      </c>
      <c r="BY450">
        <v>72.250000628092835</v>
      </c>
      <c r="BZ450">
        <v>71.250001048987599</v>
      </c>
      <c r="CA450">
        <v>70.499998826130351</v>
      </c>
      <c r="CB450">
        <v>69.750000069210429</v>
      </c>
      <c r="CC450">
        <v>0.36490654617847734</v>
      </c>
      <c r="CD450">
        <v>0.34394654757985893</v>
      </c>
      <c r="CE450">
        <v>0.34082653512011463</v>
      </c>
      <c r="CF450">
        <v>0.34455013739555035</v>
      </c>
      <c r="CG450">
        <v>0.36566441307736647</v>
      </c>
      <c r="CH450">
        <v>0.43545176024966004</v>
      </c>
      <c r="CI450">
        <v>0.56079254186133032</v>
      </c>
      <c r="CJ450">
        <v>0.67288435211893505</v>
      </c>
      <c r="CK450">
        <v>0.75958370733257063</v>
      </c>
      <c r="CL450">
        <v>0.79415756337682597</v>
      </c>
      <c r="CM450">
        <v>0.81606139662002519</v>
      </c>
      <c r="CN450">
        <v>0.83710268626866313</v>
      </c>
      <c r="CO450">
        <v>0.83349955130836595</v>
      </c>
      <c r="CP450">
        <v>0.85674135250657124</v>
      </c>
      <c r="CQ450">
        <v>0.85725981752328106</v>
      </c>
      <c r="CR450">
        <v>0.78766079847870207</v>
      </c>
      <c r="CS450">
        <v>0.7261040109151442</v>
      </c>
      <c r="CT450">
        <v>0.67513724145513199</v>
      </c>
      <c r="CU450">
        <v>0.55141969045254036</v>
      </c>
      <c r="CV450">
        <v>0.43506991466106171</v>
      </c>
      <c r="CW450">
        <v>0.38625866958155231</v>
      </c>
      <c r="CX450">
        <v>0.35520909153600805</v>
      </c>
      <c r="CY450">
        <v>0.32775779070084504</v>
      </c>
      <c r="CZ450">
        <v>0.31069826795908551</v>
      </c>
    </row>
    <row r="451" spans="1:104" x14ac:dyDescent="0.25">
      <c r="A451" t="s">
        <v>640</v>
      </c>
      <c r="B451" t="s">
        <v>170</v>
      </c>
      <c r="C451" t="s">
        <v>28</v>
      </c>
      <c r="D451" t="s">
        <v>187</v>
      </c>
      <c r="E451" t="s">
        <v>184</v>
      </c>
      <c r="F451">
        <v>2016</v>
      </c>
      <c r="G451" t="s">
        <v>178</v>
      </c>
      <c r="H451">
        <v>8</v>
      </c>
      <c r="I451">
        <v>29.052975300551633</v>
      </c>
      <c r="J451">
        <v>27.826930289785533</v>
      </c>
      <c r="K451">
        <v>27.10807491704303</v>
      </c>
      <c r="L451">
        <v>27.13436311469092</v>
      </c>
      <c r="M451">
        <v>28.348294603912777</v>
      </c>
      <c r="N451">
        <v>31.47205414971895</v>
      </c>
      <c r="O451">
        <v>36.119029805975991</v>
      </c>
      <c r="P451">
        <v>41.458496617049022</v>
      </c>
      <c r="Q451">
        <v>47.374358739898369</v>
      </c>
      <c r="R451">
        <v>52.056840686209981</v>
      </c>
      <c r="S451">
        <v>55.429861298148083</v>
      </c>
      <c r="T451">
        <v>57.415213677578798</v>
      </c>
      <c r="U451">
        <v>58.145995297396169</v>
      </c>
      <c r="V451">
        <v>58.706125162977891</v>
      </c>
      <c r="W451">
        <v>58.447725570084529</v>
      </c>
      <c r="X451">
        <v>57.100940864683828</v>
      </c>
      <c r="Y451">
        <v>54.514826432688025</v>
      </c>
      <c r="Z451">
        <v>51.0337719949163</v>
      </c>
      <c r="AA451">
        <v>46.017133962626858</v>
      </c>
      <c r="AB451">
        <v>43.956924404587099</v>
      </c>
      <c r="AC451">
        <v>42.391917153173146</v>
      </c>
      <c r="AD451">
        <v>39.227821517098029</v>
      </c>
      <c r="AE451">
        <v>35.01452596978136</v>
      </c>
      <c r="AF451">
        <v>31.696914867330541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1.0047662154227415</v>
      </c>
      <c r="AS451">
        <v>1.0175549294704354</v>
      </c>
      <c r="AT451">
        <v>1.0273571880996333</v>
      </c>
      <c r="AU451">
        <v>1.0228352155787257</v>
      </c>
      <c r="AV451">
        <v>0.99926645537122116</v>
      </c>
      <c r="AW451">
        <v>0.95400943468157884</v>
      </c>
      <c r="AX451">
        <v>0.89309102405770735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69.750001479736412</v>
      </c>
      <c r="BF451">
        <v>68.999999006359729</v>
      </c>
      <c r="BG451">
        <v>68.000000484513905</v>
      </c>
      <c r="BH451">
        <v>66.249999401389744</v>
      </c>
      <c r="BI451">
        <v>67.50000106243796</v>
      </c>
      <c r="BJ451">
        <v>67.249999417563657</v>
      </c>
      <c r="BK451">
        <v>67.50000106243796</v>
      </c>
      <c r="BL451">
        <v>69.499999834862109</v>
      </c>
      <c r="BM451">
        <v>75.250000220867548</v>
      </c>
      <c r="BN451">
        <v>81.74999792335278</v>
      </c>
      <c r="BO451">
        <v>86.499999465206358</v>
      </c>
      <c r="BP451">
        <v>88.499998559936543</v>
      </c>
      <c r="BQ451">
        <v>90.249999789563446</v>
      </c>
      <c r="BR451">
        <v>89.49999883981539</v>
      </c>
      <c r="BS451">
        <v>87.750000423041342</v>
      </c>
      <c r="BT451">
        <v>88.750000702920204</v>
      </c>
      <c r="BU451">
        <v>87.999998083040779</v>
      </c>
      <c r="BV451">
        <v>86.499999465206358</v>
      </c>
      <c r="BW451">
        <v>82.74999817393109</v>
      </c>
      <c r="BX451">
        <v>79.00000160004447</v>
      </c>
      <c r="BY451">
        <v>75.750000580561107</v>
      </c>
      <c r="BZ451">
        <v>73.99999841331659</v>
      </c>
      <c r="CA451">
        <v>72.499999209471142</v>
      </c>
      <c r="CB451">
        <v>71.499998958892832</v>
      </c>
      <c r="CC451">
        <v>0.36683316034309643</v>
      </c>
      <c r="CD451">
        <v>0.34576250866918462</v>
      </c>
      <c r="CE451">
        <v>0.34262602729579944</v>
      </c>
      <c r="CF451">
        <v>0.346369283083098</v>
      </c>
      <c r="CG451">
        <v>0.36759505036828072</v>
      </c>
      <c r="CH451">
        <v>0.43775085285176102</v>
      </c>
      <c r="CI451">
        <v>0.56375339008703707</v>
      </c>
      <c r="CJ451">
        <v>0.67643707944081843</v>
      </c>
      <c r="CK451">
        <v>0.76359418326579864</v>
      </c>
      <c r="CL451">
        <v>0.79835057365343354</v>
      </c>
      <c r="CM451">
        <v>0.82037007905731074</v>
      </c>
      <c r="CN451">
        <v>0.84152236854786666</v>
      </c>
      <c r="CO451">
        <v>0.83790032618597032</v>
      </c>
      <c r="CP451">
        <v>0.86126473945336346</v>
      </c>
      <c r="CQ451">
        <v>0.86178598419353825</v>
      </c>
      <c r="CR451">
        <v>0.79181947576200973</v>
      </c>
      <c r="CS451">
        <v>0.72993767559715228</v>
      </c>
      <c r="CT451">
        <v>0.67870176398008208</v>
      </c>
      <c r="CU451">
        <v>0.55433107662649395</v>
      </c>
      <c r="CV451">
        <v>0.43736694510537605</v>
      </c>
      <c r="CW451">
        <v>0.38829802679172676</v>
      </c>
      <c r="CX451">
        <v>0.35708452226082493</v>
      </c>
      <c r="CY451">
        <v>0.32948826564366374</v>
      </c>
      <c r="CZ451">
        <v>0.31233868732879544</v>
      </c>
    </row>
    <row r="452" spans="1:104" x14ac:dyDescent="0.25">
      <c r="A452" t="s">
        <v>641</v>
      </c>
      <c r="B452" t="s">
        <v>170</v>
      </c>
      <c r="C452" t="s">
        <v>28</v>
      </c>
      <c r="D452" t="s">
        <v>187</v>
      </c>
      <c r="E452" t="s">
        <v>184</v>
      </c>
      <c r="F452">
        <v>2016</v>
      </c>
      <c r="G452" t="s">
        <v>179</v>
      </c>
      <c r="H452">
        <v>9</v>
      </c>
      <c r="I452">
        <v>29.389758337773234</v>
      </c>
      <c r="J452">
        <v>28.233532824286151</v>
      </c>
      <c r="K452">
        <v>27.624070808081711</v>
      </c>
      <c r="L452">
        <v>27.624076770741048</v>
      </c>
      <c r="M452">
        <v>28.89453826999431</v>
      </c>
      <c r="N452">
        <v>32.204645508706129</v>
      </c>
      <c r="O452">
        <v>37.615610489218092</v>
      </c>
      <c r="P452">
        <v>42.723777208269219</v>
      </c>
      <c r="Q452">
        <v>48.966197911757263</v>
      </c>
      <c r="R452">
        <v>53.850429226090199</v>
      </c>
      <c r="S452">
        <v>57.276191000148081</v>
      </c>
      <c r="T452">
        <v>59.266084002787146</v>
      </c>
      <c r="U452">
        <v>60.013200696836513</v>
      </c>
      <c r="V452">
        <v>60.638531149319391</v>
      </c>
      <c r="W452">
        <v>60.200352346337866</v>
      </c>
      <c r="X452">
        <v>58.353292777743114</v>
      </c>
      <c r="Y452">
        <v>55.435855292033573</v>
      </c>
      <c r="Z452">
        <v>51.677091109319079</v>
      </c>
      <c r="AA452">
        <v>46.822343184700166</v>
      </c>
      <c r="AB452">
        <v>45.530463725300265</v>
      </c>
      <c r="AC452">
        <v>42.831584671754278</v>
      </c>
      <c r="AD452">
        <v>39.520629155128397</v>
      </c>
      <c r="AE452">
        <v>35.243527923118883</v>
      </c>
      <c r="AF452">
        <v>31.958287395503522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1.0371564745299147</v>
      </c>
      <c r="AS452">
        <v>1.0502310080061452</v>
      </c>
      <c r="AT452">
        <v>1.0611742602333614</v>
      </c>
      <c r="AU452">
        <v>1.0535061806383343</v>
      </c>
      <c r="AV452">
        <v>1.0211825856031238</v>
      </c>
      <c r="AW452">
        <v>0.97012747023525503</v>
      </c>
      <c r="AX452">
        <v>0.90434910973126548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69.249998144976445</v>
      </c>
      <c r="BF452">
        <v>68.50000106944502</v>
      </c>
      <c r="BG452">
        <v>68.50000106944502</v>
      </c>
      <c r="BH452">
        <v>67.250002509847931</v>
      </c>
      <c r="BI452">
        <v>67.250002509847931</v>
      </c>
      <c r="BJ452">
        <v>67.250002509847931</v>
      </c>
      <c r="BK452">
        <v>68.750000640894427</v>
      </c>
      <c r="BL452">
        <v>70.000000371074947</v>
      </c>
      <c r="BM452">
        <v>73.7500016394021</v>
      </c>
      <c r="BN452">
        <v>79.249999351847961</v>
      </c>
      <c r="BO452">
        <v>86.999998240847219</v>
      </c>
      <c r="BP452">
        <v>90.249998522606646</v>
      </c>
      <c r="BQ452">
        <v>91.999998332152742</v>
      </c>
      <c r="BR452">
        <v>91.999998332152742</v>
      </c>
      <c r="BS452">
        <v>92.500000284451772</v>
      </c>
      <c r="BT452">
        <v>92.750000792367914</v>
      </c>
      <c r="BU452">
        <v>90.499998094056068</v>
      </c>
      <c r="BV452">
        <v>89.250000002692346</v>
      </c>
      <c r="BW452">
        <v>88.00000050662851</v>
      </c>
      <c r="BX452">
        <v>79.75000013356356</v>
      </c>
      <c r="BY452">
        <v>75.999998835971837</v>
      </c>
      <c r="BZ452">
        <v>72.749999285827059</v>
      </c>
      <c r="CA452">
        <v>72.000001273828886</v>
      </c>
      <c r="CB452">
        <v>71.499999672704874</v>
      </c>
      <c r="CC452">
        <v>0.36591494540466329</v>
      </c>
      <c r="CD452">
        <v>0.34489698953238257</v>
      </c>
      <c r="CE452">
        <v>0.34176841893444532</v>
      </c>
      <c r="CF452">
        <v>0.3455023092274726</v>
      </c>
      <c r="CG452">
        <v>0.36667488936940368</v>
      </c>
      <c r="CH452">
        <v>0.43665512246637816</v>
      </c>
      <c r="CI452">
        <v>0.56234228403062236</v>
      </c>
      <c r="CJ452">
        <v>0.67474385454552499</v>
      </c>
      <c r="CK452">
        <v>0.761682767142424</v>
      </c>
      <c r="CL452">
        <v>0.79635219749664921</v>
      </c>
      <c r="CM452">
        <v>0.81831654851308333</v>
      </c>
      <c r="CN452">
        <v>0.83941597201046336</v>
      </c>
      <c r="CO452">
        <v>0.83580297606323561</v>
      </c>
      <c r="CP452">
        <v>0.85910888384729811</v>
      </c>
      <c r="CQ452">
        <v>0.85962876346585138</v>
      </c>
      <c r="CR452">
        <v>0.78983743489989033</v>
      </c>
      <c r="CS452">
        <v>0.72811053280186622</v>
      </c>
      <c r="CT452">
        <v>0.67700294180729514</v>
      </c>
      <c r="CU452">
        <v>0.55294352610918207</v>
      </c>
      <c r="CV452">
        <v>0.43627220004732059</v>
      </c>
      <c r="CW452">
        <v>0.38732607633880267</v>
      </c>
      <c r="CX452">
        <v>0.35619069298304684</v>
      </c>
      <c r="CY452">
        <v>0.32866356445020384</v>
      </c>
      <c r="CZ452">
        <v>0.31155686910650104</v>
      </c>
    </row>
    <row r="453" spans="1:104" x14ac:dyDescent="0.25">
      <c r="A453" t="s">
        <v>642</v>
      </c>
      <c r="B453" t="s">
        <v>170</v>
      </c>
      <c r="C453" t="s">
        <v>28</v>
      </c>
      <c r="D453" t="s">
        <v>187</v>
      </c>
      <c r="E453" t="s">
        <v>184</v>
      </c>
      <c r="F453">
        <v>2016</v>
      </c>
      <c r="G453" t="s">
        <v>180</v>
      </c>
      <c r="H453">
        <v>10</v>
      </c>
      <c r="I453">
        <v>26.209504880403149</v>
      </c>
      <c r="J453">
        <v>25.234436036137968</v>
      </c>
      <c r="K453">
        <v>24.653516120690668</v>
      </c>
      <c r="L453">
        <v>24.62433761254961</v>
      </c>
      <c r="M453">
        <v>25.737136427641058</v>
      </c>
      <c r="N453">
        <v>28.535935533617081</v>
      </c>
      <c r="O453">
        <v>33.366542768759274</v>
      </c>
      <c r="P453">
        <v>36.494616092188629</v>
      </c>
      <c r="Q453">
        <v>40.484674440215336</v>
      </c>
      <c r="R453">
        <v>44.025443542885661</v>
      </c>
      <c r="S453">
        <v>46.799449294620345</v>
      </c>
      <c r="T453">
        <v>48.93897398302925</v>
      </c>
      <c r="U453">
        <v>50.12330954323717</v>
      </c>
      <c r="V453">
        <v>51.162275405876493</v>
      </c>
      <c r="W453">
        <v>51.014119415910528</v>
      </c>
      <c r="X453">
        <v>49.571899677170855</v>
      </c>
      <c r="Y453">
        <v>47.073356475750934</v>
      </c>
      <c r="Z453">
        <v>43.872275085172085</v>
      </c>
      <c r="AA453">
        <v>41.657997317261938</v>
      </c>
      <c r="AB453">
        <v>39.893248616260969</v>
      </c>
      <c r="AC453">
        <v>37.541874497466289</v>
      </c>
      <c r="AD453">
        <v>34.855565415331633</v>
      </c>
      <c r="AE453">
        <v>31.156103738658761</v>
      </c>
      <c r="AF453">
        <v>28.338529791026591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0.85643203730906214</v>
      </c>
      <c r="AS453">
        <v>0.87715792208513854</v>
      </c>
      <c r="AT453">
        <v>0.89533982433880288</v>
      </c>
      <c r="AU453">
        <v>0.89274705921616593</v>
      </c>
      <c r="AV453">
        <v>0.8675082491823608</v>
      </c>
      <c r="AW453">
        <v>0.8237837123486268</v>
      </c>
      <c r="AX453">
        <v>0.76776480115728174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62.5</v>
      </c>
      <c r="BF453">
        <v>63.00000037494587</v>
      </c>
      <c r="BG453">
        <v>63.00000037494587</v>
      </c>
      <c r="BH453">
        <v>60.750000938299998</v>
      </c>
      <c r="BI453">
        <v>58.999999757518637</v>
      </c>
      <c r="BJ453">
        <v>58.75000097302371</v>
      </c>
      <c r="BK453">
        <v>58.25000014503285</v>
      </c>
      <c r="BL453">
        <v>60.250000095694787</v>
      </c>
      <c r="BM453">
        <v>63.499999916873549</v>
      </c>
      <c r="BN453">
        <v>69.250000779763482</v>
      </c>
      <c r="BO453">
        <v>72.999997687658407</v>
      </c>
      <c r="BP453">
        <v>77.500001705202848</v>
      </c>
      <c r="BQ453">
        <v>79.999998406450814</v>
      </c>
      <c r="BR453">
        <v>79.499999902142278</v>
      </c>
      <c r="BS453">
        <v>77.750000840442283</v>
      </c>
      <c r="BT453">
        <v>77.750000840442283</v>
      </c>
      <c r="BU453">
        <v>76.749999856720876</v>
      </c>
      <c r="BV453">
        <v>76.499999786162775</v>
      </c>
      <c r="BW453">
        <v>73.250002317895039</v>
      </c>
      <c r="BX453">
        <v>70.500001337154956</v>
      </c>
      <c r="BY453">
        <v>67.750001174818706</v>
      </c>
      <c r="BZ453">
        <v>67.000000173969269</v>
      </c>
      <c r="CA453">
        <v>65.250000162336249</v>
      </c>
      <c r="CB453">
        <v>64.249999061700009</v>
      </c>
      <c r="CC453">
        <v>0.36483477274913495</v>
      </c>
      <c r="CD453">
        <v>0.34387888477029338</v>
      </c>
      <c r="CE453">
        <v>0.34075950590331711</v>
      </c>
      <c r="CF453">
        <v>0.34448239542113279</v>
      </c>
      <c r="CG453">
        <v>0.3655924706546444</v>
      </c>
      <c r="CH453">
        <v>0.43536610093898215</v>
      </c>
      <c r="CI453">
        <v>0.56068224139820033</v>
      </c>
      <c r="CJ453">
        <v>0.67275203821296758</v>
      </c>
      <c r="CK453">
        <v>0.7594342987120335</v>
      </c>
      <c r="CL453">
        <v>0.79400141464833329</v>
      </c>
      <c r="CM453">
        <v>0.81590093802902042</v>
      </c>
      <c r="CN453">
        <v>0.83693802207708889</v>
      </c>
      <c r="CO453">
        <v>0.83333567243149431</v>
      </c>
      <c r="CP453">
        <v>0.85657280631261157</v>
      </c>
      <c r="CQ453">
        <v>0.85709120359274582</v>
      </c>
      <c r="CR453">
        <v>0.78750586956136315</v>
      </c>
      <c r="CS453">
        <v>0.7259612065978297</v>
      </c>
      <c r="CT453">
        <v>0.67500442041540487</v>
      </c>
      <c r="CU453">
        <v>0.55131123303567764</v>
      </c>
      <c r="CV453">
        <v>0.43498433507206619</v>
      </c>
      <c r="CW453">
        <v>0.38618265382181627</v>
      </c>
      <c r="CX453">
        <v>0.35513923085266674</v>
      </c>
      <c r="CY453">
        <v>0.32769332409799723</v>
      </c>
      <c r="CZ453">
        <v>0.31063712808745486</v>
      </c>
    </row>
    <row r="454" spans="1:104" x14ac:dyDescent="0.25">
      <c r="A454" t="s">
        <v>643</v>
      </c>
      <c r="B454" t="s">
        <v>170</v>
      </c>
      <c r="C454" t="s">
        <v>28</v>
      </c>
      <c r="D454" t="s">
        <v>187</v>
      </c>
      <c r="E454" t="s">
        <v>184</v>
      </c>
      <c r="F454">
        <v>2016</v>
      </c>
      <c r="G454" t="s">
        <v>181</v>
      </c>
      <c r="H454">
        <v>11</v>
      </c>
      <c r="I454">
        <v>24.366054913835235</v>
      </c>
      <c r="J454">
        <v>23.597830314370952</v>
      </c>
      <c r="K454">
        <v>23.19045230269861</v>
      </c>
      <c r="L454">
        <v>23.293269507764904</v>
      </c>
      <c r="M454">
        <v>24.341567014750002</v>
      </c>
      <c r="N454">
        <v>27.066055537156224</v>
      </c>
      <c r="O454">
        <v>30.662518193725774</v>
      </c>
      <c r="P454">
        <v>33.902536884402522</v>
      </c>
      <c r="Q454">
        <v>37.573283699688432</v>
      </c>
      <c r="R454">
        <v>40.284448576852675</v>
      </c>
      <c r="S454">
        <v>42.299746078531854</v>
      </c>
      <c r="T454">
        <v>43.607902111370215</v>
      </c>
      <c r="U454">
        <v>44.19374628582198</v>
      </c>
      <c r="V454">
        <v>44.748764743967044</v>
      </c>
      <c r="W454">
        <v>44.3075450996905</v>
      </c>
      <c r="X454">
        <v>42.761097250514695</v>
      </c>
      <c r="Y454">
        <v>41.087621289494997</v>
      </c>
      <c r="Z454">
        <v>40.442630478668022</v>
      </c>
      <c r="AA454">
        <v>37.591396346214765</v>
      </c>
      <c r="AB454">
        <v>35.55198836370608</v>
      </c>
      <c r="AC454">
        <v>33.681250635635976</v>
      </c>
      <c r="AD454">
        <v>31.387590014324044</v>
      </c>
      <c r="AE454">
        <v>28.379591246903296</v>
      </c>
      <c r="AF454">
        <v>26.089577236107843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0.76313828221939239</v>
      </c>
      <c r="AS454">
        <v>0.77339054171293453</v>
      </c>
      <c r="AT454">
        <v>0.78310337922480822</v>
      </c>
      <c r="AU454">
        <v>0.77538203473391754</v>
      </c>
      <c r="AV454">
        <v>0.74831923081794738</v>
      </c>
      <c r="AW454">
        <v>0.71903336441594945</v>
      </c>
      <c r="AX454">
        <v>0.70774607576509518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57.500001084092347</v>
      </c>
      <c r="BF454">
        <v>56.749999642021848</v>
      </c>
      <c r="BG454">
        <v>56.249999687673991</v>
      </c>
      <c r="BH454">
        <v>55.24999966222088</v>
      </c>
      <c r="BI454">
        <v>56.749999642021848</v>
      </c>
      <c r="BJ454">
        <v>55.999999469687943</v>
      </c>
      <c r="BK454">
        <v>56.499999424035806</v>
      </c>
      <c r="BL454">
        <v>56.749999642021848</v>
      </c>
      <c r="BM454">
        <v>61.250000238185066</v>
      </c>
      <c r="BN454">
        <v>66.000002117745495</v>
      </c>
      <c r="BO454">
        <v>70.25000156186357</v>
      </c>
      <c r="BP454">
        <v>71.499999470154975</v>
      </c>
      <c r="BQ454">
        <v>71.999998709363837</v>
      </c>
      <c r="BR454">
        <v>70.499999678216639</v>
      </c>
      <c r="BS454">
        <v>69.499999185733984</v>
      </c>
      <c r="BT454">
        <v>70.25000156186357</v>
      </c>
      <c r="BU454">
        <v>68.500000794884286</v>
      </c>
      <c r="BV454">
        <v>65.749999564611713</v>
      </c>
      <c r="BW454">
        <v>64.250001000494052</v>
      </c>
      <c r="BX454">
        <v>63.750001629933131</v>
      </c>
      <c r="BY454">
        <v>62.749999736361822</v>
      </c>
      <c r="BZ454">
        <v>61.499999989141557</v>
      </c>
      <c r="CA454">
        <v>61.250000238185066</v>
      </c>
      <c r="CB454">
        <v>59.49999925228569</v>
      </c>
      <c r="CC454">
        <v>0.36737974782530108</v>
      </c>
      <c r="CD454">
        <v>0.34627766704119067</v>
      </c>
      <c r="CE454">
        <v>0.34313655554766526</v>
      </c>
      <c r="CF454">
        <v>0.34688537770843075</v>
      </c>
      <c r="CG454">
        <v>0.36814275548725373</v>
      </c>
      <c r="CH454">
        <v>0.4384030984690751</v>
      </c>
      <c r="CI454">
        <v>0.5645933803422416</v>
      </c>
      <c r="CJ454">
        <v>0.6774449560860285</v>
      </c>
      <c r="CK454">
        <v>0.76473188853584606</v>
      </c>
      <c r="CL454">
        <v>0.79954011382845058</v>
      </c>
      <c r="CM454">
        <v>0.82159243511732005</v>
      </c>
      <c r="CN454">
        <v>0.84277624716278376</v>
      </c>
      <c r="CO454">
        <v>0.83914880695528005</v>
      </c>
      <c r="CP454">
        <v>0.86254801398266034</v>
      </c>
      <c r="CQ454">
        <v>0.86306999815948549</v>
      </c>
      <c r="CR454">
        <v>0.79299925925854675</v>
      </c>
      <c r="CS454">
        <v>0.73102531675910998</v>
      </c>
      <c r="CT454">
        <v>0.67971303713906961</v>
      </c>
      <c r="CU454">
        <v>0.55515701918914573</v>
      </c>
      <c r="CV454">
        <v>0.43801866787745475</v>
      </c>
      <c r="CW454">
        <v>0.38887659428150645</v>
      </c>
      <c r="CX454">
        <v>0.35761657795244778</v>
      </c>
      <c r="CY454">
        <v>0.32997922236982946</v>
      </c>
      <c r="CZ454">
        <v>0.31280409028305994</v>
      </c>
    </row>
    <row r="455" spans="1:104" x14ac:dyDescent="0.25">
      <c r="A455" t="s">
        <v>644</v>
      </c>
      <c r="B455" t="s">
        <v>170</v>
      </c>
      <c r="C455" t="s">
        <v>28</v>
      </c>
      <c r="D455" t="s">
        <v>187</v>
      </c>
      <c r="E455" t="s">
        <v>184</v>
      </c>
      <c r="F455">
        <v>2016</v>
      </c>
      <c r="G455" t="s">
        <v>182</v>
      </c>
      <c r="H455">
        <v>12</v>
      </c>
      <c r="I455">
        <v>24.375206469526034</v>
      </c>
      <c r="J455">
        <v>23.651659809741769</v>
      </c>
      <c r="K455">
        <v>23.270141792732545</v>
      </c>
      <c r="L455">
        <v>23.40917058780137</v>
      </c>
      <c r="M455">
        <v>24.475523833736357</v>
      </c>
      <c r="N455">
        <v>27.262390787402801</v>
      </c>
      <c r="O455">
        <v>31.042079671557403</v>
      </c>
      <c r="P455">
        <v>34.241798383966952</v>
      </c>
      <c r="Q455">
        <v>37.467898186317477</v>
      </c>
      <c r="R455">
        <v>39.308545936679202</v>
      </c>
      <c r="S455">
        <v>40.349136660314194</v>
      </c>
      <c r="T455">
        <v>40.805354806465452</v>
      </c>
      <c r="U455">
        <v>40.803428464240348</v>
      </c>
      <c r="V455">
        <v>40.982203448076149</v>
      </c>
      <c r="W455">
        <v>40.375087449619421</v>
      </c>
      <c r="X455">
        <v>38.996573843236334</v>
      </c>
      <c r="Y455">
        <v>37.850406188511968</v>
      </c>
      <c r="Z455">
        <v>38.069665356696845</v>
      </c>
      <c r="AA455">
        <v>35.973825277576431</v>
      </c>
      <c r="AB455">
        <v>34.490246270106482</v>
      </c>
      <c r="AC455">
        <v>32.910434616803805</v>
      </c>
      <c r="AD455">
        <v>30.878089321662035</v>
      </c>
      <c r="AE455">
        <v>28.072235074572749</v>
      </c>
      <c r="AF455">
        <v>25.921398100576461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0.71409374004334958</v>
      </c>
      <c r="AS455">
        <v>0.71405998774277246</v>
      </c>
      <c r="AT455">
        <v>0.71718855443316243</v>
      </c>
      <c r="AU455">
        <v>0.70656402475170632</v>
      </c>
      <c r="AV455">
        <v>0.68244004721275686</v>
      </c>
      <c r="AW455">
        <v>0.6623821114921955</v>
      </c>
      <c r="AX455">
        <v>0.66621912676474704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50.999999648873398</v>
      </c>
      <c r="BF455">
        <v>51.249999646366184</v>
      </c>
      <c r="BG455">
        <v>49.500000465642152</v>
      </c>
      <c r="BH455">
        <v>49.500000465642152</v>
      </c>
      <c r="BI455">
        <v>49.500000465642152</v>
      </c>
      <c r="BJ455">
        <v>48.250000230372166</v>
      </c>
      <c r="BK455">
        <v>47.49999988804997</v>
      </c>
      <c r="BL455">
        <v>47.249999424098732</v>
      </c>
      <c r="BM455">
        <v>54.500000575842961</v>
      </c>
      <c r="BN455">
        <v>58.499999879770328</v>
      </c>
      <c r="BO455">
        <v>61.750000809247112</v>
      </c>
      <c r="BP455">
        <v>64.000000932450448</v>
      </c>
      <c r="BQ455">
        <v>64.499998711758366</v>
      </c>
      <c r="BR455">
        <v>65.500000115681701</v>
      </c>
      <c r="BS455">
        <v>62.999999178683275</v>
      </c>
      <c r="BT455">
        <v>61.500000228681259</v>
      </c>
      <c r="BU455">
        <v>60.00000139529385</v>
      </c>
      <c r="BV455">
        <v>55.749998945279131</v>
      </c>
      <c r="BW455">
        <v>50.999999648873398</v>
      </c>
      <c r="BX455">
        <v>48.000001165796292</v>
      </c>
      <c r="BY455">
        <v>47.000000461560646</v>
      </c>
      <c r="BZ455">
        <v>44.500000005597499</v>
      </c>
      <c r="CA455">
        <v>45.000000816885368</v>
      </c>
      <c r="CB455">
        <v>44.500000005597499</v>
      </c>
      <c r="CC455">
        <v>0.37640074187978478</v>
      </c>
      <c r="CD455">
        <v>0.35478052010767064</v>
      </c>
      <c r="CE455">
        <v>0.35156226485319475</v>
      </c>
      <c r="CF455">
        <v>0.35540315173502801</v>
      </c>
      <c r="CG455">
        <v>0.37718250102947032</v>
      </c>
      <c r="CH455">
        <v>0.44916806591276509</v>
      </c>
      <c r="CI455">
        <v>0.57845700628245311</v>
      </c>
      <c r="CJ455">
        <v>0.6940795631121417</v>
      </c>
      <c r="CK455">
        <v>0.78350989249335068</v>
      </c>
      <c r="CL455">
        <v>0.81917282249185597</v>
      </c>
      <c r="CM455">
        <v>0.84176661741336833</v>
      </c>
      <c r="CN455">
        <v>0.86347061591735663</v>
      </c>
      <c r="CO455">
        <v>0.85975405217105005</v>
      </c>
      <c r="CP455">
        <v>0.88372789310017075</v>
      </c>
      <c r="CQ455">
        <v>0.88426268982390555</v>
      </c>
      <c r="CR455">
        <v>0.81247137464413199</v>
      </c>
      <c r="CS455">
        <v>0.74897560905798222</v>
      </c>
      <c r="CT455">
        <v>0.69640345742855081</v>
      </c>
      <c r="CU455">
        <v>0.56878892896235245</v>
      </c>
      <c r="CV455">
        <v>0.44877420098444348</v>
      </c>
      <c r="CW455">
        <v>0.39842544311450873</v>
      </c>
      <c r="CX455">
        <v>0.36639784589499058</v>
      </c>
      <c r="CY455">
        <v>0.33808187971160497</v>
      </c>
      <c r="CZ455">
        <v>0.32048494721163318</v>
      </c>
    </row>
    <row r="456" spans="1:104" x14ac:dyDescent="0.25">
      <c r="A456" t="s">
        <v>645</v>
      </c>
      <c r="B456" t="s">
        <v>170</v>
      </c>
      <c r="C456" t="s">
        <v>28</v>
      </c>
      <c r="D456" t="s">
        <v>187</v>
      </c>
      <c r="E456" t="s">
        <v>184</v>
      </c>
      <c r="F456">
        <v>2016</v>
      </c>
      <c r="G456" t="s">
        <v>183</v>
      </c>
      <c r="H456">
        <v>8</v>
      </c>
      <c r="I456">
        <v>28.53356840970941</v>
      </c>
      <c r="J456">
        <v>27.362070996108041</v>
      </c>
      <c r="K456">
        <v>26.673396992501143</v>
      </c>
      <c r="L456">
        <v>26.707799889745122</v>
      </c>
      <c r="M456">
        <v>27.895194346392838</v>
      </c>
      <c r="N456">
        <v>30.958142547847348</v>
      </c>
      <c r="O456">
        <v>35.487327844295386</v>
      </c>
      <c r="P456">
        <v>40.430151607124735</v>
      </c>
      <c r="Q456">
        <v>45.825875314259626</v>
      </c>
      <c r="R456">
        <v>50.113918924934779</v>
      </c>
      <c r="S456">
        <v>53.254918196869774</v>
      </c>
      <c r="T456">
        <v>55.185659770522904</v>
      </c>
      <c r="U456">
        <v>55.917627637782921</v>
      </c>
      <c r="V456">
        <v>56.522347579426928</v>
      </c>
      <c r="W456">
        <v>56.333345110084117</v>
      </c>
      <c r="X456">
        <v>55.038893722611142</v>
      </c>
      <c r="Y456">
        <v>52.555962703297226</v>
      </c>
      <c r="Z456">
        <v>49.179049117650123</v>
      </c>
      <c r="AA456">
        <v>44.466325289240721</v>
      </c>
      <c r="AB456">
        <v>42.573370255068916</v>
      </c>
      <c r="AC456">
        <v>41.215607622239709</v>
      </c>
      <c r="AD456">
        <v>38.245528710013154</v>
      </c>
      <c r="AE456">
        <v>34.201331116057212</v>
      </c>
      <c r="AF456">
        <v>31.014266221630617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0.96574904709207787</v>
      </c>
      <c r="AS456">
        <v>0.97855848189401173</v>
      </c>
      <c r="AT456">
        <v>0.98914109705217967</v>
      </c>
      <c r="AU456">
        <v>0.98583354582681104</v>
      </c>
      <c r="AV456">
        <v>0.96318066177316397</v>
      </c>
      <c r="AW456">
        <v>0.91972933261164391</v>
      </c>
      <c r="AX456">
        <v>0.8606333837318314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66.874999894957526</v>
      </c>
      <c r="BF456">
        <v>66.312499526927951</v>
      </c>
      <c r="BG456">
        <v>65.749999730259134</v>
      </c>
      <c r="BH456">
        <v>65.187498424611945</v>
      </c>
      <c r="BI456">
        <v>65.187498424611945</v>
      </c>
      <c r="BJ456">
        <v>65.249999370565561</v>
      </c>
      <c r="BK456">
        <v>66.625001736848745</v>
      </c>
      <c r="BL456">
        <v>68.500001342316835</v>
      </c>
      <c r="BM456">
        <v>72.374998137979304</v>
      </c>
      <c r="BN456">
        <v>77.000002476013719</v>
      </c>
      <c r="BO456">
        <v>81.625001686451782</v>
      </c>
      <c r="BP456">
        <v>83.437499847856898</v>
      </c>
      <c r="BQ456">
        <v>85.125001303552196</v>
      </c>
      <c r="BR456">
        <v>85.187500139866174</v>
      </c>
      <c r="BS456">
        <v>84.374999416186526</v>
      </c>
      <c r="BT456">
        <v>84.750001517241117</v>
      </c>
      <c r="BU456">
        <v>83.812498696550364</v>
      </c>
      <c r="BV456">
        <v>82.999999848105958</v>
      </c>
      <c r="BW456">
        <v>79.812499510871262</v>
      </c>
      <c r="BX456">
        <v>75.437501623001452</v>
      </c>
      <c r="BY456">
        <v>72.312501675009926</v>
      </c>
      <c r="BZ456">
        <v>70.625000688123421</v>
      </c>
      <c r="CA456">
        <v>69.625000408244574</v>
      </c>
      <c r="CB456">
        <v>68.749998885114039</v>
      </c>
      <c r="CC456">
        <v>0.36533552255640517</v>
      </c>
      <c r="CD456">
        <v>0.34435087066182768</v>
      </c>
      <c r="CE456">
        <v>0.34122724861098225</v>
      </c>
      <c r="CF456">
        <v>0.34495521152585029</v>
      </c>
      <c r="CG456">
        <v>0.36609430476691129</v>
      </c>
      <c r="CH456">
        <v>0.43596369542430186</v>
      </c>
      <c r="CI456">
        <v>0.56145184234496648</v>
      </c>
      <c r="CJ456">
        <v>0.67367547021658547</v>
      </c>
      <c r="CK456">
        <v>0.76047671090165125</v>
      </c>
      <c r="CL456">
        <v>0.79509125807566405</v>
      </c>
      <c r="CM456">
        <v>0.81702082082370742</v>
      </c>
      <c r="CN456">
        <v>0.83808682762404674</v>
      </c>
      <c r="CO456">
        <v>0.83447952416921356</v>
      </c>
      <c r="CP456">
        <v>0.85774855089642976</v>
      </c>
      <c r="CQ456">
        <v>0.858267674667758</v>
      </c>
      <c r="CR456">
        <v>0.78858681716267309</v>
      </c>
      <c r="CS456">
        <v>0.72695763933072866</v>
      </c>
      <c r="CT456">
        <v>0.67593092847767267</v>
      </c>
      <c r="CU456">
        <v>0.55206797456879353</v>
      </c>
      <c r="CV456">
        <v>0.43558139581080535</v>
      </c>
      <c r="CW456">
        <v>0.38671276175966879</v>
      </c>
      <c r="CX456">
        <v>0.35562667308225926</v>
      </c>
      <c r="CY456">
        <v>0.3281431222860447</v>
      </c>
      <c r="CZ456">
        <v>0.31106355307512684</v>
      </c>
    </row>
    <row r="457" spans="1:104" x14ac:dyDescent="0.25">
      <c r="A457" t="s">
        <v>646</v>
      </c>
      <c r="B457" t="s">
        <v>170</v>
      </c>
      <c r="C457" t="s">
        <v>28</v>
      </c>
      <c r="D457" t="s">
        <v>187</v>
      </c>
      <c r="E457" t="s">
        <v>184</v>
      </c>
      <c r="F457">
        <v>2017</v>
      </c>
      <c r="G457" t="s">
        <v>171</v>
      </c>
      <c r="H457">
        <v>1</v>
      </c>
      <c r="I457">
        <v>24.485213757283294</v>
      </c>
      <c r="J457">
        <v>23.821566176004946</v>
      </c>
      <c r="K457">
        <v>23.450591282985595</v>
      </c>
      <c r="L457">
        <v>23.632274350102147</v>
      </c>
      <c r="M457">
        <v>24.753573082495116</v>
      </c>
      <c r="N457">
        <v>27.623748914884981</v>
      </c>
      <c r="O457">
        <v>32.606929612242567</v>
      </c>
      <c r="P457">
        <v>35.710096712642901</v>
      </c>
      <c r="Q457">
        <v>38.456455993061454</v>
      </c>
      <c r="R457">
        <v>39.420008019515905</v>
      </c>
      <c r="S457">
        <v>39.602188552324414</v>
      </c>
      <c r="T457">
        <v>39.379227130713524</v>
      </c>
      <c r="U457">
        <v>39.050556109978565</v>
      </c>
      <c r="V457">
        <v>39.07204002730915</v>
      </c>
      <c r="W457">
        <v>38.517872869314509</v>
      </c>
      <c r="X457">
        <v>37.42239261346235</v>
      </c>
      <c r="Y457">
        <v>36.670094771202876</v>
      </c>
      <c r="Z457">
        <v>37.606246324617402</v>
      </c>
      <c r="AA457">
        <v>36.004133571722839</v>
      </c>
      <c r="AB457">
        <v>34.658973132408384</v>
      </c>
      <c r="AC457">
        <v>33.138638421756696</v>
      </c>
      <c r="AD457">
        <v>31.076026810000492</v>
      </c>
      <c r="AE457">
        <v>28.248464327871069</v>
      </c>
      <c r="AF457">
        <v>26.130349287747091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0.78758453336564271</v>
      </c>
      <c r="AS457">
        <v>0.7810111299513115</v>
      </c>
      <c r="AT457">
        <v>0.78144081736835014</v>
      </c>
      <c r="AU457">
        <v>0.77035749724092617</v>
      </c>
      <c r="AV457">
        <v>0.7484479006775272</v>
      </c>
      <c r="AW457">
        <v>0.7334018963685226</v>
      </c>
      <c r="AX457">
        <v>0.75212496820918373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46.999999681348243</v>
      </c>
      <c r="BF457">
        <v>46.999999681348243</v>
      </c>
      <c r="BG457">
        <v>46.500000613809512</v>
      </c>
      <c r="BH457">
        <v>46.000000277480218</v>
      </c>
      <c r="BI457">
        <v>44.750000021156012</v>
      </c>
      <c r="BJ457">
        <v>44.750000021156012</v>
      </c>
      <c r="BK457">
        <v>44.499999967039962</v>
      </c>
      <c r="BL457">
        <v>43.50000022102617</v>
      </c>
      <c r="BM457">
        <v>46.750000767718085</v>
      </c>
      <c r="BN457">
        <v>51.749999397994515</v>
      </c>
      <c r="BO457">
        <v>54.49999916641886</v>
      </c>
      <c r="BP457">
        <v>56.500000369175282</v>
      </c>
      <c r="BQ457">
        <v>57.000000819553165</v>
      </c>
      <c r="BR457">
        <v>58.999998942997671</v>
      </c>
      <c r="BS457">
        <v>58.250000733731596</v>
      </c>
      <c r="BT457">
        <v>58.250000733731596</v>
      </c>
      <c r="BU457">
        <v>56.249999402670511</v>
      </c>
      <c r="BV457">
        <v>52.500000344426745</v>
      </c>
      <c r="BW457">
        <v>49.500000193996655</v>
      </c>
      <c r="BX457">
        <v>46.750000767718085</v>
      </c>
      <c r="BY457">
        <v>46.500000613809512</v>
      </c>
      <c r="BZ457">
        <v>46.999999681348243</v>
      </c>
      <c r="CA457">
        <v>46.000000277480218</v>
      </c>
      <c r="CB457">
        <v>45.250000471533895</v>
      </c>
      <c r="CC457">
        <v>0.38148343517956018</v>
      </c>
      <c r="CD457">
        <v>0.35957124437088339</v>
      </c>
      <c r="CE457">
        <v>0.35630956736587577</v>
      </c>
      <c r="CF457">
        <v>0.36020227991571685</v>
      </c>
      <c r="CG457">
        <v>0.38227574391602154</v>
      </c>
      <c r="CH457">
        <v>0.45523336132336334</v>
      </c>
      <c r="CI457">
        <v>0.5862681243814214</v>
      </c>
      <c r="CJ457">
        <v>0.70345202096651316</v>
      </c>
      <c r="CK457">
        <v>0.7940898983950595</v>
      </c>
      <c r="CL457">
        <v>0.830234413223358</v>
      </c>
      <c r="CM457">
        <v>0.85313330467661985</v>
      </c>
      <c r="CN457">
        <v>0.87513039365871359</v>
      </c>
      <c r="CO457">
        <v>0.87136363644000348</v>
      </c>
      <c r="CP457">
        <v>0.89566120793427728</v>
      </c>
      <c r="CQ457">
        <v>0.89620320873733139</v>
      </c>
      <c r="CR457">
        <v>0.82344248531091979</v>
      </c>
      <c r="CS457">
        <v>0.75908930603939517</v>
      </c>
      <c r="CT457">
        <v>0.70580722750287395</v>
      </c>
      <c r="CU457">
        <v>0.57646947042880281</v>
      </c>
      <c r="CV457">
        <v>0.45483415996912296</v>
      </c>
      <c r="CW457">
        <v>0.40380552664410674</v>
      </c>
      <c r="CX457">
        <v>0.37134547367219245</v>
      </c>
      <c r="CY457">
        <v>0.3426470984812956</v>
      </c>
      <c r="CZ457">
        <v>0.32481260606424117</v>
      </c>
    </row>
    <row r="458" spans="1:104" x14ac:dyDescent="0.25">
      <c r="A458" t="s">
        <v>647</v>
      </c>
      <c r="B458" t="s">
        <v>170</v>
      </c>
      <c r="C458" t="s">
        <v>28</v>
      </c>
      <c r="D458" t="s">
        <v>187</v>
      </c>
      <c r="E458" t="s">
        <v>184</v>
      </c>
      <c r="F458">
        <v>2017</v>
      </c>
      <c r="G458" t="s">
        <v>172</v>
      </c>
      <c r="H458">
        <v>2</v>
      </c>
      <c r="I458">
        <v>24.552357948175608</v>
      </c>
      <c r="J458">
        <v>23.850294875399449</v>
      </c>
      <c r="K458">
        <v>23.414909896915752</v>
      </c>
      <c r="L458">
        <v>23.537693705359349</v>
      </c>
      <c r="M458">
        <v>24.592574742207294</v>
      </c>
      <c r="N458">
        <v>27.422479147901715</v>
      </c>
      <c r="O458">
        <v>31.945724811028033</v>
      </c>
      <c r="P458">
        <v>35.059712415026667</v>
      </c>
      <c r="Q458">
        <v>38.173721633270482</v>
      </c>
      <c r="R458">
        <v>39.730392025809977</v>
      </c>
      <c r="S458">
        <v>40.423698631955844</v>
      </c>
      <c r="T458">
        <v>40.738066206077804</v>
      </c>
      <c r="U458">
        <v>40.716901475991932</v>
      </c>
      <c r="V458">
        <v>40.885715812232476</v>
      </c>
      <c r="W458">
        <v>40.407546413999377</v>
      </c>
      <c r="X458">
        <v>39.276955622582967</v>
      </c>
      <c r="Y458">
        <v>38.048621513638565</v>
      </c>
      <c r="Z458">
        <v>37.973328728249086</v>
      </c>
      <c r="AA458">
        <v>37.008553316126211</v>
      </c>
      <c r="AB458">
        <v>35.370447949038727</v>
      </c>
      <c r="AC458">
        <v>33.726530314282307</v>
      </c>
      <c r="AD458">
        <v>31.514545934765007</v>
      </c>
      <c r="AE458">
        <v>28.503857007493597</v>
      </c>
      <c r="AF458">
        <v>26.230538374789425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0.8147613660316273</v>
      </c>
      <c r="AS458">
        <v>0.81433804206350258</v>
      </c>
      <c r="AT458">
        <v>0.81771434400084186</v>
      </c>
      <c r="AU458">
        <v>0.80815095303815532</v>
      </c>
      <c r="AV458">
        <v>0.78553914741378628</v>
      </c>
      <c r="AW458">
        <v>0.76097242756832173</v>
      </c>
      <c r="AX458">
        <v>0.7594665994210078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48.749999615114135</v>
      </c>
      <c r="BF458">
        <v>50.24999917909993</v>
      </c>
      <c r="BG458">
        <v>50.750000822494265</v>
      </c>
      <c r="BH458">
        <v>50.500000456283331</v>
      </c>
      <c r="BI458">
        <v>49.499999674668956</v>
      </c>
      <c r="BJ458">
        <v>48.749999615114135</v>
      </c>
      <c r="BK458">
        <v>49.000000422577351</v>
      </c>
      <c r="BL458">
        <v>50.000000634833938</v>
      </c>
      <c r="BM458">
        <v>52.250000856200245</v>
      </c>
      <c r="BN458">
        <v>54.500000038488587</v>
      </c>
      <c r="BO458">
        <v>56.499999665900852</v>
      </c>
      <c r="BP458">
        <v>57.75000045787754</v>
      </c>
      <c r="BQ458">
        <v>59.749999402060446</v>
      </c>
      <c r="BR458">
        <v>60.749999827826201</v>
      </c>
      <c r="BS458">
        <v>60.4999992481061</v>
      </c>
      <c r="BT458">
        <v>58.50000019005163</v>
      </c>
      <c r="BU458">
        <v>56.999999700859412</v>
      </c>
      <c r="BV458">
        <v>54.999998948965519</v>
      </c>
      <c r="BW458">
        <v>53.499999598488884</v>
      </c>
      <c r="BX458">
        <v>52.749999866314788</v>
      </c>
      <c r="BY458">
        <v>51.24999961909964</v>
      </c>
      <c r="BZ458">
        <v>50.24999917909993</v>
      </c>
      <c r="CA458">
        <v>49.75000004087989</v>
      </c>
      <c r="CB458">
        <v>50.24999917909993</v>
      </c>
      <c r="CC458">
        <v>0.36975647705187425</v>
      </c>
      <c r="CD458">
        <v>0.3485178887568039</v>
      </c>
      <c r="CE458">
        <v>0.3453564654480818</v>
      </c>
      <c r="CF458">
        <v>0.34912953210786291</v>
      </c>
      <c r="CG458">
        <v>0.37052442906385197</v>
      </c>
      <c r="CH458">
        <v>0.44123932224939422</v>
      </c>
      <c r="CI458">
        <v>0.56824601544830922</v>
      </c>
      <c r="CJ458">
        <v>0.68182760716230884</v>
      </c>
      <c r="CK458">
        <v>0.7696792676667954</v>
      </c>
      <c r="CL458">
        <v>0.80471265662839009</v>
      </c>
      <c r="CM458">
        <v>0.82690765852598225</v>
      </c>
      <c r="CN458">
        <v>0.84822852252777281</v>
      </c>
      <c r="CO458">
        <v>0.84457759835283486</v>
      </c>
      <c r="CP458">
        <v>0.86812819033520683</v>
      </c>
      <c r="CQ458">
        <v>0.86865359039576806</v>
      </c>
      <c r="CR458">
        <v>0.79812947634248632</v>
      </c>
      <c r="CS458">
        <v>0.73575456800543726</v>
      </c>
      <c r="CT458">
        <v>0.68411041032309428</v>
      </c>
      <c r="CU458">
        <v>0.55874857404861733</v>
      </c>
      <c r="CV458">
        <v>0.44085236838770187</v>
      </c>
      <c r="CW458">
        <v>0.39139238830071749</v>
      </c>
      <c r="CX458">
        <v>0.35993015226361263</v>
      </c>
      <c r="CY458">
        <v>0.33211399225544475</v>
      </c>
      <c r="CZ458">
        <v>0.3148277281565296</v>
      </c>
    </row>
    <row r="459" spans="1:104" x14ac:dyDescent="0.25">
      <c r="A459" t="s">
        <v>648</v>
      </c>
      <c r="B459" t="s">
        <v>170</v>
      </c>
      <c r="C459" t="s">
        <v>28</v>
      </c>
      <c r="D459" t="s">
        <v>187</v>
      </c>
      <c r="E459" t="s">
        <v>184</v>
      </c>
      <c r="F459">
        <v>2017</v>
      </c>
      <c r="G459" t="s">
        <v>173</v>
      </c>
      <c r="H459">
        <v>3</v>
      </c>
      <c r="I459">
        <v>25.023313037258319</v>
      </c>
      <c r="J459">
        <v>24.174971012328928</v>
      </c>
      <c r="K459">
        <v>23.672040739767525</v>
      </c>
      <c r="L459">
        <v>23.696728088520622</v>
      </c>
      <c r="M459">
        <v>24.649585951428307</v>
      </c>
      <c r="N459">
        <v>27.277986471992367</v>
      </c>
      <c r="O459">
        <v>32.002649451287631</v>
      </c>
      <c r="P459">
        <v>35.373252293008058</v>
      </c>
      <c r="Q459">
        <v>38.416721920457491</v>
      </c>
      <c r="R459">
        <v>39.804413533080059</v>
      </c>
      <c r="S459">
        <v>40.338445970517419</v>
      </c>
      <c r="T459">
        <v>40.474607328450503</v>
      </c>
      <c r="U459">
        <v>40.373673316884378</v>
      </c>
      <c r="V459">
        <v>40.472599182614793</v>
      </c>
      <c r="W459">
        <v>39.973392718424286</v>
      </c>
      <c r="X459">
        <v>39.019496375308961</v>
      </c>
      <c r="Y459">
        <v>37.828661922126045</v>
      </c>
      <c r="Z459">
        <v>36.763944482003232</v>
      </c>
      <c r="AA459">
        <v>35.623799364896648</v>
      </c>
      <c r="AB459">
        <v>35.919833517892073</v>
      </c>
      <c r="AC459">
        <v>34.401742823718813</v>
      </c>
      <c r="AD459">
        <v>32.231223955754054</v>
      </c>
      <c r="AE459">
        <v>29.127290994226072</v>
      </c>
      <c r="AF459">
        <v>26.757986707659917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0.80949214188451324</v>
      </c>
      <c r="AS459">
        <v>0.80747350393974615</v>
      </c>
      <c r="AT459">
        <v>0.80945199535868873</v>
      </c>
      <c r="AU459">
        <v>0.79946784736113807</v>
      </c>
      <c r="AV459">
        <v>0.78038993661330647</v>
      </c>
      <c r="AW459">
        <v>0.75657327082180192</v>
      </c>
      <c r="AX459">
        <v>0.73527890373235028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46.500000573793635</v>
      </c>
      <c r="BF459">
        <v>48.249999015972463</v>
      </c>
      <c r="BG459">
        <v>48.500000886139979</v>
      </c>
      <c r="BH459">
        <v>49.500000188823051</v>
      </c>
      <c r="BI459">
        <v>48.249999015972463</v>
      </c>
      <c r="BJ459">
        <v>47.999999504541236</v>
      </c>
      <c r="BK459">
        <v>48.249999015972463</v>
      </c>
      <c r="BL459">
        <v>48.750000645859245</v>
      </c>
      <c r="BM459">
        <v>52.249999407895118</v>
      </c>
      <c r="BN459">
        <v>53.749999828370896</v>
      </c>
      <c r="BO459">
        <v>56.500000164739106</v>
      </c>
      <c r="BP459">
        <v>57.500000320912278</v>
      </c>
      <c r="BQ459">
        <v>58.999999267177877</v>
      </c>
      <c r="BR459">
        <v>60.000000168215138</v>
      </c>
      <c r="BS459">
        <v>59.500001145352684</v>
      </c>
      <c r="BT459">
        <v>58.999999267177877</v>
      </c>
      <c r="BU459">
        <v>58.00000033692686</v>
      </c>
      <c r="BV459">
        <v>56.749999179594269</v>
      </c>
      <c r="BW459">
        <v>52.249999407895118</v>
      </c>
      <c r="BX459">
        <v>50.750000849579571</v>
      </c>
      <c r="BY459">
        <v>49.500000188823051</v>
      </c>
      <c r="BZ459">
        <v>48.500000886139979</v>
      </c>
      <c r="CA459">
        <v>47.999999504541236</v>
      </c>
      <c r="CB459">
        <v>47.999999504541236</v>
      </c>
      <c r="CC459">
        <v>0.37648615696990689</v>
      </c>
      <c r="CD459">
        <v>0.35486102126279606</v>
      </c>
      <c r="CE459">
        <v>0.35164207065183672</v>
      </c>
      <c r="CF459">
        <v>0.35548379892528525</v>
      </c>
      <c r="CG459">
        <v>0.37726808726891625</v>
      </c>
      <c r="CH459">
        <v>0.44927000931720118</v>
      </c>
      <c r="CI459">
        <v>0.57858822223783335</v>
      </c>
      <c r="CJ459">
        <v>0.69423707327162187</v>
      </c>
      <c r="CK459">
        <v>0.78368766749099195</v>
      </c>
      <c r="CL459">
        <v>0.8193586902750527</v>
      </c>
      <c r="CM459">
        <v>0.84195760806482922</v>
      </c>
      <c r="CN459">
        <v>0.86366653339377986</v>
      </c>
      <c r="CO459">
        <v>0.85994910961340454</v>
      </c>
      <c r="CP459">
        <v>0.88392841931520694</v>
      </c>
      <c r="CQ459">
        <v>0.884463368722892</v>
      </c>
      <c r="CR459">
        <v>0.81265575426641634</v>
      </c>
      <c r="CS459">
        <v>0.74914556443064595</v>
      </c>
      <c r="CT459">
        <v>0.69656138914354959</v>
      </c>
      <c r="CU459">
        <v>0.56891795631238973</v>
      </c>
      <c r="CV459">
        <v>0.44887600482421264</v>
      </c>
      <c r="CW459">
        <v>0.39851582413651099</v>
      </c>
      <c r="CX459">
        <v>0.36648100252792792</v>
      </c>
      <c r="CY459">
        <v>0.33815858502807022</v>
      </c>
      <c r="CZ459">
        <v>0.32055767320735284</v>
      </c>
    </row>
    <row r="460" spans="1:104" x14ac:dyDescent="0.25">
      <c r="A460" t="s">
        <v>649</v>
      </c>
      <c r="B460" t="s">
        <v>170</v>
      </c>
      <c r="C460" t="s">
        <v>28</v>
      </c>
      <c r="D460" t="s">
        <v>187</v>
      </c>
      <c r="E460" t="s">
        <v>184</v>
      </c>
      <c r="F460">
        <v>2017</v>
      </c>
      <c r="G460" t="s">
        <v>174</v>
      </c>
      <c r="H460">
        <v>4</v>
      </c>
      <c r="I460">
        <v>25.054178618416845</v>
      </c>
      <c r="J460">
        <v>24.124903531858486</v>
      </c>
      <c r="K460">
        <v>23.575617527846351</v>
      </c>
      <c r="L460">
        <v>23.53638956082348</v>
      </c>
      <c r="M460">
        <v>24.459794647359622</v>
      </c>
      <c r="N460">
        <v>26.90070283793645</v>
      </c>
      <c r="O460">
        <v>30.735847199859652</v>
      </c>
      <c r="P460">
        <v>34.088811749578966</v>
      </c>
      <c r="Q460">
        <v>37.903674720982352</v>
      </c>
      <c r="R460">
        <v>40.869610015097116</v>
      </c>
      <c r="S460">
        <v>43.145208779915798</v>
      </c>
      <c r="T460">
        <v>44.858145333537848</v>
      </c>
      <c r="U460">
        <v>45.804503549657468</v>
      </c>
      <c r="V460">
        <v>46.681783561978094</v>
      </c>
      <c r="W460">
        <v>46.54557089018784</v>
      </c>
      <c r="X460">
        <v>45.465933962267812</v>
      </c>
      <c r="Y460">
        <v>43.651838318094711</v>
      </c>
      <c r="Z460">
        <v>40.97472643105602</v>
      </c>
      <c r="AA460">
        <v>37.824781125851899</v>
      </c>
      <c r="AB460">
        <v>37.420306325235792</v>
      </c>
      <c r="AC460">
        <v>35.946346846460109</v>
      </c>
      <c r="AD460">
        <v>33.347745075281942</v>
      </c>
      <c r="AE460">
        <v>29.919218445808269</v>
      </c>
      <c r="AF460">
        <v>27.245440498925195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0.89716296237096393</v>
      </c>
      <c r="AS460">
        <v>0.91609007527331132</v>
      </c>
      <c r="AT460">
        <v>0.93363568504841021</v>
      </c>
      <c r="AU460">
        <v>0.93091145783585971</v>
      </c>
      <c r="AV460">
        <v>0.90931873052014711</v>
      </c>
      <c r="AW460">
        <v>0.87303680961864405</v>
      </c>
      <c r="AX460">
        <v>0.81949459652269419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57.750001288650246</v>
      </c>
      <c r="BF460">
        <v>58.250001409873725</v>
      </c>
      <c r="BG460">
        <v>57.500000554058246</v>
      </c>
      <c r="BH460">
        <v>57.500000554058246</v>
      </c>
      <c r="BI460">
        <v>57.250000563168605</v>
      </c>
      <c r="BJ460">
        <v>57.500000554058246</v>
      </c>
      <c r="BK460">
        <v>58.250001409873725</v>
      </c>
      <c r="BL460">
        <v>63.000000121223479</v>
      </c>
      <c r="BM460">
        <v>67.999997831859758</v>
      </c>
      <c r="BN460">
        <v>66.99999957261906</v>
      </c>
      <c r="BO460">
        <v>69.499999047689144</v>
      </c>
      <c r="BP460">
        <v>71.750000747482829</v>
      </c>
      <c r="BQ460">
        <v>72.500001603298315</v>
      </c>
      <c r="BR460">
        <v>71.500000648136592</v>
      </c>
      <c r="BS460">
        <v>71.500000648136592</v>
      </c>
      <c r="BT460">
        <v>70.750000288122692</v>
      </c>
      <c r="BU460">
        <v>69.249999056799496</v>
      </c>
      <c r="BV460">
        <v>68.249998318550965</v>
      </c>
      <c r="BW460">
        <v>66.99999957261906</v>
      </c>
      <c r="BX460">
        <v>63.999998984722346</v>
      </c>
      <c r="BY460">
        <v>61.749999392085307</v>
      </c>
      <c r="BZ460">
        <v>61.499999013850683</v>
      </c>
      <c r="CA460">
        <v>60.000000029128344</v>
      </c>
      <c r="CB460">
        <v>58.499999557001303</v>
      </c>
      <c r="CC460">
        <v>0.36568398289534781</v>
      </c>
      <c r="CD460">
        <v>0.34467931503160426</v>
      </c>
      <c r="CE460">
        <v>0.34155270920173675</v>
      </c>
      <c r="CF460">
        <v>0.34528422991068353</v>
      </c>
      <c r="CG460">
        <v>0.36644347581324038</v>
      </c>
      <c r="CH460">
        <v>0.43637951909465084</v>
      </c>
      <c r="CI460">
        <v>0.56198734737616518</v>
      </c>
      <c r="CJ460">
        <v>0.67431797764752566</v>
      </c>
      <c r="CK460">
        <v>0.76120204667410063</v>
      </c>
      <c r="CL460">
        <v>0.79584955501984223</v>
      </c>
      <c r="CM460">
        <v>0.81780004840119236</v>
      </c>
      <c r="CN460">
        <v>0.83888613417760283</v>
      </c>
      <c r="CO460">
        <v>0.83527546705591438</v>
      </c>
      <c r="CP460">
        <v>0.85856663005038492</v>
      </c>
      <c r="CQ460">
        <v>0.85908623088393454</v>
      </c>
      <c r="CR460">
        <v>0.78933892414484597</v>
      </c>
      <c r="CS460">
        <v>0.72765101761506346</v>
      </c>
      <c r="CT460">
        <v>0.67657565001770203</v>
      </c>
      <c r="CU460">
        <v>0.55259451022484429</v>
      </c>
      <c r="CV460">
        <v>0.43599683576938625</v>
      </c>
      <c r="CW460">
        <v>0.38708158374893498</v>
      </c>
      <c r="CX460">
        <v>0.35596588337723617</v>
      </c>
      <c r="CY460">
        <v>0.32845609478680488</v>
      </c>
      <c r="CZ460">
        <v>0.31136022691200693</v>
      </c>
    </row>
    <row r="461" spans="1:104" x14ac:dyDescent="0.25">
      <c r="A461" t="s">
        <v>650</v>
      </c>
      <c r="B461" t="s">
        <v>170</v>
      </c>
      <c r="C461" t="s">
        <v>28</v>
      </c>
      <c r="D461" t="s">
        <v>187</v>
      </c>
      <c r="E461" t="s">
        <v>184</v>
      </c>
      <c r="F461">
        <v>2017</v>
      </c>
      <c r="G461" t="s">
        <v>175</v>
      </c>
      <c r="H461">
        <v>5</v>
      </c>
      <c r="I461">
        <v>25.396595537900367</v>
      </c>
      <c r="J461">
        <v>24.412732267303468</v>
      </c>
      <c r="K461">
        <v>23.811717107802682</v>
      </c>
      <c r="L461">
        <v>23.738733744070956</v>
      </c>
      <c r="M461">
        <v>24.683606187417691</v>
      </c>
      <c r="N461">
        <v>27.097279337110258</v>
      </c>
      <c r="O461">
        <v>30.561970255438787</v>
      </c>
      <c r="P461">
        <v>34.935977732828128</v>
      </c>
      <c r="Q461">
        <v>39.515198538016435</v>
      </c>
      <c r="R461">
        <v>42.955264052520363</v>
      </c>
      <c r="S461">
        <v>45.229365503372364</v>
      </c>
      <c r="T461">
        <v>46.599008618494658</v>
      </c>
      <c r="U461">
        <v>47.143271253517142</v>
      </c>
      <c r="V461">
        <v>47.762841910797349</v>
      </c>
      <c r="W461">
        <v>47.717610576894437</v>
      </c>
      <c r="X461">
        <v>46.435352559272275</v>
      </c>
      <c r="Y461">
        <v>44.31230276104219</v>
      </c>
      <c r="Z461">
        <v>41.597270494122625</v>
      </c>
      <c r="AA461">
        <v>38.309097493161673</v>
      </c>
      <c r="AB461">
        <v>37.153838468758373</v>
      </c>
      <c r="AC461">
        <v>36.421531118764477</v>
      </c>
      <c r="AD461">
        <v>33.836907745878896</v>
      </c>
      <c r="AE461">
        <v>30.341563087029428</v>
      </c>
      <c r="AF461">
        <v>27.584876414599108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0.93198019051539716</v>
      </c>
      <c r="AS461">
        <v>0.94286547325211834</v>
      </c>
      <c r="AT461">
        <v>0.955256859657997</v>
      </c>
      <c r="AU461">
        <v>0.9543522332892922</v>
      </c>
      <c r="AV461">
        <v>0.92870708282648706</v>
      </c>
      <c r="AW461">
        <v>0.88624608935604632</v>
      </c>
      <c r="AX461">
        <v>0.83194546186347296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58.999999481276397</v>
      </c>
      <c r="BF461">
        <v>59.499999676911422</v>
      </c>
      <c r="BG461">
        <v>59.750000401169352</v>
      </c>
      <c r="BH461">
        <v>59.750000401169352</v>
      </c>
      <c r="BI461">
        <v>59.750000401169352</v>
      </c>
      <c r="BJ461">
        <v>59.999999764272786</v>
      </c>
      <c r="BK461">
        <v>60.750000792439394</v>
      </c>
      <c r="BL461">
        <v>60.999999536836249</v>
      </c>
      <c r="BM461">
        <v>64.249999207560606</v>
      </c>
      <c r="BN461">
        <v>66.249999866359374</v>
      </c>
      <c r="BO461">
        <v>70.499999325114857</v>
      </c>
      <c r="BP461">
        <v>72.750001930117079</v>
      </c>
      <c r="BQ461">
        <v>72.750001930117079</v>
      </c>
      <c r="BR461">
        <v>73.249998923945498</v>
      </c>
      <c r="BS461">
        <v>72.999999545374394</v>
      </c>
      <c r="BT461">
        <v>72.250000017571267</v>
      </c>
      <c r="BU461">
        <v>70.499999325114857</v>
      </c>
      <c r="BV461">
        <v>67.750000205781816</v>
      </c>
      <c r="BW461">
        <v>64.500000535057453</v>
      </c>
      <c r="BX461">
        <v>61.499999732471274</v>
      </c>
      <c r="BY461">
        <v>60.750000792439394</v>
      </c>
      <c r="BZ461">
        <v>59.999999764272786</v>
      </c>
      <c r="CA461">
        <v>59.999999764272786</v>
      </c>
      <c r="CB461">
        <v>59.999999764272786</v>
      </c>
      <c r="CC461">
        <v>0.36663193504948088</v>
      </c>
      <c r="CD461">
        <v>0.34557281056557332</v>
      </c>
      <c r="CE461">
        <v>0.3424380936092804</v>
      </c>
      <c r="CF461">
        <v>0.34617927796206216</v>
      </c>
      <c r="CG461">
        <v>0.36739338282737438</v>
      </c>
      <c r="CH461">
        <v>0.4375107388888454</v>
      </c>
      <c r="CI461">
        <v>0.56344417282183756</v>
      </c>
      <c r="CJ461">
        <v>0.67606603069810134</v>
      </c>
      <c r="CK461">
        <v>0.76317530087446062</v>
      </c>
      <c r="CL461">
        <v>0.79791266998401444</v>
      </c>
      <c r="CM461">
        <v>0.81992004663599083</v>
      </c>
      <c r="CN461">
        <v>0.84106076110385763</v>
      </c>
      <c r="CO461">
        <v>0.8374406559033577</v>
      </c>
      <c r="CP461">
        <v>0.86079231291957914</v>
      </c>
      <c r="CQ461">
        <v>0.86131324403292653</v>
      </c>
      <c r="CR461">
        <v>0.79138509792240941</v>
      </c>
      <c r="CS461">
        <v>0.72953728827854969</v>
      </c>
      <c r="CT461">
        <v>0.67832946142455108</v>
      </c>
      <c r="CU461">
        <v>0.55402698554562957</v>
      </c>
      <c r="CV461">
        <v>0.43712706385994665</v>
      </c>
      <c r="CW461">
        <v>0.38808500417464387</v>
      </c>
      <c r="CX461">
        <v>0.35688864551309324</v>
      </c>
      <c r="CY461">
        <v>0.32930756597844174</v>
      </c>
      <c r="CZ461">
        <v>0.31216734275585839</v>
      </c>
    </row>
    <row r="462" spans="1:104" x14ac:dyDescent="0.25">
      <c r="A462" t="s">
        <v>651</v>
      </c>
      <c r="B462" t="s">
        <v>170</v>
      </c>
      <c r="C462" t="s">
        <v>28</v>
      </c>
      <c r="D462" t="s">
        <v>187</v>
      </c>
      <c r="E462" t="s">
        <v>184</v>
      </c>
      <c r="F462">
        <v>2017</v>
      </c>
      <c r="G462" t="s">
        <v>176</v>
      </c>
      <c r="H462">
        <v>6</v>
      </c>
      <c r="I462">
        <v>26.559348304650623</v>
      </c>
      <c r="J462">
        <v>25.472884709089502</v>
      </c>
      <c r="K462">
        <v>24.857104299344062</v>
      </c>
      <c r="L462">
        <v>24.825430473439013</v>
      </c>
      <c r="M462">
        <v>25.860450095444065</v>
      </c>
      <c r="N462">
        <v>28.304882501045995</v>
      </c>
      <c r="O462">
        <v>31.947627732245589</v>
      </c>
      <c r="P462">
        <v>36.636656040796048</v>
      </c>
      <c r="Q462">
        <v>41.411669163837516</v>
      </c>
      <c r="R462">
        <v>45.262805866745744</v>
      </c>
      <c r="S462">
        <v>48.036543103791686</v>
      </c>
      <c r="T462">
        <v>49.708760808367131</v>
      </c>
      <c r="U462">
        <v>50.309494192170817</v>
      </c>
      <c r="V462">
        <v>50.85288539897693</v>
      </c>
      <c r="W462">
        <v>50.711387781264847</v>
      </c>
      <c r="X462">
        <v>49.673853374548649</v>
      </c>
      <c r="Y462">
        <v>47.762107308350181</v>
      </c>
      <c r="Z462">
        <v>44.919200793232754</v>
      </c>
      <c r="AA462">
        <v>41.037107056786006</v>
      </c>
      <c r="AB462">
        <v>38.878135197688948</v>
      </c>
      <c r="AC462">
        <v>38.185043804314077</v>
      </c>
      <c r="AD462">
        <v>35.595898226676127</v>
      </c>
      <c r="AE462">
        <v>31.883821404979308</v>
      </c>
      <c r="AF462">
        <v>28.949356265126557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0.99417522295288241</v>
      </c>
      <c r="AS462">
        <v>1.0061898971442325</v>
      </c>
      <c r="AT462">
        <v>1.0170577328437636</v>
      </c>
      <c r="AU462">
        <v>1.0142277634339762</v>
      </c>
      <c r="AV462">
        <v>0.99347711470983513</v>
      </c>
      <c r="AW462">
        <v>0.9552421499603424</v>
      </c>
      <c r="AX462">
        <v>0.89838405003366006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61.749999252467113</v>
      </c>
      <c r="BF462">
        <v>61.249999330673589</v>
      </c>
      <c r="BG462">
        <v>61.000000867807785</v>
      </c>
      <c r="BH462">
        <v>61.249999330673589</v>
      </c>
      <c r="BI462">
        <v>60.749999671421584</v>
      </c>
      <c r="BJ462">
        <v>61.249999330673589</v>
      </c>
      <c r="BK462">
        <v>62.750000455092533</v>
      </c>
      <c r="BL462">
        <v>66.000001166796238</v>
      </c>
      <c r="BM462">
        <v>68.749997508944404</v>
      </c>
      <c r="BN462">
        <v>74.000001830501162</v>
      </c>
      <c r="BO462">
        <v>77.749998649424711</v>
      </c>
      <c r="BP462">
        <v>77.749998649424711</v>
      </c>
      <c r="BQ462">
        <v>80.249999339445566</v>
      </c>
      <c r="BR462">
        <v>78.999999534961773</v>
      </c>
      <c r="BS462">
        <v>77.500001900800513</v>
      </c>
      <c r="BT462">
        <v>76.499997733000427</v>
      </c>
      <c r="BU462">
        <v>74.499998787120006</v>
      </c>
      <c r="BV462">
        <v>73.000002141350308</v>
      </c>
      <c r="BW462">
        <v>71.500000028539802</v>
      </c>
      <c r="BX462">
        <v>69.000000311466891</v>
      </c>
      <c r="BY462">
        <v>65.250000048616513</v>
      </c>
      <c r="BZ462">
        <v>64.499998806887831</v>
      </c>
      <c r="CA462">
        <v>63.499999225842316</v>
      </c>
      <c r="CB462">
        <v>62.24999954490746</v>
      </c>
      <c r="CC462">
        <v>0.36543080098514286</v>
      </c>
      <c r="CD462">
        <v>0.34444068813539375</v>
      </c>
      <c r="CE462">
        <v>0.34131622728708766</v>
      </c>
      <c r="CF462">
        <v>0.34504518117309546</v>
      </c>
      <c r="CG462">
        <v>0.3661897684273</v>
      </c>
      <c r="CH462">
        <v>0.43607741262613298</v>
      </c>
      <c r="CI462">
        <v>0.56159825194355484</v>
      </c>
      <c r="CJ462">
        <v>0.67385109295510393</v>
      </c>
      <c r="CK462">
        <v>0.76067502782905916</v>
      </c>
      <c r="CL462">
        <v>0.79529856198079985</v>
      </c>
      <c r="CM462">
        <v>0.81723390982745669</v>
      </c>
      <c r="CN462">
        <v>0.83830534209765406</v>
      </c>
      <c r="CO462">
        <v>0.83469715105187725</v>
      </c>
      <c r="CP462">
        <v>0.85797221758747744</v>
      </c>
      <c r="CQ462">
        <v>0.85849146848461966</v>
      </c>
      <c r="CR462">
        <v>0.78879244140942506</v>
      </c>
      <c r="CS462">
        <v>0.72714724198923342</v>
      </c>
      <c r="CT462">
        <v>0.67610716056115072</v>
      </c>
      <c r="CU462">
        <v>0.55221196248016147</v>
      </c>
      <c r="CV462">
        <v>0.43569499225504288</v>
      </c>
      <c r="CW462">
        <v>0.38681358187974874</v>
      </c>
      <c r="CX462">
        <v>0.35571944656554466</v>
      </c>
      <c r="CY462">
        <v>0.32822871109981616</v>
      </c>
      <c r="CZ462">
        <v>0.31114464346482695</v>
      </c>
    </row>
    <row r="463" spans="1:104" x14ac:dyDescent="0.25">
      <c r="A463" t="s">
        <v>652</v>
      </c>
      <c r="B463" t="s">
        <v>170</v>
      </c>
      <c r="C463" t="s">
        <v>28</v>
      </c>
      <c r="D463" t="s">
        <v>187</v>
      </c>
      <c r="E463" t="s">
        <v>184</v>
      </c>
      <c r="F463">
        <v>2017</v>
      </c>
      <c r="G463" t="s">
        <v>177</v>
      </c>
      <c r="H463">
        <v>7</v>
      </c>
      <c r="I463">
        <v>28.157456751084357</v>
      </c>
      <c r="J463">
        <v>26.982743907772885</v>
      </c>
      <c r="K463">
        <v>26.281339536131181</v>
      </c>
      <c r="L463">
        <v>26.266499906814634</v>
      </c>
      <c r="M463">
        <v>27.418854300452484</v>
      </c>
      <c r="N463">
        <v>30.27701879084843</v>
      </c>
      <c r="O463">
        <v>34.351616678088313</v>
      </c>
      <c r="P463">
        <v>39.286438410402774</v>
      </c>
      <c r="Q463">
        <v>44.114423113576052</v>
      </c>
      <c r="R463">
        <v>47.926941031406379</v>
      </c>
      <c r="S463">
        <v>50.524698360512836</v>
      </c>
      <c r="T463">
        <v>52.122237863543489</v>
      </c>
      <c r="U463">
        <v>52.709658423221128</v>
      </c>
      <c r="V463">
        <v>53.217779215250182</v>
      </c>
      <c r="W463">
        <v>53.182005402799092</v>
      </c>
      <c r="X463">
        <v>52.319887616446096</v>
      </c>
      <c r="Y463">
        <v>50.470699288520976</v>
      </c>
      <c r="Z463">
        <v>47.487815195679119</v>
      </c>
      <c r="AA463">
        <v>43.277994066007636</v>
      </c>
      <c r="AB463">
        <v>41.031335061164576</v>
      </c>
      <c r="AC463">
        <v>40.296047449157307</v>
      </c>
      <c r="AD463">
        <v>37.646900044630058</v>
      </c>
      <c r="AE463">
        <v>33.744768242047343</v>
      </c>
      <c r="AF463">
        <v>30.634659494029272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1.0424447846696552</v>
      </c>
      <c r="AS463">
        <v>1.0541932356555348</v>
      </c>
      <c r="AT463">
        <v>1.0643556171681263</v>
      </c>
      <c r="AU463">
        <v>1.0636401216927323</v>
      </c>
      <c r="AV463">
        <v>1.0463977405714411</v>
      </c>
      <c r="AW463">
        <v>1.009414039970479</v>
      </c>
      <c r="AX463">
        <v>0.94975632107757701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66.750000682226869</v>
      </c>
      <c r="BF463">
        <v>66.499998737315948</v>
      </c>
      <c r="BG463">
        <v>65.499999885647895</v>
      </c>
      <c r="BH463">
        <v>66.000001169549392</v>
      </c>
      <c r="BI463">
        <v>65.2500001765858</v>
      </c>
      <c r="BJ463">
        <v>65.2500001765858</v>
      </c>
      <c r="BK463">
        <v>67.500000564975863</v>
      </c>
      <c r="BL463">
        <v>68.500001760430266</v>
      </c>
      <c r="BM463">
        <v>71.750001478497438</v>
      </c>
      <c r="BN463">
        <v>73.000002012942403</v>
      </c>
      <c r="BO463">
        <v>75.249998700617184</v>
      </c>
      <c r="BP463">
        <v>77.250001461597506</v>
      </c>
      <c r="BQ463">
        <v>77.999999864060399</v>
      </c>
      <c r="BR463">
        <v>80.250001732736578</v>
      </c>
      <c r="BS463">
        <v>79.749998490539923</v>
      </c>
      <c r="BT463">
        <v>80.999999148342056</v>
      </c>
      <c r="BU463">
        <v>82.250000176215721</v>
      </c>
      <c r="BV463">
        <v>83.250002219750712</v>
      </c>
      <c r="BW463">
        <v>76.999997820525408</v>
      </c>
      <c r="BX463">
        <v>73.999998166172219</v>
      </c>
      <c r="BY463">
        <v>72.249998799549644</v>
      </c>
      <c r="BZ463">
        <v>71.249997989586419</v>
      </c>
      <c r="CA463">
        <v>70.500000697338123</v>
      </c>
      <c r="CB463">
        <v>69.749997607302518</v>
      </c>
      <c r="CC463">
        <v>0.36490654867513805</v>
      </c>
      <c r="CD463">
        <v>0.34394653309294548</v>
      </c>
      <c r="CE463">
        <v>0.34082655474053614</v>
      </c>
      <c r="CF463">
        <v>0.3445501500192007</v>
      </c>
      <c r="CG463">
        <v>0.36566441378030151</v>
      </c>
      <c r="CH463">
        <v>0.43545177083866499</v>
      </c>
      <c r="CI463">
        <v>0.56079254523330291</v>
      </c>
      <c r="CJ463">
        <v>0.67288432234699747</v>
      </c>
      <c r="CK463">
        <v>0.75958368650496366</v>
      </c>
      <c r="CL463">
        <v>0.79415758508594425</v>
      </c>
      <c r="CM463">
        <v>0.8160614047537984</v>
      </c>
      <c r="CN463">
        <v>0.83710268666168641</v>
      </c>
      <c r="CO463">
        <v>0.83349955430903189</v>
      </c>
      <c r="CP463">
        <v>0.85674135168872223</v>
      </c>
      <c r="CQ463">
        <v>0.85725983537118133</v>
      </c>
      <c r="CR463">
        <v>0.7876608020422724</v>
      </c>
      <c r="CS463">
        <v>0.72610401750187159</v>
      </c>
      <c r="CT463">
        <v>0.67513718162509329</v>
      </c>
      <c r="CU463">
        <v>0.55141970166091248</v>
      </c>
      <c r="CV463">
        <v>0.43506991769605352</v>
      </c>
      <c r="CW463">
        <v>0.38625866266259234</v>
      </c>
      <c r="CX463">
        <v>0.3552090794813994</v>
      </c>
      <c r="CY463">
        <v>0.32775778146511253</v>
      </c>
      <c r="CZ463">
        <v>0.31069824371336247</v>
      </c>
    </row>
    <row r="464" spans="1:104" x14ac:dyDescent="0.25">
      <c r="A464" t="s">
        <v>653</v>
      </c>
      <c r="B464" t="s">
        <v>170</v>
      </c>
      <c r="C464" t="s">
        <v>28</v>
      </c>
      <c r="D464" t="s">
        <v>187</v>
      </c>
      <c r="E464" t="s">
        <v>184</v>
      </c>
      <c r="F464">
        <v>2017</v>
      </c>
      <c r="G464" t="s">
        <v>178</v>
      </c>
      <c r="H464">
        <v>8</v>
      </c>
      <c r="I464">
        <v>29.052975965972621</v>
      </c>
      <c r="J464">
        <v>27.826930041065157</v>
      </c>
      <c r="K464">
        <v>27.108075370691662</v>
      </c>
      <c r="L464">
        <v>27.13436280942906</v>
      </c>
      <c r="M464">
        <v>28.348294989860531</v>
      </c>
      <c r="N464">
        <v>31.472054103173345</v>
      </c>
      <c r="O464">
        <v>36.119029016725143</v>
      </c>
      <c r="P464">
        <v>41.458496194244972</v>
      </c>
      <c r="Q464">
        <v>47.374359061701661</v>
      </c>
      <c r="R464">
        <v>52.056841732214409</v>
      </c>
      <c r="S464">
        <v>55.429859777131377</v>
      </c>
      <c r="T464">
        <v>57.415213856310558</v>
      </c>
      <c r="U464">
        <v>58.14599492491562</v>
      </c>
      <c r="V464">
        <v>58.706124381099542</v>
      </c>
      <c r="W464">
        <v>58.447723810050149</v>
      </c>
      <c r="X464">
        <v>57.100940867557533</v>
      </c>
      <c r="Y464">
        <v>54.514827003359379</v>
      </c>
      <c r="Z464">
        <v>51.033771027894154</v>
      </c>
      <c r="AA464">
        <v>46.017133095497371</v>
      </c>
      <c r="AB464">
        <v>43.956924423671992</v>
      </c>
      <c r="AC464">
        <v>42.391915679925475</v>
      </c>
      <c r="AD464">
        <v>39.227822373031046</v>
      </c>
      <c r="AE464">
        <v>35.014526822120651</v>
      </c>
      <c r="AF464">
        <v>31.696914332376938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1.1483043047367094</v>
      </c>
      <c r="AS464">
        <v>1.1629199951147988</v>
      </c>
      <c r="AT464">
        <v>1.1741225255433794</v>
      </c>
      <c r="AU464">
        <v>1.1689545234609386</v>
      </c>
      <c r="AV464">
        <v>1.1420188730785759</v>
      </c>
      <c r="AW464">
        <v>1.0902965330379559</v>
      </c>
      <c r="AX464">
        <v>1.0206754482797957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69.749999788547754</v>
      </c>
      <c r="BF464">
        <v>69.000000727442426</v>
      </c>
      <c r="BG464">
        <v>68.000000131849745</v>
      </c>
      <c r="BH464">
        <v>66.249999049048256</v>
      </c>
      <c r="BI464">
        <v>67.500000936042483</v>
      </c>
      <c r="BJ464">
        <v>67.25000003357826</v>
      </c>
      <c r="BK464">
        <v>67.500000936042483</v>
      </c>
      <c r="BL464">
        <v>69.500000441832796</v>
      </c>
      <c r="BM464">
        <v>75.249998348442489</v>
      </c>
      <c r="BN464">
        <v>81.749998832799108</v>
      </c>
      <c r="BO464">
        <v>86.499998736731584</v>
      </c>
      <c r="BP464">
        <v>88.500000446500039</v>
      </c>
      <c r="BQ464">
        <v>90.249999957346546</v>
      </c>
      <c r="BR464">
        <v>89.499997800948407</v>
      </c>
      <c r="BS464">
        <v>87.750001401600457</v>
      </c>
      <c r="BT464">
        <v>88.749999793214997</v>
      </c>
      <c r="BU464">
        <v>87.999998641571594</v>
      </c>
      <c r="BV464">
        <v>86.499998736731584</v>
      </c>
      <c r="BW464">
        <v>82.750000854495283</v>
      </c>
      <c r="BX464">
        <v>78.999998953240024</v>
      </c>
      <c r="BY464">
        <v>75.750000153370948</v>
      </c>
      <c r="BZ464">
        <v>73.999998795072187</v>
      </c>
      <c r="CA464">
        <v>72.499999003672244</v>
      </c>
      <c r="CB464">
        <v>71.500001130640783</v>
      </c>
      <c r="CC464">
        <v>0.36683316070606609</v>
      </c>
      <c r="CD464">
        <v>0.34576251036927413</v>
      </c>
      <c r="CE464">
        <v>0.34262603240463008</v>
      </c>
      <c r="CF464">
        <v>0.34636928766134378</v>
      </c>
      <c r="CG464">
        <v>0.36759505745652821</v>
      </c>
      <c r="CH464">
        <v>0.43775085248384221</v>
      </c>
      <c r="CI464">
        <v>0.56375340069112057</v>
      </c>
      <c r="CJ464">
        <v>0.67643706691582162</v>
      </c>
      <c r="CK464">
        <v>0.76359418064047679</v>
      </c>
      <c r="CL464">
        <v>0.79835055244246445</v>
      </c>
      <c r="CM464">
        <v>0.82037003840535982</v>
      </c>
      <c r="CN464">
        <v>0.84152237235270089</v>
      </c>
      <c r="CO464">
        <v>0.83790035101722271</v>
      </c>
      <c r="CP464">
        <v>0.86126472311161284</v>
      </c>
      <c r="CQ464">
        <v>0.8617859222337787</v>
      </c>
      <c r="CR464">
        <v>0.79181950178779248</v>
      </c>
      <c r="CS464">
        <v>0.72993771431069454</v>
      </c>
      <c r="CT464">
        <v>0.67870180223551657</v>
      </c>
      <c r="CU464">
        <v>0.55433107877675869</v>
      </c>
      <c r="CV464">
        <v>0.43736696734902747</v>
      </c>
      <c r="CW464">
        <v>0.38829802110635142</v>
      </c>
      <c r="CX464">
        <v>0.35708449649576662</v>
      </c>
      <c r="CY464">
        <v>0.32948826373203838</v>
      </c>
      <c r="CZ464">
        <v>0.31233868226660466</v>
      </c>
    </row>
    <row r="465" spans="1:104" x14ac:dyDescent="0.25">
      <c r="A465" t="s">
        <v>654</v>
      </c>
      <c r="B465" t="s">
        <v>170</v>
      </c>
      <c r="C465" t="s">
        <v>28</v>
      </c>
      <c r="D465" t="s">
        <v>187</v>
      </c>
      <c r="E465" t="s">
        <v>184</v>
      </c>
      <c r="F465">
        <v>2017</v>
      </c>
      <c r="G465" t="s">
        <v>179</v>
      </c>
      <c r="H465">
        <v>9</v>
      </c>
      <c r="I465">
        <v>29.389758883589035</v>
      </c>
      <c r="J465">
        <v>28.233533022240287</v>
      </c>
      <c r="K465">
        <v>27.624070835627943</v>
      </c>
      <c r="L465">
        <v>27.624075924026581</v>
      </c>
      <c r="M465">
        <v>28.894538591847347</v>
      </c>
      <c r="N465">
        <v>32.204645187552977</v>
      </c>
      <c r="O465">
        <v>37.61561124199909</v>
      </c>
      <c r="P465">
        <v>42.723778099837411</v>
      </c>
      <c r="Q465">
        <v>48.966196905221047</v>
      </c>
      <c r="R465">
        <v>53.850428581039203</v>
      </c>
      <c r="S465">
        <v>57.276190861739856</v>
      </c>
      <c r="T465">
        <v>59.266083776849015</v>
      </c>
      <c r="U465">
        <v>60.013198981837022</v>
      </c>
      <c r="V465">
        <v>60.638531446963967</v>
      </c>
      <c r="W465">
        <v>60.200353212254541</v>
      </c>
      <c r="X465">
        <v>58.353293774536517</v>
      </c>
      <c r="Y465">
        <v>55.43585607854493</v>
      </c>
      <c r="Z465">
        <v>51.677091646638765</v>
      </c>
      <c r="AA465">
        <v>46.82234190175803</v>
      </c>
      <c r="AB465">
        <v>45.530463474589361</v>
      </c>
      <c r="AC465">
        <v>42.831584456685732</v>
      </c>
      <c r="AD465">
        <v>39.520628996360017</v>
      </c>
      <c r="AE465">
        <v>35.243527523989499</v>
      </c>
      <c r="AF465">
        <v>31.958286751343948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1.185321721921091</v>
      </c>
      <c r="AS465">
        <v>1.2002640140987089</v>
      </c>
      <c r="AT465">
        <v>1.21277068212882</v>
      </c>
      <c r="AU465">
        <v>1.2040071579941842</v>
      </c>
      <c r="AV465">
        <v>1.1670658366401192</v>
      </c>
      <c r="AW465">
        <v>1.1087171305099774</v>
      </c>
      <c r="AX465">
        <v>1.0335418714901361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69.25000013603578</v>
      </c>
      <c r="BF465">
        <v>68.499998781631888</v>
      </c>
      <c r="BG465">
        <v>68.499998781631888</v>
      </c>
      <c r="BH465">
        <v>67.250000164640852</v>
      </c>
      <c r="BI465">
        <v>67.250000164640852</v>
      </c>
      <c r="BJ465">
        <v>67.250000164640852</v>
      </c>
      <c r="BK465">
        <v>68.750000575984075</v>
      </c>
      <c r="BL465">
        <v>69.999999176795797</v>
      </c>
      <c r="BM465">
        <v>73.750001095016927</v>
      </c>
      <c r="BN465">
        <v>79.250000704900955</v>
      </c>
      <c r="BO465">
        <v>86.999999200611754</v>
      </c>
      <c r="BP465">
        <v>90.249998824474744</v>
      </c>
      <c r="BQ465">
        <v>92.000000916914871</v>
      </c>
      <c r="BR465">
        <v>92.000000916914871</v>
      </c>
      <c r="BS465">
        <v>92.499998292757311</v>
      </c>
      <c r="BT465">
        <v>92.750001753580278</v>
      </c>
      <c r="BU465">
        <v>90.499997140271432</v>
      </c>
      <c r="BV465">
        <v>89.249998151155836</v>
      </c>
      <c r="BW465">
        <v>87.999999906289332</v>
      </c>
      <c r="BX465">
        <v>79.749998598481895</v>
      </c>
      <c r="BY465">
        <v>76.000001566417808</v>
      </c>
      <c r="BZ465">
        <v>72.750001829299535</v>
      </c>
      <c r="CA465">
        <v>71.999999682108566</v>
      </c>
      <c r="CB465">
        <v>71.4999977760543</v>
      </c>
      <c r="CC465">
        <v>0.36591493396892072</v>
      </c>
      <c r="CD465">
        <v>0.34489700991262107</v>
      </c>
      <c r="CE465">
        <v>0.34176841263302771</v>
      </c>
      <c r="CF465">
        <v>0.3455023082717224</v>
      </c>
      <c r="CG465">
        <v>0.36667490027163957</v>
      </c>
      <c r="CH465">
        <v>0.43665510440830801</v>
      </c>
      <c r="CI465">
        <v>0.56234226150786659</v>
      </c>
      <c r="CJ465">
        <v>0.67474384165680956</v>
      </c>
      <c r="CK465">
        <v>0.76168277529139794</v>
      </c>
      <c r="CL465">
        <v>0.7963522337780129</v>
      </c>
      <c r="CM465">
        <v>0.81831658819027941</v>
      </c>
      <c r="CN465">
        <v>0.83941591978913221</v>
      </c>
      <c r="CO465">
        <v>0.83580293842696085</v>
      </c>
      <c r="CP465">
        <v>0.85910888170424071</v>
      </c>
      <c r="CQ465">
        <v>0.85962879630093014</v>
      </c>
      <c r="CR465">
        <v>0.78983744193712657</v>
      </c>
      <c r="CS465">
        <v>0.7281105161170629</v>
      </c>
      <c r="CT465">
        <v>0.67700293101082354</v>
      </c>
      <c r="CU465">
        <v>0.55294353246434391</v>
      </c>
      <c r="CV465">
        <v>0.43627219225174713</v>
      </c>
      <c r="CW465">
        <v>0.38732606192275887</v>
      </c>
      <c r="CX465">
        <v>0.35619069959692218</v>
      </c>
      <c r="CY465">
        <v>0.32866355340637732</v>
      </c>
      <c r="CZ465">
        <v>0.31155686779791025</v>
      </c>
    </row>
    <row r="466" spans="1:104" x14ac:dyDescent="0.25">
      <c r="A466" t="s">
        <v>655</v>
      </c>
      <c r="B466" t="s">
        <v>170</v>
      </c>
      <c r="C466" t="s">
        <v>28</v>
      </c>
      <c r="D466" t="s">
        <v>187</v>
      </c>
      <c r="E466" t="s">
        <v>184</v>
      </c>
      <c r="F466">
        <v>2017</v>
      </c>
      <c r="G466" t="s">
        <v>180</v>
      </c>
      <c r="H466">
        <v>10</v>
      </c>
      <c r="I466">
        <v>26.209504881461083</v>
      </c>
      <c r="J466">
        <v>25.23443624253985</v>
      </c>
      <c r="K466">
        <v>24.653515852379318</v>
      </c>
      <c r="L466">
        <v>24.62433762227494</v>
      </c>
      <c r="M466">
        <v>25.737136934984214</v>
      </c>
      <c r="N466">
        <v>28.535935517492511</v>
      </c>
      <c r="O466">
        <v>33.366542522897184</v>
      </c>
      <c r="P466">
        <v>36.494615838179691</v>
      </c>
      <c r="Q466">
        <v>40.484674882829836</v>
      </c>
      <c r="R466">
        <v>44.025443539689093</v>
      </c>
      <c r="S466">
        <v>46.799449114555529</v>
      </c>
      <c r="T466">
        <v>48.938974562962592</v>
      </c>
      <c r="U466">
        <v>50.123309662571899</v>
      </c>
      <c r="V466">
        <v>51.162274932179372</v>
      </c>
      <c r="W466">
        <v>51.014119322153149</v>
      </c>
      <c r="X466">
        <v>49.571899613226819</v>
      </c>
      <c r="Y466">
        <v>47.073354844736961</v>
      </c>
      <c r="Z466">
        <v>43.872274556321322</v>
      </c>
      <c r="AA466">
        <v>41.657996023238383</v>
      </c>
      <c r="AB466">
        <v>39.893247645482184</v>
      </c>
      <c r="AC466">
        <v>37.541874909422916</v>
      </c>
      <c r="AD466">
        <v>34.855566659359617</v>
      </c>
      <c r="AE466">
        <v>31.156103452964143</v>
      </c>
      <c r="AF466">
        <v>28.338529379332343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0.97877950572321237</v>
      </c>
      <c r="AS466">
        <v>1.0024662231991568</v>
      </c>
      <c r="AT466">
        <v>1.0232455105378602</v>
      </c>
      <c r="AU466">
        <v>1.020282409676273</v>
      </c>
      <c r="AV466">
        <v>0.99143802267671755</v>
      </c>
      <c r="AW466">
        <v>0.94146712846807601</v>
      </c>
      <c r="AX466">
        <v>0.87744550682222178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62.5</v>
      </c>
      <c r="BF466">
        <v>62.999998697373172</v>
      </c>
      <c r="BG466">
        <v>62.999998697373172</v>
      </c>
      <c r="BH466">
        <v>60.750000544624406</v>
      </c>
      <c r="BI466">
        <v>58.999999166778935</v>
      </c>
      <c r="BJ466">
        <v>58.749999680773065</v>
      </c>
      <c r="BK466">
        <v>58.250000983399886</v>
      </c>
      <c r="BL466">
        <v>60.24999952090112</v>
      </c>
      <c r="BM466">
        <v>63.500000238063166</v>
      </c>
      <c r="BN466">
        <v>69.249998707066297</v>
      </c>
      <c r="BO466">
        <v>73.000001611126706</v>
      </c>
      <c r="BP466">
        <v>77.499998304349248</v>
      </c>
      <c r="BQ466">
        <v>79.999998107901916</v>
      </c>
      <c r="BR466">
        <v>79.499999168200588</v>
      </c>
      <c r="BS466">
        <v>77.749999583583332</v>
      </c>
      <c r="BT466">
        <v>77.749999583583332</v>
      </c>
      <c r="BU466">
        <v>76.750001930353619</v>
      </c>
      <c r="BV466">
        <v>76.500000392636196</v>
      </c>
      <c r="BW466">
        <v>73.249998754627242</v>
      </c>
      <c r="BX466">
        <v>70.500001662177155</v>
      </c>
      <c r="BY466">
        <v>67.750000288596652</v>
      </c>
      <c r="BZ466">
        <v>67.000000570472736</v>
      </c>
      <c r="CA466">
        <v>65.249999047230389</v>
      </c>
      <c r="CB466">
        <v>64.249999455375587</v>
      </c>
      <c r="CC466">
        <v>0.36483475188885761</v>
      </c>
      <c r="CD466">
        <v>0.34387887100138703</v>
      </c>
      <c r="CE466">
        <v>0.34075951205260918</v>
      </c>
      <c r="CF466">
        <v>0.34448237800267628</v>
      </c>
      <c r="CG466">
        <v>0.36559246852577187</v>
      </c>
      <c r="CH466">
        <v>0.43536608652420633</v>
      </c>
      <c r="CI466">
        <v>0.56068223710516585</v>
      </c>
      <c r="CJ466">
        <v>0.6727520203929559</v>
      </c>
      <c r="CK466">
        <v>0.75943431539567341</v>
      </c>
      <c r="CL466">
        <v>0.79400138728957514</v>
      </c>
      <c r="CM466">
        <v>0.81590087862261262</v>
      </c>
      <c r="CN466">
        <v>0.83693802847672749</v>
      </c>
      <c r="CO466">
        <v>0.83333568092092536</v>
      </c>
      <c r="CP466">
        <v>0.85657282587188621</v>
      </c>
      <c r="CQ466">
        <v>0.85709119261985733</v>
      </c>
      <c r="CR466">
        <v>0.7875058791274433</v>
      </c>
      <c r="CS466">
        <v>0.72596116895872553</v>
      </c>
      <c r="CT466">
        <v>0.67500443450711256</v>
      </c>
      <c r="CU466">
        <v>0.55131124066391413</v>
      </c>
      <c r="CV466">
        <v>0.43498431007705696</v>
      </c>
      <c r="CW466">
        <v>0.38618267691894742</v>
      </c>
      <c r="CX466">
        <v>0.3551392124692806</v>
      </c>
      <c r="CY466">
        <v>0.32769332124295136</v>
      </c>
      <c r="CZ466">
        <v>0.31063715589561214</v>
      </c>
    </row>
    <row r="467" spans="1:104" x14ac:dyDescent="0.25">
      <c r="A467" t="s">
        <v>656</v>
      </c>
      <c r="B467" t="s">
        <v>170</v>
      </c>
      <c r="C467" t="s">
        <v>28</v>
      </c>
      <c r="D467" t="s">
        <v>187</v>
      </c>
      <c r="E467" t="s">
        <v>184</v>
      </c>
      <c r="F467">
        <v>2017</v>
      </c>
      <c r="G467" t="s">
        <v>181</v>
      </c>
      <c r="H467">
        <v>11</v>
      </c>
      <c r="I467">
        <v>24.366054484649716</v>
      </c>
      <c r="J467">
        <v>23.597830287745072</v>
      </c>
      <c r="K467">
        <v>23.190452128052339</v>
      </c>
      <c r="L467">
        <v>23.293269571053482</v>
      </c>
      <c r="M467">
        <v>24.341566745940835</v>
      </c>
      <c r="N467">
        <v>27.066055778374526</v>
      </c>
      <c r="O467">
        <v>30.66251836703044</v>
      </c>
      <c r="P467">
        <v>33.90253642428511</v>
      </c>
      <c r="Q467">
        <v>37.573283149778241</v>
      </c>
      <c r="R467">
        <v>40.28444941516544</v>
      </c>
      <c r="S467">
        <v>42.299745860647946</v>
      </c>
      <c r="T467">
        <v>43.607903184258369</v>
      </c>
      <c r="U467">
        <v>44.193746209667196</v>
      </c>
      <c r="V467">
        <v>44.748763932352638</v>
      </c>
      <c r="W467">
        <v>44.307544072513082</v>
      </c>
      <c r="X467">
        <v>42.761098404847161</v>
      </c>
      <c r="Y467">
        <v>41.087620514258688</v>
      </c>
      <c r="Z467">
        <v>40.442630326853795</v>
      </c>
      <c r="AA467">
        <v>37.59139483266263</v>
      </c>
      <c r="AB467">
        <v>35.551988038369842</v>
      </c>
      <c r="AC467">
        <v>33.681250040925676</v>
      </c>
      <c r="AD467">
        <v>31.387590301402355</v>
      </c>
      <c r="AE467">
        <v>28.379591939286563</v>
      </c>
      <c r="AF467">
        <v>26.08957745400734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0.87215808271232309</v>
      </c>
      <c r="AS467">
        <v>0.88387492959151182</v>
      </c>
      <c r="AT467">
        <v>0.89497529901997019</v>
      </c>
      <c r="AU467">
        <v>0.8861509084360607</v>
      </c>
      <c r="AV467">
        <v>0.85522196895379532</v>
      </c>
      <c r="AW467">
        <v>0.82175244488687549</v>
      </c>
      <c r="AX467">
        <v>0.80885263198054136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57.499999560001434</v>
      </c>
      <c r="BF467">
        <v>56.749998811745812</v>
      </c>
      <c r="BG467">
        <v>56.249998458069541</v>
      </c>
      <c r="BH467">
        <v>55.249999395872941</v>
      </c>
      <c r="BI467">
        <v>56.749998811745812</v>
      </c>
      <c r="BJ467">
        <v>55.999999111873869</v>
      </c>
      <c r="BK467">
        <v>56.499999207486454</v>
      </c>
      <c r="BL467">
        <v>56.749998811745812</v>
      </c>
      <c r="BM467">
        <v>61.250000188386487</v>
      </c>
      <c r="BN467">
        <v>65.999999217679971</v>
      </c>
      <c r="BO467">
        <v>70.250000457804958</v>
      </c>
      <c r="BP467">
        <v>71.500000914577654</v>
      </c>
      <c r="BQ467">
        <v>72.000000252128217</v>
      </c>
      <c r="BR467">
        <v>70.500000836255339</v>
      </c>
      <c r="BS467">
        <v>69.50000074180403</v>
      </c>
      <c r="BT467">
        <v>70.250000457804958</v>
      </c>
      <c r="BU467">
        <v>68.50000001832251</v>
      </c>
      <c r="BV467">
        <v>65.750000516643482</v>
      </c>
      <c r="BW467">
        <v>64.249999794323244</v>
      </c>
      <c r="BX467">
        <v>63.749999811613513</v>
      </c>
      <c r="BY467">
        <v>62.749999604259351</v>
      </c>
      <c r="BZ467">
        <v>61.499999905548698</v>
      </c>
      <c r="CA467">
        <v>61.250000188386487</v>
      </c>
      <c r="CB467">
        <v>59.499999087615876</v>
      </c>
      <c r="CC467">
        <v>0.36737972935400126</v>
      </c>
      <c r="CD467">
        <v>0.34627767886392424</v>
      </c>
      <c r="CE467">
        <v>0.34313656581695623</v>
      </c>
      <c r="CF467">
        <v>0.34688539234346971</v>
      </c>
      <c r="CG467">
        <v>0.36814273467387515</v>
      </c>
      <c r="CH467">
        <v>0.4384030973038513</v>
      </c>
      <c r="CI467">
        <v>0.56459340137327874</v>
      </c>
      <c r="CJ467">
        <v>0.67744496069854687</v>
      </c>
      <c r="CK467">
        <v>0.76473186510792224</v>
      </c>
      <c r="CL467">
        <v>0.79954012350342907</v>
      </c>
      <c r="CM467">
        <v>0.82159238341080187</v>
      </c>
      <c r="CN467">
        <v>0.84277627652356579</v>
      </c>
      <c r="CO467">
        <v>0.83914879955249022</v>
      </c>
      <c r="CP467">
        <v>0.86254797727196553</v>
      </c>
      <c r="CQ467">
        <v>0.86307003450846376</v>
      </c>
      <c r="CR467">
        <v>0.79299923796745697</v>
      </c>
      <c r="CS467">
        <v>0.73102529165308539</v>
      </c>
      <c r="CT467">
        <v>0.67971303394412175</v>
      </c>
      <c r="CU467">
        <v>0.55515702674380951</v>
      </c>
      <c r="CV467">
        <v>0.43801865912258675</v>
      </c>
      <c r="CW467">
        <v>0.38887656613294885</v>
      </c>
      <c r="CX467">
        <v>0.35761660152176256</v>
      </c>
      <c r="CY467">
        <v>0.32997921343345582</v>
      </c>
      <c r="CZ467">
        <v>0.31280408696039635</v>
      </c>
    </row>
    <row r="468" spans="1:104" x14ac:dyDescent="0.25">
      <c r="A468" t="s">
        <v>657</v>
      </c>
      <c r="B468" t="s">
        <v>170</v>
      </c>
      <c r="C468" t="s">
        <v>28</v>
      </c>
      <c r="D468" t="s">
        <v>187</v>
      </c>
      <c r="E468" t="s">
        <v>184</v>
      </c>
      <c r="F468">
        <v>2017</v>
      </c>
      <c r="G468" t="s">
        <v>182</v>
      </c>
      <c r="H468">
        <v>12</v>
      </c>
      <c r="I468">
        <v>24.375206835926445</v>
      </c>
      <c r="J468">
        <v>23.651659968922523</v>
      </c>
      <c r="K468">
        <v>23.270141319395194</v>
      </c>
      <c r="L468">
        <v>23.40917087982557</v>
      </c>
      <c r="M468">
        <v>24.475523731246927</v>
      </c>
      <c r="N468">
        <v>27.262390939364998</v>
      </c>
      <c r="O468">
        <v>31.042079732784575</v>
      </c>
      <c r="P468">
        <v>34.241797452582432</v>
      </c>
      <c r="Q468">
        <v>37.467898283034785</v>
      </c>
      <c r="R468">
        <v>39.308545229161361</v>
      </c>
      <c r="S468">
        <v>40.3491366319588</v>
      </c>
      <c r="T468">
        <v>40.805355935499222</v>
      </c>
      <c r="U468">
        <v>40.803429569425397</v>
      </c>
      <c r="V468">
        <v>40.982203970600061</v>
      </c>
      <c r="W468">
        <v>40.375087840418601</v>
      </c>
      <c r="X468">
        <v>38.996575195931719</v>
      </c>
      <c r="Y468">
        <v>37.850407454187511</v>
      </c>
      <c r="Z468">
        <v>38.069665703522944</v>
      </c>
      <c r="AA468">
        <v>35.973824760780872</v>
      </c>
      <c r="AB468">
        <v>34.490246357994771</v>
      </c>
      <c r="AC468">
        <v>32.910434239710597</v>
      </c>
      <c r="AD468">
        <v>30.878089465391255</v>
      </c>
      <c r="AE468">
        <v>28.072234269022342</v>
      </c>
      <c r="AF468">
        <v>25.921397208505084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0.81610716234363578</v>
      </c>
      <c r="AS468">
        <v>0.81606860485953603</v>
      </c>
      <c r="AT468">
        <v>0.81964411374123303</v>
      </c>
      <c r="AU468">
        <v>0.80750176644491234</v>
      </c>
      <c r="AV468">
        <v>0.77993150672153411</v>
      </c>
      <c r="AW468">
        <v>0.75700816934312976</v>
      </c>
      <c r="AX468">
        <v>0.7613933307922468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50.999998978049668</v>
      </c>
      <c r="BF468">
        <v>51.24999934332638</v>
      </c>
      <c r="BG468">
        <v>49.500000361218802</v>
      </c>
      <c r="BH468">
        <v>49.500000361218802</v>
      </c>
      <c r="BI468">
        <v>49.500000361218802</v>
      </c>
      <c r="BJ468">
        <v>48.249999935781894</v>
      </c>
      <c r="BK468">
        <v>47.500000756189138</v>
      </c>
      <c r="BL468">
        <v>47.249999875621704</v>
      </c>
      <c r="BM468">
        <v>54.499999003427739</v>
      </c>
      <c r="BN468">
        <v>58.500000532295324</v>
      </c>
      <c r="BO468">
        <v>61.750001078052613</v>
      </c>
      <c r="BP468">
        <v>64.000000935639136</v>
      </c>
      <c r="BQ468">
        <v>64.499999089738921</v>
      </c>
      <c r="BR468">
        <v>65.499999922835215</v>
      </c>
      <c r="BS468">
        <v>63.000001390769668</v>
      </c>
      <c r="BT468">
        <v>61.500000712775901</v>
      </c>
      <c r="BU468">
        <v>59.999999004200674</v>
      </c>
      <c r="BV468">
        <v>55.74999917121928</v>
      </c>
      <c r="BW468">
        <v>50.999998978049668</v>
      </c>
      <c r="BX468">
        <v>47.999999055214452</v>
      </c>
      <c r="BY468">
        <v>46.999999767990353</v>
      </c>
      <c r="BZ468">
        <v>44.499999029836381</v>
      </c>
      <c r="CA468">
        <v>45.000000162960688</v>
      </c>
      <c r="CB468">
        <v>44.499999029836381</v>
      </c>
      <c r="CC468">
        <v>0.37640071698804667</v>
      </c>
      <c r="CD468">
        <v>0.35478049656725358</v>
      </c>
      <c r="CE468">
        <v>0.35156226523726675</v>
      </c>
      <c r="CF468">
        <v>0.35540314841826093</v>
      </c>
      <c r="CG468">
        <v>0.37718249390590297</v>
      </c>
      <c r="CH468">
        <v>0.44916805757848766</v>
      </c>
      <c r="CI468">
        <v>0.57845699463483424</v>
      </c>
      <c r="CJ468">
        <v>0.6940795657280967</v>
      </c>
      <c r="CK468">
        <v>0.78350992419558951</v>
      </c>
      <c r="CL468">
        <v>0.81917280478099497</v>
      </c>
      <c r="CM468">
        <v>0.84176663675349539</v>
      </c>
      <c r="CN468">
        <v>0.86347063239959509</v>
      </c>
      <c r="CO468">
        <v>0.85975408656623253</v>
      </c>
      <c r="CP468">
        <v>0.88372787693370602</v>
      </c>
      <c r="CQ468">
        <v>0.88426271182553018</v>
      </c>
      <c r="CR468">
        <v>0.81247134558586742</v>
      </c>
      <c r="CS468">
        <v>0.74897557702581041</v>
      </c>
      <c r="CT468">
        <v>0.6964034301721459</v>
      </c>
      <c r="CU468">
        <v>0.56878891197489312</v>
      </c>
      <c r="CV468">
        <v>0.44877421383949906</v>
      </c>
      <c r="CW468">
        <v>0.39842544997122886</v>
      </c>
      <c r="CX468">
        <v>0.36639785372328293</v>
      </c>
      <c r="CY468">
        <v>0.33808185484734243</v>
      </c>
      <c r="CZ468">
        <v>0.32048497043765645</v>
      </c>
    </row>
    <row r="469" spans="1:104" x14ac:dyDescent="0.25">
      <c r="A469" t="s">
        <v>658</v>
      </c>
      <c r="B469" t="s">
        <v>170</v>
      </c>
      <c r="C469" t="s">
        <v>28</v>
      </c>
      <c r="D469" t="s">
        <v>187</v>
      </c>
      <c r="E469" t="s">
        <v>184</v>
      </c>
      <c r="F469">
        <v>2017</v>
      </c>
      <c r="G469" t="s">
        <v>183</v>
      </c>
      <c r="H469">
        <v>8</v>
      </c>
      <c r="I469">
        <v>28.533568514390787</v>
      </c>
      <c r="J469">
        <v>27.362070221858545</v>
      </c>
      <c r="K469">
        <v>26.67339662550847</v>
      </c>
      <c r="L469">
        <v>26.707799994954602</v>
      </c>
      <c r="M469">
        <v>27.895193240055338</v>
      </c>
      <c r="N469">
        <v>30.958142700525354</v>
      </c>
      <c r="O469">
        <v>35.48732756644857</v>
      </c>
      <c r="P469">
        <v>40.430150438416184</v>
      </c>
      <c r="Q469">
        <v>45.82587607013361</v>
      </c>
      <c r="R469">
        <v>50.11391919110482</v>
      </c>
      <c r="S469">
        <v>53.254918088792159</v>
      </c>
      <c r="T469">
        <v>55.185659380492474</v>
      </c>
      <c r="U469">
        <v>55.917627372352413</v>
      </c>
      <c r="V469">
        <v>56.522347941064808</v>
      </c>
      <c r="W469">
        <v>56.333345358454118</v>
      </c>
      <c r="X469">
        <v>55.038894402081134</v>
      </c>
      <c r="Y469">
        <v>52.55596298305462</v>
      </c>
      <c r="Z469">
        <v>49.179049495913667</v>
      </c>
      <c r="AA469">
        <v>44.466325595738958</v>
      </c>
      <c r="AB469">
        <v>42.573371638826835</v>
      </c>
      <c r="AC469">
        <v>41.215607675077244</v>
      </c>
      <c r="AD469">
        <v>38.2455287079434</v>
      </c>
      <c r="AE469">
        <v>34.201330802811029</v>
      </c>
      <c r="AF469">
        <v>31.014265796433385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1.1037132180360918</v>
      </c>
      <c r="AS469">
        <v>1.11835258598628</v>
      </c>
      <c r="AT469">
        <v>1.1304470117228484</v>
      </c>
      <c r="AU469">
        <v>1.1266669719615829</v>
      </c>
      <c r="AV469">
        <v>1.1007779572197967</v>
      </c>
      <c r="AW469">
        <v>1.0511193201084339</v>
      </c>
      <c r="AX469">
        <v>0.98358099266311749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66.874999992545369</v>
      </c>
      <c r="BF469">
        <v>66.312499525852999</v>
      </c>
      <c r="BG469">
        <v>65.749999837035261</v>
      </c>
      <c r="BH469">
        <v>65.187500423714795</v>
      </c>
      <c r="BI469">
        <v>65.187500423714795</v>
      </c>
      <c r="BJ469">
        <v>65.250001419102631</v>
      </c>
      <c r="BK469">
        <v>66.624999867955779</v>
      </c>
      <c r="BL469">
        <v>68.499998290490851</v>
      </c>
      <c r="BM469">
        <v>72.374998552440132</v>
      </c>
      <c r="BN469">
        <v>76.999999188158171</v>
      </c>
      <c r="BO469">
        <v>81.624998624652818</v>
      </c>
      <c r="BP469">
        <v>83.437501756214047</v>
      </c>
      <c r="BQ469">
        <v>85.124998715923439</v>
      </c>
      <c r="BR469">
        <v>85.187501558763529</v>
      </c>
      <c r="BS469">
        <v>84.375001745356215</v>
      </c>
      <c r="BT469">
        <v>84.749998674890549</v>
      </c>
      <c r="BU469">
        <v>83.812501797246938</v>
      </c>
      <c r="BV469">
        <v>83.000002016251059</v>
      </c>
      <c r="BW469">
        <v>79.812499285230444</v>
      </c>
      <c r="BX469">
        <v>75.43750084843434</v>
      </c>
      <c r="BY469">
        <v>72.312501187133932</v>
      </c>
      <c r="BZ469">
        <v>70.625000581137172</v>
      </c>
      <c r="CA469">
        <v>69.624999596607168</v>
      </c>
      <c r="CB469">
        <v>68.749999176749341</v>
      </c>
      <c r="CC469">
        <v>0.36533553136832464</v>
      </c>
      <c r="CD469">
        <v>0.34435086883508947</v>
      </c>
      <c r="CE469">
        <v>0.34122725469453385</v>
      </c>
      <c r="CF469">
        <v>0.3449552008635714</v>
      </c>
      <c r="CG469">
        <v>0.36609429083043271</v>
      </c>
      <c r="CH469">
        <v>0.43596367422987586</v>
      </c>
      <c r="CI469">
        <v>0.56145185554176757</v>
      </c>
      <c r="CJ469">
        <v>0.67367546076043983</v>
      </c>
      <c r="CK469">
        <v>0.7604767191795816</v>
      </c>
      <c r="CL469">
        <v>0.79509120894850493</v>
      </c>
      <c r="CM469">
        <v>0.81702081778052515</v>
      </c>
      <c r="CN469">
        <v>0.83808677115048191</v>
      </c>
      <c r="CO469">
        <v>0.83447953406750719</v>
      </c>
      <c r="CP469">
        <v>0.85774852980212402</v>
      </c>
      <c r="CQ469">
        <v>0.85826764797397359</v>
      </c>
      <c r="CR469">
        <v>0.7885867913558986</v>
      </c>
      <c r="CS469">
        <v>0.72695761728521968</v>
      </c>
      <c r="CT469">
        <v>0.67593092038777014</v>
      </c>
      <c r="CU469">
        <v>0.55206796726486806</v>
      </c>
      <c r="CV469">
        <v>0.43558140833529274</v>
      </c>
      <c r="CW469">
        <v>0.38671275768736368</v>
      </c>
      <c r="CX469">
        <v>0.35562669297892102</v>
      </c>
      <c r="CY469">
        <v>0.32814312590747957</v>
      </c>
      <c r="CZ469">
        <v>0.3110635367760341</v>
      </c>
    </row>
    <row r="470" spans="1:104" x14ac:dyDescent="0.25">
      <c r="A470" t="s">
        <v>659</v>
      </c>
      <c r="B470" t="s">
        <v>170</v>
      </c>
      <c r="C470" t="s">
        <v>28</v>
      </c>
      <c r="D470" t="s">
        <v>187</v>
      </c>
      <c r="E470" t="s">
        <v>184</v>
      </c>
      <c r="F470">
        <v>2018</v>
      </c>
      <c r="G470" t="s">
        <v>171</v>
      </c>
      <c r="H470">
        <v>1</v>
      </c>
      <c r="I470">
        <v>24.485213584866866</v>
      </c>
      <c r="J470">
        <v>23.821566240881062</v>
      </c>
      <c r="K470">
        <v>23.450590475203423</v>
      </c>
      <c r="L470">
        <v>23.632275003481226</v>
      </c>
      <c r="M470">
        <v>24.753572740392883</v>
      </c>
      <c r="N470">
        <v>27.62374940817541</v>
      </c>
      <c r="O470">
        <v>32.606929647958502</v>
      </c>
      <c r="P470">
        <v>35.710097375912724</v>
      </c>
      <c r="Q470">
        <v>38.456454375699884</v>
      </c>
      <c r="R470">
        <v>39.420008121414369</v>
      </c>
      <c r="S470">
        <v>39.602189084334007</v>
      </c>
      <c r="T470">
        <v>39.379227293806608</v>
      </c>
      <c r="U470">
        <v>39.050556061803682</v>
      </c>
      <c r="V470">
        <v>39.072039853344911</v>
      </c>
      <c r="W470">
        <v>38.517874389305696</v>
      </c>
      <c r="X470">
        <v>37.42239348934568</v>
      </c>
      <c r="Y470">
        <v>36.670094577099896</v>
      </c>
      <c r="Z470">
        <v>37.606247829359972</v>
      </c>
      <c r="AA470">
        <v>36.004134336454101</v>
      </c>
      <c r="AB470">
        <v>34.658973445567625</v>
      </c>
      <c r="AC470">
        <v>33.138638531151116</v>
      </c>
      <c r="AD470">
        <v>31.07602622359925</v>
      </c>
      <c r="AE470">
        <v>28.24846437622066</v>
      </c>
      <c r="AF470">
        <v>26.130349914972513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0.88603259959548619</v>
      </c>
      <c r="AS470">
        <v>0.87863753189676808</v>
      </c>
      <c r="AT470">
        <v>0.87912089635849078</v>
      </c>
      <c r="AU470">
        <v>0.86665214607602814</v>
      </c>
      <c r="AV470">
        <v>0.84200383298398829</v>
      </c>
      <c r="AW470">
        <v>0.82507711667618955</v>
      </c>
      <c r="AX470">
        <v>0.84614052815200091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46.999999662251064</v>
      </c>
      <c r="BF470">
        <v>46.999999662251064</v>
      </c>
      <c r="BG470">
        <v>46.500000225165955</v>
      </c>
      <c r="BH470">
        <v>46.000000385998781</v>
      </c>
      <c r="BI470">
        <v>44.749999911541941</v>
      </c>
      <c r="BJ470">
        <v>44.749999911541941</v>
      </c>
      <c r="BK470">
        <v>44.500000514665047</v>
      </c>
      <c r="BL470">
        <v>43.499999163669308</v>
      </c>
      <c r="BM470">
        <v>46.749999493376599</v>
      </c>
      <c r="BN470">
        <v>51.749999364710334</v>
      </c>
      <c r="BO470">
        <v>54.499999211919153</v>
      </c>
      <c r="BP470">
        <v>56.499999823083897</v>
      </c>
      <c r="BQ470">
        <v>57.000000434248633</v>
      </c>
      <c r="BR470">
        <v>59.000000016083284</v>
      </c>
      <c r="BS470">
        <v>58.250000651372943</v>
      </c>
      <c r="BT470">
        <v>58.250000651372943</v>
      </c>
      <c r="BU470">
        <v>56.250000426206988</v>
      </c>
      <c r="BV470">
        <v>52.499998986753198</v>
      </c>
      <c r="BW470">
        <v>49.499999855250458</v>
      </c>
      <c r="BX470">
        <v>46.749999493376599</v>
      </c>
      <c r="BY470">
        <v>46.500000225165955</v>
      </c>
      <c r="BZ470">
        <v>46.999999662251064</v>
      </c>
      <c r="CA470">
        <v>46.000000385998781</v>
      </c>
      <c r="CB470">
        <v>45.250000249290878</v>
      </c>
      <c r="CC470">
        <v>0.38148343164829812</v>
      </c>
      <c r="CD470">
        <v>0.35957123888850867</v>
      </c>
      <c r="CE470">
        <v>0.35630955241983986</v>
      </c>
      <c r="CF470">
        <v>0.36020230268055209</v>
      </c>
      <c r="CG470">
        <v>0.38227573062494702</v>
      </c>
      <c r="CH470">
        <v>0.45523335386397445</v>
      </c>
      <c r="CI470">
        <v>0.58626810076130154</v>
      </c>
      <c r="CJ470">
        <v>0.70345198416172783</v>
      </c>
      <c r="CK470">
        <v>0.79408992563358838</v>
      </c>
      <c r="CL470">
        <v>0.83023442477973497</v>
      </c>
      <c r="CM470">
        <v>0.85313331777951695</v>
      </c>
      <c r="CN470">
        <v>0.87513040178845203</v>
      </c>
      <c r="CO470">
        <v>0.87136365586911579</v>
      </c>
      <c r="CP470">
        <v>0.89566115929967172</v>
      </c>
      <c r="CQ470">
        <v>0.8962032607142939</v>
      </c>
      <c r="CR470">
        <v>0.82344249317814167</v>
      </c>
      <c r="CS470">
        <v>0.75908931859464412</v>
      </c>
      <c r="CT470">
        <v>0.70580720422082166</v>
      </c>
      <c r="CU470">
        <v>0.57646947998466558</v>
      </c>
      <c r="CV470">
        <v>0.45483415223947476</v>
      </c>
      <c r="CW470">
        <v>0.40380553856608564</v>
      </c>
      <c r="CX470">
        <v>0.3713454771898253</v>
      </c>
      <c r="CY470">
        <v>0.34264711070059561</v>
      </c>
      <c r="CZ470">
        <v>0.32481259072906032</v>
      </c>
    </row>
    <row r="471" spans="1:104" x14ac:dyDescent="0.25">
      <c r="A471" t="s">
        <v>660</v>
      </c>
      <c r="B471" t="s">
        <v>170</v>
      </c>
      <c r="C471" t="s">
        <v>28</v>
      </c>
      <c r="D471" t="s">
        <v>187</v>
      </c>
      <c r="E471" t="s">
        <v>184</v>
      </c>
      <c r="F471">
        <v>2018</v>
      </c>
      <c r="G471" t="s">
        <v>172</v>
      </c>
      <c r="H471">
        <v>2</v>
      </c>
      <c r="I471">
        <v>24.552358406870486</v>
      </c>
      <c r="J471">
        <v>23.850294878527173</v>
      </c>
      <c r="K471">
        <v>23.414909719175022</v>
      </c>
      <c r="L471">
        <v>23.537694211013033</v>
      </c>
      <c r="M471">
        <v>24.592574803596833</v>
      </c>
      <c r="N471">
        <v>27.422479635507766</v>
      </c>
      <c r="O471">
        <v>31.945725918514508</v>
      </c>
      <c r="P471">
        <v>35.059712358443413</v>
      </c>
      <c r="Q471">
        <v>38.173722002498252</v>
      </c>
      <c r="R471">
        <v>39.730391802407631</v>
      </c>
      <c r="S471">
        <v>40.423699102427491</v>
      </c>
      <c r="T471">
        <v>40.738067628764533</v>
      </c>
      <c r="U471">
        <v>40.716900132735944</v>
      </c>
      <c r="V471">
        <v>40.885716486088242</v>
      </c>
      <c r="W471">
        <v>40.407545785892317</v>
      </c>
      <c r="X471">
        <v>39.276956082005213</v>
      </c>
      <c r="Y471">
        <v>38.048621652147325</v>
      </c>
      <c r="Z471">
        <v>37.973328191074991</v>
      </c>
      <c r="AA471">
        <v>37.008553283640467</v>
      </c>
      <c r="AB471">
        <v>35.370447700167446</v>
      </c>
      <c r="AC471">
        <v>33.726530860616066</v>
      </c>
      <c r="AD471">
        <v>31.514545998971506</v>
      </c>
      <c r="AE471">
        <v>28.50385707491915</v>
      </c>
      <c r="AF471">
        <v>26.230538206579254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0.91660647999182021</v>
      </c>
      <c r="AS471">
        <v>0.91613026229350958</v>
      </c>
      <c r="AT471">
        <v>0.91992858102853925</v>
      </c>
      <c r="AU471">
        <v>0.90916978879677757</v>
      </c>
      <c r="AV471">
        <v>0.88373147786018913</v>
      </c>
      <c r="AW471">
        <v>0.85609394774678205</v>
      </c>
      <c r="AX471">
        <v>0.85439988064467798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48.749999059305217</v>
      </c>
      <c r="BF471">
        <v>50.249999540447469</v>
      </c>
      <c r="BG471">
        <v>50.749999989976203</v>
      </c>
      <c r="BH471">
        <v>50.499999508191401</v>
      </c>
      <c r="BI471">
        <v>49.499999749662102</v>
      </c>
      <c r="BJ471">
        <v>48.749999059305217</v>
      </c>
      <c r="BK471">
        <v>48.999999284069581</v>
      </c>
      <c r="BL471">
        <v>49.99999955663975</v>
      </c>
      <c r="BM471">
        <v>52.250000728138886</v>
      </c>
      <c r="BN471">
        <v>54.499998686882606</v>
      </c>
      <c r="BO471">
        <v>56.500000404678673</v>
      </c>
      <c r="BP471">
        <v>57.750000130951911</v>
      </c>
      <c r="BQ471">
        <v>59.749999535564079</v>
      </c>
      <c r="BR471">
        <v>60.749999294093378</v>
      </c>
      <c r="BS471">
        <v>60.499999583369878</v>
      </c>
      <c r="BT471">
        <v>58.500000821308795</v>
      </c>
      <c r="BU471">
        <v>56.999999826125681</v>
      </c>
      <c r="BV471">
        <v>54.999999923536421</v>
      </c>
      <c r="BW471">
        <v>53.500000984516767</v>
      </c>
      <c r="BX471">
        <v>52.750000551180314</v>
      </c>
      <c r="BY471">
        <v>51.249999813017638</v>
      </c>
      <c r="BZ471">
        <v>50.249999540447469</v>
      </c>
      <c r="CA471">
        <v>49.749999588895818</v>
      </c>
      <c r="CB471">
        <v>50.249999540447469</v>
      </c>
      <c r="CC471">
        <v>0.3697564567302038</v>
      </c>
      <c r="CD471">
        <v>0.34851786455046008</v>
      </c>
      <c r="CE471">
        <v>0.34535645380386459</v>
      </c>
      <c r="CF471">
        <v>0.34912951025478384</v>
      </c>
      <c r="CG471">
        <v>0.37052442381506451</v>
      </c>
      <c r="CH471">
        <v>0.44123930342764128</v>
      </c>
      <c r="CI471">
        <v>0.56824600563826477</v>
      </c>
      <c r="CJ471">
        <v>0.68182761397594183</v>
      </c>
      <c r="CK471">
        <v>0.76967930875918344</v>
      </c>
      <c r="CL471">
        <v>0.80471267260077484</v>
      </c>
      <c r="CM471">
        <v>0.82690764101913516</v>
      </c>
      <c r="CN471">
        <v>0.84822853952996635</v>
      </c>
      <c r="CO471">
        <v>0.844577570676044</v>
      </c>
      <c r="CP471">
        <v>0.86812817759642724</v>
      </c>
      <c r="CQ471">
        <v>0.8686535816818427</v>
      </c>
      <c r="CR471">
        <v>0.79812947195055395</v>
      </c>
      <c r="CS471">
        <v>0.73575456335245082</v>
      </c>
      <c r="CT471">
        <v>0.68411040794923039</v>
      </c>
      <c r="CU471">
        <v>0.55874856627342173</v>
      </c>
      <c r="CV471">
        <v>0.44085235055263161</v>
      </c>
      <c r="CW471">
        <v>0.39139237863871545</v>
      </c>
      <c r="CX471">
        <v>0.35993013992139461</v>
      </c>
      <c r="CY471">
        <v>0.33211399425473515</v>
      </c>
      <c r="CZ471">
        <v>0.31482772012321214</v>
      </c>
    </row>
    <row r="472" spans="1:104" x14ac:dyDescent="0.25">
      <c r="A472" t="s">
        <v>661</v>
      </c>
      <c r="B472" t="s">
        <v>170</v>
      </c>
      <c r="C472" t="s">
        <v>28</v>
      </c>
      <c r="D472" t="s">
        <v>187</v>
      </c>
      <c r="E472" t="s">
        <v>184</v>
      </c>
      <c r="F472">
        <v>2018</v>
      </c>
      <c r="G472" t="s">
        <v>173</v>
      </c>
      <c r="H472">
        <v>3</v>
      </c>
      <c r="I472">
        <v>25.02331239745293</v>
      </c>
      <c r="J472">
        <v>24.174970697526202</v>
      </c>
      <c r="K472">
        <v>23.67204077559019</v>
      </c>
      <c r="L472">
        <v>23.696728742454464</v>
      </c>
      <c r="M472">
        <v>24.649586329104544</v>
      </c>
      <c r="N472">
        <v>27.277986377986451</v>
      </c>
      <c r="O472">
        <v>32.002649018782449</v>
      </c>
      <c r="P472">
        <v>35.373251555834209</v>
      </c>
      <c r="Q472">
        <v>38.416722306083571</v>
      </c>
      <c r="R472">
        <v>39.804414594670568</v>
      </c>
      <c r="S472">
        <v>40.33844466923518</v>
      </c>
      <c r="T472">
        <v>40.474605944802839</v>
      </c>
      <c r="U472">
        <v>40.373671678088805</v>
      </c>
      <c r="V472">
        <v>40.472597137271514</v>
      </c>
      <c r="W472">
        <v>39.973390532461373</v>
      </c>
      <c r="X472">
        <v>39.019496243438184</v>
      </c>
      <c r="Y472">
        <v>37.828661105239895</v>
      </c>
      <c r="Z472">
        <v>36.763944642336341</v>
      </c>
      <c r="AA472">
        <v>35.623800422830129</v>
      </c>
      <c r="AB472">
        <v>35.919834268363473</v>
      </c>
      <c r="AC472">
        <v>34.401743617795304</v>
      </c>
      <c r="AD472">
        <v>32.231224337260734</v>
      </c>
      <c r="AE472">
        <v>29.127289768860653</v>
      </c>
      <c r="AF472">
        <v>26.757986801486982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0.91067863451290287</v>
      </c>
      <c r="AS472">
        <v>0.90840764372666349</v>
      </c>
      <c r="AT472">
        <v>0.91063344835708404</v>
      </c>
      <c r="AU472">
        <v>0.89940130142863872</v>
      </c>
      <c r="AV472">
        <v>0.87793866388262853</v>
      </c>
      <c r="AW472">
        <v>0.85114487751515011</v>
      </c>
      <c r="AX472">
        <v>0.82718874335324377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46.500000384164188</v>
      </c>
      <c r="BF472">
        <v>48.249999067690808</v>
      </c>
      <c r="BG472">
        <v>48.499999560041509</v>
      </c>
      <c r="BH472">
        <v>49.499999062927884</v>
      </c>
      <c r="BI472">
        <v>48.249999067690808</v>
      </c>
      <c r="BJ472">
        <v>48.000000616595088</v>
      </c>
      <c r="BK472">
        <v>48.249999067690808</v>
      </c>
      <c r="BL472">
        <v>48.749999916308546</v>
      </c>
      <c r="BM472">
        <v>52.24999944368998</v>
      </c>
      <c r="BN472">
        <v>53.750000220455533</v>
      </c>
      <c r="BO472">
        <v>56.500000584207179</v>
      </c>
      <c r="BP472">
        <v>57.500000376271338</v>
      </c>
      <c r="BQ472">
        <v>59.000000200451233</v>
      </c>
      <c r="BR472">
        <v>59.999999431170281</v>
      </c>
      <c r="BS472">
        <v>59.499998599563</v>
      </c>
      <c r="BT472">
        <v>59.000000200451233</v>
      </c>
      <c r="BU472">
        <v>58.000001497056402</v>
      </c>
      <c r="BV472">
        <v>56.750000940474216</v>
      </c>
      <c r="BW472">
        <v>52.24999944368998</v>
      </c>
      <c r="BX472">
        <v>50.74999907517541</v>
      </c>
      <c r="BY472">
        <v>49.499999062927884</v>
      </c>
      <c r="BZ472">
        <v>48.499999560041509</v>
      </c>
      <c r="CA472">
        <v>48.000000616595088</v>
      </c>
      <c r="CB472">
        <v>48.000000616595088</v>
      </c>
      <c r="CC472">
        <v>0.37648615336765134</v>
      </c>
      <c r="CD472">
        <v>0.35486101893199468</v>
      </c>
      <c r="CE472">
        <v>0.3516420679255341</v>
      </c>
      <c r="CF472">
        <v>0.35548378444144713</v>
      </c>
      <c r="CG472">
        <v>0.37726808230368569</v>
      </c>
      <c r="CH472">
        <v>0.44927001244996279</v>
      </c>
      <c r="CI472">
        <v>0.57858825614239184</v>
      </c>
      <c r="CJ472">
        <v>0.69423707350057617</v>
      </c>
      <c r="CK472">
        <v>0.78368765996526635</v>
      </c>
      <c r="CL472">
        <v>0.8193586917745227</v>
      </c>
      <c r="CM472">
        <v>0.84195764498912551</v>
      </c>
      <c r="CN472">
        <v>0.86366654287493716</v>
      </c>
      <c r="CO472">
        <v>0.85994916505394758</v>
      </c>
      <c r="CP472">
        <v>0.88392844415226945</v>
      </c>
      <c r="CQ472">
        <v>0.88446339657326856</v>
      </c>
      <c r="CR472">
        <v>0.81265575988664829</v>
      </c>
      <c r="CS472">
        <v>0.74914553339505763</v>
      </c>
      <c r="CT472">
        <v>0.69656141183415998</v>
      </c>
      <c r="CU472">
        <v>0.56891796394049765</v>
      </c>
      <c r="CV472">
        <v>0.44887601891578455</v>
      </c>
      <c r="CW472">
        <v>0.39851584168349324</v>
      </c>
      <c r="CX472">
        <v>0.36648099403907514</v>
      </c>
      <c r="CY472">
        <v>0.33815859654390673</v>
      </c>
      <c r="CZ472">
        <v>0.32055768442709376</v>
      </c>
    </row>
    <row r="473" spans="1:104" x14ac:dyDescent="0.25">
      <c r="A473" t="s">
        <v>662</v>
      </c>
      <c r="B473" t="s">
        <v>170</v>
      </c>
      <c r="C473" t="s">
        <v>28</v>
      </c>
      <c r="D473" t="s">
        <v>187</v>
      </c>
      <c r="E473" t="s">
        <v>184</v>
      </c>
      <c r="F473">
        <v>2018</v>
      </c>
      <c r="G473" t="s">
        <v>174</v>
      </c>
      <c r="H473">
        <v>4</v>
      </c>
      <c r="I473">
        <v>25.054178185096522</v>
      </c>
      <c r="J473">
        <v>24.124902816632513</v>
      </c>
      <c r="K473">
        <v>23.575617130902266</v>
      </c>
      <c r="L473">
        <v>23.536389544058864</v>
      </c>
      <c r="M473">
        <v>24.459794420017968</v>
      </c>
      <c r="N473">
        <v>26.900702550895623</v>
      </c>
      <c r="O473">
        <v>30.735847042514102</v>
      </c>
      <c r="P473">
        <v>34.088812556089856</v>
      </c>
      <c r="Q473">
        <v>37.903675611758231</v>
      </c>
      <c r="R473">
        <v>40.869610125771914</v>
      </c>
      <c r="S473">
        <v>43.145207685567399</v>
      </c>
      <c r="T473">
        <v>44.858145423512148</v>
      </c>
      <c r="U473">
        <v>45.804503889951455</v>
      </c>
      <c r="V473">
        <v>46.68178269759855</v>
      </c>
      <c r="W473">
        <v>46.545571813016856</v>
      </c>
      <c r="X473">
        <v>45.465934057293943</v>
      </c>
      <c r="Y473">
        <v>43.651838521658171</v>
      </c>
      <c r="Z473">
        <v>40.974726900294272</v>
      </c>
      <c r="AA473">
        <v>37.824782756819062</v>
      </c>
      <c r="AB473">
        <v>37.420305292685171</v>
      </c>
      <c r="AC473">
        <v>35.946347448415473</v>
      </c>
      <c r="AD473">
        <v>33.347745168242895</v>
      </c>
      <c r="AE473">
        <v>29.919218075769059</v>
      </c>
      <c r="AF473">
        <v>27.245441009721148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1.0093082434628009</v>
      </c>
      <c r="AS473">
        <v>1.0306012988161455</v>
      </c>
      <c r="AT473">
        <v>1.0503400827350515</v>
      </c>
      <c r="AU473">
        <v>1.0472753369824104</v>
      </c>
      <c r="AV473">
        <v>1.0229835251775627</v>
      </c>
      <c r="AW473">
        <v>0.98216637566823572</v>
      </c>
      <c r="AX473">
        <v>0.92193133277532269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57.750001235522042</v>
      </c>
      <c r="BF473">
        <v>58.249998718670057</v>
      </c>
      <c r="BG473">
        <v>57.499999715909453</v>
      </c>
      <c r="BH473">
        <v>57.499999715909453</v>
      </c>
      <c r="BI473">
        <v>57.249999827438778</v>
      </c>
      <c r="BJ473">
        <v>57.499999715909453</v>
      </c>
      <c r="BK473">
        <v>58.249998718670057</v>
      </c>
      <c r="BL473">
        <v>63.000001272154769</v>
      </c>
      <c r="BM473">
        <v>67.999999517317917</v>
      </c>
      <c r="BN473">
        <v>67.000000914934688</v>
      </c>
      <c r="BO473">
        <v>69.499999680703979</v>
      </c>
      <c r="BP473">
        <v>71.750000477992543</v>
      </c>
      <c r="BQ473">
        <v>72.500000024467127</v>
      </c>
      <c r="BR473">
        <v>71.500000317664885</v>
      </c>
      <c r="BS473">
        <v>71.500000317664885</v>
      </c>
      <c r="BT473">
        <v>70.750001043047291</v>
      </c>
      <c r="BU473">
        <v>69.249999520376321</v>
      </c>
      <c r="BV473">
        <v>68.250000646136101</v>
      </c>
      <c r="BW473">
        <v>67.000000914934688</v>
      </c>
      <c r="BX473">
        <v>63.999999891529058</v>
      </c>
      <c r="BY473">
        <v>61.74999936609747</v>
      </c>
      <c r="BZ473">
        <v>61.500001380625704</v>
      </c>
      <c r="CA473">
        <v>60.00000012981171</v>
      </c>
      <c r="CB473">
        <v>58.500000238282645</v>
      </c>
      <c r="CC473">
        <v>0.36568398206095265</v>
      </c>
      <c r="CD473">
        <v>0.3446793370305915</v>
      </c>
      <c r="CE473">
        <v>0.34155270236471058</v>
      </c>
      <c r="CF473">
        <v>0.34528422780616985</v>
      </c>
      <c r="CG473">
        <v>0.36644349638562462</v>
      </c>
      <c r="CH473">
        <v>0.43637953222999037</v>
      </c>
      <c r="CI473">
        <v>0.56198735794777566</v>
      </c>
      <c r="CJ473">
        <v>0.67431799446455343</v>
      </c>
      <c r="CK473">
        <v>0.76120207814659224</v>
      </c>
      <c r="CL473">
        <v>0.79584957313646421</v>
      </c>
      <c r="CM473">
        <v>0.81780008448046415</v>
      </c>
      <c r="CN473">
        <v>0.83888617069330951</v>
      </c>
      <c r="CO473">
        <v>0.83527546759132376</v>
      </c>
      <c r="CP473">
        <v>0.85856661416689173</v>
      </c>
      <c r="CQ473">
        <v>0.85908625388443238</v>
      </c>
      <c r="CR473">
        <v>0.78933897021127608</v>
      </c>
      <c r="CS473">
        <v>0.72765101577346369</v>
      </c>
      <c r="CT473">
        <v>0.67657560754685331</v>
      </c>
      <c r="CU473">
        <v>0.55259455639074329</v>
      </c>
      <c r="CV473">
        <v>0.43599685480633893</v>
      </c>
      <c r="CW473">
        <v>0.38708160976952355</v>
      </c>
      <c r="CX473">
        <v>0.35596589089923492</v>
      </c>
      <c r="CY473">
        <v>0.3284560983901561</v>
      </c>
      <c r="CZ473">
        <v>0.31136022294928312</v>
      </c>
    </row>
    <row r="474" spans="1:104" x14ac:dyDescent="0.25">
      <c r="A474" t="s">
        <v>663</v>
      </c>
      <c r="B474" t="s">
        <v>170</v>
      </c>
      <c r="C474" t="s">
        <v>28</v>
      </c>
      <c r="D474" t="s">
        <v>187</v>
      </c>
      <c r="E474" t="s">
        <v>184</v>
      </c>
      <c r="F474">
        <v>2018</v>
      </c>
      <c r="G474" t="s">
        <v>175</v>
      </c>
      <c r="H474">
        <v>5</v>
      </c>
      <c r="I474">
        <v>25.396595311591359</v>
      </c>
      <c r="J474">
        <v>24.412732286829044</v>
      </c>
      <c r="K474">
        <v>23.811717189195488</v>
      </c>
      <c r="L474">
        <v>23.738734897315503</v>
      </c>
      <c r="M474">
        <v>24.683606492738392</v>
      </c>
      <c r="N474">
        <v>27.09727978911268</v>
      </c>
      <c r="O474">
        <v>30.561969407108933</v>
      </c>
      <c r="P474">
        <v>34.935978799269058</v>
      </c>
      <c r="Q474">
        <v>39.515198410594429</v>
      </c>
      <c r="R474">
        <v>42.955262871695268</v>
      </c>
      <c r="S474">
        <v>45.229364965331847</v>
      </c>
      <c r="T474">
        <v>46.599007608870565</v>
      </c>
      <c r="U474">
        <v>47.143272329466015</v>
      </c>
      <c r="V474">
        <v>47.762841407448505</v>
      </c>
      <c r="W474">
        <v>47.717610381316533</v>
      </c>
      <c r="X474">
        <v>46.435352518818213</v>
      </c>
      <c r="Y474">
        <v>44.312300782809537</v>
      </c>
      <c r="Z474">
        <v>41.5972727795384</v>
      </c>
      <c r="AA474">
        <v>38.309096263463559</v>
      </c>
      <c r="AB474">
        <v>37.153838126853032</v>
      </c>
      <c r="AC474">
        <v>36.421531548198665</v>
      </c>
      <c r="AD474">
        <v>33.836907167015852</v>
      </c>
      <c r="AE474">
        <v>30.341562735198579</v>
      </c>
      <c r="AF474">
        <v>27.58487589497236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1.0484776491713226</v>
      </c>
      <c r="AS474">
        <v>1.0607236157147781</v>
      </c>
      <c r="AT474">
        <v>1.0746639405764709</v>
      </c>
      <c r="AU474">
        <v>1.0736462079453817</v>
      </c>
      <c r="AV474">
        <v>1.0447954141207958</v>
      </c>
      <c r="AW474">
        <v>0.99702679282322249</v>
      </c>
      <c r="AX474">
        <v>0.93593857549563175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58.999999032614468</v>
      </c>
      <c r="BF474">
        <v>59.500000579263826</v>
      </c>
      <c r="BG474">
        <v>59.750000555031676</v>
      </c>
      <c r="BH474">
        <v>59.750000555031676</v>
      </c>
      <c r="BI474">
        <v>59.750000555031676</v>
      </c>
      <c r="BJ474">
        <v>60.000000378075875</v>
      </c>
      <c r="BK474">
        <v>60.750000797488958</v>
      </c>
      <c r="BL474">
        <v>61.000000365993742</v>
      </c>
      <c r="BM474">
        <v>64.249999202511034</v>
      </c>
      <c r="BN474">
        <v>66.250001061938448</v>
      </c>
      <c r="BO474">
        <v>70.499999886373601</v>
      </c>
      <c r="BP474">
        <v>72.75000145006014</v>
      </c>
      <c r="BQ474">
        <v>72.75000145006014</v>
      </c>
      <c r="BR474">
        <v>73.249998924078866</v>
      </c>
      <c r="BS474">
        <v>72.999999236789009</v>
      </c>
      <c r="BT474">
        <v>72.250001260954321</v>
      </c>
      <c r="BU474">
        <v>70.499999886373601</v>
      </c>
      <c r="BV474">
        <v>67.74999989838787</v>
      </c>
      <c r="BW474">
        <v>64.499999161309589</v>
      </c>
      <c r="BX474">
        <v>61.499999740573429</v>
      </c>
      <c r="BY474">
        <v>60.750000797488958</v>
      </c>
      <c r="BZ474">
        <v>60.000000378075875</v>
      </c>
      <c r="CA474">
        <v>60.000000378075875</v>
      </c>
      <c r="CB474">
        <v>60.000000378075875</v>
      </c>
      <c r="CC474">
        <v>0.36663192386967769</v>
      </c>
      <c r="CD474">
        <v>0.34557282269985962</v>
      </c>
      <c r="CE474">
        <v>0.3424380931187781</v>
      </c>
      <c r="CF474">
        <v>0.34617926929280657</v>
      </c>
      <c r="CG474">
        <v>0.36739339116905456</v>
      </c>
      <c r="CH474">
        <v>0.43751073031711324</v>
      </c>
      <c r="CI474">
        <v>0.56344418052917578</v>
      </c>
      <c r="CJ474">
        <v>0.67606599361183151</v>
      </c>
      <c r="CK474">
        <v>0.76317531220819457</v>
      </c>
      <c r="CL474">
        <v>0.79791264817573226</v>
      </c>
      <c r="CM474">
        <v>0.81992006181733135</v>
      </c>
      <c r="CN474">
        <v>0.8410607811707298</v>
      </c>
      <c r="CO474">
        <v>0.83744066885705781</v>
      </c>
      <c r="CP474">
        <v>0.86079228631059179</v>
      </c>
      <c r="CQ474">
        <v>0.86131324280190269</v>
      </c>
      <c r="CR474">
        <v>0.79138514662925852</v>
      </c>
      <c r="CS474">
        <v>0.7295372611996096</v>
      </c>
      <c r="CT474">
        <v>0.67832945008521006</v>
      </c>
      <c r="CU474">
        <v>0.55402699646987419</v>
      </c>
      <c r="CV474">
        <v>0.43712706291856845</v>
      </c>
      <c r="CW474">
        <v>0.38808501264968831</v>
      </c>
      <c r="CX474">
        <v>0.35688862257438952</v>
      </c>
      <c r="CY474">
        <v>0.32930756480233792</v>
      </c>
      <c r="CZ474">
        <v>0.31216734424167075</v>
      </c>
    </row>
    <row r="475" spans="1:104" x14ac:dyDescent="0.25">
      <c r="A475" t="s">
        <v>664</v>
      </c>
      <c r="B475" t="s">
        <v>170</v>
      </c>
      <c r="C475" t="s">
        <v>28</v>
      </c>
      <c r="D475" t="s">
        <v>187</v>
      </c>
      <c r="E475" t="s">
        <v>184</v>
      </c>
      <c r="F475">
        <v>2018</v>
      </c>
      <c r="G475" t="s">
        <v>176</v>
      </c>
      <c r="H475">
        <v>6</v>
      </c>
      <c r="I475">
        <v>26.55934853894464</v>
      </c>
      <c r="J475">
        <v>25.472885132620124</v>
      </c>
      <c r="K475">
        <v>24.857104093117826</v>
      </c>
      <c r="L475">
        <v>24.825430779794527</v>
      </c>
      <c r="M475">
        <v>25.860450873161859</v>
      </c>
      <c r="N475">
        <v>28.304882716229347</v>
      </c>
      <c r="O475">
        <v>31.947627619875423</v>
      </c>
      <c r="P475">
        <v>36.636655992127068</v>
      </c>
      <c r="Q475">
        <v>41.411669670770145</v>
      </c>
      <c r="R475">
        <v>45.262805582920372</v>
      </c>
      <c r="S475">
        <v>48.03654365605891</v>
      </c>
      <c r="T475">
        <v>49.708760340342266</v>
      </c>
      <c r="U475">
        <v>50.309491901972102</v>
      </c>
      <c r="V475">
        <v>50.8528851851651</v>
      </c>
      <c r="W475">
        <v>50.711387283913034</v>
      </c>
      <c r="X475">
        <v>49.673853392405185</v>
      </c>
      <c r="Y475">
        <v>47.762105946599391</v>
      </c>
      <c r="Z475">
        <v>44.919201797783892</v>
      </c>
      <c r="AA475">
        <v>41.037108455198123</v>
      </c>
      <c r="AB475">
        <v>38.878135299238537</v>
      </c>
      <c r="AC475">
        <v>38.185042878393304</v>
      </c>
      <c r="AD475">
        <v>35.595897483400876</v>
      </c>
      <c r="AE475">
        <v>31.883821809486165</v>
      </c>
      <c r="AF475">
        <v>28.949356942750388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1.1184471134524792</v>
      </c>
      <c r="AS475">
        <v>1.1319635771592425</v>
      </c>
      <c r="AT475">
        <v>1.144189895446944</v>
      </c>
      <c r="AU475">
        <v>1.1410061637266624</v>
      </c>
      <c r="AV475">
        <v>1.1176617048780211</v>
      </c>
      <c r="AW475">
        <v>1.0746473445698499</v>
      </c>
      <c r="AX475">
        <v>1.010682006158186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61.750000694949648</v>
      </c>
      <c r="BF475">
        <v>61.250000338999826</v>
      </c>
      <c r="BG475">
        <v>60.999999474550265</v>
      </c>
      <c r="BH475">
        <v>61.250000338999826</v>
      </c>
      <c r="BI475">
        <v>60.750000254249869</v>
      </c>
      <c r="BJ475">
        <v>61.250000338999826</v>
      </c>
      <c r="BK475">
        <v>62.749999220300388</v>
      </c>
      <c r="BL475">
        <v>65.999999491500262</v>
      </c>
      <c r="BM475">
        <v>68.749999694900154</v>
      </c>
      <c r="BN475">
        <v>74.000001779749098</v>
      </c>
      <c r="BO475">
        <v>77.750000237299872</v>
      </c>
      <c r="BP475">
        <v>77.750000237299872</v>
      </c>
      <c r="BQ475">
        <v>80.249998745700623</v>
      </c>
      <c r="BR475">
        <v>78.999998813500596</v>
      </c>
      <c r="BS475">
        <v>77.500001288199357</v>
      </c>
      <c r="BT475">
        <v>76.500000576299712</v>
      </c>
      <c r="BU475">
        <v>74.500000237299886</v>
      </c>
      <c r="BV475">
        <v>73.000001339049319</v>
      </c>
      <c r="BW475">
        <v>71.500000016949997</v>
      </c>
      <c r="BX475">
        <v>69.000000135599919</v>
      </c>
      <c r="BY475">
        <v>65.250000186449896</v>
      </c>
      <c r="BZ475">
        <v>64.500001152599424</v>
      </c>
      <c r="CA475">
        <v>63.500000440699786</v>
      </c>
      <c r="CB475">
        <v>62.250000779699604</v>
      </c>
      <c r="CC475">
        <v>0.36543077491043047</v>
      </c>
      <c r="CD475">
        <v>0.34444066797351014</v>
      </c>
      <c r="CE475">
        <v>0.34131621612827201</v>
      </c>
      <c r="CF475">
        <v>0.34504518863625055</v>
      </c>
      <c r="CG475">
        <v>0.36618975520996672</v>
      </c>
      <c r="CH475">
        <v>0.43607739988366379</v>
      </c>
      <c r="CI475">
        <v>0.56159824825863003</v>
      </c>
      <c r="CJ475">
        <v>0.67385110087562783</v>
      </c>
      <c r="CK475">
        <v>0.76067501111720703</v>
      </c>
      <c r="CL475">
        <v>0.7952985924255952</v>
      </c>
      <c r="CM475">
        <v>0.81723389047962502</v>
      </c>
      <c r="CN475">
        <v>0.83830534445001814</v>
      </c>
      <c r="CO475">
        <v>0.83469716956045803</v>
      </c>
      <c r="CP475">
        <v>0.85797219211349951</v>
      </c>
      <c r="CQ475">
        <v>0.85849143512944059</v>
      </c>
      <c r="CR475">
        <v>0.78879243480871308</v>
      </c>
      <c r="CS475">
        <v>0.72714726214254466</v>
      </c>
      <c r="CT475">
        <v>0.67610718321806684</v>
      </c>
      <c r="CU475">
        <v>0.55221193897393428</v>
      </c>
      <c r="CV475">
        <v>0.43569498290893771</v>
      </c>
      <c r="CW475">
        <v>0.38681358320897241</v>
      </c>
      <c r="CX475">
        <v>0.35571943201923428</v>
      </c>
      <c r="CY475">
        <v>0.32822869747866346</v>
      </c>
      <c r="CZ475">
        <v>0.31114464464425207</v>
      </c>
    </row>
    <row r="476" spans="1:104" x14ac:dyDescent="0.25">
      <c r="A476" t="s">
        <v>665</v>
      </c>
      <c r="B476" t="s">
        <v>170</v>
      </c>
      <c r="C476" t="s">
        <v>28</v>
      </c>
      <c r="D476" t="s">
        <v>187</v>
      </c>
      <c r="E476" t="s">
        <v>184</v>
      </c>
      <c r="F476">
        <v>2018</v>
      </c>
      <c r="G476" t="s">
        <v>177</v>
      </c>
      <c r="H476">
        <v>7</v>
      </c>
      <c r="I476">
        <v>28.157456187616376</v>
      </c>
      <c r="J476">
        <v>26.982743066693615</v>
      </c>
      <c r="K476">
        <v>26.28133987682261</v>
      </c>
      <c r="L476">
        <v>26.266499936792698</v>
      </c>
      <c r="M476">
        <v>27.418854043623778</v>
      </c>
      <c r="N476">
        <v>30.277018486841225</v>
      </c>
      <c r="O476">
        <v>34.351616729881286</v>
      </c>
      <c r="P476">
        <v>39.286438268536585</v>
      </c>
      <c r="Q476">
        <v>44.114423545320143</v>
      </c>
      <c r="R476">
        <v>47.926941183131561</v>
      </c>
      <c r="S476">
        <v>50.524699216673241</v>
      </c>
      <c r="T476">
        <v>52.122238242241508</v>
      </c>
      <c r="U476">
        <v>52.70965916488516</v>
      </c>
      <c r="V476">
        <v>53.217779665386878</v>
      </c>
      <c r="W476">
        <v>53.182005153107312</v>
      </c>
      <c r="X476">
        <v>52.319887308446539</v>
      </c>
      <c r="Y476">
        <v>50.470700048369913</v>
      </c>
      <c r="Z476">
        <v>47.487815807669556</v>
      </c>
      <c r="AA476">
        <v>43.277995929627977</v>
      </c>
      <c r="AB476">
        <v>41.031333168662947</v>
      </c>
      <c r="AC476">
        <v>40.296047289709847</v>
      </c>
      <c r="AD476">
        <v>37.646898876821311</v>
      </c>
      <c r="AE476">
        <v>33.744769035294929</v>
      </c>
      <c r="AF476">
        <v>30.63465918933991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1.1727503037218958</v>
      </c>
      <c r="AS476">
        <v>1.1859672954119969</v>
      </c>
      <c r="AT476">
        <v>1.1974000446933635</v>
      </c>
      <c r="AU476">
        <v>1.1965950967920225</v>
      </c>
      <c r="AV476">
        <v>1.1771974480913081</v>
      </c>
      <c r="AW476">
        <v>1.1355907627599473</v>
      </c>
      <c r="AX476">
        <v>1.0684758022561018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66.749998327988521</v>
      </c>
      <c r="BF476">
        <v>66.499998732091257</v>
      </c>
      <c r="BG476">
        <v>65.500000636324671</v>
      </c>
      <c r="BH476">
        <v>66.000001859807185</v>
      </c>
      <c r="BI476">
        <v>65.250000515574683</v>
      </c>
      <c r="BJ476">
        <v>65.250000515574683</v>
      </c>
      <c r="BK476">
        <v>67.499998859545812</v>
      </c>
      <c r="BL476">
        <v>68.500000341459028</v>
      </c>
      <c r="BM476">
        <v>71.750000167343373</v>
      </c>
      <c r="BN476">
        <v>73.00000124515384</v>
      </c>
      <c r="BO476">
        <v>75.250001079029488</v>
      </c>
      <c r="BP476">
        <v>77.250002265128927</v>
      </c>
      <c r="BQ476">
        <v>78.000000358660657</v>
      </c>
      <c r="BR476">
        <v>80.249998059263916</v>
      </c>
      <c r="BS476">
        <v>79.749998325685922</v>
      </c>
      <c r="BT476">
        <v>81.000000757955064</v>
      </c>
      <c r="BU476">
        <v>82.249998822095037</v>
      </c>
      <c r="BV476">
        <v>83.249998831034461</v>
      </c>
      <c r="BW476">
        <v>76.999999029124041</v>
      </c>
      <c r="BX476">
        <v>73.99999893458282</v>
      </c>
      <c r="BY476">
        <v>72.249999900921352</v>
      </c>
      <c r="BZ476">
        <v>71.250000857033712</v>
      </c>
      <c r="CA476">
        <v>70.500000867259885</v>
      </c>
      <c r="CB476">
        <v>69.749999252135652</v>
      </c>
      <c r="CC476">
        <v>0.36490654321312949</v>
      </c>
      <c r="CD476">
        <v>0.34394653226776434</v>
      </c>
      <c r="CE476">
        <v>0.34082652906626165</v>
      </c>
      <c r="CF476">
        <v>0.3445501448701821</v>
      </c>
      <c r="CG476">
        <v>0.3656644013196082</v>
      </c>
      <c r="CH476">
        <v>0.43545176970614025</v>
      </c>
      <c r="CI476">
        <v>0.56079253461513567</v>
      </c>
      <c r="CJ476">
        <v>0.67288432701597911</v>
      </c>
      <c r="CK476">
        <v>0.75958369087800992</v>
      </c>
      <c r="CL476">
        <v>0.79415757728259051</v>
      </c>
      <c r="CM476">
        <v>0.81606142406912707</v>
      </c>
      <c r="CN476">
        <v>0.8371026529860589</v>
      </c>
      <c r="CO476">
        <v>0.83349961070623546</v>
      </c>
      <c r="CP476">
        <v>0.85674134410837366</v>
      </c>
      <c r="CQ476">
        <v>0.85725983671406769</v>
      </c>
      <c r="CR476">
        <v>0.78766080699628527</v>
      </c>
      <c r="CS476">
        <v>0.72610400725256019</v>
      </c>
      <c r="CT476">
        <v>0.67513721461980536</v>
      </c>
      <c r="CU476">
        <v>0.55141969313589878</v>
      </c>
      <c r="CV476">
        <v>0.43506989389663431</v>
      </c>
      <c r="CW476">
        <v>0.38625864673855015</v>
      </c>
      <c r="CX476">
        <v>0.3552090948915127</v>
      </c>
      <c r="CY476">
        <v>0.32775777213150242</v>
      </c>
      <c r="CZ476">
        <v>0.31069825629528885</v>
      </c>
    </row>
    <row r="477" spans="1:104" x14ac:dyDescent="0.25">
      <c r="A477" t="s">
        <v>666</v>
      </c>
      <c r="B477" t="s">
        <v>170</v>
      </c>
      <c r="C477" t="s">
        <v>28</v>
      </c>
      <c r="D477" t="s">
        <v>187</v>
      </c>
      <c r="E477" t="s">
        <v>184</v>
      </c>
      <c r="F477">
        <v>2018</v>
      </c>
      <c r="G477" t="s">
        <v>178</v>
      </c>
      <c r="H477">
        <v>8</v>
      </c>
      <c r="I477">
        <v>29.052976057571158</v>
      </c>
      <c r="J477">
        <v>27.826930088911144</v>
      </c>
      <c r="K477">
        <v>27.108075192445312</v>
      </c>
      <c r="L477">
        <v>27.134362844920144</v>
      </c>
      <c r="M477">
        <v>28.348294875301743</v>
      </c>
      <c r="N477">
        <v>31.472053598832748</v>
      </c>
      <c r="O477">
        <v>36.11903000152958</v>
      </c>
      <c r="P477">
        <v>41.458497616362301</v>
      </c>
      <c r="Q477">
        <v>47.374359275388819</v>
      </c>
      <c r="R477">
        <v>52.056841548333438</v>
      </c>
      <c r="S477">
        <v>55.429860804354135</v>
      </c>
      <c r="T477">
        <v>57.415212307315016</v>
      </c>
      <c r="U477">
        <v>58.145994786654995</v>
      </c>
      <c r="V477">
        <v>58.706124616864514</v>
      </c>
      <c r="W477">
        <v>58.447723614732595</v>
      </c>
      <c r="X477">
        <v>57.10094102160209</v>
      </c>
      <c r="Y477">
        <v>54.514825595106366</v>
      </c>
      <c r="Z477">
        <v>51.033772453792722</v>
      </c>
      <c r="AA477">
        <v>46.017133398789063</v>
      </c>
      <c r="AB477">
        <v>43.956924793321271</v>
      </c>
      <c r="AC477">
        <v>42.391917147250169</v>
      </c>
      <c r="AD477">
        <v>39.227820975529006</v>
      </c>
      <c r="AE477">
        <v>35.014526537513319</v>
      </c>
      <c r="AF477">
        <v>31.696914669477106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1.291842249289314</v>
      </c>
      <c r="AS477">
        <v>1.3082848790537085</v>
      </c>
      <c r="AT477">
        <v>1.3208877939242076</v>
      </c>
      <c r="AU477">
        <v>1.3150738186055233</v>
      </c>
      <c r="AV477">
        <v>1.2847711514903291</v>
      </c>
      <c r="AW477">
        <v>1.2265836239646331</v>
      </c>
      <c r="AX477">
        <v>1.1482598116966984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69.749999883259449</v>
      </c>
      <c r="BF477">
        <v>69.00000079851624</v>
      </c>
      <c r="BG477">
        <v>67.999999217581234</v>
      </c>
      <c r="BH477">
        <v>66.249998416630064</v>
      </c>
      <c r="BI477">
        <v>67.499999653024872</v>
      </c>
      <c r="BJ477">
        <v>67.25000040338395</v>
      </c>
      <c r="BK477">
        <v>67.499999653024872</v>
      </c>
      <c r="BL477">
        <v>69.500000109435817</v>
      </c>
      <c r="BM477">
        <v>75.250000470479335</v>
      </c>
      <c r="BN477">
        <v>81.749998817173278</v>
      </c>
      <c r="BO477">
        <v>86.500000032194961</v>
      </c>
      <c r="BP477">
        <v>88.499999271149321</v>
      </c>
      <c r="BQ477">
        <v>90.250002253376891</v>
      </c>
      <c r="BR477">
        <v>89.499998434080283</v>
      </c>
      <c r="BS477">
        <v>87.750001133316815</v>
      </c>
      <c r="BT477">
        <v>88.750001107885495</v>
      </c>
      <c r="BU477">
        <v>88.000001617323448</v>
      </c>
      <c r="BV477">
        <v>86.500000032194961</v>
      </c>
      <c r="BW477">
        <v>82.74999919756084</v>
      </c>
      <c r="BX477">
        <v>78.999998329108465</v>
      </c>
      <c r="BY477">
        <v>75.749998005941364</v>
      </c>
      <c r="BZ477">
        <v>74.000000316268171</v>
      </c>
      <c r="CA477">
        <v>72.499999424413588</v>
      </c>
      <c r="CB477">
        <v>71.499999602026961</v>
      </c>
      <c r="CC477">
        <v>0.36683316020055867</v>
      </c>
      <c r="CD477">
        <v>0.3457624997890027</v>
      </c>
      <c r="CE477">
        <v>0.34262601695710687</v>
      </c>
      <c r="CF477">
        <v>0.34636928318774901</v>
      </c>
      <c r="CG477">
        <v>0.36759502599594585</v>
      </c>
      <c r="CH477">
        <v>0.43775085159347826</v>
      </c>
      <c r="CI477">
        <v>0.56375339668879543</v>
      </c>
      <c r="CJ477">
        <v>0.67643706398852288</v>
      </c>
      <c r="CK477">
        <v>0.76359418037398741</v>
      </c>
      <c r="CL477">
        <v>0.79835057213267746</v>
      </c>
      <c r="CM477">
        <v>0.82037004261295721</v>
      </c>
      <c r="CN477">
        <v>0.84152236060138319</v>
      </c>
      <c r="CO477">
        <v>0.83790029952185097</v>
      </c>
      <c r="CP477">
        <v>0.86126474200141467</v>
      </c>
      <c r="CQ477">
        <v>0.86178591599462229</v>
      </c>
      <c r="CR477">
        <v>0.79181948056771134</v>
      </c>
      <c r="CS477">
        <v>0.72993766574521612</v>
      </c>
      <c r="CT477">
        <v>0.678701780188113</v>
      </c>
      <c r="CU477">
        <v>0.5543310628602317</v>
      </c>
      <c r="CV477">
        <v>0.43736696431598038</v>
      </c>
      <c r="CW477">
        <v>0.38829801416199095</v>
      </c>
      <c r="CX477">
        <v>0.3570845164234529</v>
      </c>
      <c r="CY477">
        <v>0.32948825498415113</v>
      </c>
      <c r="CZ477">
        <v>0.31233868864524961</v>
      </c>
    </row>
    <row r="478" spans="1:104" x14ac:dyDescent="0.25">
      <c r="A478" t="s">
        <v>667</v>
      </c>
      <c r="B478" t="s">
        <v>170</v>
      </c>
      <c r="C478" t="s">
        <v>28</v>
      </c>
      <c r="D478" t="s">
        <v>187</v>
      </c>
      <c r="E478" t="s">
        <v>184</v>
      </c>
      <c r="F478">
        <v>2018</v>
      </c>
      <c r="G478" t="s">
        <v>179</v>
      </c>
      <c r="H478">
        <v>9</v>
      </c>
      <c r="I478">
        <v>29.389758266676075</v>
      </c>
      <c r="J478">
        <v>28.23353236435776</v>
      </c>
      <c r="K478">
        <v>27.624070401666266</v>
      </c>
      <c r="L478">
        <v>27.624076346929812</v>
      </c>
      <c r="M478">
        <v>28.894538858361294</v>
      </c>
      <c r="N478">
        <v>32.204645087225018</v>
      </c>
      <c r="O478">
        <v>37.615610008905655</v>
      </c>
      <c r="P478">
        <v>42.723776839712897</v>
      </c>
      <c r="Q478">
        <v>48.966195600096427</v>
      </c>
      <c r="R478">
        <v>53.85042880141696</v>
      </c>
      <c r="S478">
        <v>57.276189424294479</v>
      </c>
      <c r="T478">
        <v>59.266082509239254</v>
      </c>
      <c r="U478">
        <v>60.013198224286299</v>
      </c>
      <c r="V478">
        <v>60.638530721763864</v>
      </c>
      <c r="W478">
        <v>60.200354799735251</v>
      </c>
      <c r="X478">
        <v>58.353291908462893</v>
      </c>
      <c r="Y478">
        <v>55.435856723363244</v>
      </c>
      <c r="Z478">
        <v>51.677091341623033</v>
      </c>
      <c r="AA478">
        <v>46.822341673388394</v>
      </c>
      <c r="AB478">
        <v>45.530465716093381</v>
      </c>
      <c r="AC478">
        <v>42.831586036231855</v>
      </c>
      <c r="AD478">
        <v>39.520628629729153</v>
      </c>
      <c r="AE478">
        <v>35.243528021642703</v>
      </c>
      <c r="AF478">
        <v>31.958287114392885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1.3334868586852457</v>
      </c>
      <c r="AS478">
        <v>1.3502969873764974</v>
      </c>
      <c r="AT478">
        <v>1.3643668971780214</v>
      </c>
      <c r="AU478">
        <v>1.3545079087099177</v>
      </c>
      <c r="AV478">
        <v>1.3129490605721728</v>
      </c>
      <c r="AW478">
        <v>1.2473067291315909</v>
      </c>
      <c r="AX478">
        <v>1.162734518640882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69.249999553902555</v>
      </c>
      <c r="BF478">
        <v>68.499999828668322</v>
      </c>
      <c r="BG478">
        <v>68.499999828668322</v>
      </c>
      <c r="BH478">
        <v>67.250000213421458</v>
      </c>
      <c r="BI478">
        <v>67.250000213421458</v>
      </c>
      <c r="BJ478">
        <v>67.250000213421458</v>
      </c>
      <c r="BK478">
        <v>68.749998886952071</v>
      </c>
      <c r="BL478">
        <v>70.000001728180024</v>
      </c>
      <c r="BM478">
        <v>73.749999763202865</v>
      </c>
      <c r="BN478">
        <v>79.249999701858542</v>
      </c>
      <c r="BO478">
        <v>86.99999795482934</v>
      </c>
      <c r="BP478">
        <v>90.250000018308711</v>
      </c>
      <c r="BQ478">
        <v>91.999998679070529</v>
      </c>
      <c r="BR478">
        <v>91.999998679070529</v>
      </c>
      <c r="BS478">
        <v>92.499998687312825</v>
      </c>
      <c r="BT478">
        <v>92.749998167845433</v>
      </c>
      <c r="BU478">
        <v>90.500000816257653</v>
      </c>
      <c r="BV478">
        <v>89.250001893498876</v>
      </c>
      <c r="BW478">
        <v>87.999997261935903</v>
      </c>
      <c r="BX478">
        <v>79.749999574981217</v>
      </c>
      <c r="BY478">
        <v>75.99999858421657</v>
      </c>
      <c r="BZ478">
        <v>72.750000692555645</v>
      </c>
      <c r="CA478">
        <v>71.999999193876306</v>
      </c>
      <c r="CB478">
        <v>71.499999996351775</v>
      </c>
      <c r="CC478">
        <v>0.36591493835646199</v>
      </c>
      <c r="CD478">
        <v>0.34489701615524765</v>
      </c>
      <c r="CE478">
        <v>0.34176841827460541</v>
      </c>
      <c r="CF478">
        <v>0.3455022918719638</v>
      </c>
      <c r="CG478">
        <v>0.36667488841666301</v>
      </c>
      <c r="CH478">
        <v>0.43665510358792547</v>
      </c>
      <c r="CI478">
        <v>0.56234225361011225</v>
      </c>
      <c r="CJ478">
        <v>0.67474386150816001</v>
      </c>
      <c r="CK478">
        <v>0.76168280179895331</v>
      </c>
      <c r="CL478">
        <v>0.79635223246296094</v>
      </c>
      <c r="CM478">
        <v>0.81831660264554473</v>
      </c>
      <c r="CN478">
        <v>0.83941595260662905</v>
      </c>
      <c r="CO478">
        <v>0.83580294985057224</v>
      </c>
      <c r="CP478">
        <v>0.8591089299018092</v>
      </c>
      <c r="CQ478">
        <v>0.85962879566414863</v>
      </c>
      <c r="CR478">
        <v>0.78983743203341583</v>
      </c>
      <c r="CS478">
        <v>0.72811051693001783</v>
      </c>
      <c r="CT478">
        <v>0.67700292321019406</v>
      </c>
      <c r="CU478">
        <v>0.55294352897413457</v>
      </c>
      <c r="CV478">
        <v>0.43627218440764665</v>
      </c>
      <c r="CW478">
        <v>0.38732606170365658</v>
      </c>
      <c r="CX478">
        <v>0.35619071485241049</v>
      </c>
      <c r="CY478">
        <v>0.32866354260096303</v>
      </c>
      <c r="CZ478">
        <v>0.31155686856822079</v>
      </c>
    </row>
    <row r="479" spans="1:104" x14ac:dyDescent="0.25">
      <c r="A479" t="s">
        <v>668</v>
      </c>
      <c r="B479" t="s">
        <v>170</v>
      </c>
      <c r="C479" t="s">
        <v>28</v>
      </c>
      <c r="D479" t="s">
        <v>187</v>
      </c>
      <c r="E479" t="s">
        <v>184</v>
      </c>
      <c r="F479">
        <v>2018</v>
      </c>
      <c r="G479" t="s">
        <v>180</v>
      </c>
      <c r="H479">
        <v>10</v>
      </c>
      <c r="I479">
        <v>26.209504948501007</v>
      </c>
      <c r="J479">
        <v>25.234436204763654</v>
      </c>
      <c r="K479">
        <v>24.653516273443728</v>
      </c>
      <c r="L479">
        <v>24.624337118019309</v>
      </c>
      <c r="M479">
        <v>25.737137126794462</v>
      </c>
      <c r="N479">
        <v>28.535936140381125</v>
      </c>
      <c r="O479">
        <v>33.366542613719467</v>
      </c>
      <c r="P479">
        <v>36.49461660832845</v>
      </c>
      <c r="Q479">
        <v>40.484673804984851</v>
      </c>
      <c r="R479">
        <v>44.025443060518406</v>
      </c>
      <c r="S479">
        <v>46.799448127746395</v>
      </c>
      <c r="T479">
        <v>48.938973227875373</v>
      </c>
      <c r="U479">
        <v>50.123308913902846</v>
      </c>
      <c r="V479">
        <v>51.16227510558619</v>
      </c>
      <c r="W479">
        <v>51.014117890139993</v>
      </c>
      <c r="X479">
        <v>49.571899198074505</v>
      </c>
      <c r="Y479">
        <v>47.073354965643567</v>
      </c>
      <c r="Z479">
        <v>43.872275133045321</v>
      </c>
      <c r="AA479">
        <v>41.657997602576415</v>
      </c>
      <c r="AB479">
        <v>39.893248810257703</v>
      </c>
      <c r="AC479">
        <v>37.541873994104868</v>
      </c>
      <c r="AD479">
        <v>34.855566698183424</v>
      </c>
      <c r="AE479">
        <v>31.156103927656666</v>
      </c>
      <c r="AF479">
        <v>28.338529493314223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1.1011268894881721</v>
      </c>
      <c r="AS479">
        <v>1.1277744276322741</v>
      </c>
      <c r="AT479">
        <v>1.1511511614523626</v>
      </c>
      <c r="AU479">
        <v>1.1478176247057612</v>
      </c>
      <c r="AV479">
        <v>1.1153677271597129</v>
      </c>
      <c r="AW479">
        <v>1.0591504898581852</v>
      </c>
      <c r="AX479">
        <v>0.98712617017758819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62.5</v>
      </c>
      <c r="BF479">
        <v>62.999999719174149</v>
      </c>
      <c r="BG479">
        <v>62.999999719174149</v>
      </c>
      <c r="BH479">
        <v>60.749999700888765</v>
      </c>
      <c r="BI479">
        <v>58.99999953672507</v>
      </c>
      <c r="BJ479">
        <v>58.749999609664229</v>
      </c>
      <c r="BK479">
        <v>58.249999350699881</v>
      </c>
      <c r="BL479">
        <v>60.249999981714609</v>
      </c>
      <c r="BM479">
        <v>63.500000382981135</v>
      </c>
      <c r="BN479">
        <v>69.24999884032826</v>
      </c>
      <c r="BO479">
        <v>73.000001119929692</v>
      </c>
      <c r="BP479">
        <v>77.499998204522896</v>
      </c>
      <c r="BQ479">
        <v>80.000002063347978</v>
      </c>
      <c r="BR479">
        <v>79.499999375327818</v>
      </c>
      <c r="BS479">
        <v>77.750001218508856</v>
      </c>
      <c r="BT479">
        <v>77.750001218508856</v>
      </c>
      <c r="BU479">
        <v>76.749999620999816</v>
      </c>
      <c r="BV479">
        <v>76.499999440912319</v>
      </c>
      <c r="BW479">
        <v>73.249999157724886</v>
      </c>
      <c r="BX479">
        <v>70.500000769740808</v>
      </c>
      <c r="BY479">
        <v>67.749999682805793</v>
      </c>
      <c r="BZ479">
        <v>67.000000306465864</v>
      </c>
      <c r="CA479">
        <v>65.249998657879189</v>
      </c>
      <c r="CB479">
        <v>64.250000299111235</v>
      </c>
      <c r="CC479">
        <v>0.36483476004374937</v>
      </c>
      <c r="CD479">
        <v>0.34387887242412374</v>
      </c>
      <c r="CE479">
        <v>0.34075953293874311</v>
      </c>
      <c r="CF479">
        <v>0.34448238177269769</v>
      </c>
      <c r="CG479">
        <v>0.36559248092802721</v>
      </c>
      <c r="CH479">
        <v>0.43536609329828541</v>
      </c>
      <c r="CI479">
        <v>0.56068224940012135</v>
      </c>
      <c r="CJ479">
        <v>0.67275200945655411</v>
      </c>
      <c r="CK479">
        <v>0.75943429575943622</v>
      </c>
      <c r="CL479">
        <v>0.7940013729077734</v>
      </c>
      <c r="CM479">
        <v>0.81590093298757882</v>
      </c>
      <c r="CN479">
        <v>0.83693797949573423</v>
      </c>
      <c r="CO479">
        <v>0.83333567179458501</v>
      </c>
      <c r="CP479">
        <v>0.8565728178929366</v>
      </c>
      <c r="CQ479">
        <v>0.85709121638052133</v>
      </c>
      <c r="CR479">
        <v>0.78750585829919839</v>
      </c>
      <c r="CS479">
        <v>0.72596119426747241</v>
      </c>
      <c r="CT479">
        <v>0.67500441491459839</v>
      </c>
      <c r="CU479">
        <v>0.55131124019448763</v>
      </c>
      <c r="CV479">
        <v>0.4349842997639381</v>
      </c>
      <c r="CW479">
        <v>0.38618266099415577</v>
      </c>
      <c r="CX479">
        <v>0.35513923076432241</v>
      </c>
      <c r="CY479">
        <v>0.32769330376904843</v>
      </c>
      <c r="CZ479">
        <v>0.31063714011933607</v>
      </c>
    </row>
    <row r="480" spans="1:104" x14ac:dyDescent="0.25">
      <c r="A480" t="s">
        <v>669</v>
      </c>
      <c r="B480" t="s">
        <v>170</v>
      </c>
      <c r="C480" t="s">
        <v>28</v>
      </c>
      <c r="D480" t="s">
        <v>187</v>
      </c>
      <c r="E480" t="s">
        <v>184</v>
      </c>
      <c r="F480">
        <v>2018</v>
      </c>
      <c r="G480" t="s">
        <v>181</v>
      </c>
      <c r="H480">
        <v>11</v>
      </c>
      <c r="I480">
        <v>24.366054855637291</v>
      </c>
      <c r="J480">
        <v>23.597829891048978</v>
      </c>
      <c r="K480">
        <v>23.190453189130402</v>
      </c>
      <c r="L480">
        <v>23.293269214140199</v>
      </c>
      <c r="M480">
        <v>24.34156649139226</v>
      </c>
      <c r="N480">
        <v>27.066056342344798</v>
      </c>
      <c r="O480">
        <v>30.662518594991372</v>
      </c>
      <c r="P480">
        <v>33.902536871203452</v>
      </c>
      <c r="Q480">
        <v>37.57328329393318</v>
      </c>
      <c r="R480">
        <v>40.284448793900609</v>
      </c>
      <c r="S480">
        <v>42.299746698114213</v>
      </c>
      <c r="T480">
        <v>43.607902958505179</v>
      </c>
      <c r="U480">
        <v>44.193745576966315</v>
      </c>
      <c r="V480">
        <v>44.748764531356088</v>
      </c>
      <c r="W480">
        <v>44.307544282319192</v>
      </c>
      <c r="X480">
        <v>42.7610983044923</v>
      </c>
      <c r="Y480">
        <v>41.087620353807729</v>
      </c>
      <c r="Z480">
        <v>40.442632108947095</v>
      </c>
      <c r="AA480">
        <v>37.591395911439889</v>
      </c>
      <c r="AB480">
        <v>35.551988850683635</v>
      </c>
      <c r="AC480">
        <v>33.681249642126126</v>
      </c>
      <c r="AD480">
        <v>31.387590057508714</v>
      </c>
      <c r="AE480">
        <v>28.379591671344585</v>
      </c>
      <c r="AF480">
        <v>26.089577186698989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0.98117780642515207</v>
      </c>
      <c r="AS480">
        <v>0.99435928844522581</v>
      </c>
      <c r="AT480">
        <v>1.0068471947260793</v>
      </c>
      <c r="AU480">
        <v>0.99691976816158467</v>
      </c>
      <c r="AV480">
        <v>0.96212467408216151</v>
      </c>
      <c r="AW480">
        <v>0.92447147051871981</v>
      </c>
      <c r="AX480">
        <v>0.90995919408118342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57.500000204214366</v>
      </c>
      <c r="BF480">
        <v>56.749998801807621</v>
      </c>
      <c r="BG480">
        <v>56.249999855095417</v>
      </c>
      <c r="BH480">
        <v>55.24999965330737</v>
      </c>
      <c r="BI480">
        <v>56.749998801807621</v>
      </c>
      <c r="BJ480">
        <v>56.000000651329238</v>
      </c>
      <c r="BK480">
        <v>56.499999598041441</v>
      </c>
      <c r="BL480">
        <v>56.749998801807621</v>
      </c>
      <c r="BM480">
        <v>61.249999650881058</v>
      </c>
      <c r="BN480">
        <v>66.000000630436006</v>
      </c>
      <c r="BO480">
        <v>70.249999310254211</v>
      </c>
      <c r="BP480">
        <v>71.499998850603404</v>
      </c>
      <c r="BQ480">
        <v>72.00000184116432</v>
      </c>
      <c r="BR480">
        <v>70.500001209919546</v>
      </c>
      <c r="BS480">
        <v>69.500001142926436</v>
      </c>
      <c r="BT480">
        <v>70.249999310254211</v>
      </c>
      <c r="BU480">
        <v>68.500000132368655</v>
      </c>
      <c r="BV480">
        <v>65.750000887490003</v>
      </c>
      <c r="BW480">
        <v>64.249998369115815</v>
      </c>
      <c r="BX480">
        <v>63.750000079529023</v>
      </c>
      <c r="BY480">
        <v>62.749999203766187</v>
      </c>
      <c r="BZ480">
        <v>61.499999393827075</v>
      </c>
      <c r="CA480">
        <v>61.249999650881058</v>
      </c>
      <c r="CB480">
        <v>59.50000128176525</v>
      </c>
      <c r="CC480">
        <v>0.36737974207709589</v>
      </c>
      <c r="CD480">
        <v>0.34627768524934399</v>
      </c>
      <c r="CE480">
        <v>0.34313656138204907</v>
      </c>
      <c r="CF480">
        <v>0.34688538424722448</v>
      </c>
      <c r="CG480">
        <v>0.36814272547631555</v>
      </c>
      <c r="CH480">
        <v>0.43840310135986793</v>
      </c>
      <c r="CI480">
        <v>0.56459338567988893</v>
      </c>
      <c r="CJ480">
        <v>0.67744496108258923</v>
      </c>
      <c r="CK480">
        <v>0.76473190246772904</v>
      </c>
      <c r="CL480">
        <v>0.79954014351705582</v>
      </c>
      <c r="CM480">
        <v>0.82159241766845736</v>
      </c>
      <c r="CN480">
        <v>0.84277627143242495</v>
      </c>
      <c r="CO480">
        <v>0.83914878716038321</v>
      </c>
      <c r="CP480">
        <v>0.86254801464306263</v>
      </c>
      <c r="CQ480">
        <v>0.86307000862995065</v>
      </c>
      <c r="CR480">
        <v>0.79299930070314806</v>
      </c>
      <c r="CS480">
        <v>0.7310252666405197</v>
      </c>
      <c r="CT480">
        <v>0.67971304955355794</v>
      </c>
      <c r="CU480">
        <v>0.55515702410747103</v>
      </c>
      <c r="CV480">
        <v>0.43801865177585803</v>
      </c>
      <c r="CW480">
        <v>0.38887658735102859</v>
      </c>
      <c r="CX480">
        <v>0.35761657376939476</v>
      </c>
      <c r="CY480">
        <v>0.32997922429715365</v>
      </c>
      <c r="CZ480">
        <v>0.31280408066436122</v>
      </c>
    </row>
    <row r="481" spans="1:104" x14ac:dyDescent="0.25">
      <c r="A481" t="s">
        <v>670</v>
      </c>
      <c r="B481" t="s">
        <v>170</v>
      </c>
      <c r="C481" t="s">
        <v>28</v>
      </c>
      <c r="D481" t="s">
        <v>187</v>
      </c>
      <c r="E481" t="s">
        <v>184</v>
      </c>
      <c r="F481">
        <v>2018</v>
      </c>
      <c r="G481" t="s">
        <v>182</v>
      </c>
      <c r="H481">
        <v>12</v>
      </c>
      <c r="I481">
        <v>24.375207027868971</v>
      </c>
      <c r="J481">
        <v>23.651659698626215</v>
      </c>
      <c r="K481">
        <v>23.270141492336723</v>
      </c>
      <c r="L481">
        <v>23.409171406999356</v>
      </c>
      <c r="M481">
        <v>24.475523872306717</v>
      </c>
      <c r="N481">
        <v>27.262391036225285</v>
      </c>
      <c r="O481">
        <v>31.042079836692807</v>
      </c>
      <c r="P481">
        <v>34.24179799100591</v>
      </c>
      <c r="Q481">
        <v>37.467898134221684</v>
      </c>
      <c r="R481">
        <v>39.308545500087575</v>
      </c>
      <c r="S481">
        <v>40.34913681895447</v>
      </c>
      <c r="T481">
        <v>40.805356137878675</v>
      </c>
      <c r="U481">
        <v>40.803427930951521</v>
      </c>
      <c r="V481">
        <v>40.98220299586017</v>
      </c>
      <c r="W481">
        <v>40.375086724658722</v>
      </c>
      <c r="X481">
        <v>38.996573816181474</v>
      </c>
      <c r="Y481">
        <v>37.850407339267015</v>
      </c>
      <c r="Z481">
        <v>38.069665443782256</v>
      </c>
      <c r="AA481">
        <v>35.973824606723241</v>
      </c>
      <c r="AB481">
        <v>34.490245880576119</v>
      </c>
      <c r="AC481">
        <v>32.910434343083487</v>
      </c>
      <c r="AD481">
        <v>30.878088255295797</v>
      </c>
      <c r="AE481">
        <v>28.072234437000535</v>
      </c>
      <c r="AF481">
        <v>25.921398293107003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0.91812047579677913</v>
      </c>
      <c r="AS481">
        <v>0.91807714142497587</v>
      </c>
      <c r="AT481">
        <v>0.92209959284863063</v>
      </c>
      <c r="AU481">
        <v>0.90843944359025186</v>
      </c>
      <c r="AV481">
        <v>0.87742293645310487</v>
      </c>
      <c r="AW481">
        <v>0.85163415231796191</v>
      </c>
      <c r="AX481">
        <v>0.8565674421001096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50.999998993418551</v>
      </c>
      <c r="BF481">
        <v>51.249999624399862</v>
      </c>
      <c r="BG481">
        <v>49.500001215113571</v>
      </c>
      <c r="BH481">
        <v>49.500001215113571</v>
      </c>
      <c r="BI481">
        <v>49.500001215113571</v>
      </c>
      <c r="BJ481">
        <v>48.250000937788734</v>
      </c>
      <c r="BK481">
        <v>47.500000172318337</v>
      </c>
      <c r="BL481">
        <v>47.249999272089624</v>
      </c>
      <c r="BM481">
        <v>54.500000793068253</v>
      </c>
      <c r="BN481">
        <v>58.499999664517723</v>
      </c>
      <c r="BO481">
        <v>61.750001371680945</v>
      </c>
      <c r="BP481">
        <v>64.000000487607068</v>
      </c>
      <c r="BQ481">
        <v>64.499999831181881</v>
      </c>
      <c r="BR481">
        <v>65.500000285267632</v>
      </c>
      <c r="BS481">
        <v>63.000000706639831</v>
      </c>
      <c r="BT481">
        <v>61.500000219032771</v>
      </c>
      <c r="BU481">
        <v>59.99999973142571</v>
      </c>
      <c r="BV481">
        <v>55.750001205016794</v>
      </c>
      <c r="BW481">
        <v>50.999998993418551</v>
      </c>
      <c r="BX481">
        <v>48.000000592882799</v>
      </c>
      <c r="BY481">
        <v>47.000000811915569</v>
      </c>
      <c r="BZ481">
        <v>44.500000947212399</v>
      </c>
      <c r="CA481">
        <v>44.999999096001815</v>
      </c>
      <c r="CB481">
        <v>44.500000947212399</v>
      </c>
      <c r="CC481">
        <v>0.37640075295754449</v>
      </c>
      <c r="CD481">
        <v>0.3547804979876405</v>
      </c>
      <c r="CE481">
        <v>0.35156226554392894</v>
      </c>
      <c r="CF481">
        <v>0.35540315172792702</v>
      </c>
      <c r="CG481">
        <v>0.37718249765183631</v>
      </c>
      <c r="CH481">
        <v>0.44916805786391134</v>
      </c>
      <c r="CI481">
        <v>0.5784569730052892</v>
      </c>
      <c r="CJ481">
        <v>0.69407957675929988</v>
      </c>
      <c r="CK481">
        <v>0.78350992406229358</v>
      </c>
      <c r="CL481">
        <v>0.81917283670095686</v>
      </c>
      <c r="CM481">
        <v>0.8417666145701741</v>
      </c>
      <c r="CN481">
        <v>0.86347063056463325</v>
      </c>
      <c r="CO481">
        <v>0.85975404447321158</v>
      </c>
      <c r="CP481">
        <v>0.88372789438324373</v>
      </c>
      <c r="CQ481">
        <v>0.88426272447796184</v>
      </c>
      <c r="CR481">
        <v>0.81247142343823164</v>
      </c>
      <c r="CS481">
        <v>0.7489755850458989</v>
      </c>
      <c r="CT481">
        <v>0.69640341659974836</v>
      </c>
      <c r="CU481">
        <v>0.56878894030242722</v>
      </c>
      <c r="CV481">
        <v>0.44877420825894621</v>
      </c>
      <c r="CW481">
        <v>0.39842544903482674</v>
      </c>
      <c r="CX481">
        <v>0.36639784370428174</v>
      </c>
      <c r="CY481">
        <v>0.33808187155019581</v>
      </c>
      <c r="CZ481">
        <v>0.32048496635808837</v>
      </c>
    </row>
    <row r="482" spans="1:104" x14ac:dyDescent="0.25">
      <c r="A482" t="s">
        <v>671</v>
      </c>
      <c r="B482" t="s">
        <v>170</v>
      </c>
      <c r="C482" t="s">
        <v>28</v>
      </c>
      <c r="D482" t="s">
        <v>187</v>
      </c>
      <c r="E482" t="s">
        <v>184</v>
      </c>
      <c r="F482">
        <v>2018</v>
      </c>
      <c r="G482" t="s">
        <v>183</v>
      </c>
      <c r="H482">
        <v>8</v>
      </c>
      <c r="I482">
        <v>28.533568298834897</v>
      </c>
      <c r="J482">
        <v>27.362070540441948</v>
      </c>
      <c r="K482">
        <v>26.673396435178987</v>
      </c>
      <c r="L482">
        <v>26.707800414210332</v>
      </c>
      <c r="M482">
        <v>27.895193353512497</v>
      </c>
      <c r="N482">
        <v>30.958142419884314</v>
      </c>
      <c r="O482">
        <v>35.487328307791742</v>
      </c>
      <c r="P482">
        <v>40.430150872856423</v>
      </c>
      <c r="Q482">
        <v>45.825877080741265</v>
      </c>
      <c r="R482">
        <v>50.113919506716762</v>
      </c>
      <c r="S482">
        <v>53.254919470056706</v>
      </c>
      <c r="T482">
        <v>55.185661602465863</v>
      </c>
      <c r="U482">
        <v>55.917626730976266</v>
      </c>
      <c r="V482">
        <v>56.522348935621423</v>
      </c>
      <c r="W482">
        <v>56.333345884544258</v>
      </c>
      <c r="X482">
        <v>55.038893819951824</v>
      </c>
      <c r="Y482">
        <v>52.555962269866583</v>
      </c>
      <c r="Z482">
        <v>49.179049765208575</v>
      </c>
      <c r="AA482">
        <v>44.466325405503468</v>
      </c>
      <c r="AB482">
        <v>42.573370470996274</v>
      </c>
      <c r="AC482">
        <v>41.215608135676298</v>
      </c>
      <c r="AD482">
        <v>38.245527655824574</v>
      </c>
      <c r="AE482">
        <v>34.20133083668825</v>
      </c>
      <c r="AF482">
        <v>31.014265258071806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1.2416773237136727</v>
      </c>
      <c r="AS482">
        <v>1.2581465729233954</v>
      </c>
      <c r="AT482">
        <v>1.2717527967309361</v>
      </c>
      <c r="AU482">
        <v>1.26750025150083</v>
      </c>
      <c r="AV482">
        <v>1.238375104544587</v>
      </c>
      <c r="AW482">
        <v>1.1825091372804977</v>
      </c>
      <c r="AX482">
        <v>1.1065286095294484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66.874999305373379</v>
      </c>
      <c r="BF482">
        <v>66.312499273178403</v>
      </c>
      <c r="BG482">
        <v>65.749998716800746</v>
      </c>
      <c r="BH482">
        <v>65.187499631516474</v>
      </c>
      <c r="BI482">
        <v>65.187499631516474</v>
      </c>
      <c r="BJ482">
        <v>65.249999946973006</v>
      </c>
      <c r="BK482">
        <v>66.625000055732471</v>
      </c>
      <c r="BL482">
        <v>68.499998934319649</v>
      </c>
      <c r="BM482">
        <v>72.375000416775976</v>
      </c>
      <c r="BN482">
        <v>76.999998819608194</v>
      </c>
      <c r="BO482">
        <v>81.624999674262725</v>
      </c>
      <c r="BP482">
        <v>83.437502278672923</v>
      </c>
      <c r="BQ482">
        <v>85.124999788162555</v>
      </c>
      <c r="BR482">
        <v>85.187499849982288</v>
      </c>
      <c r="BS482">
        <v>84.375002326694812</v>
      </c>
      <c r="BT482">
        <v>84.749997354331555</v>
      </c>
      <c r="BU482">
        <v>83.812498253220326</v>
      </c>
      <c r="BV482">
        <v>82.999999918295146</v>
      </c>
      <c r="BW482">
        <v>79.81250072222231</v>
      </c>
      <c r="BX482">
        <v>75.437501957940739</v>
      </c>
      <c r="BY482">
        <v>72.312500101319444</v>
      </c>
      <c r="BZ482">
        <v>70.625001780192079</v>
      </c>
      <c r="CA482">
        <v>69.624998575981607</v>
      </c>
      <c r="CB482">
        <v>68.750000737237613</v>
      </c>
      <c r="CC482">
        <v>0.36533552014860837</v>
      </c>
      <c r="CD482">
        <v>0.34435086567044981</v>
      </c>
      <c r="CE482">
        <v>0.34122725501356033</v>
      </c>
      <c r="CF482">
        <v>0.34495519524709178</v>
      </c>
      <c r="CG482">
        <v>0.36609429447128727</v>
      </c>
      <c r="CH482">
        <v>0.43596369906324645</v>
      </c>
      <c r="CI482">
        <v>0.56145183935714704</v>
      </c>
      <c r="CJ482">
        <v>0.6736754574673075</v>
      </c>
      <c r="CK482">
        <v>0.76047669896053582</v>
      </c>
      <c r="CL482">
        <v>0.79509123034236817</v>
      </c>
      <c r="CM482">
        <v>0.81702084756867288</v>
      </c>
      <c r="CN482">
        <v>0.83808681058990853</v>
      </c>
      <c r="CO482">
        <v>0.83447953634430838</v>
      </c>
      <c r="CP482">
        <v>0.85774852500187992</v>
      </c>
      <c r="CQ482">
        <v>0.85826763711504594</v>
      </c>
      <c r="CR482">
        <v>0.78858678514867198</v>
      </c>
      <c r="CS482">
        <v>0.72695760451755898</v>
      </c>
      <c r="CT482">
        <v>0.67593089451088317</v>
      </c>
      <c r="CU482">
        <v>0.55206798091748854</v>
      </c>
      <c r="CV482">
        <v>0.43558138378934563</v>
      </c>
      <c r="CW482">
        <v>0.38671274814457524</v>
      </c>
      <c r="CX482">
        <v>0.35562666760053413</v>
      </c>
      <c r="CY482">
        <v>0.32814310067249741</v>
      </c>
      <c r="CZ482">
        <v>0.31106353845468265</v>
      </c>
    </row>
    <row r="483" spans="1:104" x14ac:dyDescent="0.25">
      <c r="A483" t="s">
        <v>672</v>
      </c>
      <c r="B483" t="s">
        <v>170</v>
      </c>
      <c r="C483" t="s">
        <v>28</v>
      </c>
      <c r="D483" t="s">
        <v>187</v>
      </c>
      <c r="E483" t="s">
        <v>184</v>
      </c>
      <c r="F483">
        <v>2019</v>
      </c>
      <c r="G483" t="s">
        <v>171</v>
      </c>
      <c r="H483">
        <v>1</v>
      </c>
      <c r="I483">
        <v>24.485213194231722</v>
      </c>
      <c r="J483">
        <v>23.821567018992202</v>
      </c>
      <c r="K483">
        <v>23.450591363336557</v>
      </c>
      <c r="L483">
        <v>23.632274916714234</v>
      </c>
      <c r="M483">
        <v>24.75357274019818</v>
      </c>
      <c r="N483">
        <v>27.62374905538552</v>
      </c>
      <c r="O483">
        <v>32.606928924349738</v>
      </c>
      <c r="P483">
        <v>35.710097570341738</v>
      </c>
      <c r="Q483">
        <v>38.456455208826192</v>
      </c>
      <c r="R483">
        <v>39.420008860355004</v>
      </c>
      <c r="S483">
        <v>39.602188542162182</v>
      </c>
      <c r="T483">
        <v>39.379226612766026</v>
      </c>
      <c r="U483">
        <v>39.050555484143203</v>
      </c>
      <c r="V483">
        <v>39.072041454691764</v>
      </c>
      <c r="W483">
        <v>38.517872367744914</v>
      </c>
      <c r="X483">
        <v>37.422392371028423</v>
      </c>
      <c r="Y483">
        <v>36.670093789126568</v>
      </c>
      <c r="Z483">
        <v>37.606247225671801</v>
      </c>
      <c r="AA483">
        <v>36.004133955488484</v>
      </c>
      <c r="AB483">
        <v>34.658972461796857</v>
      </c>
      <c r="AC483">
        <v>33.138638369380253</v>
      </c>
      <c r="AD483">
        <v>31.076026190665637</v>
      </c>
      <c r="AE483">
        <v>28.248464835668631</v>
      </c>
      <c r="AF483">
        <v>26.130349759274548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0.88603259086823682</v>
      </c>
      <c r="AS483">
        <v>0.87863749994761453</v>
      </c>
      <c r="AT483">
        <v>0.87912090284001998</v>
      </c>
      <c r="AU483">
        <v>0.86665215477244895</v>
      </c>
      <c r="AV483">
        <v>0.84200384046819876</v>
      </c>
      <c r="AW483">
        <v>0.82507710433185266</v>
      </c>
      <c r="AX483">
        <v>0.84614053458805061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47.000001060952599</v>
      </c>
      <c r="BF483">
        <v>47.000001060952599</v>
      </c>
      <c r="BG483">
        <v>46.500000430054151</v>
      </c>
      <c r="BH483">
        <v>46.0000002024575</v>
      </c>
      <c r="BI483">
        <v>44.750000574503417</v>
      </c>
      <c r="BJ483">
        <v>44.750000574503417</v>
      </c>
      <c r="BK483">
        <v>44.499999385233629</v>
      </c>
      <c r="BL483">
        <v>43.49999911488699</v>
      </c>
      <c r="BM483">
        <v>46.749999468381013</v>
      </c>
      <c r="BN483">
        <v>51.749998954843392</v>
      </c>
      <c r="BO483">
        <v>54.49999914795773</v>
      </c>
      <c r="BP483">
        <v>56.49999952060859</v>
      </c>
      <c r="BQ483">
        <v>57.000000823676707</v>
      </c>
      <c r="BR483">
        <v>59.000000944263945</v>
      </c>
      <c r="BS483">
        <v>58.249999661831438</v>
      </c>
      <c r="BT483">
        <v>58.249999661831438</v>
      </c>
      <c r="BU483">
        <v>56.250000482281735</v>
      </c>
      <c r="BV483">
        <v>52.500000909445561</v>
      </c>
      <c r="BW483">
        <v>49.499998989325697</v>
      </c>
      <c r="BX483">
        <v>46.749999468381013</v>
      </c>
      <c r="BY483">
        <v>46.500000430054151</v>
      </c>
      <c r="BZ483">
        <v>47.000001060952599</v>
      </c>
      <c r="CA483">
        <v>46.0000002024575</v>
      </c>
      <c r="CB483">
        <v>45.250001339835791</v>
      </c>
      <c r="CC483">
        <v>0.38148343128513745</v>
      </c>
      <c r="CD483">
        <v>0.35957124454257267</v>
      </c>
      <c r="CE483">
        <v>0.35630954290912176</v>
      </c>
      <c r="CF483">
        <v>0.36020230064435232</v>
      </c>
      <c r="CG483">
        <v>0.38227574489828126</v>
      </c>
      <c r="CH483">
        <v>0.45523336702448169</v>
      </c>
      <c r="CI483">
        <v>0.58626810901203708</v>
      </c>
      <c r="CJ483">
        <v>0.70345199560684279</v>
      </c>
      <c r="CK483">
        <v>0.7940899089691178</v>
      </c>
      <c r="CL483">
        <v>0.83023442497883948</v>
      </c>
      <c r="CM483">
        <v>0.85313330600150827</v>
      </c>
      <c r="CN483">
        <v>0.87513038965296419</v>
      </c>
      <c r="CO483">
        <v>0.87136361896907666</v>
      </c>
      <c r="CP483">
        <v>0.89566119938822986</v>
      </c>
      <c r="CQ483">
        <v>0.89620324708845478</v>
      </c>
      <c r="CR483">
        <v>0.82344249098349265</v>
      </c>
      <c r="CS483">
        <v>0.75908931365976562</v>
      </c>
      <c r="CT483">
        <v>0.70580720927015472</v>
      </c>
      <c r="CU483">
        <v>0.57646949234349754</v>
      </c>
      <c r="CV483">
        <v>0.45483415561432733</v>
      </c>
      <c r="CW483">
        <v>0.40380553541823749</v>
      </c>
      <c r="CX483">
        <v>0.37134545271301617</v>
      </c>
      <c r="CY483">
        <v>0.34264710727751929</v>
      </c>
      <c r="CZ483">
        <v>0.32481257989037976</v>
      </c>
    </row>
    <row r="484" spans="1:104" x14ac:dyDescent="0.25">
      <c r="A484" t="s">
        <v>673</v>
      </c>
      <c r="B484" t="s">
        <v>170</v>
      </c>
      <c r="C484" t="s">
        <v>28</v>
      </c>
      <c r="D484" t="s">
        <v>187</v>
      </c>
      <c r="E484" t="s">
        <v>184</v>
      </c>
      <c r="F484">
        <v>2019</v>
      </c>
      <c r="G484" t="s">
        <v>172</v>
      </c>
      <c r="H484">
        <v>2</v>
      </c>
      <c r="I484">
        <v>24.552358426464323</v>
      </c>
      <c r="J484">
        <v>23.850294965156802</v>
      </c>
      <c r="K484">
        <v>23.414909338291896</v>
      </c>
      <c r="L484">
        <v>23.537694193453156</v>
      </c>
      <c r="M484">
        <v>24.592575209038138</v>
      </c>
      <c r="N484">
        <v>27.42248004715653</v>
      </c>
      <c r="O484">
        <v>31.945725265813081</v>
      </c>
      <c r="P484">
        <v>35.059713040031596</v>
      </c>
      <c r="Q484">
        <v>38.173721110370018</v>
      </c>
      <c r="R484">
        <v>39.730391312542579</v>
      </c>
      <c r="S484">
        <v>40.423697967188609</v>
      </c>
      <c r="T484">
        <v>40.738067278511402</v>
      </c>
      <c r="U484">
        <v>40.716900548191411</v>
      </c>
      <c r="V484">
        <v>40.88571465402228</v>
      </c>
      <c r="W484">
        <v>40.407546358595198</v>
      </c>
      <c r="X484">
        <v>39.276955940992138</v>
      </c>
      <c r="Y484">
        <v>38.048620190208524</v>
      </c>
      <c r="Z484">
        <v>37.973328339535371</v>
      </c>
      <c r="AA484">
        <v>37.008553303315203</v>
      </c>
      <c r="AB484">
        <v>35.370447986663287</v>
      </c>
      <c r="AC484">
        <v>33.726530688552593</v>
      </c>
      <c r="AD484">
        <v>31.514545483308233</v>
      </c>
      <c r="AE484">
        <v>28.50385591468606</v>
      </c>
      <c r="AF484">
        <v>26.230538268264244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0.91660650219838957</v>
      </c>
      <c r="AS484">
        <v>0.91613026075063875</v>
      </c>
      <c r="AT484">
        <v>0.91992857911769288</v>
      </c>
      <c r="AU484">
        <v>0.90916979651890006</v>
      </c>
      <c r="AV484">
        <v>0.88373151404211092</v>
      </c>
      <c r="AW484">
        <v>0.85609395210870332</v>
      </c>
      <c r="AX484">
        <v>0.85439986874040974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48.750000331920006</v>
      </c>
      <c r="BF484">
        <v>50.250000990121748</v>
      </c>
      <c r="BG484">
        <v>50.750000879504128</v>
      </c>
      <c r="BH484">
        <v>50.500001010325576</v>
      </c>
      <c r="BI484">
        <v>49.499999855552709</v>
      </c>
      <c r="BJ484">
        <v>48.750000331920006</v>
      </c>
      <c r="BK484">
        <v>48.999999680900359</v>
      </c>
      <c r="BL484">
        <v>49.999999224736882</v>
      </c>
      <c r="BM484">
        <v>52.249999121301343</v>
      </c>
      <c r="BN484">
        <v>54.499998615131716</v>
      </c>
      <c r="BO484">
        <v>56.499999968184007</v>
      </c>
      <c r="BP484">
        <v>57.750000455156638</v>
      </c>
      <c r="BQ484">
        <v>59.750000197272577</v>
      </c>
      <c r="BR484">
        <v>60.749999338375019</v>
      </c>
      <c r="BS484">
        <v>60.500000526373448</v>
      </c>
      <c r="BT484">
        <v>58.499999441810559</v>
      </c>
      <c r="BU484">
        <v>57.000000948304525</v>
      </c>
      <c r="BV484">
        <v>55.000001055163303</v>
      </c>
      <c r="BW484">
        <v>53.50000041374215</v>
      </c>
      <c r="BX484">
        <v>52.750000906890044</v>
      </c>
      <c r="BY484">
        <v>51.249999980198908</v>
      </c>
      <c r="BZ484">
        <v>50.250000990121748</v>
      </c>
      <c r="CA484">
        <v>49.749999473022449</v>
      </c>
      <c r="CB484">
        <v>50.250000990121748</v>
      </c>
      <c r="CC484">
        <v>0.36975644974433397</v>
      </c>
      <c r="CD484">
        <v>0.34851787058391775</v>
      </c>
      <c r="CE484">
        <v>0.34535644993478137</v>
      </c>
      <c r="CF484">
        <v>0.34912951085944427</v>
      </c>
      <c r="CG484">
        <v>0.37052440953628035</v>
      </c>
      <c r="CH484">
        <v>0.44123929930829975</v>
      </c>
      <c r="CI484">
        <v>0.56824599482660076</v>
      </c>
      <c r="CJ484">
        <v>0.68182759110833224</v>
      </c>
      <c r="CK484">
        <v>0.76967929116806133</v>
      </c>
      <c r="CL484">
        <v>0.80471266115057827</v>
      </c>
      <c r="CM484">
        <v>0.82690763745868745</v>
      </c>
      <c r="CN484">
        <v>0.84822847725798822</v>
      </c>
      <c r="CO484">
        <v>0.84457755787335886</v>
      </c>
      <c r="CP484">
        <v>0.86812818280980186</v>
      </c>
      <c r="CQ484">
        <v>0.86865357939447396</v>
      </c>
      <c r="CR484">
        <v>0.79812948253466642</v>
      </c>
      <c r="CS484">
        <v>0.73575458795568716</v>
      </c>
      <c r="CT484">
        <v>0.68411038469857544</v>
      </c>
      <c r="CU484">
        <v>0.55874854487365722</v>
      </c>
      <c r="CV484">
        <v>0.44085235352993363</v>
      </c>
      <c r="CW484">
        <v>0.39139237082102019</v>
      </c>
      <c r="CX484">
        <v>0.3599301625048198</v>
      </c>
      <c r="CY484">
        <v>0.33211400891284715</v>
      </c>
      <c r="CZ484">
        <v>0.31482772562176414</v>
      </c>
    </row>
    <row r="485" spans="1:104" x14ac:dyDescent="0.25">
      <c r="A485" t="s">
        <v>674</v>
      </c>
      <c r="B485" t="s">
        <v>170</v>
      </c>
      <c r="C485" t="s">
        <v>28</v>
      </c>
      <c r="D485" t="s">
        <v>187</v>
      </c>
      <c r="E485" t="s">
        <v>184</v>
      </c>
      <c r="F485">
        <v>2019</v>
      </c>
      <c r="G485" t="s">
        <v>173</v>
      </c>
      <c r="H485">
        <v>3</v>
      </c>
      <c r="I485">
        <v>25.023312186384718</v>
      </c>
      <c r="J485">
        <v>24.174971552178793</v>
      </c>
      <c r="K485">
        <v>23.672040888426494</v>
      </c>
      <c r="L485">
        <v>23.696728120646299</v>
      </c>
      <c r="M485">
        <v>24.649585551754466</v>
      </c>
      <c r="N485">
        <v>27.277986268770643</v>
      </c>
      <c r="O485">
        <v>32.002649505772013</v>
      </c>
      <c r="P485">
        <v>35.373251990954031</v>
      </c>
      <c r="Q485">
        <v>38.416723258180717</v>
      </c>
      <c r="R485">
        <v>39.80441398346268</v>
      </c>
      <c r="S485">
        <v>40.33844601464348</v>
      </c>
      <c r="T485">
        <v>40.474607499535708</v>
      </c>
      <c r="U485">
        <v>40.373671832540282</v>
      </c>
      <c r="V485">
        <v>40.472597841007854</v>
      </c>
      <c r="W485">
        <v>39.973390967874515</v>
      </c>
      <c r="X485">
        <v>39.019495784188358</v>
      </c>
      <c r="Y485">
        <v>37.828662313344857</v>
      </c>
      <c r="Z485">
        <v>36.763945151556143</v>
      </c>
      <c r="AA485">
        <v>35.623799466581012</v>
      </c>
      <c r="AB485">
        <v>35.919834360964572</v>
      </c>
      <c r="AC485">
        <v>34.401743785209746</v>
      </c>
      <c r="AD485">
        <v>32.231224198712212</v>
      </c>
      <c r="AE485">
        <v>29.127290997483726</v>
      </c>
      <c r="AF485">
        <v>26.757985819736685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0.91067862291963397</v>
      </c>
      <c r="AS485">
        <v>0.90840764658327089</v>
      </c>
      <c r="AT485">
        <v>0.91063344081340158</v>
      </c>
      <c r="AU485">
        <v>0.89940129917552203</v>
      </c>
      <c r="AV485">
        <v>0.87793866630858874</v>
      </c>
      <c r="AW485">
        <v>0.85114489470859911</v>
      </c>
      <c r="AX485">
        <v>0.82718873579978047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46.500000512093898</v>
      </c>
      <c r="BF485">
        <v>48.250000004691955</v>
      </c>
      <c r="BG485">
        <v>48.499999920236689</v>
      </c>
      <c r="BH485">
        <v>49.500000437022535</v>
      </c>
      <c r="BI485">
        <v>48.250000004691955</v>
      </c>
      <c r="BJ485">
        <v>47.999998865886297</v>
      </c>
      <c r="BK485">
        <v>48.250000004691955</v>
      </c>
      <c r="BL485">
        <v>48.750000254706393</v>
      </c>
      <c r="BM485">
        <v>52.250000982630425</v>
      </c>
      <c r="BN485">
        <v>53.749999470478826</v>
      </c>
      <c r="BO485">
        <v>56.50000133988965</v>
      </c>
      <c r="BP485">
        <v>57.500000784227559</v>
      </c>
      <c r="BQ485">
        <v>58.99999994235592</v>
      </c>
      <c r="BR485">
        <v>59.999999118581847</v>
      </c>
      <c r="BS485">
        <v>59.499999941015361</v>
      </c>
      <c r="BT485">
        <v>58.99999994235592</v>
      </c>
      <c r="BU485">
        <v>57.999999978551045</v>
      </c>
      <c r="BV485">
        <v>56.749999127295482</v>
      </c>
      <c r="BW485">
        <v>52.250000982630425</v>
      </c>
      <c r="BX485">
        <v>50.750000483942131</v>
      </c>
      <c r="BY485">
        <v>49.500000437022535</v>
      </c>
      <c r="BZ485">
        <v>48.499999920236689</v>
      </c>
      <c r="CA485">
        <v>47.999998865886297</v>
      </c>
      <c r="CB485">
        <v>47.999998865886297</v>
      </c>
      <c r="CC485">
        <v>0.37648617132645529</v>
      </c>
      <c r="CD485">
        <v>0.35486101733002912</v>
      </c>
      <c r="CE485">
        <v>0.35164205733999077</v>
      </c>
      <c r="CF485">
        <v>0.35548378939242198</v>
      </c>
      <c r="CG485">
        <v>0.37726807341218366</v>
      </c>
      <c r="CH485">
        <v>0.44926999764506137</v>
      </c>
      <c r="CI485">
        <v>0.57858822746072092</v>
      </c>
      <c r="CJ485">
        <v>0.6942370772020755</v>
      </c>
      <c r="CK485">
        <v>0.78368769051250531</v>
      </c>
      <c r="CL485">
        <v>0.81935869162927755</v>
      </c>
      <c r="CM485">
        <v>0.84195764121901517</v>
      </c>
      <c r="CN485">
        <v>0.86366653664776927</v>
      </c>
      <c r="CO485">
        <v>0.85994913317528476</v>
      </c>
      <c r="CP485">
        <v>0.88392837002061064</v>
      </c>
      <c r="CQ485">
        <v>0.88446336317572827</v>
      </c>
      <c r="CR485">
        <v>0.81265578487079915</v>
      </c>
      <c r="CS485">
        <v>0.7491455733745358</v>
      </c>
      <c r="CT485">
        <v>0.69656140976741043</v>
      </c>
      <c r="CU485">
        <v>0.56891795650267996</v>
      </c>
      <c r="CV485">
        <v>0.44887603016532973</v>
      </c>
      <c r="CW485">
        <v>0.39851583835913396</v>
      </c>
      <c r="CX485">
        <v>0.36648098531978601</v>
      </c>
      <c r="CY485">
        <v>0.33815859131000436</v>
      </c>
      <c r="CZ485">
        <v>0.32055768954169744</v>
      </c>
    </row>
    <row r="486" spans="1:104" x14ac:dyDescent="0.25">
      <c r="A486" t="s">
        <v>675</v>
      </c>
      <c r="B486" t="s">
        <v>170</v>
      </c>
      <c r="C486" t="s">
        <v>28</v>
      </c>
      <c r="D486" t="s">
        <v>187</v>
      </c>
      <c r="E486" t="s">
        <v>184</v>
      </c>
      <c r="F486">
        <v>2019</v>
      </c>
      <c r="G486" t="s">
        <v>174</v>
      </c>
      <c r="H486">
        <v>4</v>
      </c>
      <c r="I486">
        <v>25.0541784265091</v>
      </c>
      <c r="J486">
        <v>24.124902915245375</v>
      </c>
      <c r="K486">
        <v>23.575617304393969</v>
      </c>
      <c r="L486">
        <v>23.536389830331924</v>
      </c>
      <c r="M486">
        <v>24.459794978541851</v>
      </c>
      <c r="N486">
        <v>26.900703245630233</v>
      </c>
      <c r="O486">
        <v>30.735847106120666</v>
      </c>
      <c r="P486">
        <v>34.088812354311941</v>
      </c>
      <c r="Q486">
        <v>37.903675161355693</v>
      </c>
      <c r="R486">
        <v>40.869611321088449</v>
      </c>
      <c r="S486">
        <v>43.145208712618171</v>
      </c>
      <c r="T486">
        <v>44.858145613488396</v>
      </c>
      <c r="U486">
        <v>45.804502511519914</v>
      </c>
      <c r="V486">
        <v>46.681782018997886</v>
      </c>
      <c r="W486">
        <v>46.545571098964501</v>
      </c>
      <c r="X486">
        <v>45.465933404733121</v>
      </c>
      <c r="Y486">
        <v>43.651838252031631</v>
      </c>
      <c r="Z486">
        <v>40.974726705529193</v>
      </c>
      <c r="AA486">
        <v>37.824782339975691</v>
      </c>
      <c r="AB486">
        <v>37.420305037652859</v>
      </c>
      <c r="AC486">
        <v>35.946347236456646</v>
      </c>
      <c r="AD486">
        <v>33.347745791618053</v>
      </c>
      <c r="AE486">
        <v>29.919218152480632</v>
      </c>
      <c r="AF486">
        <v>27.245440115371803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1.0093082665039466</v>
      </c>
      <c r="AS486">
        <v>1.0306012984039201</v>
      </c>
      <c r="AT486">
        <v>1.0503401095463234</v>
      </c>
      <c r="AU486">
        <v>1.0472753570475974</v>
      </c>
      <c r="AV486">
        <v>1.0229835208499936</v>
      </c>
      <c r="AW486">
        <v>0.98216639237019188</v>
      </c>
      <c r="AX486">
        <v>0.92193135141824489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57.750000233398531</v>
      </c>
      <c r="BF486">
        <v>58.250000153345582</v>
      </c>
      <c r="BG486">
        <v>57.499999461851388</v>
      </c>
      <c r="BH486">
        <v>57.499999461851388</v>
      </c>
      <c r="BI486">
        <v>57.250000179583679</v>
      </c>
      <c r="BJ486">
        <v>57.499999461851388</v>
      </c>
      <c r="BK486">
        <v>58.250000153345582</v>
      </c>
      <c r="BL486">
        <v>63.000000589286117</v>
      </c>
      <c r="BM486">
        <v>67.99999911941751</v>
      </c>
      <c r="BN486">
        <v>66.999999681126866</v>
      </c>
      <c r="BO486">
        <v>69.500001021143689</v>
      </c>
      <c r="BP486">
        <v>71.750001054142118</v>
      </c>
      <c r="BQ486">
        <v>72.499999871486892</v>
      </c>
      <c r="BR486">
        <v>71.499998826782473</v>
      </c>
      <c r="BS486">
        <v>71.499998826782473</v>
      </c>
      <c r="BT486">
        <v>70.749999741702055</v>
      </c>
      <c r="BU486">
        <v>69.250001320539056</v>
      </c>
      <c r="BV486">
        <v>68.249999472627749</v>
      </c>
      <c r="BW486">
        <v>66.999999681126866</v>
      </c>
      <c r="BX486">
        <v>64.000000563048033</v>
      </c>
      <c r="BY486">
        <v>61.750000128446167</v>
      </c>
      <c r="BZ486">
        <v>61.499999490766832</v>
      </c>
      <c r="CA486">
        <v>60.000000801868211</v>
      </c>
      <c r="CB486">
        <v>58.499999034009846</v>
      </c>
      <c r="CC486">
        <v>0.36568398260476048</v>
      </c>
      <c r="CD486">
        <v>0.34467932102221555</v>
      </c>
      <c r="CE486">
        <v>0.34155269616938988</v>
      </c>
      <c r="CF486">
        <v>0.34528422878389242</v>
      </c>
      <c r="CG486">
        <v>0.36644348061202042</v>
      </c>
      <c r="CH486">
        <v>0.4363795162387808</v>
      </c>
      <c r="CI486">
        <v>0.56198736279449435</v>
      </c>
      <c r="CJ486">
        <v>0.67431800442416356</v>
      </c>
      <c r="CK486">
        <v>0.76120203394184704</v>
      </c>
      <c r="CL486">
        <v>0.79584956087924863</v>
      </c>
      <c r="CM486">
        <v>0.81780010158620009</v>
      </c>
      <c r="CN486">
        <v>0.83888617519754138</v>
      </c>
      <c r="CO486">
        <v>0.83527545166507333</v>
      </c>
      <c r="CP486">
        <v>0.85856664194048904</v>
      </c>
      <c r="CQ486">
        <v>0.85908627074994226</v>
      </c>
      <c r="CR486">
        <v>0.78933895219617367</v>
      </c>
      <c r="CS486">
        <v>0.7276509974377513</v>
      </c>
      <c r="CT486">
        <v>0.67657562302202878</v>
      </c>
      <c r="CU486">
        <v>0.55259451892643074</v>
      </c>
      <c r="CV486">
        <v>0.43599683797270727</v>
      </c>
      <c r="CW486">
        <v>0.38708157480945565</v>
      </c>
      <c r="CX486">
        <v>0.35596588805113982</v>
      </c>
      <c r="CY486">
        <v>0.3284561054066481</v>
      </c>
      <c r="CZ486">
        <v>0.31136021192663776</v>
      </c>
    </row>
    <row r="487" spans="1:104" x14ac:dyDescent="0.25">
      <c r="A487" t="s">
        <v>676</v>
      </c>
      <c r="B487" t="s">
        <v>170</v>
      </c>
      <c r="C487" t="s">
        <v>28</v>
      </c>
      <c r="D487" t="s">
        <v>187</v>
      </c>
      <c r="E487" t="s">
        <v>184</v>
      </c>
      <c r="F487">
        <v>2019</v>
      </c>
      <c r="G487" t="s">
        <v>175</v>
      </c>
      <c r="H487">
        <v>5</v>
      </c>
      <c r="I487">
        <v>25.396594995673972</v>
      </c>
      <c r="J487">
        <v>24.412732162971427</v>
      </c>
      <c r="K487">
        <v>23.811716719103156</v>
      </c>
      <c r="L487">
        <v>23.73873401200057</v>
      </c>
      <c r="M487">
        <v>24.68360621569963</v>
      </c>
      <c r="N487">
        <v>27.097279367456299</v>
      </c>
      <c r="O487">
        <v>30.561970073518488</v>
      </c>
      <c r="P487">
        <v>34.935978219819638</v>
      </c>
      <c r="Q487">
        <v>39.515198412119581</v>
      </c>
      <c r="R487">
        <v>42.95526333791328</v>
      </c>
      <c r="S487">
        <v>45.22936446946462</v>
      </c>
      <c r="T487">
        <v>46.599008053380409</v>
      </c>
      <c r="U487">
        <v>47.143272088159129</v>
      </c>
      <c r="V487">
        <v>47.762841363893571</v>
      </c>
      <c r="W487">
        <v>47.717609937302299</v>
      </c>
      <c r="X487">
        <v>46.435353271017966</v>
      </c>
      <c r="Y487">
        <v>44.312302591056742</v>
      </c>
      <c r="Z487">
        <v>41.597272441017289</v>
      </c>
      <c r="AA487">
        <v>38.309097186497688</v>
      </c>
      <c r="AB487">
        <v>37.153838379640376</v>
      </c>
      <c r="AC487">
        <v>36.421531210599348</v>
      </c>
      <c r="AD487">
        <v>33.836906646088444</v>
      </c>
      <c r="AE487">
        <v>30.341563246996685</v>
      </c>
      <c r="AF487">
        <v>27.584876002018159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1.0484776482254774</v>
      </c>
      <c r="AS487">
        <v>1.0607236251902652</v>
      </c>
      <c r="AT487">
        <v>1.0746639167014462</v>
      </c>
      <c r="AU487">
        <v>1.0736461980089405</v>
      </c>
      <c r="AV487">
        <v>1.0447954045817172</v>
      </c>
      <c r="AW487">
        <v>0.99702679158641339</v>
      </c>
      <c r="AX487">
        <v>0.93593857720582774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59.000000945919773</v>
      </c>
      <c r="BF487">
        <v>59.500000314192434</v>
      </c>
      <c r="BG487">
        <v>59.750000457918759</v>
      </c>
      <c r="BH487">
        <v>59.750000457918759</v>
      </c>
      <c r="BI487">
        <v>59.750000457918759</v>
      </c>
      <c r="BJ487">
        <v>60.000000484658543</v>
      </c>
      <c r="BK487">
        <v>60.750000531453161</v>
      </c>
      <c r="BL487">
        <v>61.000000424494026</v>
      </c>
      <c r="BM487">
        <v>64.249999201149024</v>
      </c>
      <c r="BN487">
        <v>66.250000016712363</v>
      </c>
      <c r="BO487">
        <v>70.500001674578812</v>
      </c>
      <c r="BP487">
        <v>72.750000494685949</v>
      </c>
      <c r="BQ487">
        <v>72.750000494685949</v>
      </c>
      <c r="BR487">
        <v>73.249997723776104</v>
      </c>
      <c r="BS487">
        <v>73.000000788823556</v>
      </c>
      <c r="BT487">
        <v>72.250000457918759</v>
      </c>
      <c r="BU487">
        <v>70.500001674578812</v>
      </c>
      <c r="BV487">
        <v>67.749999324820521</v>
      </c>
      <c r="BW487">
        <v>64.499999478574267</v>
      </c>
      <c r="BX487">
        <v>61.499999792766694</v>
      </c>
      <c r="BY487">
        <v>60.750000531453161</v>
      </c>
      <c r="BZ487">
        <v>60.000000484658543</v>
      </c>
      <c r="CA487">
        <v>60.000000484658543</v>
      </c>
      <c r="CB487">
        <v>60.000000484658543</v>
      </c>
      <c r="CC487">
        <v>0.3666319070681382</v>
      </c>
      <c r="CD487">
        <v>0.34557281219550612</v>
      </c>
      <c r="CE487">
        <v>0.34243810538576008</v>
      </c>
      <c r="CF487">
        <v>0.34617928455033531</v>
      </c>
      <c r="CG487">
        <v>0.36739339587775455</v>
      </c>
      <c r="CH487">
        <v>0.43751072832658972</v>
      </c>
      <c r="CI487">
        <v>0.56344418704597787</v>
      </c>
      <c r="CJ487">
        <v>0.67606599063373385</v>
      </c>
      <c r="CK487">
        <v>0.76317534070330417</v>
      </c>
      <c r="CL487">
        <v>0.79791265691841085</v>
      </c>
      <c r="CM487">
        <v>0.81992004029532239</v>
      </c>
      <c r="CN487">
        <v>0.84106074757136018</v>
      </c>
      <c r="CO487">
        <v>0.83744067021686652</v>
      </c>
      <c r="CP487">
        <v>0.86079234305674601</v>
      </c>
      <c r="CQ487">
        <v>0.86131328576018751</v>
      </c>
      <c r="CR487">
        <v>0.79138513043428105</v>
      </c>
      <c r="CS487">
        <v>0.72953728267369466</v>
      </c>
      <c r="CT487">
        <v>0.67832949139574883</v>
      </c>
      <c r="CU487">
        <v>0.55402699036729208</v>
      </c>
      <c r="CV487">
        <v>0.43712705291153731</v>
      </c>
      <c r="CW487">
        <v>0.38808503046052534</v>
      </c>
      <c r="CX487">
        <v>0.35688865763866662</v>
      </c>
      <c r="CY487">
        <v>0.32930754310947136</v>
      </c>
      <c r="CZ487">
        <v>0.31216733667898366</v>
      </c>
    </row>
    <row r="488" spans="1:104" x14ac:dyDescent="0.25">
      <c r="A488" t="s">
        <v>677</v>
      </c>
      <c r="B488" t="s">
        <v>170</v>
      </c>
      <c r="C488" t="s">
        <v>28</v>
      </c>
      <c r="D488" t="s">
        <v>187</v>
      </c>
      <c r="E488" t="s">
        <v>184</v>
      </c>
      <c r="F488">
        <v>2019</v>
      </c>
      <c r="G488" t="s">
        <v>176</v>
      </c>
      <c r="H488">
        <v>6</v>
      </c>
      <c r="I488">
        <v>26.559348353298383</v>
      </c>
      <c r="J488">
        <v>25.472885043858945</v>
      </c>
      <c r="K488">
        <v>24.857103726188733</v>
      </c>
      <c r="L488">
        <v>24.825431054615983</v>
      </c>
      <c r="M488">
        <v>25.86045099954007</v>
      </c>
      <c r="N488">
        <v>28.304881890466664</v>
      </c>
      <c r="O488">
        <v>31.94762790750222</v>
      </c>
      <c r="P488">
        <v>36.636656001451179</v>
      </c>
      <c r="Q488">
        <v>41.411669365408329</v>
      </c>
      <c r="R488">
        <v>45.262804744254559</v>
      </c>
      <c r="S488">
        <v>48.036544204666377</v>
      </c>
      <c r="T488">
        <v>49.708761709014119</v>
      </c>
      <c r="U488">
        <v>50.309492807987908</v>
      </c>
      <c r="V488">
        <v>50.852885557131451</v>
      </c>
      <c r="W488">
        <v>50.711387777011694</v>
      </c>
      <c r="X488">
        <v>49.673853163610673</v>
      </c>
      <c r="Y488">
        <v>47.762107030290395</v>
      </c>
      <c r="Z488">
        <v>44.919200447570852</v>
      </c>
      <c r="AA488">
        <v>41.037108036735219</v>
      </c>
      <c r="AB488">
        <v>38.878135663761604</v>
      </c>
      <c r="AC488">
        <v>38.185044501670568</v>
      </c>
      <c r="AD488">
        <v>35.595897037950991</v>
      </c>
      <c r="AE488">
        <v>31.88382139813843</v>
      </c>
      <c r="AF488">
        <v>28.949355872772699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1.1184470852567361</v>
      </c>
      <c r="AS488">
        <v>1.1319636025113782</v>
      </c>
      <c r="AT488">
        <v>1.1441898996577975</v>
      </c>
      <c r="AU488">
        <v>1.1410061957979325</v>
      </c>
      <c r="AV488">
        <v>1.1176617155195803</v>
      </c>
      <c r="AW488">
        <v>1.074647345483172</v>
      </c>
      <c r="AX488">
        <v>1.010681989229997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61.750000220628138</v>
      </c>
      <c r="BF488">
        <v>61.250000762685779</v>
      </c>
      <c r="BG488">
        <v>61.000000040721076</v>
      </c>
      <c r="BH488">
        <v>61.250000762685779</v>
      </c>
      <c r="BI488">
        <v>60.749998517685967</v>
      </c>
      <c r="BJ488">
        <v>61.250000762685779</v>
      </c>
      <c r="BK488">
        <v>62.750000721964696</v>
      </c>
      <c r="BL488">
        <v>65.999998975964999</v>
      </c>
      <c r="BM488">
        <v>68.750000826103857</v>
      </c>
      <c r="BN488">
        <v>73.999999682242077</v>
      </c>
      <c r="BO488">
        <v>77.750002033717479</v>
      </c>
      <c r="BP488">
        <v>77.750002033717479</v>
      </c>
      <c r="BQ488">
        <v>80.249999974298987</v>
      </c>
      <c r="BR488">
        <v>79.000001271031707</v>
      </c>
      <c r="BS488">
        <v>77.500000510682383</v>
      </c>
      <c r="BT488">
        <v>76.499998690917451</v>
      </c>
      <c r="BU488">
        <v>74.500001676907374</v>
      </c>
      <c r="BV488">
        <v>73.000001183581517</v>
      </c>
      <c r="BW488">
        <v>71.499998554067929</v>
      </c>
      <c r="BX488">
        <v>69.000000212951221</v>
      </c>
      <c r="BY488">
        <v>65.249999196593137</v>
      </c>
      <c r="BZ488">
        <v>64.499998749662609</v>
      </c>
      <c r="CA488">
        <v>63.500000901871758</v>
      </c>
      <c r="CB488">
        <v>62.249999278035297</v>
      </c>
      <c r="CC488">
        <v>0.36543077389870604</v>
      </c>
      <c r="CD488">
        <v>0.34444066807026036</v>
      </c>
      <c r="CE488">
        <v>0.34131623938792371</v>
      </c>
      <c r="CF488">
        <v>0.34504515970203187</v>
      </c>
      <c r="CG488">
        <v>0.36618975419486283</v>
      </c>
      <c r="CH488">
        <v>0.43607738963470288</v>
      </c>
      <c r="CI488">
        <v>0.56159824651422541</v>
      </c>
      <c r="CJ488">
        <v>0.67385108890233025</v>
      </c>
      <c r="CK488">
        <v>0.76067503843858253</v>
      </c>
      <c r="CL488">
        <v>0.79529857776080559</v>
      </c>
      <c r="CM488">
        <v>0.81723394405964345</v>
      </c>
      <c r="CN488">
        <v>0.83830536641729014</v>
      </c>
      <c r="CO488">
        <v>0.83469713696428383</v>
      </c>
      <c r="CP488">
        <v>0.85797223189432059</v>
      </c>
      <c r="CQ488">
        <v>0.85849149185550222</v>
      </c>
      <c r="CR488">
        <v>0.78879244541290017</v>
      </c>
      <c r="CS488">
        <v>0.72714723791010338</v>
      </c>
      <c r="CT488">
        <v>0.67610716806782623</v>
      </c>
      <c r="CU488">
        <v>0.55221193216742448</v>
      </c>
      <c r="CV488">
        <v>0.43569496795725765</v>
      </c>
      <c r="CW488">
        <v>0.38681360616566313</v>
      </c>
      <c r="CX488">
        <v>0.35571943183944871</v>
      </c>
      <c r="CY488">
        <v>0.32822870237360358</v>
      </c>
      <c r="CZ488">
        <v>0.31114463150506522</v>
      </c>
    </row>
    <row r="489" spans="1:104" x14ac:dyDescent="0.25">
      <c r="A489" t="s">
        <v>678</v>
      </c>
      <c r="B489" t="s">
        <v>170</v>
      </c>
      <c r="C489" t="s">
        <v>28</v>
      </c>
      <c r="D489" t="s">
        <v>187</v>
      </c>
      <c r="E489" t="s">
        <v>184</v>
      </c>
      <c r="F489">
        <v>2019</v>
      </c>
      <c r="G489" t="s">
        <v>177</v>
      </c>
      <c r="H489">
        <v>7</v>
      </c>
      <c r="I489">
        <v>28.157456369292728</v>
      </c>
      <c r="J489">
        <v>26.982743908680785</v>
      </c>
      <c r="K489">
        <v>26.281339258774906</v>
      </c>
      <c r="L489">
        <v>26.266500685611962</v>
      </c>
      <c r="M489">
        <v>27.41885470520544</v>
      </c>
      <c r="N489">
        <v>30.277019118923743</v>
      </c>
      <c r="O489">
        <v>34.351616460768177</v>
      </c>
      <c r="P489">
        <v>39.286439346547496</v>
      </c>
      <c r="Q489">
        <v>44.114422728996921</v>
      </c>
      <c r="R489">
        <v>47.926940501830117</v>
      </c>
      <c r="S489">
        <v>50.524697684686572</v>
      </c>
      <c r="T489">
        <v>52.12223856399882</v>
      </c>
      <c r="U489">
        <v>52.709658036223466</v>
      </c>
      <c r="V489">
        <v>53.217779733625896</v>
      </c>
      <c r="W489">
        <v>53.182004756420781</v>
      </c>
      <c r="X489">
        <v>52.319887971219885</v>
      </c>
      <c r="Y489">
        <v>50.470700310442972</v>
      </c>
      <c r="Z489">
        <v>47.487814666935527</v>
      </c>
      <c r="AA489">
        <v>43.277994903656264</v>
      </c>
      <c r="AB489">
        <v>41.031334887978794</v>
      </c>
      <c r="AC489">
        <v>40.296046643791698</v>
      </c>
      <c r="AD489">
        <v>37.646901150191304</v>
      </c>
      <c r="AE489">
        <v>33.744768616154602</v>
      </c>
      <c r="AF489">
        <v>30.63465897277883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1.1727503042043199</v>
      </c>
      <c r="AS489">
        <v>1.1859672631614182</v>
      </c>
      <c r="AT489">
        <v>1.1974000585994293</v>
      </c>
      <c r="AU489">
        <v>1.1965951094672327</v>
      </c>
      <c r="AV489">
        <v>1.1771974797065923</v>
      </c>
      <c r="AW489">
        <v>1.1355907369237086</v>
      </c>
      <c r="AX489">
        <v>1.0684757796029194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66.750001192726174</v>
      </c>
      <c r="BF489">
        <v>66.499998834472152</v>
      </c>
      <c r="BG489">
        <v>65.500000067462494</v>
      </c>
      <c r="BH489">
        <v>66.00000078421813</v>
      </c>
      <c r="BI489">
        <v>65.250000359044435</v>
      </c>
      <c r="BJ489">
        <v>65.250000359044435</v>
      </c>
      <c r="BK489">
        <v>67.50000081794937</v>
      </c>
      <c r="BL489">
        <v>68.500000384909512</v>
      </c>
      <c r="BM489">
        <v>71.74999894419868</v>
      </c>
      <c r="BN489">
        <v>73.000000069462359</v>
      </c>
      <c r="BO489">
        <v>75.250002128268264</v>
      </c>
      <c r="BP489">
        <v>77.250001012204009</v>
      </c>
      <c r="BQ489">
        <v>77.999998220910129</v>
      </c>
      <c r="BR489">
        <v>80.250000279716019</v>
      </c>
      <c r="BS489">
        <v>79.750001929480561</v>
      </c>
      <c r="BT489">
        <v>80.999999088323108</v>
      </c>
      <c r="BU489">
        <v>82.249998613685818</v>
      </c>
      <c r="BV489">
        <v>83.250000847147561</v>
      </c>
      <c r="BW489">
        <v>77.000000253850956</v>
      </c>
      <c r="BX489">
        <v>74.000002052939593</v>
      </c>
      <c r="BY489">
        <v>72.250000727554976</v>
      </c>
      <c r="BZ489">
        <v>71.250000877279035</v>
      </c>
      <c r="CA489">
        <v>70.499999935470669</v>
      </c>
      <c r="CB489">
        <v>69.750000460238169</v>
      </c>
      <c r="CC489">
        <v>0.3649065340070699</v>
      </c>
      <c r="CD489">
        <v>0.34394653669637248</v>
      </c>
      <c r="CE489">
        <v>0.34082655606369411</v>
      </c>
      <c r="CF489">
        <v>0.3445501451297992</v>
      </c>
      <c r="CG489">
        <v>0.36566441615518641</v>
      </c>
      <c r="CH489">
        <v>0.4354517612082941</v>
      </c>
      <c r="CI489">
        <v>0.56079253058701628</v>
      </c>
      <c r="CJ489">
        <v>0.67288433302981776</v>
      </c>
      <c r="CK489">
        <v>0.75958368778475449</v>
      </c>
      <c r="CL489">
        <v>0.79415758794721358</v>
      </c>
      <c r="CM489">
        <v>0.81606142205434584</v>
      </c>
      <c r="CN489">
        <v>0.83710263740529611</v>
      </c>
      <c r="CO489">
        <v>0.83349959190692535</v>
      </c>
      <c r="CP489">
        <v>0.8567413526470492</v>
      </c>
      <c r="CQ489">
        <v>0.8572597848251432</v>
      </c>
      <c r="CR489">
        <v>0.7876608152147786</v>
      </c>
      <c r="CS489">
        <v>0.72610404129758632</v>
      </c>
      <c r="CT489">
        <v>0.67513717324931732</v>
      </c>
      <c r="CU489">
        <v>0.55141969774531474</v>
      </c>
      <c r="CV489">
        <v>0.43506990536074613</v>
      </c>
      <c r="CW489">
        <v>0.38625865407957294</v>
      </c>
      <c r="CX489">
        <v>0.35520906550880421</v>
      </c>
      <c r="CY489">
        <v>0.32775778685620066</v>
      </c>
      <c r="CZ489">
        <v>0.31069825346241609</v>
      </c>
    </row>
    <row r="490" spans="1:104" x14ac:dyDescent="0.25">
      <c r="A490" t="s">
        <v>679</v>
      </c>
      <c r="B490" t="s">
        <v>170</v>
      </c>
      <c r="C490" t="s">
        <v>28</v>
      </c>
      <c r="D490" t="s">
        <v>187</v>
      </c>
      <c r="E490" t="s">
        <v>184</v>
      </c>
      <c r="F490">
        <v>2019</v>
      </c>
      <c r="G490" t="s">
        <v>178</v>
      </c>
      <c r="H490">
        <v>8</v>
      </c>
      <c r="I490">
        <v>29.052975754358002</v>
      </c>
      <c r="J490">
        <v>27.826930674942819</v>
      </c>
      <c r="K490">
        <v>27.108075367291544</v>
      </c>
      <c r="L490">
        <v>27.134362812733357</v>
      </c>
      <c r="M490">
        <v>28.348294860456459</v>
      </c>
      <c r="N490">
        <v>31.472054484733057</v>
      </c>
      <c r="O490">
        <v>36.119029362904683</v>
      </c>
      <c r="P490">
        <v>41.458496521967518</v>
      </c>
      <c r="Q490">
        <v>47.374358438809928</v>
      </c>
      <c r="R490">
        <v>52.056840351862135</v>
      </c>
      <c r="S490">
        <v>55.429860248870717</v>
      </c>
      <c r="T490">
        <v>57.415213583140194</v>
      </c>
      <c r="U490">
        <v>58.14599737525505</v>
      </c>
      <c r="V490">
        <v>58.706126405926817</v>
      </c>
      <c r="W490">
        <v>58.447725420263382</v>
      </c>
      <c r="X490">
        <v>57.100941718721351</v>
      </c>
      <c r="Y490">
        <v>54.514825753662905</v>
      </c>
      <c r="Z490">
        <v>51.033771111920686</v>
      </c>
      <c r="AA490">
        <v>46.017132807440902</v>
      </c>
      <c r="AB490">
        <v>43.956924943798271</v>
      </c>
      <c r="AC490">
        <v>42.39191688222413</v>
      </c>
      <c r="AD490">
        <v>39.227820973750362</v>
      </c>
      <c r="AE490">
        <v>35.014526382543465</v>
      </c>
      <c r="AF490">
        <v>31.696914090667793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1.2918422525418991</v>
      </c>
      <c r="AS490">
        <v>1.308284883350241</v>
      </c>
      <c r="AT490">
        <v>1.3208877764093137</v>
      </c>
      <c r="AU490">
        <v>1.3150738106079107</v>
      </c>
      <c r="AV490">
        <v>1.28477111855485</v>
      </c>
      <c r="AW490">
        <v>1.2265835583424098</v>
      </c>
      <c r="AX490">
        <v>1.1482598101597421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69.750000397020358</v>
      </c>
      <c r="BF490">
        <v>69.000000926380821</v>
      </c>
      <c r="BG490">
        <v>68.000000539345891</v>
      </c>
      <c r="BH490">
        <v>66.250000132473261</v>
      </c>
      <c r="BI490">
        <v>67.499999738381959</v>
      </c>
      <c r="BJ490">
        <v>67.249999604177887</v>
      </c>
      <c r="BK490">
        <v>67.499999738381959</v>
      </c>
      <c r="BL490">
        <v>69.500001194788936</v>
      </c>
      <c r="BM490">
        <v>75.249999072420934</v>
      </c>
      <c r="BN490">
        <v>81.749999216610419</v>
      </c>
      <c r="BO490">
        <v>86.500001866341805</v>
      </c>
      <c r="BP490">
        <v>88.5000008097511</v>
      </c>
      <c r="BQ490">
        <v>90.249999053115786</v>
      </c>
      <c r="BR490">
        <v>89.500002411678963</v>
      </c>
      <c r="BS490">
        <v>87.749999342027309</v>
      </c>
      <c r="BT490">
        <v>88.749999346287751</v>
      </c>
      <c r="BU490">
        <v>88.000002405288285</v>
      </c>
      <c r="BV490">
        <v>86.500001866341805</v>
      </c>
      <c r="BW490">
        <v>82.749999587002975</v>
      </c>
      <c r="BX490">
        <v>79.000001068839509</v>
      </c>
      <c r="BY490">
        <v>75.749998658491933</v>
      </c>
      <c r="BZ490">
        <v>74.000000265345932</v>
      </c>
      <c r="CA490">
        <v>72.50000172348372</v>
      </c>
      <c r="CB490">
        <v>71.500000937031928</v>
      </c>
      <c r="CC490">
        <v>0.36683316325735504</v>
      </c>
      <c r="CD490">
        <v>0.34576248235041473</v>
      </c>
      <c r="CE490">
        <v>0.34262603420106169</v>
      </c>
      <c r="CF490">
        <v>0.34636930652248771</v>
      </c>
      <c r="CG490">
        <v>0.36759505644567986</v>
      </c>
      <c r="CH490">
        <v>0.4377508429241489</v>
      </c>
      <c r="CI490">
        <v>0.56375338881908321</v>
      </c>
      <c r="CJ490">
        <v>0.67643705177302627</v>
      </c>
      <c r="CK490">
        <v>0.76359418757742092</v>
      </c>
      <c r="CL490">
        <v>0.79835057016645206</v>
      </c>
      <c r="CM490">
        <v>0.82037005339061864</v>
      </c>
      <c r="CN490">
        <v>0.84152239348352331</v>
      </c>
      <c r="CO490">
        <v>0.83790031617127836</v>
      </c>
      <c r="CP490">
        <v>0.86126474087693605</v>
      </c>
      <c r="CQ490">
        <v>0.86178592668598997</v>
      </c>
      <c r="CR490">
        <v>0.79181945036158541</v>
      </c>
      <c r="CS490">
        <v>0.72993769816266119</v>
      </c>
      <c r="CT490">
        <v>0.67870176193755449</v>
      </c>
      <c r="CU490">
        <v>0.55433106771846563</v>
      </c>
      <c r="CV490">
        <v>0.43736696524542662</v>
      </c>
      <c r="CW490">
        <v>0.38829803217414122</v>
      </c>
      <c r="CX490">
        <v>0.35708450276534526</v>
      </c>
      <c r="CY490">
        <v>0.32948826940932791</v>
      </c>
      <c r="CZ490">
        <v>0.31233869387840424</v>
      </c>
    </row>
    <row r="491" spans="1:104" x14ac:dyDescent="0.25">
      <c r="A491" t="s">
        <v>680</v>
      </c>
      <c r="B491" t="s">
        <v>170</v>
      </c>
      <c r="C491" t="s">
        <v>28</v>
      </c>
      <c r="D491" t="s">
        <v>187</v>
      </c>
      <c r="E491" t="s">
        <v>184</v>
      </c>
      <c r="F491">
        <v>2019</v>
      </c>
      <c r="G491" t="s">
        <v>179</v>
      </c>
      <c r="H491">
        <v>9</v>
      </c>
      <c r="I491">
        <v>29.389758645632408</v>
      </c>
      <c r="J491">
        <v>28.23353322590971</v>
      </c>
      <c r="K491">
        <v>27.624071235748048</v>
      </c>
      <c r="L491">
        <v>27.624076411897104</v>
      </c>
      <c r="M491">
        <v>28.89453790426364</v>
      </c>
      <c r="N491">
        <v>32.204645130175756</v>
      </c>
      <c r="O491">
        <v>37.615610181527721</v>
      </c>
      <c r="P491">
        <v>42.723776387063396</v>
      </c>
      <c r="Q491">
        <v>48.96619773548278</v>
      </c>
      <c r="R491">
        <v>53.850429575227125</v>
      </c>
      <c r="S491">
        <v>57.276191005690073</v>
      </c>
      <c r="T491">
        <v>59.266084857374089</v>
      </c>
      <c r="U491">
        <v>60.013199295085641</v>
      </c>
      <c r="V491">
        <v>60.638531590893997</v>
      </c>
      <c r="W491">
        <v>60.200352577113577</v>
      </c>
      <c r="X491">
        <v>58.353292473260886</v>
      </c>
      <c r="Y491">
        <v>55.435856372839943</v>
      </c>
      <c r="Z491">
        <v>51.677091131543918</v>
      </c>
      <c r="AA491">
        <v>46.822342188177032</v>
      </c>
      <c r="AB491">
        <v>45.530465014678974</v>
      </c>
      <c r="AC491">
        <v>42.83158401491464</v>
      </c>
      <c r="AD491">
        <v>39.520627426976816</v>
      </c>
      <c r="AE491">
        <v>35.24352860942151</v>
      </c>
      <c r="AF491">
        <v>31.958287528806562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1.3334868433324043</v>
      </c>
      <c r="AS491">
        <v>1.3502970006628081</v>
      </c>
      <c r="AT491">
        <v>1.364366881158857</v>
      </c>
      <c r="AU491">
        <v>1.3545078986608727</v>
      </c>
      <c r="AV491">
        <v>1.3129490857372805</v>
      </c>
      <c r="AW491">
        <v>1.2473066975907283</v>
      </c>
      <c r="AX491">
        <v>1.1627345432210225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69.249999751013107</v>
      </c>
      <c r="BF491">
        <v>68.50000009624479</v>
      </c>
      <c r="BG491">
        <v>68.50000009624479</v>
      </c>
      <c r="BH491">
        <v>67.250000959656376</v>
      </c>
      <c r="BI491">
        <v>67.250000959656376</v>
      </c>
      <c r="BJ491">
        <v>67.250000959656376</v>
      </c>
      <c r="BK491">
        <v>68.75000038551093</v>
      </c>
      <c r="BL491">
        <v>69.999999272846594</v>
      </c>
      <c r="BM491">
        <v>73.74999988966411</v>
      </c>
      <c r="BN491">
        <v>79.250000769958405</v>
      </c>
      <c r="BO491">
        <v>87.00000162818553</v>
      </c>
      <c r="BP491">
        <v>90.250001300900024</v>
      </c>
      <c r="BQ491">
        <v>92.000001165572385</v>
      </c>
      <c r="BR491">
        <v>92.000001165572385</v>
      </c>
      <c r="BS491">
        <v>92.49999825456598</v>
      </c>
      <c r="BT491">
        <v>92.74999854383212</v>
      </c>
      <c r="BU491">
        <v>90.50000185603578</v>
      </c>
      <c r="BV491">
        <v>89.24999937946032</v>
      </c>
      <c r="BW491">
        <v>88.000000392423544</v>
      </c>
      <c r="BX491">
        <v>79.750001182322166</v>
      </c>
      <c r="BY491">
        <v>76.000000964309095</v>
      </c>
      <c r="BZ491">
        <v>72.750001823333818</v>
      </c>
      <c r="CA491">
        <v>72.000000058225453</v>
      </c>
      <c r="CB491">
        <v>71.500000692723276</v>
      </c>
      <c r="CC491">
        <v>0.36591493096933619</v>
      </c>
      <c r="CD491">
        <v>0.34489699766282828</v>
      </c>
      <c r="CE491">
        <v>0.34176842001914221</v>
      </c>
      <c r="CF491">
        <v>0.34550232281345211</v>
      </c>
      <c r="CG491">
        <v>0.36667490601410974</v>
      </c>
      <c r="CH491">
        <v>0.43665511943218693</v>
      </c>
      <c r="CI491">
        <v>0.56234226556062961</v>
      </c>
      <c r="CJ491">
        <v>0.67474385412521387</v>
      </c>
      <c r="CK491">
        <v>0.7616827864457284</v>
      </c>
      <c r="CL491">
        <v>0.79635221531028566</v>
      </c>
      <c r="CM491">
        <v>0.81831659494474041</v>
      </c>
      <c r="CN491">
        <v>0.83941596929579876</v>
      </c>
      <c r="CO491">
        <v>0.83580291774758808</v>
      </c>
      <c r="CP491">
        <v>0.85910886931865971</v>
      </c>
      <c r="CQ491">
        <v>0.85962877200754906</v>
      </c>
      <c r="CR491">
        <v>0.78983743479703483</v>
      </c>
      <c r="CS491">
        <v>0.72811055919823797</v>
      </c>
      <c r="CT491">
        <v>0.67700293080886353</v>
      </c>
      <c r="CU491">
        <v>0.55294351784572349</v>
      </c>
      <c r="CV491">
        <v>0.43627221671102256</v>
      </c>
      <c r="CW491">
        <v>0.38732605580220342</v>
      </c>
      <c r="CX491">
        <v>0.35619070012909765</v>
      </c>
      <c r="CY491">
        <v>0.3286635477310097</v>
      </c>
      <c r="CZ491">
        <v>0.31155687724195152</v>
      </c>
    </row>
    <row r="492" spans="1:104" x14ac:dyDescent="0.25">
      <c r="A492" t="s">
        <v>681</v>
      </c>
      <c r="B492" t="s">
        <v>170</v>
      </c>
      <c r="C492" t="s">
        <v>28</v>
      </c>
      <c r="D492" t="s">
        <v>187</v>
      </c>
      <c r="E492" t="s">
        <v>184</v>
      </c>
      <c r="F492">
        <v>2019</v>
      </c>
      <c r="G492" t="s">
        <v>180</v>
      </c>
      <c r="H492">
        <v>10</v>
      </c>
      <c r="I492">
        <v>26.209504573538364</v>
      </c>
      <c r="J492">
        <v>25.234435792319996</v>
      </c>
      <c r="K492">
        <v>24.653516425411503</v>
      </c>
      <c r="L492">
        <v>24.624336985472691</v>
      </c>
      <c r="M492">
        <v>25.737136549216448</v>
      </c>
      <c r="N492">
        <v>28.535935399931464</v>
      </c>
      <c r="O492">
        <v>33.366541892134414</v>
      </c>
      <c r="P492">
        <v>36.494616146904164</v>
      </c>
      <c r="Q492">
        <v>40.484674751059487</v>
      </c>
      <c r="R492">
        <v>44.025443861210022</v>
      </c>
      <c r="S492">
        <v>46.79944891772616</v>
      </c>
      <c r="T492">
        <v>48.938974291344891</v>
      </c>
      <c r="U492">
        <v>50.123309854298959</v>
      </c>
      <c r="V492">
        <v>51.162275926919961</v>
      </c>
      <c r="W492">
        <v>51.014117579710494</v>
      </c>
      <c r="X492">
        <v>49.571899731678918</v>
      </c>
      <c r="Y492">
        <v>47.07335482145043</v>
      </c>
      <c r="Z492">
        <v>43.872275554405526</v>
      </c>
      <c r="AA492">
        <v>41.657997683772514</v>
      </c>
      <c r="AB492">
        <v>39.893248613489021</v>
      </c>
      <c r="AC492">
        <v>37.541874334128998</v>
      </c>
      <c r="AD492">
        <v>34.855566196064416</v>
      </c>
      <c r="AE492">
        <v>31.156103252608574</v>
      </c>
      <c r="AF492">
        <v>28.338530021404967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1.1011268705503108</v>
      </c>
      <c r="AS492">
        <v>1.1277744304552173</v>
      </c>
      <c r="AT492">
        <v>1.1511511406014627</v>
      </c>
      <c r="AU492">
        <v>1.1478176269896321</v>
      </c>
      <c r="AV492">
        <v>1.115367713502927</v>
      </c>
      <c r="AW492">
        <v>1.0591504786082291</v>
      </c>
      <c r="AX492">
        <v>0.98712616327088798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62.5</v>
      </c>
      <c r="BF492">
        <v>63.000000518786081</v>
      </c>
      <c r="BG492">
        <v>63.000000518786081</v>
      </c>
      <c r="BH492">
        <v>60.749999735761591</v>
      </c>
      <c r="BI492">
        <v>58.999999720428988</v>
      </c>
      <c r="BJ492">
        <v>58.749999270208157</v>
      </c>
      <c r="BK492">
        <v>58.250001273667635</v>
      </c>
      <c r="BL492">
        <v>60.250000411723406</v>
      </c>
      <c r="BM492">
        <v>63.499998498732893</v>
      </c>
      <c r="BN492">
        <v>69.25000075607629</v>
      </c>
      <c r="BO492">
        <v>72.999999361871872</v>
      </c>
      <c r="BP492">
        <v>77.500001973325283</v>
      </c>
      <c r="BQ492">
        <v>80.000001895666671</v>
      </c>
      <c r="BR492">
        <v>79.499999269478039</v>
      </c>
      <c r="BS492">
        <v>77.750000183393794</v>
      </c>
      <c r="BT492">
        <v>77.750000183393794</v>
      </c>
      <c r="BU492">
        <v>76.749999544070931</v>
      </c>
      <c r="BV492">
        <v>76.499999774192659</v>
      </c>
      <c r="BW492">
        <v>73.249997688096443</v>
      </c>
      <c r="BX492">
        <v>70.500000236029081</v>
      </c>
      <c r="BY492">
        <v>67.750000411059645</v>
      </c>
      <c r="BZ492">
        <v>67.000000636800635</v>
      </c>
      <c r="CA492">
        <v>65.250000107062675</v>
      </c>
      <c r="CB492">
        <v>64.250000264238409</v>
      </c>
      <c r="CC492">
        <v>0.36483476559046912</v>
      </c>
      <c r="CD492">
        <v>0.34387887490921104</v>
      </c>
      <c r="CE492">
        <v>0.34075950376006642</v>
      </c>
      <c r="CF492">
        <v>0.34448237533909248</v>
      </c>
      <c r="CG492">
        <v>0.36559247488796492</v>
      </c>
      <c r="CH492">
        <v>0.43536610581518548</v>
      </c>
      <c r="CI492">
        <v>0.56068221626925352</v>
      </c>
      <c r="CJ492">
        <v>0.67275202297090742</v>
      </c>
      <c r="CK492">
        <v>0.75943430936524858</v>
      </c>
      <c r="CL492">
        <v>0.79400137026851847</v>
      </c>
      <c r="CM492">
        <v>0.81590092860077545</v>
      </c>
      <c r="CN492">
        <v>0.83693803019363255</v>
      </c>
      <c r="CO492">
        <v>0.83333566712812324</v>
      </c>
      <c r="CP492">
        <v>0.85657279697733701</v>
      </c>
      <c r="CQ492">
        <v>0.85709123769532625</v>
      </c>
      <c r="CR492">
        <v>0.78750589145650807</v>
      </c>
      <c r="CS492">
        <v>0.72596118367889906</v>
      </c>
      <c r="CT492">
        <v>0.67500437915466871</v>
      </c>
      <c r="CU492">
        <v>0.55131123929707992</v>
      </c>
      <c r="CV492">
        <v>0.43498432797783676</v>
      </c>
      <c r="CW492">
        <v>0.38618266487757186</v>
      </c>
      <c r="CX492">
        <v>0.3551392317496182</v>
      </c>
      <c r="CY492">
        <v>0.32769331025990733</v>
      </c>
      <c r="CZ492">
        <v>0.31063713616654209</v>
      </c>
    </row>
    <row r="493" spans="1:104" x14ac:dyDescent="0.25">
      <c r="A493" t="s">
        <v>682</v>
      </c>
      <c r="B493" t="s">
        <v>170</v>
      </c>
      <c r="C493" t="s">
        <v>28</v>
      </c>
      <c r="D493" t="s">
        <v>187</v>
      </c>
      <c r="E493" t="s">
        <v>184</v>
      </c>
      <c r="F493">
        <v>2019</v>
      </c>
      <c r="G493" t="s">
        <v>181</v>
      </c>
      <c r="H493">
        <v>11</v>
      </c>
      <c r="I493">
        <v>24.366054945819592</v>
      </c>
      <c r="J493">
        <v>23.597830818899975</v>
      </c>
      <c r="K493">
        <v>23.190453173430026</v>
      </c>
      <c r="L493">
        <v>23.293269792342336</v>
      </c>
      <c r="M493">
        <v>24.341566298305604</v>
      </c>
      <c r="N493">
        <v>27.066055285126939</v>
      </c>
      <c r="O493">
        <v>30.662517978765671</v>
      </c>
      <c r="P493">
        <v>33.902536678279908</v>
      </c>
      <c r="Q493">
        <v>37.573284103637079</v>
      </c>
      <c r="R493">
        <v>40.284449074642332</v>
      </c>
      <c r="S493">
        <v>42.299746928219768</v>
      </c>
      <c r="T493">
        <v>43.607901590877823</v>
      </c>
      <c r="U493">
        <v>44.193745097517201</v>
      </c>
      <c r="V493">
        <v>44.748764353342779</v>
      </c>
      <c r="W493">
        <v>44.307545077595989</v>
      </c>
      <c r="X493">
        <v>42.761097568900652</v>
      </c>
      <c r="Y493">
        <v>41.087621884119663</v>
      </c>
      <c r="Z493">
        <v>40.442630843298502</v>
      </c>
      <c r="AA493">
        <v>37.591396069198915</v>
      </c>
      <c r="AB493">
        <v>35.551987772581441</v>
      </c>
      <c r="AC493">
        <v>33.681249864042748</v>
      </c>
      <c r="AD493">
        <v>31.38759037749924</v>
      </c>
      <c r="AE493">
        <v>28.379591164243159</v>
      </c>
      <c r="AF493">
        <v>26.08957781821687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0.98117779957946427</v>
      </c>
      <c r="AS493">
        <v>0.9943592910673692</v>
      </c>
      <c r="AT493">
        <v>1.0068471961947587</v>
      </c>
      <c r="AU493">
        <v>0.9969197571308851</v>
      </c>
      <c r="AV493">
        <v>0.96212470292276564</v>
      </c>
      <c r="AW493">
        <v>0.92447145394877417</v>
      </c>
      <c r="AX493">
        <v>0.90995921113520029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57.499998986538778</v>
      </c>
      <c r="BF493">
        <v>56.749999385493851</v>
      </c>
      <c r="BG493">
        <v>56.249999474710251</v>
      </c>
      <c r="BH493">
        <v>55.24999897374623</v>
      </c>
      <c r="BI493">
        <v>56.749999385493851</v>
      </c>
      <c r="BJ493">
        <v>55.999999519318457</v>
      </c>
      <c r="BK493">
        <v>56.500000225493466</v>
      </c>
      <c r="BL493">
        <v>56.749999385493851</v>
      </c>
      <c r="BM493">
        <v>61.250000471600828</v>
      </c>
      <c r="BN493">
        <v>65.999999010930779</v>
      </c>
      <c r="BO493">
        <v>70.250000141645955</v>
      </c>
      <c r="BP493">
        <v>71.499999404914647</v>
      </c>
      <c r="BQ493">
        <v>72.000000376220129</v>
      </c>
      <c r="BR493">
        <v>70.499999301646341</v>
      </c>
      <c r="BS493">
        <v>69.499999347513906</v>
      </c>
      <c r="BT493">
        <v>70.250000141645955</v>
      </c>
      <c r="BU493">
        <v>68.500000039637001</v>
      </c>
      <c r="BV493">
        <v>65.74999932066946</v>
      </c>
      <c r="BW493">
        <v>64.25000010200894</v>
      </c>
      <c r="BX493">
        <v>63.749999793529646</v>
      </c>
      <c r="BY493">
        <v>62.749999690261319</v>
      </c>
      <c r="BZ493">
        <v>61.500000426992621</v>
      </c>
      <c r="CA493">
        <v>61.250000471600828</v>
      </c>
      <c r="CB493">
        <v>59.500000634722348</v>
      </c>
      <c r="CC493">
        <v>0.36737974627554998</v>
      </c>
      <c r="CD493">
        <v>0.34627767752021166</v>
      </c>
      <c r="CE493">
        <v>0.34313654577421426</v>
      </c>
      <c r="CF493">
        <v>0.34688539679768798</v>
      </c>
      <c r="CG493">
        <v>0.36814275758769577</v>
      </c>
      <c r="CH493">
        <v>0.43840310937703125</v>
      </c>
      <c r="CI493">
        <v>0.56459340091416399</v>
      </c>
      <c r="CJ493">
        <v>0.67744493756183588</v>
      </c>
      <c r="CK493">
        <v>0.76473191307972643</v>
      </c>
      <c r="CL493">
        <v>0.79954012232643212</v>
      </c>
      <c r="CM493">
        <v>0.82159237055258483</v>
      </c>
      <c r="CN493">
        <v>0.84277623766821941</v>
      </c>
      <c r="CO493">
        <v>0.83914877793781295</v>
      </c>
      <c r="CP493">
        <v>0.86254797118462412</v>
      </c>
      <c r="CQ493">
        <v>0.86306997932234863</v>
      </c>
      <c r="CR493">
        <v>0.79299926949260424</v>
      </c>
      <c r="CS493">
        <v>0.73102528753687668</v>
      </c>
      <c r="CT493">
        <v>0.67971306123890196</v>
      </c>
      <c r="CU493">
        <v>0.55515703201288258</v>
      </c>
      <c r="CV493">
        <v>0.43801866155677133</v>
      </c>
      <c r="CW493">
        <v>0.38887659962940513</v>
      </c>
      <c r="CX493">
        <v>0.35761659663174872</v>
      </c>
      <c r="CY493">
        <v>0.32997922278289626</v>
      </c>
      <c r="CZ493">
        <v>0.31280408145712107</v>
      </c>
    </row>
    <row r="494" spans="1:104" x14ac:dyDescent="0.25">
      <c r="A494" t="s">
        <v>683</v>
      </c>
      <c r="B494" t="s">
        <v>170</v>
      </c>
      <c r="C494" t="s">
        <v>28</v>
      </c>
      <c r="D494" t="s">
        <v>187</v>
      </c>
      <c r="E494" t="s">
        <v>184</v>
      </c>
      <c r="F494">
        <v>2019</v>
      </c>
      <c r="G494" t="s">
        <v>182</v>
      </c>
      <c r="H494">
        <v>12</v>
      </c>
      <c r="I494">
        <v>24.375206721550597</v>
      </c>
      <c r="J494">
        <v>23.651659691500125</v>
      </c>
      <c r="K494">
        <v>23.270141591810049</v>
      </c>
      <c r="L494">
        <v>23.409170642074738</v>
      </c>
      <c r="M494">
        <v>24.475523361711232</v>
      </c>
      <c r="N494">
        <v>27.262391213249401</v>
      </c>
      <c r="O494">
        <v>31.042080035303425</v>
      </c>
      <c r="P494">
        <v>34.241797982218948</v>
      </c>
      <c r="Q494">
        <v>37.467898422631414</v>
      </c>
      <c r="R494">
        <v>39.308545090334626</v>
      </c>
      <c r="S494">
        <v>40.349137806071177</v>
      </c>
      <c r="T494">
        <v>40.805355861241445</v>
      </c>
      <c r="U494">
        <v>40.803429267687605</v>
      </c>
      <c r="V494">
        <v>40.982203595301876</v>
      </c>
      <c r="W494">
        <v>40.37508784321404</v>
      </c>
      <c r="X494">
        <v>38.996574594534522</v>
      </c>
      <c r="Y494">
        <v>37.850406208467462</v>
      </c>
      <c r="Z494">
        <v>38.06966565898081</v>
      </c>
      <c r="AA494">
        <v>35.973824277696615</v>
      </c>
      <c r="AB494">
        <v>34.49024533251945</v>
      </c>
      <c r="AC494">
        <v>32.910434258062494</v>
      </c>
      <c r="AD494">
        <v>30.87808833805504</v>
      </c>
      <c r="AE494">
        <v>28.072233589907995</v>
      </c>
      <c r="AF494">
        <v>25.921397475079733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0.91812046741178099</v>
      </c>
      <c r="AS494">
        <v>0.91807712768745453</v>
      </c>
      <c r="AT494">
        <v>0.92209957866553016</v>
      </c>
      <c r="AU494">
        <v>0.90843944176878555</v>
      </c>
      <c r="AV494">
        <v>0.87742291130708883</v>
      </c>
      <c r="AW494">
        <v>0.8516341254802211</v>
      </c>
      <c r="AX494">
        <v>0.85656746811209417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50.999998990593191</v>
      </c>
      <c r="BF494">
        <v>51.250000049642964</v>
      </c>
      <c r="BG494">
        <v>49.499998990593184</v>
      </c>
      <c r="BH494">
        <v>49.499998990593184</v>
      </c>
      <c r="BI494">
        <v>49.499998990593184</v>
      </c>
      <c r="BJ494">
        <v>48.250000728096715</v>
      </c>
      <c r="BK494">
        <v>47.500000992859157</v>
      </c>
      <c r="BL494">
        <v>47.24999966904695</v>
      </c>
      <c r="BM494">
        <v>54.499999900714087</v>
      </c>
      <c r="BN494">
        <v>58.499999619403994</v>
      </c>
      <c r="BO494">
        <v>61.749999735237559</v>
      </c>
      <c r="BP494">
        <v>63.999999735237552</v>
      </c>
      <c r="BQ494">
        <v>64.500001174883337</v>
      </c>
      <c r="BR494">
        <v>65.499999056783807</v>
      </c>
      <c r="BS494">
        <v>62.999999735237552</v>
      </c>
      <c r="BT494">
        <v>61.5</v>
      </c>
      <c r="BU494">
        <v>60.000000678453759</v>
      </c>
      <c r="BV494">
        <v>55.749998974045532</v>
      </c>
      <c r="BW494">
        <v>50.999998990593191</v>
      </c>
      <c r="BX494">
        <v>47.999999669046943</v>
      </c>
      <c r="BY494">
        <v>46.99999913952206</v>
      </c>
      <c r="BZ494">
        <v>44.499999288450937</v>
      </c>
      <c r="CA494">
        <v>45.000000330953057</v>
      </c>
      <c r="CB494">
        <v>44.499999288450937</v>
      </c>
      <c r="CC494">
        <v>0.3764007436313947</v>
      </c>
      <c r="CD494">
        <v>0.35478051908625158</v>
      </c>
      <c r="CE494">
        <v>0.35156225322889334</v>
      </c>
      <c r="CF494">
        <v>0.35540315141934853</v>
      </c>
      <c r="CG494">
        <v>0.37718247946904937</v>
      </c>
      <c r="CH494">
        <v>0.44916809255736517</v>
      </c>
      <c r="CI494">
        <v>0.57845699852880406</v>
      </c>
      <c r="CJ494">
        <v>0.69407960936239244</v>
      </c>
      <c r="CK494">
        <v>0.78350992741117087</v>
      </c>
      <c r="CL494">
        <v>0.81917278611593713</v>
      </c>
      <c r="CM494">
        <v>0.84176658776769642</v>
      </c>
      <c r="CN494">
        <v>0.86347063160993587</v>
      </c>
      <c r="CO494">
        <v>0.85975406604627891</v>
      </c>
      <c r="CP494">
        <v>0.88372793282502682</v>
      </c>
      <c r="CQ494">
        <v>0.88426269437431571</v>
      </c>
      <c r="CR494">
        <v>0.81247135990821151</v>
      </c>
      <c r="CS494">
        <v>0.74897560426594245</v>
      </c>
      <c r="CT494">
        <v>0.69640345553848415</v>
      </c>
      <c r="CU494">
        <v>0.56878891510432839</v>
      </c>
      <c r="CV494">
        <v>0.44877420442021487</v>
      </c>
      <c r="CW494">
        <v>0.39842545450242089</v>
      </c>
      <c r="CX494">
        <v>0.36639785822832138</v>
      </c>
      <c r="CY494">
        <v>0.33808186266102763</v>
      </c>
      <c r="CZ494">
        <v>0.3204849723141831</v>
      </c>
    </row>
    <row r="495" spans="1:104" x14ac:dyDescent="0.25">
      <c r="A495" t="s">
        <v>684</v>
      </c>
      <c r="B495" t="s">
        <v>170</v>
      </c>
      <c r="C495" t="s">
        <v>28</v>
      </c>
      <c r="D495" t="s">
        <v>187</v>
      </c>
      <c r="E495" t="s">
        <v>184</v>
      </c>
      <c r="F495">
        <v>2019</v>
      </c>
      <c r="G495" t="s">
        <v>183</v>
      </c>
      <c r="H495">
        <v>8</v>
      </c>
      <c r="I495">
        <v>28.533568528358487</v>
      </c>
      <c r="J495">
        <v>27.362071159518607</v>
      </c>
      <c r="K495">
        <v>26.673396022280627</v>
      </c>
      <c r="L495">
        <v>26.70780071657375</v>
      </c>
      <c r="M495">
        <v>27.895194110617993</v>
      </c>
      <c r="N495">
        <v>30.958142044702804</v>
      </c>
      <c r="O495">
        <v>35.487328543405894</v>
      </c>
      <c r="P495">
        <v>40.430150960433082</v>
      </c>
      <c r="Q495">
        <v>45.825876182963277</v>
      </c>
      <c r="R495">
        <v>50.113918967127375</v>
      </c>
      <c r="S495">
        <v>53.254919228480738</v>
      </c>
      <c r="T495">
        <v>55.185660288104849</v>
      </c>
      <c r="U495">
        <v>55.917628725642444</v>
      </c>
      <c r="V495">
        <v>56.522348978320345</v>
      </c>
      <c r="W495">
        <v>56.333345872049087</v>
      </c>
      <c r="X495">
        <v>55.03889473185744</v>
      </c>
      <c r="Y495">
        <v>52.555962818523732</v>
      </c>
      <c r="Z495">
        <v>49.179051161801056</v>
      </c>
      <c r="AA495">
        <v>44.466326353247254</v>
      </c>
      <c r="AB495">
        <v>42.573370893475243</v>
      </c>
      <c r="AC495">
        <v>41.215608670527629</v>
      </c>
      <c r="AD495">
        <v>38.245526960485279</v>
      </c>
      <c r="AE495">
        <v>34.201330636529676</v>
      </c>
      <c r="AF495">
        <v>31.014264980456062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1.2416773222926927</v>
      </c>
      <c r="AS495">
        <v>1.2581466066349052</v>
      </c>
      <c r="AT495">
        <v>1.2717528374293319</v>
      </c>
      <c r="AU495">
        <v>1.2675002417737613</v>
      </c>
      <c r="AV495">
        <v>1.2383750989933699</v>
      </c>
      <c r="AW495">
        <v>1.1825091037330886</v>
      </c>
      <c r="AX495">
        <v>1.1065285826259714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66.874999269732854</v>
      </c>
      <c r="BF495">
        <v>66.312501231135883</v>
      </c>
      <c r="BG495">
        <v>65.749999997204085</v>
      </c>
      <c r="BH495">
        <v>65.187499695244938</v>
      </c>
      <c r="BI495">
        <v>65.187499695244938</v>
      </c>
      <c r="BJ495">
        <v>65.249999995073864</v>
      </c>
      <c r="BK495">
        <v>66.624999002389842</v>
      </c>
      <c r="BL495">
        <v>68.499999459722147</v>
      </c>
      <c r="BM495">
        <v>72.374998993602674</v>
      </c>
      <c r="BN495">
        <v>77.000000660901748</v>
      </c>
      <c r="BO495">
        <v>81.624998084396765</v>
      </c>
      <c r="BP495">
        <v>83.437500372123367</v>
      </c>
      <c r="BQ495">
        <v>85.124998066023593</v>
      </c>
      <c r="BR495">
        <v>85.187499713884392</v>
      </c>
      <c r="BS495">
        <v>84.375000459329385</v>
      </c>
      <c r="BT495">
        <v>84.74999946238492</v>
      </c>
      <c r="BU495">
        <v>83.812499508317856</v>
      </c>
      <c r="BV495">
        <v>83.000001452013407</v>
      </c>
      <c r="BW495">
        <v>79.812499624415011</v>
      </c>
      <c r="BX495">
        <v>75.437500903880334</v>
      </c>
      <c r="BY495">
        <v>72.31249909319061</v>
      </c>
      <c r="BZ495">
        <v>70.624999002789266</v>
      </c>
      <c r="CA495">
        <v>69.624999531084612</v>
      </c>
      <c r="CB495">
        <v>68.749999593926205</v>
      </c>
      <c r="CC495">
        <v>0.36533552117979212</v>
      </c>
      <c r="CD495">
        <v>0.34435087500457012</v>
      </c>
      <c r="CE495">
        <v>0.34122725799505432</v>
      </c>
      <c r="CF495">
        <v>0.34495519972220606</v>
      </c>
      <c r="CG495">
        <v>0.36609430409796934</v>
      </c>
      <c r="CH495">
        <v>0.43596369913259347</v>
      </c>
      <c r="CI495">
        <v>0.56145185960444466</v>
      </c>
      <c r="CJ495">
        <v>0.67367545661860628</v>
      </c>
      <c r="CK495">
        <v>0.76047672032192992</v>
      </c>
      <c r="CL495">
        <v>0.79509122943239852</v>
      </c>
      <c r="CM495">
        <v>0.81702082620485261</v>
      </c>
      <c r="CN495">
        <v>0.83808681905185967</v>
      </c>
      <c r="CO495">
        <v>0.83447958181739201</v>
      </c>
      <c r="CP495">
        <v>0.8577485603913938</v>
      </c>
      <c r="CQ495">
        <v>0.85826764257305466</v>
      </c>
      <c r="CR495">
        <v>0.78858678741802979</v>
      </c>
      <c r="CS495">
        <v>0.72695761141311854</v>
      </c>
      <c r="CT495">
        <v>0.67593090233604791</v>
      </c>
      <c r="CU495">
        <v>0.55206798381487909</v>
      </c>
      <c r="CV495">
        <v>0.43558139353516284</v>
      </c>
      <c r="CW495">
        <v>0.38671275171660568</v>
      </c>
      <c r="CX495">
        <v>0.35562668880795822</v>
      </c>
      <c r="CY495">
        <v>0.32814310442308958</v>
      </c>
      <c r="CZ495">
        <v>0.31106354362368338</v>
      </c>
    </row>
    <row r="496" spans="1:104" x14ac:dyDescent="0.25">
      <c r="A496" t="s">
        <v>685</v>
      </c>
      <c r="B496" t="s">
        <v>170</v>
      </c>
      <c r="C496" t="s">
        <v>28</v>
      </c>
      <c r="D496" t="s">
        <v>187</v>
      </c>
      <c r="E496" t="s">
        <v>184</v>
      </c>
      <c r="F496">
        <v>2020</v>
      </c>
      <c r="G496" t="s">
        <v>171</v>
      </c>
      <c r="H496">
        <v>1</v>
      </c>
      <c r="I496">
        <v>24.485212832906843</v>
      </c>
      <c r="J496">
        <v>23.821566772412968</v>
      </c>
      <c r="K496">
        <v>23.450591186613419</v>
      </c>
      <c r="L496">
        <v>23.632274201176191</v>
      </c>
      <c r="M496">
        <v>24.753573254759175</v>
      </c>
      <c r="N496">
        <v>27.623749159388105</v>
      </c>
      <c r="O496">
        <v>32.60692979962662</v>
      </c>
      <c r="P496">
        <v>35.710097188995327</v>
      </c>
      <c r="Q496">
        <v>38.456455076742238</v>
      </c>
      <c r="R496">
        <v>39.420009354265446</v>
      </c>
      <c r="S496">
        <v>39.602188729940536</v>
      </c>
      <c r="T496">
        <v>39.379227069399462</v>
      </c>
      <c r="U496">
        <v>39.050556066479018</v>
      </c>
      <c r="V496">
        <v>39.072040450975052</v>
      </c>
      <c r="W496">
        <v>38.51787410261074</v>
      </c>
      <c r="X496">
        <v>37.422392915970583</v>
      </c>
      <c r="Y496">
        <v>36.670094290372681</v>
      </c>
      <c r="Z496">
        <v>37.606246831853639</v>
      </c>
      <c r="AA496">
        <v>36.004134629386314</v>
      </c>
      <c r="AB496">
        <v>34.658973409206986</v>
      </c>
      <c r="AC496">
        <v>33.138638474334542</v>
      </c>
      <c r="AD496">
        <v>31.076026921489568</v>
      </c>
      <c r="AE496">
        <v>28.248465297676876</v>
      </c>
      <c r="AF496">
        <v>26.130350104068594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0.88603260571523312</v>
      </c>
      <c r="AS496">
        <v>0.87863750317145295</v>
      </c>
      <c r="AT496">
        <v>0.87912088541150657</v>
      </c>
      <c r="AU496">
        <v>0.86665212773205025</v>
      </c>
      <c r="AV496">
        <v>0.84200385168089698</v>
      </c>
      <c r="AW496">
        <v>0.82507710144552926</v>
      </c>
      <c r="AX496">
        <v>0.84614053045817117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47.000000513059341</v>
      </c>
      <c r="BF496">
        <v>47.000000513059341</v>
      </c>
      <c r="BG496">
        <v>46.49999991499687</v>
      </c>
      <c r="BH496">
        <v>45.999999168211971</v>
      </c>
      <c r="BI496">
        <v>44.750000953211632</v>
      </c>
      <c r="BJ496">
        <v>44.750000953211632</v>
      </c>
      <c r="BK496">
        <v>44.499999869256456</v>
      </c>
      <c r="BL496">
        <v>43.499999978583965</v>
      </c>
      <c r="BM496">
        <v>46.749999412579449</v>
      </c>
      <c r="BN496">
        <v>51.749999262535042</v>
      </c>
      <c r="BO496">
        <v>54.499999817038358</v>
      </c>
      <c r="BP496">
        <v>56.500000920360499</v>
      </c>
      <c r="BQ496">
        <v>56.999999155388792</v>
      </c>
      <c r="BR496">
        <v>58.999999994315495</v>
      </c>
      <c r="BS496">
        <v>58.249999072434719</v>
      </c>
      <c r="BT496">
        <v>58.249999072434719</v>
      </c>
      <c r="BU496">
        <v>56.249999555485182</v>
      </c>
      <c r="BV496">
        <v>52.499999506902519</v>
      </c>
      <c r="BW496">
        <v>49.499999719212056</v>
      </c>
      <c r="BX496">
        <v>46.749999412579449</v>
      </c>
      <c r="BY496">
        <v>46.49999991499687</v>
      </c>
      <c r="BZ496">
        <v>47.000000513059341</v>
      </c>
      <c r="CA496">
        <v>45.999999168211971</v>
      </c>
      <c r="CB496">
        <v>45.249999320437638</v>
      </c>
      <c r="CC496">
        <v>0.38148341223061821</v>
      </c>
      <c r="CD496">
        <v>0.35957122584381263</v>
      </c>
      <c r="CE496">
        <v>0.35630954084162458</v>
      </c>
      <c r="CF496">
        <v>0.36020230619138477</v>
      </c>
      <c r="CG496">
        <v>0.38227571125184662</v>
      </c>
      <c r="CH496">
        <v>0.4552333625167565</v>
      </c>
      <c r="CI496">
        <v>0.5862680887789512</v>
      </c>
      <c r="CJ496">
        <v>0.70345197270864446</v>
      </c>
      <c r="CK496">
        <v>0.79408991194217216</v>
      </c>
      <c r="CL496">
        <v>0.83023439168718893</v>
      </c>
      <c r="CM496">
        <v>0.85313328236789643</v>
      </c>
      <c r="CN496">
        <v>0.87513038222023243</v>
      </c>
      <c r="CO496">
        <v>0.87136358653837587</v>
      </c>
      <c r="CP496">
        <v>0.89566116128343221</v>
      </c>
      <c r="CQ496">
        <v>0.89620320596108927</v>
      </c>
      <c r="CR496">
        <v>0.82344247221917533</v>
      </c>
      <c r="CS496">
        <v>0.75908931994271944</v>
      </c>
      <c r="CT496">
        <v>0.70580718235131523</v>
      </c>
      <c r="CU496">
        <v>0.57646949277081716</v>
      </c>
      <c r="CV496">
        <v>0.4548341523341875</v>
      </c>
      <c r="CW496">
        <v>0.40380552330877606</v>
      </c>
      <c r="CX496">
        <v>0.3713454679222713</v>
      </c>
      <c r="CY496">
        <v>0.34264709030244805</v>
      </c>
      <c r="CZ496">
        <v>0.32481259197962609</v>
      </c>
    </row>
    <row r="497" spans="1:104" x14ac:dyDescent="0.25">
      <c r="A497" t="s">
        <v>686</v>
      </c>
      <c r="B497" t="s">
        <v>170</v>
      </c>
      <c r="C497" t="s">
        <v>28</v>
      </c>
      <c r="D497" t="s">
        <v>187</v>
      </c>
      <c r="E497" t="s">
        <v>184</v>
      </c>
      <c r="F497">
        <v>2020</v>
      </c>
      <c r="G497" t="s">
        <v>172</v>
      </c>
      <c r="H497">
        <v>2</v>
      </c>
      <c r="I497">
        <v>24.552357636365695</v>
      </c>
      <c r="J497">
        <v>23.850294850628245</v>
      </c>
      <c r="K497">
        <v>23.414909520270822</v>
      </c>
      <c r="L497">
        <v>23.537694187180321</v>
      </c>
      <c r="M497">
        <v>24.592574747655064</v>
      </c>
      <c r="N497">
        <v>27.422479727993966</v>
      </c>
      <c r="O497">
        <v>31.945725633868541</v>
      </c>
      <c r="P497">
        <v>35.059712303795706</v>
      </c>
      <c r="Q497">
        <v>38.173720822158188</v>
      </c>
      <c r="R497">
        <v>39.730390939719435</v>
      </c>
      <c r="S497">
        <v>40.42369878183947</v>
      </c>
      <c r="T497">
        <v>40.738067831900125</v>
      </c>
      <c r="U497">
        <v>40.716900509990346</v>
      </c>
      <c r="V497">
        <v>40.885715267381364</v>
      </c>
      <c r="W497">
        <v>40.407547359025521</v>
      </c>
      <c r="X497">
        <v>39.276955105367485</v>
      </c>
      <c r="Y497">
        <v>38.048620146845444</v>
      </c>
      <c r="Z497">
        <v>37.973329093798696</v>
      </c>
      <c r="AA497">
        <v>37.008553502099787</v>
      </c>
      <c r="AB497">
        <v>35.370448440914707</v>
      </c>
      <c r="AC497">
        <v>33.726531308138647</v>
      </c>
      <c r="AD497">
        <v>31.514545855031773</v>
      </c>
      <c r="AE497">
        <v>28.503856722636538</v>
      </c>
      <c r="AF497">
        <v>26.230538751117187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0.91660649025405672</v>
      </c>
      <c r="AS497">
        <v>0.91613025980397167</v>
      </c>
      <c r="AT497">
        <v>0.91992856423562941</v>
      </c>
      <c r="AU497">
        <v>0.90916976461833143</v>
      </c>
      <c r="AV497">
        <v>0.88373147970151</v>
      </c>
      <c r="AW497">
        <v>0.85609396242128877</v>
      </c>
      <c r="AX497">
        <v>0.85439987301976184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48.750000232015857</v>
      </c>
      <c r="BF497">
        <v>50.2500006486543</v>
      </c>
      <c r="BG497">
        <v>50.750000655519067</v>
      </c>
      <c r="BH497">
        <v>50.500000594330245</v>
      </c>
      <c r="BI497">
        <v>49.500000580600712</v>
      </c>
      <c r="BJ497">
        <v>48.750000232015857</v>
      </c>
      <c r="BK497">
        <v>49.000000557234117</v>
      </c>
      <c r="BL497">
        <v>50.000000059406624</v>
      </c>
      <c r="BM497">
        <v>52.250000164556347</v>
      </c>
      <c r="BN497">
        <v>54.500000517233651</v>
      </c>
      <c r="BO497">
        <v>56.499999901120979</v>
      </c>
      <c r="BP497">
        <v>57.750000520600032</v>
      </c>
      <c r="BQ497">
        <v>59.749999623956086</v>
      </c>
      <c r="BR497">
        <v>60.749999637685612</v>
      </c>
      <c r="BS497">
        <v>60.499999840526222</v>
      </c>
      <c r="BT497">
        <v>58.500000588653613</v>
      </c>
      <c r="BU497">
        <v>56.999999907985746</v>
      </c>
      <c r="BV497">
        <v>55.000000408585542</v>
      </c>
      <c r="BW497">
        <v>53.500000503504126</v>
      </c>
      <c r="BX497">
        <v>52.750000435450538</v>
      </c>
      <c r="BY497">
        <v>51.250000398354402</v>
      </c>
      <c r="BZ497">
        <v>50.2500006486543</v>
      </c>
      <c r="CA497">
        <v>49.749999981715959</v>
      </c>
      <c r="CB497">
        <v>50.2500006486543</v>
      </c>
      <c r="CC497">
        <v>0.36975645668708118</v>
      </c>
      <c r="CD497">
        <v>0.348517887875054</v>
      </c>
      <c r="CE497">
        <v>0.34535646489891081</v>
      </c>
      <c r="CF497">
        <v>0.34912952346161358</v>
      </c>
      <c r="CG497">
        <v>0.37052443270216073</v>
      </c>
      <c r="CH497">
        <v>0.44123930938338202</v>
      </c>
      <c r="CI497">
        <v>0.56824598430267681</v>
      </c>
      <c r="CJ497">
        <v>0.68182760333010917</v>
      </c>
      <c r="CK497">
        <v>0.76967930481395219</v>
      </c>
      <c r="CL497">
        <v>0.80471265766980649</v>
      </c>
      <c r="CM497">
        <v>0.82690762605375756</v>
      </c>
      <c r="CN497">
        <v>0.8482284933379648</v>
      </c>
      <c r="CO497">
        <v>0.84457758600376553</v>
      </c>
      <c r="CP497">
        <v>0.8681281768198621</v>
      </c>
      <c r="CQ497">
        <v>0.86865356894238732</v>
      </c>
      <c r="CR497">
        <v>0.79812946777380278</v>
      </c>
      <c r="CS497">
        <v>0.73575454781658955</v>
      </c>
      <c r="CT497">
        <v>0.68411041313054088</v>
      </c>
      <c r="CU497">
        <v>0.55874854782397421</v>
      </c>
      <c r="CV497">
        <v>0.44085236254191257</v>
      </c>
      <c r="CW497">
        <v>0.39139236746440986</v>
      </c>
      <c r="CX497">
        <v>0.35993015038111326</v>
      </c>
      <c r="CY497">
        <v>0.33211398344359949</v>
      </c>
      <c r="CZ497">
        <v>0.31482771630262829</v>
      </c>
    </row>
    <row r="498" spans="1:104" x14ac:dyDescent="0.25">
      <c r="A498" t="s">
        <v>687</v>
      </c>
      <c r="B498" t="s">
        <v>170</v>
      </c>
      <c r="C498" t="s">
        <v>28</v>
      </c>
      <c r="D498" t="s">
        <v>187</v>
      </c>
      <c r="E498" t="s">
        <v>184</v>
      </c>
      <c r="F498">
        <v>2020</v>
      </c>
      <c r="G498" t="s">
        <v>173</v>
      </c>
      <c r="H498">
        <v>3</v>
      </c>
      <c r="I498">
        <v>25.023312670175365</v>
      </c>
      <c r="J498">
        <v>24.174971395281094</v>
      </c>
      <c r="K498">
        <v>23.672041006104077</v>
      </c>
      <c r="L498">
        <v>23.696727982732781</v>
      </c>
      <c r="M498">
        <v>24.649586438934943</v>
      </c>
      <c r="N498">
        <v>27.277986063033069</v>
      </c>
      <c r="O498">
        <v>32.002648802663131</v>
      </c>
      <c r="P498">
        <v>35.373252005678594</v>
      </c>
      <c r="Q498">
        <v>38.416723544867217</v>
      </c>
      <c r="R498">
        <v>39.804414586200878</v>
      </c>
      <c r="S498">
        <v>40.338445474404736</v>
      </c>
      <c r="T498">
        <v>40.474607539434011</v>
      </c>
      <c r="U498">
        <v>40.373673310819044</v>
      </c>
      <c r="V498">
        <v>40.472599116682112</v>
      </c>
      <c r="W498">
        <v>39.973390853830153</v>
      </c>
      <c r="X498">
        <v>39.019496501200692</v>
      </c>
      <c r="Y498">
        <v>37.8286624716104</v>
      </c>
      <c r="Z498">
        <v>36.76394420761676</v>
      </c>
      <c r="AA498">
        <v>35.62379926484298</v>
      </c>
      <c r="AB498">
        <v>35.919833560658319</v>
      </c>
      <c r="AC498">
        <v>34.401743079800617</v>
      </c>
      <c r="AD498">
        <v>32.231224400581233</v>
      </c>
      <c r="AE498">
        <v>29.127290030029357</v>
      </c>
      <c r="AF498">
        <v>26.757985963193892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0.91067864411537047</v>
      </c>
      <c r="AS498">
        <v>0.90840763139739555</v>
      </c>
      <c r="AT498">
        <v>0.91063343338670399</v>
      </c>
      <c r="AU498">
        <v>0.89940128764016614</v>
      </c>
      <c r="AV498">
        <v>0.87793866820779654</v>
      </c>
      <c r="AW498">
        <v>0.85114488104718278</v>
      </c>
      <c r="AX498">
        <v>0.82718872974755719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46.500000747356886</v>
      </c>
      <c r="BF498">
        <v>48.249998902101233</v>
      </c>
      <c r="BG498">
        <v>48.499999403591019</v>
      </c>
      <c r="BH498">
        <v>49.500000387850406</v>
      </c>
      <c r="BI498">
        <v>48.249998902101233</v>
      </c>
      <c r="BJ498">
        <v>48.000000378094818</v>
      </c>
      <c r="BK498">
        <v>48.249998902101233</v>
      </c>
      <c r="BL498">
        <v>48.750000317056504</v>
      </c>
      <c r="BM498">
        <v>52.249999905871796</v>
      </c>
      <c r="BN498">
        <v>53.750000179291824</v>
      </c>
      <c r="BO498">
        <v>56.499999169984314</v>
      </c>
      <c r="BP498">
        <v>57.500000401429126</v>
      </c>
      <c r="BQ498">
        <v>59.000000279352484</v>
      </c>
      <c r="BR498">
        <v>59.999998874152794</v>
      </c>
      <c r="BS498">
        <v>59.500000112321054</v>
      </c>
      <c r="BT498">
        <v>59.000000279352484</v>
      </c>
      <c r="BU498">
        <v>58.000000234397696</v>
      </c>
      <c r="BV498">
        <v>56.750000330635224</v>
      </c>
      <c r="BW498">
        <v>52.249999905871796</v>
      </c>
      <c r="BX498">
        <v>50.749999747804956</v>
      </c>
      <c r="BY498">
        <v>49.500000387850406</v>
      </c>
      <c r="BZ498">
        <v>48.499999403591019</v>
      </c>
      <c r="CA498">
        <v>48.000000378094818</v>
      </c>
      <c r="CB498">
        <v>48.000000378094818</v>
      </c>
      <c r="CC498">
        <v>0.37648615062908403</v>
      </c>
      <c r="CD498">
        <v>0.3548610117323327</v>
      </c>
      <c r="CE498">
        <v>0.35164205413493876</v>
      </c>
      <c r="CF498">
        <v>0.3554837852498034</v>
      </c>
      <c r="CG498">
        <v>0.37726808248287358</v>
      </c>
      <c r="CH498">
        <v>0.44927001761704244</v>
      </c>
      <c r="CI498">
        <v>0.57858822093711682</v>
      </c>
      <c r="CJ498">
        <v>0.69423704174402479</v>
      </c>
      <c r="CK498">
        <v>0.78368767472484047</v>
      </c>
      <c r="CL498">
        <v>0.8193586862294937</v>
      </c>
      <c r="CM498">
        <v>0.84195759315553276</v>
      </c>
      <c r="CN498">
        <v>0.8636665750164112</v>
      </c>
      <c r="CO498">
        <v>0.85994913098485248</v>
      </c>
      <c r="CP498">
        <v>0.88392838493206827</v>
      </c>
      <c r="CQ498">
        <v>0.88446340789596656</v>
      </c>
      <c r="CR498">
        <v>0.81265576072681223</v>
      </c>
      <c r="CS498">
        <v>0.74914557587194031</v>
      </c>
      <c r="CT498">
        <v>0.69656138478289431</v>
      </c>
      <c r="CU498">
        <v>0.56891797403514666</v>
      </c>
      <c r="CV498">
        <v>0.44887602393949583</v>
      </c>
      <c r="CW498">
        <v>0.39851584302461374</v>
      </c>
      <c r="CX498">
        <v>0.36648099498302339</v>
      </c>
      <c r="CY498">
        <v>0.33815857462314286</v>
      </c>
      <c r="CZ498">
        <v>0.32055769084614261</v>
      </c>
    </row>
    <row r="499" spans="1:104" x14ac:dyDescent="0.25">
      <c r="A499" t="s">
        <v>688</v>
      </c>
      <c r="B499" t="s">
        <v>170</v>
      </c>
      <c r="C499" t="s">
        <v>28</v>
      </c>
      <c r="D499" t="s">
        <v>187</v>
      </c>
      <c r="E499" t="s">
        <v>184</v>
      </c>
      <c r="F499">
        <v>2020</v>
      </c>
      <c r="G499" t="s">
        <v>174</v>
      </c>
      <c r="H499">
        <v>4</v>
      </c>
      <c r="I499">
        <v>25.054179108650924</v>
      </c>
      <c r="J499">
        <v>24.124903426980374</v>
      </c>
      <c r="K499">
        <v>23.575616883526667</v>
      </c>
      <c r="L499">
        <v>23.536390551336282</v>
      </c>
      <c r="M499">
        <v>24.45979450484586</v>
      </c>
      <c r="N499">
        <v>26.900702766349472</v>
      </c>
      <c r="O499">
        <v>30.73584695562122</v>
      </c>
      <c r="P499">
        <v>34.088812643894784</v>
      </c>
      <c r="Q499">
        <v>37.903675011397326</v>
      </c>
      <c r="R499">
        <v>40.869610532333439</v>
      </c>
      <c r="S499">
        <v>43.145207585022682</v>
      </c>
      <c r="T499">
        <v>44.858146766284349</v>
      </c>
      <c r="U499">
        <v>45.804503338174122</v>
      </c>
      <c r="V499">
        <v>46.681784502904641</v>
      </c>
      <c r="W499">
        <v>46.545571069948089</v>
      </c>
      <c r="X499">
        <v>45.465933154523078</v>
      </c>
      <c r="Y499">
        <v>43.651839097481691</v>
      </c>
      <c r="Z499">
        <v>40.974727125819491</v>
      </c>
      <c r="AA499">
        <v>37.824781277577806</v>
      </c>
      <c r="AB499">
        <v>37.420305297902978</v>
      </c>
      <c r="AC499">
        <v>35.946347659168644</v>
      </c>
      <c r="AD499">
        <v>33.347746138113656</v>
      </c>
      <c r="AE499">
        <v>29.919218981025395</v>
      </c>
      <c r="AF499">
        <v>27.245440903539706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1.009308238905291</v>
      </c>
      <c r="AS499">
        <v>1.0306013144946173</v>
      </c>
      <c r="AT499">
        <v>1.0503400972873309</v>
      </c>
      <c r="AU499">
        <v>1.0472753458237167</v>
      </c>
      <c r="AV499">
        <v>1.0229835169379558</v>
      </c>
      <c r="AW499">
        <v>0.98216638189436556</v>
      </c>
      <c r="AX499">
        <v>0.92193134891439443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57.749999750851927</v>
      </c>
      <c r="BF499">
        <v>58.250000707290901</v>
      </c>
      <c r="BG499">
        <v>57.500001049910644</v>
      </c>
      <c r="BH499">
        <v>57.500001049910644</v>
      </c>
      <c r="BI499">
        <v>57.249999979265091</v>
      </c>
      <c r="BJ499">
        <v>57.500001049910644</v>
      </c>
      <c r="BK499">
        <v>58.250000707290901</v>
      </c>
      <c r="BL499">
        <v>63.000001088089213</v>
      </c>
      <c r="BM499">
        <v>68.000000038178555</v>
      </c>
      <c r="BN499">
        <v>67.000001153256093</v>
      </c>
      <c r="BO499">
        <v>69.50000094919821</v>
      </c>
      <c r="BP499">
        <v>71.750000349202253</v>
      </c>
      <c r="BQ499">
        <v>72.500000269882989</v>
      </c>
      <c r="BR499">
        <v>71.499999541857164</v>
      </c>
      <c r="BS499">
        <v>71.499999541857164</v>
      </c>
      <c r="BT499">
        <v>70.74999855151826</v>
      </c>
      <c r="BU499">
        <v>69.250000800104317</v>
      </c>
      <c r="BV499">
        <v>68.249998887226369</v>
      </c>
      <c r="BW499">
        <v>67.000001153256093</v>
      </c>
      <c r="BX499">
        <v>64.000000252768459</v>
      </c>
      <c r="BY499">
        <v>61.749999552718315</v>
      </c>
      <c r="BZ499">
        <v>61.500000835320762</v>
      </c>
      <c r="CA499">
        <v>60.000000319251832</v>
      </c>
      <c r="CB499">
        <v>58.500000214589889</v>
      </c>
      <c r="CC499">
        <v>0.36568397508748685</v>
      </c>
      <c r="CD499">
        <v>0.34467930169669148</v>
      </c>
      <c r="CE499">
        <v>0.34155269672870581</v>
      </c>
      <c r="CF499">
        <v>0.34528423093305366</v>
      </c>
      <c r="CG499">
        <v>0.36644346675433431</v>
      </c>
      <c r="CH499">
        <v>0.43637950691290872</v>
      </c>
      <c r="CI499">
        <v>0.56198735126445287</v>
      </c>
      <c r="CJ499">
        <v>0.67431796056326865</v>
      </c>
      <c r="CK499">
        <v>0.76120203707762535</v>
      </c>
      <c r="CL499">
        <v>0.79584960879131561</v>
      </c>
      <c r="CM499">
        <v>0.81780006980223485</v>
      </c>
      <c r="CN499">
        <v>0.83888613698200165</v>
      </c>
      <c r="CO499">
        <v>0.83527544033173529</v>
      </c>
      <c r="CP499">
        <v>0.85856665600345239</v>
      </c>
      <c r="CQ499">
        <v>0.85908625375116554</v>
      </c>
      <c r="CR499">
        <v>0.78933896961030059</v>
      </c>
      <c r="CS499">
        <v>0.72765102412692007</v>
      </c>
      <c r="CT499">
        <v>0.67657558967242426</v>
      </c>
      <c r="CU499">
        <v>0.55259453029026662</v>
      </c>
      <c r="CV499">
        <v>0.43599683110016446</v>
      </c>
      <c r="CW499">
        <v>0.38708158568405765</v>
      </c>
      <c r="CX499">
        <v>0.35596586426262611</v>
      </c>
      <c r="CY499">
        <v>0.32845608341956994</v>
      </c>
      <c r="CZ499">
        <v>0.31136021450304735</v>
      </c>
    </row>
    <row r="500" spans="1:104" x14ac:dyDescent="0.25">
      <c r="A500" t="s">
        <v>689</v>
      </c>
      <c r="B500" t="s">
        <v>170</v>
      </c>
      <c r="C500" t="s">
        <v>28</v>
      </c>
      <c r="D500" t="s">
        <v>187</v>
      </c>
      <c r="E500" t="s">
        <v>184</v>
      </c>
      <c r="F500">
        <v>2020</v>
      </c>
      <c r="G500" t="s">
        <v>175</v>
      </c>
      <c r="H500">
        <v>5</v>
      </c>
      <c r="I500">
        <v>25.396594936880177</v>
      </c>
      <c r="J500">
        <v>24.412732646603743</v>
      </c>
      <c r="K500">
        <v>23.811717286384496</v>
      </c>
      <c r="L500">
        <v>23.738734176422231</v>
      </c>
      <c r="M500">
        <v>24.683606097511106</v>
      </c>
      <c r="N500">
        <v>27.097280241693262</v>
      </c>
      <c r="O500">
        <v>30.561970285077102</v>
      </c>
      <c r="P500">
        <v>34.93597854743895</v>
      </c>
      <c r="Q500">
        <v>39.515198427689384</v>
      </c>
      <c r="R500">
        <v>42.955261522965969</v>
      </c>
      <c r="S500">
        <v>45.229364641858368</v>
      </c>
      <c r="T500">
        <v>46.599007879044983</v>
      </c>
      <c r="U500">
        <v>47.143270542209706</v>
      </c>
      <c r="V500">
        <v>47.76284060066908</v>
      </c>
      <c r="W500">
        <v>47.717610321982519</v>
      </c>
      <c r="X500">
        <v>46.4353516842584</v>
      </c>
      <c r="Y500">
        <v>44.312301253711219</v>
      </c>
      <c r="Z500">
        <v>41.597271683997917</v>
      </c>
      <c r="AA500">
        <v>38.309096851357701</v>
      </c>
      <c r="AB500">
        <v>37.153839285772008</v>
      </c>
      <c r="AC500">
        <v>36.421531364199808</v>
      </c>
      <c r="AD500">
        <v>33.83690748819383</v>
      </c>
      <c r="AE500">
        <v>30.341562687381504</v>
      </c>
      <c r="AF500">
        <v>27.584876356810319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1.0484776356398939</v>
      </c>
      <c r="AS500">
        <v>1.0607236287356268</v>
      </c>
      <c r="AT500">
        <v>1.0746639402401861</v>
      </c>
      <c r="AU500">
        <v>1.0736462036706955</v>
      </c>
      <c r="AV500">
        <v>1.0447954283331209</v>
      </c>
      <c r="AW500">
        <v>0.99702679698388319</v>
      </c>
      <c r="AX500">
        <v>0.93593857767070754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58.99999911837056</v>
      </c>
      <c r="BF500">
        <v>59.499999474387934</v>
      </c>
      <c r="BG500">
        <v>59.749999266207169</v>
      </c>
      <c r="BH500">
        <v>59.749999266207169</v>
      </c>
      <c r="BI500">
        <v>59.749999266207169</v>
      </c>
      <c r="BJ500">
        <v>59.999999846838904</v>
      </c>
      <c r="BK500">
        <v>60.750000142577861</v>
      </c>
      <c r="BL500">
        <v>60.999999145584589</v>
      </c>
      <c r="BM500">
        <v>64.249999857422139</v>
      </c>
      <c r="BN500">
        <v>66.250000936386172</v>
      </c>
      <c r="BO500">
        <v>70.500000158156908</v>
      </c>
      <c r="BP500">
        <v>72.750000256561265</v>
      </c>
      <c r="BQ500">
        <v>72.750000256561265</v>
      </c>
      <c r="BR500">
        <v>73.250000349641141</v>
      </c>
      <c r="BS500">
        <v>72.999998191384407</v>
      </c>
      <c r="BT500">
        <v>72.249999621172805</v>
      </c>
      <c r="BU500">
        <v>70.500000158156908</v>
      </c>
      <c r="BV500">
        <v>67.749997846739078</v>
      </c>
      <c r="BW500">
        <v>64.500000043647631</v>
      </c>
      <c r="BX500">
        <v>61.499999255098061</v>
      </c>
      <c r="BY500">
        <v>60.750000142577861</v>
      </c>
      <c r="BZ500">
        <v>59.999999846838904</v>
      </c>
      <c r="CA500">
        <v>59.999999846838904</v>
      </c>
      <c r="CB500">
        <v>59.999999846838904</v>
      </c>
      <c r="CC500">
        <v>0.36663192568570635</v>
      </c>
      <c r="CD500">
        <v>0.34557283517295995</v>
      </c>
      <c r="CE500">
        <v>0.34243812116079952</v>
      </c>
      <c r="CF500">
        <v>0.34617928988479885</v>
      </c>
      <c r="CG500">
        <v>0.36739337161604879</v>
      </c>
      <c r="CH500">
        <v>0.4375107518279478</v>
      </c>
      <c r="CI500">
        <v>0.56344417402154634</v>
      </c>
      <c r="CJ500">
        <v>0.67606600683798446</v>
      </c>
      <c r="CK500">
        <v>0.76317529823233732</v>
      </c>
      <c r="CL500">
        <v>0.79791267312145464</v>
      </c>
      <c r="CM500">
        <v>0.81992006113256533</v>
      </c>
      <c r="CN500">
        <v>0.84106074679884624</v>
      </c>
      <c r="CO500">
        <v>0.83744067189921567</v>
      </c>
      <c r="CP500">
        <v>0.86079228464388347</v>
      </c>
      <c r="CQ500">
        <v>0.8613132305178981</v>
      </c>
      <c r="CR500">
        <v>0.79138511096592967</v>
      </c>
      <c r="CS500">
        <v>0.72953731611858219</v>
      </c>
      <c r="CT500">
        <v>0.67832950813500004</v>
      </c>
      <c r="CU500">
        <v>0.55402700290645623</v>
      </c>
      <c r="CV500">
        <v>0.43712707390469852</v>
      </c>
      <c r="CW500">
        <v>0.3880850054217721</v>
      </c>
      <c r="CX500">
        <v>0.35688862940150934</v>
      </c>
      <c r="CY500">
        <v>0.32930754602618439</v>
      </c>
      <c r="CZ500">
        <v>0.31216732619153836</v>
      </c>
    </row>
    <row r="501" spans="1:104" x14ac:dyDescent="0.25">
      <c r="A501" t="s">
        <v>690</v>
      </c>
      <c r="B501" t="s">
        <v>170</v>
      </c>
      <c r="C501" t="s">
        <v>28</v>
      </c>
      <c r="D501" t="s">
        <v>187</v>
      </c>
      <c r="E501" t="s">
        <v>184</v>
      </c>
      <c r="F501">
        <v>2020</v>
      </c>
      <c r="G501" t="s">
        <v>176</v>
      </c>
      <c r="H501">
        <v>6</v>
      </c>
      <c r="I501">
        <v>26.559348572601746</v>
      </c>
      <c r="J501">
        <v>25.472885702846721</v>
      </c>
      <c r="K501">
        <v>24.857104444124705</v>
      </c>
      <c r="L501">
        <v>24.825430372418936</v>
      </c>
      <c r="M501">
        <v>25.860450544035622</v>
      </c>
      <c r="N501">
        <v>28.304881854652674</v>
      </c>
      <c r="O501">
        <v>31.947627798930089</v>
      </c>
      <c r="P501">
        <v>36.636656304420995</v>
      </c>
      <c r="Q501">
        <v>41.411668317842249</v>
      </c>
      <c r="R501">
        <v>45.262805304083983</v>
      </c>
      <c r="S501">
        <v>48.036542428302326</v>
      </c>
      <c r="T501">
        <v>49.708760528074151</v>
      </c>
      <c r="U501">
        <v>50.309493804768017</v>
      </c>
      <c r="V501">
        <v>50.852886641541112</v>
      </c>
      <c r="W501">
        <v>50.711388332111333</v>
      </c>
      <c r="X501">
        <v>49.673854016213895</v>
      </c>
      <c r="Y501">
        <v>47.762105697844078</v>
      </c>
      <c r="Z501">
        <v>44.919199828198934</v>
      </c>
      <c r="AA501">
        <v>41.037106713289297</v>
      </c>
      <c r="AB501">
        <v>38.878135246673601</v>
      </c>
      <c r="AC501">
        <v>38.185042849214838</v>
      </c>
      <c r="AD501">
        <v>35.595897183573122</v>
      </c>
      <c r="AE501">
        <v>31.883821633535355</v>
      </c>
      <c r="AF501">
        <v>28.949356538447471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1.1184471093174542</v>
      </c>
      <c r="AS501">
        <v>1.1319635829035108</v>
      </c>
      <c r="AT501">
        <v>1.1441898941912452</v>
      </c>
      <c r="AU501">
        <v>1.1410061733363808</v>
      </c>
      <c r="AV501">
        <v>1.1176617074465194</v>
      </c>
      <c r="AW501">
        <v>1.0746473463436952</v>
      </c>
      <c r="AX501">
        <v>1.0106819701743719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61.749999197831755</v>
      </c>
      <c r="BF501">
        <v>61.250000446378401</v>
      </c>
      <c r="BG501">
        <v>60.999999823417959</v>
      </c>
      <c r="BH501">
        <v>61.250000446378401</v>
      </c>
      <c r="BI501">
        <v>60.75000105489719</v>
      </c>
      <c r="BJ501">
        <v>61.250000446378401</v>
      </c>
      <c r="BK501">
        <v>62.750001410687027</v>
      </c>
      <c r="BL501">
        <v>66.000000138508597</v>
      </c>
      <c r="BM501">
        <v>68.749999852301258</v>
      </c>
      <c r="BN501">
        <v>74.000002611970075</v>
      </c>
      <c r="BO501">
        <v>77.750001535410405</v>
      </c>
      <c r="BP501">
        <v>77.750001535410405</v>
      </c>
      <c r="BQ501">
        <v>80.250000248790315</v>
      </c>
      <c r="BR501">
        <v>79.000000810045506</v>
      </c>
      <c r="BS501">
        <v>77.49999986214786</v>
      </c>
      <c r="BT501">
        <v>76.500001079185424</v>
      </c>
      <c r="BU501">
        <v>74.49999911512046</v>
      </c>
      <c r="BV501">
        <v>72.999998692373865</v>
      </c>
      <c r="BW501">
        <v>71.500000501519267</v>
      </c>
      <c r="BX501">
        <v>68.999998899808531</v>
      </c>
      <c r="BY501">
        <v>65.250000370231504</v>
      </c>
      <c r="BZ501">
        <v>64.499999305487719</v>
      </c>
      <c r="CA501">
        <v>63.50000142512868</v>
      </c>
      <c r="CB501">
        <v>62.249998589312966</v>
      </c>
      <c r="CC501">
        <v>0.36543080171722392</v>
      </c>
      <c r="CD501">
        <v>0.34444065785110006</v>
      </c>
      <c r="CE501">
        <v>0.34131622030680908</v>
      </c>
      <c r="CF501">
        <v>0.34504518737380457</v>
      </c>
      <c r="CG501">
        <v>0.36618977535239738</v>
      </c>
      <c r="CH501">
        <v>0.43607739807642865</v>
      </c>
      <c r="CI501">
        <v>0.56159823225598526</v>
      </c>
      <c r="CJ501">
        <v>0.67385106627516944</v>
      </c>
      <c r="CK501">
        <v>0.76067501745497113</v>
      </c>
      <c r="CL501">
        <v>0.79529857293633743</v>
      </c>
      <c r="CM501">
        <v>0.81723390348347624</v>
      </c>
      <c r="CN501">
        <v>0.83830535445544685</v>
      </c>
      <c r="CO501">
        <v>0.83469713153579861</v>
      </c>
      <c r="CP501">
        <v>0.85797221739986385</v>
      </c>
      <c r="CQ501">
        <v>0.85849146395665965</v>
      </c>
      <c r="CR501">
        <v>0.78879243014953149</v>
      </c>
      <c r="CS501">
        <v>0.72714725161831406</v>
      </c>
      <c r="CT501">
        <v>0.67610718776029632</v>
      </c>
      <c r="CU501">
        <v>0.55221195421529334</v>
      </c>
      <c r="CV501">
        <v>0.43569497138895275</v>
      </c>
      <c r="CW501">
        <v>0.38681358978551544</v>
      </c>
      <c r="CX501">
        <v>0.35571943528121996</v>
      </c>
      <c r="CY501">
        <v>0.32822868800272864</v>
      </c>
      <c r="CZ501">
        <v>0.31114464259039876</v>
      </c>
    </row>
    <row r="502" spans="1:104" x14ac:dyDescent="0.25">
      <c r="A502" t="s">
        <v>691</v>
      </c>
      <c r="B502" t="s">
        <v>170</v>
      </c>
      <c r="C502" t="s">
        <v>28</v>
      </c>
      <c r="D502" t="s">
        <v>187</v>
      </c>
      <c r="E502" t="s">
        <v>184</v>
      </c>
      <c r="F502">
        <v>2020</v>
      </c>
      <c r="G502" t="s">
        <v>177</v>
      </c>
      <c r="H502">
        <v>7</v>
      </c>
      <c r="I502">
        <v>28.157456478387516</v>
      </c>
      <c r="J502">
        <v>26.982742860427653</v>
      </c>
      <c r="K502">
        <v>26.281339158799053</v>
      </c>
      <c r="L502">
        <v>26.266500322313082</v>
      </c>
      <c r="M502">
        <v>27.418854841039217</v>
      </c>
      <c r="N502">
        <v>30.27701888042337</v>
      </c>
      <c r="O502">
        <v>34.351616397285106</v>
      </c>
      <c r="P502">
        <v>39.286438899119368</v>
      </c>
      <c r="Q502">
        <v>44.114423118642236</v>
      </c>
      <c r="R502">
        <v>47.926939241145654</v>
      </c>
      <c r="S502">
        <v>50.524698353861638</v>
      </c>
      <c r="T502">
        <v>52.12223769609966</v>
      </c>
      <c r="U502">
        <v>52.709658456152582</v>
      </c>
      <c r="V502">
        <v>53.217779476041969</v>
      </c>
      <c r="W502">
        <v>53.182005038525567</v>
      </c>
      <c r="X502">
        <v>52.319887165698511</v>
      </c>
      <c r="Y502">
        <v>50.470700748602752</v>
      </c>
      <c r="Z502">
        <v>47.487814067533343</v>
      </c>
      <c r="AA502">
        <v>43.27799550322699</v>
      </c>
      <c r="AB502">
        <v>41.03133408990535</v>
      </c>
      <c r="AC502">
        <v>40.296047462177725</v>
      </c>
      <c r="AD502">
        <v>37.646900354357591</v>
      </c>
      <c r="AE502">
        <v>33.744768766999051</v>
      </c>
      <c r="AF502">
        <v>30.634659539408627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1.1727503610356167</v>
      </c>
      <c r="AS502">
        <v>1.1859672880521714</v>
      </c>
      <c r="AT502">
        <v>1.1974000637016593</v>
      </c>
      <c r="AU502">
        <v>1.1965950791607234</v>
      </c>
      <c r="AV502">
        <v>1.1771974802361582</v>
      </c>
      <c r="AW502">
        <v>1.1355907712268587</v>
      </c>
      <c r="AX502">
        <v>1.0684757805006795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66.749999739132392</v>
      </c>
      <c r="BF502">
        <v>66.49999989906128</v>
      </c>
      <c r="BG502">
        <v>65.499998932933465</v>
      </c>
      <c r="BH502">
        <v>66.000000071443651</v>
      </c>
      <c r="BI502">
        <v>65.250000272665645</v>
      </c>
      <c r="BJ502">
        <v>65.250000272665645</v>
      </c>
      <c r="BK502">
        <v>67.499999537910384</v>
      </c>
      <c r="BL502">
        <v>68.500000487652017</v>
      </c>
      <c r="BM502">
        <v>71.749999801399781</v>
      </c>
      <c r="BN502">
        <v>73.00000034542019</v>
      </c>
      <c r="BO502">
        <v>75.250001429528311</v>
      </c>
      <c r="BP502">
        <v>77.249999953463316</v>
      </c>
      <c r="BQ502">
        <v>78.000001718580108</v>
      </c>
      <c r="BR502">
        <v>80.249999935110822</v>
      </c>
      <c r="BS502">
        <v>79.750001434771875</v>
      </c>
      <c r="BT502">
        <v>81.000001175870594</v>
      </c>
      <c r="BU502">
        <v>82.250001310237096</v>
      </c>
      <c r="BV502">
        <v>83.249999392401307</v>
      </c>
      <c r="BW502">
        <v>77.000001538987846</v>
      </c>
      <c r="BX502">
        <v>74.000001819518843</v>
      </c>
      <c r="BY502">
        <v>72.249998580303384</v>
      </c>
      <c r="BZ502">
        <v>71.24999866288961</v>
      </c>
      <c r="CA502">
        <v>70.499999781736392</v>
      </c>
      <c r="CB502">
        <v>69.749999196422877</v>
      </c>
      <c r="CC502">
        <v>0.36490653768190445</v>
      </c>
      <c r="CD502">
        <v>0.34394653601976011</v>
      </c>
      <c r="CE502">
        <v>0.340826529263897</v>
      </c>
      <c r="CF502">
        <v>0.34455013884471619</v>
      </c>
      <c r="CG502">
        <v>0.36566442277459871</v>
      </c>
      <c r="CH502">
        <v>0.43545173647032986</v>
      </c>
      <c r="CI502">
        <v>0.56079253371092963</v>
      </c>
      <c r="CJ502">
        <v>0.67288432833012357</v>
      </c>
      <c r="CK502">
        <v>0.75958372163712051</v>
      </c>
      <c r="CL502">
        <v>0.79415758838344619</v>
      </c>
      <c r="CM502">
        <v>0.81606144387009616</v>
      </c>
      <c r="CN502">
        <v>0.83710266049766535</v>
      </c>
      <c r="CO502">
        <v>0.83349959482618863</v>
      </c>
      <c r="CP502">
        <v>0.85674134456636242</v>
      </c>
      <c r="CQ502">
        <v>0.85725982844561754</v>
      </c>
      <c r="CR502">
        <v>0.78766082447939867</v>
      </c>
      <c r="CS502">
        <v>0.72610400674527042</v>
      </c>
      <c r="CT502">
        <v>0.67513719821580154</v>
      </c>
      <c r="CU502">
        <v>0.55141969081768216</v>
      </c>
      <c r="CV502">
        <v>0.4350698985822285</v>
      </c>
      <c r="CW502">
        <v>0.38625865386323388</v>
      </c>
      <c r="CX502">
        <v>0.35520908553557934</v>
      </c>
      <c r="CY502">
        <v>0.32775777557680524</v>
      </c>
      <c r="CZ502">
        <v>0.31069824935959317</v>
      </c>
    </row>
    <row r="503" spans="1:104" x14ac:dyDescent="0.25">
      <c r="A503" t="s">
        <v>692</v>
      </c>
      <c r="B503" t="s">
        <v>170</v>
      </c>
      <c r="C503" t="s">
        <v>28</v>
      </c>
      <c r="D503" t="s">
        <v>187</v>
      </c>
      <c r="E503" t="s">
        <v>184</v>
      </c>
      <c r="F503">
        <v>2020</v>
      </c>
      <c r="G503" t="s">
        <v>178</v>
      </c>
      <c r="H503">
        <v>8</v>
      </c>
      <c r="I503">
        <v>29.052975924284262</v>
      </c>
      <c r="J503">
        <v>27.8269295850241</v>
      </c>
      <c r="K503">
        <v>27.108075679145635</v>
      </c>
      <c r="L503">
        <v>27.134362947920994</v>
      </c>
      <c r="M503">
        <v>28.348294203160439</v>
      </c>
      <c r="N503">
        <v>31.472054199074062</v>
      </c>
      <c r="O503">
        <v>36.119030242435528</v>
      </c>
      <c r="P503">
        <v>41.458498034592267</v>
      </c>
      <c r="Q503">
        <v>47.374358517473397</v>
      </c>
      <c r="R503">
        <v>52.056841428759114</v>
      </c>
      <c r="S503">
        <v>55.429859748610276</v>
      </c>
      <c r="T503">
        <v>57.415214219088291</v>
      </c>
      <c r="U503">
        <v>58.145994486851762</v>
      </c>
      <c r="V503">
        <v>58.70612520566894</v>
      </c>
      <c r="W503">
        <v>58.447724118166327</v>
      </c>
      <c r="X503">
        <v>57.100940890304564</v>
      </c>
      <c r="Y503">
        <v>54.514825746283393</v>
      </c>
      <c r="Z503">
        <v>51.033771858292269</v>
      </c>
      <c r="AA503">
        <v>46.017132686586777</v>
      </c>
      <c r="AB503">
        <v>43.956925229255027</v>
      </c>
      <c r="AC503">
        <v>42.39191633512457</v>
      </c>
      <c r="AD503">
        <v>39.227822484983179</v>
      </c>
      <c r="AE503">
        <v>35.014525335857932</v>
      </c>
      <c r="AF503">
        <v>31.696914267414616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1.2918422749089564</v>
      </c>
      <c r="AS503">
        <v>1.3082848763530288</v>
      </c>
      <c r="AT503">
        <v>1.3208878348309898</v>
      </c>
      <c r="AU503">
        <v>1.3150737941110175</v>
      </c>
      <c r="AV503">
        <v>1.2847710985226413</v>
      </c>
      <c r="AW503">
        <v>1.2265836151073455</v>
      </c>
      <c r="AX503">
        <v>1.1482598573001963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69.749998689466878</v>
      </c>
      <c r="BF503">
        <v>68.999999543911969</v>
      </c>
      <c r="BG503">
        <v>67.99999987589797</v>
      </c>
      <c r="BH503">
        <v>66.249999344144356</v>
      </c>
      <c r="BI503">
        <v>67.499999960072671</v>
      </c>
      <c r="BJ503">
        <v>67.250000206705792</v>
      </c>
      <c r="BK503">
        <v>67.499999960072671</v>
      </c>
      <c r="BL503">
        <v>69.499999967010851</v>
      </c>
      <c r="BM503">
        <v>75.249998565364862</v>
      </c>
      <c r="BN503">
        <v>81.74999824018613</v>
      </c>
      <c r="BO503">
        <v>86.500000672350225</v>
      </c>
      <c r="BP503">
        <v>88.500000270196821</v>
      </c>
      <c r="BQ503">
        <v>90.250001701951945</v>
      </c>
      <c r="BR503">
        <v>89.499998530935713</v>
      </c>
      <c r="BS503">
        <v>87.750001026459913</v>
      </c>
      <c r="BT503">
        <v>88.750002396294931</v>
      </c>
      <c r="BU503">
        <v>87.999999192551371</v>
      </c>
      <c r="BV503">
        <v>86.500000672350225</v>
      </c>
      <c r="BW503">
        <v>82.749998300928056</v>
      </c>
      <c r="BX503">
        <v>79.00000077315039</v>
      </c>
      <c r="BY503">
        <v>75.749998333917205</v>
      </c>
      <c r="BZ503">
        <v>74.000001091260017</v>
      </c>
      <c r="CA503">
        <v>72.500000967419808</v>
      </c>
      <c r="CB503">
        <v>71.500001430315137</v>
      </c>
      <c r="CC503">
        <v>0.36683314373784881</v>
      </c>
      <c r="CD503">
        <v>0.34576249580990764</v>
      </c>
      <c r="CE503">
        <v>0.34262603269885233</v>
      </c>
      <c r="CF503">
        <v>0.34636929567817354</v>
      </c>
      <c r="CG503">
        <v>0.36759504147862004</v>
      </c>
      <c r="CH503">
        <v>0.43775085097890026</v>
      </c>
      <c r="CI503">
        <v>0.56375340808501717</v>
      </c>
      <c r="CJ503">
        <v>0.67643706748605215</v>
      </c>
      <c r="CK503">
        <v>0.76359416152568915</v>
      </c>
      <c r="CL503">
        <v>0.79835052217548919</v>
      </c>
      <c r="CM503">
        <v>0.82037003022038768</v>
      </c>
      <c r="CN503">
        <v>0.84152240023431368</v>
      </c>
      <c r="CO503">
        <v>0.83790033280631293</v>
      </c>
      <c r="CP503">
        <v>0.8612647367691102</v>
      </c>
      <c r="CQ503">
        <v>0.86178594913352791</v>
      </c>
      <c r="CR503">
        <v>0.79181945422138222</v>
      </c>
      <c r="CS503">
        <v>0.72993769170506717</v>
      </c>
      <c r="CT503">
        <v>0.67870178017469629</v>
      </c>
      <c r="CU503">
        <v>0.55433106821089517</v>
      </c>
      <c r="CV503">
        <v>0.43736696625575544</v>
      </c>
      <c r="CW503">
        <v>0.38829802040312827</v>
      </c>
      <c r="CX503">
        <v>0.35708451737348135</v>
      </c>
      <c r="CY503">
        <v>0.32948827194801311</v>
      </c>
      <c r="CZ503">
        <v>0.31233867521578318</v>
      </c>
    </row>
    <row r="504" spans="1:104" x14ac:dyDescent="0.25">
      <c r="A504" t="s">
        <v>693</v>
      </c>
      <c r="B504" t="s">
        <v>170</v>
      </c>
      <c r="C504" t="s">
        <v>28</v>
      </c>
      <c r="D504" t="s">
        <v>187</v>
      </c>
      <c r="E504" t="s">
        <v>184</v>
      </c>
      <c r="F504">
        <v>2020</v>
      </c>
      <c r="G504" t="s">
        <v>179</v>
      </c>
      <c r="H504">
        <v>9</v>
      </c>
      <c r="I504">
        <v>29.389758337598717</v>
      </c>
      <c r="J504">
        <v>28.233532941750468</v>
      </c>
      <c r="K504">
        <v>27.624070672458004</v>
      </c>
      <c r="L504">
        <v>27.62407624481818</v>
      </c>
      <c r="M504">
        <v>28.894538374310493</v>
      </c>
      <c r="N504">
        <v>32.204645789253604</v>
      </c>
      <c r="O504">
        <v>37.61561078451944</v>
      </c>
      <c r="P504">
        <v>42.723778768870346</v>
      </c>
      <c r="Q504">
        <v>48.966198167666207</v>
      </c>
      <c r="R504">
        <v>53.850428389820785</v>
      </c>
      <c r="S504">
        <v>57.276190352737288</v>
      </c>
      <c r="T504">
        <v>59.266084152130759</v>
      </c>
      <c r="U504">
        <v>60.013200663728767</v>
      </c>
      <c r="V504">
        <v>60.638531576785645</v>
      </c>
      <c r="W504">
        <v>60.200353021286404</v>
      </c>
      <c r="X504">
        <v>58.353293642976389</v>
      </c>
      <c r="Y504">
        <v>55.435856053297321</v>
      </c>
      <c r="Z504">
        <v>51.677092575005538</v>
      </c>
      <c r="AA504">
        <v>46.822341723303069</v>
      </c>
      <c r="AB504">
        <v>45.530463722681404</v>
      </c>
      <c r="AC504">
        <v>42.831583993880827</v>
      </c>
      <c r="AD504">
        <v>39.520628354597925</v>
      </c>
      <c r="AE504">
        <v>35.243529488374861</v>
      </c>
      <c r="AF504">
        <v>31.958287161977022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1.3334868809831788</v>
      </c>
      <c r="AS504">
        <v>1.3502970319900585</v>
      </c>
      <c r="AT504">
        <v>1.3643669253440278</v>
      </c>
      <c r="AU504">
        <v>1.3545079721991098</v>
      </c>
      <c r="AV504">
        <v>1.3129491008594334</v>
      </c>
      <c r="AW504">
        <v>1.2473067193860619</v>
      </c>
      <c r="AX504">
        <v>1.1627345125681936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69.250000164262062</v>
      </c>
      <c r="BF504">
        <v>68.499999359815888</v>
      </c>
      <c r="BG504">
        <v>68.499999359815888</v>
      </c>
      <c r="BH504">
        <v>67.250000023596741</v>
      </c>
      <c r="BI504">
        <v>67.250000023596741</v>
      </c>
      <c r="BJ504">
        <v>67.250000023596741</v>
      </c>
      <c r="BK504">
        <v>68.750000194460668</v>
      </c>
      <c r="BL504">
        <v>69.999999269220098</v>
      </c>
      <c r="BM504">
        <v>73.750002490730623</v>
      </c>
      <c r="BN504">
        <v>79.250000459057887</v>
      </c>
      <c r="BO504">
        <v>86.999999517083907</v>
      </c>
      <c r="BP504">
        <v>90.250000415655578</v>
      </c>
      <c r="BQ504">
        <v>92.000002058472333</v>
      </c>
      <c r="BR504">
        <v>92.000002058472333</v>
      </c>
      <c r="BS504">
        <v>92.499999021487014</v>
      </c>
      <c r="BT504">
        <v>92.750000133932744</v>
      </c>
      <c r="BU504">
        <v>90.500001495418843</v>
      </c>
      <c r="BV504">
        <v>89.249998122915343</v>
      </c>
      <c r="BW504">
        <v>87.999998672307569</v>
      </c>
      <c r="BX504">
        <v>79.750001866887729</v>
      </c>
      <c r="BY504">
        <v>75.999998645377204</v>
      </c>
      <c r="BZ504">
        <v>72.749998776303173</v>
      </c>
      <c r="CA504">
        <v>72.000000717184008</v>
      </c>
      <c r="CB504">
        <v>71.499999963003447</v>
      </c>
      <c r="CC504">
        <v>0.3659149208518192</v>
      </c>
      <c r="CD504">
        <v>0.34489701780439286</v>
      </c>
      <c r="CE504">
        <v>0.34176843591304795</v>
      </c>
      <c r="CF504">
        <v>0.34550231943956861</v>
      </c>
      <c r="CG504">
        <v>0.3666748863058637</v>
      </c>
      <c r="CH504">
        <v>0.43665511953782071</v>
      </c>
      <c r="CI504">
        <v>0.56234227991883878</v>
      </c>
      <c r="CJ504">
        <v>0.67474386464261471</v>
      </c>
      <c r="CK504">
        <v>0.76168277488827441</v>
      </c>
      <c r="CL504">
        <v>0.79635222613338241</v>
      </c>
      <c r="CM504">
        <v>0.81831658500296323</v>
      </c>
      <c r="CN504">
        <v>0.83941598981323651</v>
      </c>
      <c r="CO504">
        <v>0.83580298303435341</v>
      </c>
      <c r="CP504">
        <v>0.85910889859529338</v>
      </c>
      <c r="CQ504">
        <v>0.85962881077140219</v>
      </c>
      <c r="CR504">
        <v>0.78983745689163543</v>
      </c>
      <c r="CS504">
        <v>0.72811051969792795</v>
      </c>
      <c r="CT504">
        <v>0.67700295099065844</v>
      </c>
      <c r="CU504">
        <v>0.55294352202675201</v>
      </c>
      <c r="CV504">
        <v>0.43627220254851334</v>
      </c>
      <c r="CW504">
        <v>0.38732607658717877</v>
      </c>
      <c r="CX504">
        <v>0.35619069564295136</v>
      </c>
      <c r="CY504">
        <v>0.32866356763421389</v>
      </c>
      <c r="CZ504">
        <v>0.31155686458323711</v>
      </c>
    </row>
    <row r="505" spans="1:104" x14ac:dyDescent="0.25">
      <c r="A505" t="s">
        <v>694</v>
      </c>
      <c r="B505" t="s">
        <v>170</v>
      </c>
      <c r="C505" t="s">
        <v>28</v>
      </c>
      <c r="D505" t="s">
        <v>187</v>
      </c>
      <c r="E505" t="s">
        <v>184</v>
      </c>
      <c r="F505">
        <v>2020</v>
      </c>
      <c r="G505" t="s">
        <v>180</v>
      </c>
      <c r="H505">
        <v>10</v>
      </c>
      <c r="I505">
        <v>26.209504472314016</v>
      </c>
      <c r="J505">
        <v>25.234435682669076</v>
      </c>
      <c r="K505">
        <v>24.653516638389934</v>
      </c>
      <c r="L505">
        <v>24.62433750875563</v>
      </c>
      <c r="M505">
        <v>25.737136628327622</v>
      </c>
      <c r="N505">
        <v>28.535935338684165</v>
      </c>
      <c r="O505">
        <v>33.366541835428421</v>
      </c>
      <c r="P505">
        <v>36.494616460875598</v>
      </c>
      <c r="Q505">
        <v>40.484673594450584</v>
      </c>
      <c r="R505">
        <v>44.025442279919346</v>
      </c>
      <c r="S505">
        <v>46.799448056724586</v>
      </c>
      <c r="T505">
        <v>48.938973271926358</v>
      </c>
      <c r="U505">
        <v>50.123310037406114</v>
      </c>
      <c r="V505">
        <v>51.162273325674377</v>
      </c>
      <c r="W505">
        <v>51.014117816955306</v>
      </c>
      <c r="X505">
        <v>49.571900930581016</v>
      </c>
      <c r="Y505">
        <v>47.073354850817005</v>
      </c>
      <c r="Z505">
        <v>43.87227485689543</v>
      </c>
      <c r="AA505">
        <v>41.657996221154086</v>
      </c>
      <c r="AB505">
        <v>39.893248009611071</v>
      </c>
      <c r="AC505">
        <v>37.541873647785117</v>
      </c>
      <c r="AD505">
        <v>34.855565886445689</v>
      </c>
      <c r="AE505">
        <v>31.156103068813934</v>
      </c>
      <c r="AF505">
        <v>28.338529650022092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1.1011268783013595</v>
      </c>
      <c r="AS505">
        <v>1.1277744418984037</v>
      </c>
      <c r="AT505">
        <v>1.1511511544479514</v>
      </c>
      <c r="AU505">
        <v>1.1478176157653424</v>
      </c>
      <c r="AV505">
        <v>1.1153677138730509</v>
      </c>
      <c r="AW505">
        <v>1.0591504791559303</v>
      </c>
      <c r="AX505">
        <v>0.98712617825236737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62.5</v>
      </c>
      <c r="BF505">
        <v>63.000001230572785</v>
      </c>
      <c r="BG505">
        <v>63.000001230572785</v>
      </c>
      <c r="BH505">
        <v>60.75000042546538</v>
      </c>
      <c r="BI505">
        <v>58.999999006899301</v>
      </c>
      <c r="BJ505">
        <v>58.750000219325514</v>
      </c>
      <c r="BK505">
        <v>58.249999005071594</v>
      </c>
      <c r="BL505">
        <v>60.249999978197998</v>
      </c>
      <c r="BM505">
        <v>63.499998528299713</v>
      </c>
      <c r="BN505">
        <v>69.250000326507802</v>
      </c>
      <c r="BO505">
        <v>72.999999829761634</v>
      </c>
      <c r="BP505">
        <v>77.500000134467427</v>
      </c>
      <c r="BQ505">
        <v>79.999997377232432</v>
      </c>
      <c r="BR505">
        <v>79.49999980208483</v>
      </c>
      <c r="BS505">
        <v>77.749999950129563</v>
      </c>
      <c r="BT505">
        <v>77.749999950129563</v>
      </c>
      <c r="BU505">
        <v>76.749999088232514</v>
      </c>
      <c r="BV505">
        <v>76.499999272570378</v>
      </c>
      <c r="BW505">
        <v>73.25000070614982</v>
      </c>
      <c r="BX505">
        <v>70.4999997311957</v>
      </c>
      <c r="BY505">
        <v>67.750000828737114</v>
      </c>
      <c r="BZ505">
        <v>67.000000565807596</v>
      </c>
      <c r="CA505">
        <v>65.250000452750527</v>
      </c>
      <c r="CB505">
        <v>64.24999983563643</v>
      </c>
      <c r="CC505">
        <v>0.36483474363987844</v>
      </c>
      <c r="CD505">
        <v>0.34387887866160599</v>
      </c>
      <c r="CE505">
        <v>0.34075952695787354</v>
      </c>
      <c r="CF505">
        <v>0.34448237785524616</v>
      </c>
      <c r="CG505">
        <v>0.36559248443637737</v>
      </c>
      <c r="CH505">
        <v>0.43536609843315321</v>
      </c>
      <c r="CI505">
        <v>0.56068224001370837</v>
      </c>
      <c r="CJ505">
        <v>0.67275200949076897</v>
      </c>
      <c r="CK505">
        <v>0.75943431347385382</v>
      </c>
      <c r="CL505">
        <v>0.79400136126916909</v>
      </c>
      <c r="CM505">
        <v>0.8159009285025931</v>
      </c>
      <c r="CN505">
        <v>0.83693800664468376</v>
      </c>
      <c r="CO505">
        <v>0.83333566846638829</v>
      </c>
      <c r="CP505">
        <v>0.85657278251777735</v>
      </c>
      <c r="CQ505">
        <v>0.85709120534977346</v>
      </c>
      <c r="CR505">
        <v>0.78750588182932535</v>
      </c>
      <c r="CS505">
        <v>0.72596118636940343</v>
      </c>
      <c r="CT505">
        <v>0.67500440212245105</v>
      </c>
      <c r="CU505">
        <v>0.5513112382583566</v>
      </c>
      <c r="CV505">
        <v>0.4349843306563555</v>
      </c>
      <c r="CW505">
        <v>0.38618266010342989</v>
      </c>
      <c r="CX505">
        <v>0.35513923523334967</v>
      </c>
      <c r="CY505">
        <v>0.32769332103137716</v>
      </c>
      <c r="CZ505">
        <v>0.31063712476343208</v>
      </c>
    </row>
    <row r="506" spans="1:104" x14ac:dyDescent="0.25">
      <c r="A506" t="s">
        <v>695</v>
      </c>
      <c r="B506" t="s">
        <v>170</v>
      </c>
      <c r="C506" t="s">
        <v>28</v>
      </c>
      <c r="D506" t="s">
        <v>187</v>
      </c>
      <c r="E506" t="s">
        <v>184</v>
      </c>
      <c r="F506">
        <v>2020</v>
      </c>
      <c r="G506" t="s">
        <v>181</v>
      </c>
      <c r="H506">
        <v>11</v>
      </c>
      <c r="I506">
        <v>24.366053853241592</v>
      </c>
      <c r="J506">
        <v>23.597830885254147</v>
      </c>
      <c r="K506">
        <v>23.19045220103251</v>
      </c>
      <c r="L506">
        <v>23.293269538999731</v>
      </c>
      <c r="M506">
        <v>24.341566069692529</v>
      </c>
      <c r="N506">
        <v>27.066055351103429</v>
      </c>
      <c r="O506">
        <v>30.662518421337001</v>
      </c>
      <c r="P506">
        <v>33.902536417545164</v>
      </c>
      <c r="Q506">
        <v>37.573283512478028</v>
      </c>
      <c r="R506">
        <v>40.284449778986875</v>
      </c>
      <c r="S506">
        <v>42.299747859193246</v>
      </c>
      <c r="T506">
        <v>43.607902779008626</v>
      </c>
      <c r="U506">
        <v>44.193745926650436</v>
      </c>
      <c r="V506">
        <v>44.748763223022024</v>
      </c>
      <c r="W506">
        <v>44.30754515741797</v>
      </c>
      <c r="X506">
        <v>42.76109822225839</v>
      </c>
      <c r="Y506">
        <v>41.087620958063802</v>
      </c>
      <c r="Z506">
        <v>40.442631735540296</v>
      </c>
      <c r="AA506">
        <v>37.591397294405965</v>
      </c>
      <c r="AB506">
        <v>35.551988300667382</v>
      </c>
      <c r="AC506">
        <v>33.681249782206343</v>
      </c>
      <c r="AD506">
        <v>31.387590022955546</v>
      </c>
      <c r="AE506">
        <v>28.379591726888741</v>
      </c>
      <c r="AF506">
        <v>26.089577180673945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0.9811778017821543</v>
      </c>
      <c r="AS506">
        <v>0.99435925692884775</v>
      </c>
      <c r="AT506">
        <v>1.0068471884427836</v>
      </c>
      <c r="AU506">
        <v>0.99691972987374144</v>
      </c>
      <c r="AV506">
        <v>0.96212469047041327</v>
      </c>
      <c r="AW506">
        <v>0.92447144786022861</v>
      </c>
      <c r="AX506">
        <v>0.90995917734167042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57.499999277736762</v>
      </c>
      <c r="BF506">
        <v>56.749999058580713</v>
      </c>
      <c r="BG506">
        <v>56.249999602364099</v>
      </c>
      <c r="BH506">
        <v>55.24999976102734</v>
      </c>
      <c r="BI506">
        <v>56.749999058580713</v>
      </c>
      <c r="BJ506">
        <v>55.999999996479943</v>
      </c>
      <c r="BK506">
        <v>56.499998931206854</v>
      </c>
      <c r="BL506">
        <v>56.749999058580713</v>
      </c>
      <c r="BM506">
        <v>61.249999526096225</v>
      </c>
      <c r="BN506">
        <v>66.000000381730473</v>
      </c>
      <c r="BO506">
        <v>70.25000021667897</v>
      </c>
      <c r="BP506">
        <v>71.499998343879071</v>
      </c>
      <c r="BQ506">
        <v>71.999998582330235</v>
      </c>
      <c r="BR506">
        <v>70.500000067011428</v>
      </c>
      <c r="BS506">
        <v>69.499999850853953</v>
      </c>
      <c r="BT506">
        <v>70.25000021667897</v>
      </c>
      <c r="BU506">
        <v>68.500001329537994</v>
      </c>
      <c r="BV506">
        <v>65.750000775846303</v>
      </c>
      <c r="BW506">
        <v>64.250000451610077</v>
      </c>
      <c r="BX506">
        <v>63.75000021315892</v>
      </c>
      <c r="BY506">
        <v>62.750000388118721</v>
      </c>
      <c r="BZ506">
        <v>61.500000174959794</v>
      </c>
      <c r="CA506">
        <v>61.249999526096225</v>
      </c>
      <c r="CB506">
        <v>59.499999074486148</v>
      </c>
      <c r="CC506">
        <v>0.36737974513231064</v>
      </c>
      <c r="CD506">
        <v>0.34627769094321253</v>
      </c>
      <c r="CE506">
        <v>0.34313655607755644</v>
      </c>
      <c r="CF506">
        <v>0.34688538876566505</v>
      </c>
      <c r="CG506">
        <v>0.3681427452670179</v>
      </c>
      <c r="CH506">
        <v>0.43840310605413024</v>
      </c>
      <c r="CI506">
        <v>0.56459338570716822</v>
      </c>
      <c r="CJ506">
        <v>0.67744494911332831</v>
      </c>
      <c r="CK506">
        <v>0.76473193702144615</v>
      </c>
      <c r="CL506">
        <v>0.79954010283887456</v>
      </c>
      <c r="CM506">
        <v>0.82159241499147351</v>
      </c>
      <c r="CN506">
        <v>0.84277624973292653</v>
      </c>
      <c r="CO506">
        <v>0.83914883092761772</v>
      </c>
      <c r="CP506">
        <v>0.8625479884387407</v>
      </c>
      <c r="CQ506">
        <v>0.86307003054968179</v>
      </c>
      <c r="CR506">
        <v>0.79299926553645994</v>
      </c>
      <c r="CS506">
        <v>0.73102531961072614</v>
      </c>
      <c r="CT506">
        <v>0.67971304236202656</v>
      </c>
      <c r="CU506">
        <v>0.55515701809730977</v>
      </c>
      <c r="CV506">
        <v>0.43801867301563785</v>
      </c>
      <c r="CW506">
        <v>0.3888765908299005</v>
      </c>
      <c r="CX506">
        <v>0.35761658537554819</v>
      </c>
      <c r="CY506">
        <v>0.3299792218373544</v>
      </c>
      <c r="CZ506">
        <v>0.31280410037073358</v>
      </c>
    </row>
    <row r="507" spans="1:104" x14ac:dyDescent="0.25">
      <c r="A507" t="s">
        <v>696</v>
      </c>
      <c r="B507" t="s">
        <v>170</v>
      </c>
      <c r="C507" t="s">
        <v>28</v>
      </c>
      <c r="D507" t="s">
        <v>187</v>
      </c>
      <c r="E507" t="s">
        <v>184</v>
      </c>
      <c r="F507">
        <v>2020</v>
      </c>
      <c r="G507" t="s">
        <v>182</v>
      </c>
      <c r="H507">
        <v>12</v>
      </c>
      <c r="I507">
        <v>24.375206700385384</v>
      </c>
      <c r="J507">
        <v>23.651659256747266</v>
      </c>
      <c r="K507">
        <v>23.270141772601686</v>
      </c>
      <c r="L507">
        <v>23.409170744124324</v>
      </c>
      <c r="M507">
        <v>24.4755237602355</v>
      </c>
      <c r="N507">
        <v>27.262390935715096</v>
      </c>
      <c r="O507">
        <v>31.042079468624721</v>
      </c>
      <c r="P507">
        <v>34.241797874030333</v>
      </c>
      <c r="Q507">
        <v>37.467898120702742</v>
      </c>
      <c r="R507">
        <v>39.308544805188589</v>
      </c>
      <c r="S507">
        <v>40.349137024481863</v>
      </c>
      <c r="T507">
        <v>40.805356370204642</v>
      </c>
      <c r="U507">
        <v>40.80342825022008</v>
      </c>
      <c r="V507">
        <v>40.982204640062974</v>
      </c>
      <c r="W507">
        <v>40.37508687444668</v>
      </c>
      <c r="X507">
        <v>38.996575284584388</v>
      </c>
      <c r="Y507">
        <v>37.850406753793443</v>
      </c>
      <c r="Z507">
        <v>38.06966516928393</v>
      </c>
      <c r="AA507">
        <v>35.973824537321832</v>
      </c>
      <c r="AB507">
        <v>34.490245618632137</v>
      </c>
      <c r="AC507">
        <v>32.910434559802376</v>
      </c>
      <c r="AD507">
        <v>30.878088342332429</v>
      </c>
      <c r="AE507">
        <v>28.072233889671377</v>
      </c>
      <c r="AF507">
        <v>25.921397809956432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0.91812046188072582</v>
      </c>
      <c r="AS507">
        <v>0.91807714343038227</v>
      </c>
      <c r="AT507">
        <v>0.92209955837684277</v>
      </c>
      <c r="AU507">
        <v>0.90843943777750746</v>
      </c>
      <c r="AV507">
        <v>0.8774229277276796</v>
      </c>
      <c r="AW507">
        <v>0.85163413008456867</v>
      </c>
      <c r="AX507">
        <v>0.85656744857231615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50.999999205011036</v>
      </c>
      <c r="BF507">
        <v>51.249999867870677</v>
      </c>
      <c r="BG507">
        <v>49.500000158294839</v>
      </c>
      <c r="BH507">
        <v>49.500000158294839</v>
      </c>
      <c r="BI507">
        <v>49.500000158294839</v>
      </c>
      <c r="BJ507">
        <v>48.250000733024862</v>
      </c>
      <c r="BK507">
        <v>47.500000811000696</v>
      </c>
      <c r="BL507">
        <v>47.250000017964382</v>
      </c>
      <c r="BM507">
        <v>54.49999875433938</v>
      </c>
      <c r="BN507">
        <v>58.500001191507124</v>
      </c>
      <c r="BO507">
        <v>61.749999833894556</v>
      </c>
      <c r="BP507">
        <v>63.99999995795293</v>
      </c>
      <c r="BQ507">
        <v>64.500001153495532</v>
      </c>
      <c r="BR507">
        <v>65.499999265022481</v>
      </c>
      <c r="BS507">
        <v>62.999999373069116</v>
      </c>
      <c r="BT507">
        <v>61.499999415116193</v>
      </c>
      <c r="BU507">
        <v>59.999999587339929</v>
      </c>
      <c r="BV507">
        <v>55.749999871906155</v>
      </c>
      <c r="BW507">
        <v>50.999999205011036</v>
      </c>
      <c r="BX507">
        <v>47.999999939988555</v>
      </c>
      <c r="BY507">
        <v>46.999999615458094</v>
      </c>
      <c r="BZ507">
        <v>44.499999983858089</v>
      </c>
      <c r="CA507">
        <v>44.999999112845948</v>
      </c>
      <c r="CB507">
        <v>44.499999983858089</v>
      </c>
      <c r="CC507">
        <v>0.37640074768010706</v>
      </c>
      <c r="CD507">
        <v>0.35478051162203589</v>
      </c>
      <c r="CE507">
        <v>0.35156227834601395</v>
      </c>
      <c r="CF507">
        <v>0.35540314932615658</v>
      </c>
      <c r="CG507">
        <v>0.37718249207693111</v>
      </c>
      <c r="CH507">
        <v>0.44916807464619551</v>
      </c>
      <c r="CI507">
        <v>0.57845697947796482</v>
      </c>
      <c r="CJ507">
        <v>0.69407956835133966</v>
      </c>
      <c r="CK507">
        <v>0.78350991165194306</v>
      </c>
      <c r="CL507">
        <v>0.81917283097829341</v>
      </c>
      <c r="CM507">
        <v>0.84176663325191414</v>
      </c>
      <c r="CN507">
        <v>0.86347065701900116</v>
      </c>
      <c r="CO507">
        <v>0.85975406357667516</v>
      </c>
      <c r="CP507">
        <v>0.88372793031890362</v>
      </c>
      <c r="CQ507">
        <v>0.88426276057322328</v>
      </c>
      <c r="CR507">
        <v>0.81247136740511605</v>
      </c>
      <c r="CS507">
        <v>0.74897561139795732</v>
      </c>
      <c r="CT507">
        <v>0.69640343293884743</v>
      </c>
      <c r="CU507">
        <v>0.56878892933341862</v>
      </c>
      <c r="CV507">
        <v>0.44877420182478406</v>
      </c>
      <c r="CW507">
        <v>0.39842544667100155</v>
      </c>
      <c r="CX507">
        <v>0.36639785977943862</v>
      </c>
      <c r="CY507">
        <v>0.338081870998239</v>
      </c>
      <c r="CZ507">
        <v>0.32048494833083147</v>
      </c>
    </row>
    <row r="508" spans="1:104" x14ac:dyDescent="0.25">
      <c r="A508" t="s">
        <v>697</v>
      </c>
      <c r="B508" t="s">
        <v>170</v>
      </c>
      <c r="C508" t="s">
        <v>28</v>
      </c>
      <c r="D508" t="s">
        <v>187</v>
      </c>
      <c r="E508" t="s">
        <v>184</v>
      </c>
      <c r="F508">
        <v>2020</v>
      </c>
      <c r="G508" t="s">
        <v>183</v>
      </c>
      <c r="H508">
        <v>8</v>
      </c>
      <c r="I508">
        <v>28.533568048531166</v>
      </c>
      <c r="J508">
        <v>27.362070555598159</v>
      </c>
      <c r="K508">
        <v>26.673396138680317</v>
      </c>
      <c r="L508">
        <v>26.707800856568319</v>
      </c>
      <c r="M508">
        <v>27.895194045337693</v>
      </c>
      <c r="N508">
        <v>30.958142755296308</v>
      </c>
      <c r="O508">
        <v>35.487327647739825</v>
      </c>
      <c r="P508">
        <v>40.430151346155448</v>
      </c>
      <c r="Q508">
        <v>45.825877226606167</v>
      </c>
      <c r="R508">
        <v>50.113919566949228</v>
      </c>
      <c r="S508">
        <v>53.254918183686051</v>
      </c>
      <c r="T508">
        <v>55.185661421368302</v>
      </c>
      <c r="U508">
        <v>55.917626328397716</v>
      </c>
      <c r="V508">
        <v>56.522348309515102</v>
      </c>
      <c r="W508">
        <v>56.333346551508306</v>
      </c>
      <c r="X508">
        <v>55.038894631697097</v>
      </c>
      <c r="Y508">
        <v>52.555962452196546</v>
      </c>
      <c r="Z508">
        <v>49.179050635794347</v>
      </c>
      <c r="AA508">
        <v>44.466327231809004</v>
      </c>
      <c r="AB508">
        <v>42.573370745887047</v>
      </c>
      <c r="AC508">
        <v>41.215607761369355</v>
      </c>
      <c r="AD508">
        <v>38.245528432214499</v>
      </c>
      <c r="AE508">
        <v>34.201330923064084</v>
      </c>
      <c r="AF508">
        <v>31.014266424273206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1.2416773574352908</v>
      </c>
      <c r="AS508">
        <v>1.2581466065946545</v>
      </c>
      <c r="AT508">
        <v>1.2717528540334366</v>
      </c>
      <c r="AU508">
        <v>1.2675002507418127</v>
      </c>
      <c r="AV508">
        <v>1.2383751416802511</v>
      </c>
      <c r="AW508">
        <v>1.1825091040175182</v>
      </c>
      <c r="AX508">
        <v>1.1065286067723636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66.875001615748175</v>
      </c>
      <c r="BF508">
        <v>66.312500080214676</v>
      </c>
      <c r="BG508">
        <v>65.7499994446827</v>
      </c>
      <c r="BH508">
        <v>65.187499463697279</v>
      </c>
      <c r="BI508">
        <v>65.187499463697279</v>
      </c>
      <c r="BJ508">
        <v>65.249999152493118</v>
      </c>
      <c r="BK508">
        <v>66.625001600562697</v>
      </c>
      <c r="BL508">
        <v>68.499999644450298</v>
      </c>
      <c r="BM508">
        <v>72.37499992073441</v>
      </c>
      <c r="BN508">
        <v>77.000001306213107</v>
      </c>
      <c r="BO508">
        <v>81.625001873508594</v>
      </c>
      <c r="BP508">
        <v>83.437499083143905</v>
      </c>
      <c r="BQ508">
        <v>85.125000417011606</v>
      </c>
      <c r="BR508">
        <v>85.187501169445611</v>
      </c>
      <c r="BS508">
        <v>84.374998947816408</v>
      </c>
      <c r="BT508">
        <v>84.750001989690631</v>
      </c>
      <c r="BU508">
        <v>83.812498426830089</v>
      </c>
      <c r="BV508">
        <v>83.000000427026166</v>
      </c>
      <c r="BW508">
        <v>79.812499198409569</v>
      </c>
      <c r="BX508">
        <v>75.437499939028982</v>
      </c>
      <c r="BY508">
        <v>72.312499724665003</v>
      </c>
      <c r="BZ508">
        <v>70.625000714437576</v>
      </c>
      <c r="CA508">
        <v>69.624999982785425</v>
      </c>
      <c r="CB508">
        <v>68.749999528726491</v>
      </c>
      <c r="CC508">
        <v>0.36533551068738129</v>
      </c>
      <c r="CD508">
        <v>0.34435088980670625</v>
      </c>
      <c r="CE508">
        <v>0.34122723385484588</v>
      </c>
      <c r="CF508">
        <v>0.34495520772423116</v>
      </c>
      <c r="CG508">
        <v>0.36609428397136895</v>
      </c>
      <c r="CH508">
        <v>0.43596367918770507</v>
      </c>
      <c r="CI508">
        <v>0.56145185956231392</v>
      </c>
      <c r="CJ508">
        <v>0.67367545350336111</v>
      </c>
      <c r="CK508">
        <v>0.76047669423949271</v>
      </c>
      <c r="CL508">
        <v>0.7950911973224436</v>
      </c>
      <c r="CM508">
        <v>0.81702081860196107</v>
      </c>
      <c r="CN508">
        <v>0.83808680752661269</v>
      </c>
      <c r="CO508">
        <v>0.83447954976807537</v>
      </c>
      <c r="CP508">
        <v>0.85774855064690991</v>
      </c>
      <c r="CQ508">
        <v>0.85826763797540306</v>
      </c>
      <c r="CR508">
        <v>0.78858676970816277</v>
      </c>
      <c r="CS508">
        <v>0.72695763038626793</v>
      </c>
      <c r="CT508">
        <v>0.67593094381669949</v>
      </c>
      <c r="CU508">
        <v>0.55206798796020506</v>
      </c>
      <c r="CV508">
        <v>0.4355814021163083</v>
      </c>
      <c r="CW508">
        <v>0.38671274430196062</v>
      </c>
      <c r="CX508">
        <v>0.35562669179774492</v>
      </c>
      <c r="CY508">
        <v>0.32814311726879924</v>
      </c>
      <c r="CZ508">
        <v>0.31106352525826347</v>
      </c>
    </row>
    <row r="509" spans="1:104" x14ac:dyDescent="0.25">
      <c r="A509" t="s">
        <v>698</v>
      </c>
      <c r="B509" t="s">
        <v>170</v>
      </c>
      <c r="C509" t="s">
        <v>28</v>
      </c>
      <c r="D509" t="s">
        <v>187</v>
      </c>
      <c r="E509" t="s">
        <v>184</v>
      </c>
      <c r="F509">
        <v>2021</v>
      </c>
      <c r="G509" t="s">
        <v>171</v>
      </c>
      <c r="H509">
        <v>1</v>
      </c>
      <c r="I509">
        <v>24.485213325327653</v>
      </c>
      <c r="J509">
        <v>23.821566066361751</v>
      </c>
      <c r="K509">
        <v>23.450591244857218</v>
      </c>
      <c r="L509">
        <v>23.632274545182469</v>
      </c>
      <c r="M509">
        <v>24.753573047855696</v>
      </c>
      <c r="N509">
        <v>27.623749141125998</v>
      </c>
      <c r="O509">
        <v>32.606928946112056</v>
      </c>
      <c r="P509">
        <v>35.71009694543956</v>
      </c>
      <c r="Q509">
        <v>38.456454936245329</v>
      </c>
      <c r="R509">
        <v>39.420010405748911</v>
      </c>
      <c r="S509">
        <v>39.602189474366064</v>
      </c>
      <c r="T509">
        <v>39.379227552837961</v>
      </c>
      <c r="U509">
        <v>39.050554812054607</v>
      </c>
      <c r="V509">
        <v>39.072039897609542</v>
      </c>
      <c r="W509">
        <v>38.517872460410395</v>
      </c>
      <c r="X509">
        <v>37.422392031188465</v>
      </c>
      <c r="Y509">
        <v>36.670094384922827</v>
      </c>
      <c r="Z509">
        <v>37.606246903556602</v>
      </c>
      <c r="AA509">
        <v>36.004134187882542</v>
      </c>
      <c r="AB509">
        <v>34.658972430309198</v>
      </c>
      <c r="AC509">
        <v>33.138638156062719</v>
      </c>
      <c r="AD509">
        <v>31.076026709921429</v>
      </c>
      <c r="AE509">
        <v>28.248465150507986</v>
      </c>
      <c r="AF509">
        <v>26.130349869291436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0.88603258721561184</v>
      </c>
      <c r="AS509">
        <v>0.87863750466016344</v>
      </c>
      <c r="AT509">
        <v>0.8791208651354715</v>
      </c>
      <c r="AU509">
        <v>0.86665214238416211</v>
      </c>
      <c r="AV509">
        <v>0.84200381896503207</v>
      </c>
      <c r="AW509">
        <v>0.825077114824879</v>
      </c>
      <c r="AX509">
        <v>0.84614054916521653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46.99999940135357</v>
      </c>
      <c r="BF509">
        <v>46.99999940135357</v>
      </c>
      <c r="BG509">
        <v>46.499999439703345</v>
      </c>
      <c r="BH509">
        <v>46.000000388047681</v>
      </c>
      <c r="BI509">
        <v>44.750000435172403</v>
      </c>
      <c r="BJ509">
        <v>44.750000435172403</v>
      </c>
      <c r="BK509">
        <v>44.500001169343022</v>
      </c>
      <c r="BL509">
        <v>43.500000076049545</v>
      </c>
      <c r="BM509">
        <v>46.75000039552264</v>
      </c>
      <c r="BN509">
        <v>51.749999622027254</v>
      </c>
      <c r="BO509">
        <v>54.499999719851672</v>
      </c>
      <c r="BP509">
        <v>56.499999566452587</v>
      </c>
      <c r="BQ509">
        <v>56.999999528102812</v>
      </c>
      <c r="BR509">
        <v>59.000000414697524</v>
      </c>
      <c r="BS509">
        <v>58.24999988722567</v>
      </c>
      <c r="BT509">
        <v>58.24999988722567</v>
      </c>
      <c r="BU509">
        <v>56.250000560621658</v>
      </c>
      <c r="BV509">
        <v>52.499999613252307</v>
      </c>
      <c r="BW509">
        <v>49.50000076959541</v>
      </c>
      <c r="BX509">
        <v>46.75000039552264</v>
      </c>
      <c r="BY509">
        <v>46.499999439703345</v>
      </c>
      <c r="BZ509">
        <v>46.99999940135357</v>
      </c>
      <c r="CA509">
        <v>46.000000388047681</v>
      </c>
      <c r="CB509">
        <v>45.250000900569624</v>
      </c>
      <c r="CC509">
        <v>0.38148342627833609</v>
      </c>
      <c r="CD509">
        <v>0.35957124650600242</v>
      </c>
      <c r="CE509">
        <v>0.35630955111038304</v>
      </c>
      <c r="CF509">
        <v>0.36020230947959186</v>
      </c>
      <c r="CG509">
        <v>0.38227572232213192</v>
      </c>
      <c r="CH509">
        <v>0.45523336448492469</v>
      </c>
      <c r="CI509">
        <v>0.58626810009633756</v>
      </c>
      <c r="CJ509">
        <v>0.7034519546125555</v>
      </c>
      <c r="CK509">
        <v>0.79408993374088921</v>
      </c>
      <c r="CL509">
        <v>0.83023445548397667</v>
      </c>
      <c r="CM509">
        <v>0.85313332336721215</v>
      </c>
      <c r="CN509">
        <v>0.87513038572734936</v>
      </c>
      <c r="CO509">
        <v>0.87136368006349341</v>
      </c>
      <c r="CP509">
        <v>0.89566114331262725</v>
      </c>
      <c r="CQ509">
        <v>0.89620324602339196</v>
      </c>
      <c r="CR509">
        <v>0.82344251753909103</v>
      </c>
      <c r="CS509">
        <v>0.75908932886872482</v>
      </c>
      <c r="CT509">
        <v>0.70580719412020143</v>
      </c>
      <c r="CU509">
        <v>0.5764694924949082</v>
      </c>
      <c r="CV509">
        <v>0.45483415976430464</v>
      </c>
      <c r="CW509">
        <v>0.40380552817758858</v>
      </c>
      <c r="CX509">
        <v>0.37134546891667697</v>
      </c>
      <c r="CY509">
        <v>0.34264710653640479</v>
      </c>
      <c r="CZ509">
        <v>0.32481259793718542</v>
      </c>
    </row>
    <row r="510" spans="1:104" x14ac:dyDescent="0.25">
      <c r="A510" t="s">
        <v>699</v>
      </c>
      <c r="B510" t="s">
        <v>170</v>
      </c>
      <c r="C510" t="s">
        <v>28</v>
      </c>
      <c r="D510" t="s">
        <v>187</v>
      </c>
      <c r="E510" t="s">
        <v>184</v>
      </c>
      <c r="F510">
        <v>2021</v>
      </c>
      <c r="G510" t="s">
        <v>172</v>
      </c>
      <c r="H510">
        <v>2</v>
      </c>
      <c r="I510">
        <v>24.552357990923149</v>
      </c>
      <c r="J510">
        <v>23.850294522203843</v>
      </c>
      <c r="K510">
        <v>23.414909772637735</v>
      </c>
      <c r="L510">
        <v>23.537694099736608</v>
      </c>
      <c r="M510">
        <v>24.592574241232921</v>
      </c>
      <c r="N510">
        <v>27.422479337040635</v>
      </c>
      <c r="O510">
        <v>31.945725010491387</v>
      </c>
      <c r="P510">
        <v>35.059712870592236</v>
      </c>
      <c r="Q510">
        <v>38.173721396774027</v>
      </c>
      <c r="R510">
        <v>39.73039126612295</v>
      </c>
      <c r="S510">
        <v>40.423698458738635</v>
      </c>
      <c r="T510">
        <v>40.738067750061653</v>
      </c>
      <c r="U510">
        <v>40.716899492278358</v>
      </c>
      <c r="V510">
        <v>40.885715344208947</v>
      </c>
      <c r="W510">
        <v>40.407546565519816</v>
      </c>
      <c r="X510">
        <v>39.276954593430631</v>
      </c>
      <c r="Y510">
        <v>38.048620918856464</v>
      </c>
      <c r="Z510">
        <v>37.973328803628711</v>
      </c>
      <c r="AA510">
        <v>37.008554438385879</v>
      </c>
      <c r="AB510">
        <v>35.370447779645339</v>
      </c>
      <c r="AC510">
        <v>33.726531250234402</v>
      </c>
      <c r="AD510">
        <v>31.51454575565662</v>
      </c>
      <c r="AE510">
        <v>28.503856266621693</v>
      </c>
      <c r="AF510">
        <v>26.230538525524199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0.91660652055271596</v>
      </c>
      <c r="AS510">
        <v>0.91613025770476164</v>
      </c>
      <c r="AT510">
        <v>0.91992857201868783</v>
      </c>
      <c r="AU510">
        <v>0.90916977539071009</v>
      </c>
      <c r="AV510">
        <v>0.8837314857459726</v>
      </c>
      <c r="AW510">
        <v>0.85609397152622901</v>
      </c>
      <c r="AX510">
        <v>0.85439985113264294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48.750000544928938</v>
      </c>
      <c r="BF510">
        <v>50.250000653070877</v>
      </c>
      <c r="BG510">
        <v>50.75000005082542</v>
      </c>
      <c r="BH510">
        <v>50.500000222125884</v>
      </c>
      <c r="BI510">
        <v>49.500000274444254</v>
      </c>
      <c r="BJ510">
        <v>48.750000544928938</v>
      </c>
      <c r="BK510">
        <v>49.000000876689718</v>
      </c>
      <c r="BL510">
        <v>50.00000030508231</v>
      </c>
      <c r="BM510">
        <v>52.250000418611876</v>
      </c>
      <c r="BN510">
        <v>54.499999233918842</v>
      </c>
      <c r="BO510">
        <v>56.499998869637587</v>
      </c>
      <c r="BP510">
        <v>57.7500007231749</v>
      </c>
      <c r="BQ510">
        <v>59.750000504943685</v>
      </c>
      <c r="BR510">
        <v>60.750000842092092</v>
      </c>
      <c r="BS510">
        <v>60.499999974814486</v>
      </c>
      <c r="BT510">
        <v>58.500000988207042</v>
      </c>
      <c r="BU510">
        <v>56.999999435792461</v>
      </c>
      <c r="BV510">
        <v>54.999998631673378</v>
      </c>
      <c r="BW510">
        <v>53.499999286237212</v>
      </c>
      <c r="BX510">
        <v>52.749999816366412</v>
      </c>
      <c r="BY510">
        <v>51.249999951641207</v>
      </c>
      <c r="BZ510">
        <v>50.250000653070877</v>
      </c>
      <c r="CA510">
        <v>49.750000362788299</v>
      </c>
      <c r="CB510">
        <v>50.250000653070877</v>
      </c>
      <c r="CC510">
        <v>0.36975646134589868</v>
      </c>
      <c r="CD510">
        <v>0.34851787602679579</v>
      </c>
      <c r="CE510">
        <v>0.34535645523277364</v>
      </c>
      <c r="CF510">
        <v>0.34912949793364567</v>
      </c>
      <c r="CG510">
        <v>0.37052441785896717</v>
      </c>
      <c r="CH510">
        <v>0.44123930044109949</v>
      </c>
      <c r="CI510">
        <v>0.56824597843569524</v>
      </c>
      <c r="CJ510">
        <v>0.68182759683878547</v>
      </c>
      <c r="CK510">
        <v>0.76967928237291916</v>
      </c>
      <c r="CL510">
        <v>0.80471265585414165</v>
      </c>
      <c r="CM510">
        <v>0.82690766768621415</v>
      </c>
      <c r="CN510">
        <v>0.84822852825846151</v>
      </c>
      <c r="CO510">
        <v>0.84457758221636881</v>
      </c>
      <c r="CP510">
        <v>0.86812819731005386</v>
      </c>
      <c r="CQ510">
        <v>0.86865362467914042</v>
      </c>
      <c r="CR510">
        <v>0.79812949784597054</v>
      </c>
      <c r="CS510">
        <v>0.73575456543818762</v>
      </c>
      <c r="CT510">
        <v>0.68411040707558235</v>
      </c>
      <c r="CU510">
        <v>0.55874856443433019</v>
      </c>
      <c r="CV510">
        <v>0.44085237256890564</v>
      </c>
      <c r="CW510">
        <v>0.39139237702033541</v>
      </c>
      <c r="CX510">
        <v>0.35993015864395672</v>
      </c>
      <c r="CY510">
        <v>0.33211399430713712</v>
      </c>
      <c r="CZ510">
        <v>0.31482773101707912</v>
      </c>
    </row>
    <row r="511" spans="1:104" x14ac:dyDescent="0.25">
      <c r="A511" t="s">
        <v>700</v>
      </c>
      <c r="B511" t="s">
        <v>170</v>
      </c>
      <c r="C511" t="s">
        <v>28</v>
      </c>
      <c r="D511" t="s">
        <v>187</v>
      </c>
      <c r="E511" t="s">
        <v>184</v>
      </c>
      <c r="F511">
        <v>2021</v>
      </c>
      <c r="G511" t="s">
        <v>173</v>
      </c>
      <c r="H511">
        <v>3</v>
      </c>
      <c r="I511">
        <v>25.023312543081389</v>
      </c>
      <c r="J511">
        <v>24.1749711753627</v>
      </c>
      <c r="K511">
        <v>23.672041150497559</v>
      </c>
      <c r="L511">
        <v>23.696728330948115</v>
      </c>
      <c r="M511">
        <v>24.64958546147928</v>
      </c>
      <c r="N511">
        <v>27.277986632824895</v>
      </c>
      <c r="O511">
        <v>32.002649668928335</v>
      </c>
      <c r="P511">
        <v>35.373251594710808</v>
      </c>
      <c r="Q511">
        <v>38.41672253950032</v>
      </c>
      <c r="R511">
        <v>39.804413333810189</v>
      </c>
      <c r="S511">
        <v>40.338444601673423</v>
      </c>
      <c r="T511">
        <v>40.474605682174875</v>
      </c>
      <c r="U511">
        <v>40.373673320417197</v>
      </c>
      <c r="V511">
        <v>40.472598279441705</v>
      </c>
      <c r="W511">
        <v>39.973391381362894</v>
      </c>
      <c r="X511">
        <v>39.019496404009757</v>
      </c>
      <c r="Y511">
        <v>37.82866174428392</v>
      </c>
      <c r="Z511">
        <v>36.763945325436765</v>
      </c>
      <c r="AA511">
        <v>35.623799521307255</v>
      </c>
      <c r="AB511">
        <v>35.919834347898714</v>
      </c>
      <c r="AC511">
        <v>34.401743226277645</v>
      </c>
      <c r="AD511">
        <v>32.231224606045899</v>
      </c>
      <c r="AE511">
        <v>29.127290989118521</v>
      </c>
      <c r="AF511">
        <v>26.757986173375837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0.91067863720773889</v>
      </c>
      <c r="AS511">
        <v>0.90840765803507639</v>
      </c>
      <c r="AT511">
        <v>0.91063343134736763</v>
      </c>
      <c r="AU511">
        <v>0.89940130749866576</v>
      </c>
      <c r="AV511">
        <v>0.8779386612608302</v>
      </c>
      <c r="AW511">
        <v>0.85114489045168873</v>
      </c>
      <c r="AX511">
        <v>0.8271887303512665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46.499999464692607</v>
      </c>
      <c r="BF511">
        <v>48.249999899265234</v>
      </c>
      <c r="BG511">
        <v>48.500000801729456</v>
      </c>
      <c r="BH511">
        <v>49.499999193344003</v>
      </c>
      <c r="BI511">
        <v>48.249999899265234</v>
      </c>
      <c r="BJ511">
        <v>47.999999272298275</v>
      </c>
      <c r="BK511">
        <v>48.249999899265234</v>
      </c>
      <c r="BL511">
        <v>48.749999354364057</v>
      </c>
      <c r="BM511">
        <v>52.249999834571994</v>
      </c>
      <c r="BN511">
        <v>53.750000031114986</v>
      </c>
      <c r="BO511">
        <v>56.500000931634524</v>
      </c>
      <c r="BP511">
        <v>57.499999063957524</v>
      </c>
      <c r="BQ511">
        <v>58.999999519792063</v>
      </c>
      <c r="BR511">
        <v>59.999999985738967</v>
      </c>
      <c r="BS511">
        <v>59.500000012057058</v>
      </c>
      <c r="BT511">
        <v>58.999999519792063</v>
      </c>
      <c r="BU511">
        <v>58.000001387469062</v>
      </c>
      <c r="BV511">
        <v>56.750000278349475</v>
      </c>
      <c r="BW511">
        <v>52.249999834571994</v>
      </c>
      <c r="BX511">
        <v>50.750000043172044</v>
      </c>
      <c r="BY511">
        <v>49.499999193344003</v>
      </c>
      <c r="BZ511">
        <v>48.500000801729456</v>
      </c>
      <c r="CA511">
        <v>47.999999272298275</v>
      </c>
      <c r="CB511">
        <v>47.999999272298275</v>
      </c>
      <c r="CC511">
        <v>0.37648616531498452</v>
      </c>
      <c r="CD511">
        <v>0.35486103223205601</v>
      </c>
      <c r="CE511">
        <v>0.35164206226290107</v>
      </c>
      <c r="CF511">
        <v>0.35548379492857335</v>
      </c>
      <c r="CG511">
        <v>0.37726809312291315</v>
      </c>
      <c r="CH511">
        <v>0.44927000802506029</v>
      </c>
      <c r="CI511">
        <v>0.5785882307357203</v>
      </c>
      <c r="CJ511">
        <v>0.69423705253681245</v>
      </c>
      <c r="CK511">
        <v>0.78368767403349582</v>
      </c>
      <c r="CL511">
        <v>0.81935870500634311</v>
      </c>
      <c r="CM511">
        <v>0.84195760395994468</v>
      </c>
      <c r="CN511">
        <v>0.86366655033710715</v>
      </c>
      <c r="CO511">
        <v>0.85994916051653303</v>
      </c>
      <c r="CP511">
        <v>0.88392841360113361</v>
      </c>
      <c r="CQ511">
        <v>0.88446338201669938</v>
      </c>
      <c r="CR511">
        <v>0.81265576697449438</v>
      </c>
      <c r="CS511">
        <v>0.74914553953125562</v>
      </c>
      <c r="CT511">
        <v>0.69656142598093196</v>
      </c>
      <c r="CU511">
        <v>0.56891795896966646</v>
      </c>
      <c r="CV511">
        <v>0.44887603384986241</v>
      </c>
      <c r="CW511">
        <v>0.39851582673673752</v>
      </c>
      <c r="CX511">
        <v>0.36648101164551666</v>
      </c>
      <c r="CY511">
        <v>0.33815858977096713</v>
      </c>
      <c r="CZ511">
        <v>0.32055767963552073</v>
      </c>
    </row>
    <row r="512" spans="1:104" x14ac:dyDescent="0.25">
      <c r="A512" t="s">
        <v>701</v>
      </c>
      <c r="B512" t="s">
        <v>170</v>
      </c>
      <c r="C512" t="s">
        <v>28</v>
      </c>
      <c r="D512" t="s">
        <v>187</v>
      </c>
      <c r="E512" t="s">
        <v>184</v>
      </c>
      <c r="F512">
        <v>2021</v>
      </c>
      <c r="G512" t="s">
        <v>174</v>
      </c>
      <c r="H512">
        <v>4</v>
      </c>
      <c r="I512">
        <v>25.054178278309713</v>
      </c>
      <c r="J512">
        <v>24.124902974510658</v>
      </c>
      <c r="K512">
        <v>23.575617113780112</v>
      </c>
      <c r="L512">
        <v>23.536389809311196</v>
      </c>
      <c r="M512">
        <v>24.459794455993805</v>
      </c>
      <c r="N512">
        <v>26.900703351286506</v>
      </c>
      <c r="O512">
        <v>30.735847129663863</v>
      </c>
      <c r="P512">
        <v>34.088811783649554</v>
      </c>
      <c r="Q512">
        <v>37.90367479610142</v>
      </c>
      <c r="R512">
        <v>40.869610465338212</v>
      </c>
      <c r="S512">
        <v>43.145207157950161</v>
      </c>
      <c r="T512">
        <v>44.858144635347536</v>
      </c>
      <c r="U512">
        <v>45.804501658117076</v>
      </c>
      <c r="V512">
        <v>46.681782042154182</v>
      </c>
      <c r="W512">
        <v>46.545571016902748</v>
      </c>
      <c r="X512">
        <v>45.46593353198103</v>
      </c>
      <c r="Y512">
        <v>43.651839171202752</v>
      </c>
      <c r="Z512">
        <v>40.974727946765277</v>
      </c>
      <c r="AA512">
        <v>37.824781821572039</v>
      </c>
      <c r="AB512">
        <v>37.420306499559373</v>
      </c>
      <c r="AC512">
        <v>35.946346757857604</v>
      </c>
      <c r="AD512">
        <v>33.347745094815423</v>
      </c>
      <c r="AE512">
        <v>29.919218594949722</v>
      </c>
      <c r="AF512">
        <v>27.245440012134164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1.0093082548515593</v>
      </c>
      <c r="AS512">
        <v>1.0306013157163232</v>
      </c>
      <c r="AT512">
        <v>1.0503400948764432</v>
      </c>
      <c r="AU512">
        <v>1.0472753502772003</v>
      </c>
      <c r="AV512">
        <v>1.0229835173945658</v>
      </c>
      <c r="AW512">
        <v>0.98216638041151094</v>
      </c>
      <c r="AX512">
        <v>0.92193134541771093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57.74999928730093</v>
      </c>
      <c r="BF512">
        <v>58.249999949966728</v>
      </c>
      <c r="BG512">
        <v>57.499999667955116</v>
      </c>
      <c r="BH512">
        <v>57.499999667955116</v>
      </c>
      <c r="BI512">
        <v>57.250001343131267</v>
      </c>
      <c r="BJ512">
        <v>57.499999667955116</v>
      </c>
      <c r="BK512">
        <v>58.249999949966728</v>
      </c>
      <c r="BL512">
        <v>63.000001439378977</v>
      </c>
      <c r="BM512">
        <v>68.000000493083405</v>
      </c>
      <c r="BN512">
        <v>66.999999669379079</v>
      </c>
      <c r="BO512">
        <v>69.499998872600813</v>
      </c>
      <c r="BP512">
        <v>71.74999986426937</v>
      </c>
      <c r="BQ512">
        <v>72.500001456984478</v>
      </c>
      <c r="BR512">
        <v>71.500000374375745</v>
      </c>
      <c r="BS512">
        <v>71.500000374375745</v>
      </c>
      <c r="BT512">
        <v>70.75000007618263</v>
      </c>
      <c r="BU512">
        <v>69.250000402143257</v>
      </c>
      <c r="BV512">
        <v>68.249999335716055</v>
      </c>
      <c r="BW512">
        <v>66.999999669379079</v>
      </c>
      <c r="BX512">
        <v>63.999999674039366</v>
      </c>
      <c r="BY512">
        <v>61.75000075360596</v>
      </c>
      <c r="BZ512">
        <v>61.49999969410446</v>
      </c>
      <c r="CA512">
        <v>59.999999631708505</v>
      </c>
      <c r="CB512">
        <v>58.500001769999884</v>
      </c>
      <c r="CC512">
        <v>0.36568397873209801</v>
      </c>
      <c r="CD512">
        <v>0.34467932064167001</v>
      </c>
      <c r="CE512">
        <v>0.34155269557787388</v>
      </c>
      <c r="CF512">
        <v>0.34528423837822653</v>
      </c>
      <c r="CG512">
        <v>0.36644347373793729</v>
      </c>
      <c r="CH512">
        <v>0.43637950281216065</v>
      </c>
      <c r="CI512">
        <v>0.56198733752871333</v>
      </c>
      <c r="CJ512">
        <v>0.67431798286474298</v>
      </c>
      <c r="CK512">
        <v>0.76120205499864524</v>
      </c>
      <c r="CL512">
        <v>0.79584956987831568</v>
      </c>
      <c r="CM512">
        <v>0.81780012111867706</v>
      </c>
      <c r="CN512">
        <v>0.83888614147574103</v>
      </c>
      <c r="CO512">
        <v>0.83527542411769518</v>
      </c>
      <c r="CP512">
        <v>0.85856664630228618</v>
      </c>
      <c r="CQ512">
        <v>0.85908625384982873</v>
      </c>
      <c r="CR512">
        <v>0.78933894033580909</v>
      </c>
      <c r="CS512">
        <v>0.727651001834552</v>
      </c>
      <c r="CT512">
        <v>0.67657562055583942</v>
      </c>
      <c r="CU512">
        <v>0.55259452930131281</v>
      </c>
      <c r="CV512">
        <v>0.4359968420120181</v>
      </c>
      <c r="CW512">
        <v>0.38708158082563032</v>
      </c>
      <c r="CX512">
        <v>0.35596586164602095</v>
      </c>
      <c r="CY512">
        <v>0.32845609078058191</v>
      </c>
      <c r="CZ512">
        <v>0.31136020281967058</v>
      </c>
    </row>
    <row r="513" spans="1:104" x14ac:dyDescent="0.25">
      <c r="A513" t="s">
        <v>702</v>
      </c>
      <c r="B513" t="s">
        <v>170</v>
      </c>
      <c r="C513" t="s">
        <v>28</v>
      </c>
      <c r="D513" t="s">
        <v>187</v>
      </c>
      <c r="E513" t="s">
        <v>184</v>
      </c>
      <c r="F513">
        <v>2021</v>
      </c>
      <c r="G513" t="s">
        <v>175</v>
      </c>
      <c r="H513">
        <v>5</v>
      </c>
      <c r="I513">
        <v>25.396595324829093</v>
      </c>
      <c r="J513">
        <v>24.412731757330338</v>
      </c>
      <c r="K513">
        <v>23.811717264827511</v>
      </c>
      <c r="L513">
        <v>23.738734080331</v>
      </c>
      <c r="M513">
        <v>24.683606344898905</v>
      </c>
      <c r="N513">
        <v>27.097280361213532</v>
      </c>
      <c r="O513">
        <v>30.561969844829115</v>
      </c>
      <c r="P513">
        <v>34.935977992195063</v>
      </c>
      <c r="Q513">
        <v>39.515199234312441</v>
      </c>
      <c r="R513">
        <v>42.955262303996868</v>
      </c>
      <c r="S513">
        <v>45.2293646966463</v>
      </c>
      <c r="T513">
        <v>46.599007807911157</v>
      </c>
      <c r="U513">
        <v>47.143271148483358</v>
      </c>
      <c r="V513">
        <v>47.762841260872769</v>
      </c>
      <c r="W513">
        <v>47.717610118435481</v>
      </c>
      <c r="X513">
        <v>46.435352126524904</v>
      </c>
      <c r="Y513">
        <v>44.312301872998198</v>
      </c>
      <c r="Z513">
        <v>41.597271993649009</v>
      </c>
      <c r="AA513">
        <v>38.309097135989376</v>
      </c>
      <c r="AB513">
        <v>37.153838259971394</v>
      </c>
      <c r="AC513">
        <v>36.421530636675193</v>
      </c>
      <c r="AD513">
        <v>33.836907195304342</v>
      </c>
      <c r="AE513">
        <v>30.341562284330731</v>
      </c>
      <c r="AF513">
        <v>27.584875973733983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1.0484776429649327</v>
      </c>
      <c r="AS513">
        <v>1.0607236275546963</v>
      </c>
      <c r="AT513">
        <v>1.0746639402671347</v>
      </c>
      <c r="AU513">
        <v>1.0736462032840182</v>
      </c>
      <c r="AV513">
        <v>1.0447954131914559</v>
      </c>
      <c r="AW513">
        <v>0.99702680016165546</v>
      </c>
      <c r="AX513">
        <v>0.93593859226460419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58.999999277084626</v>
      </c>
      <c r="BF513">
        <v>59.499999103336719</v>
      </c>
      <c r="BG513">
        <v>59.749999792123049</v>
      </c>
      <c r="BH513">
        <v>59.749999792123049</v>
      </c>
      <c r="BI513">
        <v>59.749999792123049</v>
      </c>
      <c r="BJ513">
        <v>59.999999058865527</v>
      </c>
      <c r="BK513">
        <v>60.750000866671087</v>
      </c>
      <c r="BL513">
        <v>61.000001038350554</v>
      </c>
      <c r="BM513">
        <v>64.249999133328913</v>
      </c>
      <c r="BN513">
        <v>66.250000636041435</v>
      </c>
      <c r="BO513">
        <v>70.500000047961649</v>
      </c>
      <c r="BP513">
        <v>72.750000171033079</v>
      </c>
      <c r="BQ513">
        <v>72.750000171033079</v>
      </c>
      <c r="BR513">
        <v>73.250001031498897</v>
      </c>
      <c r="BS513">
        <v>72.999999437775571</v>
      </c>
      <c r="BT513">
        <v>72.250000732611127</v>
      </c>
      <c r="BU513">
        <v>70.500000047961649</v>
      </c>
      <c r="BV513">
        <v>67.749998805871002</v>
      </c>
      <c r="BW513">
        <v>64.500000209945384</v>
      </c>
      <c r="BX513">
        <v>61.499999830388951</v>
      </c>
      <c r="BY513">
        <v>60.750000866671087</v>
      </c>
      <c r="BZ513">
        <v>59.999999058865527</v>
      </c>
      <c r="CA513">
        <v>59.999999058865527</v>
      </c>
      <c r="CB513">
        <v>59.999999058865527</v>
      </c>
      <c r="CC513">
        <v>0.36663191939036832</v>
      </c>
      <c r="CD513">
        <v>0.34557282314865545</v>
      </c>
      <c r="CE513">
        <v>0.34243812284622971</v>
      </c>
      <c r="CF513">
        <v>0.34617929747064774</v>
      </c>
      <c r="CG513">
        <v>0.36739338830680379</v>
      </c>
      <c r="CH513">
        <v>0.4375107352155701</v>
      </c>
      <c r="CI513">
        <v>0.5634441957147297</v>
      </c>
      <c r="CJ513">
        <v>0.67606601701455338</v>
      </c>
      <c r="CK513">
        <v>0.7631753384923976</v>
      </c>
      <c r="CL513">
        <v>0.79791264554823593</v>
      </c>
      <c r="CM513">
        <v>0.81992004860544243</v>
      </c>
      <c r="CN513">
        <v>0.84106079141813606</v>
      </c>
      <c r="CO513">
        <v>0.83744068704754615</v>
      </c>
      <c r="CP513">
        <v>0.86079232435914366</v>
      </c>
      <c r="CQ513">
        <v>0.86131330922670846</v>
      </c>
      <c r="CR513">
        <v>0.79138515849612978</v>
      </c>
      <c r="CS513">
        <v>0.72953732373594582</v>
      </c>
      <c r="CT513">
        <v>0.67832947434744639</v>
      </c>
      <c r="CU513">
        <v>0.55402700708317576</v>
      </c>
      <c r="CV513">
        <v>0.43712708257398164</v>
      </c>
      <c r="CW513">
        <v>0.38808502578869114</v>
      </c>
      <c r="CX513">
        <v>0.35688865056228286</v>
      </c>
      <c r="CY513">
        <v>0.32930755219879848</v>
      </c>
      <c r="CZ513">
        <v>0.31216733400821967</v>
      </c>
    </row>
    <row r="514" spans="1:104" x14ac:dyDescent="0.25">
      <c r="A514" t="s">
        <v>703</v>
      </c>
      <c r="B514" t="s">
        <v>170</v>
      </c>
      <c r="C514" t="s">
        <v>28</v>
      </c>
      <c r="D514" t="s">
        <v>187</v>
      </c>
      <c r="E514" t="s">
        <v>184</v>
      </c>
      <c r="F514">
        <v>2021</v>
      </c>
      <c r="G514" t="s">
        <v>176</v>
      </c>
      <c r="H514">
        <v>6</v>
      </c>
      <c r="I514">
        <v>26.559348636560372</v>
      </c>
      <c r="J514">
        <v>25.472885013850139</v>
      </c>
      <c r="K514">
        <v>24.857103952425817</v>
      </c>
      <c r="L514">
        <v>24.825430558699001</v>
      </c>
      <c r="M514">
        <v>25.860450543292409</v>
      </c>
      <c r="N514">
        <v>28.304882003257152</v>
      </c>
      <c r="O514">
        <v>31.947628244822958</v>
      </c>
      <c r="P514">
        <v>36.636656154270817</v>
      </c>
      <c r="Q514">
        <v>41.411668916549267</v>
      </c>
      <c r="R514">
        <v>45.26280562589389</v>
      </c>
      <c r="S514">
        <v>48.03654347606782</v>
      </c>
      <c r="T514">
        <v>49.708760684164709</v>
      </c>
      <c r="U514">
        <v>50.30949284349218</v>
      </c>
      <c r="V514">
        <v>50.852885027410984</v>
      </c>
      <c r="W514">
        <v>50.711385866784205</v>
      </c>
      <c r="X514">
        <v>49.673854728881778</v>
      </c>
      <c r="Y514">
        <v>47.762106986508343</v>
      </c>
      <c r="Z514">
        <v>44.919202080736582</v>
      </c>
      <c r="AA514">
        <v>41.037108242016004</v>
      </c>
      <c r="AB514">
        <v>38.878136245839279</v>
      </c>
      <c r="AC514">
        <v>38.18504339246968</v>
      </c>
      <c r="AD514">
        <v>35.595897893221768</v>
      </c>
      <c r="AE514">
        <v>31.883821088743574</v>
      </c>
      <c r="AF514">
        <v>28.949356355244298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1.118447115968612</v>
      </c>
      <c r="AS514">
        <v>1.1319635709446791</v>
      </c>
      <c r="AT514">
        <v>1.1441899037165291</v>
      </c>
      <c r="AU514">
        <v>1.1410061627785932</v>
      </c>
      <c r="AV514">
        <v>1.1176617342945423</v>
      </c>
      <c r="AW514">
        <v>1.0746473568064268</v>
      </c>
      <c r="AX514">
        <v>1.0106819764964858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61.750000404282005</v>
      </c>
      <c r="BF514">
        <v>61.249998941688737</v>
      </c>
      <c r="BG514">
        <v>61.000000663324585</v>
      </c>
      <c r="BH514">
        <v>61.249998941688737</v>
      </c>
      <c r="BI514">
        <v>60.750000335470787</v>
      </c>
      <c r="BJ514">
        <v>61.249998941688737</v>
      </c>
      <c r="BK514">
        <v>62.750000602194916</v>
      </c>
      <c r="BL514">
        <v>65.999999474297837</v>
      </c>
      <c r="BM514">
        <v>68.74999959494339</v>
      </c>
      <c r="BN514">
        <v>74.000002735923417</v>
      </c>
      <c r="BO514">
        <v>77.749998681161486</v>
      </c>
      <c r="BP514">
        <v>77.749998681161486</v>
      </c>
      <c r="BQ514">
        <v>80.250000023173754</v>
      </c>
      <c r="BR514">
        <v>79.000001288693269</v>
      </c>
      <c r="BS514">
        <v>77.500002484562387</v>
      </c>
      <c r="BT514">
        <v>76.499999430274158</v>
      </c>
      <c r="BU514">
        <v>74.499998776244894</v>
      </c>
      <c r="BV514">
        <v>72.999999713910611</v>
      </c>
      <c r="BW514">
        <v>71.499999602624939</v>
      </c>
      <c r="BX514">
        <v>69.000000584443441</v>
      </c>
      <c r="BY514">
        <v>65.250000120645552</v>
      </c>
      <c r="BZ514">
        <v>64.500000137622422</v>
      </c>
      <c r="CA514">
        <v>63.500000456116339</v>
      </c>
      <c r="CB514">
        <v>62.249999397805084</v>
      </c>
      <c r="CC514">
        <v>0.36543079270040574</v>
      </c>
      <c r="CD514">
        <v>0.34444067131089895</v>
      </c>
      <c r="CE514">
        <v>0.34131623822493734</v>
      </c>
      <c r="CF514">
        <v>0.34504517470292795</v>
      </c>
      <c r="CG514">
        <v>0.36618976793730912</v>
      </c>
      <c r="CH514">
        <v>0.43607740300847203</v>
      </c>
      <c r="CI514">
        <v>0.56159825069181202</v>
      </c>
      <c r="CJ514">
        <v>0.67385109052641945</v>
      </c>
      <c r="CK514">
        <v>0.76067502170405277</v>
      </c>
      <c r="CL514">
        <v>0.79529857556315076</v>
      </c>
      <c r="CM514">
        <v>0.81723388338993264</v>
      </c>
      <c r="CN514">
        <v>0.8383053306812992</v>
      </c>
      <c r="CO514">
        <v>0.83469715939639411</v>
      </c>
      <c r="CP514">
        <v>0.85797224729184318</v>
      </c>
      <c r="CQ514">
        <v>0.85849147594736741</v>
      </c>
      <c r="CR514">
        <v>0.78879245558933642</v>
      </c>
      <c r="CS514">
        <v>0.72714723802207748</v>
      </c>
      <c r="CT514">
        <v>0.67610718772709388</v>
      </c>
      <c r="CU514">
        <v>0.55221196305535092</v>
      </c>
      <c r="CV514">
        <v>0.43569496384110928</v>
      </c>
      <c r="CW514">
        <v>0.3868135969493125</v>
      </c>
      <c r="CX514">
        <v>0.35571942573282345</v>
      </c>
      <c r="CY514">
        <v>0.32822868984382331</v>
      </c>
      <c r="CZ514">
        <v>0.31114463024536443</v>
      </c>
    </row>
    <row r="515" spans="1:104" x14ac:dyDescent="0.25">
      <c r="A515" t="s">
        <v>704</v>
      </c>
      <c r="B515" t="s">
        <v>170</v>
      </c>
      <c r="C515" t="s">
        <v>28</v>
      </c>
      <c r="D515" t="s">
        <v>187</v>
      </c>
      <c r="E515" t="s">
        <v>184</v>
      </c>
      <c r="F515">
        <v>2021</v>
      </c>
      <c r="G515" t="s">
        <v>177</v>
      </c>
      <c r="H515">
        <v>7</v>
      </c>
      <c r="I515">
        <v>28.15745718284807</v>
      </c>
      <c r="J515">
        <v>26.982743243579392</v>
      </c>
      <c r="K515">
        <v>26.28133909995152</v>
      </c>
      <c r="L515">
        <v>26.266500041189502</v>
      </c>
      <c r="M515">
        <v>27.418853932287639</v>
      </c>
      <c r="N515">
        <v>30.277018655565364</v>
      </c>
      <c r="O515">
        <v>34.35161679033579</v>
      </c>
      <c r="P515">
        <v>39.286439139695268</v>
      </c>
      <c r="Q515">
        <v>44.114422565395813</v>
      </c>
      <c r="R515">
        <v>47.92694177091775</v>
      </c>
      <c r="S515">
        <v>50.52469846085625</v>
      </c>
      <c r="T515">
        <v>52.122238447967426</v>
      </c>
      <c r="U515">
        <v>52.709657531957525</v>
      </c>
      <c r="V515">
        <v>53.217780717962455</v>
      </c>
      <c r="W515">
        <v>53.182004565155118</v>
      </c>
      <c r="X515">
        <v>52.319886956433983</v>
      </c>
      <c r="Y515">
        <v>50.470700182178817</v>
      </c>
      <c r="Z515">
        <v>47.48781531119721</v>
      </c>
      <c r="AA515">
        <v>43.277995388151197</v>
      </c>
      <c r="AB515">
        <v>41.031334069635385</v>
      </c>
      <c r="AC515">
        <v>40.296046804773589</v>
      </c>
      <c r="AD515">
        <v>37.646901477012968</v>
      </c>
      <c r="AE515">
        <v>33.744769476714907</v>
      </c>
      <c r="AF515">
        <v>30.634659685253045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1.1727503041794827</v>
      </c>
      <c r="AS515">
        <v>1.1859672802688301</v>
      </c>
      <c r="AT515">
        <v>1.1974000570901886</v>
      </c>
      <c r="AU515">
        <v>1.1965950975495292</v>
      </c>
      <c r="AV515">
        <v>1.1771974442028412</v>
      </c>
      <c r="AW515">
        <v>1.1355907549147803</v>
      </c>
      <c r="AX515">
        <v>1.0684757848811792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66.750000913841205</v>
      </c>
      <c r="BF515">
        <v>66.499999280941424</v>
      </c>
      <c r="BG515">
        <v>65.499999291512026</v>
      </c>
      <c r="BH515">
        <v>66.000000253049834</v>
      </c>
      <c r="BI515">
        <v>65.250000752446198</v>
      </c>
      <c r="BJ515">
        <v>65.250000752446198</v>
      </c>
      <c r="BK515">
        <v>67.500000543354588</v>
      </c>
      <c r="BL515">
        <v>68.500000661693733</v>
      </c>
      <c r="BM515">
        <v>71.750000941556792</v>
      </c>
      <c r="BN515">
        <v>73.000000904172964</v>
      </c>
      <c r="BO515">
        <v>75.250001710245613</v>
      </c>
      <c r="BP515">
        <v>77.250003107111624</v>
      </c>
      <c r="BQ515">
        <v>77.999999884496859</v>
      </c>
      <c r="BR515">
        <v>80.249998531331258</v>
      </c>
      <c r="BS515">
        <v>79.750000389694165</v>
      </c>
      <c r="BT515">
        <v>80.999999691647886</v>
      </c>
      <c r="BU515">
        <v>82.249999251421102</v>
      </c>
      <c r="BV515">
        <v>83.250000272128474</v>
      </c>
      <c r="BW515">
        <v>76.999998605969992</v>
      </c>
      <c r="BX515">
        <v>74.000001892652904</v>
      </c>
      <c r="BY515">
        <v>72.249999840538649</v>
      </c>
      <c r="BZ515">
        <v>71.24999960940346</v>
      </c>
      <c r="CA515">
        <v>70.500001397897293</v>
      </c>
      <c r="CB515">
        <v>69.750000205353231</v>
      </c>
      <c r="CC515">
        <v>0.36490652735789331</v>
      </c>
      <c r="CD515">
        <v>0.34394652369023254</v>
      </c>
      <c r="CE515">
        <v>0.34082654809560964</v>
      </c>
      <c r="CF515">
        <v>0.34455015563098823</v>
      </c>
      <c r="CG515">
        <v>0.36566441316563386</v>
      </c>
      <c r="CH515">
        <v>0.4354517395503143</v>
      </c>
      <c r="CI515">
        <v>0.56079253741240731</v>
      </c>
      <c r="CJ515">
        <v>0.67288434539829634</v>
      </c>
      <c r="CK515">
        <v>0.75958367666504012</v>
      </c>
      <c r="CL515">
        <v>0.79415753745419448</v>
      </c>
      <c r="CM515">
        <v>0.81606142046838848</v>
      </c>
      <c r="CN515">
        <v>0.83710263865421763</v>
      </c>
      <c r="CO515">
        <v>0.83349957134816344</v>
      </c>
      <c r="CP515">
        <v>0.85674133958816734</v>
      </c>
      <c r="CQ515">
        <v>0.85725979674396735</v>
      </c>
      <c r="CR515">
        <v>0.78766081910976449</v>
      </c>
      <c r="CS515">
        <v>0.72610400549584597</v>
      </c>
      <c r="CT515">
        <v>0.67513719783155246</v>
      </c>
      <c r="CU515">
        <v>0.5514196739613022</v>
      </c>
      <c r="CV515">
        <v>0.43506991448027588</v>
      </c>
      <c r="CW515">
        <v>0.38625865646401064</v>
      </c>
      <c r="CX515">
        <v>0.35520907983106204</v>
      </c>
      <c r="CY515">
        <v>0.32775776595636374</v>
      </c>
      <c r="CZ515">
        <v>0.31069823302240701</v>
      </c>
    </row>
    <row r="516" spans="1:104" x14ac:dyDescent="0.25">
      <c r="A516" t="s">
        <v>705</v>
      </c>
      <c r="B516" t="s">
        <v>170</v>
      </c>
      <c r="C516" t="s">
        <v>28</v>
      </c>
      <c r="D516" t="s">
        <v>187</v>
      </c>
      <c r="E516" t="s">
        <v>184</v>
      </c>
      <c r="F516">
        <v>2021</v>
      </c>
      <c r="G516" t="s">
        <v>178</v>
      </c>
      <c r="H516">
        <v>8</v>
      </c>
      <c r="I516">
        <v>29.052976086209902</v>
      </c>
      <c r="J516">
        <v>27.826930119035111</v>
      </c>
      <c r="K516">
        <v>27.108074840070056</v>
      </c>
      <c r="L516">
        <v>27.134363151710954</v>
      </c>
      <c r="M516">
        <v>28.348294627674516</v>
      </c>
      <c r="N516">
        <v>31.47205359669087</v>
      </c>
      <c r="O516">
        <v>36.119030170721146</v>
      </c>
      <c r="P516">
        <v>41.458498055693781</v>
      </c>
      <c r="Q516">
        <v>47.374357871081848</v>
      </c>
      <c r="R516">
        <v>52.0568417479681</v>
      </c>
      <c r="S516">
        <v>55.429861122595952</v>
      </c>
      <c r="T516">
        <v>57.415212785854543</v>
      </c>
      <c r="U516">
        <v>58.145995358181295</v>
      </c>
      <c r="V516">
        <v>58.706123974556895</v>
      </c>
      <c r="W516">
        <v>58.447726590439004</v>
      </c>
      <c r="X516">
        <v>57.100940424116416</v>
      </c>
      <c r="Y516">
        <v>54.5148260456087</v>
      </c>
      <c r="Z516">
        <v>51.033771514087078</v>
      </c>
      <c r="AA516">
        <v>46.017134028670206</v>
      </c>
      <c r="AB516">
        <v>43.956925818723469</v>
      </c>
      <c r="AC516">
        <v>42.391916595527753</v>
      </c>
      <c r="AD516">
        <v>39.227822629024359</v>
      </c>
      <c r="AE516">
        <v>35.014525975743275</v>
      </c>
      <c r="AF516">
        <v>31.696914581813786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1.2918422754317174</v>
      </c>
      <c r="AS516">
        <v>1.3082848881768894</v>
      </c>
      <c r="AT516">
        <v>1.3208877846602849</v>
      </c>
      <c r="AU516">
        <v>1.3150738226885927</v>
      </c>
      <c r="AV516">
        <v>1.2847711278012151</v>
      </c>
      <c r="AW516">
        <v>1.2265835645836498</v>
      </c>
      <c r="AX516">
        <v>1.1482598422307388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69.749999964790788</v>
      </c>
      <c r="BF516">
        <v>69.000000977232958</v>
      </c>
      <c r="BG516">
        <v>67.999999044394642</v>
      </c>
      <c r="BH516">
        <v>66.250001326299909</v>
      </c>
      <c r="BI516">
        <v>67.49999967108019</v>
      </c>
      <c r="BJ516">
        <v>67.250001086722705</v>
      </c>
      <c r="BK516">
        <v>67.49999967108019</v>
      </c>
      <c r="BL516">
        <v>69.50000060801888</v>
      </c>
      <c r="BM516">
        <v>75.250001583900101</v>
      </c>
      <c r="BN516">
        <v>81.750001402511458</v>
      </c>
      <c r="BO516">
        <v>86.499998224862949</v>
      </c>
      <c r="BP516">
        <v>88.50000109283765</v>
      </c>
      <c r="BQ516">
        <v>90.250000870704142</v>
      </c>
      <c r="BR516">
        <v>89.500001352111425</v>
      </c>
      <c r="BS516">
        <v>87.749999546657122</v>
      </c>
      <c r="BT516">
        <v>88.749998776045004</v>
      </c>
      <c r="BU516">
        <v>88.000001864350907</v>
      </c>
      <c r="BV516">
        <v>86.499998224862949</v>
      </c>
      <c r="BW516">
        <v>82.749999602013474</v>
      </c>
      <c r="BX516">
        <v>79.000000335485325</v>
      </c>
      <c r="BY516">
        <v>75.750001327329784</v>
      </c>
      <c r="BZ516">
        <v>74.000000905784617</v>
      </c>
      <c r="CA516">
        <v>72.500001932967052</v>
      </c>
      <c r="CB516">
        <v>71.499999082886617</v>
      </c>
      <c r="CC516">
        <v>0.36683315697276953</v>
      </c>
      <c r="CD516">
        <v>0.34576249149562294</v>
      </c>
      <c r="CE516">
        <v>0.3426260162622109</v>
      </c>
      <c r="CF516">
        <v>0.34636928118828231</v>
      </c>
      <c r="CG516">
        <v>0.36759503567357299</v>
      </c>
      <c r="CH516">
        <v>0.43775085106651523</v>
      </c>
      <c r="CI516">
        <v>0.56375341645054933</v>
      </c>
      <c r="CJ516">
        <v>0.6764370624826942</v>
      </c>
      <c r="CK516">
        <v>0.76359416196895002</v>
      </c>
      <c r="CL516">
        <v>0.79835054861317689</v>
      </c>
      <c r="CM516">
        <v>0.82037005441642108</v>
      </c>
      <c r="CN516">
        <v>0.84152235131694197</v>
      </c>
      <c r="CO516">
        <v>0.83790029668347954</v>
      </c>
      <c r="CP516">
        <v>0.86126471528559467</v>
      </c>
      <c r="CQ516">
        <v>0.8617859312736208</v>
      </c>
      <c r="CR516">
        <v>0.79181942670576022</v>
      </c>
      <c r="CS516">
        <v>0.7299376586306211</v>
      </c>
      <c r="CT516">
        <v>0.67870179609680237</v>
      </c>
      <c r="CU516">
        <v>0.55433105839563779</v>
      </c>
      <c r="CV516">
        <v>0.43736696365667499</v>
      </c>
      <c r="CW516">
        <v>0.38829801056807334</v>
      </c>
      <c r="CX516">
        <v>0.35708449789236418</v>
      </c>
      <c r="CY516">
        <v>0.32948826000049364</v>
      </c>
      <c r="CZ516">
        <v>0.31233869638158573</v>
      </c>
    </row>
    <row r="517" spans="1:104" x14ac:dyDescent="0.25">
      <c r="A517" t="s">
        <v>706</v>
      </c>
      <c r="B517" t="s">
        <v>170</v>
      </c>
      <c r="C517" t="s">
        <v>28</v>
      </c>
      <c r="D517" t="s">
        <v>187</v>
      </c>
      <c r="E517" t="s">
        <v>184</v>
      </c>
      <c r="F517">
        <v>2021</v>
      </c>
      <c r="G517" t="s">
        <v>179</v>
      </c>
      <c r="H517">
        <v>9</v>
      </c>
      <c r="I517">
        <v>29.389758436060436</v>
      </c>
      <c r="J517">
        <v>28.233532824950107</v>
      </c>
      <c r="K517">
        <v>27.624070053777359</v>
      </c>
      <c r="L517">
        <v>27.62407605602446</v>
      </c>
      <c r="M517">
        <v>28.894537566943232</v>
      </c>
      <c r="N517">
        <v>32.20464561410202</v>
      </c>
      <c r="O517">
        <v>37.615610567062511</v>
      </c>
      <c r="P517">
        <v>42.723776520527871</v>
      </c>
      <c r="Q517">
        <v>48.966197217148562</v>
      </c>
      <c r="R517">
        <v>53.850428740365899</v>
      </c>
      <c r="S517">
        <v>57.276190824676654</v>
      </c>
      <c r="T517">
        <v>59.26608415615447</v>
      </c>
      <c r="U517">
        <v>60.013199312601643</v>
      </c>
      <c r="V517">
        <v>60.638532716135067</v>
      </c>
      <c r="W517">
        <v>60.200352430608532</v>
      </c>
      <c r="X517">
        <v>58.353291712919479</v>
      </c>
      <c r="Y517">
        <v>55.435855379794241</v>
      </c>
      <c r="Z517">
        <v>51.677091559063456</v>
      </c>
      <c r="AA517">
        <v>46.822342462943055</v>
      </c>
      <c r="AB517">
        <v>45.530463946040861</v>
      </c>
      <c r="AC517">
        <v>42.831583981549024</v>
      </c>
      <c r="AD517">
        <v>39.52062787392412</v>
      </c>
      <c r="AE517">
        <v>35.243527694830313</v>
      </c>
      <c r="AF517">
        <v>31.958287206506284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1.333486867198403</v>
      </c>
      <c r="AS517">
        <v>1.350297033025587</v>
      </c>
      <c r="AT517">
        <v>1.3643669222035708</v>
      </c>
      <c r="AU517">
        <v>1.3545079619095901</v>
      </c>
      <c r="AV517">
        <v>1.3129491080553455</v>
      </c>
      <c r="AW517">
        <v>1.2473067268413938</v>
      </c>
      <c r="AX517">
        <v>1.1627345195316192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69.250000313048929</v>
      </c>
      <c r="BF517">
        <v>68.499999562245762</v>
      </c>
      <c r="BG517">
        <v>68.499999562245762</v>
      </c>
      <c r="BH517">
        <v>67.249998996572131</v>
      </c>
      <c r="BI517">
        <v>67.249998996572131</v>
      </c>
      <c r="BJ517">
        <v>67.249998996572131</v>
      </c>
      <c r="BK517">
        <v>68.749999855367534</v>
      </c>
      <c r="BL517">
        <v>70.000000421041165</v>
      </c>
      <c r="BM517">
        <v>73.750001330618645</v>
      </c>
      <c r="BN517">
        <v>79.250000579815463</v>
      </c>
      <c r="BO517">
        <v>86.99999844954003</v>
      </c>
      <c r="BP517">
        <v>90.250001488750115</v>
      </c>
      <c r="BQ517">
        <v>92.00000045511014</v>
      </c>
      <c r="BR517">
        <v>92.00000045511014</v>
      </c>
      <c r="BS517">
        <v>92.500001298478082</v>
      </c>
      <c r="BT517">
        <v>92.749998506107389</v>
      </c>
      <c r="BU517">
        <v>90.500002553245025</v>
      </c>
      <c r="BV517">
        <v>89.2500000591386</v>
      </c>
      <c r="BW517">
        <v>88.000000907649039</v>
      </c>
      <c r="BX517">
        <v>79.750000523248104</v>
      </c>
      <c r="BY517">
        <v>76.000001140346598</v>
      </c>
      <c r="BZ517">
        <v>72.749999901007115</v>
      </c>
      <c r="CA517">
        <v>71.99999878058766</v>
      </c>
      <c r="CB517">
        <v>71.500001408398759</v>
      </c>
      <c r="CC517">
        <v>0.36591493882244791</v>
      </c>
      <c r="CD517">
        <v>0.34489700656794609</v>
      </c>
      <c r="CE517">
        <v>0.34176842003162822</v>
      </c>
      <c r="CF517">
        <v>0.34550229580735881</v>
      </c>
      <c r="CG517">
        <v>0.36667489712008167</v>
      </c>
      <c r="CH517">
        <v>0.43665513086149049</v>
      </c>
      <c r="CI517">
        <v>0.5623422777199939</v>
      </c>
      <c r="CJ517">
        <v>0.67474387397976554</v>
      </c>
      <c r="CK517">
        <v>0.76168277643581328</v>
      </c>
      <c r="CL517">
        <v>0.79635223416254319</v>
      </c>
      <c r="CM517">
        <v>0.81831658813038466</v>
      </c>
      <c r="CN517">
        <v>0.83941598511142412</v>
      </c>
      <c r="CO517">
        <v>0.83580296970712231</v>
      </c>
      <c r="CP517">
        <v>0.85910887537280978</v>
      </c>
      <c r="CQ517">
        <v>0.85962876897714302</v>
      </c>
      <c r="CR517">
        <v>0.78983742383529343</v>
      </c>
      <c r="CS517">
        <v>0.72811056244685102</v>
      </c>
      <c r="CT517">
        <v>0.67700295313498027</v>
      </c>
      <c r="CU517">
        <v>0.55294352553769965</v>
      </c>
      <c r="CV517">
        <v>0.43627219097870007</v>
      </c>
      <c r="CW517">
        <v>0.3873260536755519</v>
      </c>
      <c r="CX517">
        <v>0.35619069792520786</v>
      </c>
      <c r="CY517">
        <v>0.32866355381401391</v>
      </c>
      <c r="CZ517">
        <v>0.3115568710015712</v>
      </c>
    </row>
    <row r="518" spans="1:104" x14ac:dyDescent="0.25">
      <c r="A518" t="s">
        <v>707</v>
      </c>
      <c r="B518" t="s">
        <v>170</v>
      </c>
      <c r="C518" t="s">
        <v>28</v>
      </c>
      <c r="D518" t="s">
        <v>187</v>
      </c>
      <c r="E518" t="s">
        <v>184</v>
      </c>
      <c r="F518">
        <v>2021</v>
      </c>
      <c r="G518" t="s">
        <v>180</v>
      </c>
      <c r="H518">
        <v>10</v>
      </c>
      <c r="I518">
        <v>26.209504968111503</v>
      </c>
      <c r="J518">
        <v>25.234436294197351</v>
      </c>
      <c r="K518">
        <v>24.653516464122802</v>
      </c>
      <c r="L518">
        <v>24.624336958297651</v>
      </c>
      <c r="M518">
        <v>25.737136498771132</v>
      </c>
      <c r="N518">
        <v>28.535935481181735</v>
      </c>
      <c r="O518">
        <v>33.366542865912919</v>
      </c>
      <c r="P518">
        <v>36.494615871609312</v>
      </c>
      <c r="Q518">
        <v>40.484673525717461</v>
      </c>
      <c r="R518">
        <v>44.025442873692739</v>
      </c>
      <c r="S518">
        <v>46.799448113549296</v>
      </c>
      <c r="T518">
        <v>48.938972785781047</v>
      </c>
      <c r="U518">
        <v>50.123309504186423</v>
      </c>
      <c r="V518">
        <v>51.162275792196411</v>
      </c>
      <c r="W518">
        <v>51.014119532705635</v>
      </c>
      <c r="X518">
        <v>49.571900896747785</v>
      </c>
      <c r="Y518">
        <v>47.073355127456459</v>
      </c>
      <c r="Z518">
        <v>43.872275459497715</v>
      </c>
      <c r="AA518">
        <v>41.657996711657596</v>
      </c>
      <c r="AB518">
        <v>39.893248652004871</v>
      </c>
      <c r="AC518">
        <v>37.541874722854374</v>
      </c>
      <c r="AD518">
        <v>34.855565821598844</v>
      </c>
      <c r="AE518">
        <v>31.156103029398746</v>
      </c>
      <c r="AF518">
        <v>28.338529715531788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1.1011268871284758</v>
      </c>
      <c r="AS518">
        <v>1.1277744387013686</v>
      </c>
      <c r="AT518">
        <v>1.1511511626407869</v>
      </c>
      <c r="AU518">
        <v>1.1478175779829107</v>
      </c>
      <c r="AV518">
        <v>1.1153677214055602</v>
      </c>
      <c r="AW518">
        <v>1.0591504858647274</v>
      </c>
      <c r="AX518">
        <v>0.98712615816378091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62.5</v>
      </c>
      <c r="BF518">
        <v>62.999999325534418</v>
      </c>
      <c r="BG518">
        <v>62.999999325534418</v>
      </c>
      <c r="BH518">
        <v>60.750000812144357</v>
      </c>
      <c r="BI518">
        <v>58.999999441967667</v>
      </c>
      <c r="BJ518">
        <v>58.750000557454655</v>
      </c>
      <c r="BK518">
        <v>58.250000718432929</v>
      </c>
      <c r="BL518">
        <v>60.250000459635324</v>
      </c>
      <c r="BM518">
        <v>63.500000191530766</v>
      </c>
      <c r="BN518">
        <v>69.249998877837683</v>
      </c>
      <c r="BO518">
        <v>73.000000759447715</v>
      </c>
      <c r="BP518">
        <v>77.499999840177082</v>
      </c>
      <c r="BQ518">
        <v>79.999997639242125</v>
      </c>
      <c r="BR518">
        <v>79.500000351610439</v>
      </c>
      <c r="BS518">
        <v>77.749998098877441</v>
      </c>
      <c r="BT518">
        <v>77.749998098877441</v>
      </c>
      <c r="BU518">
        <v>76.749998420833975</v>
      </c>
      <c r="BV518">
        <v>76.500000162133617</v>
      </c>
      <c r="BW518">
        <v>73.250000301866351</v>
      </c>
      <c r="BX518">
        <v>70.499998611787078</v>
      </c>
      <c r="BY518">
        <v>67.749999745887962</v>
      </c>
      <c r="BZ518">
        <v>67.000000621191276</v>
      </c>
      <c r="CA518">
        <v>65.249999379386395</v>
      </c>
      <c r="CB518">
        <v>64.249998674368342</v>
      </c>
      <c r="CC518">
        <v>0.36483477359497346</v>
      </c>
      <c r="CD518">
        <v>0.34387885992747086</v>
      </c>
      <c r="CE518">
        <v>0.34075952865229336</v>
      </c>
      <c r="CF518">
        <v>0.34448237585673347</v>
      </c>
      <c r="CG518">
        <v>0.36559248829546098</v>
      </c>
      <c r="CH518">
        <v>0.43536611799780001</v>
      </c>
      <c r="CI518">
        <v>0.5606822266378223</v>
      </c>
      <c r="CJ518">
        <v>0.67275200054050055</v>
      </c>
      <c r="CK518">
        <v>0.7594343236986999</v>
      </c>
      <c r="CL518">
        <v>0.79400139166500194</v>
      </c>
      <c r="CM518">
        <v>0.81590092645868095</v>
      </c>
      <c r="CN518">
        <v>0.83693800929571105</v>
      </c>
      <c r="CO518">
        <v>0.83333570372980981</v>
      </c>
      <c r="CP518">
        <v>0.85657279140307929</v>
      </c>
      <c r="CQ518">
        <v>0.85709119668697553</v>
      </c>
      <c r="CR518">
        <v>0.78750586793384547</v>
      </c>
      <c r="CS518">
        <v>0.7259611673835864</v>
      </c>
      <c r="CT518">
        <v>0.67500438601276669</v>
      </c>
      <c r="CU518">
        <v>0.55131123064541365</v>
      </c>
      <c r="CV518">
        <v>0.43498432354424021</v>
      </c>
      <c r="CW518">
        <v>0.38618265965708737</v>
      </c>
      <c r="CX518">
        <v>0.35513921825757122</v>
      </c>
      <c r="CY518">
        <v>0.32769332097444381</v>
      </c>
      <c r="CZ518">
        <v>0.31063714153710281</v>
      </c>
    </row>
    <row r="519" spans="1:104" x14ac:dyDescent="0.25">
      <c r="A519" t="s">
        <v>708</v>
      </c>
      <c r="B519" t="s">
        <v>170</v>
      </c>
      <c r="C519" t="s">
        <v>28</v>
      </c>
      <c r="D519" t="s">
        <v>187</v>
      </c>
      <c r="E519" t="s">
        <v>184</v>
      </c>
      <c r="F519">
        <v>2021</v>
      </c>
      <c r="G519" t="s">
        <v>181</v>
      </c>
      <c r="H519">
        <v>11</v>
      </c>
      <c r="I519">
        <v>24.366055029156964</v>
      </c>
      <c r="J519">
        <v>23.597830644696696</v>
      </c>
      <c r="K519">
        <v>23.19045269810178</v>
      </c>
      <c r="L519">
        <v>23.293269840566278</v>
      </c>
      <c r="M519">
        <v>24.341566594358813</v>
      </c>
      <c r="N519">
        <v>27.06605559077229</v>
      </c>
      <c r="O519">
        <v>30.662518146785064</v>
      </c>
      <c r="P519">
        <v>33.902536018654502</v>
      </c>
      <c r="Q519">
        <v>37.573283645238483</v>
      </c>
      <c r="R519">
        <v>40.284448663962777</v>
      </c>
      <c r="S519">
        <v>42.299746396116696</v>
      </c>
      <c r="T519">
        <v>43.607902109188316</v>
      </c>
      <c r="U519">
        <v>44.193746264901669</v>
      </c>
      <c r="V519">
        <v>44.748763217359325</v>
      </c>
      <c r="W519">
        <v>44.30754494415892</v>
      </c>
      <c r="X519">
        <v>42.76109721768556</v>
      </c>
      <c r="Y519">
        <v>41.087621088767165</v>
      </c>
      <c r="Z519">
        <v>40.442631073620561</v>
      </c>
      <c r="AA519">
        <v>37.591396750751954</v>
      </c>
      <c r="AB519">
        <v>35.551987421525283</v>
      </c>
      <c r="AC519">
        <v>33.681249949886912</v>
      </c>
      <c r="AD519">
        <v>31.387590956004892</v>
      </c>
      <c r="AE519">
        <v>28.379591498373411</v>
      </c>
      <c r="AF519">
        <v>26.089577329706323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0.98117780076688199</v>
      </c>
      <c r="AS519">
        <v>0.99435928885701841</v>
      </c>
      <c r="AT519">
        <v>1.0068471797520271</v>
      </c>
      <c r="AU519">
        <v>0.99691974899954461</v>
      </c>
      <c r="AV519">
        <v>0.96212470082880097</v>
      </c>
      <c r="AW519">
        <v>0.92447147288976272</v>
      </c>
      <c r="AX519">
        <v>0.90995921711437489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57.499999885261659</v>
      </c>
      <c r="BF519">
        <v>56.75000025985991</v>
      </c>
      <c r="BG519">
        <v>56.249999307723982</v>
      </c>
      <c r="BH519">
        <v>55.249999470665244</v>
      </c>
      <c r="BI519">
        <v>56.75000025985991</v>
      </c>
      <c r="BJ519">
        <v>55.999999737063312</v>
      </c>
      <c r="BK519">
        <v>56.500000416775805</v>
      </c>
      <c r="BL519">
        <v>56.75000025985991</v>
      </c>
      <c r="BM519">
        <v>61.249999550661585</v>
      </c>
      <c r="BN519">
        <v>66.000000094739264</v>
      </c>
      <c r="BO519">
        <v>70.249998661086906</v>
      </c>
      <c r="BP519">
        <v>71.499999238624582</v>
      </c>
      <c r="BQ519">
        <v>71.999999421564937</v>
      </c>
      <c r="BR519">
        <v>70.500000298960686</v>
      </c>
      <c r="BS519">
        <v>69.500000702275557</v>
      </c>
      <c r="BT519">
        <v>70.249998661086906</v>
      </c>
      <c r="BU519">
        <v>68.499999839622731</v>
      </c>
      <c r="BV519">
        <v>65.750000524078587</v>
      </c>
      <c r="BW519">
        <v>64.250000247680973</v>
      </c>
      <c r="BX519">
        <v>63.750000449338415</v>
      </c>
      <c r="BY519">
        <v>62.74999957066067</v>
      </c>
      <c r="BZ519">
        <v>61.49999913734716</v>
      </c>
      <c r="CA519">
        <v>61.249999550661585</v>
      </c>
      <c r="CB519">
        <v>59.499999319005518</v>
      </c>
      <c r="CC519">
        <v>0.36737975857718352</v>
      </c>
      <c r="CD519">
        <v>0.34627767764577522</v>
      </c>
      <c r="CE519">
        <v>0.34313654528160731</v>
      </c>
      <c r="CF519">
        <v>0.34688538047520096</v>
      </c>
      <c r="CG519">
        <v>0.36814274211994402</v>
      </c>
      <c r="CH519">
        <v>0.43840311886161332</v>
      </c>
      <c r="CI519">
        <v>0.56459339246546514</v>
      </c>
      <c r="CJ519">
        <v>0.67744495500886692</v>
      </c>
      <c r="CK519">
        <v>0.76473192110088828</v>
      </c>
      <c r="CL519">
        <v>0.79954010673154996</v>
      </c>
      <c r="CM519">
        <v>0.82159240483019558</v>
      </c>
      <c r="CN519">
        <v>0.84277626831875341</v>
      </c>
      <c r="CO519">
        <v>0.83914876444122555</v>
      </c>
      <c r="CP519">
        <v>0.86254798599667681</v>
      </c>
      <c r="CQ519">
        <v>0.86307000219214236</v>
      </c>
      <c r="CR519">
        <v>0.79299924204433858</v>
      </c>
      <c r="CS519">
        <v>0.73102527799193218</v>
      </c>
      <c r="CT519">
        <v>0.67971309008074721</v>
      </c>
      <c r="CU519">
        <v>0.55515701738592405</v>
      </c>
      <c r="CV519">
        <v>0.43801865140782997</v>
      </c>
      <c r="CW519">
        <v>0.38887658399661801</v>
      </c>
      <c r="CX519">
        <v>0.35761657372477362</v>
      </c>
      <c r="CY519">
        <v>0.32997922970522425</v>
      </c>
      <c r="CZ519">
        <v>0.31280408537885779</v>
      </c>
    </row>
    <row r="520" spans="1:104" x14ac:dyDescent="0.25">
      <c r="A520" t="s">
        <v>709</v>
      </c>
      <c r="B520" t="s">
        <v>170</v>
      </c>
      <c r="C520" t="s">
        <v>28</v>
      </c>
      <c r="D520" t="s">
        <v>187</v>
      </c>
      <c r="E520" t="s">
        <v>184</v>
      </c>
      <c r="F520">
        <v>2021</v>
      </c>
      <c r="G520" t="s">
        <v>182</v>
      </c>
      <c r="H520">
        <v>12</v>
      </c>
      <c r="I520">
        <v>24.375206336878826</v>
      </c>
      <c r="J520">
        <v>23.651660010444516</v>
      </c>
      <c r="K520">
        <v>23.270142372636805</v>
      </c>
      <c r="L520">
        <v>23.409170858448245</v>
      </c>
      <c r="M520">
        <v>24.475523202082584</v>
      </c>
      <c r="N520">
        <v>27.262390625060945</v>
      </c>
      <c r="O520">
        <v>31.042080029811373</v>
      </c>
      <c r="P520">
        <v>34.241798088225039</v>
      </c>
      <c r="Q520">
        <v>37.467898490486022</v>
      </c>
      <c r="R520">
        <v>39.308544819072054</v>
      </c>
      <c r="S520">
        <v>40.349137667394629</v>
      </c>
      <c r="T520">
        <v>40.805355394215738</v>
      </c>
      <c r="U520">
        <v>40.80342866807537</v>
      </c>
      <c r="V520">
        <v>40.982202663060384</v>
      </c>
      <c r="W520">
        <v>40.375088209593741</v>
      </c>
      <c r="X520">
        <v>38.996575540828609</v>
      </c>
      <c r="Y520">
        <v>37.850407641557517</v>
      </c>
      <c r="Z520">
        <v>38.069664727192226</v>
      </c>
      <c r="AA520">
        <v>35.973824944625669</v>
      </c>
      <c r="AB520">
        <v>34.490246232576503</v>
      </c>
      <c r="AC520">
        <v>32.910434221535965</v>
      </c>
      <c r="AD520">
        <v>30.878089130800888</v>
      </c>
      <c r="AE520">
        <v>28.072234596249583</v>
      </c>
      <c r="AF520">
        <v>25.921398064054706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0.9181204830238141</v>
      </c>
      <c r="AS520">
        <v>0.9180771610229419</v>
      </c>
      <c r="AT520">
        <v>0.92209957409496335</v>
      </c>
      <c r="AU520">
        <v>0.90843944850303737</v>
      </c>
      <c r="AV520">
        <v>0.87742290578522408</v>
      </c>
      <c r="AW520">
        <v>0.85163414344282395</v>
      </c>
      <c r="AX520">
        <v>0.85656747187303384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50.999999413074264</v>
      </c>
      <c r="BF520">
        <v>51.250000030402369</v>
      </c>
      <c r="BG520">
        <v>49.499999949436059</v>
      </c>
      <c r="BH520">
        <v>49.499999949436059</v>
      </c>
      <c r="BI520">
        <v>49.499999949436059</v>
      </c>
      <c r="BJ520">
        <v>48.250000959114743</v>
      </c>
      <c r="BK520">
        <v>47.499999747180297</v>
      </c>
      <c r="BL520">
        <v>47.249999257862171</v>
      </c>
      <c r="BM520">
        <v>54.499999607009372</v>
      </c>
      <c r="BN520">
        <v>58.499998971439851</v>
      </c>
      <c r="BO520">
        <v>61.749999812145361</v>
      </c>
      <c r="BP520">
        <v>63.999999223619497</v>
      </c>
      <c r="BQ520">
        <v>64.50000007424579</v>
      </c>
      <c r="BR520">
        <v>65.499999839347481</v>
      </c>
      <c r="BS520">
        <v>63.000001106646231</v>
      </c>
      <c r="BT520">
        <v>61.500001370986837</v>
      </c>
      <c r="BU520">
        <v>59.999999347149128</v>
      </c>
      <c r="BV520">
        <v>55.750001013518975</v>
      </c>
      <c r="BW520">
        <v>50.999999413074264</v>
      </c>
      <c r="BX520">
        <v>48.000000341786638</v>
      </c>
      <c r="BY520">
        <v>46.999999152573963</v>
      </c>
      <c r="BZ520">
        <v>44.500000547882692</v>
      </c>
      <c r="CA520">
        <v>45.000000886469074</v>
      </c>
      <c r="CB520">
        <v>44.500000547882692</v>
      </c>
      <c r="CC520">
        <v>0.37640073410877101</v>
      </c>
      <c r="CD520">
        <v>0.35478050825608826</v>
      </c>
      <c r="CE520">
        <v>0.35156227254040473</v>
      </c>
      <c r="CF520">
        <v>0.35540316534802213</v>
      </c>
      <c r="CG520">
        <v>0.37718248426157269</v>
      </c>
      <c r="CH520">
        <v>0.44916807631905015</v>
      </c>
      <c r="CI520">
        <v>0.57845698890199826</v>
      </c>
      <c r="CJ520">
        <v>0.69407957093221606</v>
      </c>
      <c r="CK520">
        <v>0.78350990450429492</v>
      </c>
      <c r="CL520">
        <v>0.81917281165050881</v>
      </c>
      <c r="CM520">
        <v>0.84176661973968392</v>
      </c>
      <c r="CN520">
        <v>0.86347065228537112</v>
      </c>
      <c r="CO520">
        <v>0.85975408246580032</v>
      </c>
      <c r="CP520">
        <v>0.88372790409015423</v>
      </c>
      <c r="CQ520">
        <v>0.88426269514923295</v>
      </c>
      <c r="CR520">
        <v>0.81247136917950058</v>
      </c>
      <c r="CS520">
        <v>0.74897558081150295</v>
      </c>
      <c r="CT520">
        <v>0.69640345930680025</v>
      </c>
      <c r="CU520">
        <v>0.56878893213006565</v>
      </c>
      <c r="CV520">
        <v>0.44877421416618529</v>
      </c>
      <c r="CW520">
        <v>0.39842545473800961</v>
      </c>
      <c r="CX520">
        <v>0.36639785185397511</v>
      </c>
      <c r="CY520">
        <v>0.33808186356717723</v>
      </c>
      <c r="CZ520">
        <v>0.32048495772641739</v>
      </c>
    </row>
    <row r="521" spans="1:104" x14ac:dyDescent="0.25">
      <c r="A521" t="s">
        <v>710</v>
      </c>
      <c r="B521" t="s">
        <v>170</v>
      </c>
      <c r="C521" t="s">
        <v>28</v>
      </c>
      <c r="D521" t="s">
        <v>187</v>
      </c>
      <c r="E521" t="s">
        <v>184</v>
      </c>
      <c r="F521">
        <v>2021</v>
      </c>
      <c r="G521" t="s">
        <v>183</v>
      </c>
      <c r="H521">
        <v>8</v>
      </c>
      <c r="I521">
        <v>28.533567700960013</v>
      </c>
      <c r="J521">
        <v>27.362070137940208</v>
      </c>
      <c r="K521">
        <v>26.673396919679274</v>
      </c>
      <c r="L521">
        <v>26.707800699821512</v>
      </c>
      <c r="M521">
        <v>27.895194068543887</v>
      </c>
      <c r="N521">
        <v>30.958142621545392</v>
      </c>
      <c r="O521">
        <v>35.487327632098321</v>
      </c>
      <c r="P521">
        <v>40.430150734871475</v>
      </c>
      <c r="Q521">
        <v>45.825875644893586</v>
      </c>
      <c r="R521">
        <v>50.113919355120856</v>
      </c>
      <c r="S521">
        <v>53.25491948263025</v>
      </c>
      <c r="T521">
        <v>55.185660457776443</v>
      </c>
      <c r="U521">
        <v>55.917626690811495</v>
      </c>
      <c r="V521">
        <v>56.522347933336114</v>
      </c>
      <c r="W521">
        <v>56.333346673187584</v>
      </c>
      <c r="X521">
        <v>55.038893690873387</v>
      </c>
      <c r="Y521">
        <v>52.555961920585688</v>
      </c>
      <c r="Z521">
        <v>49.179049689998777</v>
      </c>
      <c r="AA521">
        <v>44.466327100639361</v>
      </c>
      <c r="AB521">
        <v>42.573370811763404</v>
      </c>
      <c r="AC521">
        <v>41.215608725246987</v>
      </c>
      <c r="AD521">
        <v>38.24552752401371</v>
      </c>
      <c r="AE521">
        <v>34.201331597866464</v>
      </c>
      <c r="AF521">
        <v>31.014265608557597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1.2416773770859029</v>
      </c>
      <c r="AS521">
        <v>1.2581465958866458</v>
      </c>
      <c r="AT521">
        <v>1.2717528340417337</v>
      </c>
      <c r="AU521">
        <v>1.2675002499598993</v>
      </c>
      <c r="AV521">
        <v>1.2383750736782446</v>
      </c>
      <c r="AW521">
        <v>1.1825091588525583</v>
      </c>
      <c r="AX521">
        <v>1.1065286385724025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66.874999283746561</v>
      </c>
      <c r="BF521">
        <v>66.312499596526123</v>
      </c>
      <c r="BG521">
        <v>65.749999909305672</v>
      </c>
      <c r="BH521">
        <v>65.187499578406573</v>
      </c>
      <c r="BI521">
        <v>65.187499578406573</v>
      </c>
      <c r="BJ521">
        <v>65.250000165876003</v>
      </c>
      <c r="BK521">
        <v>66.624999798238917</v>
      </c>
      <c r="BL521">
        <v>68.499999302767264</v>
      </c>
      <c r="BM521">
        <v>72.375001272971133</v>
      </c>
      <c r="BN521">
        <v>76.999997596246374</v>
      </c>
      <c r="BO521">
        <v>81.624999841365394</v>
      </c>
      <c r="BP521">
        <v>83.437500592908506</v>
      </c>
      <c r="BQ521">
        <v>85.125001682157659</v>
      </c>
      <c r="BR521">
        <v>85.187501497212693</v>
      </c>
      <c r="BS521">
        <v>84.374999363562708</v>
      </c>
      <c r="BT521">
        <v>84.74999719182307</v>
      </c>
      <c r="BU521">
        <v>83.81249851772067</v>
      </c>
      <c r="BV521">
        <v>83.000001790971524</v>
      </c>
      <c r="BW521">
        <v>79.812499379477671</v>
      </c>
      <c r="BX521">
        <v>75.43749958078817</v>
      </c>
      <c r="BY521">
        <v>72.312500186650723</v>
      </c>
      <c r="BZ521">
        <v>70.62500061004647</v>
      </c>
      <c r="CA521">
        <v>69.624998805943875</v>
      </c>
      <c r="CB521">
        <v>68.749999045746378</v>
      </c>
      <c r="CC521">
        <v>0.36533550712444007</v>
      </c>
      <c r="CD521">
        <v>0.34435087199060704</v>
      </c>
      <c r="CE521">
        <v>0.34122723057950483</v>
      </c>
      <c r="CF521">
        <v>0.34495519170540728</v>
      </c>
      <c r="CG521">
        <v>0.36609429209549144</v>
      </c>
      <c r="CH521">
        <v>0.435963676535014</v>
      </c>
      <c r="CI521">
        <v>0.56145182894080115</v>
      </c>
      <c r="CJ521">
        <v>0.67367541085756644</v>
      </c>
      <c r="CK521">
        <v>0.7604766867252899</v>
      </c>
      <c r="CL521">
        <v>0.7950911807966905</v>
      </c>
      <c r="CM521">
        <v>0.81702081751935707</v>
      </c>
      <c r="CN521">
        <v>0.83808676002051841</v>
      </c>
      <c r="CO521">
        <v>0.83447955668856466</v>
      </c>
      <c r="CP521">
        <v>0.85774847885853533</v>
      </c>
      <c r="CQ521">
        <v>0.85826761923005745</v>
      </c>
      <c r="CR521">
        <v>0.78858678799897997</v>
      </c>
      <c r="CS521">
        <v>0.72695760156057088</v>
      </c>
      <c r="CT521">
        <v>0.67593090925695531</v>
      </c>
      <c r="CU521">
        <v>0.55206795770332184</v>
      </c>
      <c r="CV521">
        <v>0.43558139888813113</v>
      </c>
      <c r="CW521">
        <v>0.38671275316037351</v>
      </c>
      <c r="CX521">
        <v>0.35562669128282737</v>
      </c>
      <c r="CY521">
        <v>0.32814311342233177</v>
      </c>
      <c r="CZ521">
        <v>0.31106355280530196</v>
      </c>
    </row>
    <row r="522" spans="1:104" x14ac:dyDescent="0.25">
      <c r="A522" t="s">
        <v>711</v>
      </c>
      <c r="B522" t="s">
        <v>170</v>
      </c>
      <c r="C522" t="s">
        <v>28</v>
      </c>
      <c r="D522" t="s">
        <v>187</v>
      </c>
      <c r="E522" t="s">
        <v>184</v>
      </c>
      <c r="F522">
        <v>2022</v>
      </c>
      <c r="G522" t="s">
        <v>171</v>
      </c>
      <c r="H522">
        <v>1</v>
      </c>
      <c r="I522">
        <v>24.485213932884083</v>
      </c>
      <c r="J522">
        <v>23.821566476405792</v>
      </c>
      <c r="K522">
        <v>23.45059157698908</v>
      </c>
      <c r="L522">
        <v>23.632274804181311</v>
      </c>
      <c r="M522">
        <v>24.753572868413279</v>
      </c>
      <c r="N522">
        <v>27.623748699970601</v>
      </c>
      <c r="O522">
        <v>32.606929623308623</v>
      </c>
      <c r="P522">
        <v>35.710096951638285</v>
      </c>
      <c r="Q522">
        <v>38.45645438446158</v>
      </c>
      <c r="R522">
        <v>39.420008955720299</v>
      </c>
      <c r="S522">
        <v>39.602189769838844</v>
      </c>
      <c r="T522">
        <v>39.379226307136136</v>
      </c>
      <c r="U522">
        <v>39.050555468859542</v>
      </c>
      <c r="V522">
        <v>39.0720405064259</v>
      </c>
      <c r="W522">
        <v>38.517873159846538</v>
      </c>
      <c r="X522">
        <v>37.422392807602343</v>
      </c>
      <c r="Y522">
        <v>36.670093932576414</v>
      </c>
      <c r="Z522">
        <v>37.606247553454637</v>
      </c>
      <c r="AA522">
        <v>36.004134550946794</v>
      </c>
      <c r="AB522">
        <v>34.658973169651951</v>
      </c>
      <c r="AC522">
        <v>33.13863789175128</v>
      </c>
      <c r="AD522">
        <v>31.076027113019165</v>
      </c>
      <c r="AE522">
        <v>28.248465158917046</v>
      </c>
      <c r="AF522">
        <v>26.130349360341437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0.88603261505130748</v>
      </c>
      <c r="AS522">
        <v>0.87863750830637233</v>
      </c>
      <c r="AT522">
        <v>0.879120865972008</v>
      </c>
      <c r="AU522">
        <v>0.86665214229135779</v>
      </c>
      <c r="AV522">
        <v>0.84200384786879234</v>
      </c>
      <c r="AW522">
        <v>0.82507710523339872</v>
      </c>
      <c r="AX522">
        <v>0.84614054280704831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47.000000288531226</v>
      </c>
      <c r="BF522">
        <v>47.000000288531226</v>
      </c>
      <c r="BG522">
        <v>46.500000652487088</v>
      </c>
      <c r="BH522">
        <v>46.000000233432885</v>
      </c>
      <c r="BI522">
        <v>44.749999793029659</v>
      </c>
      <c r="BJ522">
        <v>44.749999793029659</v>
      </c>
      <c r="BK522">
        <v>44.500000670128792</v>
      </c>
      <c r="BL522">
        <v>43.499998953131502</v>
      </c>
      <c r="BM522">
        <v>46.749999519711203</v>
      </c>
      <c r="BN522">
        <v>51.75000094574834</v>
      </c>
      <c r="BO522">
        <v>54.499999559213265</v>
      </c>
      <c r="BP522">
        <v>56.500000564278615</v>
      </c>
      <c r="BQ522">
        <v>57.000000967353024</v>
      </c>
      <c r="BR522">
        <v>59.000000182681049</v>
      </c>
      <c r="BS522">
        <v>58.249999506160343</v>
      </c>
      <c r="BT522">
        <v>58.249999506160343</v>
      </c>
      <c r="BU522">
        <v>56.250000290832318</v>
      </c>
      <c r="BV522">
        <v>52.499999576854961</v>
      </c>
      <c r="BW522">
        <v>49.50000043426698</v>
      </c>
      <c r="BX522">
        <v>46.749999519711203</v>
      </c>
      <c r="BY522">
        <v>46.500000652487088</v>
      </c>
      <c r="BZ522">
        <v>47.000000288531226</v>
      </c>
      <c r="CA522">
        <v>46.000000233432885</v>
      </c>
      <c r="CB522">
        <v>45.249999556912172</v>
      </c>
      <c r="CC522">
        <v>0.38148341292043397</v>
      </c>
      <c r="CD522">
        <v>0.35957124035178495</v>
      </c>
      <c r="CE522">
        <v>0.35630954205376847</v>
      </c>
      <c r="CF522">
        <v>0.3602023037976072</v>
      </c>
      <c r="CG522">
        <v>0.38227573437226592</v>
      </c>
      <c r="CH522">
        <v>0.45523335114831393</v>
      </c>
      <c r="CI522">
        <v>0.5862680869565875</v>
      </c>
      <c r="CJ522">
        <v>0.70345196065193893</v>
      </c>
      <c r="CK522">
        <v>0.79408991705757903</v>
      </c>
      <c r="CL522">
        <v>0.83023442089733468</v>
      </c>
      <c r="CM522">
        <v>0.85313331325339992</v>
      </c>
      <c r="CN522">
        <v>0.87513040154281396</v>
      </c>
      <c r="CO522">
        <v>0.87136366960318634</v>
      </c>
      <c r="CP522">
        <v>0.89566120094073443</v>
      </c>
      <c r="CQ522">
        <v>0.89620323726499396</v>
      </c>
      <c r="CR522">
        <v>0.82344245786616577</v>
      </c>
      <c r="CS522">
        <v>0.75908931238324784</v>
      </c>
      <c r="CT522">
        <v>0.70580721998655538</v>
      </c>
      <c r="CU522">
        <v>0.57646946763879781</v>
      </c>
      <c r="CV522">
        <v>0.45483414694049057</v>
      </c>
      <c r="CW522">
        <v>0.40380553294657806</v>
      </c>
      <c r="CX522">
        <v>0.37134546995879741</v>
      </c>
      <c r="CY522">
        <v>0.34264710658304076</v>
      </c>
      <c r="CZ522">
        <v>0.32481257806382996</v>
      </c>
    </row>
    <row r="523" spans="1:104" x14ac:dyDescent="0.25">
      <c r="A523" t="s">
        <v>712</v>
      </c>
      <c r="B523" t="s">
        <v>170</v>
      </c>
      <c r="C523" t="s">
        <v>28</v>
      </c>
      <c r="D523" t="s">
        <v>187</v>
      </c>
      <c r="E523" t="s">
        <v>184</v>
      </c>
      <c r="F523">
        <v>2022</v>
      </c>
      <c r="G523" t="s">
        <v>172</v>
      </c>
      <c r="H523">
        <v>2</v>
      </c>
      <c r="I523">
        <v>24.552357825493555</v>
      </c>
      <c r="J523">
        <v>23.850294433673852</v>
      </c>
      <c r="K523">
        <v>23.414909680228916</v>
      </c>
      <c r="L523">
        <v>23.537694338081145</v>
      </c>
      <c r="M523">
        <v>24.592574788750305</v>
      </c>
      <c r="N523">
        <v>27.422479170657841</v>
      </c>
      <c r="O523">
        <v>31.945725681285445</v>
      </c>
      <c r="P523">
        <v>35.05971186154418</v>
      </c>
      <c r="Q523">
        <v>38.173721545387743</v>
      </c>
      <c r="R523">
        <v>39.730391181991003</v>
      </c>
      <c r="S523">
        <v>40.42369845130461</v>
      </c>
      <c r="T523">
        <v>40.738066405809391</v>
      </c>
      <c r="U523">
        <v>40.716899457072131</v>
      </c>
      <c r="V523">
        <v>40.885715103953608</v>
      </c>
      <c r="W523">
        <v>40.407545768204912</v>
      </c>
      <c r="X523">
        <v>39.276954454743233</v>
      </c>
      <c r="Y523">
        <v>38.048619853721313</v>
      </c>
      <c r="Z523">
        <v>37.973328481251365</v>
      </c>
      <c r="AA523">
        <v>37.00855338706161</v>
      </c>
      <c r="AB523">
        <v>35.370448137220635</v>
      </c>
      <c r="AC523">
        <v>33.726531398653997</v>
      </c>
      <c r="AD523">
        <v>31.514546019144177</v>
      </c>
      <c r="AE523">
        <v>28.503855573115757</v>
      </c>
      <c r="AF523">
        <v>26.230538666044382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0.91660651405610261</v>
      </c>
      <c r="AS523">
        <v>0.91613026628600913</v>
      </c>
      <c r="AT523">
        <v>0.91992855848488664</v>
      </c>
      <c r="AU523">
        <v>0.90916978131042869</v>
      </c>
      <c r="AV523">
        <v>0.88373148311013083</v>
      </c>
      <c r="AW523">
        <v>0.85609395498604435</v>
      </c>
      <c r="AX523">
        <v>0.8543998801075372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48.750000745476903</v>
      </c>
      <c r="BF523">
        <v>50.249999880264156</v>
      </c>
      <c r="BG523">
        <v>50.750001453424666</v>
      </c>
      <c r="BH523">
        <v>50.499999645643165</v>
      </c>
      <c r="BI523">
        <v>49.499999546969597</v>
      </c>
      <c r="BJ523">
        <v>48.750000745476903</v>
      </c>
      <c r="BK523">
        <v>49.000000510855919</v>
      </c>
      <c r="BL523">
        <v>50.000000609529494</v>
      </c>
      <c r="BM523">
        <v>52.249999949961136</v>
      </c>
      <c r="BN523">
        <v>54.500000439244182</v>
      </c>
      <c r="BO523">
        <v>56.50000014194697</v>
      </c>
      <c r="BP523">
        <v>57.749999511355206</v>
      </c>
      <c r="BQ523">
        <v>59.749999708702347</v>
      </c>
      <c r="BR523">
        <v>60.749999312731561</v>
      </c>
      <c r="BS523">
        <v>60.500000041996906</v>
      </c>
      <c r="BT523">
        <v>58.499999844649764</v>
      </c>
      <c r="BU523">
        <v>57.000000199261891</v>
      </c>
      <c r="BV523">
        <v>54.999999985958482</v>
      </c>
      <c r="BW523">
        <v>53.49999957466968</v>
      </c>
      <c r="BX523">
        <v>52.749999241375129</v>
      </c>
      <c r="BY523">
        <v>51.249999723637409</v>
      </c>
      <c r="BZ523">
        <v>50.249999880264156</v>
      </c>
      <c r="CA523">
        <v>49.750000588850163</v>
      </c>
      <c r="CB523">
        <v>50.249999880264156</v>
      </c>
      <c r="CC523">
        <v>0.36975647457207333</v>
      </c>
      <c r="CD523">
        <v>0.34851787138571055</v>
      </c>
      <c r="CE523">
        <v>0.34535646014593585</v>
      </c>
      <c r="CF523">
        <v>0.34912952890556209</v>
      </c>
      <c r="CG523">
        <v>0.3705244162693182</v>
      </c>
      <c r="CH523">
        <v>0.44123930086085689</v>
      </c>
      <c r="CI523">
        <v>0.56824598606089616</v>
      </c>
      <c r="CJ523">
        <v>0.6818275925423819</v>
      </c>
      <c r="CK523">
        <v>0.76967925973438034</v>
      </c>
      <c r="CL523">
        <v>0.8047126461010945</v>
      </c>
      <c r="CM523">
        <v>0.82690759272727565</v>
      </c>
      <c r="CN523">
        <v>0.84822850766397917</v>
      </c>
      <c r="CO523">
        <v>0.84457757172273018</v>
      </c>
      <c r="CP523">
        <v>0.8681281589728137</v>
      </c>
      <c r="CQ523">
        <v>0.8686535757037358</v>
      </c>
      <c r="CR523">
        <v>0.7981294639333143</v>
      </c>
      <c r="CS523">
        <v>0.7357545291385813</v>
      </c>
      <c r="CT523">
        <v>0.6841104070165247</v>
      </c>
      <c r="CU523">
        <v>0.55874856436912756</v>
      </c>
      <c r="CV523">
        <v>0.44085236292326191</v>
      </c>
      <c r="CW523">
        <v>0.39139237012632344</v>
      </c>
      <c r="CX523">
        <v>0.35993013895537213</v>
      </c>
      <c r="CY523">
        <v>0.33211398835028155</v>
      </c>
      <c r="CZ523">
        <v>0.31482771745818022</v>
      </c>
    </row>
    <row r="524" spans="1:104" x14ac:dyDescent="0.25">
      <c r="A524" t="s">
        <v>713</v>
      </c>
      <c r="B524" t="s">
        <v>170</v>
      </c>
      <c r="C524" t="s">
        <v>28</v>
      </c>
      <c r="D524" t="s">
        <v>187</v>
      </c>
      <c r="E524" t="s">
        <v>184</v>
      </c>
      <c r="F524">
        <v>2022</v>
      </c>
      <c r="G524" t="s">
        <v>173</v>
      </c>
      <c r="H524">
        <v>3</v>
      </c>
      <c r="I524">
        <v>25.023312884908872</v>
      </c>
      <c r="J524">
        <v>24.174971118850905</v>
      </c>
      <c r="K524">
        <v>23.6720412106719</v>
      </c>
      <c r="L524">
        <v>23.696728353534187</v>
      </c>
      <c r="M524">
        <v>24.64958648617732</v>
      </c>
      <c r="N524">
        <v>27.277986691689406</v>
      </c>
      <c r="O524">
        <v>32.002649492298318</v>
      </c>
      <c r="P524">
        <v>35.373252267005597</v>
      </c>
      <c r="Q524">
        <v>38.416722536544064</v>
      </c>
      <c r="R524">
        <v>39.804415397664606</v>
      </c>
      <c r="S524">
        <v>40.338444788283581</v>
      </c>
      <c r="T524">
        <v>40.474607381052927</v>
      </c>
      <c r="U524">
        <v>40.373672758853466</v>
      </c>
      <c r="V524">
        <v>40.472597977085762</v>
      </c>
      <c r="W524">
        <v>39.973391729872752</v>
      </c>
      <c r="X524">
        <v>39.019496200731822</v>
      </c>
      <c r="Y524">
        <v>37.828661395785055</v>
      </c>
      <c r="Z524">
        <v>36.763945749133462</v>
      </c>
      <c r="AA524">
        <v>35.623798922342765</v>
      </c>
      <c r="AB524">
        <v>35.919833841329549</v>
      </c>
      <c r="AC524">
        <v>34.401742963717695</v>
      </c>
      <c r="AD524">
        <v>32.231223394411401</v>
      </c>
      <c r="AE524">
        <v>29.127290423144704</v>
      </c>
      <c r="AF524">
        <v>26.757986725468932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0.91067862469264216</v>
      </c>
      <c r="AS524">
        <v>0.90840764444411293</v>
      </c>
      <c r="AT524">
        <v>0.91063345486288449</v>
      </c>
      <c r="AU524">
        <v>0.89940129922215417</v>
      </c>
      <c r="AV524">
        <v>0.87793864784453435</v>
      </c>
      <c r="AW524">
        <v>0.8511448874206039</v>
      </c>
      <c r="AX524">
        <v>0.82718873829315309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46.499999140660528</v>
      </c>
      <c r="BF524">
        <v>48.250000617255857</v>
      </c>
      <c r="BG524">
        <v>48.500001190148836</v>
      </c>
      <c r="BH524">
        <v>49.49999992822903</v>
      </c>
      <c r="BI524">
        <v>48.250000617255857</v>
      </c>
      <c r="BJ524">
        <v>48.000000681760497</v>
      </c>
      <c r="BK524">
        <v>48.250000617255857</v>
      </c>
      <c r="BL524">
        <v>48.749998958492291</v>
      </c>
      <c r="BM524">
        <v>52.250000126969603</v>
      </c>
      <c r="BN524">
        <v>53.749998990999565</v>
      </c>
      <c r="BO524">
        <v>56.499999205675081</v>
      </c>
      <c r="BP524">
        <v>57.500000222451767</v>
      </c>
      <c r="BQ524">
        <v>58.999999213961253</v>
      </c>
      <c r="BR524">
        <v>60.000000119193352</v>
      </c>
      <c r="BS524">
        <v>59.499999467390545</v>
      </c>
      <c r="BT524">
        <v>58.999999213961253</v>
      </c>
      <c r="BU524">
        <v>58.000000730840114</v>
      </c>
      <c r="BV524">
        <v>56.749999268649972</v>
      </c>
      <c r="BW524">
        <v>52.250000126969603</v>
      </c>
      <c r="BX524">
        <v>50.750001135460124</v>
      </c>
      <c r="BY524">
        <v>49.49999992822903</v>
      </c>
      <c r="BZ524">
        <v>48.500001190148836</v>
      </c>
      <c r="CA524">
        <v>48.000000681760497</v>
      </c>
      <c r="CB524">
        <v>48.000000681760497</v>
      </c>
      <c r="CC524">
        <v>0.37648616840014548</v>
      </c>
      <c r="CD524">
        <v>0.35486102899447991</v>
      </c>
      <c r="CE524">
        <v>0.35164206360172467</v>
      </c>
      <c r="CF524">
        <v>0.35548378219400723</v>
      </c>
      <c r="CG524">
        <v>0.37726807474597057</v>
      </c>
      <c r="CH524">
        <v>0.44926999687754321</v>
      </c>
      <c r="CI524">
        <v>0.57858823634548906</v>
      </c>
      <c r="CJ524">
        <v>0.69423706290462872</v>
      </c>
      <c r="CK524">
        <v>0.78368764787791634</v>
      </c>
      <c r="CL524">
        <v>0.81935869550668616</v>
      </c>
      <c r="CM524">
        <v>0.84195766892005985</v>
      </c>
      <c r="CN524">
        <v>0.86366653750099986</v>
      </c>
      <c r="CO524">
        <v>0.85994917245711566</v>
      </c>
      <c r="CP524">
        <v>0.88392840908574599</v>
      </c>
      <c r="CQ524">
        <v>0.88446336080195709</v>
      </c>
      <c r="CR524">
        <v>0.81265575305902293</v>
      </c>
      <c r="CS524">
        <v>0.74914553812141005</v>
      </c>
      <c r="CT524">
        <v>0.69656142649260278</v>
      </c>
      <c r="CU524">
        <v>0.5689179573434554</v>
      </c>
      <c r="CV524">
        <v>0.44887603681843585</v>
      </c>
      <c r="CW524">
        <v>0.39851584528630668</v>
      </c>
      <c r="CX524">
        <v>0.36648099800499884</v>
      </c>
      <c r="CY524">
        <v>0.33815858142080535</v>
      </c>
      <c r="CZ524">
        <v>0.32055769714953791</v>
      </c>
    </row>
    <row r="525" spans="1:104" x14ac:dyDescent="0.25">
      <c r="A525" t="s">
        <v>714</v>
      </c>
      <c r="B525" t="s">
        <v>170</v>
      </c>
      <c r="C525" t="s">
        <v>28</v>
      </c>
      <c r="D525" t="s">
        <v>187</v>
      </c>
      <c r="E525" t="s">
        <v>184</v>
      </c>
      <c r="F525">
        <v>2022</v>
      </c>
      <c r="G525" t="s">
        <v>174</v>
      </c>
      <c r="H525">
        <v>4</v>
      </c>
      <c r="I525">
        <v>25.054178185566464</v>
      </c>
      <c r="J525">
        <v>24.124902795590241</v>
      </c>
      <c r="K525">
        <v>23.575617418553531</v>
      </c>
      <c r="L525">
        <v>23.53639037340152</v>
      </c>
      <c r="M525">
        <v>24.45979466609964</v>
      </c>
      <c r="N525">
        <v>26.900702887033948</v>
      </c>
      <c r="O525">
        <v>30.735847534801895</v>
      </c>
      <c r="P525">
        <v>34.088811192017424</v>
      </c>
      <c r="Q525">
        <v>37.903674824360252</v>
      </c>
      <c r="R525">
        <v>40.869610382277735</v>
      </c>
      <c r="S525">
        <v>43.145207778973116</v>
      </c>
      <c r="T525">
        <v>44.858145581801743</v>
      </c>
      <c r="U525">
        <v>45.804503236436439</v>
      </c>
      <c r="V525">
        <v>46.681783388746709</v>
      </c>
      <c r="W525">
        <v>46.545571092896296</v>
      </c>
      <c r="X525">
        <v>45.465933156226662</v>
      </c>
      <c r="Y525">
        <v>43.65183938883596</v>
      </c>
      <c r="Z525">
        <v>40.974727521454597</v>
      </c>
      <c r="AA525">
        <v>37.824781150796845</v>
      </c>
      <c r="AB525">
        <v>37.420306141044954</v>
      </c>
      <c r="AC525">
        <v>35.946346791328168</v>
      </c>
      <c r="AD525">
        <v>33.347745483902784</v>
      </c>
      <c r="AE525">
        <v>29.919218684977665</v>
      </c>
      <c r="AF525">
        <v>27.245440945939158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1.0093082454739217</v>
      </c>
      <c r="AS525">
        <v>1.0306013008291193</v>
      </c>
      <c r="AT525">
        <v>1.0503400967965684</v>
      </c>
      <c r="AU525">
        <v>1.0472753338953111</v>
      </c>
      <c r="AV525">
        <v>1.0229835307566271</v>
      </c>
      <c r="AW525">
        <v>0.98216638987911464</v>
      </c>
      <c r="AX525">
        <v>0.9219313553878371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57.749998994956364</v>
      </c>
      <c r="BF525">
        <v>58.249999323541786</v>
      </c>
      <c r="BG525">
        <v>57.50000093126787</v>
      </c>
      <c r="BH525">
        <v>57.50000093126787</v>
      </c>
      <c r="BI525">
        <v>57.24999955753637</v>
      </c>
      <c r="BJ525">
        <v>57.50000093126787</v>
      </c>
      <c r="BK525">
        <v>58.249999323541786</v>
      </c>
      <c r="BL525">
        <v>62.99999956472935</v>
      </c>
      <c r="BM525">
        <v>67.99999965193625</v>
      </c>
      <c r="BN525">
        <v>66.999999504002787</v>
      </c>
      <c r="BO525">
        <v>69.500000765001857</v>
      </c>
      <c r="BP525">
        <v>71.749998726715575</v>
      </c>
      <c r="BQ525">
        <v>72.499999649262747</v>
      </c>
      <c r="BR525">
        <v>71.499999135314923</v>
      </c>
      <c r="BS525">
        <v>71.499999135314923</v>
      </c>
      <c r="BT525">
        <v>70.749998706091461</v>
      </c>
      <c r="BU525">
        <v>69.249999900507746</v>
      </c>
      <c r="BV525">
        <v>68.25000000719298</v>
      </c>
      <c r="BW525">
        <v>66.999999504002787</v>
      </c>
      <c r="BX525">
        <v>63.999999839972148</v>
      </c>
      <c r="BY525">
        <v>61.749999570776538</v>
      </c>
      <c r="BZ525">
        <v>61.500000997850655</v>
      </c>
      <c r="CA525">
        <v>59.999999264151974</v>
      </c>
      <c r="CB525">
        <v>58.499999424179826</v>
      </c>
      <c r="CC525">
        <v>0.36568397069892611</v>
      </c>
      <c r="CD525">
        <v>0.3446793123189742</v>
      </c>
      <c r="CE525">
        <v>0.34155271986986657</v>
      </c>
      <c r="CF525">
        <v>0.34528425560514447</v>
      </c>
      <c r="CG525">
        <v>0.36644348363842949</v>
      </c>
      <c r="CH525">
        <v>0.43637951956483656</v>
      </c>
      <c r="CI525">
        <v>0.56198735078809181</v>
      </c>
      <c r="CJ525">
        <v>0.67431796173807967</v>
      </c>
      <c r="CK525">
        <v>0.76120202676215876</v>
      </c>
      <c r="CL525">
        <v>0.79584959589333382</v>
      </c>
      <c r="CM525">
        <v>0.81780009201087911</v>
      </c>
      <c r="CN525">
        <v>0.83888614893151292</v>
      </c>
      <c r="CO525">
        <v>0.83527544777191354</v>
      </c>
      <c r="CP525">
        <v>0.85856664447677034</v>
      </c>
      <c r="CQ525">
        <v>0.85908627380640623</v>
      </c>
      <c r="CR525">
        <v>0.78933892077910406</v>
      </c>
      <c r="CS525">
        <v>0.7276510118372117</v>
      </c>
      <c r="CT525">
        <v>0.67657563419763156</v>
      </c>
      <c r="CU525">
        <v>0.55259453574334327</v>
      </c>
      <c r="CV525">
        <v>0.43599684586156656</v>
      </c>
      <c r="CW525">
        <v>0.38708160233932498</v>
      </c>
      <c r="CX525">
        <v>0.35596586361600602</v>
      </c>
      <c r="CY525">
        <v>0.32845608897932305</v>
      </c>
      <c r="CZ525">
        <v>0.31136021397520486</v>
      </c>
    </row>
    <row r="526" spans="1:104" x14ac:dyDescent="0.25">
      <c r="A526" t="s">
        <v>715</v>
      </c>
      <c r="B526" t="s">
        <v>170</v>
      </c>
      <c r="C526" t="s">
        <v>28</v>
      </c>
      <c r="D526" t="s">
        <v>187</v>
      </c>
      <c r="E526" t="s">
        <v>184</v>
      </c>
      <c r="F526">
        <v>2022</v>
      </c>
      <c r="G526" t="s">
        <v>175</v>
      </c>
      <c r="H526">
        <v>5</v>
      </c>
      <c r="I526">
        <v>25.396595867100849</v>
      </c>
      <c r="J526">
        <v>24.412731962831902</v>
      </c>
      <c r="K526">
        <v>23.81171741039536</v>
      </c>
      <c r="L526">
        <v>23.738734431819669</v>
      </c>
      <c r="M526">
        <v>24.683605827360193</v>
      </c>
      <c r="N526">
        <v>27.097279973590599</v>
      </c>
      <c r="O526">
        <v>30.561970040523384</v>
      </c>
      <c r="P526">
        <v>34.935978004251965</v>
      </c>
      <c r="Q526">
        <v>39.515197399847764</v>
      </c>
      <c r="R526">
        <v>42.955262748049229</v>
      </c>
      <c r="S526">
        <v>45.229364369433576</v>
      </c>
      <c r="T526">
        <v>46.599007326468971</v>
      </c>
      <c r="U526">
        <v>47.143271560096906</v>
      </c>
      <c r="V526">
        <v>47.76284035014109</v>
      </c>
      <c r="W526">
        <v>47.717609864247748</v>
      </c>
      <c r="X526">
        <v>46.435353043696708</v>
      </c>
      <c r="Y526">
        <v>44.312301762057231</v>
      </c>
      <c r="Z526">
        <v>41.59727153753925</v>
      </c>
      <c r="AA526">
        <v>38.309098001735265</v>
      </c>
      <c r="AB526">
        <v>37.153838385467537</v>
      </c>
      <c r="AC526">
        <v>36.42153206727518</v>
      </c>
      <c r="AD526">
        <v>33.836907404569359</v>
      </c>
      <c r="AE526">
        <v>30.341563055392371</v>
      </c>
      <c r="AF526">
        <v>27.584876351299759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1.0484776476144706</v>
      </c>
      <c r="AS526">
        <v>1.0607236223774639</v>
      </c>
      <c r="AT526">
        <v>1.0746639092487158</v>
      </c>
      <c r="AU526">
        <v>1.0736462011193049</v>
      </c>
      <c r="AV526">
        <v>1.0447954221603335</v>
      </c>
      <c r="AW526">
        <v>0.99702679352948798</v>
      </c>
      <c r="AX526">
        <v>0.93593859321765727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58.999999973558481</v>
      </c>
      <c r="BF526">
        <v>59.500001085119152</v>
      </c>
      <c r="BG526">
        <v>59.750000043920885</v>
      </c>
      <c r="BH526">
        <v>59.750000043920885</v>
      </c>
      <c r="BI526">
        <v>59.750000043920885</v>
      </c>
      <c r="BJ526">
        <v>59.999999527103654</v>
      </c>
      <c r="BK526">
        <v>60.750000360202094</v>
      </c>
      <c r="BL526">
        <v>60.99999908064882</v>
      </c>
      <c r="BM526">
        <v>64.250000148288606</v>
      </c>
      <c r="BN526">
        <v>66.249999255378924</v>
      </c>
      <c r="BO526">
        <v>70.499999495195866</v>
      </c>
      <c r="BP526">
        <v>72.750000246554421</v>
      </c>
      <c r="BQ526">
        <v>72.750000246554421</v>
      </c>
      <c r="BR526">
        <v>73.249999689629988</v>
      </c>
      <c r="BS526">
        <v>72.999997695774411</v>
      </c>
      <c r="BT526">
        <v>72.250001915802258</v>
      </c>
      <c r="BU526">
        <v>70.499999495195866</v>
      </c>
      <c r="BV526">
        <v>67.750000301852779</v>
      </c>
      <c r="BW526">
        <v>64.499999615581032</v>
      </c>
      <c r="BX526">
        <v>61.500000700700184</v>
      </c>
      <c r="BY526">
        <v>60.750000360202094</v>
      </c>
      <c r="BZ526">
        <v>59.999999527103654</v>
      </c>
      <c r="CA526">
        <v>59.999999527103654</v>
      </c>
      <c r="CB526">
        <v>59.999999527103654</v>
      </c>
      <c r="CC526">
        <v>0.36663193234570463</v>
      </c>
      <c r="CD526">
        <v>0.34557281943714308</v>
      </c>
      <c r="CE526">
        <v>0.34243810152048704</v>
      </c>
      <c r="CF526">
        <v>0.34617930882371062</v>
      </c>
      <c r="CG526">
        <v>0.36739338645098701</v>
      </c>
      <c r="CH526">
        <v>0.43751074953264046</v>
      </c>
      <c r="CI526">
        <v>0.56344419274154667</v>
      </c>
      <c r="CJ526">
        <v>0.67606599188095218</v>
      </c>
      <c r="CK526">
        <v>0.76317530697350844</v>
      </c>
      <c r="CL526">
        <v>0.79791261726973362</v>
      </c>
      <c r="CM526">
        <v>0.8199200395985401</v>
      </c>
      <c r="CN526">
        <v>0.84106073762010114</v>
      </c>
      <c r="CO526">
        <v>0.83744063472390429</v>
      </c>
      <c r="CP526">
        <v>0.86079234143827543</v>
      </c>
      <c r="CQ526">
        <v>0.861313271933842</v>
      </c>
      <c r="CR526">
        <v>0.79138511415950064</v>
      </c>
      <c r="CS526">
        <v>0.72953727298788118</v>
      </c>
      <c r="CT526">
        <v>0.67832944604316536</v>
      </c>
      <c r="CU526">
        <v>0.55402699470741079</v>
      </c>
      <c r="CV526">
        <v>0.43712706831762815</v>
      </c>
      <c r="CW526">
        <v>0.38808503057145399</v>
      </c>
      <c r="CX526">
        <v>0.35688863550796746</v>
      </c>
      <c r="CY526">
        <v>0.32930756643824671</v>
      </c>
      <c r="CZ526">
        <v>0.31216733713085454</v>
      </c>
    </row>
    <row r="527" spans="1:104" x14ac:dyDescent="0.25">
      <c r="A527" t="s">
        <v>716</v>
      </c>
      <c r="B527" t="s">
        <v>170</v>
      </c>
      <c r="C527" t="s">
        <v>28</v>
      </c>
      <c r="D527" t="s">
        <v>187</v>
      </c>
      <c r="E527" t="s">
        <v>184</v>
      </c>
      <c r="F527">
        <v>2022</v>
      </c>
      <c r="G527" t="s">
        <v>176</v>
      </c>
      <c r="H527">
        <v>6</v>
      </c>
      <c r="I527">
        <v>26.559348961827695</v>
      </c>
      <c r="J527">
        <v>25.472884547536541</v>
      </c>
      <c r="K527">
        <v>24.857104371204677</v>
      </c>
      <c r="L527">
        <v>24.825430366321829</v>
      </c>
      <c r="M527">
        <v>25.86045136242284</v>
      </c>
      <c r="N527">
        <v>28.304882187230707</v>
      </c>
      <c r="O527">
        <v>31.947627358732404</v>
      </c>
      <c r="P527">
        <v>36.636656130186296</v>
      </c>
      <c r="Q527">
        <v>41.411668600347546</v>
      </c>
      <c r="R527">
        <v>45.262805272343748</v>
      </c>
      <c r="S527">
        <v>48.036542593494815</v>
      </c>
      <c r="T527">
        <v>49.708761526952671</v>
      </c>
      <c r="U527">
        <v>50.309492284337459</v>
      </c>
      <c r="V527">
        <v>50.852885635083261</v>
      </c>
      <c r="W527">
        <v>50.7113874305129</v>
      </c>
      <c r="X527">
        <v>49.673854612808199</v>
      </c>
      <c r="Y527">
        <v>47.762105449388578</v>
      </c>
      <c r="Z527">
        <v>44.91920178634421</v>
      </c>
      <c r="AA527">
        <v>41.037106809536098</v>
      </c>
      <c r="AB527">
        <v>38.87813460841231</v>
      </c>
      <c r="AC527">
        <v>38.185043954997568</v>
      </c>
      <c r="AD527">
        <v>35.595898139445779</v>
      </c>
      <c r="AE527">
        <v>31.883821808735121</v>
      </c>
      <c r="AF527">
        <v>28.949356477408422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1.1184470824344579</v>
      </c>
      <c r="AS527">
        <v>1.1319636054282762</v>
      </c>
      <c r="AT527">
        <v>1.1441899188647011</v>
      </c>
      <c r="AU527">
        <v>1.1410061710865689</v>
      </c>
      <c r="AV527">
        <v>1.1176617293039328</v>
      </c>
      <c r="AW527">
        <v>1.0746473410018178</v>
      </c>
      <c r="AX527">
        <v>1.0106819843828183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61.749999677855619</v>
      </c>
      <c r="BF527">
        <v>61.249999119260451</v>
      </c>
      <c r="BG527">
        <v>60.999999482664691</v>
      </c>
      <c r="BH527">
        <v>61.249999119260451</v>
      </c>
      <c r="BI527">
        <v>60.749999465208596</v>
      </c>
      <c r="BJ527">
        <v>61.249999119260451</v>
      </c>
      <c r="BK527">
        <v>62.749999509642301</v>
      </c>
      <c r="BL527">
        <v>65.999999435057148</v>
      </c>
      <c r="BM527">
        <v>68.75000081726283</v>
      </c>
      <c r="BN527">
        <v>74.000000279297595</v>
      </c>
      <c r="BO527">
        <v>77.750001382205681</v>
      </c>
      <c r="BP527">
        <v>77.750001382205681</v>
      </c>
      <c r="BQ527">
        <v>80.249998446407162</v>
      </c>
      <c r="BR527">
        <v>79.000002532721311</v>
      </c>
      <c r="BS527">
        <v>77.500001126711865</v>
      </c>
      <c r="BT527">
        <v>76.500001406009446</v>
      </c>
      <c r="BU527">
        <v>74.499999330320563</v>
      </c>
      <c r="BV527">
        <v>72.999999193845596</v>
      </c>
      <c r="BW527">
        <v>71.499998406734207</v>
      </c>
      <c r="BX527">
        <v>68.999999327146725</v>
      </c>
      <c r="BY527">
        <v>65.24999860509898</v>
      </c>
      <c r="BZ527">
        <v>64.500001837651183</v>
      </c>
      <c r="CA527">
        <v>63.500000339600476</v>
      </c>
      <c r="CB527">
        <v>62.250000490357699</v>
      </c>
      <c r="CC527">
        <v>0.36543078784793304</v>
      </c>
      <c r="CD527">
        <v>0.34444067819712054</v>
      </c>
      <c r="CE527">
        <v>0.34131621505077303</v>
      </c>
      <c r="CF527">
        <v>0.34504516757728537</v>
      </c>
      <c r="CG527">
        <v>0.36618975821767669</v>
      </c>
      <c r="CH527">
        <v>0.43607739397390632</v>
      </c>
      <c r="CI527">
        <v>0.56159823811086174</v>
      </c>
      <c r="CJ527">
        <v>0.67385112938537761</v>
      </c>
      <c r="CK527">
        <v>0.76067501565928053</v>
      </c>
      <c r="CL527">
        <v>0.79529856764186702</v>
      </c>
      <c r="CM527">
        <v>0.81723388984184953</v>
      </c>
      <c r="CN527">
        <v>0.83830532664463053</v>
      </c>
      <c r="CO527">
        <v>0.83469713712821403</v>
      </c>
      <c r="CP527">
        <v>0.85797224568470853</v>
      </c>
      <c r="CQ527">
        <v>0.85849143478462142</v>
      </c>
      <c r="CR527">
        <v>0.78879241848086923</v>
      </c>
      <c r="CS527">
        <v>0.72714724122620977</v>
      </c>
      <c r="CT527">
        <v>0.67610719899717087</v>
      </c>
      <c r="CU527">
        <v>0.55221195716473714</v>
      </c>
      <c r="CV527">
        <v>0.43569498074756918</v>
      </c>
      <c r="CW527">
        <v>0.38681358967040763</v>
      </c>
      <c r="CX527">
        <v>0.35571944088497315</v>
      </c>
      <c r="CY527">
        <v>0.32822871390646707</v>
      </c>
      <c r="CZ527">
        <v>0.3111446395029992</v>
      </c>
    </row>
    <row r="528" spans="1:104" x14ac:dyDescent="0.25">
      <c r="A528" t="s">
        <v>717</v>
      </c>
      <c r="B528" t="s">
        <v>170</v>
      </c>
      <c r="C528" t="s">
        <v>28</v>
      </c>
      <c r="D528" t="s">
        <v>187</v>
      </c>
      <c r="E528" t="s">
        <v>184</v>
      </c>
      <c r="F528">
        <v>2022</v>
      </c>
      <c r="G528" t="s">
        <v>177</v>
      </c>
      <c r="H528">
        <v>7</v>
      </c>
      <c r="I528">
        <v>28.157457581101067</v>
      </c>
      <c r="J528">
        <v>26.982743897536277</v>
      </c>
      <c r="K528">
        <v>26.281339633920471</v>
      </c>
      <c r="L528">
        <v>26.266500256309953</v>
      </c>
      <c r="M528">
        <v>27.418854402038722</v>
      </c>
      <c r="N528">
        <v>30.277018635202921</v>
      </c>
      <c r="O528">
        <v>34.351616403984586</v>
      </c>
      <c r="P528">
        <v>39.286439206360377</v>
      </c>
      <c r="Q528">
        <v>44.114421329539603</v>
      </c>
      <c r="R528">
        <v>47.926940028506102</v>
      </c>
      <c r="S528">
        <v>50.524698748921161</v>
      </c>
      <c r="T528">
        <v>52.122238089384012</v>
      </c>
      <c r="U528">
        <v>52.709657736698169</v>
      </c>
      <c r="V528">
        <v>53.217780103648941</v>
      </c>
      <c r="W528">
        <v>53.182003119068966</v>
      </c>
      <c r="X528">
        <v>52.319888420967878</v>
      </c>
      <c r="Y528">
        <v>50.470700942288403</v>
      </c>
      <c r="Z528">
        <v>47.487813400649308</v>
      </c>
      <c r="AA528">
        <v>43.277994711920961</v>
      </c>
      <c r="AB528">
        <v>41.031334474787123</v>
      </c>
      <c r="AC528">
        <v>40.296047391355891</v>
      </c>
      <c r="AD528">
        <v>37.646900601723871</v>
      </c>
      <c r="AE528">
        <v>33.744768962358656</v>
      </c>
      <c r="AF528">
        <v>30.634658813368958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1.1727503075320758</v>
      </c>
      <c r="AS528">
        <v>1.1859673100886632</v>
      </c>
      <c r="AT528">
        <v>1.1974000303260002</v>
      </c>
      <c r="AU528">
        <v>1.1965951311761613</v>
      </c>
      <c r="AV528">
        <v>1.177197492254727</v>
      </c>
      <c r="AW528">
        <v>1.1355907527508291</v>
      </c>
      <c r="AX528">
        <v>1.0684758014452833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66.749998977300606</v>
      </c>
      <c r="BF528">
        <v>66.500000967872296</v>
      </c>
      <c r="BG528">
        <v>65.500000183179509</v>
      </c>
      <c r="BH528">
        <v>65.999999751535071</v>
      </c>
      <c r="BI528">
        <v>65.249999511626982</v>
      </c>
      <c r="BJ528">
        <v>65.249999511626982</v>
      </c>
      <c r="BK528">
        <v>67.500000215505295</v>
      </c>
      <c r="BL528">
        <v>68.500000239591188</v>
      </c>
      <c r="BM528">
        <v>71.74999895511624</v>
      </c>
      <c r="BN528">
        <v>73.000000775819061</v>
      </c>
      <c r="BO528">
        <v>75.25000046555482</v>
      </c>
      <c r="BP528">
        <v>77.250002034940422</v>
      </c>
      <c r="BQ528">
        <v>78.000002259002557</v>
      </c>
      <c r="BR528">
        <v>80.25000169520267</v>
      </c>
      <c r="BS528">
        <v>79.750000225329799</v>
      </c>
      <c r="BT528">
        <v>81.000001950956744</v>
      </c>
      <c r="BU528">
        <v>82.249999968624962</v>
      </c>
      <c r="BV528">
        <v>83.250001894228149</v>
      </c>
      <c r="BW528">
        <v>76.999998685417708</v>
      </c>
      <c r="BX528">
        <v>73.999998391316367</v>
      </c>
      <c r="BY528">
        <v>72.249999410846556</v>
      </c>
      <c r="BZ528">
        <v>71.250001779503279</v>
      </c>
      <c r="CA528">
        <v>70.500001301905513</v>
      </c>
      <c r="CB528">
        <v>69.750000935229593</v>
      </c>
      <c r="CC528">
        <v>0.36490655068298405</v>
      </c>
      <c r="CD528">
        <v>0.34394652769261136</v>
      </c>
      <c r="CE528">
        <v>0.34082652315746814</v>
      </c>
      <c r="CF528">
        <v>0.34455014860253358</v>
      </c>
      <c r="CG528">
        <v>0.3656644244486692</v>
      </c>
      <c r="CH528">
        <v>0.4354517514729373</v>
      </c>
      <c r="CI528">
        <v>0.56079253536116536</v>
      </c>
      <c r="CJ528">
        <v>0.67288433959948746</v>
      </c>
      <c r="CK528">
        <v>0.75958372521471562</v>
      </c>
      <c r="CL528">
        <v>0.79415759000611041</v>
      </c>
      <c r="CM528">
        <v>0.81606145835227528</v>
      </c>
      <c r="CN528">
        <v>0.83710267379937831</v>
      </c>
      <c r="CO528">
        <v>0.83349960204695728</v>
      </c>
      <c r="CP528">
        <v>0.85674133848614664</v>
      </c>
      <c r="CQ528">
        <v>0.85725981320227895</v>
      </c>
      <c r="CR528">
        <v>0.78766081237877106</v>
      </c>
      <c r="CS528">
        <v>0.72610400733264813</v>
      </c>
      <c r="CT528">
        <v>0.67513718954268243</v>
      </c>
      <c r="CU528">
        <v>0.55141967903472577</v>
      </c>
      <c r="CV528">
        <v>0.43506990966107878</v>
      </c>
      <c r="CW528">
        <v>0.38625866481649196</v>
      </c>
      <c r="CX528">
        <v>0.35520908963711489</v>
      </c>
      <c r="CY528">
        <v>0.32775779384989201</v>
      </c>
      <c r="CZ528">
        <v>0.3106982511454735</v>
      </c>
    </row>
    <row r="529" spans="1:104" x14ac:dyDescent="0.25">
      <c r="A529" t="s">
        <v>718</v>
      </c>
      <c r="B529" t="s">
        <v>170</v>
      </c>
      <c r="C529" t="s">
        <v>28</v>
      </c>
      <c r="D529" t="s">
        <v>187</v>
      </c>
      <c r="E529" t="s">
        <v>184</v>
      </c>
      <c r="F529">
        <v>2022</v>
      </c>
      <c r="G529" t="s">
        <v>178</v>
      </c>
      <c r="H529">
        <v>8</v>
      </c>
      <c r="I529">
        <v>29.052976662014956</v>
      </c>
      <c r="J529">
        <v>27.826929800218878</v>
      </c>
      <c r="K529">
        <v>27.108074885759969</v>
      </c>
      <c r="L529">
        <v>27.134363120954191</v>
      </c>
      <c r="M529">
        <v>28.348295176601422</v>
      </c>
      <c r="N529">
        <v>31.472054222779462</v>
      </c>
      <c r="O529">
        <v>36.119030058315502</v>
      </c>
      <c r="P529">
        <v>41.458496164614075</v>
      </c>
      <c r="Q529">
        <v>47.374358390734677</v>
      </c>
      <c r="R529">
        <v>52.056840722405425</v>
      </c>
      <c r="S529">
        <v>55.429859508331099</v>
      </c>
      <c r="T529">
        <v>57.415212347521795</v>
      </c>
      <c r="U529">
        <v>58.145996220943395</v>
      </c>
      <c r="V529">
        <v>58.706124291858849</v>
      </c>
      <c r="W529">
        <v>58.447724930693546</v>
      </c>
      <c r="X529">
        <v>57.100940728820134</v>
      </c>
      <c r="Y529">
        <v>54.514825147524199</v>
      </c>
      <c r="Z529">
        <v>51.033769897811936</v>
      </c>
      <c r="AA529">
        <v>46.017134190939963</v>
      </c>
      <c r="AB529">
        <v>43.956925007075093</v>
      </c>
      <c r="AC529">
        <v>42.391916849336944</v>
      </c>
      <c r="AD529">
        <v>39.227822207409851</v>
      </c>
      <c r="AE529">
        <v>35.014525507840936</v>
      </c>
      <c r="AF529">
        <v>31.696914879684304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1.2918422248226102</v>
      </c>
      <c r="AS529">
        <v>1.3082848513436245</v>
      </c>
      <c r="AT529">
        <v>1.3208878223184988</v>
      </c>
      <c r="AU529">
        <v>1.3150737817177942</v>
      </c>
      <c r="AV529">
        <v>1.2847711051937238</v>
      </c>
      <c r="AW529">
        <v>1.2265836133768229</v>
      </c>
      <c r="AX529">
        <v>1.1482598153431471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69.750001485448365</v>
      </c>
      <c r="BF529">
        <v>68.999999299364561</v>
      </c>
      <c r="BG529">
        <v>68.000000741141903</v>
      </c>
      <c r="BH529">
        <v>66.250000012658262</v>
      </c>
      <c r="BI529">
        <v>67.500000259494598</v>
      </c>
      <c r="BJ529">
        <v>67.249999583542802</v>
      </c>
      <c r="BK529">
        <v>67.500000259494598</v>
      </c>
      <c r="BL529">
        <v>69.500000793673735</v>
      </c>
      <c r="BM529">
        <v>75.250000454432012</v>
      </c>
      <c r="BN529">
        <v>81.750000275950356</v>
      </c>
      <c r="BO529">
        <v>86.499999986075892</v>
      </c>
      <c r="BP529">
        <v>88.500001153168697</v>
      </c>
      <c r="BQ529">
        <v>90.250001739246741</v>
      </c>
      <c r="BR529">
        <v>89.499998572146765</v>
      </c>
      <c r="BS529">
        <v>87.750002005070499</v>
      </c>
      <c r="BT529">
        <v>88.749998411386699</v>
      </c>
      <c r="BU529">
        <v>87.999998756957567</v>
      </c>
      <c r="BV529">
        <v>86.499999986075892</v>
      </c>
      <c r="BW529">
        <v>82.750000732914032</v>
      </c>
      <c r="BX529">
        <v>78.999998694932032</v>
      </c>
      <c r="BY529">
        <v>75.749999432909362</v>
      </c>
      <c r="BZ529">
        <v>73.999998435437419</v>
      </c>
      <c r="CA529">
        <v>72.499999126579141</v>
      </c>
      <c r="CB529">
        <v>71.499997910119077</v>
      </c>
      <c r="CC529">
        <v>0.3668331550679963</v>
      </c>
      <c r="CD529">
        <v>0.34576248637720919</v>
      </c>
      <c r="CE529">
        <v>0.3426260466609039</v>
      </c>
      <c r="CF529">
        <v>0.3463692988001858</v>
      </c>
      <c r="CG529">
        <v>0.36759505400697839</v>
      </c>
      <c r="CH529">
        <v>0.43775086981810096</v>
      </c>
      <c r="CI529">
        <v>0.5637534169031081</v>
      </c>
      <c r="CJ529">
        <v>0.67643706680414573</v>
      </c>
      <c r="CK529">
        <v>0.76359414991147623</v>
      </c>
      <c r="CL529">
        <v>0.79835055658936971</v>
      </c>
      <c r="CM529">
        <v>0.82037005507621452</v>
      </c>
      <c r="CN529">
        <v>0.84152235662440378</v>
      </c>
      <c r="CO529">
        <v>0.83790028929338156</v>
      </c>
      <c r="CP529">
        <v>0.86126472160553869</v>
      </c>
      <c r="CQ529">
        <v>0.86178594692730703</v>
      </c>
      <c r="CR529">
        <v>0.79181945516886176</v>
      </c>
      <c r="CS529">
        <v>0.72993771595927104</v>
      </c>
      <c r="CT529">
        <v>0.67870177845275004</v>
      </c>
      <c r="CU529">
        <v>0.5543310676065526</v>
      </c>
      <c r="CV529">
        <v>0.43736697264742824</v>
      </c>
      <c r="CW529">
        <v>0.38829803533026269</v>
      </c>
      <c r="CX529">
        <v>0.35708451937758318</v>
      </c>
      <c r="CY529">
        <v>0.32948826908790291</v>
      </c>
      <c r="CZ529">
        <v>0.31233869810595422</v>
      </c>
    </row>
    <row r="530" spans="1:104" x14ac:dyDescent="0.25">
      <c r="A530" t="s">
        <v>719</v>
      </c>
      <c r="B530" t="s">
        <v>170</v>
      </c>
      <c r="C530" t="s">
        <v>28</v>
      </c>
      <c r="D530" t="s">
        <v>187</v>
      </c>
      <c r="E530" t="s">
        <v>184</v>
      </c>
      <c r="F530">
        <v>2022</v>
      </c>
      <c r="G530" t="s">
        <v>179</v>
      </c>
      <c r="H530">
        <v>9</v>
      </c>
      <c r="I530">
        <v>29.389758666147692</v>
      </c>
      <c r="J530">
        <v>28.233533684699637</v>
      </c>
      <c r="K530">
        <v>27.624070841552253</v>
      </c>
      <c r="L530">
        <v>27.624076008762984</v>
      </c>
      <c r="M530">
        <v>28.894538356681604</v>
      </c>
      <c r="N530">
        <v>32.204646070231519</v>
      </c>
      <c r="O530">
        <v>37.615611784478517</v>
      </c>
      <c r="P530">
        <v>42.723776002707432</v>
      </c>
      <c r="Q530">
        <v>48.966197438026605</v>
      </c>
      <c r="R530">
        <v>53.850429059567624</v>
      </c>
      <c r="S530">
        <v>57.276190263465438</v>
      </c>
      <c r="T530">
        <v>59.266083780527048</v>
      </c>
      <c r="U530">
        <v>60.013200303812624</v>
      </c>
      <c r="V530">
        <v>60.63853224369192</v>
      </c>
      <c r="W530">
        <v>60.200353121151515</v>
      </c>
      <c r="X530">
        <v>58.353292433272401</v>
      </c>
      <c r="Y530">
        <v>55.435856193632155</v>
      </c>
      <c r="Z530">
        <v>51.677091794856871</v>
      </c>
      <c r="AA530">
        <v>46.82234378000107</v>
      </c>
      <c r="AB530">
        <v>45.530464599841515</v>
      </c>
      <c r="AC530">
        <v>42.831584071173587</v>
      </c>
      <c r="AD530">
        <v>39.52062854791766</v>
      </c>
      <c r="AE530">
        <v>35.243528662201143</v>
      </c>
      <c r="AF530">
        <v>31.958287186391175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1.3334868772300579</v>
      </c>
      <c r="AS530">
        <v>1.350297008020924</v>
      </c>
      <c r="AT530">
        <v>1.3643669236035614</v>
      </c>
      <c r="AU530">
        <v>1.3545079334238892</v>
      </c>
      <c r="AV530">
        <v>1.3129490752352204</v>
      </c>
      <c r="AW530">
        <v>1.2473067317357431</v>
      </c>
      <c r="AX530">
        <v>1.1627345161515856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69.250000274889288</v>
      </c>
      <c r="BF530">
        <v>68.500000637636958</v>
      </c>
      <c r="BG530">
        <v>68.500000637636958</v>
      </c>
      <c r="BH530">
        <v>67.250000941980943</v>
      </c>
      <c r="BI530">
        <v>67.250000941980943</v>
      </c>
      <c r="BJ530">
        <v>67.250000941980943</v>
      </c>
      <c r="BK530">
        <v>68.750000342900535</v>
      </c>
      <c r="BL530">
        <v>69.999999137850097</v>
      </c>
      <c r="BM530">
        <v>73.749997971988307</v>
      </c>
      <c r="BN530">
        <v>79.250000052398988</v>
      </c>
      <c r="BO530">
        <v>87.000001313198425</v>
      </c>
      <c r="BP530">
        <v>90.25000121086552</v>
      </c>
      <c r="BQ530">
        <v>91.999999305729133</v>
      </c>
      <c r="BR530">
        <v>91.999999305729133</v>
      </c>
      <c r="BS530">
        <v>92.500000233235568</v>
      </c>
      <c r="BT530">
        <v>92.749999085198283</v>
      </c>
      <c r="BU530">
        <v>90.500000031224488</v>
      </c>
      <c r="BV530">
        <v>89.249999829908688</v>
      </c>
      <c r="BW530">
        <v>88.000000671516176</v>
      </c>
      <c r="BX530">
        <v>79.750000727075545</v>
      </c>
      <c r="BY530">
        <v>76.000000786806595</v>
      </c>
      <c r="BZ530">
        <v>72.74999848725561</v>
      </c>
      <c r="CA530">
        <v>71.999999624294787</v>
      </c>
      <c r="CB530">
        <v>71.499998791599566</v>
      </c>
      <c r="CC530">
        <v>0.36591495052562739</v>
      </c>
      <c r="CD530">
        <v>0.34489699037637639</v>
      </c>
      <c r="CE530">
        <v>0.34176840780056483</v>
      </c>
      <c r="CF530">
        <v>0.34550230143895383</v>
      </c>
      <c r="CG530">
        <v>0.36667490007017944</v>
      </c>
      <c r="CH530">
        <v>0.43665510833622351</v>
      </c>
      <c r="CI530">
        <v>0.56234227378061441</v>
      </c>
      <c r="CJ530">
        <v>0.67474384580972524</v>
      </c>
      <c r="CK530">
        <v>0.7616827971728477</v>
      </c>
      <c r="CL530">
        <v>0.79635221582671911</v>
      </c>
      <c r="CM530">
        <v>0.81831660873315637</v>
      </c>
      <c r="CN530">
        <v>0.83941597244430943</v>
      </c>
      <c r="CO530">
        <v>0.83580295574299024</v>
      </c>
      <c r="CP530">
        <v>0.85910888261913088</v>
      </c>
      <c r="CQ530">
        <v>0.85962876934699362</v>
      </c>
      <c r="CR530">
        <v>0.78983744390685884</v>
      </c>
      <c r="CS530">
        <v>0.72811055923448753</v>
      </c>
      <c r="CT530">
        <v>0.67700294351178358</v>
      </c>
      <c r="CU530">
        <v>0.55294352328677221</v>
      </c>
      <c r="CV530">
        <v>0.43627221033712271</v>
      </c>
      <c r="CW530">
        <v>0.38732607132945002</v>
      </c>
      <c r="CX530">
        <v>0.35619069792893904</v>
      </c>
      <c r="CY530">
        <v>0.32866356954060283</v>
      </c>
      <c r="CZ530">
        <v>0.31155686639619307</v>
      </c>
    </row>
    <row r="531" spans="1:104" x14ac:dyDescent="0.25">
      <c r="A531" t="s">
        <v>720</v>
      </c>
      <c r="B531" t="s">
        <v>170</v>
      </c>
      <c r="C531" t="s">
        <v>28</v>
      </c>
      <c r="D531" t="s">
        <v>187</v>
      </c>
      <c r="E531" t="s">
        <v>184</v>
      </c>
      <c r="F531">
        <v>2022</v>
      </c>
      <c r="G531" t="s">
        <v>180</v>
      </c>
      <c r="H531">
        <v>10</v>
      </c>
      <c r="I531">
        <v>26.20950547253473</v>
      </c>
      <c r="J531">
        <v>25.2344357165608</v>
      </c>
      <c r="K531">
        <v>24.653516601427917</v>
      </c>
      <c r="L531">
        <v>24.624337820409874</v>
      </c>
      <c r="M531">
        <v>25.737136828626465</v>
      </c>
      <c r="N531">
        <v>28.535935793861437</v>
      </c>
      <c r="O531">
        <v>33.366542771582665</v>
      </c>
      <c r="P531">
        <v>36.494616868289469</v>
      </c>
      <c r="Q531">
        <v>40.484673267300487</v>
      </c>
      <c r="R531">
        <v>44.025442323264215</v>
      </c>
      <c r="S531">
        <v>46.799448075984174</v>
      </c>
      <c r="T531">
        <v>48.938973948691626</v>
      </c>
      <c r="U531">
        <v>50.12330880204464</v>
      </c>
      <c r="V531">
        <v>51.162275517706767</v>
      </c>
      <c r="W531">
        <v>51.014117874775614</v>
      </c>
      <c r="X531">
        <v>49.571900723388154</v>
      </c>
      <c r="Y531">
        <v>47.073354358769684</v>
      </c>
      <c r="Z531">
        <v>43.872274000727153</v>
      </c>
      <c r="AA531">
        <v>41.657997450578009</v>
      </c>
      <c r="AB531">
        <v>39.893248374059461</v>
      </c>
      <c r="AC531">
        <v>37.541874033761772</v>
      </c>
      <c r="AD531">
        <v>34.855566412638588</v>
      </c>
      <c r="AE531">
        <v>31.156103600776913</v>
      </c>
      <c r="AF531">
        <v>28.338529496070226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1.1011268873370768</v>
      </c>
      <c r="AS531">
        <v>1.127774444811338</v>
      </c>
      <c r="AT531">
        <v>1.1511511799277783</v>
      </c>
      <c r="AU531">
        <v>1.1478176368473716</v>
      </c>
      <c r="AV531">
        <v>1.1153677344127979</v>
      </c>
      <c r="AW531">
        <v>1.0591504887131131</v>
      </c>
      <c r="AX531">
        <v>0.98712617715622142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62.5</v>
      </c>
      <c r="BF531">
        <v>63.000001467433997</v>
      </c>
      <c r="BG531">
        <v>63.000001467433997</v>
      </c>
      <c r="BH531">
        <v>60.750001191303944</v>
      </c>
      <c r="BI531">
        <v>58.999999211056988</v>
      </c>
      <c r="BJ531">
        <v>58.749999613417927</v>
      </c>
      <c r="BK531">
        <v>58.24999992899513</v>
      </c>
      <c r="BL531">
        <v>60.249999723869948</v>
      </c>
      <c r="BM531">
        <v>63.499999526634198</v>
      </c>
      <c r="BN531">
        <v>69.249999061157823</v>
      </c>
      <c r="BO531">
        <v>72.99999917949927</v>
      </c>
      <c r="BP531">
        <v>77.500000236682908</v>
      </c>
      <c r="BQ531">
        <v>80.000000631154407</v>
      </c>
      <c r="BR531">
        <v>79.499999542413065</v>
      </c>
      <c r="BS531">
        <v>77.749998067089621</v>
      </c>
      <c r="BT531">
        <v>77.749998067089621</v>
      </c>
      <c r="BU531">
        <v>76.749999834321969</v>
      </c>
      <c r="BV531">
        <v>76.500001751453482</v>
      </c>
      <c r="BW531">
        <v>73.250002185372125</v>
      </c>
      <c r="BX531">
        <v>70.499998185431082</v>
      </c>
      <c r="BY531">
        <v>67.750000102562595</v>
      </c>
      <c r="BZ531">
        <v>67.000000299798344</v>
      </c>
      <c r="CA531">
        <v>65.249998587792007</v>
      </c>
      <c r="CB531">
        <v>64.249999313619583</v>
      </c>
      <c r="CC531">
        <v>0.36483476736761233</v>
      </c>
      <c r="CD531">
        <v>0.3438788734407246</v>
      </c>
      <c r="CE531">
        <v>0.34075951313427943</v>
      </c>
      <c r="CF531">
        <v>0.34448237110985297</v>
      </c>
      <c r="CG531">
        <v>0.36559248432618557</v>
      </c>
      <c r="CH531">
        <v>0.43536608603761018</v>
      </c>
      <c r="CI531">
        <v>0.56068224440893111</v>
      </c>
      <c r="CJ531">
        <v>0.67275203322656785</v>
      </c>
      <c r="CK531">
        <v>0.75943432304693403</v>
      </c>
      <c r="CL531">
        <v>0.7940013987261183</v>
      </c>
      <c r="CM531">
        <v>0.81590090945982363</v>
      </c>
      <c r="CN531">
        <v>0.83693799226340515</v>
      </c>
      <c r="CO531">
        <v>0.8333356574853098</v>
      </c>
      <c r="CP531">
        <v>0.85657276924725012</v>
      </c>
      <c r="CQ531">
        <v>0.85709121036332936</v>
      </c>
      <c r="CR531">
        <v>0.78750585325530342</v>
      </c>
      <c r="CS531">
        <v>0.72596121004068592</v>
      </c>
      <c r="CT531">
        <v>0.67500440337711631</v>
      </c>
      <c r="CU531">
        <v>0.55131124554075206</v>
      </c>
      <c r="CV531">
        <v>0.43498432814016541</v>
      </c>
      <c r="CW531">
        <v>0.38618265399902307</v>
      </c>
      <c r="CX531">
        <v>0.3551392311397058</v>
      </c>
      <c r="CY531">
        <v>0.327693323890834</v>
      </c>
      <c r="CZ531">
        <v>0.31063713014043504</v>
      </c>
    </row>
    <row r="532" spans="1:104" x14ac:dyDescent="0.25">
      <c r="A532" t="s">
        <v>721</v>
      </c>
      <c r="B532" t="s">
        <v>170</v>
      </c>
      <c r="C532" t="s">
        <v>28</v>
      </c>
      <c r="D532" t="s">
        <v>187</v>
      </c>
      <c r="E532" t="s">
        <v>184</v>
      </c>
      <c r="F532">
        <v>2022</v>
      </c>
      <c r="G532" t="s">
        <v>181</v>
      </c>
      <c r="H532">
        <v>11</v>
      </c>
      <c r="I532">
        <v>24.36605441558569</v>
      </c>
      <c r="J532">
        <v>23.597830371179249</v>
      </c>
      <c r="K532">
        <v>23.190453190526238</v>
      </c>
      <c r="L532">
        <v>23.293269588009213</v>
      </c>
      <c r="M532">
        <v>24.341565888539513</v>
      </c>
      <c r="N532">
        <v>27.066056141566023</v>
      </c>
      <c r="O532">
        <v>30.662519079918827</v>
      </c>
      <c r="P532">
        <v>33.902536502541409</v>
      </c>
      <c r="Q532">
        <v>37.573284186042599</v>
      </c>
      <c r="R532">
        <v>40.284449629606669</v>
      </c>
      <c r="S532">
        <v>42.299747616829201</v>
      </c>
      <c r="T532">
        <v>43.607902414364595</v>
      </c>
      <c r="U532">
        <v>44.193746101607239</v>
      </c>
      <c r="V532">
        <v>44.748763857998185</v>
      </c>
      <c r="W532">
        <v>44.30754473175741</v>
      </c>
      <c r="X532">
        <v>42.76109667749364</v>
      </c>
      <c r="Y532">
        <v>41.087621740778516</v>
      </c>
      <c r="Z532">
        <v>40.442632659734294</v>
      </c>
      <c r="AA532">
        <v>37.591396371258696</v>
      </c>
      <c r="AB532">
        <v>35.551987552676557</v>
      </c>
      <c r="AC532">
        <v>33.681249613193032</v>
      </c>
      <c r="AD532">
        <v>31.387590417109092</v>
      </c>
      <c r="AE532">
        <v>28.379591950330983</v>
      </c>
      <c r="AF532">
        <v>26.08957813966952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0.98117781412271121</v>
      </c>
      <c r="AS532">
        <v>0.9943592759896448</v>
      </c>
      <c r="AT532">
        <v>1.0068471933199084</v>
      </c>
      <c r="AU532">
        <v>0.99691976872623755</v>
      </c>
      <c r="AV532">
        <v>0.96212468791402594</v>
      </c>
      <c r="AW532">
        <v>0.92447146933213087</v>
      </c>
      <c r="AX532">
        <v>0.90995919538992254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57.500000728650043</v>
      </c>
      <c r="BF532">
        <v>56.749999301542296</v>
      </c>
      <c r="BG532">
        <v>56.2499993901653</v>
      </c>
      <c r="BH532">
        <v>55.250000591681484</v>
      </c>
      <c r="BI532">
        <v>56.749999301542296</v>
      </c>
      <c r="BJ532">
        <v>56.00000026965094</v>
      </c>
      <c r="BK532">
        <v>56.50000041739797</v>
      </c>
      <c r="BL532">
        <v>56.749999301542296</v>
      </c>
      <c r="BM532">
        <v>61.249999922155467</v>
      </c>
      <c r="BN532">
        <v>65.999999442670955</v>
      </c>
      <c r="BO532">
        <v>70.250000060321625</v>
      </c>
      <c r="BP532">
        <v>71.500002139432496</v>
      </c>
      <c r="BQ532">
        <v>71.999999529529063</v>
      </c>
      <c r="BR532">
        <v>70.500001087554324</v>
      </c>
      <c r="BS532">
        <v>69.500000776302244</v>
      </c>
      <c r="BT532">
        <v>70.250000060321625</v>
      </c>
      <c r="BU532">
        <v>68.499999330473983</v>
      </c>
      <c r="BV532">
        <v>65.750000810654683</v>
      </c>
      <c r="BW532">
        <v>64.250000477719595</v>
      </c>
      <c r="BX532">
        <v>63.74999957358844</v>
      </c>
      <c r="BY532">
        <v>62.749999010208334</v>
      </c>
      <c r="BZ532">
        <v>61.499998680235763</v>
      </c>
      <c r="CA532">
        <v>61.249999922155467</v>
      </c>
      <c r="CB532">
        <v>59.499999712321902</v>
      </c>
      <c r="CC532">
        <v>0.36737976089996294</v>
      </c>
      <c r="CD532">
        <v>0.34627768534209769</v>
      </c>
      <c r="CE532">
        <v>0.34313655904352147</v>
      </c>
      <c r="CF532">
        <v>0.34688539127202206</v>
      </c>
      <c r="CG532">
        <v>0.36814275180678241</v>
      </c>
      <c r="CH532">
        <v>0.43840309498469454</v>
      </c>
      <c r="CI532">
        <v>0.5645934035930158</v>
      </c>
      <c r="CJ532">
        <v>0.67744495861709453</v>
      </c>
      <c r="CK532">
        <v>0.7647319250321355</v>
      </c>
      <c r="CL532">
        <v>0.79954009600971865</v>
      </c>
      <c r="CM532">
        <v>0.82159238048035377</v>
      </c>
      <c r="CN532">
        <v>0.8427762274051761</v>
      </c>
      <c r="CO532">
        <v>0.83914879889376714</v>
      </c>
      <c r="CP532">
        <v>0.86254797237250214</v>
      </c>
      <c r="CQ532">
        <v>0.86306998648680167</v>
      </c>
      <c r="CR532">
        <v>0.79299927910280521</v>
      </c>
      <c r="CS532">
        <v>0.73102531609195553</v>
      </c>
      <c r="CT532">
        <v>0.67971310053287748</v>
      </c>
      <c r="CU532">
        <v>0.55515704336711991</v>
      </c>
      <c r="CV532">
        <v>0.4380186694100448</v>
      </c>
      <c r="CW532">
        <v>0.38887657561400646</v>
      </c>
      <c r="CX532">
        <v>0.35761659641949406</v>
      </c>
      <c r="CY532">
        <v>0.32997922072020142</v>
      </c>
      <c r="CZ532">
        <v>0.31280408125380127</v>
      </c>
    </row>
    <row r="533" spans="1:104" x14ac:dyDescent="0.25">
      <c r="A533" t="s">
        <v>722</v>
      </c>
      <c r="B533" t="s">
        <v>170</v>
      </c>
      <c r="C533" t="s">
        <v>28</v>
      </c>
      <c r="D533" t="s">
        <v>187</v>
      </c>
      <c r="E533" t="s">
        <v>184</v>
      </c>
      <c r="F533">
        <v>2022</v>
      </c>
      <c r="G533" t="s">
        <v>182</v>
      </c>
      <c r="H533">
        <v>12</v>
      </c>
      <c r="I533">
        <v>24.375206800895867</v>
      </c>
      <c r="J533">
        <v>23.651659785948006</v>
      </c>
      <c r="K533">
        <v>23.270141716674541</v>
      </c>
      <c r="L533">
        <v>23.409171379996167</v>
      </c>
      <c r="M533">
        <v>24.475523746977291</v>
      </c>
      <c r="N533">
        <v>27.262391141831046</v>
      </c>
      <c r="O533">
        <v>31.042079589487859</v>
      </c>
      <c r="P533">
        <v>34.241797911758027</v>
      </c>
      <c r="Q533">
        <v>37.467898464590469</v>
      </c>
      <c r="R533">
        <v>39.308545293071006</v>
      </c>
      <c r="S533">
        <v>40.349136376770069</v>
      </c>
      <c r="T533">
        <v>40.805356976544537</v>
      </c>
      <c r="U533">
        <v>40.803428117996575</v>
      </c>
      <c r="V533">
        <v>40.982204296120877</v>
      </c>
      <c r="W533">
        <v>40.375087299751108</v>
      </c>
      <c r="X533">
        <v>38.996574259353885</v>
      </c>
      <c r="Y533">
        <v>37.850407055905158</v>
      </c>
      <c r="Z533">
        <v>38.069664307632145</v>
      </c>
      <c r="AA533">
        <v>35.973825660179671</v>
      </c>
      <c r="AB533">
        <v>34.490245908895602</v>
      </c>
      <c r="AC533">
        <v>32.910434151665633</v>
      </c>
      <c r="AD533">
        <v>30.878088825013453</v>
      </c>
      <c r="AE533">
        <v>28.072234667936417</v>
      </c>
      <c r="AF533">
        <v>25.921398013762712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0.91812046349988219</v>
      </c>
      <c r="AS533">
        <v>0.91807711643299472</v>
      </c>
      <c r="AT533">
        <v>0.92209960153077331</v>
      </c>
      <c r="AU533">
        <v>0.90843944006640054</v>
      </c>
      <c r="AV533">
        <v>0.87742291148781615</v>
      </c>
      <c r="AW533">
        <v>0.85163413329155335</v>
      </c>
      <c r="AX533">
        <v>0.85656745260603628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51.000000117572839</v>
      </c>
      <c r="BF533">
        <v>51.249999259505124</v>
      </c>
      <c r="BG533">
        <v>49.499999192221743</v>
      </c>
      <c r="BH533">
        <v>49.499999192221743</v>
      </c>
      <c r="BI533">
        <v>49.499999192221743</v>
      </c>
      <c r="BJ533">
        <v>48.250001311113365</v>
      </c>
      <c r="BK533">
        <v>47.500000093151925</v>
      </c>
      <c r="BL533">
        <v>47.250000195933751</v>
      </c>
      <c r="BM533">
        <v>54.500000000377639</v>
      </c>
      <c r="BN533">
        <v>58.500000432904692</v>
      </c>
      <c r="BO533">
        <v>61.750001173777214</v>
      </c>
      <c r="BP533">
        <v>64.000000547708154</v>
      </c>
      <c r="BQ533">
        <v>64.50000021626353</v>
      </c>
      <c r="BR533">
        <v>65.500000843654348</v>
      </c>
      <c r="BS533">
        <v>62.999999810171488</v>
      </c>
      <c r="BT533">
        <v>61.499999262463326</v>
      </c>
      <c r="BU533">
        <v>60.000000477088925</v>
      </c>
      <c r="BV533">
        <v>55.749999376322677</v>
      </c>
      <c r="BW533">
        <v>51.000000117572839</v>
      </c>
      <c r="BX533">
        <v>47.999999148037517</v>
      </c>
      <c r="BY533">
        <v>47.000000172834589</v>
      </c>
      <c r="BZ533">
        <v>44.49999939111369</v>
      </c>
      <c r="CA533">
        <v>45.000001089499897</v>
      </c>
      <c r="CB533">
        <v>44.49999939111369</v>
      </c>
      <c r="CC533">
        <v>0.37640073354254089</v>
      </c>
      <c r="CD533">
        <v>0.35478051042999798</v>
      </c>
      <c r="CE533">
        <v>0.35156227946108431</v>
      </c>
      <c r="CF533">
        <v>0.3554031661173282</v>
      </c>
      <c r="CG533">
        <v>0.3771824969099361</v>
      </c>
      <c r="CH533">
        <v>0.44916808076481812</v>
      </c>
      <c r="CI533">
        <v>0.57845700460982885</v>
      </c>
      <c r="CJ533">
        <v>0.6940795846965887</v>
      </c>
      <c r="CK533">
        <v>0.78350991995079455</v>
      </c>
      <c r="CL533">
        <v>0.81917281047332513</v>
      </c>
      <c r="CM533">
        <v>0.84176660273722825</v>
      </c>
      <c r="CN533">
        <v>0.86347063483830244</v>
      </c>
      <c r="CO533">
        <v>0.85975408372312701</v>
      </c>
      <c r="CP533">
        <v>0.88372790126283762</v>
      </c>
      <c r="CQ533">
        <v>0.88426273711362358</v>
      </c>
      <c r="CR533">
        <v>0.81247140647586347</v>
      </c>
      <c r="CS533">
        <v>0.74897558335782732</v>
      </c>
      <c r="CT533">
        <v>0.69640340664622646</v>
      </c>
      <c r="CU533">
        <v>0.56878892060774877</v>
      </c>
      <c r="CV533">
        <v>0.44877421322681543</v>
      </c>
      <c r="CW533">
        <v>0.39842544229547378</v>
      </c>
      <c r="CX533">
        <v>0.36639786188053269</v>
      </c>
      <c r="CY533">
        <v>0.33808187147333985</v>
      </c>
      <c r="CZ533">
        <v>0.32048495578899167</v>
      </c>
    </row>
    <row r="534" spans="1:104" x14ac:dyDescent="0.25">
      <c r="A534" t="s">
        <v>723</v>
      </c>
      <c r="B534" t="s">
        <v>170</v>
      </c>
      <c r="C534" t="s">
        <v>28</v>
      </c>
      <c r="D534" t="s">
        <v>187</v>
      </c>
      <c r="E534" t="s">
        <v>184</v>
      </c>
      <c r="F534">
        <v>2022</v>
      </c>
      <c r="G534" t="s">
        <v>183</v>
      </c>
      <c r="H534">
        <v>8</v>
      </c>
      <c r="I534">
        <v>28.533568468291364</v>
      </c>
      <c r="J534">
        <v>27.362070876687351</v>
      </c>
      <c r="K534">
        <v>26.673396679750613</v>
      </c>
      <c r="L534">
        <v>26.707800102305178</v>
      </c>
      <c r="M534">
        <v>27.895193811100821</v>
      </c>
      <c r="N534">
        <v>30.958143200688756</v>
      </c>
      <c r="O534">
        <v>35.487327537418857</v>
      </c>
      <c r="P534">
        <v>40.430151855899574</v>
      </c>
      <c r="Q534">
        <v>45.825876914160673</v>
      </c>
      <c r="R534">
        <v>50.113919704843397</v>
      </c>
      <c r="S534">
        <v>53.25491844898572</v>
      </c>
      <c r="T534">
        <v>55.185659312063045</v>
      </c>
      <c r="U534">
        <v>55.917626844797127</v>
      </c>
      <c r="V534">
        <v>56.522347417566166</v>
      </c>
      <c r="W534">
        <v>56.333346216923886</v>
      </c>
      <c r="X534">
        <v>55.038894244055797</v>
      </c>
      <c r="Y534">
        <v>52.555963052166092</v>
      </c>
      <c r="Z534">
        <v>49.179049394663394</v>
      </c>
      <c r="AA534">
        <v>44.466326550952019</v>
      </c>
      <c r="AB534">
        <v>42.573370791872868</v>
      </c>
      <c r="AC534">
        <v>41.215607183496168</v>
      </c>
      <c r="AD534">
        <v>38.24552895008874</v>
      </c>
      <c r="AE534">
        <v>34.201331243639757</v>
      </c>
      <c r="AF534">
        <v>31.014266432227341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1.241677349078433</v>
      </c>
      <c r="AS534">
        <v>1.258146566873704</v>
      </c>
      <c r="AT534">
        <v>1.2717528358035346</v>
      </c>
      <c r="AU534">
        <v>1.2675002110138112</v>
      </c>
      <c r="AV534">
        <v>1.2383751094251554</v>
      </c>
      <c r="AW534">
        <v>1.1825091189702359</v>
      </c>
      <c r="AX534">
        <v>1.106528607384659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66.875000009493704</v>
      </c>
      <c r="BF534">
        <v>66.312501218042343</v>
      </c>
      <c r="BG534">
        <v>65.749999277845518</v>
      </c>
      <c r="BH534">
        <v>65.187499220566821</v>
      </c>
      <c r="BI534">
        <v>65.187499220566821</v>
      </c>
      <c r="BJ534">
        <v>65.249999808860082</v>
      </c>
      <c r="BK534">
        <v>66.625000836711877</v>
      </c>
      <c r="BL534">
        <v>68.499999450630938</v>
      </c>
      <c r="BM534">
        <v>72.374997475307381</v>
      </c>
      <c r="BN534">
        <v>77.000000945573021</v>
      </c>
      <c r="BO534">
        <v>81.624999985442983</v>
      </c>
      <c r="BP534">
        <v>83.437499909809816</v>
      </c>
      <c r="BQ534">
        <v>85.12500109430772</v>
      </c>
      <c r="BR534">
        <v>85.187500780699011</v>
      </c>
      <c r="BS534">
        <v>84.375000427216719</v>
      </c>
      <c r="BT534">
        <v>84.749999368352164</v>
      </c>
      <c r="BU534">
        <v>83.812497838283377</v>
      </c>
      <c r="BV534">
        <v>82.999997737966567</v>
      </c>
      <c r="BW534">
        <v>79.812498795248828</v>
      </c>
      <c r="BX534">
        <v>75.437501317409797</v>
      </c>
      <c r="BY534">
        <v>72.312497250939501</v>
      </c>
      <c r="BZ534">
        <v>70.625001794310236</v>
      </c>
      <c r="CA534">
        <v>69.625001717094776</v>
      </c>
      <c r="CB534">
        <v>68.750000395571035</v>
      </c>
      <c r="CC534">
        <v>0.36533552447110362</v>
      </c>
      <c r="CD534">
        <v>0.3443508873535695</v>
      </c>
      <c r="CE534">
        <v>0.34122723967496887</v>
      </c>
      <c r="CF534">
        <v>0.34495521055616357</v>
      </c>
      <c r="CG534">
        <v>0.36609429365991947</v>
      </c>
      <c r="CH534">
        <v>0.43596368253745166</v>
      </c>
      <c r="CI534">
        <v>0.5614518549277866</v>
      </c>
      <c r="CJ534">
        <v>0.67367545682725161</v>
      </c>
      <c r="CK534">
        <v>0.76047668491867426</v>
      </c>
      <c r="CL534">
        <v>0.79509123023660422</v>
      </c>
      <c r="CM534">
        <v>0.81702081755561828</v>
      </c>
      <c r="CN534">
        <v>0.83808680071124142</v>
      </c>
      <c r="CO534">
        <v>0.83447951265888431</v>
      </c>
      <c r="CP534">
        <v>0.85774852735749996</v>
      </c>
      <c r="CQ534">
        <v>0.85826762412514923</v>
      </c>
      <c r="CR534">
        <v>0.78858680578164786</v>
      </c>
      <c r="CS534">
        <v>0.72695759747836797</v>
      </c>
      <c r="CT534">
        <v>0.67593094660188668</v>
      </c>
      <c r="CU534">
        <v>0.5520679737694677</v>
      </c>
      <c r="CV534">
        <v>0.43558139948811669</v>
      </c>
      <c r="CW534">
        <v>0.38671274889010371</v>
      </c>
      <c r="CX534">
        <v>0.35562667445787488</v>
      </c>
      <c r="CY534">
        <v>0.3281431109728053</v>
      </c>
      <c r="CZ534">
        <v>0.31106354555649074</v>
      </c>
    </row>
    <row r="535" spans="1:104" x14ac:dyDescent="0.25">
      <c r="A535" t="s">
        <v>724</v>
      </c>
      <c r="B535" t="s">
        <v>170</v>
      </c>
      <c r="C535" t="s">
        <v>28</v>
      </c>
      <c r="D535" t="s">
        <v>187</v>
      </c>
      <c r="E535" t="s">
        <v>184</v>
      </c>
      <c r="F535">
        <v>2023</v>
      </c>
      <c r="G535" t="s">
        <v>171</v>
      </c>
      <c r="H535">
        <v>1</v>
      </c>
      <c r="I535">
        <v>24.485213518810792</v>
      </c>
      <c r="J535">
        <v>23.821566665032229</v>
      </c>
      <c r="K535">
        <v>23.450591122084845</v>
      </c>
      <c r="L535">
        <v>23.632274355585302</v>
      </c>
      <c r="M535">
        <v>24.753572561406759</v>
      </c>
      <c r="N535">
        <v>27.623749084043638</v>
      </c>
      <c r="O535">
        <v>32.606928727218843</v>
      </c>
      <c r="P535">
        <v>35.710097232463468</v>
      </c>
      <c r="Q535">
        <v>38.4564550117218</v>
      </c>
      <c r="R535">
        <v>39.420008100733035</v>
      </c>
      <c r="S535">
        <v>39.602187767231136</v>
      </c>
      <c r="T535">
        <v>39.379227523055945</v>
      </c>
      <c r="U535">
        <v>39.05055501412167</v>
      </c>
      <c r="V535">
        <v>39.072040532430762</v>
      </c>
      <c r="W535">
        <v>38.517874126165005</v>
      </c>
      <c r="X535">
        <v>37.422393084094459</v>
      </c>
      <c r="Y535">
        <v>36.670093371425075</v>
      </c>
      <c r="Z535">
        <v>37.606246992130842</v>
      </c>
      <c r="AA535">
        <v>36.004134185826629</v>
      </c>
      <c r="AB535">
        <v>34.658973376809776</v>
      </c>
      <c r="AC535">
        <v>33.138638395739491</v>
      </c>
      <c r="AD535">
        <v>31.076026909484867</v>
      </c>
      <c r="AE535">
        <v>28.248465194172262</v>
      </c>
      <c r="AF535">
        <v>26.130349549191166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0.88603258879268199</v>
      </c>
      <c r="AS535">
        <v>0.87863749851333783</v>
      </c>
      <c r="AT535">
        <v>0.87912087507054071</v>
      </c>
      <c r="AU535">
        <v>0.86665215000289053</v>
      </c>
      <c r="AV535">
        <v>0.84200383366706055</v>
      </c>
      <c r="AW535">
        <v>0.82507710431422776</v>
      </c>
      <c r="AX535">
        <v>0.84614053804336309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46.999999628009178</v>
      </c>
      <c r="BF535">
        <v>46.999999628009178</v>
      </c>
      <c r="BG535">
        <v>46.500001005971789</v>
      </c>
      <c r="BH535">
        <v>45.999999853919114</v>
      </c>
      <c r="BI535">
        <v>44.750000281664555</v>
      </c>
      <c r="BJ535">
        <v>44.750000281664555</v>
      </c>
      <c r="BK535">
        <v>44.499999839210453</v>
      </c>
      <c r="BL535">
        <v>43.500000065120389</v>
      </c>
      <c r="BM535">
        <v>46.749999185555076</v>
      </c>
      <c r="BN535">
        <v>51.749998763152533</v>
      </c>
      <c r="BO535">
        <v>54.499999497265534</v>
      </c>
      <c r="BP535">
        <v>56.500001041172006</v>
      </c>
      <c r="BQ535">
        <v>56.999999663209394</v>
      </c>
      <c r="BR535">
        <v>58.999999949965407</v>
      </c>
      <c r="BS535">
        <v>58.249999361179</v>
      </c>
      <c r="BT535">
        <v>58.249999361179</v>
      </c>
      <c r="BU535">
        <v>56.250000347287809</v>
      </c>
      <c r="BV535">
        <v>52.499999964799784</v>
      </c>
      <c r="BW535">
        <v>49.49999954252295</v>
      </c>
      <c r="BX535">
        <v>46.749999185555076</v>
      </c>
      <c r="BY535">
        <v>46.500001005971789</v>
      </c>
      <c r="BZ535">
        <v>46.999999628009178</v>
      </c>
      <c r="CA535">
        <v>45.999999853919114</v>
      </c>
      <c r="CB535">
        <v>45.250001040857711</v>
      </c>
      <c r="CC535">
        <v>0.38148342352901732</v>
      </c>
      <c r="CD535">
        <v>0.3595712382105925</v>
      </c>
      <c r="CE535">
        <v>0.35630955659898222</v>
      </c>
      <c r="CF535">
        <v>0.36020229098963791</v>
      </c>
      <c r="CG535">
        <v>0.38227572166977208</v>
      </c>
      <c r="CH535">
        <v>0.4552333566655512</v>
      </c>
      <c r="CI535">
        <v>0.58626807297558947</v>
      </c>
      <c r="CJ535">
        <v>0.70345198820704435</v>
      </c>
      <c r="CK535">
        <v>0.79408990654696388</v>
      </c>
      <c r="CL535">
        <v>0.83023444108894051</v>
      </c>
      <c r="CM535">
        <v>0.85313332657322472</v>
      </c>
      <c r="CN535">
        <v>0.87513040382781182</v>
      </c>
      <c r="CO535">
        <v>0.87136367982235652</v>
      </c>
      <c r="CP535">
        <v>0.89566120020868756</v>
      </c>
      <c r="CQ535">
        <v>0.8962032292162716</v>
      </c>
      <c r="CR535">
        <v>0.82344250057863611</v>
      </c>
      <c r="CS535">
        <v>0.75908929607490749</v>
      </c>
      <c r="CT535">
        <v>0.7058072247339624</v>
      </c>
      <c r="CU535">
        <v>0.57646946908790908</v>
      </c>
      <c r="CV535">
        <v>0.45483415757932899</v>
      </c>
      <c r="CW535">
        <v>0.40380552680522808</v>
      </c>
      <c r="CX535">
        <v>0.37134546295636645</v>
      </c>
      <c r="CY535">
        <v>0.34264708943697347</v>
      </c>
      <c r="CZ535">
        <v>0.32481259976955024</v>
      </c>
    </row>
    <row r="536" spans="1:104" x14ac:dyDescent="0.25">
      <c r="A536" t="s">
        <v>725</v>
      </c>
      <c r="B536" t="s">
        <v>170</v>
      </c>
      <c r="C536" t="s">
        <v>28</v>
      </c>
      <c r="D536" t="s">
        <v>187</v>
      </c>
      <c r="E536" t="s">
        <v>184</v>
      </c>
      <c r="F536">
        <v>2023</v>
      </c>
      <c r="G536" t="s">
        <v>172</v>
      </c>
      <c r="H536">
        <v>2</v>
      </c>
      <c r="I536">
        <v>24.552358255642723</v>
      </c>
      <c r="J536">
        <v>23.850294869122326</v>
      </c>
      <c r="K536">
        <v>23.414910441541092</v>
      </c>
      <c r="L536">
        <v>23.537693932025039</v>
      </c>
      <c r="M536">
        <v>24.592574671892013</v>
      </c>
      <c r="N536">
        <v>27.422479932995575</v>
      </c>
      <c r="O536">
        <v>31.945725899251752</v>
      </c>
      <c r="P536">
        <v>35.059712204334261</v>
      </c>
      <c r="Q536">
        <v>38.173721395654859</v>
      </c>
      <c r="R536">
        <v>39.730390421947227</v>
      </c>
      <c r="S536">
        <v>40.423698978973015</v>
      </c>
      <c r="T536">
        <v>40.738067224798826</v>
      </c>
      <c r="U536">
        <v>40.71690105579345</v>
      </c>
      <c r="V536">
        <v>40.885715487093947</v>
      </c>
      <c r="W536">
        <v>40.407547155703782</v>
      </c>
      <c r="X536">
        <v>39.276954887938714</v>
      </c>
      <c r="Y536">
        <v>38.048620855979401</v>
      </c>
      <c r="Z536">
        <v>37.973328318061689</v>
      </c>
      <c r="AA536">
        <v>37.008552611935833</v>
      </c>
      <c r="AB536">
        <v>35.370447422663823</v>
      </c>
      <c r="AC536">
        <v>33.726531474815047</v>
      </c>
      <c r="AD536">
        <v>31.514545972533252</v>
      </c>
      <c r="AE536">
        <v>28.50385655792504</v>
      </c>
      <c r="AF536">
        <v>26.230538903278003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0.91660649670943029</v>
      </c>
      <c r="AS536">
        <v>0.91613023670349825</v>
      </c>
      <c r="AT536">
        <v>0.91992858995671345</v>
      </c>
      <c r="AU536">
        <v>0.90916977958085188</v>
      </c>
      <c r="AV536">
        <v>0.88373150650557186</v>
      </c>
      <c r="AW536">
        <v>0.85609395553917023</v>
      </c>
      <c r="AX536">
        <v>0.85439986296186043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48.750000094463601</v>
      </c>
      <c r="BF536">
        <v>50.24999931954828</v>
      </c>
      <c r="BG536">
        <v>50.749999741213685</v>
      </c>
      <c r="BH536">
        <v>50.500000785711151</v>
      </c>
      <c r="BI536">
        <v>49.500000836803089</v>
      </c>
      <c r="BJ536">
        <v>48.750000094463601</v>
      </c>
      <c r="BK536">
        <v>48.999999049966128</v>
      </c>
      <c r="BL536">
        <v>50.000001007402453</v>
      </c>
      <c r="BM536">
        <v>52.249998840765357</v>
      </c>
      <c r="BN536">
        <v>54.500000314585741</v>
      </c>
      <c r="BO536">
        <v>56.499998831538683</v>
      </c>
      <c r="BP536">
        <v>57.74999997985195</v>
      </c>
      <c r="BQ536">
        <v>59.749999736443435</v>
      </c>
      <c r="BR536">
        <v>60.749998555554342</v>
      </c>
      <c r="BS536">
        <v>60.499999741276454</v>
      </c>
      <c r="BT536">
        <v>58.500000973257478</v>
      </c>
      <c r="BU536">
        <v>56.999998735380395</v>
      </c>
      <c r="BV536">
        <v>55.000000218427452</v>
      </c>
      <c r="BW536">
        <v>53.500000240144658</v>
      </c>
      <c r="BX536">
        <v>52.749998995673096</v>
      </c>
      <c r="BY536">
        <v>51.249999519522383</v>
      </c>
      <c r="BZ536">
        <v>50.24999931954828</v>
      </c>
      <c r="CA536">
        <v>49.750000043371656</v>
      </c>
      <c r="CB536">
        <v>50.24999931954828</v>
      </c>
      <c r="CC536">
        <v>0.36975646140181534</v>
      </c>
      <c r="CD536">
        <v>0.34851789458422877</v>
      </c>
      <c r="CE536">
        <v>0.34535644322365155</v>
      </c>
      <c r="CF536">
        <v>0.34912950722073083</v>
      </c>
      <c r="CG536">
        <v>0.37052441138728415</v>
      </c>
      <c r="CH536">
        <v>0.44123929713493681</v>
      </c>
      <c r="CI536">
        <v>0.56824596920788695</v>
      </c>
      <c r="CJ536">
        <v>0.68182760331380154</v>
      </c>
      <c r="CK536">
        <v>0.76967930431423148</v>
      </c>
      <c r="CL536">
        <v>0.80471267010970648</v>
      </c>
      <c r="CM536">
        <v>0.82690764836048924</v>
      </c>
      <c r="CN536">
        <v>0.84822852293648721</v>
      </c>
      <c r="CO536">
        <v>0.84457757994320781</v>
      </c>
      <c r="CP536">
        <v>0.86812816297110229</v>
      </c>
      <c r="CQ536">
        <v>0.86865359076831483</v>
      </c>
      <c r="CR536">
        <v>0.79812951447358227</v>
      </c>
      <c r="CS536">
        <v>0.73575454173089905</v>
      </c>
      <c r="CT536">
        <v>0.68411039681268915</v>
      </c>
      <c r="CU536">
        <v>0.55874854567198451</v>
      </c>
      <c r="CV536">
        <v>0.4408523473097698</v>
      </c>
      <c r="CW536">
        <v>0.39139237058249216</v>
      </c>
      <c r="CX536">
        <v>0.35993013450341554</v>
      </c>
      <c r="CY536">
        <v>0.33211400708706396</v>
      </c>
      <c r="CZ536">
        <v>0.31482771493715545</v>
      </c>
    </row>
    <row r="537" spans="1:104" x14ac:dyDescent="0.25">
      <c r="A537" t="s">
        <v>726</v>
      </c>
      <c r="B537" t="s">
        <v>170</v>
      </c>
      <c r="C537" t="s">
        <v>28</v>
      </c>
      <c r="D537" t="s">
        <v>187</v>
      </c>
      <c r="E537" t="s">
        <v>184</v>
      </c>
      <c r="F537">
        <v>2023</v>
      </c>
      <c r="G537" t="s">
        <v>173</v>
      </c>
      <c r="H537">
        <v>3</v>
      </c>
      <c r="I537">
        <v>25.023312689728122</v>
      </c>
      <c r="J537">
        <v>24.174971614907971</v>
      </c>
      <c r="K537">
        <v>23.672041189451122</v>
      </c>
      <c r="L537">
        <v>23.696728762791707</v>
      </c>
      <c r="M537">
        <v>24.649585713044814</v>
      </c>
      <c r="N537">
        <v>27.277986638234061</v>
      </c>
      <c r="O537">
        <v>32.002649358405691</v>
      </c>
      <c r="P537">
        <v>35.373251843990282</v>
      </c>
      <c r="Q537">
        <v>38.416722579041057</v>
      </c>
      <c r="R537">
        <v>39.804414248848829</v>
      </c>
      <c r="S537">
        <v>40.338444486841055</v>
      </c>
      <c r="T537">
        <v>40.474605735937331</v>
      </c>
      <c r="U537">
        <v>40.373673151056458</v>
      </c>
      <c r="V537">
        <v>40.472598615325502</v>
      </c>
      <c r="W537">
        <v>39.973391106338688</v>
      </c>
      <c r="X537">
        <v>39.019495759810418</v>
      </c>
      <c r="Y537">
        <v>37.828662822133047</v>
      </c>
      <c r="Z537">
        <v>36.763943488913014</v>
      </c>
      <c r="AA537">
        <v>35.623800690142666</v>
      </c>
      <c r="AB537">
        <v>35.919833881656245</v>
      </c>
      <c r="AC537">
        <v>34.401743246511117</v>
      </c>
      <c r="AD537">
        <v>32.231224350480701</v>
      </c>
      <c r="AE537">
        <v>29.12729031252784</v>
      </c>
      <c r="AF537">
        <v>26.757986446819789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0.91067863845995345</v>
      </c>
      <c r="AS537">
        <v>0.90840763577271832</v>
      </c>
      <c r="AT537">
        <v>0.9106334409149397</v>
      </c>
      <c r="AU537">
        <v>0.89940131896955422</v>
      </c>
      <c r="AV537">
        <v>0.87793865301904739</v>
      </c>
      <c r="AW537">
        <v>0.85114488167046065</v>
      </c>
      <c r="AX537">
        <v>0.82718874494313599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46.500000207958166</v>
      </c>
      <c r="BF537">
        <v>48.250000859221949</v>
      </c>
      <c r="BG537">
        <v>48.499999944970689</v>
      </c>
      <c r="BH537">
        <v>49.500000440234516</v>
      </c>
      <c r="BI537">
        <v>48.250000859221949</v>
      </c>
      <c r="BJ537">
        <v>47.999999501477028</v>
      </c>
      <c r="BK537">
        <v>48.250000859221949</v>
      </c>
      <c r="BL537">
        <v>48.749999657476984</v>
      </c>
      <c r="BM537">
        <v>52.250000583950033</v>
      </c>
      <c r="BN537">
        <v>53.750000143840865</v>
      </c>
      <c r="BO537">
        <v>56.500000287556375</v>
      </c>
      <c r="BP537">
        <v>57.500000782820209</v>
      </c>
      <c r="BQ537">
        <v>58.999998948175445</v>
      </c>
      <c r="BR537">
        <v>59.999999192736247</v>
      </c>
      <c r="BS537">
        <v>59.500000018426675</v>
      </c>
      <c r="BT537">
        <v>58.999998948175445</v>
      </c>
      <c r="BU537">
        <v>57.999998703614644</v>
      </c>
      <c r="BV537">
        <v>56.749999874711158</v>
      </c>
      <c r="BW537">
        <v>52.250000583950033</v>
      </c>
      <c r="BX537">
        <v>50.749999645192545</v>
      </c>
      <c r="BY537">
        <v>49.500000440234516</v>
      </c>
      <c r="BZ537">
        <v>48.499999944970689</v>
      </c>
      <c r="CA537">
        <v>47.999999501477028</v>
      </c>
      <c r="CB537">
        <v>47.999999501477028</v>
      </c>
      <c r="CC537">
        <v>0.37648616152403208</v>
      </c>
      <c r="CD537">
        <v>0.35486101849220275</v>
      </c>
      <c r="CE537">
        <v>0.35164205672872728</v>
      </c>
      <c r="CF537">
        <v>0.35548378760369581</v>
      </c>
      <c r="CG537">
        <v>0.37726808082906527</v>
      </c>
      <c r="CH537">
        <v>0.44927001141106943</v>
      </c>
      <c r="CI537">
        <v>0.57858822906099416</v>
      </c>
      <c r="CJ537">
        <v>0.69423708356057001</v>
      </c>
      <c r="CK537">
        <v>0.78368765189860379</v>
      </c>
      <c r="CL537">
        <v>0.81935866828694892</v>
      </c>
      <c r="CM537">
        <v>0.84195760261911134</v>
      </c>
      <c r="CN537">
        <v>0.86366654652727526</v>
      </c>
      <c r="CO537">
        <v>0.85994913641701909</v>
      </c>
      <c r="CP537">
        <v>0.88392839991581762</v>
      </c>
      <c r="CQ537">
        <v>0.88446340752333197</v>
      </c>
      <c r="CR537">
        <v>0.81265576722676303</v>
      </c>
      <c r="CS537">
        <v>0.74914557422614536</v>
      </c>
      <c r="CT537">
        <v>0.69656143529682857</v>
      </c>
      <c r="CU537">
        <v>0.56891798000247418</v>
      </c>
      <c r="CV537">
        <v>0.44887602817529937</v>
      </c>
      <c r="CW537">
        <v>0.39851584257223166</v>
      </c>
      <c r="CX537">
        <v>0.36648100605101214</v>
      </c>
      <c r="CY537">
        <v>0.33815858655661019</v>
      </c>
      <c r="CZ537">
        <v>0.32055770118139459</v>
      </c>
    </row>
    <row r="538" spans="1:104" x14ac:dyDescent="0.25">
      <c r="A538" t="s">
        <v>727</v>
      </c>
      <c r="B538" t="s">
        <v>170</v>
      </c>
      <c r="C538" t="s">
        <v>28</v>
      </c>
      <c r="D538" t="s">
        <v>187</v>
      </c>
      <c r="E538" t="s">
        <v>184</v>
      </c>
      <c r="F538">
        <v>2023</v>
      </c>
      <c r="G538" t="s">
        <v>174</v>
      </c>
      <c r="H538">
        <v>4</v>
      </c>
      <c r="I538">
        <v>25.054178699634988</v>
      </c>
      <c r="J538">
        <v>24.124903576834086</v>
      </c>
      <c r="K538">
        <v>23.575617176870551</v>
      </c>
      <c r="L538">
        <v>23.536389902759996</v>
      </c>
      <c r="M538">
        <v>24.459794930347439</v>
      </c>
      <c r="N538">
        <v>26.900702843421271</v>
      </c>
      <c r="O538">
        <v>30.735846649977596</v>
      </c>
      <c r="P538">
        <v>34.088811454501794</v>
      </c>
      <c r="Q538">
        <v>37.903674674777669</v>
      </c>
      <c r="R538">
        <v>40.86961155579688</v>
      </c>
      <c r="S538">
        <v>43.145207940438887</v>
      </c>
      <c r="T538">
        <v>44.858145711297837</v>
      </c>
      <c r="U538">
        <v>45.804503253236383</v>
      </c>
      <c r="V538">
        <v>46.681784354882296</v>
      </c>
      <c r="W538">
        <v>46.545570252708508</v>
      </c>
      <c r="X538">
        <v>45.465934524687498</v>
      </c>
      <c r="Y538">
        <v>43.651838766379306</v>
      </c>
      <c r="Z538">
        <v>40.974726452959025</v>
      </c>
      <c r="AA538">
        <v>37.824781416648243</v>
      </c>
      <c r="AB538">
        <v>37.420305035132728</v>
      </c>
      <c r="AC538">
        <v>35.946347184907651</v>
      </c>
      <c r="AD538">
        <v>33.347745362635202</v>
      </c>
      <c r="AE538">
        <v>29.919218415685343</v>
      </c>
      <c r="AF538">
        <v>27.245440754500702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1.0093082478920754</v>
      </c>
      <c r="AS538">
        <v>1.030601307989558</v>
      </c>
      <c r="AT538">
        <v>1.0503401051180952</v>
      </c>
      <c r="AU538">
        <v>1.0472753452291463</v>
      </c>
      <c r="AV538">
        <v>1.0229835259154676</v>
      </c>
      <c r="AW538">
        <v>0.98216638585761717</v>
      </c>
      <c r="AX538">
        <v>0.921931343460477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57.750000528226415</v>
      </c>
      <c r="BF538">
        <v>58.250000787238257</v>
      </c>
      <c r="BG538">
        <v>57.50000013269819</v>
      </c>
      <c r="BH538">
        <v>57.50000013269819</v>
      </c>
      <c r="BI538">
        <v>57.250000253566206</v>
      </c>
      <c r="BJ538">
        <v>57.50000013269819</v>
      </c>
      <c r="BK538">
        <v>58.250000787238257</v>
      </c>
      <c r="BL538">
        <v>63.000000759759715</v>
      </c>
      <c r="BM538">
        <v>68.000000627061539</v>
      </c>
      <c r="BN538">
        <v>67.000000093389474</v>
      </c>
      <c r="BO538">
        <v>69.499998775170695</v>
      </c>
      <c r="BP538">
        <v>71.749998704502644</v>
      </c>
      <c r="BQ538">
        <v>72.500001471572816</v>
      </c>
      <c r="BR538">
        <v>71.499999826866414</v>
      </c>
      <c r="BS538">
        <v>71.499999826866414</v>
      </c>
      <c r="BT538">
        <v>70.749998436852906</v>
      </c>
      <c r="BU538">
        <v>69.25000077384324</v>
      </c>
      <c r="BV538">
        <v>68.249999254323811</v>
      </c>
      <c r="BW538">
        <v>67.000000093389474</v>
      </c>
      <c r="BX538">
        <v>63.999999399978854</v>
      </c>
      <c r="BY538">
        <v>61.749998860360428</v>
      </c>
      <c r="BZ538">
        <v>61.499999481976317</v>
      </c>
      <c r="CA538">
        <v>60.000000567096968</v>
      </c>
      <c r="CB538">
        <v>58.499998788565705</v>
      </c>
      <c r="CC538">
        <v>0.36568396514759727</v>
      </c>
      <c r="CD538">
        <v>0.34467932820899039</v>
      </c>
      <c r="CE538">
        <v>0.34155269120670623</v>
      </c>
      <c r="CF538">
        <v>0.34528423771486377</v>
      </c>
      <c r="CG538">
        <v>0.36644348438702784</v>
      </c>
      <c r="CH538">
        <v>0.43637951700529737</v>
      </c>
      <c r="CI538">
        <v>0.56198732421844622</v>
      </c>
      <c r="CJ538">
        <v>0.67431795916373016</v>
      </c>
      <c r="CK538">
        <v>0.76120206566008808</v>
      </c>
      <c r="CL538">
        <v>0.79584961949610245</v>
      </c>
      <c r="CM538">
        <v>0.81780008879676913</v>
      </c>
      <c r="CN538">
        <v>0.8388861714815089</v>
      </c>
      <c r="CO538">
        <v>0.83527542303470181</v>
      </c>
      <c r="CP538">
        <v>0.85856665925752063</v>
      </c>
      <c r="CQ538">
        <v>0.8590862594399501</v>
      </c>
      <c r="CR538">
        <v>0.78933896547161231</v>
      </c>
      <c r="CS538">
        <v>0.72765100151747453</v>
      </c>
      <c r="CT538">
        <v>0.67657563081080074</v>
      </c>
      <c r="CU538">
        <v>0.55259453310174467</v>
      </c>
      <c r="CV538">
        <v>0.43599683020200847</v>
      </c>
      <c r="CW538">
        <v>0.38708158915593893</v>
      </c>
      <c r="CX538">
        <v>0.3559658807861365</v>
      </c>
      <c r="CY538">
        <v>0.32845610318231538</v>
      </c>
      <c r="CZ538">
        <v>0.31136020379220469</v>
      </c>
    </row>
    <row r="539" spans="1:104" x14ac:dyDescent="0.25">
      <c r="A539" t="s">
        <v>728</v>
      </c>
      <c r="B539" t="s">
        <v>170</v>
      </c>
      <c r="C539" t="s">
        <v>28</v>
      </c>
      <c r="D539" t="s">
        <v>187</v>
      </c>
      <c r="E539" t="s">
        <v>184</v>
      </c>
      <c r="F539">
        <v>2023</v>
      </c>
      <c r="G539" t="s">
        <v>175</v>
      </c>
      <c r="H539">
        <v>5</v>
      </c>
      <c r="I539">
        <v>25.396594826839284</v>
      </c>
      <c r="J539">
        <v>24.412732314256441</v>
      </c>
      <c r="K539">
        <v>23.811717681552356</v>
      </c>
      <c r="L539">
        <v>23.738733680093084</v>
      </c>
      <c r="M539">
        <v>24.683606183837441</v>
      </c>
      <c r="N539">
        <v>27.097279844782452</v>
      </c>
      <c r="O539">
        <v>30.561970194800409</v>
      </c>
      <c r="P539">
        <v>34.935978022076746</v>
      </c>
      <c r="Q539">
        <v>39.515198916559662</v>
      </c>
      <c r="R539">
        <v>42.955261922483473</v>
      </c>
      <c r="S539">
        <v>45.229365262974973</v>
      </c>
      <c r="T539">
        <v>46.599007103932678</v>
      </c>
      <c r="U539">
        <v>47.143271645144345</v>
      </c>
      <c r="V539">
        <v>47.762840839094594</v>
      </c>
      <c r="W539">
        <v>47.717611796621746</v>
      </c>
      <c r="X539">
        <v>46.4353525377878</v>
      </c>
      <c r="Y539">
        <v>44.312301431932738</v>
      </c>
      <c r="Z539">
        <v>41.597272098256781</v>
      </c>
      <c r="AA539">
        <v>38.309097706166334</v>
      </c>
      <c r="AB539">
        <v>37.153837476945441</v>
      </c>
      <c r="AC539">
        <v>36.421531194166811</v>
      </c>
      <c r="AD539">
        <v>33.836906964711254</v>
      </c>
      <c r="AE539">
        <v>30.341562990156369</v>
      </c>
      <c r="AF539">
        <v>27.584875978414075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1.0484776505215971</v>
      </c>
      <c r="AS539">
        <v>1.06072361276774</v>
      </c>
      <c r="AT539">
        <v>1.0746639180202089</v>
      </c>
      <c r="AU539">
        <v>1.0736462130384672</v>
      </c>
      <c r="AV539">
        <v>1.0447954080657791</v>
      </c>
      <c r="AW539">
        <v>0.99702680943669131</v>
      </c>
      <c r="AX539">
        <v>0.93593858658393492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58.999999737736431</v>
      </c>
      <c r="BF539">
        <v>59.499999020699349</v>
      </c>
      <c r="BG539">
        <v>59.749999545038968</v>
      </c>
      <c r="BH539">
        <v>59.749999545038968</v>
      </c>
      <c r="BI539">
        <v>59.749999545038968</v>
      </c>
      <c r="BJ539">
        <v>60.000000428772175</v>
      </c>
      <c r="BK539">
        <v>60.750000486087643</v>
      </c>
      <c r="BL539">
        <v>60.999999885369071</v>
      </c>
      <c r="BM539">
        <v>64.249999513912357</v>
      </c>
      <c r="BN539">
        <v>66.249999411532059</v>
      </c>
      <c r="BO539">
        <v>70.49999998112402</v>
      </c>
      <c r="BP539">
        <v>72.749997418553974</v>
      </c>
      <c r="BQ539">
        <v>72.749997418553974</v>
      </c>
      <c r="BR539">
        <v>73.2499995610398</v>
      </c>
      <c r="BS539">
        <v>72.999999786738982</v>
      </c>
      <c r="BT539">
        <v>72.250000370081636</v>
      </c>
      <c r="BU539">
        <v>70.49999998112402</v>
      </c>
      <c r="BV539">
        <v>67.750000026188857</v>
      </c>
      <c r="BW539">
        <v>64.499999647606771</v>
      </c>
      <c r="BX539">
        <v>61.499999043325516</v>
      </c>
      <c r="BY539">
        <v>60.750000486087643</v>
      </c>
      <c r="BZ539">
        <v>60.000000428772175</v>
      </c>
      <c r="CA539">
        <v>60.000000428772175</v>
      </c>
      <c r="CB539">
        <v>60.000000428772175</v>
      </c>
      <c r="CC539">
        <v>0.36663190532588807</v>
      </c>
      <c r="CD539">
        <v>0.34557281381446092</v>
      </c>
      <c r="CE539">
        <v>0.34243810477180742</v>
      </c>
      <c r="CF539">
        <v>0.34617928020465505</v>
      </c>
      <c r="CG539">
        <v>0.36739338540214267</v>
      </c>
      <c r="CH539">
        <v>0.43751073888852804</v>
      </c>
      <c r="CI539">
        <v>0.56344416785857887</v>
      </c>
      <c r="CJ539">
        <v>0.67606602613632416</v>
      </c>
      <c r="CK539">
        <v>0.76317530855874272</v>
      </c>
      <c r="CL539">
        <v>0.79791263877372864</v>
      </c>
      <c r="CM539">
        <v>0.81992008147374718</v>
      </c>
      <c r="CN539">
        <v>0.84106079026222647</v>
      </c>
      <c r="CO539">
        <v>0.83744066963273101</v>
      </c>
      <c r="CP539">
        <v>0.86079232353496382</v>
      </c>
      <c r="CQ539">
        <v>0.86131327696151916</v>
      </c>
      <c r="CR539">
        <v>0.79138514270764393</v>
      </c>
      <c r="CS539">
        <v>0.72953727114310907</v>
      </c>
      <c r="CT539">
        <v>0.67832949091113892</v>
      </c>
      <c r="CU539">
        <v>0.55402698795308092</v>
      </c>
      <c r="CV539">
        <v>0.43712706615620217</v>
      </c>
      <c r="CW539">
        <v>0.38808502966131742</v>
      </c>
      <c r="CX539">
        <v>0.35688865235190337</v>
      </c>
      <c r="CY539">
        <v>0.32930755522915733</v>
      </c>
      <c r="CZ539">
        <v>0.31216735333337448</v>
      </c>
    </row>
    <row r="540" spans="1:104" x14ac:dyDescent="0.25">
      <c r="A540" t="s">
        <v>729</v>
      </c>
      <c r="B540" t="s">
        <v>170</v>
      </c>
      <c r="C540" t="s">
        <v>28</v>
      </c>
      <c r="D540" t="s">
        <v>187</v>
      </c>
      <c r="E540" t="s">
        <v>184</v>
      </c>
      <c r="F540">
        <v>2023</v>
      </c>
      <c r="G540" t="s">
        <v>176</v>
      </c>
      <c r="H540">
        <v>6</v>
      </c>
      <c r="I540">
        <v>26.55934840282514</v>
      </c>
      <c r="J540">
        <v>25.472885127027816</v>
      </c>
      <c r="K540">
        <v>24.8571046537127</v>
      </c>
      <c r="L540">
        <v>24.825430550216272</v>
      </c>
      <c r="M540">
        <v>25.860450695095913</v>
      </c>
      <c r="N540">
        <v>28.304882405013117</v>
      </c>
      <c r="O540">
        <v>31.947627325216153</v>
      </c>
      <c r="P540">
        <v>36.636655811446211</v>
      </c>
      <c r="Q540">
        <v>41.411668757375431</v>
      </c>
      <c r="R540">
        <v>45.262806753802323</v>
      </c>
      <c r="S540">
        <v>48.036543330914867</v>
      </c>
      <c r="T540">
        <v>49.70876095135057</v>
      </c>
      <c r="U540">
        <v>50.309492780879104</v>
      </c>
      <c r="V540">
        <v>50.852884606261725</v>
      </c>
      <c r="W540">
        <v>50.711386299237859</v>
      </c>
      <c r="X540">
        <v>49.673854380282535</v>
      </c>
      <c r="Y540">
        <v>47.762105343189276</v>
      </c>
      <c r="Z540">
        <v>44.919200485348732</v>
      </c>
      <c r="AA540">
        <v>41.037107401565486</v>
      </c>
      <c r="AB540">
        <v>38.878135374038706</v>
      </c>
      <c r="AC540">
        <v>38.185043213362775</v>
      </c>
      <c r="AD540">
        <v>35.595897096722567</v>
      </c>
      <c r="AE540">
        <v>31.883820927017517</v>
      </c>
      <c r="AF540">
        <v>28.949356460903822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1.1184471106098475</v>
      </c>
      <c r="AS540">
        <v>1.1319635714983702</v>
      </c>
      <c r="AT540">
        <v>1.1441898658516216</v>
      </c>
      <c r="AU540">
        <v>1.1410061934882243</v>
      </c>
      <c r="AV540">
        <v>1.1176617072606501</v>
      </c>
      <c r="AW540">
        <v>1.07464737946672</v>
      </c>
      <c r="AX540">
        <v>1.0106819781728991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61.750000273120342</v>
      </c>
      <c r="BF540">
        <v>61.249999841470363</v>
      </c>
      <c r="BG540">
        <v>61.000000062538071</v>
      </c>
      <c r="BH540">
        <v>61.249999841470363</v>
      </c>
      <c r="BI540">
        <v>60.750001765920238</v>
      </c>
      <c r="BJ540">
        <v>61.249999841470363</v>
      </c>
      <c r="BK540">
        <v>62.749998780320446</v>
      </c>
      <c r="BL540">
        <v>66.000000197350673</v>
      </c>
      <c r="BM540">
        <v>68.749999809639618</v>
      </c>
      <c r="BN540">
        <v>74.000002126294291</v>
      </c>
      <c r="BO540">
        <v>77.749999106741697</v>
      </c>
      <c r="BP540">
        <v>77.749999106741697</v>
      </c>
      <c r="BQ540">
        <v>80.249999798280399</v>
      </c>
      <c r="BR540">
        <v>78.999999015618371</v>
      </c>
      <c r="BS540">
        <v>77.500000310817938</v>
      </c>
      <c r="BT540">
        <v>76.499999322691508</v>
      </c>
      <c r="BU540">
        <v>74.499999936588154</v>
      </c>
      <c r="BV540">
        <v>73.000000233175868</v>
      </c>
      <c r="BW540">
        <v>71.500001029069523</v>
      </c>
      <c r="BX540">
        <v>69.000000337530807</v>
      </c>
      <c r="BY540">
        <v>65.249999737115431</v>
      </c>
      <c r="BZ540">
        <v>64.500000135062251</v>
      </c>
      <c r="CA540">
        <v>63.49999900650603</v>
      </c>
      <c r="CB540">
        <v>62.250001219679561</v>
      </c>
      <c r="CC540">
        <v>0.36543079587801058</v>
      </c>
      <c r="CD540">
        <v>0.34444068195497474</v>
      </c>
      <c r="CE540">
        <v>0.34131623001106531</v>
      </c>
      <c r="CF540">
        <v>0.34504518995507677</v>
      </c>
      <c r="CG540">
        <v>0.36618976921563373</v>
      </c>
      <c r="CH540">
        <v>0.43607740065430411</v>
      </c>
      <c r="CI540">
        <v>0.56159825240441086</v>
      </c>
      <c r="CJ540">
        <v>0.67385111273810028</v>
      </c>
      <c r="CK540">
        <v>0.76067504870027836</v>
      </c>
      <c r="CL540">
        <v>0.79529858066805836</v>
      </c>
      <c r="CM540">
        <v>0.81723393160952662</v>
      </c>
      <c r="CN540">
        <v>0.83830535047074539</v>
      </c>
      <c r="CO540">
        <v>0.83469716192354193</v>
      </c>
      <c r="CP540">
        <v>0.85797223632999575</v>
      </c>
      <c r="CQ540">
        <v>0.85849150181214462</v>
      </c>
      <c r="CR540">
        <v>0.78879244366692514</v>
      </c>
      <c r="CS540">
        <v>0.72714726115144246</v>
      </c>
      <c r="CT540">
        <v>0.67610717625089278</v>
      </c>
      <c r="CU540">
        <v>0.55221195746251217</v>
      </c>
      <c r="CV540">
        <v>0.4356949917289813</v>
      </c>
      <c r="CW540">
        <v>0.38681359523250508</v>
      </c>
      <c r="CX540">
        <v>0.35571942807248835</v>
      </c>
      <c r="CY540">
        <v>0.32822871511997714</v>
      </c>
      <c r="CZ540">
        <v>0.31114464887767074</v>
      </c>
    </row>
    <row r="541" spans="1:104" x14ac:dyDescent="0.25">
      <c r="A541" t="s">
        <v>730</v>
      </c>
      <c r="B541" t="s">
        <v>170</v>
      </c>
      <c r="C541" t="s">
        <v>28</v>
      </c>
      <c r="D541" t="s">
        <v>187</v>
      </c>
      <c r="E541" t="s">
        <v>184</v>
      </c>
      <c r="F541">
        <v>2023</v>
      </c>
      <c r="G541" t="s">
        <v>177</v>
      </c>
      <c r="H541">
        <v>7</v>
      </c>
      <c r="I541">
        <v>28.157456645654911</v>
      </c>
      <c r="J541">
        <v>26.982743537030743</v>
      </c>
      <c r="K541">
        <v>26.281339819300662</v>
      </c>
      <c r="L541">
        <v>26.266499859700541</v>
      </c>
      <c r="M541">
        <v>27.418854268311442</v>
      </c>
      <c r="N541">
        <v>30.277019236430888</v>
      </c>
      <c r="O541">
        <v>34.351616615091196</v>
      </c>
      <c r="P541">
        <v>39.28643875519785</v>
      </c>
      <c r="Q541">
        <v>44.114422808633009</v>
      </c>
      <c r="R541">
        <v>47.926939976968235</v>
      </c>
      <c r="S541">
        <v>50.524698573467923</v>
      </c>
      <c r="T541">
        <v>52.122237192266425</v>
      </c>
      <c r="U541">
        <v>52.709658026098687</v>
      </c>
      <c r="V541">
        <v>53.217779857196724</v>
      </c>
      <c r="W541">
        <v>53.182005756413695</v>
      </c>
      <c r="X541">
        <v>52.319888083865827</v>
      </c>
      <c r="Y541">
        <v>50.470699397723294</v>
      </c>
      <c r="Z541">
        <v>47.487814668646166</v>
      </c>
      <c r="AA541">
        <v>43.277994006105196</v>
      </c>
      <c r="AB541">
        <v>41.031334558758232</v>
      </c>
      <c r="AC541">
        <v>40.296046441266363</v>
      </c>
      <c r="AD541">
        <v>37.64689987454355</v>
      </c>
      <c r="AE541">
        <v>33.744769473998709</v>
      </c>
      <c r="AF541">
        <v>30.634659453973562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1.1727503120491614</v>
      </c>
      <c r="AS541">
        <v>1.1859672875402583</v>
      </c>
      <c r="AT541">
        <v>1.1974000539550667</v>
      </c>
      <c r="AU541">
        <v>1.1965951053852701</v>
      </c>
      <c r="AV541">
        <v>1.1771974719041769</v>
      </c>
      <c r="AW541">
        <v>1.1355907307317925</v>
      </c>
      <c r="AX541">
        <v>1.0684757693393496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66.749999344083989</v>
      </c>
      <c r="BF541">
        <v>66.499999647576814</v>
      </c>
      <c r="BG541">
        <v>65.499999365588408</v>
      </c>
      <c r="BH541">
        <v>66.000000503889098</v>
      </c>
      <c r="BI541">
        <v>65.250000043071168</v>
      </c>
      <c r="BJ541">
        <v>65.250000043071168</v>
      </c>
      <c r="BK541">
        <v>67.499999306248668</v>
      </c>
      <c r="BL541">
        <v>68.500002206166627</v>
      </c>
      <c r="BM541">
        <v>71.749998525669341</v>
      </c>
      <c r="BN541">
        <v>73.000001760993939</v>
      </c>
      <c r="BO541">
        <v>75.249999387965474</v>
      </c>
      <c r="BP541">
        <v>77.249997614505205</v>
      </c>
      <c r="BQ541">
        <v>78.000001051659709</v>
      </c>
      <c r="BR541">
        <v>80.249998709797055</v>
      </c>
      <c r="BS541">
        <v>79.749997197506417</v>
      </c>
      <c r="BT541">
        <v>81.000000152338558</v>
      </c>
      <c r="BU541">
        <v>82.249997777814144</v>
      </c>
      <c r="BV541">
        <v>83.24999805980255</v>
      </c>
      <c r="BW541">
        <v>76.999999772364802</v>
      </c>
      <c r="BX541">
        <v>74.000001668992411</v>
      </c>
      <c r="BY541">
        <v>72.24999879132686</v>
      </c>
      <c r="BZ541">
        <v>71.249999631308256</v>
      </c>
      <c r="CA541">
        <v>70.50000065086715</v>
      </c>
      <c r="CB541">
        <v>69.749999083662317</v>
      </c>
      <c r="CC541">
        <v>0.36490652011977032</v>
      </c>
      <c r="CD541">
        <v>0.34394652747282106</v>
      </c>
      <c r="CE541">
        <v>0.34082653864792017</v>
      </c>
      <c r="CF541">
        <v>0.3445501282798657</v>
      </c>
      <c r="CG541">
        <v>0.3656644137938253</v>
      </c>
      <c r="CH541">
        <v>0.43545173676059268</v>
      </c>
      <c r="CI541">
        <v>0.56079253738059143</v>
      </c>
      <c r="CJ541">
        <v>0.67288434104009476</v>
      </c>
      <c r="CK541">
        <v>0.75958369105995704</v>
      </c>
      <c r="CL541">
        <v>0.79415759341618042</v>
      </c>
      <c r="CM541">
        <v>0.81606143255782126</v>
      </c>
      <c r="CN541">
        <v>0.83710266246747633</v>
      </c>
      <c r="CO541">
        <v>0.83349958011847836</v>
      </c>
      <c r="CP541">
        <v>0.85674131759540761</v>
      </c>
      <c r="CQ541">
        <v>0.85725981657744754</v>
      </c>
      <c r="CR541">
        <v>0.78766080450224252</v>
      </c>
      <c r="CS541">
        <v>0.72610399450201824</v>
      </c>
      <c r="CT541">
        <v>0.67513723020546323</v>
      </c>
      <c r="CU541">
        <v>0.551419695804377</v>
      </c>
      <c r="CV541">
        <v>0.43506988372563021</v>
      </c>
      <c r="CW541">
        <v>0.38625866035637707</v>
      </c>
      <c r="CX541">
        <v>0.35520907224389942</v>
      </c>
      <c r="CY541">
        <v>0.32775777284953966</v>
      </c>
      <c r="CZ541">
        <v>0.31069824533783619</v>
      </c>
    </row>
    <row r="542" spans="1:104" x14ac:dyDescent="0.25">
      <c r="A542" t="s">
        <v>731</v>
      </c>
      <c r="B542" t="s">
        <v>170</v>
      </c>
      <c r="C542" t="s">
        <v>28</v>
      </c>
      <c r="D542" t="s">
        <v>187</v>
      </c>
      <c r="E542" t="s">
        <v>184</v>
      </c>
      <c r="F542">
        <v>2023</v>
      </c>
      <c r="G542" t="s">
        <v>178</v>
      </c>
      <c r="H542">
        <v>8</v>
      </c>
      <c r="I542">
        <v>29.052976408669476</v>
      </c>
      <c r="J542">
        <v>27.826929520729028</v>
      </c>
      <c r="K542">
        <v>27.108074894379737</v>
      </c>
      <c r="L542">
        <v>27.134362884619531</v>
      </c>
      <c r="M542">
        <v>28.348294150125412</v>
      </c>
      <c r="N542">
        <v>31.472053404868987</v>
      </c>
      <c r="O542">
        <v>36.119030637780966</v>
      </c>
      <c r="P542">
        <v>41.458497925609478</v>
      </c>
      <c r="Q542">
        <v>47.374357853058235</v>
      </c>
      <c r="R542">
        <v>52.056840703851009</v>
      </c>
      <c r="S542">
        <v>55.429860989341769</v>
      </c>
      <c r="T542">
        <v>57.415213626496602</v>
      </c>
      <c r="U542">
        <v>58.145996479708629</v>
      </c>
      <c r="V542">
        <v>58.706125594020875</v>
      </c>
      <c r="W542">
        <v>58.44772373467319</v>
      </c>
      <c r="X542">
        <v>57.100939659923498</v>
      </c>
      <c r="Y542">
        <v>54.514824517217107</v>
      </c>
      <c r="Z542">
        <v>51.033770832387134</v>
      </c>
      <c r="AA542">
        <v>46.017132975593789</v>
      </c>
      <c r="AB542">
        <v>43.956924490270659</v>
      </c>
      <c r="AC542">
        <v>42.391915689066693</v>
      </c>
      <c r="AD542">
        <v>39.227822031061478</v>
      </c>
      <c r="AE542">
        <v>35.014525688828328</v>
      </c>
      <c r="AF542">
        <v>31.696913962104542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1.2918422879040761</v>
      </c>
      <c r="AS542">
        <v>1.3082848522881709</v>
      </c>
      <c r="AT542">
        <v>1.3208877787753883</v>
      </c>
      <c r="AU542">
        <v>1.3150738313536361</v>
      </c>
      <c r="AV542">
        <v>1.2847711515289968</v>
      </c>
      <c r="AW542">
        <v>1.2265836134808021</v>
      </c>
      <c r="AX542">
        <v>1.1482598276041021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69.749999220292509</v>
      </c>
      <c r="BF542">
        <v>69.000001108657287</v>
      </c>
      <c r="BG542">
        <v>67.999999409570904</v>
      </c>
      <c r="BH542">
        <v>66.249998976427733</v>
      </c>
      <c r="BI542">
        <v>67.500000248346211</v>
      </c>
      <c r="BJ542">
        <v>67.250000162016335</v>
      </c>
      <c r="BK542">
        <v>67.500000248346211</v>
      </c>
      <c r="BL542">
        <v>69.49999815364869</v>
      </c>
      <c r="BM542">
        <v>75.249999143361208</v>
      </c>
      <c r="BN542">
        <v>81.750001107848135</v>
      </c>
      <c r="BO542">
        <v>86.499998531209599</v>
      </c>
      <c r="BP542">
        <v>88.499998692790243</v>
      </c>
      <c r="BQ542">
        <v>90.249998627996149</v>
      </c>
      <c r="BR542">
        <v>89.500001745643516</v>
      </c>
      <c r="BS542">
        <v>87.750001063531727</v>
      </c>
      <c r="BT542">
        <v>88.749999385981127</v>
      </c>
      <c r="BU542">
        <v>88.000001507753993</v>
      </c>
      <c r="BV542">
        <v>86.499998531209599</v>
      </c>
      <c r="BW542">
        <v>82.749998185454416</v>
      </c>
      <c r="BX542">
        <v>78.999999084542367</v>
      </c>
      <c r="BY542">
        <v>75.749999907321424</v>
      </c>
      <c r="BZ542">
        <v>74.000001092474335</v>
      </c>
      <c r="CA542">
        <v>72.500001477006379</v>
      </c>
      <c r="CB542">
        <v>71.499998299668775</v>
      </c>
      <c r="CC542">
        <v>0.36683316888267048</v>
      </c>
      <c r="CD542">
        <v>0.34576248974675372</v>
      </c>
      <c r="CE542">
        <v>0.34262603518793783</v>
      </c>
      <c r="CF542">
        <v>0.34636928670903394</v>
      </c>
      <c r="CG542">
        <v>0.36759504194542725</v>
      </c>
      <c r="CH542">
        <v>0.43775085835809507</v>
      </c>
      <c r="CI542">
        <v>0.56375339015949788</v>
      </c>
      <c r="CJ542">
        <v>0.6764370808481317</v>
      </c>
      <c r="CK542">
        <v>0.76359417901042281</v>
      </c>
      <c r="CL542">
        <v>0.79835056873945764</v>
      </c>
      <c r="CM542">
        <v>0.82037007671710249</v>
      </c>
      <c r="CN542">
        <v>0.84152235834568179</v>
      </c>
      <c r="CO542">
        <v>0.83790033048930301</v>
      </c>
      <c r="CP542">
        <v>0.86126472118092667</v>
      </c>
      <c r="CQ542">
        <v>0.86178590867679483</v>
      </c>
      <c r="CR542">
        <v>0.79181945460649361</v>
      </c>
      <c r="CS542">
        <v>0.72993769277969223</v>
      </c>
      <c r="CT542">
        <v>0.678701770630872</v>
      </c>
      <c r="CU542">
        <v>0.55433106237532526</v>
      </c>
      <c r="CV542">
        <v>0.43736695222314331</v>
      </c>
      <c r="CW542">
        <v>0.38829801649402063</v>
      </c>
      <c r="CX542">
        <v>0.35708449676786558</v>
      </c>
      <c r="CY542">
        <v>0.32948826670076753</v>
      </c>
      <c r="CZ542">
        <v>0.31233869986785995</v>
      </c>
    </row>
    <row r="543" spans="1:104" x14ac:dyDescent="0.25">
      <c r="A543" t="s">
        <v>732</v>
      </c>
      <c r="B543" t="s">
        <v>170</v>
      </c>
      <c r="C543" t="s">
        <v>28</v>
      </c>
      <c r="D543" t="s">
        <v>187</v>
      </c>
      <c r="E543" t="s">
        <v>184</v>
      </c>
      <c r="F543">
        <v>2023</v>
      </c>
      <c r="G543" t="s">
        <v>179</v>
      </c>
      <c r="H543">
        <v>9</v>
      </c>
      <c r="I543">
        <v>29.389758295824894</v>
      </c>
      <c r="J543">
        <v>28.233533214668402</v>
      </c>
      <c r="K543">
        <v>27.624070487881323</v>
      </c>
      <c r="L543">
        <v>27.624076407946383</v>
      </c>
      <c r="M543">
        <v>28.894538288677669</v>
      </c>
      <c r="N543">
        <v>32.204645902502811</v>
      </c>
      <c r="O543">
        <v>37.615609699953893</v>
      </c>
      <c r="P543">
        <v>42.723777327142137</v>
      </c>
      <c r="Q543">
        <v>48.966197030335664</v>
      </c>
      <c r="R543">
        <v>53.850429044623354</v>
      </c>
      <c r="S543">
        <v>57.276190839689129</v>
      </c>
      <c r="T543">
        <v>59.26608448586515</v>
      </c>
      <c r="U543">
        <v>60.013199835124134</v>
      </c>
      <c r="V543">
        <v>60.638532547131192</v>
      </c>
      <c r="W543">
        <v>60.200354052732173</v>
      </c>
      <c r="X543">
        <v>58.353292713037824</v>
      </c>
      <c r="Y543">
        <v>55.435854973590743</v>
      </c>
      <c r="Z543">
        <v>51.677092719790714</v>
      </c>
      <c r="AA543">
        <v>46.822341704975834</v>
      </c>
      <c r="AB543">
        <v>45.530463654819094</v>
      </c>
      <c r="AC543">
        <v>42.831584306763823</v>
      </c>
      <c r="AD543">
        <v>39.520627847284658</v>
      </c>
      <c r="AE543">
        <v>35.243527872123252</v>
      </c>
      <c r="AF543">
        <v>31.958286357290781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1.3334868836456866</v>
      </c>
      <c r="AS543">
        <v>1.3502970042827693</v>
      </c>
      <c r="AT543">
        <v>1.3643669175354618</v>
      </c>
      <c r="AU543">
        <v>1.3545079438405589</v>
      </c>
      <c r="AV543">
        <v>1.3129490985322023</v>
      </c>
      <c r="AW543">
        <v>1.2473067164730212</v>
      </c>
      <c r="AX543">
        <v>1.1627345289466304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69.250000658572276</v>
      </c>
      <c r="BF543">
        <v>68.500000870265097</v>
      </c>
      <c r="BG543">
        <v>68.500000870265097</v>
      </c>
      <c r="BH543">
        <v>67.250000777657263</v>
      </c>
      <c r="BI543">
        <v>67.250000777657263</v>
      </c>
      <c r="BJ543">
        <v>67.250000777657263</v>
      </c>
      <c r="BK543">
        <v>68.749999608436639</v>
      </c>
      <c r="BL543">
        <v>69.999997960762897</v>
      </c>
      <c r="BM543">
        <v>73.750000476091316</v>
      </c>
      <c r="BN543">
        <v>79.249999814535698</v>
      </c>
      <c r="BO543">
        <v>87.000000460180175</v>
      </c>
      <c r="BP543">
        <v>90.249999672329835</v>
      </c>
      <c r="BQ543">
        <v>92.00000083061154</v>
      </c>
      <c r="BR543">
        <v>92.00000083061154</v>
      </c>
      <c r="BS543">
        <v>92.50000001615976</v>
      </c>
      <c r="BT543">
        <v>92.749998894175363</v>
      </c>
      <c r="BU543">
        <v>90.499999296180391</v>
      </c>
      <c r="BV543">
        <v>89.249999809563462</v>
      </c>
      <c r="BW543">
        <v>88.000000074334878</v>
      </c>
      <c r="BX543">
        <v>79.749998129943123</v>
      </c>
      <c r="BY543">
        <v>75.999999825474617</v>
      </c>
      <c r="BZ543">
        <v>72.750000861936613</v>
      </c>
      <c r="CA543">
        <v>71.999998820586299</v>
      </c>
      <c r="CB543">
        <v>71.500000878096373</v>
      </c>
      <c r="CC543">
        <v>0.36591493818708165</v>
      </c>
      <c r="CD543">
        <v>0.34489700977330134</v>
      </c>
      <c r="CE543">
        <v>0.34176840660801777</v>
      </c>
      <c r="CF543">
        <v>0.34550231712146307</v>
      </c>
      <c r="CG543">
        <v>0.36667488951480515</v>
      </c>
      <c r="CH543">
        <v>0.43665509957604443</v>
      </c>
      <c r="CI543">
        <v>0.56234226365012718</v>
      </c>
      <c r="CJ543">
        <v>0.67474386208187453</v>
      </c>
      <c r="CK543">
        <v>0.76168281192397302</v>
      </c>
      <c r="CL543">
        <v>0.79635222098421121</v>
      </c>
      <c r="CM543">
        <v>0.8183165690277181</v>
      </c>
      <c r="CN543">
        <v>0.83941597636829213</v>
      </c>
      <c r="CO543">
        <v>0.8358029520136071</v>
      </c>
      <c r="CP543">
        <v>0.85910890835876086</v>
      </c>
      <c r="CQ543">
        <v>0.8596287746852197</v>
      </c>
      <c r="CR543">
        <v>0.7898374498430959</v>
      </c>
      <c r="CS543">
        <v>0.72811056649684358</v>
      </c>
      <c r="CT543">
        <v>0.6770029459023239</v>
      </c>
      <c r="CU543">
        <v>0.55294351958723387</v>
      </c>
      <c r="CV543">
        <v>0.43627221263054233</v>
      </c>
      <c r="CW543">
        <v>0.38732605653995356</v>
      </c>
      <c r="CX543">
        <v>0.3561906969442093</v>
      </c>
      <c r="CY543">
        <v>0.3286635483077906</v>
      </c>
      <c r="CZ543">
        <v>0.31155687615991356</v>
      </c>
    </row>
    <row r="544" spans="1:104" x14ac:dyDescent="0.25">
      <c r="A544" t="s">
        <v>733</v>
      </c>
      <c r="B544" t="s">
        <v>170</v>
      </c>
      <c r="C544" t="s">
        <v>28</v>
      </c>
      <c r="D544" t="s">
        <v>187</v>
      </c>
      <c r="E544" t="s">
        <v>184</v>
      </c>
      <c r="F544">
        <v>2023</v>
      </c>
      <c r="G544" t="s">
        <v>180</v>
      </c>
      <c r="H544">
        <v>10</v>
      </c>
      <c r="I544">
        <v>26.209504814064083</v>
      </c>
      <c r="J544">
        <v>25.23443648665636</v>
      </c>
      <c r="K544">
        <v>24.653516176643205</v>
      </c>
      <c r="L544">
        <v>24.624337705082198</v>
      </c>
      <c r="M544">
        <v>25.737137045764573</v>
      </c>
      <c r="N544">
        <v>28.535935773193767</v>
      </c>
      <c r="O544">
        <v>33.36654256069346</v>
      </c>
      <c r="P544">
        <v>36.494616573106391</v>
      </c>
      <c r="Q544">
        <v>40.48467450970417</v>
      </c>
      <c r="R544">
        <v>44.025443390303181</v>
      </c>
      <c r="S544">
        <v>46.799448284284253</v>
      </c>
      <c r="T544">
        <v>48.938973536623102</v>
      </c>
      <c r="U544">
        <v>50.123310748091015</v>
      </c>
      <c r="V544">
        <v>51.162274859611465</v>
      </c>
      <c r="W544">
        <v>51.014118890691151</v>
      </c>
      <c r="X544">
        <v>49.571900912866248</v>
      </c>
      <c r="Y544">
        <v>47.073355159461812</v>
      </c>
      <c r="Z544">
        <v>43.872275704852662</v>
      </c>
      <c r="AA544">
        <v>41.657996483260696</v>
      </c>
      <c r="AB544">
        <v>39.893248599728295</v>
      </c>
      <c r="AC544">
        <v>37.541875582973304</v>
      </c>
      <c r="AD544">
        <v>34.855566275158665</v>
      </c>
      <c r="AE544">
        <v>31.156103389515994</v>
      </c>
      <c r="AF544">
        <v>28.338529819454038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1.1011268695272953</v>
      </c>
      <c r="AS544">
        <v>1.1277744393007509</v>
      </c>
      <c r="AT544">
        <v>1.1511511389473128</v>
      </c>
      <c r="AU544">
        <v>1.1478176126178155</v>
      </c>
      <c r="AV544">
        <v>1.115367739022652</v>
      </c>
      <c r="AW544">
        <v>1.0591505203840044</v>
      </c>
      <c r="AX544">
        <v>0.98712616367706063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62.5</v>
      </c>
      <c r="BF544">
        <v>62.999999234379381</v>
      </c>
      <c r="BG544">
        <v>62.999999234379381</v>
      </c>
      <c r="BH544">
        <v>60.750001081526023</v>
      </c>
      <c r="BI544">
        <v>58.999998454732314</v>
      </c>
      <c r="BJ544">
        <v>58.749998961670478</v>
      </c>
      <c r="BK544">
        <v>58.249999727291097</v>
      </c>
      <c r="BL544">
        <v>60.249999876616911</v>
      </c>
      <c r="BM544">
        <v>63.500000687544201</v>
      </c>
      <c r="BN544">
        <v>69.24999964089811</v>
      </c>
      <c r="BO544">
        <v>73.000000306844058</v>
      </c>
      <c r="BP544">
        <v>77.500002043144534</v>
      </c>
      <c r="BQ544">
        <v>79.999998432265173</v>
      </c>
      <c r="BR544">
        <v>79.499999197885799</v>
      </c>
      <c r="BS544">
        <v>77.749999301904936</v>
      </c>
      <c r="BT544">
        <v>77.749999301904936</v>
      </c>
      <c r="BU544">
        <v>76.750000615922417</v>
      </c>
      <c r="BV544">
        <v>76.499999136814878</v>
      </c>
      <c r="BW544">
        <v>73.249998806883042</v>
      </c>
      <c r="BX544">
        <v>70.500000318015566</v>
      </c>
      <c r="BY544">
        <v>67.749998974207386</v>
      </c>
      <c r="BZ544">
        <v>66.999999021003589</v>
      </c>
      <c r="CA544">
        <v>65.249999606018179</v>
      </c>
      <c r="CB544">
        <v>64.249998918473977</v>
      </c>
      <c r="CC544">
        <v>0.36483475513819258</v>
      </c>
      <c r="CD544">
        <v>0.34387886546359453</v>
      </c>
      <c r="CE544">
        <v>0.34075951470937671</v>
      </c>
      <c r="CF544">
        <v>0.34448236887408995</v>
      </c>
      <c r="CG544">
        <v>0.36559248876227712</v>
      </c>
      <c r="CH544">
        <v>0.43536610657550107</v>
      </c>
      <c r="CI544">
        <v>0.56068224000383127</v>
      </c>
      <c r="CJ544">
        <v>0.67275202302623427</v>
      </c>
      <c r="CK544">
        <v>0.75943432841616887</v>
      </c>
      <c r="CL544">
        <v>0.79400139843278106</v>
      </c>
      <c r="CM544">
        <v>0.81590093727523827</v>
      </c>
      <c r="CN544">
        <v>0.83693799905469235</v>
      </c>
      <c r="CO544">
        <v>0.83333566913904977</v>
      </c>
      <c r="CP544">
        <v>0.85657282130483714</v>
      </c>
      <c r="CQ544">
        <v>0.8570912230770209</v>
      </c>
      <c r="CR544">
        <v>0.78750590718859059</v>
      </c>
      <c r="CS544">
        <v>0.72596121892497445</v>
      </c>
      <c r="CT544">
        <v>0.67500441738859451</v>
      </c>
      <c r="CU544">
        <v>0.5513112475074663</v>
      </c>
      <c r="CV544">
        <v>0.43498433177055168</v>
      </c>
      <c r="CW544">
        <v>0.38618266131852835</v>
      </c>
      <c r="CX544">
        <v>0.35513921196095921</v>
      </c>
      <c r="CY544">
        <v>0.32769330834806776</v>
      </c>
      <c r="CZ544">
        <v>0.31063713645886448</v>
      </c>
    </row>
    <row r="545" spans="1:104" x14ac:dyDescent="0.25">
      <c r="A545" t="s">
        <v>734</v>
      </c>
      <c r="B545" t="s">
        <v>170</v>
      </c>
      <c r="C545" t="s">
        <v>28</v>
      </c>
      <c r="D545" t="s">
        <v>187</v>
      </c>
      <c r="E545" t="s">
        <v>184</v>
      </c>
      <c r="F545">
        <v>2023</v>
      </c>
      <c r="G545" t="s">
        <v>181</v>
      </c>
      <c r="H545">
        <v>11</v>
      </c>
      <c r="I545">
        <v>24.366054625044516</v>
      </c>
      <c r="J545">
        <v>23.597830940150867</v>
      </c>
      <c r="K545">
        <v>23.190452591444906</v>
      </c>
      <c r="L545">
        <v>23.293269860495236</v>
      </c>
      <c r="M545">
        <v>24.341567211418297</v>
      </c>
      <c r="N545">
        <v>27.066055568863497</v>
      </c>
      <c r="O545">
        <v>30.662517937395407</v>
      </c>
      <c r="P545">
        <v>33.902536276529069</v>
      </c>
      <c r="Q545">
        <v>37.573283822086488</v>
      </c>
      <c r="R545">
        <v>40.284449964126075</v>
      </c>
      <c r="S545">
        <v>42.299747315849963</v>
      </c>
      <c r="T545">
        <v>43.607904145322401</v>
      </c>
      <c r="U545">
        <v>44.193745147083234</v>
      </c>
      <c r="V545">
        <v>44.748764070061938</v>
      </c>
      <c r="W545">
        <v>44.307545832970561</v>
      </c>
      <c r="X545">
        <v>42.761097155485409</v>
      </c>
      <c r="Y545">
        <v>41.087621720479753</v>
      </c>
      <c r="Z545">
        <v>40.442632161856146</v>
      </c>
      <c r="AA545">
        <v>37.591396141980383</v>
      </c>
      <c r="AB545">
        <v>35.551987909393063</v>
      </c>
      <c r="AC545">
        <v>33.681249549319773</v>
      </c>
      <c r="AD545">
        <v>31.387590183586855</v>
      </c>
      <c r="AE545">
        <v>28.379591607151255</v>
      </c>
      <c r="AF545">
        <v>26.089576949636839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0.98117779452573706</v>
      </c>
      <c r="AS545">
        <v>0.99435927671455127</v>
      </c>
      <c r="AT545">
        <v>1.006847195363183</v>
      </c>
      <c r="AU545">
        <v>0.99691974071060152</v>
      </c>
      <c r="AV545">
        <v>0.96212468168864862</v>
      </c>
      <c r="AW545">
        <v>0.92447146569951189</v>
      </c>
      <c r="AX545">
        <v>0.90995918443735602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57.499999578513886</v>
      </c>
      <c r="BF545">
        <v>56.750000751856852</v>
      </c>
      <c r="BG545">
        <v>56.250000092974879</v>
      </c>
      <c r="BH545">
        <v>55.2500007431792</v>
      </c>
      <c r="BI545">
        <v>56.750000751856852</v>
      </c>
      <c r="BJ545">
        <v>55.999999817769236</v>
      </c>
      <c r="BK545">
        <v>56.5000002287182</v>
      </c>
      <c r="BL545">
        <v>56.750000751856852</v>
      </c>
      <c r="BM545">
        <v>61.250000514460993</v>
      </c>
      <c r="BN545">
        <v>66.000000428304276</v>
      </c>
      <c r="BO545">
        <v>70.250001651233845</v>
      </c>
      <c r="BP545">
        <v>71.500000269007316</v>
      </c>
      <c r="BQ545">
        <v>72.000000447519085</v>
      </c>
      <c r="BR545">
        <v>70.499997711578317</v>
      </c>
      <c r="BS545">
        <v>69.500000469213219</v>
      </c>
      <c r="BT545">
        <v>70.250001651233845</v>
      </c>
      <c r="BU545">
        <v>68.500000267147826</v>
      </c>
      <c r="BV545">
        <v>65.750000524998143</v>
      </c>
      <c r="BW545">
        <v>64.250000516320483</v>
      </c>
      <c r="BX545">
        <v>63.749999485539</v>
      </c>
      <c r="BY545">
        <v>62.75000126693768</v>
      </c>
      <c r="BZ545">
        <v>61.500000293800618</v>
      </c>
      <c r="CA545">
        <v>61.250000514460993</v>
      </c>
      <c r="CB545">
        <v>59.499999998140503</v>
      </c>
      <c r="CC545">
        <v>0.36737973756075365</v>
      </c>
      <c r="CD545">
        <v>0.34627768356299127</v>
      </c>
      <c r="CE545">
        <v>0.34313655298401879</v>
      </c>
      <c r="CF545">
        <v>0.34688537313566709</v>
      </c>
      <c r="CG545">
        <v>0.36814273990717483</v>
      </c>
      <c r="CH545">
        <v>0.43840309115215798</v>
      </c>
      <c r="CI545">
        <v>0.56459337104657581</v>
      </c>
      <c r="CJ545">
        <v>0.67744495847758079</v>
      </c>
      <c r="CK545">
        <v>0.76473193013555962</v>
      </c>
      <c r="CL545">
        <v>0.79954011549231097</v>
      </c>
      <c r="CM545">
        <v>0.8215923899587444</v>
      </c>
      <c r="CN545">
        <v>0.84277627145032386</v>
      </c>
      <c r="CO545">
        <v>0.83914880812100467</v>
      </c>
      <c r="CP545">
        <v>0.86254801533406233</v>
      </c>
      <c r="CQ545">
        <v>0.86307002794719467</v>
      </c>
      <c r="CR545">
        <v>0.79299925669632021</v>
      </c>
      <c r="CS545">
        <v>0.73102527184901811</v>
      </c>
      <c r="CT545">
        <v>0.67971306670396503</v>
      </c>
      <c r="CU545">
        <v>0.55515703257831794</v>
      </c>
      <c r="CV545">
        <v>0.43801866720973415</v>
      </c>
      <c r="CW545">
        <v>0.38887659125761764</v>
      </c>
      <c r="CX545">
        <v>0.3576165845644606</v>
      </c>
      <c r="CY545">
        <v>0.32997920770957362</v>
      </c>
      <c r="CZ545">
        <v>0.31280408797676579</v>
      </c>
    </row>
    <row r="546" spans="1:104" x14ac:dyDescent="0.25">
      <c r="A546" t="s">
        <v>735</v>
      </c>
      <c r="B546" t="s">
        <v>170</v>
      </c>
      <c r="C546" t="s">
        <v>28</v>
      </c>
      <c r="D546" t="s">
        <v>187</v>
      </c>
      <c r="E546" t="s">
        <v>184</v>
      </c>
      <c r="F546">
        <v>2023</v>
      </c>
      <c r="G546" t="s">
        <v>182</v>
      </c>
      <c r="H546">
        <v>12</v>
      </c>
      <c r="I546">
        <v>24.375206703709534</v>
      </c>
      <c r="J546">
        <v>23.651659257208919</v>
      </c>
      <c r="K546">
        <v>23.270142141344564</v>
      </c>
      <c r="L546">
        <v>23.409171058854348</v>
      </c>
      <c r="M546">
        <v>24.475523239901818</v>
      </c>
      <c r="N546">
        <v>27.262391272771815</v>
      </c>
      <c r="O546">
        <v>31.04207979555936</v>
      </c>
      <c r="P546">
        <v>34.2417982798503</v>
      </c>
      <c r="Q546">
        <v>37.467898860060608</v>
      </c>
      <c r="R546">
        <v>39.30854569199488</v>
      </c>
      <c r="S546">
        <v>40.34913638031486</v>
      </c>
      <c r="T546">
        <v>40.805357125729984</v>
      </c>
      <c r="U546">
        <v>40.80342778898131</v>
      </c>
      <c r="V546">
        <v>40.982204254304001</v>
      </c>
      <c r="W546">
        <v>40.375086265189879</v>
      </c>
      <c r="X546">
        <v>38.996574245313468</v>
      </c>
      <c r="Y546">
        <v>37.850407328673711</v>
      </c>
      <c r="Z546">
        <v>38.069664732710713</v>
      </c>
      <c r="AA546">
        <v>35.973824512781725</v>
      </c>
      <c r="AB546">
        <v>34.490245789910389</v>
      </c>
      <c r="AC546">
        <v>32.910434253657769</v>
      </c>
      <c r="AD546">
        <v>30.878089452343708</v>
      </c>
      <c r="AE546">
        <v>28.072234268529346</v>
      </c>
      <c r="AF546">
        <v>25.921397583892357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0.91812048568256477</v>
      </c>
      <c r="AS546">
        <v>0.91807713928961543</v>
      </c>
      <c r="AT546">
        <v>0.92209959077025994</v>
      </c>
      <c r="AU546">
        <v>0.90843945518805835</v>
      </c>
      <c r="AV546">
        <v>0.87742292416554069</v>
      </c>
      <c r="AW546">
        <v>0.85163415386532038</v>
      </c>
      <c r="AX546">
        <v>0.8565674830717207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51.00000014173898</v>
      </c>
      <c r="BF546">
        <v>51.250000420884305</v>
      </c>
      <c r="BG546">
        <v>49.500000927183365</v>
      </c>
      <c r="BH546">
        <v>49.500000927183365</v>
      </c>
      <c r="BI546">
        <v>49.500000927183365</v>
      </c>
      <c r="BJ546">
        <v>48.249999763562059</v>
      </c>
      <c r="BK546">
        <v>47.499999653389402</v>
      </c>
      <c r="BL546">
        <v>47.250000240770575</v>
      </c>
      <c r="BM546">
        <v>54.500000382509562</v>
      </c>
      <c r="BN546">
        <v>58.500000315044282</v>
      </c>
      <c r="BO546">
        <v>61.749999642248341</v>
      </c>
      <c r="BP546">
        <v>64.000000081082135</v>
      </c>
      <c r="BQ546">
        <v>64.500001150004465</v>
      </c>
      <c r="BR546">
        <v>65.500000781111751</v>
      </c>
      <c r="BS546">
        <v>62.999999444185136</v>
      </c>
      <c r="BT546">
        <v>61.49999985826102</v>
      </c>
      <c r="BU546">
        <v>59.999999405810392</v>
      </c>
      <c r="BV546">
        <v>55.750000679604362</v>
      </c>
      <c r="BW546">
        <v>51.00000014173898</v>
      </c>
      <c r="BX546">
        <v>47.99999934515354</v>
      </c>
      <c r="BY546">
        <v>46.99999996162525</v>
      </c>
      <c r="BZ546">
        <v>44.499998624698641</v>
      </c>
      <c r="CA546">
        <v>45.000001039831808</v>
      </c>
      <c r="CB546">
        <v>44.499998624698641</v>
      </c>
      <c r="CC546">
        <v>0.37640074579400717</v>
      </c>
      <c r="CD546">
        <v>0.35478052111657582</v>
      </c>
      <c r="CE546">
        <v>0.35156227242931409</v>
      </c>
      <c r="CF546">
        <v>0.35540315848883264</v>
      </c>
      <c r="CG546">
        <v>0.37718249489783395</v>
      </c>
      <c r="CH546">
        <v>0.44916806918940788</v>
      </c>
      <c r="CI546">
        <v>0.57845699270976458</v>
      </c>
      <c r="CJ546">
        <v>0.69407957232223538</v>
      </c>
      <c r="CK546">
        <v>0.78350994133352381</v>
      </c>
      <c r="CL546">
        <v>0.81917280758270794</v>
      </c>
      <c r="CM546">
        <v>0.84176659809714116</v>
      </c>
      <c r="CN546">
        <v>0.86347063021800541</v>
      </c>
      <c r="CO546">
        <v>0.85975402242088483</v>
      </c>
      <c r="CP546">
        <v>0.88372786761317179</v>
      </c>
      <c r="CQ546">
        <v>0.88426269946721103</v>
      </c>
      <c r="CR546">
        <v>0.81247136787552743</v>
      </c>
      <c r="CS546">
        <v>0.74897558543054099</v>
      </c>
      <c r="CT546">
        <v>0.69640340291796565</v>
      </c>
      <c r="CU546">
        <v>0.56878893689657906</v>
      </c>
      <c r="CV546">
        <v>0.44877420508843424</v>
      </c>
      <c r="CW546">
        <v>0.39842544330260954</v>
      </c>
      <c r="CX546">
        <v>0.36639785704197886</v>
      </c>
      <c r="CY546">
        <v>0.33808187226008107</v>
      </c>
      <c r="CZ546">
        <v>0.32048495193106102</v>
      </c>
    </row>
    <row r="547" spans="1:104" x14ac:dyDescent="0.25">
      <c r="A547" t="s">
        <v>736</v>
      </c>
      <c r="B547" t="s">
        <v>170</v>
      </c>
      <c r="C547" t="s">
        <v>28</v>
      </c>
      <c r="D547" t="s">
        <v>187</v>
      </c>
      <c r="E547" t="s">
        <v>184</v>
      </c>
      <c r="F547">
        <v>2023</v>
      </c>
      <c r="G547" t="s">
        <v>183</v>
      </c>
      <c r="H547">
        <v>8</v>
      </c>
      <c r="I547">
        <v>28.533568205848457</v>
      </c>
      <c r="J547">
        <v>27.362070452542451</v>
      </c>
      <c r="K547">
        <v>26.673396923259627</v>
      </c>
      <c r="L547">
        <v>26.707800497082939</v>
      </c>
      <c r="M547">
        <v>27.89519419686312</v>
      </c>
      <c r="N547">
        <v>30.958142133635018</v>
      </c>
      <c r="O547">
        <v>35.487328318839161</v>
      </c>
      <c r="P547">
        <v>40.430151755441813</v>
      </c>
      <c r="Q547">
        <v>45.825875947066038</v>
      </c>
      <c r="R547">
        <v>50.113919890577549</v>
      </c>
      <c r="S547">
        <v>53.254920043647694</v>
      </c>
      <c r="T547">
        <v>55.185660424841409</v>
      </c>
      <c r="U547">
        <v>55.917625847900524</v>
      </c>
      <c r="V547">
        <v>56.522349475394961</v>
      </c>
      <c r="W547">
        <v>56.333345146106183</v>
      </c>
      <c r="X547">
        <v>55.038895163256477</v>
      </c>
      <c r="Y547">
        <v>52.555961612690908</v>
      </c>
      <c r="Z547">
        <v>49.179049449656063</v>
      </c>
      <c r="AA547">
        <v>44.466325811569007</v>
      </c>
      <c r="AB547">
        <v>42.573370978438405</v>
      </c>
      <c r="AC547">
        <v>41.215609036748752</v>
      </c>
      <c r="AD547">
        <v>38.245527968670615</v>
      </c>
      <c r="AE547">
        <v>34.201330711880274</v>
      </c>
      <c r="AF547">
        <v>31.014266251570707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1.2416773718614829</v>
      </c>
      <c r="AS547">
        <v>1.2581465970410477</v>
      </c>
      <c r="AT547">
        <v>1.2717528109227005</v>
      </c>
      <c r="AU547">
        <v>1.267500264396666</v>
      </c>
      <c r="AV547">
        <v>1.2383750816833847</v>
      </c>
      <c r="AW547">
        <v>1.1825091602585009</v>
      </c>
      <c r="AX547">
        <v>1.1065286101859273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66.874998982185147</v>
      </c>
      <c r="BF547">
        <v>66.312499888851079</v>
      </c>
      <c r="BG547">
        <v>65.750001168969931</v>
      </c>
      <c r="BH547">
        <v>65.187499959402558</v>
      </c>
      <c r="BI547">
        <v>65.187499959402558</v>
      </c>
      <c r="BJ547">
        <v>65.250000015996235</v>
      </c>
      <c r="BK547">
        <v>66.625000265182706</v>
      </c>
      <c r="BL547">
        <v>68.500000438060297</v>
      </c>
      <c r="BM547">
        <v>72.375000648034202</v>
      </c>
      <c r="BN547">
        <v>76.999999203051431</v>
      </c>
      <c r="BO547">
        <v>81.625000247754897</v>
      </c>
      <c r="BP547">
        <v>83.43750111094468</v>
      </c>
      <c r="BQ547">
        <v>85.124999402381945</v>
      </c>
      <c r="BR547">
        <v>85.187500330365808</v>
      </c>
      <c r="BS547">
        <v>84.374998038594057</v>
      </c>
      <c r="BT547">
        <v>84.749999093940929</v>
      </c>
      <c r="BU547">
        <v>83.812501170417065</v>
      </c>
      <c r="BV547">
        <v>82.99999940770364</v>
      </c>
      <c r="BW547">
        <v>79.812500380439616</v>
      </c>
      <c r="BX547">
        <v>75.437499033052532</v>
      </c>
      <c r="BY547">
        <v>72.312500093503274</v>
      </c>
      <c r="BZ547">
        <v>70.625000557222904</v>
      </c>
      <c r="CA547">
        <v>69.624999371634317</v>
      </c>
      <c r="CB547">
        <v>68.750001271296043</v>
      </c>
      <c r="CC547">
        <v>0.3653355193429908</v>
      </c>
      <c r="CD547">
        <v>0.34435085814498789</v>
      </c>
      <c r="CE547">
        <v>0.34122725859918024</v>
      </c>
      <c r="CF547">
        <v>0.34495521848853022</v>
      </c>
      <c r="CG547">
        <v>0.3660943028135934</v>
      </c>
      <c r="CH547">
        <v>0.43596366970706796</v>
      </c>
      <c r="CI547">
        <v>0.56145184646566859</v>
      </c>
      <c r="CJ547">
        <v>0.67367544349810127</v>
      </c>
      <c r="CK547">
        <v>0.76047670781198451</v>
      </c>
      <c r="CL547">
        <v>0.7950912509360728</v>
      </c>
      <c r="CM547">
        <v>0.81702079804480976</v>
      </c>
      <c r="CN547">
        <v>0.83808677857722902</v>
      </c>
      <c r="CO547">
        <v>0.83447953932643337</v>
      </c>
      <c r="CP547">
        <v>0.85774852422725167</v>
      </c>
      <c r="CQ547">
        <v>0.85826761537669016</v>
      </c>
      <c r="CR547">
        <v>0.78858681907586736</v>
      </c>
      <c r="CS547">
        <v>0.72695760591240965</v>
      </c>
      <c r="CT547">
        <v>0.67593091460225196</v>
      </c>
      <c r="CU547">
        <v>0.55206797641910332</v>
      </c>
      <c r="CV547">
        <v>0.43558138058820139</v>
      </c>
      <c r="CW547">
        <v>0.38671275892108226</v>
      </c>
      <c r="CX547">
        <v>0.3556266791524676</v>
      </c>
      <c r="CY547">
        <v>0.32814309915044609</v>
      </c>
      <c r="CZ547">
        <v>0.31106353193900155</v>
      </c>
    </row>
    <row r="548" spans="1:104" x14ac:dyDescent="0.25">
      <c r="A548" t="s">
        <v>737</v>
      </c>
      <c r="B548" t="s">
        <v>170</v>
      </c>
      <c r="C548" t="s">
        <v>28</v>
      </c>
      <c r="D548" t="s">
        <v>187</v>
      </c>
      <c r="E548" t="s">
        <v>184</v>
      </c>
      <c r="F548">
        <v>2024</v>
      </c>
      <c r="G548" t="s">
        <v>171</v>
      </c>
      <c r="H548">
        <v>1</v>
      </c>
      <c r="I548">
        <v>24.485213968375817</v>
      </c>
      <c r="J548">
        <v>23.821566845313111</v>
      </c>
      <c r="K548">
        <v>23.450591043841747</v>
      </c>
      <c r="L548">
        <v>23.632274105449717</v>
      </c>
      <c r="M548">
        <v>24.753573555862026</v>
      </c>
      <c r="N548">
        <v>27.623749359629329</v>
      </c>
      <c r="O548">
        <v>32.606929930452232</v>
      </c>
      <c r="P548">
        <v>35.710097014844358</v>
      </c>
      <c r="Q548">
        <v>38.456455568557992</v>
      </c>
      <c r="R548">
        <v>39.420009059085217</v>
      </c>
      <c r="S548">
        <v>39.602189153125593</v>
      </c>
      <c r="T548">
        <v>39.379226865816833</v>
      </c>
      <c r="U548">
        <v>39.050555582645899</v>
      </c>
      <c r="V548">
        <v>39.07204019466851</v>
      </c>
      <c r="W548">
        <v>38.517873484730089</v>
      </c>
      <c r="X548">
        <v>37.422392240087348</v>
      </c>
      <c r="Y548">
        <v>36.670093664830617</v>
      </c>
      <c r="Z548">
        <v>37.606245799233058</v>
      </c>
      <c r="AA548">
        <v>36.004134970890782</v>
      </c>
      <c r="AB548">
        <v>34.658973299606487</v>
      </c>
      <c r="AC548">
        <v>33.138637625696468</v>
      </c>
      <c r="AD548">
        <v>31.076026364614858</v>
      </c>
      <c r="AE548">
        <v>28.248465069655616</v>
      </c>
      <c r="AF548">
        <v>26.130349870663135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0.88603261013037926</v>
      </c>
      <c r="AS548">
        <v>0.87863751270042945</v>
      </c>
      <c r="AT548">
        <v>0.87912089048323605</v>
      </c>
      <c r="AU548">
        <v>0.86665213453612955</v>
      </c>
      <c r="AV548">
        <v>0.84200383385207289</v>
      </c>
      <c r="AW548">
        <v>0.8250770983325727</v>
      </c>
      <c r="AX548">
        <v>0.84614054250603987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46.999999867239637</v>
      </c>
      <c r="BF548">
        <v>46.999999867239637</v>
      </c>
      <c r="BG548">
        <v>46.500001016346111</v>
      </c>
      <c r="BH548">
        <v>46.000000172192912</v>
      </c>
      <c r="BI548">
        <v>44.750001043973612</v>
      </c>
      <c r="BJ548">
        <v>44.750001043973612</v>
      </c>
      <c r="BK548">
        <v>44.499999385766984</v>
      </c>
      <c r="BL548">
        <v>43.500000185172276</v>
      </c>
      <c r="BM548">
        <v>46.750000186841056</v>
      </c>
      <c r="BN548">
        <v>51.750001273399349</v>
      </c>
      <c r="BO548">
        <v>54.49999982830154</v>
      </c>
      <c r="BP548">
        <v>56.499999712846993</v>
      </c>
      <c r="BQ548">
        <v>57.000001051452202</v>
      </c>
      <c r="BR548">
        <v>58.999999452641624</v>
      </c>
      <c r="BS548">
        <v>58.24999993244549</v>
      </c>
      <c r="BT548">
        <v>58.24999993244549</v>
      </c>
      <c r="BU548">
        <v>56.250000774126434</v>
      </c>
      <c r="BV548">
        <v>52.499999310239446</v>
      </c>
      <c r="BW548">
        <v>49.499999730647268</v>
      </c>
      <c r="BX548">
        <v>46.750000186841056</v>
      </c>
      <c r="BY548">
        <v>46.500001016346111</v>
      </c>
      <c r="BZ548">
        <v>46.999999867239637</v>
      </c>
      <c r="CA548">
        <v>46.000000172192912</v>
      </c>
      <c r="CB548">
        <v>45.250000157544775</v>
      </c>
      <c r="CC548">
        <v>0.38148343820854941</v>
      </c>
      <c r="CD548">
        <v>0.35957123432422727</v>
      </c>
      <c r="CE548">
        <v>0.35630956621727344</v>
      </c>
      <c r="CF548">
        <v>0.36020229420425692</v>
      </c>
      <c r="CG548">
        <v>0.38227574008890475</v>
      </c>
      <c r="CH548">
        <v>0.45523337359850835</v>
      </c>
      <c r="CI548">
        <v>0.58626808233480276</v>
      </c>
      <c r="CJ548">
        <v>0.70345197768694134</v>
      </c>
      <c r="CK548">
        <v>0.79408992891114649</v>
      </c>
      <c r="CL548">
        <v>0.83023438843649588</v>
      </c>
      <c r="CM548">
        <v>0.85313333090050347</v>
      </c>
      <c r="CN548">
        <v>0.87513039483645305</v>
      </c>
      <c r="CO548">
        <v>0.87136363711501841</v>
      </c>
      <c r="CP548">
        <v>0.89566123512615015</v>
      </c>
      <c r="CQ548">
        <v>0.89620323983924566</v>
      </c>
      <c r="CR548">
        <v>0.82344249301430938</v>
      </c>
      <c r="CS548">
        <v>0.7590893358191928</v>
      </c>
      <c r="CT548">
        <v>0.70580721379368594</v>
      </c>
      <c r="CU548">
        <v>0.57646948289601119</v>
      </c>
      <c r="CV548">
        <v>0.45483415721337311</v>
      </c>
      <c r="CW548">
        <v>0.403805540485496</v>
      </c>
      <c r="CX548">
        <v>0.37134547002100504</v>
      </c>
      <c r="CY548">
        <v>0.34264712040433426</v>
      </c>
      <c r="CZ548">
        <v>0.32481259660313022</v>
      </c>
    </row>
    <row r="549" spans="1:104" x14ac:dyDescent="0.25">
      <c r="A549" t="s">
        <v>738</v>
      </c>
      <c r="B549" t="s">
        <v>170</v>
      </c>
      <c r="C549" t="s">
        <v>28</v>
      </c>
      <c r="D549" t="s">
        <v>187</v>
      </c>
      <c r="E549" t="s">
        <v>184</v>
      </c>
      <c r="F549">
        <v>2024</v>
      </c>
      <c r="G549" t="s">
        <v>172</v>
      </c>
      <c r="H549">
        <v>2</v>
      </c>
      <c r="I549">
        <v>24.552357857089532</v>
      </c>
      <c r="J549">
        <v>23.850294475310069</v>
      </c>
      <c r="K549">
        <v>23.414909795342453</v>
      </c>
      <c r="L549">
        <v>23.537694738285847</v>
      </c>
      <c r="M549">
        <v>24.592574127602763</v>
      </c>
      <c r="N549">
        <v>27.422479732341543</v>
      </c>
      <c r="O549">
        <v>31.945725786406495</v>
      </c>
      <c r="P549">
        <v>35.05971199528004</v>
      </c>
      <c r="Q549">
        <v>38.173721310018252</v>
      </c>
      <c r="R549">
        <v>39.730391534104896</v>
      </c>
      <c r="S549">
        <v>40.42369874209205</v>
      </c>
      <c r="T549">
        <v>40.738067231128937</v>
      </c>
      <c r="U549">
        <v>40.71689958204059</v>
      </c>
      <c r="V549">
        <v>40.885716545494965</v>
      </c>
      <c r="W549">
        <v>40.407546438876295</v>
      </c>
      <c r="X549">
        <v>39.276954747381851</v>
      </c>
      <c r="Y549">
        <v>38.048619909634084</v>
      </c>
      <c r="Z549">
        <v>37.973327578727243</v>
      </c>
      <c r="AA549">
        <v>37.008553015118352</v>
      </c>
      <c r="AB549">
        <v>35.370448404400058</v>
      </c>
      <c r="AC549">
        <v>33.726530558713037</v>
      </c>
      <c r="AD549">
        <v>31.514545903207328</v>
      </c>
      <c r="AE549">
        <v>28.503855962923605</v>
      </c>
      <c r="AF549">
        <v>26.230538498451882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0.9166064859492874</v>
      </c>
      <c r="AS549">
        <v>0.91613025922718649</v>
      </c>
      <c r="AT549">
        <v>0.919928561538772</v>
      </c>
      <c r="AU549">
        <v>0.90916979324496239</v>
      </c>
      <c r="AV549">
        <v>0.88373149856687927</v>
      </c>
      <c r="AW549">
        <v>0.85609396411001293</v>
      </c>
      <c r="AX549">
        <v>0.85439984640292899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48.749999108476217</v>
      </c>
      <c r="BF549">
        <v>50.249998731623037</v>
      </c>
      <c r="BG549">
        <v>50.749998734585532</v>
      </c>
      <c r="BH549">
        <v>50.499999651167023</v>
      </c>
      <c r="BI549">
        <v>49.499999537234665</v>
      </c>
      <c r="BJ549">
        <v>48.749999108476217</v>
      </c>
      <c r="BK549">
        <v>48.999999040524152</v>
      </c>
      <c r="BL549">
        <v>49.999999031019499</v>
      </c>
      <c r="BM549">
        <v>52.250001320220505</v>
      </c>
      <c r="BN549">
        <v>54.500000631503724</v>
      </c>
      <c r="BO549">
        <v>56.500000504487041</v>
      </c>
      <c r="BP549">
        <v>57.750000565896954</v>
      </c>
      <c r="BQ549">
        <v>59.750000685754294</v>
      </c>
      <c r="BR549">
        <v>60.749999935627599</v>
      </c>
      <c r="BS549">
        <v>60.499999880142667</v>
      </c>
      <c r="BT549">
        <v>58.500000747781385</v>
      </c>
      <c r="BU549">
        <v>57.000000384012523</v>
      </c>
      <c r="BV549">
        <v>55.000000140718186</v>
      </c>
      <c r="BW549">
        <v>53.500001258193407</v>
      </c>
      <c r="BX549">
        <v>52.750001060879356</v>
      </c>
      <c r="BY549">
        <v>51.249999462740426</v>
      </c>
      <c r="BZ549">
        <v>50.249998731623037</v>
      </c>
      <c r="CA549">
        <v>49.749999222408576</v>
      </c>
      <c r="CB549">
        <v>50.249998731623037</v>
      </c>
      <c r="CC549">
        <v>0.36975647737797401</v>
      </c>
      <c r="CD549">
        <v>0.34851789294103552</v>
      </c>
      <c r="CE549">
        <v>0.34535647102503786</v>
      </c>
      <c r="CF549">
        <v>0.34912952383888068</v>
      </c>
      <c r="CG549">
        <v>0.37052441822376403</v>
      </c>
      <c r="CH549">
        <v>0.44123930063387035</v>
      </c>
      <c r="CI549">
        <v>0.5682459940448894</v>
      </c>
      <c r="CJ549">
        <v>0.68182758040493541</v>
      </c>
      <c r="CK549">
        <v>0.76967926847469137</v>
      </c>
      <c r="CL549">
        <v>0.80471266537258324</v>
      </c>
      <c r="CM549">
        <v>0.82690766952822214</v>
      </c>
      <c r="CN549">
        <v>0.84822850735222222</v>
      </c>
      <c r="CO549">
        <v>0.84457755186365802</v>
      </c>
      <c r="CP549">
        <v>0.86812816901485179</v>
      </c>
      <c r="CQ549">
        <v>0.86865358466826093</v>
      </c>
      <c r="CR549">
        <v>0.79812949433375113</v>
      </c>
      <c r="CS549">
        <v>0.73575452387292817</v>
      </c>
      <c r="CT549">
        <v>0.68411043025712448</v>
      </c>
      <c r="CU549">
        <v>0.55874856624650604</v>
      </c>
      <c r="CV549">
        <v>0.44085235165433684</v>
      </c>
      <c r="CW549">
        <v>0.3913923711151025</v>
      </c>
      <c r="CX549">
        <v>0.35993015775665455</v>
      </c>
      <c r="CY549">
        <v>0.33211398918381463</v>
      </c>
      <c r="CZ549">
        <v>0.31482773757026966</v>
      </c>
    </row>
    <row r="550" spans="1:104" x14ac:dyDescent="0.25">
      <c r="A550" t="s">
        <v>739</v>
      </c>
      <c r="B550" t="s">
        <v>170</v>
      </c>
      <c r="C550" t="s">
        <v>28</v>
      </c>
      <c r="D550" t="s">
        <v>187</v>
      </c>
      <c r="E550" t="s">
        <v>184</v>
      </c>
      <c r="F550">
        <v>2024</v>
      </c>
      <c r="G550" t="s">
        <v>173</v>
      </c>
      <c r="H550">
        <v>3</v>
      </c>
      <c r="I550">
        <v>25.023312507964093</v>
      </c>
      <c r="J550">
        <v>24.174971221471743</v>
      </c>
      <c r="K550">
        <v>23.672040720793252</v>
      </c>
      <c r="L550">
        <v>23.696728123631516</v>
      </c>
      <c r="M550">
        <v>24.649585948149895</v>
      </c>
      <c r="N550">
        <v>27.277986551839351</v>
      </c>
      <c r="O550">
        <v>32.002649418113982</v>
      </c>
      <c r="P550">
        <v>35.373252701032534</v>
      </c>
      <c r="Q550">
        <v>38.416721973408443</v>
      </c>
      <c r="R550">
        <v>39.804413801646696</v>
      </c>
      <c r="S550">
        <v>40.338444181892193</v>
      </c>
      <c r="T550">
        <v>40.474606726280037</v>
      </c>
      <c r="U550">
        <v>40.373672291849282</v>
      </c>
      <c r="V550">
        <v>40.472598598308011</v>
      </c>
      <c r="W550">
        <v>39.973391161280531</v>
      </c>
      <c r="X550">
        <v>39.019496673596265</v>
      </c>
      <c r="Y550">
        <v>37.828661230112189</v>
      </c>
      <c r="Z550">
        <v>36.763944640039014</v>
      </c>
      <c r="AA550">
        <v>35.62379959603075</v>
      </c>
      <c r="AB550">
        <v>35.919834474375904</v>
      </c>
      <c r="AC550">
        <v>34.40174353813007</v>
      </c>
      <c r="AD550">
        <v>32.231223749325103</v>
      </c>
      <c r="AE550">
        <v>29.127290649184342</v>
      </c>
      <c r="AF550">
        <v>26.757986362421089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0.910678650224099</v>
      </c>
      <c r="AS550">
        <v>0.9084076429682878</v>
      </c>
      <c r="AT550">
        <v>0.91063344255440426</v>
      </c>
      <c r="AU550">
        <v>0.89940130305502208</v>
      </c>
      <c r="AV550">
        <v>0.87793865234958823</v>
      </c>
      <c r="AW550">
        <v>0.85114488554609258</v>
      </c>
      <c r="AX550">
        <v>0.82718872648046238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46.499999853176554</v>
      </c>
      <c r="BF550">
        <v>48.250000183929949</v>
      </c>
      <c r="BG550">
        <v>48.500000898199481</v>
      </c>
      <c r="BH550">
        <v>49.499999579254073</v>
      </c>
      <c r="BI550">
        <v>48.250000183929949</v>
      </c>
      <c r="BJ550">
        <v>47.999999592937868</v>
      </c>
      <c r="BK550">
        <v>48.250000183929949</v>
      </c>
      <c r="BL550">
        <v>48.749999763307301</v>
      </c>
      <c r="BM550">
        <v>52.250001303165895</v>
      </c>
      <c r="BN550">
        <v>53.750000796372305</v>
      </c>
      <c r="BO550">
        <v>56.500000054735182</v>
      </c>
      <c r="BP550">
        <v>57.500000692819249</v>
      </c>
      <c r="BQ550">
        <v>59.000000447990239</v>
      </c>
      <c r="BR550">
        <v>59.999999113635155</v>
      </c>
      <c r="BS550">
        <v>59.500000027367591</v>
      </c>
      <c r="BT550">
        <v>59.000000447990239</v>
      </c>
      <c r="BU550">
        <v>57.999999794496496</v>
      </c>
      <c r="BV550">
        <v>56.750000275894926</v>
      </c>
      <c r="BW550">
        <v>52.250001303165895</v>
      </c>
      <c r="BX550">
        <v>50.750000577185006</v>
      </c>
      <c r="BY550">
        <v>49.499999579254073</v>
      </c>
      <c r="BZ550">
        <v>48.500000898199481</v>
      </c>
      <c r="CA550">
        <v>47.999999592937868</v>
      </c>
      <c r="CB550">
        <v>47.999999592937868</v>
      </c>
      <c r="CC550">
        <v>0.37648615313742667</v>
      </c>
      <c r="CD550">
        <v>0.3548610305551621</v>
      </c>
      <c r="CE550">
        <v>0.35164206232726902</v>
      </c>
      <c r="CF550">
        <v>0.35548378159911864</v>
      </c>
      <c r="CG550">
        <v>0.37726807175476568</v>
      </c>
      <c r="CH550">
        <v>0.44926999986892163</v>
      </c>
      <c r="CI550">
        <v>0.57858822851766112</v>
      </c>
      <c r="CJ550">
        <v>0.69423709047371263</v>
      </c>
      <c r="CK550">
        <v>0.78368764655460876</v>
      </c>
      <c r="CL550">
        <v>0.81935870323159532</v>
      </c>
      <c r="CM550">
        <v>0.8419576495052713</v>
      </c>
      <c r="CN550">
        <v>0.86366656177301671</v>
      </c>
      <c r="CO550">
        <v>0.85994915436956965</v>
      </c>
      <c r="CP550">
        <v>0.88392840905778713</v>
      </c>
      <c r="CQ550">
        <v>0.88446337702728117</v>
      </c>
      <c r="CR550">
        <v>0.81265573392120694</v>
      </c>
      <c r="CS550">
        <v>0.7491455668289001</v>
      </c>
      <c r="CT550">
        <v>0.69656140774849662</v>
      </c>
      <c r="CU550">
        <v>0.56891797286404466</v>
      </c>
      <c r="CV550">
        <v>0.44887600980481074</v>
      </c>
      <c r="CW550">
        <v>0.39851584617135105</v>
      </c>
      <c r="CX550">
        <v>0.36648098928764988</v>
      </c>
      <c r="CY550">
        <v>0.33815858006752086</v>
      </c>
      <c r="CZ550">
        <v>0.3205576978108487</v>
      </c>
    </row>
    <row r="551" spans="1:104" x14ac:dyDescent="0.25">
      <c r="A551" t="s">
        <v>740</v>
      </c>
      <c r="B551" t="s">
        <v>170</v>
      </c>
      <c r="C551" t="s">
        <v>28</v>
      </c>
      <c r="D551" t="s">
        <v>187</v>
      </c>
      <c r="E551" t="s">
        <v>184</v>
      </c>
      <c r="F551">
        <v>2024</v>
      </c>
      <c r="G551" t="s">
        <v>174</v>
      </c>
      <c r="H551">
        <v>4</v>
      </c>
      <c r="I551">
        <v>25.054178439830615</v>
      </c>
      <c r="J551">
        <v>24.124903086064144</v>
      </c>
      <c r="K551">
        <v>23.575617212050076</v>
      </c>
      <c r="L551">
        <v>23.536390246826908</v>
      </c>
      <c r="M551">
        <v>24.459794754695611</v>
      </c>
      <c r="N551">
        <v>26.900703181345261</v>
      </c>
      <c r="O551">
        <v>30.735846405242814</v>
      </c>
      <c r="P551">
        <v>34.088811475632639</v>
      </c>
      <c r="Q551">
        <v>37.903673994203643</v>
      </c>
      <c r="R551">
        <v>40.869609958571417</v>
      </c>
      <c r="S551">
        <v>43.145207115787535</v>
      </c>
      <c r="T551">
        <v>44.8581455541987</v>
      </c>
      <c r="U551">
        <v>45.804504043776909</v>
      </c>
      <c r="V551">
        <v>46.681782973954746</v>
      </c>
      <c r="W551">
        <v>46.545570119523944</v>
      </c>
      <c r="X551">
        <v>45.465933005909285</v>
      </c>
      <c r="Y551">
        <v>43.651838607490518</v>
      </c>
      <c r="Z551">
        <v>40.974727684726304</v>
      </c>
      <c r="AA551">
        <v>37.824781803816926</v>
      </c>
      <c r="AB551">
        <v>37.420306363732628</v>
      </c>
      <c r="AC551">
        <v>35.946346865326099</v>
      </c>
      <c r="AD551">
        <v>33.347745623008713</v>
      </c>
      <c r="AE551">
        <v>29.919217774419963</v>
      </c>
      <c r="AF551">
        <v>27.245440934040936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1.0093082355382326</v>
      </c>
      <c r="AS551">
        <v>1.0306013068913853</v>
      </c>
      <c r="AT551">
        <v>1.0503400971695105</v>
      </c>
      <c r="AU551">
        <v>1.0472753234095569</v>
      </c>
      <c r="AV551">
        <v>1.0229835047027649</v>
      </c>
      <c r="AW551">
        <v>0.9821663680434074</v>
      </c>
      <c r="AX551">
        <v>0.92193132314604265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57.750001106875253</v>
      </c>
      <c r="BF551">
        <v>58.249999364114544</v>
      </c>
      <c r="BG551">
        <v>57.499999531595364</v>
      </c>
      <c r="BH551">
        <v>57.499999531595364</v>
      </c>
      <c r="BI551">
        <v>57.250000156770909</v>
      </c>
      <c r="BJ551">
        <v>57.499999531595364</v>
      </c>
      <c r="BK551">
        <v>58.249999364114544</v>
      </c>
      <c r="BL551">
        <v>63.00000047308253</v>
      </c>
      <c r="BM551">
        <v>67.999998971848726</v>
      </c>
      <c r="BN551">
        <v>66.999999764505105</v>
      </c>
      <c r="BO551">
        <v>69.499998021375092</v>
      </c>
      <c r="BP551">
        <v>71.750000858085286</v>
      </c>
      <c r="BQ551">
        <v>72.499999967377875</v>
      </c>
      <c r="BR551">
        <v>71.50000000603201</v>
      </c>
      <c r="BS551">
        <v>71.50000000603201</v>
      </c>
      <c r="BT551">
        <v>70.749999819593427</v>
      </c>
      <c r="BU551">
        <v>69.250000631576881</v>
      </c>
      <c r="BV551">
        <v>68.249999331492404</v>
      </c>
      <c r="BW551">
        <v>66.999999764505105</v>
      </c>
      <c r="BX551">
        <v>63.999999803528567</v>
      </c>
      <c r="BY551">
        <v>61.749999921276014</v>
      </c>
      <c r="BZ551">
        <v>61.499999069222739</v>
      </c>
      <c r="CA551">
        <v>59.999999758103776</v>
      </c>
      <c r="CB551">
        <v>58.500000708577431</v>
      </c>
      <c r="CC551">
        <v>0.36568398076439301</v>
      </c>
      <c r="CD551">
        <v>0.34467933192471784</v>
      </c>
      <c r="CE551">
        <v>0.34155271665378378</v>
      </c>
      <c r="CF551">
        <v>0.3452842413097606</v>
      </c>
      <c r="CG551">
        <v>0.36644348436728569</v>
      </c>
      <c r="CH551">
        <v>0.4363795186397022</v>
      </c>
      <c r="CI551">
        <v>0.5619873491339884</v>
      </c>
      <c r="CJ551">
        <v>0.67431800663605856</v>
      </c>
      <c r="CK551">
        <v>0.76120206614163133</v>
      </c>
      <c r="CL551">
        <v>0.79584957666082257</v>
      </c>
      <c r="CM551">
        <v>0.81780007445913727</v>
      </c>
      <c r="CN551">
        <v>0.83888613888007901</v>
      </c>
      <c r="CO551">
        <v>0.83527546956332044</v>
      </c>
      <c r="CP551">
        <v>0.85856665591580583</v>
      </c>
      <c r="CQ551">
        <v>0.85908628098006878</v>
      </c>
      <c r="CR551">
        <v>0.7893389160569334</v>
      </c>
      <c r="CS551">
        <v>0.72765099802720712</v>
      </c>
      <c r="CT551">
        <v>0.67657564760337008</v>
      </c>
      <c r="CU551">
        <v>0.55259452059304992</v>
      </c>
      <c r="CV551">
        <v>0.43599683102651787</v>
      </c>
      <c r="CW551">
        <v>0.38708158548387328</v>
      </c>
      <c r="CX551">
        <v>0.35596588037469551</v>
      </c>
      <c r="CY551">
        <v>0.32845609425820427</v>
      </c>
      <c r="CZ551">
        <v>0.31136022173045058</v>
      </c>
    </row>
    <row r="552" spans="1:104" x14ac:dyDescent="0.25">
      <c r="A552" t="s">
        <v>741</v>
      </c>
      <c r="B552" t="s">
        <v>170</v>
      </c>
      <c r="C552" t="s">
        <v>28</v>
      </c>
      <c r="D552" t="s">
        <v>187</v>
      </c>
      <c r="E552" t="s">
        <v>184</v>
      </c>
      <c r="F552">
        <v>2024</v>
      </c>
      <c r="G552" t="s">
        <v>175</v>
      </c>
      <c r="H552">
        <v>5</v>
      </c>
      <c r="I552">
        <v>25.396595534417724</v>
      </c>
      <c r="J552">
        <v>24.412732420358065</v>
      </c>
      <c r="K552">
        <v>23.811716520154956</v>
      </c>
      <c r="L552">
        <v>23.738733860219416</v>
      </c>
      <c r="M552">
        <v>24.683606086909975</v>
      </c>
      <c r="N552">
        <v>27.097279373106876</v>
      </c>
      <c r="O552">
        <v>30.561969079122932</v>
      </c>
      <c r="P552">
        <v>34.935977886466191</v>
      </c>
      <c r="Q552">
        <v>39.515198008152254</v>
      </c>
      <c r="R552">
        <v>42.95526250641916</v>
      </c>
      <c r="S552">
        <v>45.229366378360325</v>
      </c>
      <c r="T552">
        <v>46.59900779807483</v>
      </c>
      <c r="U552">
        <v>47.143271425975882</v>
      </c>
      <c r="V552">
        <v>47.762840212844715</v>
      </c>
      <c r="W552">
        <v>47.717610391049384</v>
      </c>
      <c r="X552">
        <v>46.435353205824306</v>
      </c>
      <c r="Y552">
        <v>44.312301615875974</v>
      </c>
      <c r="Z552">
        <v>41.59727235023847</v>
      </c>
      <c r="AA552">
        <v>38.309096642658439</v>
      </c>
      <c r="AB552">
        <v>37.153837347176349</v>
      </c>
      <c r="AC552">
        <v>36.421531239184617</v>
      </c>
      <c r="AD552">
        <v>33.836907300530356</v>
      </c>
      <c r="AE552">
        <v>30.341562936771506</v>
      </c>
      <c r="AF552">
        <v>27.584876109784847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1.0484776292242852</v>
      </c>
      <c r="AS552">
        <v>1.0607236153244652</v>
      </c>
      <c r="AT552">
        <v>1.0746639047794024</v>
      </c>
      <c r="AU552">
        <v>1.0736462023463667</v>
      </c>
      <c r="AV552">
        <v>1.0447954016477403</v>
      </c>
      <c r="AW552">
        <v>0.99702677797314532</v>
      </c>
      <c r="AX552">
        <v>0.93593860249768401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58.999999513205694</v>
      </c>
      <c r="BF552">
        <v>59.500000377388524</v>
      </c>
      <c r="BG552">
        <v>59.750000494477305</v>
      </c>
      <c r="BH552">
        <v>59.750000494477305</v>
      </c>
      <c r="BI552">
        <v>59.750000494477305</v>
      </c>
      <c r="BJ552">
        <v>59.999999889364929</v>
      </c>
      <c r="BK552">
        <v>60.74999988721369</v>
      </c>
      <c r="BL552">
        <v>60.999999758446762</v>
      </c>
      <c r="BM552">
        <v>64.25000011278631</v>
      </c>
      <c r="BN552">
        <v>66.24999986631596</v>
      </c>
      <c r="BO552">
        <v>70.499998629969042</v>
      </c>
      <c r="BP552">
        <v>72.750000836216742</v>
      </c>
      <c r="BQ552">
        <v>72.750000836216742</v>
      </c>
      <c r="BR552">
        <v>73.250000086971454</v>
      </c>
      <c r="BS552">
        <v>73.000000722815784</v>
      </c>
      <c r="BT552">
        <v>72.250000724967023</v>
      </c>
      <c r="BU552">
        <v>70.499998629969042</v>
      </c>
      <c r="BV552">
        <v>67.750001091292049</v>
      </c>
      <c r="BW552">
        <v>64.499999507673934</v>
      </c>
      <c r="BX552">
        <v>61.500000622629592</v>
      </c>
      <c r="BY552">
        <v>60.74999988721369</v>
      </c>
      <c r="BZ552">
        <v>59.999999889364929</v>
      </c>
      <c r="CA552">
        <v>59.999999889364929</v>
      </c>
      <c r="CB552">
        <v>59.999999889364929</v>
      </c>
      <c r="CC552">
        <v>0.36663192689700169</v>
      </c>
      <c r="CD552">
        <v>0.34557281325855232</v>
      </c>
      <c r="CE552">
        <v>0.34243812180302025</v>
      </c>
      <c r="CF552">
        <v>0.346179286210403</v>
      </c>
      <c r="CG552">
        <v>0.36739338710633562</v>
      </c>
      <c r="CH552">
        <v>0.43751072278668585</v>
      </c>
      <c r="CI552">
        <v>0.56344419128836398</v>
      </c>
      <c r="CJ552">
        <v>0.67606601044554349</v>
      </c>
      <c r="CK552">
        <v>0.76317534371198914</v>
      </c>
      <c r="CL552">
        <v>0.79791263647584099</v>
      </c>
      <c r="CM552">
        <v>0.81992006804568884</v>
      </c>
      <c r="CN552">
        <v>0.84106074977694667</v>
      </c>
      <c r="CO552">
        <v>0.83744067979899017</v>
      </c>
      <c r="CP552">
        <v>0.86079231162303738</v>
      </c>
      <c r="CQ552">
        <v>0.86131325395293135</v>
      </c>
      <c r="CR552">
        <v>0.79138513976340441</v>
      </c>
      <c r="CS552">
        <v>0.72953731504653785</v>
      </c>
      <c r="CT552">
        <v>0.67832950531771452</v>
      </c>
      <c r="CU552">
        <v>0.55402698407131301</v>
      </c>
      <c r="CV552">
        <v>0.43712706488254993</v>
      </c>
      <c r="CW552">
        <v>0.38808501120778166</v>
      </c>
      <c r="CX552">
        <v>0.35688863741485044</v>
      </c>
      <c r="CY552">
        <v>0.32930754260983108</v>
      </c>
      <c r="CZ552">
        <v>0.31216733518864448</v>
      </c>
    </row>
    <row r="553" spans="1:104" x14ac:dyDescent="0.25">
      <c r="A553" t="s">
        <v>742</v>
      </c>
      <c r="B553" t="s">
        <v>170</v>
      </c>
      <c r="C553" t="s">
        <v>28</v>
      </c>
      <c r="D553" t="s">
        <v>187</v>
      </c>
      <c r="E553" t="s">
        <v>184</v>
      </c>
      <c r="F553">
        <v>2024</v>
      </c>
      <c r="G553" t="s">
        <v>176</v>
      </c>
      <c r="H553">
        <v>6</v>
      </c>
      <c r="I553">
        <v>26.559348451775062</v>
      </c>
      <c r="J553">
        <v>25.472885165035649</v>
      </c>
      <c r="K553">
        <v>24.857104215542414</v>
      </c>
      <c r="L553">
        <v>24.825430756816825</v>
      </c>
      <c r="M553">
        <v>25.86045091558924</v>
      </c>
      <c r="N553">
        <v>28.304882462148072</v>
      </c>
      <c r="O553">
        <v>31.947627417899458</v>
      </c>
      <c r="P553">
        <v>36.636656628808069</v>
      </c>
      <c r="Q553">
        <v>41.411668482271558</v>
      </c>
      <c r="R553">
        <v>45.262806290994192</v>
      </c>
      <c r="S553">
        <v>48.036542752115416</v>
      </c>
      <c r="T553">
        <v>49.708762466154134</v>
      </c>
      <c r="U553">
        <v>50.309493814377042</v>
      </c>
      <c r="V553">
        <v>50.852884504482695</v>
      </c>
      <c r="W553">
        <v>50.711387396838063</v>
      </c>
      <c r="X553">
        <v>49.67385407637925</v>
      </c>
      <c r="Y553">
        <v>47.762104960446884</v>
      </c>
      <c r="Z553">
        <v>44.919201355933531</v>
      </c>
      <c r="AA553">
        <v>41.037106955368081</v>
      </c>
      <c r="AB553">
        <v>38.878134604916049</v>
      </c>
      <c r="AC553">
        <v>38.185042894115298</v>
      </c>
      <c r="AD553">
        <v>35.595897215573999</v>
      </c>
      <c r="AE553">
        <v>31.883821623705142</v>
      </c>
      <c r="AF553">
        <v>28.949356691825603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1.1184471354163026</v>
      </c>
      <c r="AS553">
        <v>1.1319635975123676</v>
      </c>
      <c r="AT553">
        <v>1.1441899168677088</v>
      </c>
      <c r="AU553">
        <v>1.1410061861431908</v>
      </c>
      <c r="AV553">
        <v>1.1176617196435261</v>
      </c>
      <c r="AW553">
        <v>1.0746473678820072</v>
      </c>
      <c r="AX553">
        <v>1.0106820009325095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61.749999824216552</v>
      </c>
      <c r="BF553">
        <v>61.250000157124873</v>
      </c>
      <c r="BG553">
        <v>60.999999648433096</v>
      </c>
      <c r="BH553">
        <v>61.250000157124873</v>
      </c>
      <c r="BI553">
        <v>60.749999876264162</v>
      </c>
      <c r="BJ553">
        <v>61.250000157124873</v>
      </c>
      <c r="BK553">
        <v>62.750000263184155</v>
      </c>
      <c r="BL553">
        <v>66.000000600388873</v>
      </c>
      <c r="BM553">
        <v>68.749997465133916</v>
      </c>
      <c r="BN553">
        <v>73.999997959095211</v>
      </c>
      <c r="BO553">
        <v>77.750001032236753</v>
      </c>
      <c r="BP553">
        <v>77.750001032236753</v>
      </c>
      <c r="BQ553">
        <v>80.250000810052356</v>
      </c>
      <c r="BR553">
        <v>79.000000614260045</v>
      </c>
      <c r="BS553">
        <v>77.499999771677921</v>
      </c>
      <c r="BT553">
        <v>76.500002156047856</v>
      </c>
      <c r="BU553">
        <v>74.50000005057457</v>
      </c>
      <c r="BV553">
        <v>73.000001202741785</v>
      </c>
      <c r="BW553">
        <v>71.500000114652053</v>
      </c>
      <c r="BX553">
        <v>69.000001042670831</v>
      </c>
      <c r="BY553">
        <v>65.249999442574961</v>
      </c>
      <c r="BZ553">
        <v>64.500000248821962</v>
      </c>
      <c r="CA553">
        <v>63.499999702444768</v>
      </c>
      <c r="CB553">
        <v>62.249999736815838</v>
      </c>
      <c r="CC553">
        <v>0.36543080398757022</v>
      </c>
      <c r="CD553">
        <v>0.34444068027300723</v>
      </c>
      <c r="CE553">
        <v>0.3413162331887189</v>
      </c>
      <c r="CF553">
        <v>0.34504519110861137</v>
      </c>
      <c r="CG553">
        <v>0.36618976207585668</v>
      </c>
      <c r="CH553">
        <v>0.43607741426023094</v>
      </c>
      <c r="CI553">
        <v>0.56159825145450581</v>
      </c>
      <c r="CJ553">
        <v>0.67385109319982894</v>
      </c>
      <c r="CK553">
        <v>0.76067502708067458</v>
      </c>
      <c r="CL553">
        <v>0.79529857862863895</v>
      </c>
      <c r="CM553">
        <v>0.81723391406656032</v>
      </c>
      <c r="CN553">
        <v>0.83830538634515506</v>
      </c>
      <c r="CO553">
        <v>0.83469714885202184</v>
      </c>
      <c r="CP553">
        <v>0.85797220457190337</v>
      </c>
      <c r="CQ553">
        <v>0.85849143877527323</v>
      </c>
      <c r="CR553">
        <v>0.7887924257327108</v>
      </c>
      <c r="CS553">
        <v>0.72714725494768728</v>
      </c>
      <c r="CT553">
        <v>0.67610718354696087</v>
      </c>
      <c r="CU553">
        <v>0.55221196298356734</v>
      </c>
      <c r="CV553">
        <v>0.43569499091537039</v>
      </c>
      <c r="CW553">
        <v>0.38681360729592057</v>
      </c>
      <c r="CX553">
        <v>0.35571943565379027</v>
      </c>
      <c r="CY553">
        <v>0.3282287102378979</v>
      </c>
      <c r="CZ553">
        <v>0.31114463951332028</v>
      </c>
    </row>
    <row r="554" spans="1:104" x14ac:dyDescent="0.25">
      <c r="A554" t="s">
        <v>743</v>
      </c>
      <c r="B554" t="s">
        <v>170</v>
      </c>
      <c r="C554" t="s">
        <v>28</v>
      </c>
      <c r="D554" t="s">
        <v>187</v>
      </c>
      <c r="E554" t="s">
        <v>184</v>
      </c>
      <c r="F554">
        <v>2024</v>
      </c>
      <c r="G554" t="s">
        <v>177</v>
      </c>
      <c r="H554">
        <v>7</v>
      </c>
      <c r="I554">
        <v>28.157456686133408</v>
      </c>
      <c r="J554">
        <v>26.982743702684079</v>
      </c>
      <c r="K554">
        <v>26.281339555949138</v>
      </c>
      <c r="L554">
        <v>26.266499960516658</v>
      </c>
      <c r="M554">
        <v>27.418853862430819</v>
      </c>
      <c r="N554">
        <v>30.277018870116596</v>
      </c>
      <c r="O554">
        <v>34.351616987268692</v>
      </c>
      <c r="P554">
        <v>39.286437269268696</v>
      </c>
      <c r="Q554">
        <v>44.11442295855629</v>
      </c>
      <c r="R554">
        <v>47.926941227088996</v>
      </c>
      <c r="S554">
        <v>50.524698809764963</v>
      </c>
      <c r="T554">
        <v>52.122237264986921</v>
      </c>
      <c r="U554">
        <v>52.709658069204679</v>
      </c>
      <c r="V554">
        <v>53.217781435375151</v>
      </c>
      <c r="W554">
        <v>53.18200548605251</v>
      </c>
      <c r="X554">
        <v>52.319888828153758</v>
      </c>
      <c r="Y554">
        <v>50.470700563477912</v>
      </c>
      <c r="Z554">
        <v>47.487814597284142</v>
      </c>
      <c r="AA554">
        <v>43.277994546801452</v>
      </c>
      <c r="AB554">
        <v>41.031335676529459</v>
      </c>
      <c r="AC554">
        <v>40.29604612030974</v>
      </c>
      <c r="AD554">
        <v>37.646900890543392</v>
      </c>
      <c r="AE554">
        <v>33.744768983541697</v>
      </c>
      <c r="AF554">
        <v>30.634659766953362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1.1727503637922647</v>
      </c>
      <c r="AS554">
        <v>1.185967324743034</v>
      </c>
      <c r="AT554">
        <v>1.1974000700953755</v>
      </c>
      <c r="AU554">
        <v>1.1965951303792033</v>
      </c>
      <c r="AV554">
        <v>1.1771974837227215</v>
      </c>
      <c r="AW554">
        <v>1.1355907298305772</v>
      </c>
      <c r="AX554">
        <v>1.0684757745610438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66.750000928667959</v>
      </c>
      <c r="BF554">
        <v>66.500000152980149</v>
      </c>
      <c r="BG554">
        <v>65.500000022799938</v>
      </c>
      <c r="BH554">
        <v>66.000000333050536</v>
      </c>
      <c r="BI554">
        <v>65.249998772113656</v>
      </c>
      <c r="BJ554">
        <v>65.249998772113656</v>
      </c>
      <c r="BK554">
        <v>67.500001018641854</v>
      </c>
      <c r="BL554">
        <v>68.500000903661586</v>
      </c>
      <c r="BM554">
        <v>71.750000981990354</v>
      </c>
      <c r="BN554">
        <v>73.000001014474122</v>
      </c>
      <c r="BO554">
        <v>75.250001299718377</v>
      </c>
      <c r="BP554">
        <v>77.249999721375104</v>
      </c>
      <c r="BQ554">
        <v>77.99999786538757</v>
      </c>
      <c r="BR554">
        <v>80.24999802805155</v>
      </c>
      <c r="BS554">
        <v>79.750000920209928</v>
      </c>
      <c r="BT554">
        <v>81.000001075273929</v>
      </c>
      <c r="BU554">
        <v>82.250001260982998</v>
      </c>
      <c r="BV554">
        <v>83.250001391163238</v>
      </c>
      <c r="BW554">
        <v>76.999999573911055</v>
      </c>
      <c r="BX554">
        <v>73.999999918851884</v>
      </c>
      <c r="BY554">
        <v>72.249998334992497</v>
      </c>
      <c r="BZ554">
        <v>71.24999894029375</v>
      </c>
      <c r="CA554">
        <v>70.500000551120792</v>
      </c>
      <c r="CB554">
        <v>69.750001211950902</v>
      </c>
      <c r="CC554">
        <v>0.36490652717068717</v>
      </c>
      <c r="CD554">
        <v>0.34394652327187153</v>
      </c>
      <c r="CE554">
        <v>0.34082654512529104</v>
      </c>
      <c r="CF554">
        <v>0.34455013301871618</v>
      </c>
      <c r="CG554">
        <v>0.36566439848376509</v>
      </c>
      <c r="CH554">
        <v>0.43545176267637631</v>
      </c>
      <c r="CI554">
        <v>0.56079252684659076</v>
      </c>
      <c r="CJ554">
        <v>0.67288434270917286</v>
      </c>
      <c r="CK554">
        <v>0.75958374771727888</v>
      </c>
      <c r="CL554">
        <v>0.79415756836093088</v>
      </c>
      <c r="CM554">
        <v>0.81606139432524771</v>
      </c>
      <c r="CN554">
        <v>0.83710265847091025</v>
      </c>
      <c r="CO554">
        <v>0.83349957109817774</v>
      </c>
      <c r="CP554">
        <v>0.8567413505875866</v>
      </c>
      <c r="CQ554">
        <v>0.85725981574322963</v>
      </c>
      <c r="CR554">
        <v>0.78766081509521246</v>
      </c>
      <c r="CS554">
        <v>0.72610397992766362</v>
      </c>
      <c r="CT554">
        <v>0.67513717779348204</v>
      </c>
      <c r="CU554">
        <v>0.55141968168509925</v>
      </c>
      <c r="CV554">
        <v>0.43506988552864051</v>
      </c>
      <c r="CW554">
        <v>0.38625865335336856</v>
      </c>
      <c r="CX554">
        <v>0.35520908186337458</v>
      </c>
      <c r="CY554">
        <v>0.32775779497040991</v>
      </c>
      <c r="CZ554">
        <v>0.31069824226284898</v>
      </c>
    </row>
    <row r="555" spans="1:104" x14ac:dyDescent="0.25">
      <c r="A555" t="s">
        <v>744</v>
      </c>
      <c r="B555" t="s">
        <v>170</v>
      </c>
      <c r="C555" t="s">
        <v>28</v>
      </c>
      <c r="D555" t="s">
        <v>187</v>
      </c>
      <c r="E555" t="s">
        <v>184</v>
      </c>
      <c r="F555">
        <v>2024</v>
      </c>
      <c r="G555" t="s">
        <v>178</v>
      </c>
      <c r="H555">
        <v>8</v>
      </c>
      <c r="I555">
        <v>29.052975464484607</v>
      </c>
      <c r="J555">
        <v>27.82692991948905</v>
      </c>
      <c r="K555">
        <v>27.108075495769018</v>
      </c>
      <c r="L555">
        <v>27.134362705070327</v>
      </c>
      <c r="M555">
        <v>28.348294583238502</v>
      </c>
      <c r="N555">
        <v>31.472053713365618</v>
      </c>
      <c r="O555">
        <v>36.119030089820917</v>
      </c>
      <c r="P555">
        <v>41.458496602424866</v>
      </c>
      <c r="Q555">
        <v>47.374358588130114</v>
      </c>
      <c r="R555">
        <v>52.056840268310104</v>
      </c>
      <c r="S555">
        <v>55.429861679935058</v>
      </c>
      <c r="T555">
        <v>57.415212714957903</v>
      </c>
      <c r="U555">
        <v>58.145995534590547</v>
      </c>
      <c r="V555">
        <v>58.706125977917587</v>
      </c>
      <c r="W555">
        <v>58.447724898896546</v>
      </c>
      <c r="X555">
        <v>57.10094011878369</v>
      </c>
      <c r="Y555">
        <v>54.51482490436431</v>
      </c>
      <c r="Z555">
        <v>51.033771254993894</v>
      </c>
      <c r="AA555">
        <v>46.017133982848357</v>
      </c>
      <c r="AB555">
        <v>43.956924103505379</v>
      </c>
      <c r="AC555">
        <v>42.391917429034869</v>
      </c>
      <c r="AD555">
        <v>39.227821063625861</v>
      </c>
      <c r="AE555">
        <v>35.014526334956606</v>
      </c>
      <c r="AF555">
        <v>31.696914047368871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1.2918422815632251</v>
      </c>
      <c r="AS555">
        <v>1.3082848572117434</v>
      </c>
      <c r="AT555">
        <v>1.3208878001143791</v>
      </c>
      <c r="AU555">
        <v>1.3150738158482522</v>
      </c>
      <c r="AV555">
        <v>1.2847711442571395</v>
      </c>
      <c r="AW555">
        <v>1.2265836022439665</v>
      </c>
      <c r="AX555">
        <v>1.1482598059002116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69.750001958943272</v>
      </c>
      <c r="BF555">
        <v>68.99999900899148</v>
      </c>
      <c r="BG555">
        <v>68.000001262385226</v>
      </c>
      <c r="BH555">
        <v>66.249998867427578</v>
      </c>
      <c r="BI555">
        <v>67.499999091738729</v>
      </c>
      <c r="BJ555">
        <v>67.249999658912401</v>
      </c>
      <c r="BK555">
        <v>67.499999091738729</v>
      </c>
      <c r="BL555">
        <v>69.499998119458525</v>
      </c>
      <c r="BM555">
        <v>75.250000773184951</v>
      </c>
      <c r="BN555">
        <v>81.749998450998362</v>
      </c>
      <c r="BO555">
        <v>86.499999701204075</v>
      </c>
      <c r="BP555">
        <v>88.499999570473207</v>
      </c>
      <c r="BQ555">
        <v>90.249998048401153</v>
      </c>
      <c r="BR555">
        <v>89.500001218808279</v>
      </c>
      <c r="BS555">
        <v>87.750000292736758</v>
      </c>
      <c r="BT555">
        <v>88.749998758485191</v>
      </c>
      <c r="BU555">
        <v>87.999999235934396</v>
      </c>
      <c r="BV555">
        <v>86.499999701204075</v>
      </c>
      <c r="BW555">
        <v>82.749999364890357</v>
      </c>
      <c r="BX555">
        <v>79.000000742277123</v>
      </c>
      <c r="BY555">
        <v>75.749999516430435</v>
      </c>
      <c r="BZ555">
        <v>73.999999447209177</v>
      </c>
      <c r="CA555">
        <v>72.499999178035807</v>
      </c>
      <c r="CB555">
        <v>71.50000141612864</v>
      </c>
      <c r="CC555">
        <v>0.3668331551207944</v>
      </c>
      <c r="CD555">
        <v>0.34576250541170417</v>
      </c>
      <c r="CE555">
        <v>0.34262602179460055</v>
      </c>
      <c r="CF555">
        <v>0.34636928524826716</v>
      </c>
      <c r="CG555">
        <v>0.3675950607360719</v>
      </c>
      <c r="CH555">
        <v>0.43775084435666567</v>
      </c>
      <c r="CI555">
        <v>0.5637533989550173</v>
      </c>
      <c r="CJ555">
        <v>0.67643705567519552</v>
      </c>
      <c r="CK555">
        <v>0.76359417608911995</v>
      </c>
      <c r="CL555">
        <v>0.79835053665132094</v>
      </c>
      <c r="CM555">
        <v>0.82037005416085551</v>
      </c>
      <c r="CN555">
        <v>0.84152238623991449</v>
      </c>
      <c r="CO555">
        <v>0.8379003309891877</v>
      </c>
      <c r="CP555">
        <v>0.86126471393412185</v>
      </c>
      <c r="CQ555">
        <v>0.8617859077229082</v>
      </c>
      <c r="CR555">
        <v>0.79181945292811939</v>
      </c>
      <c r="CS555">
        <v>0.72993771279165531</v>
      </c>
      <c r="CT555">
        <v>0.67870176332222298</v>
      </c>
      <c r="CU555">
        <v>0.55433107967226458</v>
      </c>
      <c r="CV555">
        <v>0.43736697494971305</v>
      </c>
      <c r="CW555">
        <v>0.38829802238399136</v>
      </c>
      <c r="CX555">
        <v>0.35708450877552617</v>
      </c>
      <c r="CY555">
        <v>0.32948826102345757</v>
      </c>
      <c r="CZ555">
        <v>0.31233867483348621</v>
      </c>
    </row>
    <row r="556" spans="1:104" x14ac:dyDescent="0.25">
      <c r="A556" t="s">
        <v>745</v>
      </c>
      <c r="B556" t="s">
        <v>170</v>
      </c>
      <c r="C556" t="s">
        <v>28</v>
      </c>
      <c r="D556" t="s">
        <v>187</v>
      </c>
      <c r="E556" t="s">
        <v>184</v>
      </c>
      <c r="F556">
        <v>2024</v>
      </c>
      <c r="G556" t="s">
        <v>179</v>
      </c>
      <c r="H556">
        <v>9</v>
      </c>
      <c r="I556">
        <v>29.38975841902084</v>
      </c>
      <c r="J556">
        <v>28.233533640655015</v>
      </c>
      <c r="K556">
        <v>27.624071034467764</v>
      </c>
      <c r="L556">
        <v>27.624076557943514</v>
      </c>
      <c r="M556">
        <v>28.894538579905387</v>
      </c>
      <c r="N556">
        <v>32.204645951039886</v>
      </c>
      <c r="O556">
        <v>37.61561130406669</v>
      </c>
      <c r="P556">
        <v>42.723776889786798</v>
      </c>
      <c r="Q556">
        <v>48.966196930046813</v>
      </c>
      <c r="R556">
        <v>53.850428738183346</v>
      </c>
      <c r="S556">
        <v>57.276191144338739</v>
      </c>
      <c r="T556">
        <v>59.266084324286687</v>
      </c>
      <c r="U556">
        <v>60.013200013654775</v>
      </c>
      <c r="V556">
        <v>60.638532444233803</v>
      </c>
      <c r="W556">
        <v>60.20035358502971</v>
      </c>
      <c r="X556">
        <v>58.353292354131661</v>
      </c>
      <c r="Y556">
        <v>55.435855719223611</v>
      </c>
      <c r="Z556">
        <v>51.677091478305684</v>
      </c>
      <c r="AA556">
        <v>46.822341485554738</v>
      </c>
      <c r="AB556">
        <v>45.530465184938464</v>
      </c>
      <c r="AC556">
        <v>42.831585319466853</v>
      </c>
      <c r="AD556">
        <v>39.520628776962951</v>
      </c>
      <c r="AE556">
        <v>35.243527591054672</v>
      </c>
      <c r="AF556">
        <v>31.958286754954802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1.3334868930850867</v>
      </c>
      <c r="AS556">
        <v>1.3502970281060531</v>
      </c>
      <c r="AT556">
        <v>1.3643669385405435</v>
      </c>
      <c r="AU556">
        <v>1.3545079351697749</v>
      </c>
      <c r="AV556">
        <v>1.3129491166914999</v>
      </c>
      <c r="AW556">
        <v>1.2473067500059438</v>
      </c>
      <c r="AX556">
        <v>1.1627345462007612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69.25000198343966</v>
      </c>
      <c r="BF556">
        <v>68.499999387971386</v>
      </c>
      <c r="BG556">
        <v>68.499999387971386</v>
      </c>
      <c r="BH556">
        <v>67.250001790186758</v>
      </c>
      <c r="BI556">
        <v>67.250001790186758</v>
      </c>
      <c r="BJ556">
        <v>67.250001790186758</v>
      </c>
      <c r="BK556">
        <v>68.750002244532752</v>
      </c>
      <c r="BL556">
        <v>69.999999842317379</v>
      </c>
      <c r="BM556">
        <v>73.750001176813555</v>
      </c>
      <c r="BN556">
        <v>79.250001039788572</v>
      </c>
      <c r="BO556">
        <v>86.999997626937585</v>
      </c>
      <c r="BP556">
        <v>90.250000307358889</v>
      </c>
      <c r="BQ556">
        <v>91.99999776628502</v>
      </c>
      <c r="BR556">
        <v>91.99999776628502</v>
      </c>
      <c r="BS556">
        <v>92.499998620582602</v>
      </c>
      <c r="BT556">
        <v>92.750000881250301</v>
      </c>
      <c r="BU556">
        <v>90.499997434173622</v>
      </c>
      <c r="BV556">
        <v>89.250000829545087</v>
      </c>
      <c r="BW556">
        <v>87.999998602125174</v>
      </c>
      <c r="BX556">
        <v>79.750000671740224</v>
      </c>
      <c r="BY556">
        <v>75.999999215009439</v>
      </c>
      <c r="BZ556">
        <v>72.750000568329753</v>
      </c>
      <c r="CA556">
        <v>71.999999195207423</v>
      </c>
      <c r="CB556">
        <v>71.500000296663359</v>
      </c>
      <c r="CC556">
        <v>0.365914940959434</v>
      </c>
      <c r="CD556">
        <v>0.34489701038095155</v>
      </c>
      <c r="CE556">
        <v>0.34176842055635492</v>
      </c>
      <c r="CF556">
        <v>0.34550229974772373</v>
      </c>
      <c r="CG556">
        <v>0.36667489197895298</v>
      </c>
      <c r="CH556">
        <v>0.4366551004565995</v>
      </c>
      <c r="CI556">
        <v>0.56234226959505962</v>
      </c>
      <c r="CJ556">
        <v>0.6747438663099693</v>
      </c>
      <c r="CK556">
        <v>0.76168279863250854</v>
      </c>
      <c r="CL556">
        <v>0.79635218933906415</v>
      </c>
      <c r="CM556">
        <v>0.8183166001427038</v>
      </c>
      <c r="CN556">
        <v>0.83941596053360468</v>
      </c>
      <c r="CO556">
        <v>0.83580293615490098</v>
      </c>
      <c r="CP556">
        <v>0.85910888492768178</v>
      </c>
      <c r="CQ556">
        <v>0.85962880939127462</v>
      </c>
      <c r="CR556">
        <v>0.78983742237601318</v>
      </c>
      <c r="CS556">
        <v>0.72811053113550039</v>
      </c>
      <c r="CT556">
        <v>0.67700294853547249</v>
      </c>
      <c r="CU556">
        <v>0.55294351499730132</v>
      </c>
      <c r="CV556">
        <v>0.43627219372434423</v>
      </c>
      <c r="CW556">
        <v>0.38732605991293573</v>
      </c>
      <c r="CX556">
        <v>0.35619070709914102</v>
      </c>
      <c r="CY556">
        <v>0.32866355451482193</v>
      </c>
      <c r="CZ556">
        <v>0.31155685616149548</v>
      </c>
    </row>
    <row r="557" spans="1:104" x14ac:dyDescent="0.25">
      <c r="A557" t="s">
        <v>746</v>
      </c>
      <c r="B557" t="s">
        <v>170</v>
      </c>
      <c r="C557" t="s">
        <v>28</v>
      </c>
      <c r="D557" t="s">
        <v>187</v>
      </c>
      <c r="E557" t="s">
        <v>184</v>
      </c>
      <c r="F557">
        <v>2024</v>
      </c>
      <c r="G557" t="s">
        <v>180</v>
      </c>
      <c r="H557">
        <v>10</v>
      </c>
      <c r="I557">
        <v>26.209504436367876</v>
      </c>
      <c r="J557">
        <v>25.234436397131876</v>
      </c>
      <c r="K557">
        <v>24.653516185372148</v>
      </c>
      <c r="L557">
        <v>24.624337457754706</v>
      </c>
      <c r="M557">
        <v>25.737136686073733</v>
      </c>
      <c r="N557">
        <v>28.535935496460038</v>
      </c>
      <c r="O557">
        <v>33.366541945711468</v>
      </c>
      <c r="P557">
        <v>36.494615409252106</v>
      </c>
      <c r="Q557">
        <v>40.484672727707071</v>
      </c>
      <c r="R557">
        <v>44.025444436504472</v>
      </c>
      <c r="S557">
        <v>46.799448271864918</v>
      </c>
      <c r="T557">
        <v>48.938973693569174</v>
      </c>
      <c r="U557">
        <v>50.123310563710127</v>
      </c>
      <c r="V557">
        <v>51.162274819541146</v>
      </c>
      <c r="W557">
        <v>51.014118264783669</v>
      </c>
      <c r="X557">
        <v>49.571898678830962</v>
      </c>
      <c r="Y557">
        <v>47.073354955851414</v>
      </c>
      <c r="Z557">
        <v>43.872275705636767</v>
      </c>
      <c r="AA557">
        <v>41.657997996506175</v>
      </c>
      <c r="AB557">
        <v>39.893247939339908</v>
      </c>
      <c r="AC557">
        <v>37.541874048390994</v>
      </c>
      <c r="AD557">
        <v>34.855566030744939</v>
      </c>
      <c r="AE557">
        <v>31.15610281990709</v>
      </c>
      <c r="AF557">
        <v>28.338529462105289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1.1011268866966883</v>
      </c>
      <c r="AS557">
        <v>1.127774460534108</v>
      </c>
      <c r="AT557">
        <v>1.1511511775558818</v>
      </c>
      <c r="AU557">
        <v>1.1478176502294832</v>
      </c>
      <c r="AV557">
        <v>1.1153677065225931</v>
      </c>
      <c r="AW557">
        <v>1.0591504708292547</v>
      </c>
      <c r="AX557">
        <v>0.98712615533379033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62.5</v>
      </c>
      <c r="BF557">
        <v>62.999999656149939</v>
      </c>
      <c r="BG557">
        <v>62.999999656149939</v>
      </c>
      <c r="BH557">
        <v>60.750000860174431</v>
      </c>
      <c r="BI557">
        <v>59.000000377661372</v>
      </c>
      <c r="BJ557">
        <v>58.749999946902811</v>
      </c>
      <c r="BK557">
        <v>58.250000656940372</v>
      </c>
      <c r="BL557">
        <v>60.249999495149503</v>
      </c>
      <c r="BM557">
        <v>63.499999663229573</v>
      </c>
      <c r="BN557">
        <v>69.250000507535873</v>
      </c>
      <c r="BO557">
        <v>73.00000082001587</v>
      </c>
      <c r="BP557">
        <v>77.499998137326259</v>
      </c>
      <c r="BQ557">
        <v>79.999998844068131</v>
      </c>
      <c r="BR557">
        <v>79.499997982551022</v>
      </c>
      <c r="BS557">
        <v>77.74999833921764</v>
      </c>
      <c r="BT557">
        <v>77.74999833921764</v>
      </c>
      <c r="BU557">
        <v>76.750001224042734</v>
      </c>
      <c r="BV557">
        <v>76.500000686479495</v>
      </c>
      <c r="BW557">
        <v>73.250000533657243</v>
      </c>
      <c r="BX557">
        <v>70.500000113273998</v>
      </c>
      <c r="BY557">
        <v>67.750000959289181</v>
      </c>
      <c r="BZ557">
        <v>67.000000262068184</v>
      </c>
      <c r="CA557">
        <v>65.250000878117618</v>
      </c>
      <c r="CB557">
        <v>64.249999139825576</v>
      </c>
      <c r="CC557">
        <v>0.36483475833069318</v>
      </c>
      <c r="CD557">
        <v>0.34387885956734082</v>
      </c>
      <c r="CE557">
        <v>0.34075952451006802</v>
      </c>
      <c r="CF557">
        <v>0.34448238417627497</v>
      </c>
      <c r="CG557">
        <v>0.36559247709699083</v>
      </c>
      <c r="CH557">
        <v>0.43536609084668909</v>
      </c>
      <c r="CI557">
        <v>0.56068222394821754</v>
      </c>
      <c r="CJ557">
        <v>0.67275203351531954</v>
      </c>
      <c r="CK557">
        <v>0.75943431319295485</v>
      </c>
      <c r="CL557">
        <v>0.79400139383162449</v>
      </c>
      <c r="CM557">
        <v>0.81590093230725869</v>
      </c>
      <c r="CN557">
        <v>0.83693797091571975</v>
      </c>
      <c r="CO557">
        <v>0.83333563840171554</v>
      </c>
      <c r="CP557">
        <v>0.85657280960192883</v>
      </c>
      <c r="CQ557">
        <v>0.85709119045326521</v>
      </c>
      <c r="CR557">
        <v>0.78750585000587836</v>
      </c>
      <c r="CS557">
        <v>0.72596116610925143</v>
      </c>
      <c r="CT557">
        <v>0.67500438039471267</v>
      </c>
      <c r="CU557">
        <v>0.55131125272722581</v>
      </c>
      <c r="CV557">
        <v>0.43498431950991612</v>
      </c>
      <c r="CW557">
        <v>0.38618265068293611</v>
      </c>
      <c r="CX557">
        <v>0.35513921129797599</v>
      </c>
      <c r="CY557">
        <v>0.32769331902883381</v>
      </c>
      <c r="CZ557">
        <v>0.31063713009521587</v>
      </c>
    </row>
    <row r="558" spans="1:104" x14ac:dyDescent="0.25">
      <c r="A558" t="s">
        <v>747</v>
      </c>
      <c r="B558" t="s">
        <v>170</v>
      </c>
      <c r="C558" t="s">
        <v>28</v>
      </c>
      <c r="D558" t="s">
        <v>187</v>
      </c>
      <c r="E558" t="s">
        <v>184</v>
      </c>
      <c r="F558">
        <v>2024</v>
      </c>
      <c r="G558" t="s">
        <v>181</v>
      </c>
      <c r="H558">
        <v>11</v>
      </c>
      <c r="I558">
        <v>24.366054279254694</v>
      </c>
      <c r="J558">
        <v>23.597830171199586</v>
      </c>
      <c r="K558">
        <v>23.190452795571879</v>
      </c>
      <c r="L558">
        <v>23.293270026845658</v>
      </c>
      <c r="M558">
        <v>24.341566498692476</v>
      </c>
      <c r="N558">
        <v>27.066056100743381</v>
      </c>
      <c r="O558">
        <v>30.662518071396935</v>
      </c>
      <c r="P558">
        <v>33.902536511333402</v>
      </c>
      <c r="Q558">
        <v>37.573283893919879</v>
      </c>
      <c r="R558">
        <v>40.284448940113329</v>
      </c>
      <c r="S558">
        <v>42.299746938229823</v>
      </c>
      <c r="T558">
        <v>43.607902691546734</v>
      </c>
      <c r="U558">
        <v>44.193744936292887</v>
      </c>
      <c r="V558">
        <v>44.74876478430317</v>
      </c>
      <c r="W558">
        <v>44.307544647128502</v>
      </c>
      <c r="X558">
        <v>42.761097546176096</v>
      </c>
      <c r="Y558">
        <v>41.08762136007855</v>
      </c>
      <c r="Z558">
        <v>40.442631363376151</v>
      </c>
      <c r="AA558">
        <v>37.591396963824138</v>
      </c>
      <c r="AB558">
        <v>35.551988254610514</v>
      </c>
      <c r="AC558">
        <v>33.68124979594856</v>
      </c>
      <c r="AD558">
        <v>31.387590534530933</v>
      </c>
      <c r="AE558">
        <v>28.379591736991379</v>
      </c>
      <c r="AF558">
        <v>26.089578018754462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0.98117781054551734</v>
      </c>
      <c r="AS558">
        <v>0.994359281497598</v>
      </c>
      <c r="AT558">
        <v>1.0068472045995491</v>
      </c>
      <c r="AU558">
        <v>0.99691973520068999</v>
      </c>
      <c r="AV558">
        <v>0.96212468632325898</v>
      </c>
      <c r="AW558">
        <v>0.924471461794384</v>
      </c>
      <c r="AX558">
        <v>0.90995921587480255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57.500000491829738</v>
      </c>
      <c r="BF558">
        <v>56.750000351533323</v>
      </c>
      <c r="BG558">
        <v>56.250000542414455</v>
      </c>
      <c r="BH558">
        <v>55.249999842395077</v>
      </c>
      <c r="BI558">
        <v>56.750000351533323</v>
      </c>
      <c r="BJ558">
        <v>55.999999495127938</v>
      </c>
      <c r="BK558">
        <v>56.499999167119554</v>
      </c>
      <c r="BL558">
        <v>56.750000351533323</v>
      </c>
      <c r="BM558">
        <v>61.250000309602854</v>
      </c>
      <c r="BN558">
        <v>65.999998755250246</v>
      </c>
      <c r="BO558">
        <v>70.249999951487425</v>
      </c>
      <c r="BP558">
        <v>71.499998941011953</v>
      </c>
      <c r="BQ558">
        <v>72.000002132602987</v>
      </c>
      <c r="BR558">
        <v>70.499998713319769</v>
      </c>
      <c r="BS558">
        <v>69.499998607518492</v>
      </c>
      <c r="BT558">
        <v>70.249999951487425</v>
      </c>
      <c r="BU558">
        <v>68.499998395062676</v>
      </c>
      <c r="BV558">
        <v>65.74999976487247</v>
      </c>
      <c r="BW558">
        <v>64.249999743297792</v>
      </c>
      <c r="BX558">
        <v>63.749999690397146</v>
      </c>
      <c r="BY558">
        <v>62.749998624705093</v>
      </c>
      <c r="BZ558">
        <v>61.499999421871514</v>
      </c>
      <c r="CA558">
        <v>61.250000309602854</v>
      </c>
      <c r="CB558">
        <v>59.500001541432184</v>
      </c>
      <c r="CC558">
        <v>0.36737975508034293</v>
      </c>
      <c r="CD558">
        <v>0.34627768304903311</v>
      </c>
      <c r="CE558">
        <v>0.34313657005871689</v>
      </c>
      <c r="CF558">
        <v>0.3468853752046876</v>
      </c>
      <c r="CG558">
        <v>0.36814275446781003</v>
      </c>
      <c r="CH558">
        <v>0.43840310612771827</v>
      </c>
      <c r="CI558">
        <v>0.56459339588216673</v>
      </c>
      <c r="CJ558">
        <v>0.67744493359393398</v>
      </c>
      <c r="CK558">
        <v>0.76473191574104149</v>
      </c>
      <c r="CL558">
        <v>0.7995400936840088</v>
      </c>
      <c r="CM558">
        <v>0.82159241249528681</v>
      </c>
      <c r="CN558">
        <v>0.84277628308308816</v>
      </c>
      <c r="CO558">
        <v>0.83914880138777015</v>
      </c>
      <c r="CP558">
        <v>0.86254798557083012</v>
      </c>
      <c r="CQ558">
        <v>0.86307001084998991</v>
      </c>
      <c r="CR558">
        <v>0.79299926746228766</v>
      </c>
      <c r="CS558">
        <v>0.73102529659790816</v>
      </c>
      <c r="CT558">
        <v>0.67971307721041863</v>
      </c>
      <c r="CU558">
        <v>0.55515704206492289</v>
      </c>
      <c r="CV558">
        <v>0.43801865337992318</v>
      </c>
      <c r="CW558">
        <v>0.38887659275030234</v>
      </c>
      <c r="CX558">
        <v>0.35761657928691321</v>
      </c>
      <c r="CY558">
        <v>0.32997923343308749</v>
      </c>
      <c r="CZ558">
        <v>0.3128040889391725</v>
      </c>
    </row>
    <row r="559" spans="1:104" x14ac:dyDescent="0.25">
      <c r="A559" t="s">
        <v>748</v>
      </c>
      <c r="B559" t="s">
        <v>170</v>
      </c>
      <c r="C559" t="s">
        <v>28</v>
      </c>
      <c r="D559" t="s">
        <v>187</v>
      </c>
      <c r="E559" t="s">
        <v>184</v>
      </c>
      <c r="F559">
        <v>2024</v>
      </c>
      <c r="G559" t="s">
        <v>182</v>
      </c>
      <c r="H559">
        <v>12</v>
      </c>
      <c r="I559">
        <v>24.375206830248192</v>
      </c>
      <c r="J559">
        <v>23.651659586155066</v>
      </c>
      <c r="K559">
        <v>23.270142442858408</v>
      </c>
      <c r="L559">
        <v>23.409170414053857</v>
      </c>
      <c r="M559">
        <v>24.475523608426514</v>
      </c>
      <c r="N559">
        <v>27.26239069350228</v>
      </c>
      <c r="O559">
        <v>31.042079353534284</v>
      </c>
      <c r="P559">
        <v>34.241798133286757</v>
      </c>
      <c r="Q559">
        <v>37.467898427989333</v>
      </c>
      <c r="R559">
        <v>39.308544864215541</v>
      </c>
      <c r="S559">
        <v>40.349137233876377</v>
      </c>
      <c r="T559">
        <v>40.805355104341764</v>
      </c>
      <c r="U559">
        <v>40.803428825866057</v>
      </c>
      <c r="V559">
        <v>40.982204010717254</v>
      </c>
      <c r="W559">
        <v>40.375087242848544</v>
      </c>
      <c r="X559">
        <v>38.996574525591896</v>
      </c>
      <c r="Y559">
        <v>37.850407067239644</v>
      </c>
      <c r="Z559">
        <v>38.069664191524559</v>
      </c>
      <c r="AA559">
        <v>35.97382402889076</v>
      </c>
      <c r="AB559">
        <v>34.49024659817632</v>
      </c>
      <c r="AC559">
        <v>32.910434440095642</v>
      </c>
      <c r="AD559">
        <v>30.878088608584918</v>
      </c>
      <c r="AE559">
        <v>28.072234294205771</v>
      </c>
      <c r="AF559">
        <v>25.921397563305824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0.91812047164445854</v>
      </c>
      <c r="AS559">
        <v>0.9180771276967743</v>
      </c>
      <c r="AT559">
        <v>0.92209958171015671</v>
      </c>
      <c r="AU559">
        <v>0.90843943397111937</v>
      </c>
      <c r="AV559">
        <v>0.87742291153757612</v>
      </c>
      <c r="AW559">
        <v>0.85163413621130013</v>
      </c>
      <c r="AX559">
        <v>0.8565674659078073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51.00000077107137</v>
      </c>
      <c r="BF559">
        <v>51.249999679531832</v>
      </c>
      <c r="BG559">
        <v>49.499999316212836</v>
      </c>
      <c r="BH559">
        <v>49.499999316212836</v>
      </c>
      <c r="BI559">
        <v>49.499999316212836</v>
      </c>
      <c r="BJ559">
        <v>48.250000787079564</v>
      </c>
      <c r="BK559">
        <v>47.49999945097381</v>
      </c>
      <c r="BL559">
        <v>47.249999690366273</v>
      </c>
      <c r="BM559">
        <v>54.499999671679909</v>
      </c>
      <c r="BN559">
        <v>58.499999767363853</v>
      </c>
      <c r="BO559">
        <v>61.750000976864897</v>
      </c>
      <c r="BP559">
        <v>64.000000602711452</v>
      </c>
      <c r="BQ559">
        <v>64.500000230444911</v>
      </c>
      <c r="BR559">
        <v>65.499999622864053</v>
      </c>
      <c r="BS559">
        <v>62.999999019056979</v>
      </c>
      <c r="BT559">
        <v>61.500000364110278</v>
      </c>
      <c r="BU559">
        <v>60.000000491810603</v>
      </c>
      <c r="BV559">
        <v>55.750000148577932</v>
      </c>
      <c r="BW559">
        <v>51.00000077107137</v>
      </c>
      <c r="BX559">
        <v>48.000001148207325</v>
      </c>
      <c r="BY559">
        <v>47.000000310181541</v>
      </c>
      <c r="BZ559">
        <v>44.500000315050947</v>
      </c>
      <c r="CA559">
        <v>44.999999577578521</v>
      </c>
      <c r="CB559">
        <v>44.500000315050947</v>
      </c>
      <c r="CC559">
        <v>0.37640073093933502</v>
      </c>
      <c r="CD559">
        <v>0.35478049904721953</v>
      </c>
      <c r="CE559">
        <v>0.35156227898092329</v>
      </c>
      <c r="CF559">
        <v>0.3554031508791396</v>
      </c>
      <c r="CG559">
        <v>0.37718249293888961</v>
      </c>
      <c r="CH559">
        <v>0.44916807775795248</v>
      </c>
      <c r="CI559">
        <v>0.57845698031245596</v>
      </c>
      <c r="CJ559">
        <v>0.69407957217599814</v>
      </c>
      <c r="CK559">
        <v>0.78350987587831566</v>
      </c>
      <c r="CL559">
        <v>0.81917280596656661</v>
      </c>
      <c r="CM559">
        <v>0.84176662284064929</v>
      </c>
      <c r="CN559">
        <v>0.86347060152399369</v>
      </c>
      <c r="CO559">
        <v>0.85975400984284345</v>
      </c>
      <c r="CP559">
        <v>0.88372785796085851</v>
      </c>
      <c r="CQ559">
        <v>0.88426272354917401</v>
      </c>
      <c r="CR559">
        <v>0.8124713875414884</v>
      </c>
      <c r="CS559">
        <v>0.74897559772803113</v>
      </c>
      <c r="CT559">
        <v>0.69640340708726056</v>
      </c>
      <c r="CU559">
        <v>0.56878891804313403</v>
      </c>
      <c r="CV559">
        <v>0.44877419689185338</v>
      </c>
      <c r="CW559">
        <v>0.39842545205399893</v>
      </c>
      <c r="CX559">
        <v>0.36639785896331151</v>
      </c>
      <c r="CY559">
        <v>0.33808187195384842</v>
      </c>
      <c r="CZ559">
        <v>0.32048495195376281</v>
      </c>
    </row>
    <row r="560" spans="1:104" x14ac:dyDescent="0.25">
      <c r="A560" t="s">
        <v>749</v>
      </c>
      <c r="B560" t="s">
        <v>170</v>
      </c>
      <c r="C560" t="s">
        <v>28</v>
      </c>
      <c r="D560" t="s">
        <v>187</v>
      </c>
      <c r="E560" t="s">
        <v>184</v>
      </c>
      <c r="F560">
        <v>2024</v>
      </c>
      <c r="G560" t="s">
        <v>183</v>
      </c>
      <c r="H560">
        <v>8</v>
      </c>
      <c r="I560">
        <v>28.533568451086936</v>
      </c>
      <c r="J560">
        <v>27.362070329496206</v>
      </c>
      <c r="K560">
        <v>26.673395869908898</v>
      </c>
      <c r="L560">
        <v>26.707799769144323</v>
      </c>
      <c r="M560">
        <v>27.895194176535192</v>
      </c>
      <c r="N560">
        <v>30.958142522157463</v>
      </c>
      <c r="O560">
        <v>35.487328857893999</v>
      </c>
      <c r="P560">
        <v>40.430151166485317</v>
      </c>
      <c r="Q560">
        <v>45.825876347195987</v>
      </c>
      <c r="R560">
        <v>50.113918904525121</v>
      </c>
      <c r="S560">
        <v>53.25491875674367</v>
      </c>
      <c r="T560">
        <v>55.185660797551016</v>
      </c>
      <c r="U560">
        <v>55.917628503368512</v>
      </c>
      <c r="V560">
        <v>56.522347520987189</v>
      </c>
      <c r="W560">
        <v>56.333347104304096</v>
      </c>
      <c r="X560">
        <v>55.038894039961122</v>
      </c>
      <c r="Y560">
        <v>52.55596376197866</v>
      </c>
      <c r="Z560">
        <v>49.179049044689982</v>
      </c>
      <c r="AA560">
        <v>44.466325393491026</v>
      </c>
      <c r="AB560">
        <v>42.573372039912002</v>
      </c>
      <c r="AC560">
        <v>41.215608529377427</v>
      </c>
      <c r="AD560">
        <v>38.245527457387105</v>
      </c>
      <c r="AE560">
        <v>34.201330556810639</v>
      </c>
      <c r="AF560">
        <v>31.014266289903279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1.2416773361381577</v>
      </c>
      <c r="AS560">
        <v>1.2581465941607757</v>
      </c>
      <c r="AT560">
        <v>1.271752844870341</v>
      </c>
      <c r="AU560">
        <v>1.2675002057624885</v>
      </c>
      <c r="AV560">
        <v>1.2383751203937639</v>
      </c>
      <c r="AW560">
        <v>1.1825091326023429</v>
      </c>
      <c r="AX560">
        <v>1.1065285945640628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66.875000876894418</v>
      </c>
      <c r="BF560">
        <v>66.312499268816026</v>
      </c>
      <c r="BG560">
        <v>65.750000843324258</v>
      </c>
      <c r="BH560">
        <v>65.187499984989827</v>
      </c>
      <c r="BI560">
        <v>65.187499984989827</v>
      </c>
      <c r="BJ560">
        <v>65.249999651935184</v>
      </c>
      <c r="BK560">
        <v>66.625001566475262</v>
      </c>
      <c r="BL560">
        <v>68.500000020931623</v>
      </c>
      <c r="BM560">
        <v>72.3750001807648</v>
      </c>
      <c r="BN560">
        <v>77.000000260972101</v>
      </c>
      <c r="BO560">
        <v>81.624999086505838</v>
      </c>
      <c r="BP560">
        <v>83.437499465310154</v>
      </c>
      <c r="BQ560">
        <v>85.124998031478356</v>
      </c>
      <c r="BR560">
        <v>85.187498922495507</v>
      </c>
      <c r="BS560">
        <v>84.375000467442405</v>
      </c>
      <c r="BT560">
        <v>84.749999234159489</v>
      </c>
      <c r="BU560">
        <v>83.812501659428222</v>
      </c>
      <c r="BV560">
        <v>82.999999776974121</v>
      </c>
      <c r="BW560">
        <v>79.812498952515867</v>
      </c>
      <c r="BX560">
        <v>75.437500906287454</v>
      </c>
      <c r="BY560">
        <v>72.312500269005071</v>
      </c>
      <c r="BZ560">
        <v>70.62499998913637</v>
      </c>
      <c r="CA560">
        <v>69.625002502645359</v>
      </c>
      <c r="CB560">
        <v>68.749999820979497</v>
      </c>
      <c r="CC560">
        <v>0.36533552061374586</v>
      </c>
      <c r="CD560">
        <v>0.34435088479660458</v>
      </c>
      <c r="CE560">
        <v>0.34122725308652663</v>
      </c>
      <c r="CF560">
        <v>0.34495519636982064</v>
      </c>
      <c r="CG560">
        <v>0.36609428357021273</v>
      </c>
      <c r="CH560">
        <v>0.43596367348846604</v>
      </c>
      <c r="CI560">
        <v>0.56145183863126102</v>
      </c>
      <c r="CJ560">
        <v>0.67367542958367022</v>
      </c>
      <c r="CK560">
        <v>0.76047670580651949</v>
      </c>
      <c r="CL560">
        <v>0.7950912186811836</v>
      </c>
      <c r="CM560">
        <v>0.81702081183255904</v>
      </c>
      <c r="CN560">
        <v>0.83808676899845924</v>
      </c>
      <c r="CO560">
        <v>0.83447954798085155</v>
      </c>
      <c r="CP560">
        <v>0.85774854461193528</v>
      </c>
      <c r="CQ560">
        <v>0.85826764649135379</v>
      </c>
      <c r="CR560">
        <v>0.78858681941959663</v>
      </c>
      <c r="CS560">
        <v>0.72695760756025707</v>
      </c>
      <c r="CT560">
        <v>0.67593094972334744</v>
      </c>
      <c r="CU560">
        <v>0.55206796664881019</v>
      </c>
      <c r="CV560">
        <v>0.4355813936558719</v>
      </c>
      <c r="CW560">
        <v>0.38671274876214906</v>
      </c>
      <c r="CX560">
        <v>0.35562668293290323</v>
      </c>
      <c r="CY560">
        <v>0.32814311938977803</v>
      </c>
      <c r="CZ560">
        <v>0.31106353381991853</v>
      </c>
    </row>
    <row r="561" spans="1:104" x14ac:dyDescent="0.25">
      <c r="A561" t="s">
        <v>750</v>
      </c>
      <c r="B561" t="s">
        <v>170</v>
      </c>
      <c r="C561" t="s">
        <v>28</v>
      </c>
      <c r="D561" t="s">
        <v>187</v>
      </c>
      <c r="E561" t="s">
        <v>184</v>
      </c>
      <c r="F561">
        <v>2025</v>
      </c>
      <c r="G561" t="s">
        <v>171</v>
      </c>
      <c r="H561">
        <v>1</v>
      </c>
      <c r="I561">
        <v>24.485213045908989</v>
      </c>
      <c r="J561">
        <v>23.821566756405595</v>
      </c>
      <c r="K561">
        <v>23.450591094622453</v>
      </c>
      <c r="L561">
        <v>23.632274386494299</v>
      </c>
      <c r="M561">
        <v>24.753572485198806</v>
      </c>
      <c r="N561">
        <v>27.623748722041164</v>
      </c>
      <c r="O561">
        <v>32.606928752943489</v>
      </c>
      <c r="P561">
        <v>35.710096529664533</v>
      </c>
      <c r="Q561">
        <v>38.456454712221422</v>
      </c>
      <c r="R561">
        <v>39.420007861247399</v>
      </c>
      <c r="S561">
        <v>39.602187752122859</v>
      </c>
      <c r="T561">
        <v>39.379226006235719</v>
      </c>
      <c r="U561">
        <v>39.050555639479164</v>
      </c>
      <c r="V561">
        <v>39.072039744280936</v>
      </c>
      <c r="W561">
        <v>38.517872872891381</v>
      </c>
      <c r="X561">
        <v>37.422392641912481</v>
      </c>
      <c r="Y561">
        <v>36.670094407890524</v>
      </c>
      <c r="Z561">
        <v>37.606246515368866</v>
      </c>
      <c r="AA561">
        <v>36.004134561633144</v>
      </c>
      <c r="AB561">
        <v>34.658973573830352</v>
      </c>
      <c r="AC561">
        <v>33.138638706388512</v>
      </c>
      <c r="AD561">
        <v>31.07602669998419</v>
      </c>
      <c r="AE561">
        <v>28.248464053601019</v>
      </c>
      <c r="AF561">
        <v>26.130349812766831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0.88603261076384265</v>
      </c>
      <c r="AS561">
        <v>0.87863751301904025</v>
      </c>
      <c r="AT561">
        <v>0.87912089210944333</v>
      </c>
      <c r="AU561">
        <v>0.86665214581325845</v>
      </c>
      <c r="AV561">
        <v>0.84200383285699265</v>
      </c>
      <c r="AW561">
        <v>0.82507711381605386</v>
      </c>
      <c r="AX561">
        <v>0.84614053457230054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46.999999487483628</v>
      </c>
      <c r="BF561">
        <v>46.999999487483628</v>
      </c>
      <c r="BG561">
        <v>46.49999922782164</v>
      </c>
      <c r="BH561">
        <v>46.000000290174711</v>
      </c>
      <c r="BI561">
        <v>44.750000719905586</v>
      </c>
      <c r="BJ561">
        <v>44.750000719905586</v>
      </c>
      <c r="BK561">
        <v>44.500000590074585</v>
      </c>
      <c r="BL561">
        <v>43.499999326167405</v>
      </c>
      <c r="BM561">
        <v>46.749999357652634</v>
      </c>
      <c r="BN561">
        <v>51.749999720522979</v>
      </c>
      <c r="BO561">
        <v>54.499999249217005</v>
      </c>
      <c r="BP561">
        <v>56.499999710433116</v>
      </c>
      <c r="BQ561">
        <v>57.000000213224318</v>
      </c>
      <c r="BR561">
        <v>58.999999337229781</v>
      </c>
      <c r="BS561">
        <v>58.24999955555981</v>
      </c>
      <c r="BT561">
        <v>58.24999955555981</v>
      </c>
      <c r="BU561">
        <v>56.2499990943437</v>
      </c>
      <c r="BV561">
        <v>52.500000854599158</v>
      </c>
      <c r="BW561">
        <v>49.500001196074138</v>
      </c>
      <c r="BX561">
        <v>46.749999357652634</v>
      </c>
      <c r="BY561">
        <v>46.49999922782164</v>
      </c>
      <c r="BZ561">
        <v>46.999999487483628</v>
      </c>
      <c r="CA561">
        <v>46.000000290174711</v>
      </c>
      <c r="CB561">
        <v>45.249999156098525</v>
      </c>
      <c r="CC561">
        <v>0.38148341954922332</v>
      </c>
      <c r="CD561">
        <v>0.35957124716677402</v>
      </c>
      <c r="CE561">
        <v>0.35630954997933312</v>
      </c>
      <c r="CF561">
        <v>0.36020228262702536</v>
      </c>
      <c r="CG561">
        <v>0.38227573023751815</v>
      </c>
      <c r="CH561">
        <v>0.45523335331898684</v>
      </c>
      <c r="CI561">
        <v>0.58626805975250584</v>
      </c>
      <c r="CJ561">
        <v>0.70345200983093503</v>
      </c>
      <c r="CK561">
        <v>0.7940899238575595</v>
      </c>
      <c r="CL561">
        <v>0.83023439068535809</v>
      </c>
      <c r="CM561">
        <v>0.85313327525278715</v>
      </c>
      <c r="CN561">
        <v>0.875130362673324</v>
      </c>
      <c r="CO561">
        <v>0.87136363701173136</v>
      </c>
      <c r="CP561">
        <v>0.89566118086110613</v>
      </c>
      <c r="CQ561">
        <v>0.89620322558584686</v>
      </c>
      <c r="CR561">
        <v>0.8234424786717377</v>
      </c>
      <c r="CS561">
        <v>0.75908930085159931</v>
      </c>
      <c r="CT561">
        <v>0.70580722513480343</v>
      </c>
      <c r="CU561">
        <v>0.57646948721224522</v>
      </c>
      <c r="CV561">
        <v>0.45483416296435464</v>
      </c>
      <c r="CW561">
        <v>0.40380553881631664</v>
      </c>
      <c r="CX561">
        <v>0.37134547257734496</v>
      </c>
      <c r="CY561">
        <v>0.34264710150627109</v>
      </c>
      <c r="CZ561">
        <v>0.3248125801127118</v>
      </c>
    </row>
    <row r="562" spans="1:104" x14ac:dyDescent="0.25">
      <c r="A562" t="s">
        <v>751</v>
      </c>
      <c r="B562" t="s">
        <v>170</v>
      </c>
      <c r="C562" t="s">
        <v>28</v>
      </c>
      <c r="D562" t="s">
        <v>187</v>
      </c>
      <c r="E562" t="s">
        <v>184</v>
      </c>
      <c r="F562">
        <v>2025</v>
      </c>
      <c r="G562" t="s">
        <v>172</v>
      </c>
      <c r="H562">
        <v>2</v>
      </c>
      <c r="I562">
        <v>24.552358084077845</v>
      </c>
      <c r="J562">
        <v>23.85029432459007</v>
      </c>
      <c r="K562">
        <v>23.414909657670176</v>
      </c>
      <c r="L562">
        <v>23.537693844330857</v>
      </c>
      <c r="M562">
        <v>24.592574269375397</v>
      </c>
      <c r="N562">
        <v>27.422479336315284</v>
      </c>
      <c r="O562">
        <v>31.945725735737348</v>
      </c>
      <c r="P562">
        <v>35.059712524282197</v>
      </c>
      <c r="Q562">
        <v>38.173721869421747</v>
      </c>
      <c r="R562">
        <v>39.730391284834496</v>
      </c>
      <c r="S562">
        <v>40.423698472595802</v>
      </c>
      <c r="T562">
        <v>40.738066842086546</v>
      </c>
      <c r="U562">
        <v>40.716900691127677</v>
      </c>
      <c r="V562">
        <v>40.885715034851195</v>
      </c>
      <c r="W562">
        <v>40.407547214844293</v>
      </c>
      <c r="X562">
        <v>39.276955462121933</v>
      </c>
      <c r="Y562">
        <v>38.04862074188766</v>
      </c>
      <c r="Z562">
        <v>37.97332849039811</v>
      </c>
      <c r="AA562">
        <v>37.008553907073619</v>
      </c>
      <c r="AB562">
        <v>35.370447119690311</v>
      </c>
      <c r="AC562">
        <v>33.726531451518873</v>
      </c>
      <c r="AD562">
        <v>31.514546064192047</v>
      </c>
      <c r="AE562">
        <v>28.503856415760115</v>
      </c>
      <c r="AF562">
        <v>26.230538350068645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0.91660650014388867</v>
      </c>
      <c r="AS562">
        <v>0.91613024933284115</v>
      </c>
      <c r="AT562">
        <v>0.91992855501450244</v>
      </c>
      <c r="AU562">
        <v>0.90916976258126536</v>
      </c>
      <c r="AV562">
        <v>0.88373147163672316</v>
      </c>
      <c r="AW562">
        <v>0.8560939568102105</v>
      </c>
      <c r="AX562">
        <v>0.85439986635675447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48.749999247961767</v>
      </c>
      <c r="BF562">
        <v>50.250000731279791</v>
      </c>
      <c r="BG562">
        <v>50.75000066427009</v>
      </c>
      <c r="BH562">
        <v>50.499999544528258</v>
      </c>
      <c r="BI562">
        <v>49.499999921336432</v>
      </c>
      <c r="BJ562">
        <v>48.749999247961767</v>
      </c>
      <c r="BK562">
        <v>49.000000367703599</v>
      </c>
      <c r="BL562">
        <v>49.999999611537959</v>
      </c>
      <c r="BM562">
        <v>52.250000083883521</v>
      </c>
      <c r="BN562">
        <v>54.500000176871623</v>
      </c>
      <c r="BO562">
        <v>56.500000986208008</v>
      </c>
      <c r="BP562">
        <v>57.749999650262772</v>
      </c>
      <c r="BQ562">
        <v>59.749999609838433</v>
      </c>
      <c r="BR562">
        <v>60.74999970343351</v>
      </c>
      <c r="BS562">
        <v>60.500000526001877</v>
      </c>
      <c r="BT562">
        <v>58.499999731839793</v>
      </c>
      <c r="BU562">
        <v>57.000000676409528</v>
      </c>
      <c r="BV562">
        <v>54.999999260101205</v>
      </c>
      <c r="BW562">
        <v>53.500000568854105</v>
      </c>
      <c r="BX562">
        <v>52.749999758910747</v>
      </c>
      <c r="BY562">
        <v>51.250000339297316</v>
      </c>
      <c r="BZ562">
        <v>50.250000731279791</v>
      </c>
      <c r="CA562">
        <v>49.749998613190513</v>
      </c>
      <c r="CB562">
        <v>50.250000731279791</v>
      </c>
      <c r="CC562">
        <v>0.36975647617784058</v>
      </c>
      <c r="CD562">
        <v>0.34851789019924606</v>
      </c>
      <c r="CE562">
        <v>0.34535644395048631</v>
      </c>
      <c r="CF562">
        <v>0.34912950881611582</v>
      </c>
      <c r="CG562">
        <v>0.37052441363955635</v>
      </c>
      <c r="CH562">
        <v>0.44123930186136745</v>
      </c>
      <c r="CI562">
        <v>0.5682459932462337</v>
      </c>
      <c r="CJ562">
        <v>0.68182762376176631</v>
      </c>
      <c r="CK562">
        <v>0.76967930060581335</v>
      </c>
      <c r="CL562">
        <v>0.80471263505797885</v>
      </c>
      <c r="CM562">
        <v>0.82690764864942223</v>
      </c>
      <c r="CN562">
        <v>0.84822848376742732</v>
      </c>
      <c r="CO562">
        <v>0.84457755011520153</v>
      </c>
      <c r="CP562">
        <v>0.86812814754565504</v>
      </c>
      <c r="CQ562">
        <v>0.86865357192432713</v>
      </c>
      <c r="CR562">
        <v>0.79812950466023569</v>
      </c>
      <c r="CS562">
        <v>0.73575456291820573</v>
      </c>
      <c r="CT562">
        <v>0.68411037876667524</v>
      </c>
      <c r="CU562">
        <v>0.55874856582083476</v>
      </c>
      <c r="CV562">
        <v>0.44085235142514922</v>
      </c>
      <c r="CW562">
        <v>0.3913923752866329</v>
      </c>
      <c r="CX562">
        <v>0.35993013913826288</v>
      </c>
      <c r="CY562">
        <v>0.33211400056843698</v>
      </c>
      <c r="CZ562">
        <v>0.31482773358798033</v>
      </c>
    </row>
    <row r="563" spans="1:104" x14ac:dyDescent="0.25">
      <c r="A563" t="s">
        <v>752</v>
      </c>
      <c r="B563" t="s">
        <v>170</v>
      </c>
      <c r="C563" t="s">
        <v>28</v>
      </c>
      <c r="D563" t="s">
        <v>187</v>
      </c>
      <c r="E563" t="s">
        <v>184</v>
      </c>
      <c r="F563">
        <v>2025</v>
      </c>
      <c r="G563" t="s">
        <v>173</v>
      </c>
      <c r="H563">
        <v>3</v>
      </c>
      <c r="I563">
        <v>25.023312966678393</v>
      </c>
      <c r="J563">
        <v>24.174971786108692</v>
      </c>
      <c r="K563">
        <v>23.672040700854165</v>
      </c>
      <c r="L563">
        <v>23.696728335344805</v>
      </c>
      <c r="M563">
        <v>24.649586323991169</v>
      </c>
      <c r="N563">
        <v>27.277985701243857</v>
      </c>
      <c r="O563">
        <v>32.00264967084054</v>
      </c>
      <c r="P563">
        <v>35.373252480355163</v>
      </c>
      <c r="Q563">
        <v>38.416723272758624</v>
      </c>
      <c r="R563">
        <v>39.804414635372936</v>
      </c>
      <c r="S563">
        <v>40.338445540464292</v>
      </c>
      <c r="T563">
        <v>40.474606436742299</v>
      </c>
      <c r="U563">
        <v>40.37367202158827</v>
      </c>
      <c r="V563">
        <v>40.47259880503632</v>
      </c>
      <c r="W563">
        <v>39.973390058984307</v>
      </c>
      <c r="X563">
        <v>39.019497114903437</v>
      </c>
      <c r="Y563">
        <v>37.828661519105395</v>
      </c>
      <c r="Z563">
        <v>36.76394547133193</v>
      </c>
      <c r="AA563">
        <v>35.623800007662517</v>
      </c>
      <c r="AB563">
        <v>35.919834955221063</v>
      </c>
      <c r="AC563">
        <v>34.40174445082468</v>
      </c>
      <c r="AD563">
        <v>32.231224003251441</v>
      </c>
      <c r="AE563">
        <v>29.127289803622478</v>
      </c>
      <c r="AF563">
        <v>26.75798595064175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0.91067863869917454</v>
      </c>
      <c r="AS563">
        <v>0.90840765591553374</v>
      </c>
      <c r="AT563">
        <v>0.91063342711424566</v>
      </c>
      <c r="AU563">
        <v>0.8994012948233765</v>
      </c>
      <c r="AV563">
        <v>0.87793865505381485</v>
      </c>
      <c r="AW563">
        <v>0.85114490732620274</v>
      </c>
      <c r="AX563">
        <v>0.82718872484240547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46.500000494717789</v>
      </c>
      <c r="BF563">
        <v>48.250000759533037</v>
      </c>
      <c r="BG563">
        <v>48.499999821072421</v>
      </c>
      <c r="BH563">
        <v>49.499999613050925</v>
      </c>
      <c r="BI563">
        <v>48.250000759533037</v>
      </c>
      <c r="BJ563">
        <v>48.000001197941977</v>
      </c>
      <c r="BK563">
        <v>48.250000759533037</v>
      </c>
      <c r="BL563">
        <v>48.749999125061102</v>
      </c>
      <c r="BM563">
        <v>52.249999533466941</v>
      </c>
      <c r="BN563">
        <v>53.749999888170258</v>
      </c>
      <c r="BO563">
        <v>56.499999096391477</v>
      </c>
      <c r="BP563">
        <v>57.500000327912673</v>
      </c>
      <c r="BQ563">
        <v>58.999999834043457</v>
      </c>
      <c r="BR563">
        <v>59.99999926234802</v>
      </c>
      <c r="BS563">
        <v>59.500000881666871</v>
      </c>
      <c r="BT563">
        <v>58.999999834043457</v>
      </c>
      <c r="BU563">
        <v>58.000000405738895</v>
      </c>
      <c r="BV563">
        <v>56.749999248952697</v>
      </c>
      <c r="BW563">
        <v>52.249999533466941</v>
      </c>
      <c r="BX563">
        <v>50.750000769837129</v>
      </c>
      <c r="BY563">
        <v>49.499999613050925</v>
      </c>
      <c r="BZ563">
        <v>48.499999821072421</v>
      </c>
      <c r="CA563">
        <v>48.000001197941977</v>
      </c>
      <c r="CB563">
        <v>48.000001197941977</v>
      </c>
      <c r="CC563">
        <v>0.37648615441627203</v>
      </c>
      <c r="CD563">
        <v>0.35486102114870877</v>
      </c>
      <c r="CE563">
        <v>0.35164206322452668</v>
      </c>
      <c r="CF563">
        <v>0.35548380980085859</v>
      </c>
      <c r="CG563">
        <v>0.37726808776181459</v>
      </c>
      <c r="CH563">
        <v>0.44927001604088729</v>
      </c>
      <c r="CI563">
        <v>0.57858821878050659</v>
      </c>
      <c r="CJ563">
        <v>0.69423707634742837</v>
      </c>
      <c r="CK563">
        <v>0.78368766956690139</v>
      </c>
      <c r="CL563">
        <v>0.81935872682577104</v>
      </c>
      <c r="CM563">
        <v>0.84195763239452359</v>
      </c>
      <c r="CN563">
        <v>0.86366655108755253</v>
      </c>
      <c r="CO563">
        <v>0.85994913461610523</v>
      </c>
      <c r="CP563">
        <v>0.88392844724536646</v>
      </c>
      <c r="CQ563">
        <v>0.88446339186473089</v>
      </c>
      <c r="CR563">
        <v>0.81265574749271674</v>
      </c>
      <c r="CS563">
        <v>0.74914555854489195</v>
      </c>
      <c r="CT563">
        <v>0.69656140860943216</v>
      </c>
      <c r="CU563">
        <v>0.56891795420935076</v>
      </c>
      <c r="CV563">
        <v>0.44887603141272125</v>
      </c>
      <c r="CW563">
        <v>0.39851584697021114</v>
      </c>
      <c r="CX563">
        <v>0.36648100715587906</v>
      </c>
      <c r="CY563">
        <v>0.33815858393257314</v>
      </c>
      <c r="CZ563">
        <v>0.32055768981141941</v>
      </c>
    </row>
    <row r="564" spans="1:104" x14ac:dyDescent="0.25">
      <c r="A564" t="s">
        <v>753</v>
      </c>
      <c r="B564" t="s">
        <v>170</v>
      </c>
      <c r="C564" t="s">
        <v>28</v>
      </c>
      <c r="D564" t="s">
        <v>187</v>
      </c>
      <c r="E564" t="s">
        <v>184</v>
      </c>
      <c r="F564">
        <v>2025</v>
      </c>
      <c r="G564" t="s">
        <v>174</v>
      </c>
      <c r="H564">
        <v>4</v>
      </c>
      <c r="I564">
        <v>25.054178403957671</v>
      </c>
      <c r="J564">
        <v>24.124902819551782</v>
      </c>
      <c r="K564">
        <v>23.575616902131845</v>
      </c>
      <c r="L564">
        <v>23.536390153136246</v>
      </c>
      <c r="M564">
        <v>24.459794354674091</v>
      </c>
      <c r="N564">
        <v>26.900702727875522</v>
      </c>
      <c r="O564">
        <v>30.735847101634686</v>
      </c>
      <c r="P564">
        <v>34.088811626851282</v>
      </c>
      <c r="Q564">
        <v>37.903675501237061</v>
      </c>
      <c r="R564">
        <v>40.869610201993282</v>
      </c>
      <c r="S564">
        <v>43.145208436464806</v>
      </c>
      <c r="T564">
        <v>44.858146002310718</v>
      </c>
      <c r="U564">
        <v>45.804503840658697</v>
      </c>
      <c r="V564">
        <v>46.68178351199073</v>
      </c>
      <c r="W564">
        <v>46.54557195541031</v>
      </c>
      <c r="X564">
        <v>45.465934612688429</v>
      </c>
      <c r="Y564">
        <v>43.651839271001535</v>
      </c>
      <c r="Z564">
        <v>40.974726647795841</v>
      </c>
      <c r="AA564">
        <v>37.82478102117765</v>
      </c>
      <c r="AB564">
        <v>37.420304997327356</v>
      </c>
      <c r="AC564">
        <v>35.946346989667056</v>
      </c>
      <c r="AD564">
        <v>33.347745706228515</v>
      </c>
      <c r="AE564">
        <v>29.919217865196092</v>
      </c>
      <c r="AF564">
        <v>27.245440332968027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1.0093082494163121</v>
      </c>
      <c r="AS564">
        <v>1.0306013089882102</v>
      </c>
      <c r="AT564">
        <v>1.0503401103413239</v>
      </c>
      <c r="AU564">
        <v>1.0472753346188941</v>
      </c>
      <c r="AV564">
        <v>1.0229835255794135</v>
      </c>
      <c r="AW564">
        <v>0.98216638096836284</v>
      </c>
      <c r="AX564">
        <v>0.92193135495669665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57.75000065860182</v>
      </c>
      <c r="BF564">
        <v>58.250000525561951</v>
      </c>
      <c r="BG564">
        <v>57.500000119844835</v>
      </c>
      <c r="BH564">
        <v>57.500000119844835</v>
      </c>
      <c r="BI564">
        <v>57.249999702143228</v>
      </c>
      <c r="BJ564">
        <v>57.500000119844835</v>
      </c>
      <c r="BK564">
        <v>58.250000525561951</v>
      </c>
      <c r="BL564">
        <v>62.999999745904745</v>
      </c>
      <c r="BM564">
        <v>68.00000180505684</v>
      </c>
      <c r="BN564">
        <v>67.000001707970426</v>
      </c>
      <c r="BO564">
        <v>69.500001178958399</v>
      </c>
      <c r="BP564">
        <v>71.750000807257834</v>
      </c>
      <c r="BQ564">
        <v>72.500001349162261</v>
      </c>
      <c r="BR564">
        <v>71.500002220518923</v>
      </c>
      <c r="BS564">
        <v>71.500002220518923</v>
      </c>
      <c r="BT564">
        <v>70.750001436503709</v>
      </c>
      <c r="BU564">
        <v>69.250002077734095</v>
      </c>
      <c r="BV564">
        <v>68.250001859592288</v>
      </c>
      <c r="BW564">
        <v>67.000001707970426</v>
      </c>
      <c r="BX564">
        <v>63.9999996008804</v>
      </c>
      <c r="BY564">
        <v>61.749999231116725</v>
      </c>
      <c r="BZ564">
        <v>61.500000629245889</v>
      </c>
      <c r="CA564">
        <v>59.999999333590104</v>
      </c>
      <c r="CB564">
        <v>58.499999974820476</v>
      </c>
      <c r="CC564">
        <v>0.36568398668227869</v>
      </c>
      <c r="CD564">
        <v>0.34467931513877292</v>
      </c>
      <c r="CE564">
        <v>0.34155270370659724</v>
      </c>
      <c r="CF564">
        <v>0.345284245036933</v>
      </c>
      <c r="CG564">
        <v>0.36644346971038427</v>
      </c>
      <c r="CH564">
        <v>0.43637950933363018</v>
      </c>
      <c r="CI564">
        <v>0.56198733097166931</v>
      </c>
      <c r="CJ564">
        <v>0.6743180008830687</v>
      </c>
      <c r="CK564">
        <v>0.76120204667726865</v>
      </c>
      <c r="CL564">
        <v>0.79584958004262463</v>
      </c>
      <c r="CM564">
        <v>0.81780008013457095</v>
      </c>
      <c r="CN564">
        <v>0.83888615849127712</v>
      </c>
      <c r="CO564">
        <v>0.83527546074287506</v>
      </c>
      <c r="CP564">
        <v>0.85856663530293875</v>
      </c>
      <c r="CQ564">
        <v>0.85908626262917009</v>
      </c>
      <c r="CR564">
        <v>0.78933892005725836</v>
      </c>
      <c r="CS564">
        <v>0.72765097413751922</v>
      </c>
      <c r="CT564">
        <v>0.67657563541763355</v>
      </c>
      <c r="CU564">
        <v>0.55259453413451698</v>
      </c>
      <c r="CV564">
        <v>0.43599683625972335</v>
      </c>
      <c r="CW564">
        <v>0.38708160383516754</v>
      </c>
      <c r="CX564">
        <v>0.35596586111493161</v>
      </c>
      <c r="CY564">
        <v>0.32845610058661678</v>
      </c>
      <c r="CZ564">
        <v>0.31136020340993892</v>
      </c>
    </row>
    <row r="565" spans="1:104" x14ac:dyDescent="0.25">
      <c r="A565" t="s">
        <v>754</v>
      </c>
      <c r="B565" t="s">
        <v>170</v>
      </c>
      <c r="C565" t="s">
        <v>28</v>
      </c>
      <c r="D565" t="s">
        <v>187</v>
      </c>
      <c r="E565" t="s">
        <v>184</v>
      </c>
      <c r="F565">
        <v>2025</v>
      </c>
      <c r="G565" t="s">
        <v>175</v>
      </c>
      <c r="H565">
        <v>5</v>
      </c>
      <c r="I565">
        <v>25.396595453667885</v>
      </c>
      <c r="J565">
        <v>24.412732115207383</v>
      </c>
      <c r="K565">
        <v>23.811716828998364</v>
      </c>
      <c r="L565">
        <v>23.738734367956084</v>
      </c>
      <c r="M565">
        <v>24.683606152093457</v>
      </c>
      <c r="N565">
        <v>27.09727942797997</v>
      </c>
      <c r="O565">
        <v>30.561968875968709</v>
      </c>
      <c r="P565">
        <v>34.935978230605393</v>
      </c>
      <c r="Q565">
        <v>39.51519773351481</v>
      </c>
      <c r="R565">
        <v>42.955263315827345</v>
      </c>
      <c r="S565">
        <v>45.229365376528875</v>
      </c>
      <c r="T565">
        <v>46.599006823984702</v>
      </c>
      <c r="U565">
        <v>47.143271159700305</v>
      </c>
      <c r="V565">
        <v>47.762841525175844</v>
      </c>
      <c r="W565">
        <v>47.717610167694076</v>
      </c>
      <c r="X565">
        <v>46.435352143961573</v>
      </c>
      <c r="Y565">
        <v>44.312302426854551</v>
      </c>
      <c r="Z565">
        <v>41.597270794924526</v>
      </c>
      <c r="AA565">
        <v>38.309096667810493</v>
      </c>
      <c r="AB565">
        <v>37.153838870238424</v>
      </c>
      <c r="AC565">
        <v>36.421530954578998</v>
      </c>
      <c r="AD565">
        <v>33.836906986700427</v>
      </c>
      <c r="AE565">
        <v>30.341562897903199</v>
      </c>
      <c r="AF565">
        <v>27.584876058730746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1.0484776391654849</v>
      </c>
      <c r="AS565">
        <v>1.0607236075909112</v>
      </c>
      <c r="AT565">
        <v>1.0746639305009735</v>
      </c>
      <c r="AU565">
        <v>1.0736462009314238</v>
      </c>
      <c r="AV565">
        <v>1.0447954071649967</v>
      </c>
      <c r="AW565">
        <v>0.99702679361110291</v>
      </c>
      <c r="AX565">
        <v>0.93593859161082615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59.000000273929018</v>
      </c>
      <c r="BF565">
        <v>59.499999921786376</v>
      </c>
      <c r="BG565">
        <v>59.749999979932831</v>
      </c>
      <c r="BH565">
        <v>59.749999979932831</v>
      </c>
      <c r="BI565">
        <v>59.749999979932831</v>
      </c>
      <c r="BJ565">
        <v>60.000000899396234</v>
      </c>
      <c r="BK565">
        <v>60.749999653418143</v>
      </c>
      <c r="BL565">
        <v>61.000000557770733</v>
      </c>
      <c r="BM565">
        <v>64.250000346581857</v>
      </c>
      <c r="BN565">
        <v>66.249997502483026</v>
      </c>
      <c r="BO565">
        <v>70.500001316696739</v>
      </c>
      <c r="BP565">
        <v>72.750000933365371</v>
      </c>
      <c r="BQ565">
        <v>72.750000933365371</v>
      </c>
      <c r="BR565">
        <v>73.250001926086057</v>
      </c>
      <c r="BS565">
        <v>72.999998966661423</v>
      </c>
      <c r="BT565">
        <v>72.249999487319968</v>
      </c>
      <c r="BU565">
        <v>70.500001316696739</v>
      </c>
      <c r="BV565">
        <v>67.750001054856384</v>
      </c>
      <c r="BW565">
        <v>64.500000540725722</v>
      </c>
      <c r="BX565">
        <v>61.500000341625508</v>
      </c>
      <c r="BY565">
        <v>60.749999653418143</v>
      </c>
      <c r="BZ565">
        <v>60.000000899396234</v>
      </c>
      <c r="CA565">
        <v>60.000000899396234</v>
      </c>
      <c r="CB565">
        <v>60.000000899396234</v>
      </c>
      <c r="CC565">
        <v>0.36663191169122328</v>
      </c>
      <c r="CD565">
        <v>0.3455728142429173</v>
      </c>
      <c r="CE565">
        <v>0.3424381027718652</v>
      </c>
      <c r="CF565">
        <v>0.34617929028337413</v>
      </c>
      <c r="CG565">
        <v>0.36739338210444911</v>
      </c>
      <c r="CH565">
        <v>0.437510719666026</v>
      </c>
      <c r="CI565">
        <v>0.56344416518713603</v>
      </c>
      <c r="CJ565">
        <v>0.67606600214086965</v>
      </c>
      <c r="CK565">
        <v>0.76317532525337739</v>
      </c>
      <c r="CL565">
        <v>0.79791267513366992</v>
      </c>
      <c r="CM565">
        <v>0.81992005811531865</v>
      </c>
      <c r="CN565">
        <v>0.84106075042232786</v>
      </c>
      <c r="CO565">
        <v>0.83744071321468816</v>
      </c>
      <c r="CP565">
        <v>0.86079229116541189</v>
      </c>
      <c r="CQ565">
        <v>0.86131327595946383</v>
      </c>
      <c r="CR565">
        <v>0.79138510023527919</v>
      </c>
      <c r="CS565">
        <v>0.72953728946093199</v>
      </c>
      <c r="CT565">
        <v>0.67832943245446253</v>
      </c>
      <c r="CU565">
        <v>0.55402698944186002</v>
      </c>
      <c r="CV565">
        <v>0.4371270508480577</v>
      </c>
      <c r="CW565">
        <v>0.38808500777777927</v>
      </c>
      <c r="CX565">
        <v>0.35688863828104411</v>
      </c>
      <c r="CY565">
        <v>0.32930753560276937</v>
      </c>
      <c r="CZ565">
        <v>0.31216734066672958</v>
      </c>
    </row>
    <row r="566" spans="1:104" x14ac:dyDescent="0.25">
      <c r="A566" t="s">
        <v>755</v>
      </c>
      <c r="B566" t="s">
        <v>170</v>
      </c>
      <c r="C566" t="s">
        <v>28</v>
      </c>
      <c r="D566" t="s">
        <v>187</v>
      </c>
      <c r="E566" t="s">
        <v>184</v>
      </c>
      <c r="F566">
        <v>2025</v>
      </c>
      <c r="G566" t="s">
        <v>176</v>
      </c>
      <c r="H566">
        <v>6</v>
      </c>
      <c r="I566">
        <v>26.559349023170775</v>
      </c>
      <c r="J566">
        <v>25.472884714383863</v>
      </c>
      <c r="K566">
        <v>24.857103873129109</v>
      </c>
      <c r="L566">
        <v>24.82543038254666</v>
      </c>
      <c r="M566">
        <v>25.86045069974832</v>
      </c>
      <c r="N566">
        <v>28.304881758311627</v>
      </c>
      <c r="O566">
        <v>31.947627509534936</v>
      </c>
      <c r="P566">
        <v>36.636656215545152</v>
      </c>
      <c r="Q566">
        <v>41.411669733429093</v>
      </c>
      <c r="R566">
        <v>45.262805372315604</v>
      </c>
      <c r="S566">
        <v>48.036544778585622</v>
      </c>
      <c r="T566">
        <v>49.708762630687687</v>
      </c>
      <c r="U566">
        <v>50.30949356681198</v>
      </c>
      <c r="V566">
        <v>50.852885052924364</v>
      </c>
      <c r="W566">
        <v>50.711388060798583</v>
      </c>
      <c r="X566">
        <v>49.673854986468328</v>
      </c>
      <c r="Y566">
        <v>47.762106305256943</v>
      </c>
      <c r="Z566">
        <v>44.919201392463684</v>
      </c>
      <c r="AA566">
        <v>41.037106734168987</v>
      </c>
      <c r="AB566">
        <v>38.878135010886474</v>
      </c>
      <c r="AC566">
        <v>38.185042870941615</v>
      </c>
      <c r="AD566">
        <v>35.595897059590449</v>
      </c>
      <c r="AE566">
        <v>31.883821306300185</v>
      </c>
      <c r="AF566">
        <v>28.949356333151464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1.1184471234133524</v>
      </c>
      <c r="AS566">
        <v>1.1319635871101015</v>
      </c>
      <c r="AT566">
        <v>1.1441899267983886</v>
      </c>
      <c r="AU566">
        <v>1.1410061588801645</v>
      </c>
      <c r="AV566">
        <v>1.1176617470120853</v>
      </c>
      <c r="AW566">
        <v>1.0746473450770127</v>
      </c>
      <c r="AX566">
        <v>1.0106819824551518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61.749999085855904</v>
      </c>
      <c r="BF566">
        <v>61.249999562753416</v>
      </c>
      <c r="BG566">
        <v>61.000000585771609</v>
      </c>
      <c r="BH566">
        <v>61.249999562753416</v>
      </c>
      <c r="BI566">
        <v>60.749999677541958</v>
      </c>
      <c r="BJ566">
        <v>61.249999562753416</v>
      </c>
      <c r="BK566">
        <v>62.750001149635622</v>
      </c>
      <c r="BL566">
        <v>65.999999181392326</v>
      </c>
      <c r="BM566">
        <v>68.749998791461309</v>
      </c>
      <c r="BN566">
        <v>73.999998551805533</v>
      </c>
      <c r="BO566">
        <v>77.750000919696433</v>
      </c>
      <c r="BP566">
        <v>77.750000919696433</v>
      </c>
      <c r="BQ566">
        <v>80.249999380129793</v>
      </c>
      <c r="BR566">
        <v>79.000001960457965</v>
      </c>
      <c r="BS566">
        <v>77.499999770060811</v>
      </c>
      <c r="BT566">
        <v>76.500000241043878</v>
      </c>
      <c r="BU566">
        <v>74.500000488967814</v>
      </c>
      <c r="BV566">
        <v>72.999998419273638</v>
      </c>
      <c r="BW566">
        <v>71.50000069488712</v>
      </c>
      <c r="BX566">
        <v>69.000000182502916</v>
      </c>
      <c r="BY566">
        <v>65.250000696395901</v>
      </c>
      <c r="BZ566">
        <v>64.499999782251805</v>
      </c>
      <c r="CA566">
        <v>63.49999940831394</v>
      </c>
      <c r="CB566">
        <v>62.249998850364371</v>
      </c>
      <c r="CC566">
        <v>0.36543079031622111</v>
      </c>
      <c r="CD566">
        <v>0.3444406634050734</v>
      </c>
      <c r="CE566">
        <v>0.34131621899531484</v>
      </c>
      <c r="CF566">
        <v>0.34504517841808996</v>
      </c>
      <c r="CG566">
        <v>0.36618976250761526</v>
      </c>
      <c r="CH566">
        <v>0.43607739578525023</v>
      </c>
      <c r="CI566">
        <v>0.56159823323027624</v>
      </c>
      <c r="CJ566">
        <v>0.67385110638683032</v>
      </c>
      <c r="CK566">
        <v>0.76067500779181219</v>
      </c>
      <c r="CL566">
        <v>0.79529858663811148</v>
      </c>
      <c r="CM566">
        <v>0.81723389860894458</v>
      </c>
      <c r="CN566">
        <v>0.83830532223878207</v>
      </c>
      <c r="CO566">
        <v>0.83469714797415751</v>
      </c>
      <c r="CP566">
        <v>0.85797222359102254</v>
      </c>
      <c r="CQ566">
        <v>0.85849146158124756</v>
      </c>
      <c r="CR566">
        <v>0.78879240395657468</v>
      </c>
      <c r="CS566">
        <v>0.72714723594663322</v>
      </c>
      <c r="CT566">
        <v>0.6761071917166519</v>
      </c>
      <c r="CU566">
        <v>0.55221193827754955</v>
      </c>
      <c r="CV566">
        <v>0.43569495781189738</v>
      </c>
      <c r="CW566">
        <v>0.38681359880002292</v>
      </c>
      <c r="CX566">
        <v>0.35571944472712003</v>
      </c>
      <c r="CY566">
        <v>0.32822870619640598</v>
      </c>
      <c r="CZ566">
        <v>0.31114464391828489</v>
      </c>
    </row>
    <row r="567" spans="1:104" x14ac:dyDescent="0.25">
      <c r="A567" t="s">
        <v>756</v>
      </c>
      <c r="B567" t="s">
        <v>170</v>
      </c>
      <c r="C567" t="s">
        <v>28</v>
      </c>
      <c r="D567" t="s">
        <v>187</v>
      </c>
      <c r="E567" t="s">
        <v>184</v>
      </c>
      <c r="F567">
        <v>2025</v>
      </c>
      <c r="G567" t="s">
        <v>177</v>
      </c>
      <c r="H567">
        <v>7</v>
      </c>
      <c r="I567">
        <v>28.157457277080283</v>
      </c>
      <c r="J567">
        <v>26.98274326459121</v>
      </c>
      <c r="K567">
        <v>26.281339350376417</v>
      </c>
      <c r="L567">
        <v>26.266500189378117</v>
      </c>
      <c r="M567">
        <v>27.418854075218839</v>
      </c>
      <c r="N567">
        <v>30.277018541730076</v>
      </c>
      <c r="O567">
        <v>34.351616211785775</v>
      </c>
      <c r="P567">
        <v>39.286439322454875</v>
      </c>
      <c r="Q567">
        <v>44.114422040893558</v>
      </c>
      <c r="R567">
        <v>47.926939758781131</v>
      </c>
      <c r="S567">
        <v>50.524697165781546</v>
      </c>
      <c r="T567">
        <v>52.122238100824681</v>
      </c>
      <c r="U567">
        <v>52.709657909663264</v>
      </c>
      <c r="V567">
        <v>53.217781316818616</v>
      </c>
      <c r="W567">
        <v>53.182006054355625</v>
      </c>
      <c r="X567">
        <v>52.319887450582044</v>
      </c>
      <c r="Y567">
        <v>50.470700660850405</v>
      </c>
      <c r="Z567">
        <v>47.487815139317192</v>
      </c>
      <c r="AA567">
        <v>43.277995186199647</v>
      </c>
      <c r="AB567">
        <v>41.031334383543637</v>
      </c>
      <c r="AC567">
        <v>40.296047579013937</v>
      </c>
      <c r="AD567">
        <v>37.646901498375001</v>
      </c>
      <c r="AE567">
        <v>33.744769138230218</v>
      </c>
      <c r="AF567">
        <v>30.634660002792771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1.1727503070581207</v>
      </c>
      <c r="AS567">
        <v>1.1859673084668407</v>
      </c>
      <c r="AT567">
        <v>1.1974000408311587</v>
      </c>
      <c r="AU567">
        <v>1.1965950784320343</v>
      </c>
      <c r="AV567">
        <v>1.177197462072761</v>
      </c>
      <c r="AW567">
        <v>1.1355907173895745</v>
      </c>
      <c r="AX567">
        <v>1.0684757671552627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66.749999231949857</v>
      </c>
      <c r="BF567">
        <v>66.500000852063167</v>
      </c>
      <c r="BG567">
        <v>65.500000672947891</v>
      </c>
      <c r="BH567">
        <v>66.000001545984176</v>
      </c>
      <c r="BI567">
        <v>65.250000228896312</v>
      </c>
      <c r="BJ567">
        <v>65.250000228896312</v>
      </c>
      <c r="BK567">
        <v>67.499998620474898</v>
      </c>
      <c r="BL567">
        <v>68.500000261079194</v>
      </c>
      <c r="BM567">
        <v>71.749998108561996</v>
      </c>
      <c r="BN567">
        <v>72.999999696010292</v>
      </c>
      <c r="BO567">
        <v>75.24999989561654</v>
      </c>
      <c r="BP567">
        <v>77.2500001333119</v>
      </c>
      <c r="BQ567">
        <v>77.99999854248864</v>
      </c>
      <c r="BR567">
        <v>80.250002478685388</v>
      </c>
      <c r="BS567">
        <v>79.749998968942094</v>
      </c>
      <c r="BT567">
        <v>80.999999682510349</v>
      </c>
      <c r="BU567">
        <v>82.249998979790249</v>
      </c>
      <c r="BV567">
        <v>83.249999761581421</v>
      </c>
      <c r="BW567">
        <v>77.000000894612086</v>
      </c>
      <c r="BX567">
        <v>74.000001562618024</v>
      </c>
      <c r="BY567">
        <v>72.250001015629408</v>
      </c>
      <c r="BZ567">
        <v>71.249999510627177</v>
      </c>
      <c r="CA567">
        <v>70.500000016633848</v>
      </c>
      <c r="CB567">
        <v>69.74999775033146</v>
      </c>
      <c r="CC567">
        <v>0.36490652488467473</v>
      </c>
      <c r="CD567">
        <v>0.34394653273619574</v>
      </c>
      <c r="CE567">
        <v>0.34082653995218043</v>
      </c>
      <c r="CF567">
        <v>0.34455014858017502</v>
      </c>
      <c r="CG567">
        <v>0.36566441516182591</v>
      </c>
      <c r="CH567">
        <v>0.43545176290190873</v>
      </c>
      <c r="CI567">
        <v>0.56079252344115549</v>
      </c>
      <c r="CJ567">
        <v>0.67288434683209941</v>
      </c>
      <c r="CK567">
        <v>0.75958371937147906</v>
      </c>
      <c r="CL567">
        <v>0.79415758596253705</v>
      </c>
      <c r="CM567">
        <v>0.81606142157455752</v>
      </c>
      <c r="CN567">
        <v>0.83710269189212083</v>
      </c>
      <c r="CO567">
        <v>0.83349958617006425</v>
      </c>
      <c r="CP567">
        <v>0.85674135172138544</v>
      </c>
      <c r="CQ567">
        <v>0.85725980906995225</v>
      </c>
      <c r="CR567">
        <v>0.78766081317228365</v>
      </c>
      <c r="CS567">
        <v>0.72610399889299737</v>
      </c>
      <c r="CT567">
        <v>0.67513718519364363</v>
      </c>
      <c r="CU567">
        <v>0.55141970093878589</v>
      </c>
      <c r="CV567">
        <v>0.43506990132739887</v>
      </c>
      <c r="CW567">
        <v>0.38625864441963648</v>
      </c>
      <c r="CX567">
        <v>0.35520906692377729</v>
      </c>
      <c r="CY567">
        <v>0.32775777400170447</v>
      </c>
      <c r="CZ567">
        <v>0.31069825068784784</v>
      </c>
    </row>
    <row r="568" spans="1:104" x14ac:dyDescent="0.25">
      <c r="A568" t="s">
        <v>757</v>
      </c>
      <c r="B568" t="s">
        <v>170</v>
      </c>
      <c r="C568" t="s">
        <v>28</v>
      </c>
      <c r="D568" t="s">
        <v>187</v>
      </c>
      <c r="E568" t="s">
        <v>184</v>
      </c>
      <c r="F568">
        <v>2025</v>
      </c>
      <c r="G568" t="s">
        <v>178</v>
      </c>
      <c r="H568">
        <v>8</v>
      </c>
      <c r="I568">
        <v>29.052975695337391</v>
      </c>
      <c r="J568">
        <v>27.826930125778944</v>
      </c>
      <c r="K568">
        <v>27.108075397190611</v>
      </c>
      <c r="L568">
        <v>27.134362881171274</v>
      </c>
      <c r="M568">
        <v>28.34829478277533</v>
      </c>
      <c r="N568">
        <v>31.472053542189077</v>
      </c>
      <c r="O568">
        <v>36.119030403209457</v>
      </c>
      <c r="P568">
        <v>41.45849722516764</v>
      </c>
      <c r="Q568">
        <v>47.374358197827526</v>
      </c>
      <c r="R568">
        <v>52.056841537499508</v>
      </c>
      <c r="S568">
        <v>55.429860745229689</v>
      </c>
      <c r="T568">
        <v>57.415211585508601</v>
      </c>
      <c r="U568">
        <v>58.14599712074854</v>
      </c>
      <c r="V568">
        <v>58.706124589871294</v>
      </c>
      <c r="W568">
        <v>58.447725552594385</v>
      </c>
      <c r="X568">
        <v>57.100939411451677</v>
      </c>
      <c r="Y568">
        <v>54.514826487413806</v>
      </c>
      <c r="Z568">
        <v>51.033771329438274</v>
      </c>
      <c r="AA568">
        <v>46.017134021769273</v>
      </c>
      <c r="AB568">
        <v>43.956925743402913</v>
      </c>
      <c r="AC568">
        <v>42.391916164422668</v>
      </c>
      <c r="AD568">
        <v>39.227821046809552</v>
      </c>
      <c r="AE568">
        <v>35.014525377356634</v>
      </c>
      <c r="AF568">
        <v>31.696914047128459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1.2918422703409849</v>
      </c>
      <c r="AS568">
        <v>1.308284885254789</v>
      </c>
      <c r="AT568">
        <v>1.3208878023599417</v>
      </c>
      <c r="AU568">
        <v>1.3150737888512358</v>
      </c>
      <c r="AV568">
        <v>1.2847711326294222</v>
      </c>
      <c r="AW568">
        <v>1.2265835702663981</v>
      </c>
      <c r="AX568">
        <v>1.1482598240775086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69.749998448458669</v>
      </c>
      <c r="BF568">
        <v>68.999999649729617</v>
      </c>
      <c r="BG568">
        <v>67.999999290431646</v>
      </c>
      <c r="BH568">
        <v>66.250000959933445</v>
      </c>
      <c r="BI568">
        <v>67.49999863683432</v>
      </c>
      <c r="BJ568">
        <v>67.250001198863586</v>
      </c>
      <c r="BK568">
        <v>67.49999863683432</v>
      </c>
      <c r="BL568">
        <v>69.500000544062587</v>
      </c>
      <c r="BM568">
        <v>75.249999920557229</v>
      </c>
      <c r="BN568">
        <v>81.750001375804288</v>
      </c>
      <c r="BO568">
        <v>86.50000137098958</v>
      </c>
      <c r="BP568">
        <v>88.500001096550932</v>
      </c>
      <c r="BQ568">
        <v>90.249999788152621</v>
      </c>
      <c r="BR568">
        <v>89.500002403745555</v>
      </c>
      <c r="BS568">
        <v>87.749998897430686</v>
      </c>
      <c r="BT568">
        <v>88.749999753245945</v>
      </c>
      <c r="BU568">
        <v>88.000002368838892</v>
      </c>
      <c r="BV568">
        <v>86.50000137098958</v>
      </c>
      <c r="BW568">
        <v>82.750000757113654</v>
      </c>
      <c r="BX568">
        <v>78.999998458088101</v>
      </c>
      <c r="BY568">
        <v>75.749998889004928</v>
      </c>
      <c r="BZ568">
        <v>74.000001401081533</v>
      </c>
      <c r="CA568">
        <v>72.500001727278359</v>
      </c>
      <c r="CB568">
        <v>71.500000630727428</v>
      </c>
      <c r="CC568">
        <v>0.36683315530576377</v>
      </c>
      <c r="CD568">
        <v>0.34576249034234735</v>
      </c>
      <c r="CE568">
        <v>0.34262603212708159</v>
      </c>
      <c r="CF568">
        <v>0.34636929680303141</v>
      </c>
      <c r="CG568">
        <v>0.36759505433599365</v>
      </c>
      <c r="CH568">
        <v>0.43775087138606689</v>
      </c>
      <c r="CI568">
        <v>0.56375340568954446</v>
      </c>
      <c r="CJ568">
        <v>0.67643707418764443</v>
      </c>
      <c r="CK568">
        <v>0.76359418993551098</v>
      </c>
      <c r="CL568">
        <v>0.79835058173409523</v>
      </c>
      <c r="CM568">
        <v>0.82037006855288097</v>
      </c>
      <c r="CN568">
        <v>0.84152241622281032</v>
      </c>
      <c r="CO568">
        <v>0.83790032274448811</v>
      </c>
      <c r="CP568">
        <v>0.86126474043225576</v>
      </c>
      <c r="CQ568">
        <v>0.86178593967793193</v>
      </c>
      <c r="CR568">
        <v>0.79181944840386675</v>
      </c>
      <c r="CS568">
        <v>0.72993771659880291</v>
      </c>
      <c r="CT568">
        <v>0.67870178566566364</v>
      </c>
      <c r="CU568">
        <v>0.55433106883746408</v>
      </c>
      <c r="CV568">
        <v>0.43736695041455431</v>
      </c>
      <c r="CW568">
        <v>0.38829802642836242</v>
      </c>
      <c r="CX568">
        <v>0.35708450057274599</v>
      </c>
      <c r="CY568">
        <v>0.32948826713194579</v>
      </c>
      <c r="CZ568">
        <v>0.31233867401515542</v>
      </c>
    </row>
    <row r="569" spans="1:104" x14ac:dyDescent="0.25">
      <c r="A569" t="s">
        <v>758</v>
      </c>
      <c r="B569" t="s">
        <v>170</v>
      </c>
      <c r="C569" t="s">
        <v>28</v>
      </c>
      <c r="D569" t="s">
        <v>187</v>
      </c>
      <c r="E569" t="s">
        <v>184</v>
      </c>
      <c r="F569">
        <v>2025</v>
      </c>
      <c r="G569" t="s">
        <v>179</v>
      </c>
      <c r="H569">
        <v>9</v>
      </c>
      <c r="I569">
        <v>29.389758746027717</v>
      </c>
      <c r="J569">
        <v>28.233532959283963</v>
      </c>
      <c r="K569">
        <v>27.62407041182189</v>
      </c>
      <c r="L569">
        <v>27.624075693151003</v>
      </c>
      <c r="M569">
        <v>28.89453768789042</v>
      </c>
      <c r="N569">
        <v>32.204645740834586</v>
      </c>
      <c r="O569">
        <v>37.615610276107439</v>
      </c>
      <c r="P569">
        <v>42.723777950272442</v>
      </c>
      <c r="Q569">
        <v>48.966197814105819</v>
      </c>
      <c r="R569">
        <v>53.850428915119032</v>
      </c>
      <c r="S569">
        <v>57.276191141556524</v>
      </c>
      <c r="T569">
        <v>59.266083533584244</v>
      </c>
      <c r="U569">
        <v>60.013200273285705</v>
      </c>
      <c r="V569">
        <v>60.63853288418121</v>
      </c>
      <c r="W569">
        <v>60.200353899186418</v>
      </c>
      <c r="X569">
        <v>58.353292536325732</v>
      </c>
      <c r="Y569">
        <v>55.435856734549944</v>
      </c>
      <c r="Z569">
        <v>51.677091381886079</v>
      </c>
      <c r="AA569">
        <v>46.822341726767782</v>
      </c>
      <c r="AB569">
        <v>45.530464227950411</v>
      </c>
      <c r="AC569">
        <v>42.831583753175629</v>
      </c>
      <c r="AD569">
        <v>39.520628636644652</v>
      </c>
      <c r="AE569">
        <v>35.243528177207075</v>
      </c>
      <c r="AF569">
        <v>31.958286439768557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1.3334868897227261</v>
      </c>
      <c r="AS569">
        <v>1.3502970285645266</v>
      </c>
      <c r="AT569">
        <v>1.364366926694673</v>
      </c>
      <c r="AU569">
        <v>1.3545079567404283</v>
      </c>
      <c r="AV569">
        <v>1.31294904459844</v>
      </c>
      <c r="AW569">
        <v>1.2473067099003645</v>
      </c>
      <c r="AX569">
        <v>1.1627345243518741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69.250001636115201</v>
      </c>
      <c r="BF569">
        <v>68.499999172176075</v>
      </c>
      <c r="BG569">
        <v>68.499999172176075</v>
      </c>
      <c r="BH569">
        <v>67.249999878657135</v>
      </c>
      <c r="BI569">
        <v>67.249999878657135</v>
      </c>
      <c r="BJ569">
        <v>67.249999878657135</v>
      </c>
      <c r="BK569">
        <v>68.749999172115977</v>
      </c>
      <c r="BL569">
        <v>69.999998450609795</v>
      </c>
      <c r="BM569">
        <v>73.750000102471304</v>
      </c>
      <c r="BN569">
        <v>79.250002324866614</v>
      </c>
      <c r="BO569">
        <v>87.000001000793077</v>
      </c>
      <c r="BP569">
        <v>90.25000075960989</v>
      </c>
      <c r="BQ569">
        <v>92.000000849339884</v>
      </c>
      <c r="BR569">
        <v>92.000000849339884</v>
      </c>
      <c r="BS569">
        <v>92.499999617159986</v>
      </c>
      <c r="BT569">
        <v>92.749999346647755</v>
      </c>
      <c r="BU569">
        <v>90.500002171910907</v>
      </c>
      <c r="BV569">
        <v>89.249999137137507</v>
      </c>
      <c r="BW569">
        <v>87.999999708392508</v>
      </c>
      <c r="BX569">
        <v>79.749998899019431</v>
      </c>
      <c r="BY569">
        <v>76.000001484241295</v>
      </c>
      <c r="BZ569">
        <v>72.750001845625434</v>
      </c>
      <c r="CA569">
        <v>71.999999021083497</v>
      </c>
      <c r="CB569">
        <v>71.499998720701313</v>
      </c>
      <c r="CC569">
        <v>0.36591493732855224</v>
      </c>
      <c r="CD569">
        <v>0.34489699660910045</v>
      </c>
      <c r="CE569">
        <v>0.3417684284994113</v>
      </c>
      <c r="CF569">
        <v>0.34550231031323536</v>
      </c>
      <c r="CG569">
        <v>0.36667488876269666</v>
      </c>
      <c r="CH569">
        <v>0.43665512083586411</v>
      </c>
      <c r="CI569">
        <v>0.56234226559974509</v>
      </c>
      <c r="CJ569">
        <v>0.67474387283435611</v>
      </c>
      <c r="CK569">
        <v>0.76168277020992869</v>
      </c>
      <c r="CL569">
        <v>0.79635224731883891</v>
      </c>
      <c r="CM569">
        <v>0.81831657136287717</v>
      </c>
      <c r="CN569">
        <v>0.83941598548155594</v>
      </c>
      <c r="CO569">
        <v>0.83580299351323828</v>
      </c>
      <c r="CP569">
        <v>0.85910889610877761</v>
      </c>
      <c r="CQ569">
        <v>0.85962881312612016</v>
      </c>
      <c r="CR569">
        <v>0.78983743492681735</v>
      </c>
      <c r="CS569">
        <v>0.72811054635431294</v>
      </c>
      <c r="CT569">
        <v>0.67700292269131812</v>
      </c>
      <c r="CU569">
        <v>0.5529435175761851</v>
      </c>
      <c r="CV569">
        <v>0.43627220466651434</v>
      </c>
      <c r="CW569">
        <v>0.38732607696295757</v>
      </c>
      <c r="CX569">
        <v>0.35619071082352149</v>
      </c>
      <c r="CY569">
        <v>0.32866355107432627</v>
      </c>
      <c r="CZ569">
        <v>0.31155688325584679</v>
      </c>
    </row>
    <row r="570" spans="1:104" x14ac:dyDescent="0.25">
      <c r="A570" t="s">
        <v>759</v>
      </c>
      <c r="B570" t="s">
        <v>170</v>
      </c>
      <c r="C570" t="s">
        <v>28</v>
      </c>
      <c r="D570" t="s">
        <v>187</v>
      </c>
      <c r="E570" t="s">
        <v>184</v>
      </c>
      <c r="F570">
        <v>2025</v>
      </c>
      <c r="G570" t="s">
        <v>180</v>
      </c>
      <c r="H570">
        <v>10</v>
      </c>
      <c r="I570">
        <v>26.209505485141548</v>
      </c>
      <c r="J570">
        <v>25.234436133303159</v>
      </c>
      <c r="K570">
        <v>24.653516339801389</v>
      </c>
      <c r="L570">
        <v>24.624337379253504</v>
      </c>
      <c r="M570">
        <v>25.73713719793847</v>
      </c>
      <c r="N570">
        <v>28.535935520407467</v>
      </c>
      <c r="O570">
        <v>33.366542298073234</v>
      </c>
      <c r="P570">
        <v>36.494615650843656</v>
      </c>
      <c r="Q570">
        <v>40.484674172872957</v>
      </c>
      <c r="R570">
        <v>44.025443453665183</v>
      </c>
      <c r="S570">
        <v>46.79944838205239</v>
      </c>
      <c r="T570">
        <v>48.938973743483167</v>
      </c>
      <c r="U570">
        <v>50.123309518799317</v>
      </c>
      <c r="V570">
        <v>51.162274209518536</v>
      </c>
      <c r="W570">
        <v>51.014118016311862</v>
      </c>
      <c r="X570">
        <v>49.571899771078911</v>
      </c>
      <c r="Y570">
        <v>47.073354456005063</v>
      </c>
      <c r="Z570">
        <v>43.872273793382838</v>
      </c>
      <c r="AA570">
        <v>41.657998018213156</v>
      </c>
      <c r="AB570">
        <v>39.893248589981724</v>
      </c>
      <c r="AC570">
        <v>37.541873782091429</v>
      </c>
      <c r="AD570">
        <v>34.855567001734606</v>
      </c>
      <c r="AE570">
        <v>31.156103238998107</v>
      </c>
      <c r="AF570">
        <v>28.338529175867556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1.1011268967841668</v>
      </c>
      <c r="AS570">
        <v>1.1277744159059759</v>
      </c>
      <c r="AT570">
        <v>1.1511511782103609</v>
      </c>
      <c r="AU570">
        <v>1.1478176442732007</v>
      </c>
      <c r="AV570">
        <v>1.1153677346650963</v>
      </c>
      <c r="AW570">
        <v>1.0591505039277351</v>
      </c>
      <c r="AX570">
        <v>0.98712616384899499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62.5</v>
      </c>
      <c r="BF570">
        <v>63.000000475336726</v>
      </c>
      <c r="BG570">
        <v>63.000000475336726</v>
      </c>
      <c r="BH570">
        <v>60.749999919276782</v>
      </c>
      <c r="BI570">
        <v>58.999999358415451</v>
      </c>
      <c r="BJ570">
        <v>58.750000313590199</v>
      </c>
      <c r="BK570">
        <v>58.250000333395896</v>
      </c>
      <c r="BL570">
        <v>60.249999203870999</v>
      </c>
      <c r="BM570">
        <v>63.500000335496509</v>
      </c>
      <c r="BN570">
        <v>69.250000107730983</v>
      </c>
      <c r="BO570">
        <v>72.999999539067417</v>
      </c>
      <c r="BP570">
        <v>77.500000891256363</v>
      </c>
      <c r="BQ570">
        <v>79.999999741925777</v>
      </c>
      <c r="BR570">
        <v>79.500002642560105</v>
      </c>
      <c r="BS570">
        <v>77.749999080835622</v>
      </c>
      <c r="BT570">
        <v>77.749999080835622</v>
      </c>
      <c r="BU570">
        <v>76.749999210472907</v>
      </c>
      <c r="BV570">
        <v>76.499999460444812</v>
      </c>
      <c r="BW570">
        <v>73.24999784868119</v>
      </c>
      <c r="BX570">
        <v>70.499999578078629</v>
      </c>
      <c r="BY570">
        <v>67.750000242169662</v>
      </c>
      <c r="BZ570">
        <v>66.999999551671053</v>
      </c>
      <c r="CA570">
        <v>65.250001376495931</v>
      </c>
      <c r="CB570">
        <v>64.250000080723225</v>
      </c>
      <c r="CC570">
        <v>0.36483474587385123</v>
      </c>
      <c r="CD570">
        <v>0.34387886442789301</v>
      </c>
      <c r="CE570">
        <v>0.34075950763953072</v>
      </c>
      <c r="CF570">
        <v>0.34448239689146859</v>
      </c>
      <c r="CG570">
        <v>0.36559247149581636</v>
      </c>
      <c r="CH570">
        <v>0.43536611333667863</v>
      </c>
      <c r="CI570">
        <v>0.5606822400002196</v>
      </c>
      <c r="CJ570">
        <v>0.67275198582067319</v>
      </c>
      <c r="CK570">
        <v>0.75943430198140027</v>
      </c>
      <c r="CL570">
        <v>0.79400140013980813</v>
      </c>
      <c r="CM570">
        <v>0.81590091831060929</v>
      </c>
      <c r="CN570">
        <v>0.83693795763309364</v>
      </c>
      <c r="CO570">
        <v>0.83333566048863961</v>
      </c>
      <c r="CP570">
        <v>0.85657277660515252</v>
      </c>
      <c r="CQ570">
        <v>0.85709122299963525</v>
      </c>
      <c r="CR570">
        <v>0.7875058954594375</v>
      </c>
      <c r="CS570">
        <v>0.72596120373237716</v>
      </c>
      <c r="CT570">
        <v>0.67500439114378108</v>
      </c>
      <c r="CU570">
        <v>0.5513112373320096</v>
      </c>
      <c r="CV570">
        <v>0.43498432591780778</v>
      </c>
      <c r="CW570">
        <v>0.38618266509005372</v>
      </c>
      <c r="CX570">
        <v>0.35513921760458156</v>
      </c>
      <c r="CY570">
        <v>0.32769332286324138</v>
      </c>
      <c r="CZ570">
        <v>0.31063712989908965</v>
      </c>
    </row>
    <row r="571" spans="1:104" x14ac:dyDescent="0.25">
      <c r="A571" t="s">
        <v>760</v>
      </c>
      <c r="B571" t="s">
        <v>170</v>
      </c>
      <c r="C571" t="s">
        <v>28</v>
      </c>
      <c r="D571" t="s">
        <v>187</v>
      </c>
      <c r="E571" t="s">
        <v>184</v>
      </c>
      <c r="F571">
        <v>2025</v>
      </c>
      <c r="G571" t="s">
        <v>181</v>
      </c>
      <c r="H571">
        <v>11</v>
      </c>
      <c r="I571">
        <v>24.366055033903617</v>
      </c>
      <c r="J571">
        <v>23.597830376711137</v>
      </c>
      <c r="K571">
        <v>23.190452537103141</v>
      </c>
      <c r="L571">
        <v>23.293269631153294</v>
      </c>
      <c r="M571">
        <v>24.341566859771234</v>
      </c>
      <c r="N571">
        <v>27.066055049678322</v>
      </c>
      <c r="O571">
        <v>30.662518231295696</v>
      </c>
      <c r="P571">
        <v>33.90253696320687</v>
      </c>
      <c r="Q571">
        <v>37.573284920327772</v>
      </c>
      <c r="R571">
        <v>40.284449389468705</v>
      </c>
      <c r="S571">
        <v>42.299747524243386</v>
      </c>
      <c r="T571">
        <v>43.607902479521229</v>
      </c>
      <c r="U571">
        <v>44.19374625925267</v>
      </c>
      <c r="V571">
        <v>44.74876489323362</v>
      </c>
      <c r="W571">
        <v>44.307544486426593</v>
      </c>
      <c r="X571">
        <v>42.761097242102245</v>
      </c>
      <c r="Y571">
        <v>41.087621412467286</v>
      </c>
      <c r="Z571">
        <v>40.442631732712115</v>
      </c>
      <c r="AA571">
        <v>37.591395794561336</v>
      </c>
      <c r="AB571">
        <v>35.551988165438317</v>
      </c>
      <c r="AC571">
        <v>33.681249700936917</v>
      </c>
      <c r="AD571">
        <v>31.387590893918365</v>
      </c>
      <c r="AE571">
        <v>28.379591901298106</v>
      </c>
      <c r="AF571">
        <v>26.089577323444075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0.98117780946956734</v>
      </c>
      <c r="AS571">
        <v>0.99435927949249492</v>
      </c>
      <c r="AT571">
        <v>1.0068471848410752</v>
      </c>
      <c r="AU571">
        <v>0.99691973902329478</v>
      </c>
      <c r="AV571">
        <v>0.96212471328826454</v>
      </c>
      <c r="AW571">
        <v>0.92447146115937473</v>
      </c>
      <c r="AX571">
        <v>0.90995921687035997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57.499999485763851</v>
      </c>
      <c r="BF571">
        <v>56.750000057417047</v>
      </c>
      <c r="BG571">
        <v>56.250000533415118</v>
      </c>
      <c r="BH571">
        <v>55.249999417678502</v>
      </c>
      <c r="BI571">
        <v>56.750000057417047</v>
      </c>
      <c r="BJ571">
        <v>55.99999860628818</v>
      </c>
      <c r="BK571">
        <v>56.500000527661427</v>
      </c>
      <c r="BL571">
        <v>56.750000057417047</v>
      </c>
      <c r="BM571">
        <v>61.249999369491341</v>
      </c>
      <c r="BN571">
        <v>66.000001193051844</v>
      </c>
      <c r="BO571">
        <v>70.250001185140519</v>
      </c>
      <c r="BP571">
        <v>71.499997755101489</v>
      </c>
      <c r="BQ571">
        <v>72.000002808041032</v>
      </c>
      <c r="BR571">
        <v>70.499999516210465</v>
      </c>
      <c r="BS571">
        <v>69.500000108600929</v>
      </c>
      <c r="BT571">
        <v>70.250001185140519</v>
      </c>
      <c r="BU571">
        <v>68.500001629972758</v>
      </c>
      <c r="BV571">
        <v>65.749998546713499</v>
      </c>
      <c r="BW571">
        <v>64.249999330414184</v>
      </c>
      <c r="BX571">
        <v>63.750000630508659</v>
      </c>
      <c r="BY571">
        <v>62.750000248967012</v>
      </c>
      <c r="BZ571">
        <v>61.499999843211917</v>
      </c>
      <c r="CA571">
        <v>61.249999369491341</v>
      </c>
      <c r="CB571">
        <v>59.499999304882188</v>
      </c>
      <c r="CC571">
        <v>0.36737976249709947</v>
      </c>
      <c r="CD571">
        <v>0.34627769557049237</v>
      </c>
      <c r="CE571">
        <v>0.34313654989660186</v>
      </c>
      <c r="CF571">
        <v>0.3468854022613263</v>
      </c>
      <c r="CG571">
        <v>0.36814275531915119</v>
      </c>
      <c r="CH571">
        <v>0.43840311477598598</v>
      </c>
      <c r="CI571">
        <v>0.56459339589409707</v>
      </c>
      <c r="CJ571">
        <v>0.67744497216266386</v>
      </c>
      <c r="CK571">
        <v>0.76473188977834206</v>
      </c>
      <c r="CL571">
        <v>0.79954011074751097</v>
      </c>
      <c r="CM571">
        <v>0.82159238489788367</v>
      </c>
      <c r="CN571">
        <v>0.84277625023058367</v>
      </c>
      <c r="CO571">
        <v>0.83914880777667533</v>
      </c>
      <c r="CP571">
        <v>0.86254799445615904</v>
      </c>
      <c r="CQ571">
        <v>0.86306998740590624</v>
      </c>
      <c r="CR571">
        <v>0.79299926096988094</v>
      </c>
      <c r="CS571">
        <v>0.73102529211021083</v>
      </c>
      <c r="CT571">
        <v>0.67971306361210071</v>
      </c>
      <c r="CU571">
        <v>0.55515704592108184</v>
      </c>
      <c r="CV571">
        <v>0.43801868318241588</v>
      </c>
      <c r="CW571">
        <v>0.38887660261187318</v>
      </c>
      <c r="CX571">
        <v>0.35761660526876443</v>
      </c>
      <c r="CY571">
        <v>0.32997921018735993</v>
      </c>
      <c r="CZ571">
        <v>0.31280407718136333</v>
      </c>
    </row>
    <row r="572" spans="1:104" x14ac:dyDescent="0.25">
      <c r="A572" t="s">
        <v>761</v>
      </c>
      <c r="B572" t="s">
        <v>170</v>
      </c>
      <c r="C572" t="s">
        <v>28</v>
      </c>
      <c r="D572" t="s">
        <v>187</v>
      </c>
      <c r="E572" t="s">
        <v>184</v>
      </c>
      <c r="F572">
        <v>2025</v>
      </c>
      <c r="G572" t="s">
        <v>182</v>
      </c>
      <c r="H572">
        <v>12</v>
      </c>
      <c r="I572">
        <v>24.375206730186587</v>
      </c>
      <c r="J572">
        <v>23.651659778046529</v>
      </c>
      <c r="K572">
        <v>23.270141913514358</v>
      </c>
      <c r="L572">
        <v>23.409170806942328</v>
      </c>
      <c r="M572">
        <v>24.475522978922253</v>
      </c>
      <c r="N572">
        <v>27.262391834604301</v>
      </c>
      <c r="O572">
        <v>31.042079343982287</v>
      </c>
      <c r="P572">
        <v>34.241797256765807</v>
      </c>
      <c r="Q572">
        <v>37.467898114206768</v>
      </c>
      <c r="R572">
        <v>39.30854446262753</v>
      </c>
      <c r="S572">
        <v>40.34913852498871</v>
      </c>
      <c r="T572">
        <v>40.805355179739699</v>
      </c>
      <c r="U572">
        <v>40.803428439198413</v>
      </c>
      <c r="V572">
        <v>40.982203852694873</v>
      </c>
      <c r="W572">
        <v>40.37508701485158</v>
      </c>
      <c r="X572">
        <v>38.996574954443346</v>
      </c>
      <c r="Y572">
        <v>37.850407913153568</v>
      </c>
      <c r="Z572">
        <v>38.069664382135258</v>
      </c>
      <c r="AA572">
        <v>35.973825432643324</v>
      </c>
      <c r="AB572">
        <v>34.490245832018864</v>
      </c>
      <c r="AC572">
        <v>32.91043399688246</v>
      </c>
      <c r="AD572">
        <v>30.878088845133004</v>
      </c>
      <c r="AE572">
        <v>28.072234380017015</v>
      </c>
      <c r="AF572">
        <v>25.921398328440539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0.91812046397970681</v>
      </c>
      <c r="AS572">
        <v>0.91807714093871784</v>
      </c>
      <c r="AT572">
        <v>0.92209957658568853</v>
      </c>
      <c r="AU572">
        <v>0.90843945261117931</v>
      </c>
      <c r="AV572">
        <v>0.8774229120574204</v>
      </c>
      <c r="AW572">
        <v>0.85163413472373262</v>
      </c>
      <c r="AX572">
        <v>0.85656746429036701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51.000000216662549</v>
      </c>
      <c r="BF572">
        <v>51.249998677281127</v>
      </c>
      <c r="BG572">
        <v>49.49999887419267</v>
      </c>
      <c r="BH572">
        <v>49.49999887419267</v>
      </c>
      <c r="BI572">
        <v>49.49999887419267</v>
      </c>
      <c r="BJ572">
        <v>48.249999837802342</v>
      </c>
      <c r="BK572">
        <v>47.500000475819682</v>
      </c>
      <c r="BL572">
        <v>47.250000818170456</v>
      </c>
      <c r="BM572">
        <v>54.500001154536065</v>
      </c>
      <c r="BN572">
        <v>58.499999372755937</v>
      </c>
      <c r="BO572">
        <v>61.749999934761831</v>
      </c>
      <c r="BP572">
        <v>63.999999666626962</v>
      </c>
      <c r="BQ572">
        <v>64.500000313622039</v>
      </c>
      <c r="BR572">
        <v>65.500000051472313</v>
      </c>
      <c r="BS572">
        <v>62.999999928776681</v>
      </c>
      <c r="BT572">
        <v>61.500000501555846</v>
      </c>
      <c r="BU572">
        <v>59.999999757601294</v>
      </c>
      <c r="BV572">
        <v>55.749999712114125</v>
      </c>
      <c r="BW572">
        <v>51.000000216662549</v>
      </c>
      <c r="BX572">
        <v>47.999999446971835</v>
      </c>
      <c r="BY572">
        <v>47.000000068230747</v>
      </c>
      <c r="BZ572">
        <v>44.499999466722848</v>
      </c>
      <c r="CA572">
        <v>44.999999754608716</v>
      </c>
      <c r="CB572">
        <v>44.499999466722848</v>
      </c>
      <c r="CC572">
        <v>0.37640073909729777</v>
      </c>
      <c r="CD572">
        <v>0.35478051831416335</v>
      </c>
      <c r="CE572">
        <v>0.35156227141732826</v>
      </c>
      <c r="CF572">
        <v>0.35540315852629906</v>
      </c>
      <c r="CG572">
        <v>0.37718248543301142</v>
      </c>
      <c r="CH572">
        <v>0.44916806169928519</v>
      </c>
      <c r="CI572">
        <v>0.57845696872953967</v>
      </c>
      <c r="CJ572">
        <v>0.69407956987017527</v>
      </c>
      <c r="CK572">
        <v>0.78350991462847897</v>
      </c>
      <c r="CL572">
        <v>0.81917278763212531</v>
      </c>
      <c r="CM572">
        <v>0.84176661747765091</v>
      </c>
      <c r="CN572">
        <v>0.86347063779818756</v>
      </c>
      <c r="CO572">
        <v>0.85975404226617547</v>
      </c>
      <c r="CP572">
        <v>0.88372790249405908</v>
      </c>
      <c r="CQ572">
        <v>0.88426269157024895</v>
      </c>
      <c r="CR572">
        <v>0.81247137190992458</v>
      </c>
      <c r="CS572">
        <v>0.74897555532392068</v>
      </c>
      <c r="CT572">
        <v>0.69640344617455285</v>
      </c>
      <c r="CU572">
        <v>0.56878891268173581</v>
      </c>
      <c r="CV572">
        <v>0.44877422229367725</v>
      </c>
      <c r="CW572">
        <v>0.39842545453919076</v>
      </c>
      <c r="CX572">
        <v>0.36639783938182002</v>
      </c>
      <c r="CY572">
        <v>0.33808188569694697</v>
      </c>
      <c r="CZ572">
        <v>0.32048494901038149</v>
      </c>
    </row>
    <row r="573" spans="1:104" x14ac:dyDescent="0.25">
      <c r="A573" t="s">
        <v>762</v>
      </c>
      <c r="B573" t="s">
        <v>170</v>
      </c>
      <c r="C573" t="s">
        <v>28</v>
      </c>
      <c r="D573" t="s">
        <v>187</v>
      </c>
      <c r="E573" t="s">
        <v>184</v>
      </c>
      <c r="F573">
        <v>2025</v>
      </c>
      <c r="G573" t="s">
        <v>183</v>
      </c>
      <c r="H573">
        <v>8</v>
      </c>
      <c r="I573">
        <v>28.533568760912516</v>
      </c>
      <c r="J573">
        <v>27.362070664561045</v>
      </c>
      <c r="K573">
        <v>26.673396258513336</v>
      </c>
      <c r="L573">
        <v>26.707800784726995</v>
      </c>
      <c r="M573">
        <v>27.895193942028186</v>
      </c>
      <c r="N573">
        <v>30.9581424298546</v>
      </c>
      <c r="O573">
        <v>35.487327603235627</v>
      </c>
      <c r="P573">
        <v>40.430151001719615</v>
      </c>
      <c r="Q573">
        <v>45.825877077887583</v>
      </c>
      <c r="R573">
        <v>50.11391892041506</v>
      </c>
      <c r="S573">
        <v>53.254917708342305</v>
      </c>
      <c r="T573">
        <v>55.185659936079581</v>
      </c>
      <c r="U573">
        <v>55.917627528548351</v>
      </c>
      <c r="V573">
        <v>56.522349202352004</v>
      </c>
      <c r="W573">
        <v>56.333346311593381</v>
      </c>
      <c r="X573">
        <v>55.038893394671369</v>
      </c>
      <c r="Y573">
        <v>52.55596300942031</v>
      </c>
      <c r="Z573">
        <v>49.179049150089732</v>
      </c>
      <c r="AA573">
        <v>44.466325522128805</v>
      </c>
      <c r="AB573">
        <v>42.573370705807243</v>
      </c>
      <c r="AC573">
        <v>41.215608026646414</v>
      </c>
      <c r="AD573">
        <v>38.245527871096421</v>
      </c>
      <c r="AE573">
        <v>34.201330481235253</v>
      </c>
      <c r="AF573">
        <v>31.014266089703852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1.2416773411610498</v>
      </c>
      <c r="AS573">
        <v>1.2581465775833245</v>
      </c>
      <c r="AT573">
        <v>1.2717528282586781</v>
      </c>
      <c r="AU573">
        <v>1.267500268087745</v>
      </c>
      <c r="AV573">
        <v>1.2383751423709943</v>
      </c>
      <c r="AW573">
        <v>1.1825091124650036</v>
      </c>
      <c r="AX573">
        <v>1.1065286124314235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66.87500094187827</v>
      </c>
      <c r="BF573">
        <v>66.312500676768124</v>
      </c>
      <c r="BG573">
        <v>65.750001269278769</v>
      </c>
      <c r="BH573">
        <v>65.187499198651182</v>
      </c>
      <c r="BI573">
        <v>65.187499198651182</v>
      </c>
      <c r="BJ573">
        <v>65.250001082106792</v>
      </c>
      <c r="BK573">
        <v>66.624998689194328</v>
      </c>
      <c r="BL573">
        <v>68.500000440546259</v>
      </c>
      <c r="BM573">
        <v>72.375002143149203</v>
      </c>
      <c r="BN573">
        <v>76.999998732526748</v>
      </c>
      <c r="BO573">
        <v>81.624998060272418</v>
      </c>
      <c r="BP573">
        <v>83.437500937364476</v>
      </c>
      <c r="BQ573">
        <v>85.125000017453331</v>
      </c>
      <c r="BR573">
        <v>85.187499147494847</v>
      </c>
      <c r="BS573">
        <v>84.375000737252961</v>
      </c>
      <c r="BT573">
        <v>84.749998586881674</v>
      </c>
      <c r="BU573">
        <v>83.812501675821125</v>
      </c>
      <c r="BV573">
        <v>82.999999413808666</v>
      </c>
      <c r="BW573">
        <v>79.81250026872118</v>
      </c>
      <c r="BX573">
        <v>75.437498725003763</v>
      </c>
      <c r="BY573">
        <v>72.312497987750803</v>
      </c>
      <c r="BZ573">
        <v>70.624999840512629</v>
      </c>
      <c r="CA573">
        <v>69.62499913515714</v>
      </c>
      <c r="CB573">
        <v>68.750001474505908</v>
      </c>
      <c r="CC573">
        <v>0.36533550907508222</v>
      </c>
      <c r="CD573">
        <v>0.34435088169945272</v>
      </c>
      <c r="CE573">
        <v>0.34122723767497587</v>
      </c>
      <c r="CF573">
        <v>0.34495521051926753</v>
      </c>
      <c r="CG573">
        <v>0.36609429219659995</v>
      </c>
      <c r="CH573">
        <v>0.43596368549039483</v>
      </c>
      <c r="CI573">
        <v>0.56145186363669941</v>
      </c>
      <c r="CJ573">
        <v>0.67367544074902086</v>
      </c>
      <c r="CK573">
        <v>0.76047675195318831</v>
      </c>
      <c r="CL573">
        <v>0.79509120925560084</v>
      </c>
      <c r="CM573">
        <v>0.81702085772410926</v>
      </c>
      <c r="CN573">
        <v>0.83808682534663892</v>
      </c>
      <c r="CO573">
        <v>0.83447957089311176</v>
      </c>
      <c r="CP573">
        <v>0.85774856677204947</v>
      </c>
      <c r="CQ573">
        <v>0.85826760587572803</v>
      </c>
      <c r="CR573">
        <v>0.78858679643197582</v>
      </c>
      <c r="CS573">
        <v>0.72695759105541979</v>
      </c>
      <c r="CT573">
        <v>0.67593092108725084</v>
      </c>
      <c r="CU573">
        <v>0.55206797888875436</v>
      </c>
      <c r="CV573">
        <v>0.43558138944430974</v>
      </c>
      <c r="CW573">
        <v>0.38671275142568551</v>
      </c>
      <c r="CX573">
        <v>0.35562669070238762</v>
      </c>
      <c r="CY573">
        <v>0.32814312194472028</v>
      </c>
      <c r="CZ573">
        <v>0.311063547828416</v>
      </c>
    </row>
    <row r="574" spans="1:104" x14ac:dyDescent="0.25">
      <c r="A574" t="s">
        <v>763</v>
      </c>
      <c r="B574" t="s">
        <v>170</v>
      </c>
      <c r="C574" t="s">
        <v>27</v>
      </c>
      <c r="D574" t="s">
        <v>184</v>
      </c>
      <c r="E574" t="s">
        <v>184</v>
      </c>
      <c r="F574">
        <v>2015</v>
      </c>
      <c r="G574" t="s">
        <v>171</v>
      </c>
      <c r="H574">
        <v>1</v>
      </c>
      <c r="I574">
        <v>136.58207702636719</v>
      </c>
      <c r="J574">
        <v>132.07035827636719</v>
      </c>
      <c r="K574">
        <v>131.295654296875</v>
      </c>
      <c r="L574">
        <v>132.20726013183594</v>
      </c>
      <c r="M574">
        <v>139.64665222167969</v>
      </c>
      <c r="N574">
        <v>153.13639831542969</v>
      </c>
      <c r="O574">
        <v>175.69448852539062</v>
      </c>
      <c r="P574">
        <v>192.37673950195312</v>
      </c>
      <c r="Q574">
        <v>195.21990966796875</v>
      </c>
      <c r="R574">
        <v>192.0506591796875</v>
      </c>
      <c r="S574">
        <v>188.56390380859375</v>
      </c>
      <c r="T574">
        <v>183.57717895507812</v>
      </c>
      <c r="U574">
        <v>179.76025390625</v>
      </c>
      <c r="V574">
        <v>177.24577331542969</v>
      </c>
      <c r="W574">
        <v>173.80873107910156</v>
      </c>
      <c r="X574">
        <v>170.17005920410156</v>
      </c>
      <c r="Y574">
        <v>168.2066650390625</v>
      </c>
      <c r="Z574">
        <v>171.84901428222656</v>
      </c>
      <c r="AA574">
        <v>166.96507263183594</v>
      </c>
      <c r="AB574">
        <v>163.37432861328125</v>
      </c>
      <c r="AC574">
        <v>161.1666259765625</v>
      </c>
      <c r="AD574">
        <v>158.44364929199219</v>
      </c>
      <c r="AE574">
        <v>149.32948303222656</v>
      </c>
      <c r="AF574">
        <v>143.29148864746094</v>
      </c>
      <c r="AG574">
        <v>-4.8875899314880371</v>
      </c>
      <c r="AH574">
        <v>-0.90236622095108032</v>
      </c>
      <c r="AI574">
        <v>1.4414629936218262</v>
      </c>
      <c r="AJ574">
        <v>-0.13129834830760956</v>
      </c>
      <c r="AK574">
        <v>-2.1074552536010742</v>
      </c>
      <c r="AL574">
        <v>-3.3808081150054932</v>
      </c>
      <c r="AM574">
        <v>-4.3394055366516113</v>
      </c>
      <c r="AN574">
        <v>-4.8452057838439941</v>
      </c>
      <c r="AO574">
        <v>0.93768715858459473</v>
      </c>
      <c r="AP574">
        <v>5.4040956497192383</v>
      </c>
      <c r="AQ574">
        <v>7.4225554466247559</v>
      </c>
      <c r="AR574">
        <v>14.460853576660156</v>
      </c>
      <c r="AS574">
        <v>14.164802551269531</v>
      </c>
      <c r="AT574">
        <v>13.036553382873535</v>
      </c>
      <c r="AU574">
        <v>11.093142509460449</v>
      </c>
      <c r="AV574">
        <v>6.1791315078735352</v>
      </c>
      <c r="AW574">
        <v>3.8802862167358398</v>
      </c>
      <c r="AX574">
        <v>-1.0327324867248535</v>
      </c>
      <c r="AY574">
        <v>-8.0869207382202148</v>
      </c>
      <c r="AZ574">
        <v>-7.3063035011291504</v>
      </c>
      <c r="BA574">
        <v>-5.7174253463745117</v>
      </c>
      <c r="BB574">
        <v>-5.0258636474609375</v>
      </c>
      <c r="BC574">
        <v>-3.7601356506347656</v>
      </c>
      <c r="BD574">
        <v>-6.5152626037597656</v>
      </c>
      <c r="BE574">
        <v>45.312442779541016</v>
      </c>
      <c r="BF574">
        <v>44.384296417236328</v>
      </c>
      <c r="BG574">
        <v>43.940540313720703</v>
      </c>
      <c r="BH574">
        <v>43.021808624267578</v>
      </c>
      <c r="BI574">
        <v>41.650135040283203</v>
      </c>
      <c r="BJ574">
        <v>41.109203338623047</v>
      </c>
      <c r="BK574">
        <v>40.790706634521484</v>
      </c>
      <c r="BL574">
        <v>40.418804168701172</v>
      </c>
      <c r="BM574">
        <v>44.29705810546875</v>
      </c>
      <c r="BN574">
        <v>47.6845703125</v>
      </c>
      <c r="BO574">
        <v>50.293697357177734</v>
      </c>
      <c r="BP574">
        <v>52.012771606445313</v>
      </c>
      <c r="BQ574">
        <v>54.081272125244141</v>
      </c>
      <c r="BR574">
        <v>53.859130859375</v>
      </c>
      <c r="BS574">
        <v>54.634449005126953</v>
      </c>
      <c r="BT574">
        <v>54.496940612792969</v>
      </c>
      <c r="BU574">
        <v>53.568790435791016</v>
      </c>
      <c r="BV574">
        <v>52.252841949462891</v>
      </c>
      <c r="BW574">
        <v>51.196891784667969</v>
      </c>
      <c r="BX574">
        <v>49.271808624267578</v>
      </c>
      <c r="BY574">
        <v>47.912681579589844</v>
      </c>
      <c r="BZ574">
        <v>47.177993774414063</v>
      </c>
      <c r="CA574">
        <v>46.896774291992188</v>
      </c>
      <c r="CB574">
        <v>45.900135040283203</v>
      </c>
      <c r="CC574">
        <v>7.3423099517822266</v>
      </c>
      <c r="CD574">
        <v>6.9874730110168457</v>
      </c>
      <c r="CE574">
        <v>6.6651520729064941</v>
      </c>
      <c r="CF574">
        <v>5.0831899642944336</v>
      </c>
      <c r="CG574">
        <v>4.3660879135131836</v>
      </c>
      <c r="CH574">
        <v>4.8792533874511719</v>
      </c>
      <c r="CI574">
        <v>5.365079402923584</v>
      </c>
      <c r="CJ574">
        <v>3.3087966442108154</v>
      </c>
      <c r="CK574">
        <v>4.4565787315368652</v>
      </c>
      <c r="CL574">
        <v>4.1744847297668457</v>
      </c>
      <c r="CM574">
        <v>3.0912415981292725</v>
      </c>
      <c r="CN574">
        <v>3.3817462921142578</v>
      </c>
      <c r="CO574">
        <v>4.6460118293762207</v>
      </c>
      <c r="CP574">
        <v>2.8436007499694824</v>
      </c>
      <c r="CQ574">
        <v>3.4512696266174316</v>
      </c>
      <c r="CR574">
        <v>5.1268720626831055</v>
      </c>
      <c r="CS574">
        <v>5.6716055870056152</v>
      </c>
      <c r="CT574">
        <v>6.3369626998901367</v>
      </c>
      <c r="CU574">
        <v>7.8226594924926758</v>
      </c>
      <c r="CV574">
        <v>6.5946145057678223</v>
      </c>
      <c r="CW574">
        <v>5.89892578125</v>
      </c>
      <c r="CX574">
        <v>5.0699224472045898</v>
      </c>
      <c r="CY574">
        <v>5.3305563926696777</v>
      </c>
      <c r="CZ574">
        <v>5.194157600402832</v>
      </c>
    </row>
    <row r="575" spans="1:104" x14ac:dyDescent="0.25">
      <c r="A575" t="s">
        <v>764</v>
      </c>
      <c r="B575" t="s">
        <v>170</v>
      </c>
      <c r="C575" t="s">
        <v>27</v>
      </c>
      <c r="D575" t="s">
        <v>184</v>
      </c>
      <c r="E575" t="s">
        <v>184</v>
      </c>
      <c r="F575">
        <v>2015</v>
      </c>
      <c r="G575" t="s">
        <v>172</v>
      </c>
      <c r="H575">
        <v>2</v>
      </c>
      <c r="I575">
        <v>135.605712890625</v>
      </c>
      <c r="J575">
        <v>131.33917236328125</v>
      </c>
      <c r="K575">
        <v>129.72225952148437</v>
      </c>
      <c r="L575">
        <v>130.56460571289062</v>
      </c>
      <c r="M575">
        <v>136.84445190429687</v>
      </c>
      <c r="N575">
        <v>151.45774841308594</v>
      </c>
      <c r="O575">
        <v>170.03762817382812</v>
      </c>
      <c r="P575">
        <v>184.6927490234375</v>
      </c>
      <c r="Q575">
        <v>191.31344604492188</v>
      </c>
      <c r="R575">
        <v>192.94154357910156</v>
      </c>
      <c r="S575">
        <v>193.48822021484375</v>
      </c>
      <c r="T575">
        <v>192.02059936523437</v>
      </c>
      <c r="U575">
        <v>191.24630737304687</v>
      </c>
      <c r="V575">
        <v>190.21272277832031</v>
      </c>
      <c r="W575">
        <v>187.16114807128906</v>
      </c>
      <c r="X575">
        <v>181.20783996582031</v>
      </c>
      <c r="Y575">
        <v>175.96115112304687</v>
      </c>
      <c r="Z575">
        <v>174.57781982421875</v>
      </c>
      <c r="AA575">
        <v>170.09773254394531</v>
      </c>
      <c r="AB575">
        <v>164.61251831054687</v>
      </c>
      <c r="AC575">
        <v>162.22132873535156</v>
      </c>
      <c r="AD575">
        <v>156.46119689941406</v>
      </c>
      <c r="AE575">
        <v>148.850830078125</v>
      </c>
      <c r="AF575">
        <v>143.41148376464844</v>
      </c>
      <c r="AG575">
        <v>-4.2580738067626953</v>
      </c>
      <c r="AH575">
        <v>-1.097472071647644</v>
      </c>
      <c r="AI575">
        <v>0.6753460168838501</v>
      </c>
      <c r="AJ575">
        <v>-0.44648441672325134</v>
      </c>
      <c r="AK575">
        <v>-1.7686402797698975</v>
      </c>
      <c r="AL575">
        <v>-2.4701468944549561</v>
      </c>
      <c r="AM575">
        <v>-3.4902215003967285</v>
      </c>
      <c r="AN575">
        <v>-3.2340939044952393</v>
      </c>
      <c r="AO575">
        <v>0.95087307691574097</v>
      </c>
      <c r="AP575">
        <v>4.185206413269043</v>
      </c>
      <c r="AQ575">
        <v>6.5824518203735352</v>
      </c>
      <c r="AR575">
        <v>15.083091735839844</v>
      </c>
      <c r="AS575">
        <v>15.144294738769531</v>
      </c>
      <c r="AT575">
        <v>14.056184768676758</v>
      </c>
      <c r="AU575">
        <v>12.291546821594238</v>
      </c>
      <c r="AV575">
        <v>8.4990978240966797</v>
      </c>
      <c r="AW575">
        <v>6.4800567626953125</v>
      </c>
      <c r="AX575">
        <v>2.4657042026519775</v>
      </c>
      <c r="AY575">
        <v>-4.5616297721862793</v>
      </c>
      <c r="AZ575">
        <v>-4.4639239311218262</v>
      </c>
      <c r="BA575">
        <v>-3.5449621677398682</v>
      </c>
      <c r="BB575">
        <v>-2.9836843013763428</v>
      </c>
      <c r="BC575">
        <v>-2.3390252590179443</v>
      </c>
      <c r="BD575">
        <v>-4.6227002143859863</v>
      </c>
      <c r="BE575">
        <v>50.803256988525391</v>
      </c>
      <c r="BF575">
        <v>51.250072479248047</v>
      </c>
      <c r="BG575">
        <v>50.696891784667969</v>
      </c>
      <c r="BH575">
        <v>51.084403991699219</v>
      </c>
      <c r="BI575">
        <v>50.515907287597656</v>
      </c>
      <c r="BJ575">
        <v>49.799594879150391</v>
      </c>
      <c r="BK575">
        <v>50.931282043457031</v>
      </c>
      <c r="BL575">
        <v>50.615325927734375</v>
      </c>
      <c r="BM575">
        <v>52.868911743164063</v>
      </c>
      <c r="BN575">
        <v>55.743350982666016</v>
      </c>
      <c r="BO575">
        <v>57.853302001953125</v>
      </c>
      <c r="BP575">
        <v>59.177925109863281</v>
      </c>
      <c r="BQ575">
        <v>60.744171142578125</v>
      </c>
      <c r="BR575">
        <v>61.203239440917969</v>
      </c>
      <c r="BS575">
        <v>61.784809112548828</v>
      </c>
      <c r="BT575">
        <v>60.912609100341797</v>
      </c>
      <c r="BU575">
        <v>60.065727233886719</v>
      </c>
      <c r="BV575">
        <v>59.718852996826172</v>
      </c>
      <c r="BW575">
        <v>57.134227752685547</v>
      </c>
      <c r="BX575">
        <v>55.196891784667969</v>
      </c>
      <c r="BY575">
        <v>55.056018829345703</v>
      </c>
      <c r="BZ575">
        <v>53.199951171875</v>
      </c>
      <c r="CA575">
        <v>52.759262084960938</v>
      </c>
      <c r="CB575">
        <v>51.997013092041016</v>
      </c>
      <c r="CC575">
        <v>6.1887001991271973</v>
      </c>
      <c r="CD575">
        <v>5.8991785049438477</v>
      </c>
      <c r="CE575">
        <v>5.5905780792236328</v>
      </c>
      <c r="CF575">
        <v>4.2617592811584473</v>
      </c>
      <c r="CG575">
        <v>3.6322154998779297</v>
      </c>
      <c r="CH575">
        <v>4.096839427947998</v>
      </c>
      <c r="CI575">
        <v>4.4080395698547363</v>
      </c>
      <c r="CJ575">
        <v>2.6968069076538086</v>
      </c>
      <c r="CK575">
        <v>3.7077076435089111</v>
      </c>
      <c r="CL575">
        <v>3.5603711605072021</v>
      </c>
      <c r="CM575">
        <v>2.692845344543457</v>
      </c>
      <c r="CN575">
        <v>3.002981424331665</v>
      </c>
      <c r="CO575">
        <v>4.1962580680847168</v>
      </c>
      <c r="CP575">
        <v>2.5906860828399658</v>
      </c>
      <c r="CQ575">
        <v>3.1550440788269043</v>
      </c>
      <c r="CR575">
        <v>4.6347765922546387</v>
      </c>
      <c r="CS575">
        <v>5.0368862152099609</v>
      </c>
      <c r="CT575">
        <v>5.4651951789855957</v>
      </c>
      <c r="CU575">
        <v>6.7656540870666504</v>
      </c>
      <c r="CV575">
        <v>5.640932559967041</v>
      </c>
      <c r="CW575">
        <v>5.0406699180603027</v>
      </c>
      <c r="CX575">
        <v>4.2502613067626953</v>
      </c>
      <c r="CY575">
        <v>4.5108742713928223</v>
      </c>
      <c r="CZ575">
        <v>4.4132766723632812</v>
      </c>
    </row>
    <row r="576" spans="1:104" x14ac:dyDescent="0.25">
      <c r="A576" t="s">
        <v>765</v>
      </c>
      <c r="B576" t="s">
        <v>170</v>
      </c>
      <c r="C576" t="s">
        <v>27</v>
      </c>
      <c r="D576" t="s">
        <v>184</v>
      </c>
      <c r="E576" t="s">
        <v>184</v>
      </c>
      <c r="F576">
        <v>2015</v>
      </c>
      <c r="G576" t="s">
        <v>173</v>
      </c>
      <c r="H576">
        <v>3</v>
      </c>
      <c r="I576">
        <v>144.11103820800781</v>
      </c>
      <c r="J576">
        <v>139.55284118652344</v>
      </c>
      <c r="K576">
        <v>136.13027954101562</v>
      </c>
      <c r="L576">
        <v>136.20167541503906</v>
      </c>
      <c r="M576">
        <v>140.79661560058594</v>
      </c>
      <c r="N576">
        <v>153.22409057617187</v>
      </c>
      <c r="O576">
        <v>171.51127624511719</v>
      </c>
      <c r="P576">
        <v>186.71444702148437</v>
      </c>
      <c r="Q576">
        <v>198.32832336425781</v>
      </c>
      <c r="R576">
        <v>205.07708740234375</v>
      </c>
      <c r="S576">
        <v>211.43382263183594</v>
      </c>
      <c r="T576">
        <v>215.3006591796875</v>
      </c>
      <c r="U576">
        <v>216.95074462890625</v>
      </c>
      <c r="V576">
        <v>217.93421936035156</v>
      </c>
      <c r="W576">
        <v>215.35379028320312</v>
      </c>
      <c r="X576">
        <v>208.03985595703125</v>
      </c>
      <c r="Y576">
        <v>199.29542541503906</v>
      </c>
      <c r="Z576">
        <v>188.730224609375</v>
      </c>
      <c r="AA576">
        <v>180.36689758300781</v>
      </c>
      <c r="AB576">
        <v>177.23715209960937</v>
      </c>
      <c r="AC576">
        <v>171.65245056152344</v>
      </c>
      <c r="AD576">
        <v>164.55364990234375</v>
      </c>
      <c r="AE576">
        <v>157.81663513183594</v>
      </c>
      <c r="AF576">
        <v>152.46707153320312</v>
      </c>
      <c r="AG576">
        <v>-3.5757236480712891</v>
      </c>
      <c r="AH576">
        <v>-1.4855728149414062</v>
      </c>
      <c r="AI576">
        <v>-0.47205477952957153</v>
      </c>
      <c r="AJ576">
        <v>-0.96235018968582153</v>
      </c>
      <c r="AK576">
        <v>-1.3613046407699585</v>
      </c>
      <c r="AL576">
        <v>-1.1710091829299927</v>
      </c>
      <c r="AM576">
        <v>-2.4452149868011475</v>
      </c>
      <c r="AN576">
        <v>-1.1161795854568481</v>
      </c>
      <c r="AO576">
        <v>1.0355050563812256</v>
      </c>
      <c r="AP576">
        <v>2.4617648124694824</v>
      </c>
      <c r="AQ576">
        <v>5.4953117370605469</v>
      </c>
      <c r="AR576">
        <v>16.839500427246094</v>
      </c>
      <c r="AS576">
        <v>17.306596755981445</v>
      </c>
      <c r="AT576">
        <v>16.218183517456055</v>
      </c>
      <c r="AU576">
        <v>14.741606712341309</v>
      </c>
      <c r="AV576">
        <v>13.0682373046875</v>
      </c>
      <c r="AW576">
        <v>11.459271430969238</v>
      </c>
      <c r="AX576">
        <v>8.374964714050293</v>
      </c>
      <c r="AY576">
        <v>1.02146315574646</v>
      </c>
      <c r="AZ576">
        <v>-0.11830978095531464</v>
      </c>
      <c r="BA576">
        <v>-0.23754359781742096</v>
      </c>
      <c r="BB576">
        <v>-1.0179344564676285E-2</v>
      </c>
      <c r="BC576">
        <v>-0.23519529402256012</v>
      </c>
      <c r="BD576">
        <v>-1.8826354742050171</v>
      </c>
      <c r="BE576">
        <v>58.837535858154297</v>
      </c>
      <c r="BF576">
        <v>58.324993133544922</v>
      </c>
      <c r="BG576">
        <v>56.937179565429688</v>
      </c>
      <c r="BH576">
        <v>56.796833038330078</v>
      </c>
      <c r="BI576">
        <v>55.965789794921875</v>
      </c>
      <c r="BJ576">
        <v>55.478336334228516</v>
      </c>
      <c r="BK576">
        <v>54.896774291992188</v>
      </c>
      <c r="BL576">
        <v>57.875263214111328</v>
      </c>
      <c r="BM576">
        <v>63.653347015380859</v>
      </c>
      <c r="BN576">
        <v>69.140800476074219</v>
      </c>
      <c r="BO576">
        <v>74.077911376953125</v>
      </c>
      <c r="BP576">
        <v>76.715721130371094</v>
      </c>
      <c r="BQ576">
        <v>79.474906921386719</v>
      </c>
      <c r="BR576">
        <v>80.515838623046875</v>
      </c>
      <c r="BS576">
        <v>79.262474060058594</v>
      </c>
      <c r="BT576">
        <v>77.643638610839844</v>
      </c>
      <c r="BU576">
        <v>76.52838134765625</v>
      </c>
      <c r="BV576">
        <v>75.103302001953125</v>
      </c>
      <c r="BW576">
        <v>71.47833251953125</v>
      </c>
      <c r="BX576">
        <v>68.774871826171875</v>
      </c>
      <c r="BY576">
        <v>67.443603515625</v>
      </c>
      <c r="BZ576">
        <v>64.865402221679687</v>
      </c>
      <c r="CA576">
        <v>63.549674987792969</v>
      </c>
      <c r="CB576">
        <v>60.999847412109375</v>
      </c>
      <c r="CC576">
        <v>5.2106637954711914</v>
      </c>
      <c r="CD576">
        <v>4.966041088104248</v>
      </c>
      <c r="CE576">
        <v>4.6480550765991211</v>
      </c>
      <c r="CF576">
        <v>3.5222506523132324</v>
      </c>
      <c r="CG576">
        <v>2.9608128070831299</v>
      </c>
      <c r="CH576">
        <v>3.2836649417877197</v>
      </c>
      <c r="CI576">
        <v>3.5226337909698486</v>
      </c>
      <c r="CJ576">
        <v>2.1599926948547363</v>
      </c>
      <c r="CK576">
        <v>3.0452227592468262</v>
      </c>
      <c r="CL576">
        <v>2.9982028007507324</v>
      </c>
      <c r="CM576">
        <v>2.3313403129577637</v>
      </c>
      <c r="CN576">
        <v>2.6676232814788818</v>
      </c>
      <c r="CO576">
        <v>3.7714176177978516</v>
      </c>
      <c r="CP576">
        <v>2.3516623973846436</v>
      </c>
      <c r="CQ576">
        <v>2.8761837482452393</v>
      </c>
      <c r="CR576">
        <v>4.215728759765625</v>
      </c>
      <c r="CS576">
        <v>4.5197768211364746</v>
      </c>
      <c r="CT576">
        <v>4.6809325218200684</v>
      </c>
      <c r="CU576">
        <v>5.6838479042053223</v>
      </c>
      <c r="CV576">
        <v>4.8119058609008789</v>
      </c>
      <c r="CW576">
        <v>4.2257580757141113</v>
      </c>
      <c r="CX576">
        <v>3.5415291786193848</v>
      </c>
      <c r="CY576">
        <v>3.7891044616699219</v>
      </c>
      <c r="CZ576">
        <v>3.7172999382019043</v>
      </c>
    </row>
    <row r="577" spans="1:104" x14ac:dyDescent="0.25">
      <c r="A577" t="s">
        <v>766</v>
      </c>
      <c r="B577" t="s">
        <v>170</v>
      </c>
      <c r="C577" t="s">
        <v>27</v>
      </c>
      <c r="D577" t="s">
        <v>184</v>
      </c>
      <c r="E577" t="s">
        <v>184</v>
      </c>
      <c r="F577">
        <v>2015</v>
      </c>
      <c r="G577" t="s">
        <v>174</v>
      </c>
      <c r="H577">
        <v>4</v>
      </c>
      <c r="I577">
        <v>150.39717102050781</v>
      </c>
      <c r="J577">
        <v>145.64656066894531</v>
      </c>
      <c r="K577">
        <v>142.48185729980469</v>
      </c>
      <c r="L577">
        <v>142.14265441894531</v>
      </c>
      <c r="M577">
        <v>147.13165283203125</v>
      </c>
      <c r="N577">
        <v>159.67486572265625</v>
      </c>
      <c r="O577">
        <v>174.58070373535156</v>
      </c>
      <c r="P577">
        <v>192.151123046875</v>
      </c>
      <c r="Q577">
        <v>207.23472595214844</v>
      </c>
      <c r="R577">
        <v>218.79483032226562</v>
      </c>
      <c r="S577">
        <v>228.59542846679687</v>
      </c>
      <c r="T577">
        <v>232.79022216796875</v>
      </c>
      <c r="U577">
        <v>235.56829833984375</v>
      </c>
      <c r="V577">
        <v>238.32014465332031</v>
      </c>
      <c r="W577">
        <v>236.02146911621094</v>
      </c>
      <c r="X577">
        <v>228.04519653320312</v>
      </c>
      <c r="Y577">
        <v>217.60591125488281</v>
      </c>
      <c r="Z577">
        <v>203.13671875</v>
      </c>
      <c r="AA577">
        <v>190.77203369140625</v>
      </c>
      <c r="AB577">
        <v>185.79263305664062</v>
      </c>
      <c r="AC577">
        <v>182.69088745117187</v>
      </c>
      <c r="AD577">
        <v>174.07081604003906</v>
      </c>
      <c r="AE577">
        <v>168.63569641113281</v>
      </c>
      <c r="AF577">
        <v>162.44111633300781</v>
      </c>
      <c r="AG577">
        <v>-3.0975799560546875</v>
      </c>
      <c r="AH577">
        <v>-1.7638232707977295</v>
      </c>
      <c r="AI577">
        <v>-1.2850055694580078</v>
      </c>
      <c r="AJ577">
        <v>-1.3359980583190918</v>
      </c>
      <c r="AK577">
        <v>-1.1159772872924805</v>
      </c>
      <c r="AL577">
        <v>-0.334666907787323</v>
      </c>
      <c r="AM577">
        <v>-1.7885150909423828</v>
      </c>
      <c r="AN577">
        <v>0.26953229308128357</v>
      </c>
      <c r="AO577">
        <v>1.1152867078781128</v>
      </c>
      <c r="AP577">
        <v>1.2699437141418457</v>
      </c>
      <c r="AQ577">
        <v>4.7667016983032227</v>
      </c>
      <c r="AR577">
        <v>18.157447814941406</v>
      </c>
      <c r="AS577">
        <v>18.87989616394043</v>
      </c>
      <c r="AT577">
        <v>17.814659118652344</v>
      </c>
      <c r="AU577">
        <v>16.576192855834961</v>
      </c>
      <c r="AV577">
        <v>16.64739990234375</v>
      </c>
      <c r="AW577">
        <v>15.391013145446777</v>
      </c>
      <c r="AX577">
        <v>12.947077751159668</v>
      </c>
      <c r="AY577">
        <v>5.0460186004638672</v>
      </c>
      <c r="AZ577">
        <v>3.0210235118865967</v>
      </c>
      <c r="BA577">
        <v>2.1403701305389404</v>
      </c>
      <c r="BB577">
        <v>2.1067624092102051</v>
      </c>
      <c r="BC577">
        <v>1.2837468385696411</v>
      </c>
      <c r="BD577">
        <v>6.1547994613647461E-2</v>
      </c>
      <c r="BE577">
        <v>68.475051879882813</v>
      </c>
      <c r="BF577">
        <v>65.937187194824219</v>
      </c>
      <c r="BG577">
        <v>64.578056335449219</v>
      </c>
      <c r="BH577">
        <v>64.525169372558594</v>
      </c>
      <c r="BI577">
        <v>63.843891143798828</v>
      </c>
      <c r="BJ577">
        <v>63.040702819824219</v>
      </c>
      <c r="BK577">
        <v>63.259487152099609</v>
      </c>
      <c r="BL577">
        <v>65.668960571289063</v>
      </c>
      <c r="BM577">
        <v>72.374893188476563</v>
      </c>
      <c r="BN577">
        <v>77.397148132324219</v>
      </c>
      <c r="BO577">
        <v>81.440544128417969</v>
      </c>
      <c r="BP577">
        <v>84.99066162109375</v>
      </c>
      <c r="BQ577">
        <v>85.269050598144531</v>
      </c>
      <c r="BR577">
        <v>85.415817260742188</v>
      </c>
      <c r="BS577">
        <v>85.32843017578125</v>
      </c>
      <c r="BT577">
        <v>83.790557861328125</v>
      </c>
      <c r="BU577">
        <v>82.274948120117187</v>
      </c>
      <c r="BV577">
        <v>79.8905029296875</v>
      </c>
      <c r="BW577">
        <v>77.493804931640625</v>
      </c>
      <c r="BX577">
        <v>73.075141906738281</v>
      </c>
      <c r="BY577">
        <v>68.890350341796875</v>
      </c>
      <c r="BZ577">
        <v>67.08746337890625</v>
      </c>
      <c r="CA577">
        <v>65.550193786621094</v>
      </c>
      <c r="CB577">
        <v>64.412681579589844</v>
      </c>
      <c r="CC577">
        <v>4.9577279090881348</v>
      </c>
      <c r="CD577">
        <v>4.7251877784729004</v>
      </c>
      <c r="CE577">
        <v>4.4353032112121582</v>
      </c>
      <c r="CF577">
        <v>3.3512701988220215</v>
      </c>
      <c r="CG577">
        <v>2.820798397064209</v>
      </c>
      <c r="CH577">
        <v>3.1197195053100586</v>
      </c>
      <c r="CI577">
        <v>3.2690250873565674</v>
      </c>
      <c r="CJ577">
        <v>2.0265834331512451</v>
      </c>
      <c r="CK577">
        <v>2.9009754657745361</v>
      </c>
      <c r="CL577">
        <v>2.9162726402282715</v>
      </c>
      <c r="CM577">
        <v>2.297978401184082</v>
      </c>
      <c r="CN577">
        <v>2.629608154296875</v>
      </c>
      <c r="CO577">
        <v>3.7334258556365967</v>
      </c>
      <c r="CP577">
        <v>2.3445394039154053</v>
      </c>
      <c r="CQ577">
        <v>2.8738417625427246</v>
      </c>
      <c r="CR577">
        <v>4.2130274772644043</v>
      </c>
      <c r="CS577">
        <v>4.4992237091064453</v>
      </c>
      <c r="CT577">
        <v>4.5933189392089844</v>
      </c>
      <c r="CU577">
        <v>5.4808454513549805</v>
      </c>
      <c r="CV577">
        <v>4.598731517791748</v>
      </c>
      <c r="CW577">
        <v>4.1003293991088867</v>
      </c>
      <c r="CX577">
        <v>3.4155173301696777</v>
      </c>
      <c r="CY577">
        <v>3.6913106441497803</v>
      </c>
      <c r="CZ577">
        <v>3.6107280254364014</v>
      </c>
    </row>
    <row r="578" spans="1:104" x14ac:dyDescent="0.25">
      <c r="A578" t="s">
        <v>767</v>
      </c>
      <c r="B578" t="s">
        <v>170</v>
      </c>
      <c r="C578" t="s">
        <v>27</v>
      </c>
      <c r="D578" t="s">
        <v>184</v>
      </c>
      <c r="E578" t="s">
        <v>184</v>
      </c>
      <c r="F578">
        <v>2015</v>
      </c>
      <c r="G578" t="s">
        <v>175</v>
      </c>
      <c r="H578">
        <v>5</v>
      </c>
      <c r="I578">
        <v>156.1456298828125</v>
      </c>
      <c r="J578">
        <v>151.60383605957031</v>
      </c>
      <c r="K578">
        <v>148.44734191894531</v>
      </c>
      <c r="L578">
        <v>147.53227233886719</v>
      </c>
      <c r="M578">
        <v>151.69105529785156</v>
      </c>
      <c r="N578">
        <v>163.59149169921875</v>
      </c>
      <c r="O578">
        <v>178.1253662109375</v>
      </c>
      <c r="P578">
        <v>198.4547119140625</v>
      </c>
      <c r="Q578">
        <v>214.57186889648437</v>
      </c>
      <c r="R578">
        <v>225.98567199707031</v>
      </c>
      <c r="S578">
        <v>234.06300354003906</v>
      </c>
      <c r="T578">
        <v>235.09353637695312</v>
      </c>
      <c r="U578">
        <v>235.08528137207031</v>
      </c>
      <c r="V578">
        <v>235.31520080566406</v>
      </c>
      <c r="W578">
        <v>232.85369873046875</v>
      </c>
      <c r="X578">
        <v>226.09982299804687</v>
      </c>
      <c r="Y578">
        <v>216.81549072265625</v>
      </c>
      <c r="Z578">
        <v>204.09291076660156</v>
      </c>
      <c r="AA578">
        <v>193.10527038574219</v>
      </c>
      <c r="AB578">
        <v>188.46736145019531</v>
      </c>
      <c r="AC578">
        <v>186.26402282714844</v>
      </c>
      <c r="AD578">
        <v>177.33757019042969</v>
      </c>
      <c r="AE578">
        <v>172.56556701660156</v>
      </c>
      <c r="AF578">
        <v>167.14889526367187</v>
      </c>
      <c r="AG578">
        <v>-3.3179898262023926</v>
      </c>
      <c r="AH578">
        <v>-1.8015508651733398</v>
      </c>
      <c r="AI578">
        <v>-1.2111185789108276</v>
      </c>
      <c r="AJ578">
        <v>-1.3333126306533813</v>
      </c>
      <c r="AK578">
        <v>-1.1995373964309692</v>
      </c>
      <c r="AL578">
        <v>-0.48347550630569458</v>
      </c>
      <c r="AM578">
        <v>-1.935571551322937</v>
      </c>
      <c r="AN578">
        <v>5.1407944411039352E-2</v>
      </c>
      <c r="AO578">
        <v>1.1494340896606445</v>
      </c>
      <c r="AP578">
        <v>1.5287827253341675</v>
      </c>
      <c r="AQ578">
        <v>5.067082405090332</v>
      </c>
      <c r="AR578">
        <v>18.344926834106445</v>
      </c>
      <c r="AS578">
        <v>18.827552795410156</v>
      </c>
      <c r="AT578">
        <v>17.577888488769531</v>
      </c>
      <c r="AU578">
        <v>16.289535522460938</v>
      </c>
      <c r="AV578">
        <v>16.148576736450195</v>
      </c>
      <c r="AW578">
        <v>14.890631675720215</v>
      </c>
      <c r="AX578">
        <v>12.395747184753418</v>
      </c>
      <c r="AY578">
        <v>4.4857296943664551</v>
      </c>
      <c r="AZ578">
        <v>2.5701630115509033</v>
      </c>
      <c r="BA578">
        <v>1.8041458129882813</v>
      </c>
      <c r="BB578">
        <v>1.8120228052139282</v>
      </c>
      <c r="BC578">
        <v>1.0702558755874634</v>
      </c>
      <c r="BD578">
        <v>-0.26629436016082764</v>
      </c>
      <c r="BE578">
        <v>65.56243896484375</v>
      </c>
      <c r="BF578">
        <v>65.449951171875</v>
      </c>
      <c r="BG578">
        <v>65.128097534179688</v>
      </c>
      <c r="BH578">
        <v>65.209365844726563</v>
      </c>
      <c r="BI578">
        <v>63.918731689453125</v>
      </c>
      <c r="BJ578">
        <v>63.2249755859375</v>
      </c>
      <c r="BK578">
        <v>64.071853637695312</v>
      </c>
      <c r="BL578">
        <v>67.2750244140625</v>
      </c>
      <c r="BM578">
        <v>73.284431457519531</v>
      </c>
      <c r="BN578">
        <v>77.518821716308594</v>
      </c>
      <c r="BO578">
        <v>80.696968078613281</v>
      </c>
      <c r="BP578">
        <v>81.640724182128906</v>
      </c>
      <c r="BQ578">
        <v>81.125114440917969</v>
      </c>
      <c r="BR578">
        <v>82.196968078613281</v>
      </c>
      <c r="BS578">
        <v>81.043846130371094</v>
      </c>
      <c r="BT578">
        <v>80.534431457519531</v>
      </c>
      <c r="BU578">
        <v>80.284431457519531</v>
      </c>
      <c r="BV578">
        <v>80.243804931640625</v>
      </c>
      <c r="BW578">
        <v>81.121902465820313</v>
      </c>
      <c r="BX578">
        <v>77.871902465820312</v>
      </c>
      <c r="BY578">
        <v>74.581268310546875</v>
      </c>
      <c r="BZ578">
        <v>71.959365844726563</v>
      </c>
      <c r="CA578">
        <v>71.153121948242188</v>
      </c>
      <c r="CB578">
        <v>70.143707275390625</v>
      </c>
      <c r="CC578">
        <v>5.1946530342102051</v>
      </c>
      <c r="CD578">
        <v>4.9637818336486816</v>
      </c>
      <c r="CE578">
        <v>4.6635851860046387</v>
      </c>
      <c r="CF578">
        <v>3.5103929042816162</v>
      </c>
      <c r="CG578">
        <v>2.9350101947784424</v>
      </c>
      <c r="CH578">
        <v>3.2256956100463867</v>
      </c>
      <c r="CI578">
        <v>3.3661346435546875</v>
      </c>
      <c r="CJ578">
        <v>2.112354040145874</v>
      </c>
      <c r="CK578">
        <v>3.0313632488250732</v>
      </c>
      <c r="CL578">
        <v>3.039874792098999</v>
      </c>
      <c r="CM578">
        <v>2.3746242523193359</v>
      </c>
      <c r="CN578">
        <v>2.6800985336303711</v>
      </c>
      <c r="CO578">
        <v>3.7601041793823242</v>
      </c>
      <c r="CP578">
        <v>2.3363099098205566</v>
      </c>
      <c r="CQ578">
        <v>2.8613972663879395</v>
      </c>
      <c r="CR578">
        <v>4.2155795097351074</v>
      </c>
      <c r="CS578">
        <v>4.5241904258728027</v>
      </c>
      <c r="CT578">
        <v>4.6574668884277344</v>
      </c>
      <c r="CU578">
        <v>5.5990023612976074</v>
      </c>
      <c r="CV578">
        <v>4.7079238891601562</v>
      </c>
      <c r="CW578">
        <v>4.2190485000610352</v>
      </c>
      <c r="CX578">
        <v>3.5116806030273438</v>
      </c>
      <c r="CY578">
        <v>3.8121407032012939</v>
      </c>
      <c r="CZ578">
        <v>3.7496089935302734</v>
      </c>
    </row>
    <row r="579" spans="1:104" x14ac:dyDescent="0.25">
      <c r="A579" t="s">
        <v>768</v>
      </c>
      <c r="B579" t="s">
        <v>170</v>
      </c>
      <c r="C579" t="s">
        <v>27</v>
      </c>
      <c r="D579" t="s">
        <v>184</v>
      </c>
      <c r="E579" t="s">
        <v>184</v>
      </c>
      <c r="F579">
        <v>2015</v>
      </c>
      <c r="G579" t="s">
        <v>176</v>
      </c>
      <c r="H579">
        <v>6</v>
      </c>
      <c r="I579">
        <v>165.1986083984375</v>
      </c>
      <c r="J579">
        <v>160.19760131835937</v>
      </c>
      <c r="K579">
        <v>156.76924133300781</v>
      </c>
      <c r="L579">
        <v>155.81948852539062</v>
      </c>
      <c r="M579">
        <v>159.58323669433594</v>
      </c>
      <c r="N579">
        <v>171.66854858398437</v>
      </c>
      <c r="O579">
        <v>185.96141052246094</v>
      </c>
      <c r="P579">
        <v>205.20523071289062</v>
      </c>
      <c r="Q579">
        <v>218.67401123046875</v>
      </c>
      <c r="R579">
        <v>229.50581359863281</v>
      </c>
      <c r="S579">
        <v>238.62313842773437</v>
      </c>
      <c r="T579">
        <v>240.12646484375</v>
      </c>
      <c r="U579">
        <v>240.2279052734375</v>
      </c>
      <c r="V579">
        <v>239.19398498535156</v>
      </c>
      <c r="W579">
        <v>237.36407470703125</v>
      </c>
      <c r="X579">
        <v>233.34849548339844</v>
      </c>
      <c r="Y579">
        <v>226.25991821289062</v>
      </c>
      <c r="Z579">
        <v>213.96723937988281</v>
      </c>
      <c r="AA579">
        <v>202.04135131835937</v>
      </c>
      <c r="AB579">
        <v>193.61488342285156</v>
      </c>
      <c r="AC579">
        <v>191.48500061035156</v>
      </c>
      <c r="AD579">
        <v>183.6136474609375</v>
      </c>
      <c r="AE579">
        <v>180.28050231933594</v>
      </c>
      <c r="AF579">
        <v>174.9581298828125</v>
      </c>
      <c r="AG579">
        <v>-3.4981620311737061</v>
      </c>
      <c r="AH579">
        <v>-1.9077832698822021</v>
      </c>
      <c r="AI579">
        <v>-1.2942531108856201</v>
      </c>
      <c r="AJ579">
        <v>-1.4145749807357788</v>
      </c>
      <c r="AK579">
        <v>-1.2561236619949341</v>
      </c>
      <c r="AL579">
        <v>-0.49067187309265137</v>
      </c>
      <c r="AM579">
        <v>-2.0076544284820557</v>
      </c>
      <c r="AN579">
        <v>7.9679764807224274E-2</v>
      </c>
      <c r="AO579">
        <v>1.1720236539840698</v>
      </c>
      <c r="AP579">
        <v>1.527678370475769</v>
      </c>
      <c r="AQ579">
        <v>5.1443281173706055</v>
      </c>
      <c r="AR579">
        <v>18.73675537109375</v>
      </c>
      <c r="AS579">
        <v>19.240993499755859</v>
      </c>
      <c r="AT579">
        <v>17.869026184082031</v>
      </c>
      <c r="AU579">
        <v>16.612457275390625</v>
      </c>
      <c r="AV579">
        <v>16.707910537719727</v>
      </c>
      <c r="AW579">
        <v>15.591684341430664</v>
      </c>
      <c r="AX579">
        <v>13.06801700592041</v>
      </c>
      <c r="AY579">
        <v>4.7668585777282715</v>
      </c>
      <c r="AZ579">
        <v>2.6977558135986328</v>
      </c>
      <c r="BA579">
        <v>1.8986432552337646</v>
      </c>
      <c r="BB579">
        <v>1.9152665138244629</v>
      </c>
      <c r="BC579">
        <v>1.1468425989151001</v>
      </c>
      <c r="BD579">
        <v>-0.23974250257015228</v>
      </c>
      <c r="BE579">
        <v>66.987228393554688</v>
      </c>
      <c r="BF579">
        <v>65.628097534179688</v>
      </c>
      <c r="BG579">
        <v>65.434341430664063</v>
      </c>
      <c r="BH579">
        <v>65.08746337890625</v>
      </c>
      <c r="BI579">
        <v>65.422088623046875</v>
      </c>
      <c r="BJ579">
        <v>65.034576416015625</v>
      </c>
      <c r="BK579">
        <v>65.034576416015625</v>
      </c>
      <c r="BL579">
        <v>68.25</v>
      </c>
      <c r="BM579">
        <v>71.312301635742188</v>
      </c>
      <c r="BN579">
        <v>74.559234619140625</v>
      </c>
      <c r="BO579">
        <v>78.190841674804687</v>
      </c>
      <c r="BP579">
        <v>80.643783569335938</v>
      </c>
      <c r="BQ579">
        <v>81.3531494140625</v>
      </c>
      <c r="BR579">
        <v>82.240959167480469</v>
      </c>
      <c r="BS579">
        <v>81.159690856933594</v>
      </c>
      <c r="BT579">
        <v>81.603446960449219</v>
      </c>
      <c r="BU579">
        <v>82.421943664550781</v>
      </c>
      <c r="BV579">
        <v>80.825065612792969</v>
      </c>
      <c r="BW579">
        <v>79.287796020507813</v>
      </c>
      <c r="BX579">
        <v>77.153350830078125</v>
      </c>
      <c r="BY579">
        <v>74.45294189453125</v>
      </c>
      <c r="BZ579">
        <v>72.109428405761719</v>
      </c>
      <c r="CA579">
        <v>71.012550354003906</v>
      </c>
      <c r="CB579">
        <v>69.987525939941406</v>
      </c>
      <c r="CC579">
        <v>5.4895362854003906</v>
      </c>
      <c r="CD579">
        <v>5.2391529083251953</v>
      </c>
      <c r="CE579">
        <v>4.9193849563598633</v>
      </c>
      <c r="CF579">
        <v>3.7033352851867676</v>
      </c>
      <c r="CG579">
        <v>3.0841779708862305</v>
      </c>
      <c r="CH579">
        <v>3.3810842037200928</v>
      </c>
      <c r="CI579">
        <v>3.5101940631866455</v>
      </c>
      <c r="CJ579">
        <v>2.1817059516906738</v>
      </c>
      <c r="CK579">
        <v>3.085780143737793</v>
      </c>
      <c r="CL579">
        <v>3.0836923122406006</v>
      </c>
      <c r="CM579">
        <v>2.4181163311004639</v>
      </c>
      <c r="CN579">
        <v>2.7343409061431885</v>
      </c>
      <c r="CO579">
        <v>3.8379597663879395</v>
      </c>
      <c r="CP579">
        <v>2.3721015453338623</v>
      </c>
      <c r="CQ579">
        <v>2.9134836196899414</v>
      </c>
      <c r="CR579">
        <v>4.3457484245300293</v>
      </c>
      <c r="CS579">
        <v>4.715857982635498</v>
      </c>
      <c r="CT579">
        <v>4.8772125244140625</v>
      </c>
      <c r="CU579">
        <v>5.8513936996459961</v>
      </c>
      <c r="CV579">
        <v>4.8309726715087891</v>
      </c>
      <c r="CW579">
        <v>4.332343578338623</v>
      </c>
      <c r="CX579">
        <v>3.631798267364502</v>
      </c>
      <c r="CY579">
        <v>3.9780113697052002</v>
      </c>
      <c r="CZ579">
        <v>3.9202988147735596</v>
      </c>
    </row>
    <row r="580" spans="1:104" x14ac:dyDescent="0.25">
      <c r="A580" t="s">
        <v>769</v>
      </c>
      <c r="B580" t="s">
        <v>170</v>
      </c>
      <c r="C580" t="s">
        <v>27</v>
      </c>
      <c r="D580" t="s">
        <v>184</v>
      </c>
      <c r="E580" t="s">
        <v>184</v>
      </c>
      <c r="F580">
        <v>2015</v>
      </c>
      <c r="G580" t="s">
        <v>177</v>
      </c>
      <c r="H580">
        <v>7</v>
      </c>
      <c r="I580">
        <v>169.7431640625</v>
      </c>
      <c r="J580">
        <v>165.02006530761719</v>
      </c>
      <c r="K580">
        <v>161.20205688476562</v>
      </c>
      <c r="L580">
        <v>160.61915588378906</v>
      </c>
      <c r="M580">
        <v>165.99873352050781</v>
      </c>
      <c r="N580">
        <v>178.96429443359375</v>
      </c>
      <c r="O580">
        <v>192.4935302734375</v>
      </c>
      <c r="P580">
        <v>211.14236450195312</v>
      </c>
      <c r="Q580">
        <v>223.18991088867187</v>
      </c>
      <c r="R580">
        <v>232.53359985351562</v>
      </c>
      <c r="S580">
        <v>238.77273559570312</v>
      </c>
      <c r="T580">
        <v>239.79824829101562</v>
      </c>
      <c r="U580">
        <v>240.00270080566406</v>
      </c>
      <c r="V580">
        <v>239.36689758300781</v>
      </c>
      <c r="W580">
        <v>238.26321411132812</v>
      </c>
      <c r="X580">
        <v>236.13252258300781</v>
      </c>
      <c r="Y580">
        <v>231.00149536132812</v>
      </c>
      <c r="Z580">
        <v>219.47611999511719</v>
      </c>
      <c r="AA580">
        <v>207.23574829101562</v>
      </c>
      <c r="AB580">
        <v>199.02622985839844</v>
      </c>
      <c r="AC580">
        <v>196.58181762695312</v>
      </c>
      <c r="AD580">
        <v>188.61088562011719</v>
      </c>
      <c r="AE580">
        <v>184.47090148925781</v>
      </c>
      <c r="AF580">
        <v>179.88212585449219</v>
      </c>
      <c r="AG580">
        <v>-3.5311253070831299</v>
      </c>
      <c r="AH580">
        <v>-1.9865865707397461</v>
      </c>
      <c r="AI580">
        <v>-1.4099571704864502</v>
      </c>
      <c r="AJ580">
        <v>-1.4912800788879395</v>
      </c>
      <c r="AK580">
        <v>-1.2760437726974487</v>
      </c>
      <c r="AL580">
        <v>-0.42377239465713501</v>
      </c>
      <c r="AM580">
        <v>-2.0098986625671387</v>
      </c>
      <c r="AN580">
        <v>0.21975217759609222</v>
      </c>
      <c r="AO580">
        <v>1.199396014213562</v>
      </c>
      <c r="AP580">
        <v>1.4203833341598511</v>
      </c>
      <c r="AQ580">
        <v>5.0390863418579102</v>
      </c>
      <c r="AR580">
        <v>18.706592559814453</v>
      </c>
      <c r="AS580">
        <v>19.230892181396484</v>
      </c>
      <c r="AT580">
        <v>17.888994216918945</v>
      </c>
      <c r="AU580">
        <v>16.712850570678711</v>
      </c>
      <c r="AV580">
        <v>17.119848251342773</v>
      </c>
      <c r="AW580">
        <v>16.188602447509766</v>
      </c>
      <c r="AX580">
        <v>13.78011417388916</v>
      </c>
      <c r="AY580">
        <v>5.2702445983886719</v>
      </c>
      <c r="AZ580">
        <v>3.0709936618804932</v>
      </c>
      <c r="BA580">
        <v>2.1768338680267334</v>
      </c>
      <c r="BB580">
        <v>2.1702272891998291</v>
      </c>
      <c r="BC580">
        <v>1.3219485282897949</v>
      </c>
      <c r="BD580">
        <v>-4.4105913490056992E-2</v>
      </c>
      <c r="BE580">
        <v>70.329917907714844</v>
      </c>
      <c r="BF580">
        <v>69.514488220214844</v>
      </c>
      <c r="BG580">
        <v>69.556541442871094</v>
      </c>
      <c r="BH580">
        <v>69.280097961425781</v>
      </c>
      <c r="BI580">
        <v>68.935165405273438</v>
      </c>
      <c r="BJ580">
        <v>68.754478454589844</v>
      </c>
      <c r="BK580">
        <v>69.211311340332031</v>
      </c>
      <c r="BL580">
        <v>70.663131713867188</v>
      </c>
      <c r="BM580">
        <v>72.519119262695312</v>
      </c>
      <c r="BN580">
        <v>74.379371643066406</v>
      </c>
      <c r="BO580">
        <v>76.120185852050781</v>
      </c>
      <c r="BP580">
        <v>75.831489562988281</v>
      </c>
      <c r="BQ580">
        <v>77.063644409179688</v>
      </c>
      <c r="BR580">
        <v>79.721763610839844</v>
      </c>
      <c r="BS580">
        <v>80.840385437011719</v>
      </c>
      <c r="BT580">
        <v>79.998504638671875</v>
      </c>
      <c r="BU580">
        <v>78.737380981445312</v>
      </c>
      <c r="BV580">
        <v>78.349044799804687</v>
      </c>
      <c r="BW580">
        <v>78.352928161621094</v>
      </c>
      <c r="BX580">
        <v>76.192634582519531</v>
      </c>
      <c r="BY580">
        <v>74.035629272460938</v>
      </c>
      <c r="BZ580">
        <v>72.859130859375</v>
      </c>
      <c r="CA580">
        <v>72.579917907714844</v>
      </c>
      <c r="CB580">
        <v>72.138931274414063</v>
      </c>
      <c r="CC580">
        <v>5.6103887557983398</v>
      </c>
      <c r="CD580">
        <v>5.368009090423584</v>
      </c>
      <c r="CE580">
        <v>5.0314364433288574</v>
      </c>
      <c r="CF580">
        <v>3.7969951629638672</v>
      </c>
      <c r="CG580">
        <v>3.1910114288330078</v>
      </c>
      <c r="CH580">
        <v>3.5059280395507812</v>
      </c>
      <c r="CI580">
        <v>3.6140637397766113</v>
      </c>
      <c r="CJ580">
        <v>2.2328245639801025</v>
      </c>
      <c r="CK580">
        <v>3.1326637268066406</v>
      </c>
      <c r="CL580">
        <v>3.1076667308807373</v>
      </c>
      <c r="CM580">
        <v>2.4066934585571289</v>
      </c>
      <c r="CN580">
        <v>2.7160012722015381</v>
      </c>
      <c r="CO580">
        <v>3.8138580322265625</v>
      </c>
      <c r="CP580">
        <v>2.3611223697662354</v>
      </c>
      <c r="CQ580">
        <v>2.9088809490203857</v>
      </c>
      <c r="CR580">
        <v>4.3740806579589844</v>
      </c>
      <c r="CS580">
        <v>4.7889389991760254</v>
      </c>
      <c r="CT580">
        <v>4.9760313034057617</v>
      </c>
      <c r="CU580">
        <v>5.9697360992431641</v>
      </c>
      <c r="CV580">
        <v>4.9394383430480957</v>
      </c>
      <c r="CW580">
        <v>4.4238748550415039</v>
      </c>
      <c r="CX580">
        <v>3.7106921672821045</v>
      </c>
      <c r="CY580">
        <v>4.048708438873291</v>
      </c>
      <c r="CZ580">
        <v>4.0090775489807129</v>
      </c>
    </row>
    <row r="581" spans="1:104" x14ac:dyDescent="0.25">
      <c r="A581" t="s">
        <v>770</v>
      </c>
      <c r="B581" t="s">
        <v>170</v>
      </c>
      <c r="C581" t="s">
        <v>27</v>
      </c>
      <c r="D581" t="s">
        <v>184</v>
      </c>
      <c r="E581" t="s">
        <v>184</v>
      </c>
      <c r="F581">
        <v>2015</v>
      </c>
      <c r="G581" t="s">
        <v>178</v>
      </c>
      <c r="H581">
        <v>8</v>
      </c>
      <c r="I581">
        <v>172.67909240722656</v>
      </c>
      <c r="J581">
        <v>168.04368591308594</v>
      </c>
      <c r="K581">
        <v>163.8631591796875</v>
      </c>
      <c r="L581">
        <v>163.288330078125</v>
      </c>
      <c r="M581">
        <v>168.28762817382812</v>
      </c>
      <c r="N581">
        <v>182.99453735351562</v>
      </c>
      <c r="O581">
        <v>198.95831298828125</v>
      </c>
      <c r="P581">
        <v>217.53038024902344</v>
      </c>
      <c r="Q581">
        <v>230.85284423828125</v>
      </c>
      <c r="R581">
        <v>241.98040771484375</v>
      </c>
      <c r="S581">
        <v>252.23814392089844</v>
      </c>
      <c r="T581">
        <v>254.64778137207031</v>
      </c>
      <c r="U581">
        <v>255.49472045898437</v>
      </c>
      <c r="V581">
        <v>254.97273254394531</v>
      </c>
      <c r="W581">
        <v>252.91383361816406</v>
      </c>
      <c r="X581">
        <v>249.16188049316406</v>
      </c>
      <c r="Y581">
        <v>240.65547180175781</v>
      </c>
      <c r="Z581">
        <v>228.02397155761719</v>
      </c>
      <c r="AA581">
        <v>214.24708557128906</v>
      </c>
      <c r="AB581">
        <v>207.42481994628906</v>
      </c>
      <c r="AC581">
        <v>202.85447692871094</v>
      </c>
      <c r="AD581">
        <v>193.60252380371094</v>
      </c>
      <c r="AE581">
        <v>187.83251953125</v>
      </c>
      <c r="AF581">
        <v>181.70930480957031</v>
      </c>
      <c r="AG581">
        <v>-3.3047802448272705</v>
      </c>
      <c r="AH581">
        <v>-2.1201775074005127</v>
      </c>
      <c r="AI581">
        <v>-1.7923249006271362</v>
      </c>
      <c r="AJ581">
        <v>-1.6664761304855347</v>
      </c>
      <c r="AK581">
        <v>-1.1552066802978516</v>
      </c>
      <c r="AL581">
        <v>-3.26254703104496E-2</v>
      </c>
      <c r="AM581">
        <v>-1.7622637748718262</v>
      </c>
      <c r="AN581">
        <v>0.86022263765335083</v>
      </c>
      <c r="AO581">
        <v>1.2552109956741333</v>
      </c>
      <c r="AP581">
        <v>0.88583219051361084</v>
      </c>
      <c r="AQ581">
        <v>4.8115782737731934</v>
      </c>
      <c r="AR581">
        <v>19.843420028686523</v>
      </c>
      <c r="AS581">
        <v>20.509973526000977</v>
      </c>
      <c r="AT581">
        <v>19.088829040527344</v>
      </c>
      <c r="AU581">
        <v>17.918109893798828</v>
      </c>
      <c r="AV581">
        <v>19.066255569458008</v>
      </c>
      <c r="AW581">
        <v>18.12205696105957</v>
      </c>
      <c r="AX581">
        <v>16.059593200683594</v>
      </c>
      <c r="AY581">
        <v>7.2067222595214844</v>
      </c>
      <c r="AZ581">
        <v>4.5867271423339844</v>
      </c>
      <c r="BA581">
        <v>3.295337438583374</v>
      </c>
      <c r="BB581">
        <v>3.1574075222015381</v>
      </c>
      <c r="BC581">
        <v>2.0210282802581787</v>
      </c>
      <c r="BD581">
        <v>0.86838620901107788</v>
      </c>
      <c r="BE581">
        <v>71.662605285644531</v>
      </c>
      <c r="BF581">
        <v>71.67791748046875</v>
      </c>
      <c r="BG581">
        <v>71.081039428710938</v>
      </c>
      <c r="BH581">
        <v>70.831039428710937</v>
      </c>
      <c r="BI581">
        <v>70.165672302246094</v>
      </c>
      <c r="BJ581">
        <v>70.068794250488281</v>
      </c>
      <c r="BK581">
        <v>70.221916198730469</v>
      </c>
      <c r="BL581">
        <v>70.913131713867187</v>
      </c>
      <c r="BM581">
        <v>74.100166320800781</v>
      </c>
      <c r="BN581">
        <v>77.675308227539063</v>
      </c>
      <c r="BO581">
        <v>81.306396484375</v>
      </c>
      <c r="BP581">
        <v>82.456153869628906</v>
      </c>
      <c r="BQ581">
        <v>83.743728637695313</v>
      </c>
      <c r="BR581">
        <v>83.106216430664063</v>
      </c>
      <c r="BS581">
        <v>83.934715270996094</v>
      </c>
      <c r="BT581">
        <v>84.406333923339844</v>
      </c>
      <c r="BU581">
        <v>83.644081115722656</v>
      </c>
      <c r="BV581">
        <v>83.490959167480469</v>
      </c>
      <c r="BW581">
        <v>80.731552124023438</v>
      </c>
      <c r="BX581">
        <v>78.350166320800781</v>
      </c>
      <c r="BY581">
        <v>75.743576049804688</v>
      </c>
      <c r="BZ581">
        <v>74.181503295898437</v>
      </c>
      <c r="CA581">
        <v>73.584625244140625</v>
      </c>
      <c r="CB581">
        <v>72.990516662597656</v>
      </c>
      <c r="CC581">
        <v>5.6229920387268066</v>
      </c>
      <c r="CD581">
        <v>5.385495662689209</v>
      </c>
      <c r="CE581">
        <v>5.0388302803039551</v>
      </c>
      <c r="CF581">
        <v>3.8029868602752686</v>
      </c>
      <c r="CG581">
        <v>3.1871523857116699</v>
      </c>
      <c r="CH581">
        <v>3.5318460464477539</v>
      </c>
      <c r="CI581">
        <v>3.6801774501800537</v>
      </c>
      <c r="CJ581">
        <v>2.266345739364624</v>
      </c>
      <c r="CK581">
        <v>3.1922831535339355</v>
      </c>
      <c r="CL581">
        <v>3.1860747337341309</v>
      </c>
      <c r="CM581">
        <v>2.5048043727874756</v>
      </c>
      <c r="CN581">
        <v>2.8415215015411377</v>
      </c>
      <c r="CO581">
        <v>3.9999756813049316</v>
      </c>
      <c r="CP581">
        <v>2.4778511524200439</v>
      </c>
      <c r="CQ581">
        <v>3.0420658588409424</v>
      </c>
      <c r="CR581">
        <v>4.5471529960632324</v>
      </c>
      <c r="CS581">
        <v>4.9152688980102539</v>
      </c>
      <c r="CT581">
        <v>5.0933480262756348</v>
      </c>
      <c r="CU581">
        <v>6.0804038047790527</v>
      </c>
      <c r="CV581">
        <v>5.0717167854309082</v>
      </c>
      <c r="CW581">
        <v>4.4974994659423828</v>
      </c>
      <c r="CX581">
        <v>3.7525477409362793</v>
      </c>
      <c r="CY581">
        <v>4.061500072479248</v>
      </c>
      <c r="CZ581">
        <v>3.9898872375488281</v>
      </c>
    </row>
    <row r="582" spans="1:104" x14ac:dyDescent="0.25">
      <c r="A582" t="s">
        <v>771</v>
      </c>
      <c r="B582" t="s">
        <v>170</v>
      </c>
      <c r="C582" t="s">
        <v>27</v>
      </c>
      <c r="D582" t="s">
        <v>184</v>
      </c>
      <c r="E582" t="s">
        <v>184</v>
      </c>
      <c r="F582">
        <v>2015</v>
      </c>
      <c r="G582" t="s">
        <v>179</v>
      </c>
      <c r="H582">
        <v>9</v>
      </c>
      <c r="I582">
        <v>174.93598937988281</v>
      </c>
      <c r="J582">
        <v>170.75700378417969</v>
      </c>
      <c r="K582">
        <v>167.34086608886719</v>
      </c>
      <c r="L582">
        <v>167.01429748535156</v>
      </c>
      <c r="M582">
        <v>172.87606811523437</v>
      </c>
      <c r="N582">
        <v>188.31980895996094</v>
      </c>
      <c r="O582">
        <v>207.39720153808594</v>
      </c>
      <c r="P582">
        <v>229.79708862304687</v>
      </c>
      <c r="Q582">
        <v>247.939697265625</v>
      </c>
      <c r="R582">
        <v>261.3548583984375</v>
      </c>
      <c r="S582">
        <v>272.30462646484375</v>
      </c>
      <c r="T582">
        <v>274.68301391601562</v>
      </c>
      <c r="U582">
        <v>275.4967041015625</v>
      </c>
      <c r="V582">
        <v>276.06124877929687</v>
      </c>
      <c r="W582">
        <v>272.86309814453125</v>
      </c>
      <c r="X582">
        <v>265.79550170898437</v>
      </c>
      <c r="Y582">
        <v>255.15904235839844</v>
      </c>
      <c r="Z582">
        <v>241.94380187988281</v>
      </c>
      <c r="AA582">
        <v>227.31390380859375</v>
      </c>
      <c r="AB582">
        <v>220.70115661621094</v>
      </c>
      <c r="AC582">
        <v>213.07748413085937</v>
      </c>
      <c r="AD582">
        <v>201.08773803710937</v>
      </c>
      <c r="AE582">
        <v>193.88954162597656</v>
      </c>
      <c r="AF582">
        <v>186.84022521972656</v>
      </c>
      <c r="AG582">
        <v>-2.9376468658447266</v>
      </c>
      <c r="AH582">
        <v>-2.293583869934082</v>
      </c>
      <c r="AI582">
        <v>-2.3471348285675049</v>
      </c>
      <c r="AJ582">
        <v>-1.9213011264801025</v>
      </c>
      <c r="AK582">
        <v>-0.98630732297897339</v>
      </c>
      <c r="AL582">
        <v>0.54750752449035645</v>
      </c>
      <c r="AM582">
        <v>-1.3740861415863037</v>
      </c>
      <c r="AN582">
        <v>1.8522770404815674</v>
      </c>
      <c r="AO582">
        <v>1.3702677488327026</v>
      </c>
      <c r="AP582">
        <v>5.5331114679574966E-2</v>
      </c>
      <c r="AQ582">
        <v>4.4159321784973145</v>
      </c>
      <c r="AR582">
        <v>21.371856689453125</v>
      </c>
      <c r="AS582">
        <v>22.172983169555664</v>
      </c>
      <c r="AT582">
        <v>20.71881103515625</v>
      </c>
      <c r="AU582">
        <v>19.601457595825195</v>
      </c>
      <c r="AV582">
        <v>21.845010757446289</v>
      </c>
      <c r="AW582">
        <v>21.092185974121094</v>
      </c>
      <c r="AX582">
        <v>19.645811080932617</v>
      </c>
      <c r="AY582">
        <v>10.274971008300781</v>
      </c>
      <c r="AZ582">
        <v>6.9586739540100098</v>
      </c>
      <c r="BA582">
        <v>5.0142168998718262</v>
      </c>
      <c r="BB582">
        <v>4.6403288841247559</v>
      </c>
      <c r="BC582">
        <v>3.0680654048919678</v>
      </c>
      <c r="BD582">
        <v>2.2157447338104248</v>
      </c>
      <c r="BE582">
        <v>74.4749755859375</v>
      </c>
      <c r="BF582">
        <v>73.709365844726563</v>
      </c>
      <c r="BG582">
        <v>72.61248779296875</v>
      </c>
      <c r="BH582">
        <v>72.459365844726563</v>
      </c>
      <c r="BI582">
        <v>72.596878051757813</v>
      </c>
      <c r="BJ582">
        <v>71.7249755859375</v>
      </c>
      <c r="BK582">
        <v>72.806243896484375</v>
      </c>
      <c r="BL582">
        <v>73.331268310546875</v>
      </c>
      <c r="BM582">
        <v>78.656333923339844</v>
      </c>
      <c r="BN582">
        <v>83.850090026855469</v>
      </c>
      <c r="BO582">
        <v>88.415748596191406</v>
      </c>
      <c r="BP582">
        <v>91.497016906738281</v>
      </c>
      <c r="BQ582">
        <v>89.950180053710938</v>
      </c>
      <c r="BR582">
        <v>88.675163269042969</v>
      </c>
      <c r="BS582">
        <v>88.956382751464844</v>
      </c>
      <c r="BT582">
        <v>87.987602233886719</v>
      </c>
      <c r="BU582">
        <v>89.100090026855469</v>
      </c>
      <c r="BV582">
        <v>89.156333923339844</v>
      </c>
      <c r="BW582">
        <v>86.534431457519531</v>
      </c>
      <c r="BX582">
        <v>83.16253662109375</v>
      </c>
      <c r="BY582">
        <v>80.290634155273437</v>
      </c>
      <c r="BZ582">
        <v>79.443756103515625</v>
      </c>
      <c r="CA582">
        <v>78.13751220703125</v>
      </c>
      <c r="CB582">
        <v>75.306243896484375</v>
      </c>
      <c r="CC582">
        <v>5.7277765274047852</v>
      </c>
      <c r="CD582">
        <v>5.5025148391723633</v>
      </c>
      <c r="CE582">
        <v>5.1740384101867676</v>
      </c>
      <c r="CF582">
        <v>3.9111330509185791</v>
      </c>
      <c r="CG582">
        <v>3.2920372486114502</v>
      </c>
      <c r="CH582">
        <v>3.6545920372009277</v>
      </c>
      <c r="CI582">
        <v>3.8573477268218994</v>
      </c>
      <c r="CJ582">
        <v>2.4072988033294678</v>
      </c>
      <c r="CK582">
        <v>3.4473989009857178</v>
      </c>
      <c r="CL582">
        <v>3.4600756168365479</v>
      </c>
      <c r="CM582">
        <v>2.7189257144927979</v>
      </c>
      <c r="CN582">
        <v>3.0819249153137207</v>
      </c>
      <c r="CO582">
        <v>4.3368158340454102</v>
      </c>
      <c r="CP582">
        <v>2.6975288391113281</v>
      </c>
      <c r="CQ582">
        <v>3.3000459671020508</v>
      </c>
      <c r="CR582">
        <v>4.8773603439331055</v>
      </c>
      <c r="CS582">
        <v>5.2401256561279297</v>
      </c>
      <c r="CT582">
        <v>5.4339609146118164</v>
      </c>
      <c r="CU582">
        <v>6.4866838455200195</v>
      </c>
      <c r="CV582">
        <v>5.4259786605834961</v>
      </c>
      <c r="CW582">
        <v>4.7501058578491211</v>
      </c>
      <c r="CX582">
        <v>3.9190423488616943</v>
      </c>
      <c r="CY582">
        <v>4.2155017852783203</v>
      </c>
      <c r="CZ582">
        <v>4.1250863075256348</v>
      </c>
    </row>
    <row r="583" spans="1:104" x14ac:dyDescent="0.25">
      <c r="A583" t="s">
        <v>772</v>
      </c>
      <c r="B583" t="s">
        <v>170</v>
      </c>
      <c r="C583" t="s">
        <v>27</v>
      </c>
      <c r="D583" t="s">
        <v>184</v>
      </c>
      <c r="E583" t="s">
        <v>184</v>
      </c>
      <c r="F583">
        <v>2015</v>
      </c>
      <c r="G583" t="s">
        <v>180</v>
      </c>
      <c r="H583">
        <v>10</v>
      </c>
      <c r="I583">
        <v>152.47677612304687</v>
      </c>
      <c r="J583">
        <v>148.43623352050781</v>
      </c>
      <c r="K583">
        <v>145.21342468261719</v>
      </c>
      <c r="L583">
        <v>145.23336791992187</v>
      </c>
      <c r="M583">
        <v>149.45414733886719</v>
      </c>
      <c r="N583">
        <v>161.8507080078125</v>
      </c>
      <c r="O583">
        <v>182.37037658691406</v>
      </c>
      <c r="P583">
        <v>201.18670654296875</v>
      </c>
      <c r="Q583">
        <v>221.40377807617187</v>
      </c>
      <c r="R583">
        <v>239.98109436035156</v>
      </c>
      <c r="S583">
        <v>254.66184997558594</v>
      </c>
      <c r="T583">
        <v>259.23068237304687</v>
      </c>
      <c r="U583">
        <v>261.46258544921875</v>
      </c>
      <c r="V583">
        <v>264.166748046875</v>
      </c>
      <c r="W583">
        <v>261.66751098632812</v>
      </c>
      <c r="X583">
        <v>252.6356201171875</v>
      </c>
      <c r="Y583">
        <v>240.50985717773437</v>
      </c>
      <c r="Z583">
        <v>227.09182739257812</v>
      </c>
      <c r="AA583">
        <v>218.49777221679687</v>
      </c>
      <c r="AB583">
        <v>210.40658569335937</v>
      </c>
      <c r="AC583">
        <v>202.96078491210937</v>
      </c>
      <c r="AD583">
        <v>183.42425537109375</v>
      </c>
      <c r="AE583">
        <v>170.80551147460937</v>
      </c>
      <c r="AF583">
        <v>164.11563110351562</v>
      </c>
      <c r="AG583">
        <v>-3.0730552673339844</v>
      </c>
      <c r="AH583">
        <v>-1.8203912973403931</v>
      </c>
      <c r="AI583">
        <v>-1.3940962553024292</v>
      </c>
      <c r="AJ583">
        <v>-1.4005531072616577</v>
      </c>
      <c r="AK583">
        <v>-1.1009652614593506</v>
      </c>
      <c r="AL583">
        <v>-0.24517248570919037</v>
      </c>
      <c r="AM583">
        <v>-1.7916542291641235</v>
      </c>
      <c r="AN583">
        <v>0.43778252601623535</v>
      </c>
      <c r="AO583">
        <v>1.1952662467956543</v>
      </c>
      <c r="AP583">
        <v>1.2370306253433228</v>
      </c>
      <c r="AQ583">
        <v>5.1731376647949219</v>
      </c>
      <c r="AR583">
        <v>20.213953018188477</v>
      </c>
      <c r="AS583">
        <v>20.965471267700195</v>
      </c>
      <c r="AT583">
        <v>19.755941390991211</v>
      </c>
      <c r="AU583">
        <v>18.426122665405273</v>
      </c>
      <c r="AV583">
        <v>18.712081909179688</v>
      </c>
      <c r="AW583">
        <v>17.344358444213867</v>
      </c>
      <c r="AX583">
        <v>14.934514999389648</v>
      </c>
      <c r="AY583">
        <v>6.2552490234375</v>
      </c>
      <c r="AZ583">
        <v>3.7944173812866211</v>
      </c>
      <c r="BA583">
        <v>2.6564071178436279</v>
      </c>
      <c r="BB583">
        <v>2.4537448883056641</v>
      </c>
      <c r="BC583">
        <v>1.4631657600402832</v>
      </c>
      <c r="BD583">
        <v>0.28101447224617004</v>
      </c>
      <c r="BE583">
        <v>71.5404052734375</v>
      </c>
      <c r="BF583">
        <v>70.249771118164062</v>
      </c>
      <c r="BG583">
        <v>69.915672302246094</v>
      </c>
      <c r="BH583">
        <v>69.5841064453125</v>
      </c>
      <c r="BI583">
        <v>68.44659423828125</v>
      </c>
      <c r="BJ583">
        <v>68.19659423828125</v>
      </c>
      <c r="BK583">
        <v>68.265609741210938</v>
      </c>
      <c r="BL583">
        <v>68.5841064453125</v>
      </c>
      <c r="BM583">
        <v>71.337615966796875</v>
      </c>
      <c r="BN583">
        <v>75.469001770019531</v>
      </c>
      <c r="BO583">
        <v>79.281074523925781</v>
      </c>
      <c r="BP583">
        <v>81.137733459472656</v>
      </c>
      <c r="BQ583">
        <v>81.50299072265625</v>
      </c>
      <c r="BR583">
        <v>82.352928161621094</v>
      </c>
      <c r="BS583">
        <v>81.631309509277344</v>
      </c>
      <c r="BT583">
        <v>81.618766784667969</v>
      </c>
      <c r="BU583">
        <v>81.643562316894531</v>
      </c>
      <c r="BV583">
        <v>79.497161865234375</v>
      </c>
      <c r="BW583">
        <v>76.672019958496094</v>
      </c>
      <c r="BX583">
        <v>74.665672302246094</v>
      </c>
      <c r="BY583">
        <v>73.487228393554688</v>
      </c>
      <c r="BZ583">
        <v>72.05908203125</v>
      </c>
      <c r="CA583">
        <v>71.115325927734375</v>
      </c>
      <c r="CB583">
        <v>70.462203979492188</v>
      </c>
      <c r="CC583">
        <v>5.0015249252319336</v>
      </c>
      <c r="CD583">
        <v>4.7919740676879883</v>
      </c>
      <c r="CE583">
        <v>4.4980707168579102</v>
      </c>
      <c r="CF583">
        <v>3.4072749614715576</v>
      </c>
      <c r="CG583">
        <v>2.8512129783630371</v>
      </c>
      <c r="CH583">
        <v>3.1466565132141113</v>
      </c>
      <c r="CI583">
        <v>3.3980677127838135</v>
      </c>
      <c r="CJ583">
        <v>2.1114294528961182</v>
      </c>
      <c r="CK583">
        <v>3.0840563774108887</v>
      </c>
      <c r="CL583">
        <v>3.1829061508178711</v>
      </c>
      <c r="CM583">
        <v>2.547405481338501</v>
      </c>
      <c r="CN583">
        <v>2.9138588905334473</v>
      </c>
      <c r="CO583">
        <v>4.1234049797058105</v>
      </c>
      <c r="CP583">
        <v>2.5860128402709961</v>
      </c>
      <c r="CQ583">
        <v>3.1704204082489014</v>
      </c>
      <c r="CR583">
        <v>4.6443362236022949</v>
      </c>
      <c r="CS583">
        <v>4.9482941627502441</v>
      </c>
      <c r="CT583">
        <v>5.1097002029418945</v>
      </c>
      <c r="CU583">
        <v>6.2464828491210937</v>
      </c>
      <c r="CV583">
        <v>5.1823258399963379</v>
      </c>
      <c r="CW583">
        <v>4.5328330993652344</v>
      </c>
      <c r="CX583">
        <v>3.5813195705413818</v>
      </c>
      <c r="CY583">
        <v>3.7203917503356934</v>
      </c>
      <c r="CZ583">
        <v>3.6299819946289062</v>
      </c>
    </row>
    <row r="584" spans="1:104" x14ac:dyDescent="0.25">
      <c r="A584" t="s">
        <v>773</v>
      </c>
      <c r="B584" t="s">
        <v>170</v>
      </c>
      <c r="C584" t="s">
        <v>27</v>
      </c>
      <c r="D584" t="s">
        <v>184</v>
      </c>
      <c r="E584" t="s">
        <v>184</v>
      </c>
      <c r="F584">
        <v>2015</v>
      </c>
      <c r="G584" t="s">
        <v>181</v>
      </c>
      <c r="H584">
        <v>11</v>
      </c>
      <c r="I584">
        <v>143.40420532226562</v>
      </c>
      <c r="J584">
        <v>139.32220458984375</v>
      </c>
      <c r="K584">
        <v>136.54666137695312</v>
      </c>
      <c r="L584">
        <v>137.23115539550781</v>
      </c>
      <c r="M584">
        <v>142.97238159179687</v>
      </c>
      <c r="N584">
        <v>155.46377563476562</v>
      </c>
      <c r="O584">
        <v>171.23771667480469</v>
      </c>
      <c r="P584">
        <v>185.09170532226562</v>
      </c>
      <c r="Q584">
        <v>197.65809631347656</v>
      </c>
      <c r="R584">
        <v>207.85037231445312</v>
      </c>
      <c r="S584">
        <v>216.15133666992187</v>
      </c>
      <c r="T584">
        <v>219.5260009765625</v>
      </c>
      <c r="U584">
        <v>221.01716613769531</v>
      </c>
      <c r="V584">
        <v>222.10006713867187</v>
      </c>
      <c r="W584">
        <v>219.32745361328125</v>
      </c>
      <c r="X584">
        <v>211.10543823242187</v>
      </c>
      <c r="Y584">
        <v>202.15814208984375</v>
      </c>
      <c r="Z584">
        <v>195.53570556640625</v>
      </c>
      <c r="AA584">
        <v>184.3311767578125</v>
      </c>
      <c r="AB584">
        <v>176.07096862792969</v>
      </c>
      <c r="AC584">
        <v>171.71919250488281</v>
      </c>
      <c r="AD584">
        <v>163.74015808105469</v>
      </c>
      <c r="AE584">
        <v>158.42195129394531</v>
      </c>
      <c r="AF584">
        <v>152.51524353027344</v>
      </c>
      <c r="AG584">
        <v>-3.3066227436065674</v>
      </c>
      <c r="AH584">
        <v>-1.5680418014526367</v>
      </c>
      <c r="AI584">
        <v>-0.78886276483535767</v>
      </c>
      <c r="AJ584">
        <v>-1.1028507947921753</v>
      </c>
      <c r="AK584">
        <v>-1.2583924531936646</v>
      </c>
      <c r="AL584">
        <v>-0.8293643593788147</v>
      </c>
      <c r="AM584">
        <v>-2.1554625034332275</v>
      </c>
      <c r="AN584">
        <v>-0.53809690475463867</v>
      </c>
      <c r="AO584">
        <v>1.0452121496200562</v>
      </c>
      <c r="AP584">
        <v>1.9589066505432129</v>
      </c>
      <c r="AQ584">
        <v>5.1558032035827637</v>
      </c>
      <c r="AR584">
        <v>17.150371551513672</v>
      </c>
      <c r="AS584">
        <v>17.665390014648437</v>
      </c>
      <c r="AT584">
        <v>16.558982849121094</v>
      </c>
      <c r="AU584">
        <v>15.175930976867676</v>
      </c>
      <c r="AV584">
        <v>14.155325889587402</v>
      </c>
      <c r="AW584">
        <v>12.736639022827148</v>
      </c>
      <c r="AX584">
        <v>10.252018928527832</v>
      </c>
      <c r="AY584">
        <v>2.6381442546844482</v>
      </c>
      <c r="AZ584">
        <v>1.1225239038467407</v>
      </c>
      <c r="BA584">
        <v>0.69827389717102051</v>
      </c>
      <c r="BB584">
        <v>0.81860262155532837</v>
      </c>
      <c r="BC584">
        <v>0.36389791965484619</v>
      </c>
      <c r="BD584">
        <v>-1.0756522417068481</v>
      </c>
      <c r="BE584">
        <v>62.656261444091797</v>
      </c>
      <c r="BF584">
        <v>62.112262725830078</v>
      </c>
      <c r="BG584">
        <v>60.740589141845703</v>
      </c>
      <c r="BH584">
        <v>60.175155639648437</v>
      </c>
      <c r="BI584">
        <v>60.246711730957031</v>
      </c>
      <c r="BJ584">
        <v>59.137580871582031</v>
      </c>
      <c r="BK584">
        <v>58.677925109863281</v>
      </c>
      <c r="BL584">
        <v>60.562370300292969</v>
      </c>
      <c r="BM584">
        <v>65.462356567382813</v>
      </c>
      <c r="BN584">
        <v>71.365699768066406</v>
      </c>
      <c r="BO584">
        <v>76.081489562988281</v>
      </c>
      <c r="BP584">
        <v>79.537796020507813</v>
      </c>
      <c r="BQ584">
        <v>81.57843017578125</v>
      </c>
      <c r="BR584">
        <v>81.618545532226563</v>
      </c>
      <c r="BS584">
        <v>82.2750244140625</v>
      </c>
      <c r="BT584">
        <v>82.07208251953125</v>
      </c>
      <c r="BU584">
        <v>80.034507751464844</v>
      </c>
      <c r="BV584">
        <v>76.165672302246094</v>
      </c>
      <c r="BW584">
        <v>72.818565368652344</v>
      </c>
      <c r="BX584">
        <v>68.415443420410156</v>
      </c>
      <c r="BY584">
        <v>67.721687316894531</v>
      </c>
      <c r="BZ584">
        <v>65.168807983398438</v>
      </c>
      <c r="CA584">
        <v>63.571628570556641</v>
      </c>
      <c r="CB584">
        <v>62.227817535400391</v>
      </c>
      <c r="CC584">
        <v>4.9456706047058105</v>
      </c>
      <c r="CD584">
        <v>4.7288923263549805</v>
      </c>
      <c r="CE584">
        <v>4.4469795227050781</v>
      </c>
      <c r="CF584">
        <v>3.3849949836730957</v>
      </c>
      <c r="CG584">
        <v>2.8677308559417725</v>
      </c>
      <c r="CH584">
        <v>3.1778140068054199</v>
      </c>
      <c r="CI584">
        <v>3.3546078205108643</v>
      </c>
      <c r="CJ584">
        <v>2.0423436164855957</v>
      </c>
      <c r="CK584">
        <v>2.8947856426239014</v>
      </c>
      <c r="CL584">
        <v>2.898425817489624</v>
      </c>
      <c r="CM584">
        <v>2.2732992172241211</v>
      </c>
      <c r="CN584">
        <v>2.5943741798400879</v>
      </c>
      <c r="CO584">
        <v>3.6646878719329834</v>
      </c>
      <c r="CP584">
        <v>2.2859444618225098</v>
      </c>
      <c r="CQ584">
        <v>2.7939882278442383</v>
      </c>
      <c r="CR584">
        <v>4.0803089141845703</v>
      </c>
      <c r="CS584">
        <v>4.3729891777038574</v>
      </c>
      <c r="CT584">
        <v>4.6257748603820801</v>
      </c>
      <c r="CU584">
        <v>5.5405378341674805</v>
      </c>
      <c r="CV584">
        <v>4.5595040321350098</v>
      </c>
      <c r="CW584">
        <v>4.0321898460388184</v>
      </c>
      <c r="CX584">
        <v>3.3612902164459229</v>
      </c>
      <c r="CY584">
        <v>3.6279950141906738</v>
      </c>
      <c r="CZ584">
        <v>3.5467643737792969</v>
      </c>
    </row>
    <row r="585" spans="1:104" x14ac:dyDescent="0.25">
      <c r="A585" t="s">
        <v>774</v>
      </c>
      <c r="B585" t="s">
        <v>170</v>
      </c>
      <c r="C585" t="s">
        <v>27</v>
      </c>
      <c r="D585" t="s">
        <v>184</v>
      </c>
      <c r="E585" t="s">
        <v>184</v>
      </c>
      <c r="F585">
        <v>2015</v>
      </c>
      <c r="G585" t="s">
        <v>182</v>
      </c>
      <c r="H585">
        <v>12</v>
      </c>
      <c r="I585">
        <v>135.03630065917969</v>
      </c>
      <c r="J585">
        <v>131.67141723632812</v>
      </c>
      <c r="K585">
        <v>130.18341064453125</v>
      </c>
      <c r="L585">
        <v>130.96176147460937</v>
      </c>
      <c r="M585">
        <v>137.1573486328125</v>
      </c>
      <c r="N585">
        <v>149.63430786132812</v>
      </c>
      <c r="O585">
        <v>168.00640869140625</v>
      </c>
      <c r="P585">
        <v>181.10125732421875</v>
      </c>
      <c r="Q585">
        <v>184.40019226074219</v>
      </c>
      <c r="R585">
        <v>183.44483947753906</v>
      </c>
      <c r="S585">
        <v>181.80825805664062</v>
      </c>
      <c r="T585">
        <v>178.49810791015625</v>
      </c>
      <c r="U585">
        <v>176.23269653320312</v>
      </c>
      <c r="V585">
        <v>175.07435607910156</v>
      </c>
      <c r="W585">
        <v>172.22383117675781</v>
      </c>
      <c r="X585">
        <v>168.28680419921875</v>
      </c>
      <c r="Y585">
        <v>167.281982421875</v>
      </c>
      <c r="Z585">
        <v>168.71237182617187</v>
      </c>
      <c r="AA585">
        <v>162.99722290039062</v>
      </c>
      <c r="AB585">
        <v>159.37803649902344</v>
      </c>
      <c r="AC585">
        <v>157.08572387695312</v>
      </c>
      <c r="AD585">
        <v>154.40914916992187</v>
      </c>
      <c r="AE585">
        <v>146.69851684570312</v>
      </c>
      <c r="AF585">
        <v>141.14199829101562</v>
      </c>
      <c r="AG585">
        <v>-4.5528702735900879</v>
      </c>
      <c r="AH585">
        <v>-0.99430763721466064</v>
      </c>
      <c r="AI585">
        <v>1.0746153593063354</v>
      </c>
      <c r="AJ585">
        <v>-0.28002291917800903</v>
      </c>
      <c r="AK585">
        <v>-1.9296371936798096</v>
      </c>
      <c r="AL585">
        <v>-2.8962011337280273</v>
      </c>
      <c r="AM585">
        <v>-3.8187210559844971</v>
      </c>
      <c r="AN585">
        <v>-3.9052696228027344</v>
      </c>
      <c r="AO585">
        <v>0.90024977922439575</v>
      </c>
      <c r="AP585">
        <v>4.6038055419921875</v>
      </c>
      <c r="AQ585">
        <v>6.6981630325317383</v>
      </c>
      <c r="AR585">
        <v>14.041955947875977</v>
      </c>
      <c r="AS585">
        <v>13.919195175170898</v>
      </c>
      <c r="AT585">
        <v>12.90546989440918</v>
      </c>
      <c r="AU585">
        <v>11.142322540283203</v>
      </c>
      <c r="AV585">
        <v>6.9518284797668457</v>
      </c>
      <c r="AW585">
        <v>4.9450263977050781</v>
      </c>
      <c r="AX585">
        <v>0.58904731273651123</v>
      </c>
      <c r="AY585">
        <v>-6.2319793701171875</v>
      </c>
      <c r="AZ585">
        <v>-5.8036127090454102</v>
      </c>
      <c r="BA585">
        <v>-4.5628228187561035</v>
      </c>
      <c r="BB585">
        <v>-3.9761049747467041</v>
      </c>
      <c r="BC585">
        <v>-3.0385653972625732</v>
      </c>
      <c r="BD585">
        <v>-5.5360236167907715</v>
      </c>
      <c r="BE585">
        <v>49.546833038330078</v>
      </c>
      <c r="BF585">
        <v>49.046833038330078</v>
      </c>
      <c r="BG585">
        <v>48.159320831298828</v>
      </c>
      <c r="BH585">
        <v>47.603076934814453</v>
      </c>
      <c r="BI585">
        <v>47.546833038330078</v>
      </c>
      <c r="BJ585">
        <v>46.934345245361328</v>
      </c>
      <c r="BK585">
        <v>46.546833038330078</v>
      </c>
      <c r="BL585">
        <v>47.240589141845703</v>
      </c>
      <c r="BM585">
        <v>49.128097534179688</v>
      </c>
      <c r="BN585">
        <v>51.668731689453125</v>
      </c>
      <c r="BO585">
        <v>53.153121948242188</v>
      </c>
      <c r="BP585">
        <v>53.709365844726563</v>
      </c>
      <c r="BQ585">
        <v>54.612483978271484</v>
      </c>
      <c r="BR585">
        <v>55.612491607666016</v>
      </c>
      <c r="BS585">
        <v>55.693756103515625</v>
      </c>
      <c r="BT585">
        <v>55.765609741210938</v>
      </c>
      <c r="BU585">
        <v>55.168727874755859</v>
      </c>
      <c r="BV585">
        <v>53.199954986572266</v>
      </c>
      <c r="BW585">
        <v>51.699954986572266</v>
      </c>
      <c r="BX585">
        <v>51.409320831298828</v>
      </c>
      <c r="BY585">
        <v>50.328052520751953</v>
      </c>
      <c r="BZ585">
        <v>50.353076934814453</v>
      </c>
      <c r="CA585">
        <v>49.062442779541016</v>
      </c>
      <c r="CB585">
        <v>48.618686676025391</v>
      </c>
      <c r="CC585">
        <v>6.7247810363769531</v>
      </c>
      <c r="CD585">
        <v>6.4534945487976074</v>
      </c>
      <c r="CE585">
        <v>6.1221504211425781</v>
      </c>
      <c r="CF585">
        <v>4.6645970344543457</v>
      </c>
      <c r="CG585">
        <v>3.9725522994995117</v>
      </c>
      <c r="CH585">
        <v>4.4166679382324219</v>
      </c>
      <c r="CI585">
        <v>4.7526135444641113</v>
      </c>
      <c r="CJ585">
        <v>2.8855435848236084</v>
      </c>
      <c r="CK585">
        <v>3.8996667861938477</v>
      </c>
      <c r="CL585">
        <v>3.693866491317749</v>
      </c>
      <c r="CM585">
        <v>2.7610650062561035</v>
      </c>
      <c r="CN585">
        <v>3.0461030006408691</v>
      </c>
      <c r="CO585">
        <v>4.2195076942443848</v>
      </c>
      <c r="CP585">
        <v>2.6019797325134277</v>
      </c>
      <c r="CQ585">
        <v>3.1680290699005127</v>
      </c>
      <c r="CR585">
        <v>4.696864128112793</v>
      </c>
      <c r="CS585">
        <v>5.2251725196838379</v>
      </c>
      <c r="CT585">
        <v>5.763279914855957</v>
      </c>
      <c r="CU585">
        <v>7.0745301246643066</v>
      </c>
      <c r="CV585">
        <v>5.9596762657165527</v>
      </c>
      <c r="CW585">
        <v>5.3262701034545898</v>
      </c>
      <c r="CX585">
        <v>4.5770764350891113</v>
      </c>
      <c r="CY585">
        <v>4.8511123657226563</v>
      </c>
      <c r="CZ585">
        <v>4.7395777702331543</v>
      </c>
    </row>
    <row r="586" spans="1:104" x14ac:dyDescent="0.25">
      <c r="A586" t="s">
        <v>775</v>
      </c>
      <c r="B586" t="s">
        <v>170</v>
      </c>
      <c r="C586" t="s">
        <v>27</v>
      </c>
      <c r="D586" t="s">
        <v>184</v>
      </c>
      <c r="E586" t="s">
        <v>184</v>
      </c>
      <c r="F586">
        <v>2015</v>
      </c>
      <c r="G586" t="s">
        <v>183</v>
      </c>
      <c r="H586">
        <v>8</v>
      </c>
      <c r="I586">
        <v>172.087646484375</v>
      </c>
      <c r="J586">
        <v>167.47883605957031</v>
      </c>
      <c r="K586">
        <v>163.31001281738281</v>
      </c>
      <c r="L586">
        <v>162.7403564453125</v>
      </c>
      <c r="M586">
        <v>167.73489379882812</v>
      </c>
      <c r="N586">
        <v>182.40724182128906</v>
      </c>
      <c r="O586">
        <v>198.26602172851563</v>
      </c>
      <c r="P586">
        <v>216.54434204101562</v>
      </c>
      <c r="Q586">
        <v>229.56968688964844</v>
      </c>
      <c r="R586">
        <v>240.43386840820312</v>
      </c>
      <c r="S586">
        <v>250.478271484375</v>
      </c>
      <c r="T586">
        <v>252.85675048828125</v>
      </c>
      <c r="U586">
        <v>253.64447021484375</v>
      </c>
      <c r="V586">
        <v>253.0972900390625</v>
      </c>
      <c r="W586">
        <v>251.07255554199219</v>
      </c>
      <c r="X586">
        <v>247.34402465820312</v>
      </c>
      <c r="Y586">
        <v>238.95675659179687</v>
      </c>
      <c r="Z586">
        <v>226.37107849121094</v>
      </c>
      <c r="AA586">
        <v>212.81365966796875</v>
      </c>
      <c r="AB586">
        <v>206.16453552246094</v>
      </c>
      <c r="AC586">
        <v>201.72285461425781</v>
      </c>
      <c r="AD586">
        <v>192.63037109375</v>
      </c>
      <c r="AE586">
        <v>186.94638061523437</v>
      </c>
      <c r="AF586">
        <v>180.91940307617187</v>
      </c>
      <c r="AG586">
        <v>-3.3518028259277344</v>
      </c>
      <c r="AH586">
        <v>-2.0933210849761963</v>
      </c>
      <c r="AI586">
        <v>-1.7133800983428955</v>
      </c>
      <c r="AJ586">
        <v>-1.6303495168685913</v>
      </c>
      <c r="AK586">
        <v>-1.179516077041626</v>
      </c>
      <c r="AL586">
        <v>-0.11387293785810471</v>
      </c>
      <c r="AM586">
        <v>-1.820096492767334</v>
      </c>
      <c r="AN586">
        <v>0.72780919075012207</v>
      </c>
      <c r="AO586">
        <v>1.2452698945999146</v>
      </c>
      <c r="AP586">
        <v>1.0000323057174683</v>
      </c>
      <c r="AQ586">
        <v>4.881502628326416</v>
      </c>
      <c r="AR586">
        <v>19.708215713500977</v>
      </c>
      <c r="AS586">
        <v>20.353811264038086</v>
      </c>
      <c r="AT586">
        <v>18.941638946533203</v>
      </c>
      <c r="AU586">
        <v>17.751749038696289</v>
      </c>
      <c r="AV586">
        <v>18.724594116210937</v>
      </c>
      <c r="AW586">
        <v>17.739934921264648</v>
      </c>
      <c r="AX586">
        <v>15.590773582458496</v>
      </c>
      <c r="AY586">
        <v>6.802790641784668</v>
      </c>
      <c r="AZ586">
        <v>4.2782397270202637</v>
      </c>
      <c r="BA586">
        <v>3.0644736289978027</v>
      </c>
      <c r="BB586">
        <v>2.9531300067901611</v>
      </c>
      <c r="BC586">
        <v>1.8746577501296997</v>
      </c>
      <c r="BD586">
        <v>0.67946851253509521</v>
      </c>
      <c r="BE586">
        <v>70.863685607910156</v>
      </c>
      <c r="BF586">
        <v>70.132469177246094</v>
      </c>
      <c r="BG586">
        <v>69.671104431152344</v>
      </c>
      <c r="BH586">
        <v>69.41448974609375</v>
      </c>
      <c r="BI586">
        <v>69.279953002929688</v>
      </c>
      <c r="BJ586">
        <v>68.895706176757813</v>
      </c>
      <c r="BK586">
        <v>69.318511962890625</v>
      </c>
      <c r="BL586">
        <v>70.789382934570313</v>
      </c>
      <c r="BM586">
        <v>74.146980285644531</v>
      </c>
      <c r="BN586">
        <v>77.615997314453125</v>
      </c>
      <c r="BO586">
        <v>81.008293151855469</v>
      </c>
      <c r="BP586">
        <v>82.60711669921875</v>
      </c>
      <c r="BQ586">
        <v>83.027679443359375</v>
      </c>
      <c r="BR586">
        <v>83.436027526855469</v>
      </c>
      <c r="BS586">
        <v>83.722793579101563</v>
      </c>
      <c r="BT586">
        <v>83.498970031738281</v>
      </c>
      <c r="BU586">
        <v>83.475875854492188</v>
      </c>
      <c r="BV586">
        <v>82.955352783203125</v>
      </c>
      <c r="BW586">
        <v>81.226676940917969</v>
      </c>
      <c r="BX586">
        <v>78.714668273925781</v>
      </c>
      <c r="BY586">
        <v>76.130691528320312</v>
      </c>
      <c r="BZ586">
        <v>74.648452758789063</v>
      </c>
      <c r="CA586">
        <v>73.828651428222656</v>
      </c>
      <c r="CB586">
        <v>72.605804443359375</v>
      </c>
      <c r="CC586">
        <v>5.6138091087341309</v>
      </c>
      <c r="CD586">
        <v>5.3770451545715332</v>
      </c>
      <c r="CE586">
        <v>5.0308513641357422</v>
      </c>
      <c r="CF586">
        <v>3.7970402240753174</v>
      </c>
      <c r="CG586">
        <v>3.182396411895752</v>
      </c>
      <c r="CH586">
        <v>3.5268416404724121</v>
      </c>
      <c r="CI586">
        <v>3.673966646194458</v>
      </c>
      <c r="CJ586">
        <v>2.260129451751709</v>
      </c>
      <c r="CK586">
        <v>3.1802482604980469</v>
      </c>
      <c r="CL586">
        <v>3.1714046001434326</v>
      </c>
      <c r="CM586">
        <v>2.4918012619018555</v>
      </c>
      <c r="CN586">
        <v>2.8266093730926514</v>
      </c>
      <c r="CO586">
        <v>3.9781489372253418</v>
      </c>
      <c r="CP586">
        <v>2.4640481472015381</v>
      </c>
      <c r="CQ586">
        <v>3.0253489017486572</v>
      </c>
      <c r="CR586">
        <v>4.5220952033996582</v>
      </c>
      <c r="CS586">
        <v>4.8893489837646484</v>
      </c>
      <c r="CT586">
        <v>5.0655193328857422</v>
      </c>
      <c r="CU586">
        <v>6.0505838394165039</v>
      </c>
      <c r="CV586">
        <v>5.0499663352966309</v>
      </c>
      <c r="CW586">
        <v>4.4804525375366211</v>
      </c>
      <c r="CX586">
        <v>3.7404186725616455</v>
      </c>
      <c r="CY586">
        <v>4.0496082305908203</v>
      </c>
      <c r="CZ586">
        <v>3.9796862602233887</v>
      </c>
    </row>
    <row r="587" spans="1:104" x14ac:dyDescent="0.25">
      <c r="A587" t="s">
        <v>776</v>
      </c>
      <c r="B587" t="s">
        <v>170</v>
      </c>
      <c r="C587" t="s">
        <v>27</v>
      </c>
      <c r="D587" t="s">
        <v>184</v>
      </c>
      <c r="E587" t="s">
        <v>184</v>
      </c>
      <c r="F587">
        <v>2016</v>
      </c>
      <c r="G587" t="s">
        <v>171</v>
      </c>
      <c r="H587">
        <v>1</v>
      </c>
      <c r="I587">
        <v>136.58207702636719</v>
      </c>
      <c r="J587">
        <v>132.07035827636719</v>
      </c>
      <c r="K587">
        <v>131.295654296875</v>
      </c>
      <c r="L587">
        <v>132.20726013183594</v>
      </c>
      <c r="M587">
        <v>139.64665222167969</v>
      </c>
      <c r="N587">
        <v>153.13639831542969</v>
      </c>
      <c r="O587">
        <v>175.69448852539062</v>
      </c>
      <c r="P587">
        <v>192.37673950195312</v>
      </c>
      <c r="Q587">
        <v>195.21990966796875</v>
      </c>
      <c r="R587">
        <v>192.0506591796875</v>
      </c>
      <c r="S587">
        <v>188.56390380859375</v>
      </c>
      <c r="T587">
        <v>183.57717895507812</v>
      </c>
      <c r="U587">
        <v>179.76025390625</v>
      </c>
      <c r="V587">
        <v>177.24577331542969</v>
      </c>
      <c r="W587">
        <v>173.80873107910156</v>
      </c>
      <c r="X587">
        <v>170.17005920410156</v>
      </c>
      <c r="Y587">
        <v>168.2066650390625</v>
      </c>
      <c r="Z587">
        <v>171.84901428222656</v>
      </c>
      <c r="AA587">
        <v>166.96507263183594</v>
      </c>
      <c r="AB587">
        <v>163.37432861328125</v>
      </c>
      <c r="AC587">
        <v>161.1666259765625</v>
      </c>
      <c r="AD587">
        <v>158.44364929199219</v>
      </c>
      <c r="AE587">
        <v>149.32948303222656</v>
      </c>
      <c r="AF587">
        <v>143.29148864746094</v>
      </c>
      <c r="AG587">
        <v>-4.8875899314880371</v>
      </c>
      <c r="AH587">
        <v>-0.9023662805557251</v>
      </c>
      <c r="AI587">
        <v>1.4414629936218262</v>
      </c>
      <c r="AJ587">
        <v>-0.13129834830760956</v>
      </c>
      <c r="AK587">
        <v>-2.1074552536010742</v>
      </c>
      <c r="AL587">
        <v>-3.3808081150054932</v>
      </c>
      <c r="AM587">
        <v>-4.3394055366516113</v>
      </c>
      <c r="AN587">
        <v>-4.8452057838439941</v>
      </c>
      <c r="AO587">
        <v>0.9376872181892395</v>
      </c>
      <c r="AP587">
        <v>5.4040956497192383</v>
      </c>
      <c r="AQ587">
        <v>7.4225554466247559</v>
      </c>
      <c r="AR587">
        <v>14.460853576660156</v>
      </c>
      <c r="AS587">
        <v>14.164802551269531</v>
      </c>
      <c r="AT587">
        <v>13.036552429199219</v>
      </c>
      <c r="AU587">
        <v>11.093142509460449</v>
      </c>
      <c r="AV587">
        <v>6.1791315078735352</v>
      </c>
      <c r="AW587">
        <v>3.8802864551544189</v>
      </c>
      <c r="AX587">
        <v>-1.0327324867248535</v>
      </c>
      <c r="AY587">
        <v>-8.0869207382202148</v>
      </c>
      <c r="AZ587">
        <v>-7.3063035011291504</v>
      </c>
      <c r="BA587">
        <v>-5.7174253463745117</v>
      </c>
      <c r="BB587">
        <v>-5.0258636474609375</v>
      </c>
      <c r="BC587">
        <v>-3.7601358890533447</v>
      </c>
      <c r="BD587">
        <v>-6.5152626037597656</v>
      </c>
      <c r="BE587">
        <v>45.312442779541016</v>
      </c>
      <c r="BF587">
        <v>44.384296417236328</v>
      </c>
      <c r="BG587">
        <v>43.940540313720703</v>
      </c>
      <c r="BH587">
        <v>43.021808624267578</v>
      </c>
      <c r="BI587">
        <v>41.650135040283203</v>
      </c>
      <c r="BJ587">
        <v>41.109203338623047</v>
      </c>
      <c r="BK587">
        <v>40.790706634521484</v>
      </c>
      <c r="BL587">
        <v>40.418804168701172</v>
      </c>
      <c r="BM587">
        <v>44.29705810546875</v>
      </c>
      <c r="BN587">
        <v>47.6845703125</v>
      </c>
      <c r="BO587">
        <v>50.293697357177734</v>
      </c>
      <c r="BP587">
        <v>52.012771606445313</v>
      </c>
      <c r="BQ587">
        <v>54.081272125244141</v>
      </c>
      <c r="BR587">
        <v>53.859127044677734</v>
      </c>
      <c r="BS587">
        <v>54.634449005126953</v>
      </c>
      <c r="BT587">
        <v>54.496936798095703</v>
      </c>
      <c r="BU587">
        <v>53.56878662109375</v>
      </c>
      <c r="BV587">
        <v>52.252841949462891</v>
      </c>
      <c r="BW587">
        <v>51.196891784667969</v>
      </c>
      <c r="BX587">
        <v>49.271808624267578</v>
      </c>
      <c r="BY587">
        <v>47.912681579589844</v>
      </c>
      <c r="BZ587">
        <v>47.177993774414063</v>
      </c>
      <c r="CA587">
        <v>46.896774291992188</v>
      </c>
      <c r="CB587">
        <v>45.900135040283203</v>
      </c>
      <c r="CC587">
        <v>7.3423094749450684</v>
      </c>
      <c r="CD587">
        <v>6.9874734878540039</v>
      </c>
      <c r="CE587">
        <v>6.6651520729064941</v>
      </c>
      <c r="CF587">
        <v>5.0831899642944336</v>
      </c>
      <c r="CG587">
        <v>4.3660879135131836</v>
      </c>
      <c r="CH587">
        <v>4.8792533874511719</v>
      </c>
      <c r="CI587">
        <v>5.365079402923584</v>
      </c>
      <c r="CJ587">
        <v>3.3087966442108154</v>
      </c>
      <c r="CK587">
        <v>4.4565787315368652</v>
      </c>
      <c r="CL587">
        <v>4.1744847297668457</v>
      </c>
      <c r="CM587">
        <v>3.0912415981292725</v>
      </c>
      <c r="CN587">
        <v>3.3817465305328369</v>
      </c>
      <c r="CO587">
        <v>4.6460118293762207</v>
      </c>
      <c r="CP587">
        <v>2.8436007499694824</v>
      </c>
      <c r="CQ587">
        <v>3.4512696266174316</v>
      </c>
      <c r="CR587">
        <v>5.1268720626831055</v>
      </c>
      <c r="CS587">
        <v>5.6716055870056152</v>
      </c>
      <c r="CT587">
        <v>6.3369626998901367</v>
      </c>
      <c r="CU587">
        <v>7.822659969329834</v>
      </c>
      <c r="CV587">
        <v>6.5946135520935059</v>
      </c>
      <c r="CW587">
        <v>5.89892578125</v>
      </c>
      <c r="CX587">
        <v>5.0699224472045898</v>
      </c>
      <c r="CY587">
        <v>5.3305563926696777</v>
      </c>
      <c r="CZ587">
        <v>5.194157600402832</v>
      </c>
    </row>
    <row r="588" spans="1:104" x14ac:dyDescent="0.25">
      <c r="A588" t="s">
        <v>777</v>
      </c>
      <c r="B588" t="s">
        <v>170</v>
      </c>
      <c r="C588" t="s">
        <v>27</v>
      </c>
      <c r="D588" t="s">
        <v>184</v>
      </c>
      <c r="E588" t="s">
        <v>184</v>
      </c>
      <c r="F588">
        <v>2016</v>
      </c>
      <c r="G588" t="s">
        <v>172</v>
      </c>
      <c r="H588">
        <v>2</v>
      </c>
      <c r="I588">
        <v>135.605712890625</v>
      </c>
      <c r="J588">
        <v>131.33917236328125</v>
      </c>
      <c r="K588">
        <v>129.72225952148437</v>
      </c>
      <c r="L588">
        <v>130.56460571289062</v>
      </c>
      <c r="M588">
        <v>136.84445190429687</v>
      </c>
      <c r="N588">
        <v>151.45774841308594</v>
      </c>
      <c r="O588">
        <v>170.03762817382812</v>
      </c>
      <c r="P588">
        <v>184.6927490234375</v>
      </c>
      <c r="Q588">
        <v>191.31344604492188</v>
      </c>
      <c r="R588">
        <v>192.94154357910156</v>
      </c>
      <c r="S588">
        <v>193.48822021484375</v>
      </c>
      <c r="T588">
        <v>192.02059936523437</v>
      </c>
      <c r="U588">
        <v>191.24630737304687</v>
      </c>
      <c r="V588">
        <v>190.21272277832031</v>
      </c>
      <c r="W588">
        <v>187.16114807128906</v>
      </c>
      <c r="X588">
        <v>181.20783996582031</v>
      </c>
      <c r="Y588">
        <v>175.96115112304687</v>
      </c>
      <c r="Z588">
        <v>174.57781982421875</v>
      </c>
      <c r="AA588">
        <v>170.09773254394531</v>
      </c>
      <c r="AB588">
        <v>164.61251831054687</v>
      </c>
      <c r="AC588">
        <v>162.22132873535156</v>
      </c>
      <c r="AD588">
        <v>156.46119689941406</v>
      </c>
      <c r="AE588">
        <v>148.850830078125</v>
      </c>
      <c r="AF588">
        <v>143.41148376464844</v>
      </c>
      <c r="AG588">
        <v>-4.2580738067626953</v>
      </c>
      <c r="AH588">
        <v>-1.097472071647644</v>
      </c>
      <c r="AI588">
        <v>0.6753460168838501</v>
      </c>
      <c r="AJ588">
        <v>-0.44648438692092896</v>
      </c>
      <c r="AK588">
        <v>-1.7686402797698975</v>
      </c>
      <c r="AL588">
        <v>-2.4701468944549561</v>
      </c>
      <c r="AM588">
        <v>-3.4902212619781494</v>
      </c>
      <c r="AN588">
        <v>-3.2340939044952393</v>
      </c>
      <c r="AO588">
        <v>0.95087313652038574</v>
      </c>
      <c r="AP588">
        <v>4.185206413269043</v>
      </c>
      <c r="AQ588">
        <v>6.5824518203735352</v>
      </c>
      <c r="AR588">
        <v>15.08309268951416</v>
      </c>
      <c r="AS588">
        <v>15.144294738769531</v>
      </c>
      <c r="AT588">
        <v>14.056185722351074</v>
      </c>
      <c r="AU588">
        <v>12.291546821594238</v>
      </c>
      <c r="AV588">
        <v>8.4990978240966797</v>
      </c>
      <c r="AW588">
        <v>6.4800567626953125</v>
      </c>
      <c r="AX588">
        <v>2.4657042026519775</v>
      </c>
      <c r="AY588">
        <v>-4.5616297721862793</v>
      </c>
      <c r="AZ588">
        <v>-4.4639239311218262</v>
      </c>
      <c r="BA588">
        <v>-3.5449621677398682</v>
      </c>
      <c r="BB588">
        <v>-2.9836843013763428</v>
      </c>
      <c r="BC588">
        <v>-2.3390252590179443</v>
      </c>
      <c r="BD588">
        <v>-4.6227002143859863</v>
      </c>
      <c r="BE588">
        <v>50.803256988525391</v>
      </c>
      <c r="BF588">
        <v>51.250072479248047</v>
      </c>
      <c r="BG588">
        <v>50.696891784667969</v>
      </c>
      <c r="BH588">
        <v>51.084403991699219</v>
      </c>
      <c r="BI588">
        <v>50.515907287597656</v>
      </c>
      <c r="BJ588">
        <v>49.799594879150391</v>
      </c>
      <c r="BK588">
        <v>50.931282043457031</v>
      </c>
      <c r="BL588">
        <v>50.615325927734375</v>
      </c>
      <c r="BM588">
        <v>52.868911743164063</v>
      </c>
      <c r="BN588">
        <v>55.743350982666016</v>
      </c>
      <c r="BO588">
        <v>57.853298187255859</v>
      </c>
      <c r="BP588">
        <v>59.177921295166016</v>
      </c>
      <c r="BQ588">
        <v>60.744174957275391</v>
      </c>
      <c r="BR588">
        <v>61.203239440917969</v>
      </c>
      <c r="BS588">
        <v>61.784809112548828</v>
      </c>
      <c r="BT588">
        <v>60.912605285644531</v>
      </c>
      <c r="BU588">
        <v>60.065727233886719</v>
      </c>
      <c r="BV588">
        <v>59.718845367431641</v>
      </c>
      <c r="BW588">
        <v>57.134223937988281</v>
      </c>
      <c r="BX588">
        <v>55.196891784667969</v>
      </c>
      <c r="BY588">
        <v>55.056022644042969</v>
      </c>
      <c r="BZ588">
        <v>53.199954986572266</v>
      </c>
      <c r="CA588">
        <v>52.759262084960938</v>
      </c>
      <c r="CB588">
        <v>51.99700927734375</v>
      </c>
      <c r="CC588">
        <v>6.1887001991271973</v>
      </c>
      <c r="CD588">
        <v>5.8991785049438477</v>
      </c>
      <c r="CE588">
        <v>5.5905780792236328</v>
      </c>
      <c r="CF588">
        <v>4.2617592811584473</v>
      </c>
      <c r="CG588">
        <v>3.6322154998779297</v>
      </c>
      <c r="CH588">
        <v>4.096839427947998</v>
      </c>
      <c r="CI588">
        <v>4.4080395698547363</v>
      </c>
      <c r="CJ588">
        <v>2.6968069076538086</v>
      </c>
      <c r="CK588">
        <v>3.7077078819274902</v>
      </c>
      <c r="CL588">
        <v>3.5603711605072021</v>
      </c>
      <c r="CM588">
        <v>2.692845344543457</v>
      </c>
      <c r="CN588">
        <v>3.002981424331665</v>
      </c>
      <c r="CO588">
        <v>4.1962580680847168</v>
      </c>
      <c r="CP588">
        <v>2.5906860828399658</v>
      </c>
      <c r="CQ588">
        <v>3.1550440788269043</v>
      </c>
      <c r="CR588">
        <v>4.6347765922546387</v>
      </c>
      <c r="CS588">
        <v>5.0368862152099609</v>
      </c>
      <c r="CT588">
        <v>5.4651951789855957</v>
      </c>
      <c r="CU588">
        <v>6.7656540870666504</v>
      </c>
      <c r="CV588">
        <v>5.640932559967041</v>
      </c>
      <c r="CW588">
        <v>5.0406699180603027</v>
      </c>
      <c r="CX588">
        <v>4.2502613067626953</v>
      </c>
      <c r="CY588">
        <v>4.5108742713928223</v>
      </c>
      <c r="CZ588">
        <v>4.4132766723632812</v>
      </c>
    </row>
    <row r="589" spans="1:104" x14ac:dyDescent="0.25">
      <c r="A589" t="s">
        <v>778</v>
      </c>
      <c r="B589" t="s">
        <v>170</v>
      </c>
      <c r="C589" t="s">
        <v>27</v>
      </c>
      <c r="D589" t="s">
        <v>184</v>
      </c>
      <c r="E589" t="s">
        <v>184</v>
      </c>
      <c r="F589">
        <v>2016</v>
      </c>
      <c r="G589" t="s">
        <v>173</v>
      </c>
      <c r="H589">
        <v>3</v>
      </c>
      <c r="I589">
        <v>39.756900787353516</v>
      </c>
      <c r="J589">
        <v>38.377193450927734</v>
      </c>
      <c r="K589">
        <v>37.471351623535156</v>
      </c>
      <c r="L589">
        <v>37.444911956787109</v>
      </c>
      <c r="M589">
        <v>38.821334838867188</v>
      </c>
      <c r="N589">
        <v>42.567207336425781</v>
      </c>
      <c r="O589">
        <v>48.689678192138672</v>
      </c>
      <c r="P589">
        <v>53.609542846679688</v>
      </c>
      <c r="Q589">
        <v>58.436511993408203</v>
      </c>
      <c r="R589">
        <v>61.866695404052734</v>
      </c>
      <c r="S589">
        <v>64.652587890625</v>
      </c>
      <c r="T589">
        <v>66.579994201660156</v>
      </c>
      <c r="U589">
        <v>67.610824584960938</v>
      </c>
      <c r="V589">
        <v>68.402320861816406</v>
      </c>
      <c r="W589">
        <v>67.900054931640625</v>
      </c>
      <c r="X589">
        <v>65.895469665527344</v>
      </c>
      <c r="Y589">
        <v>62.943611145019531</v>
      </c>
      <c r="Z589">
        <v>59.352439880371094</v>
      </c>
      <c r="AA589">
        <v>56.124546051025391</v>
      </c>
      <c r="AB589">
        <v>55.121292114257813</v>
      </c>
      <c r="AC589">
        <v>52.634853363037109</v>
      </c>
      <c r="AD589">
        <v>49.436443328857422</v>
      </c>
      <c r="AE589">
        <v>45.558353424072266</v>
      </c>
      <c r="AF589">
        <v>42.595996856689453</v>
      </c>
      <c r="AG589">
        <v>-0.44186219573020935</v>
      </c>
      <c r="AH589">
        <v>-0.18357637524604797</v>
      </c>
      <c r="AI589">
        <v>-5.8333128690719604E-2</v>
      </c>
      <c r="AJ589">
        <v>-0.11892029643058777</v>
      </c>
      <c r="AK589">
        <v>-0.16822020709514618</v>
      </c>
      <c r="AL589">
        <v>-0.14470486342906952</v>
      </c>
      <c r="AM589">
        <v>-0.30216202139854431</v>
      </c>
      <c r="AN589">
        <v>-0.13792942464351654</v>
      </c>
      <c r="AO589">
        <v>0.12796024978160858</v>
      </c>
      <c r="AP589">
        <v>0.30420714616775513</v>
      </c>
      <c r="AQ589">
        <v>0.67907100915908813</v>
      </c>
      <c r="AR589">
        <v>2.780461311340332</v>
      </c>
      <c r="AS589">
        <v>2.8526527881622314</v>
      </c>
      <c r="AT589">
        <v>2.7298789024353027</v>
      </c>
      <c r="AU589">
        <v>2.5442047119140625</v>
      </c>
      <c r="AV589">
        <v>2.3181581497192383</v>
      </c>
      <c r="AW589">
        <v>2.0865862369537354</v>
      </c>
      <c r="AX589">
        <v>1.6654517650604248</v>
      </c>
      <c r="AY589">
        <v>0.12622503936290741</v>
      </c>
      <c r="AZ589">
        <v>-1.461986918002367E-2</v>
      </c>
      <c r="BA589">
        <v>-2.9353924095630646E-2</v>
      </c>
      <c r="BB589">
        <v>-1.2578900204971433E-3</v>
      </c>
      <c r="BC589">
        <v>-2.9063737019896507E-2</v>
      </c>
      <c r="BD589">
        <v>-0.2326425164937973</v>
      </c>
      <c r="BE589">
        <v>54.81689453125</v>
      </c>
      <c r="BF589">
        <v>54.972663879394531</v>
      </c>
      <c r="BG589">
        <v>53.705635070800781</v>
      </c>
      <c r="BH589">
        <v>54.783824920654297</v>
      </c>
      <c r="BI589">
        <v>54.900238037109375</v>
      </c>
      <c r="BJ589">
        <v>53.744468688964844</v>
      </c>
      <c r="BK589">
        <v>53.015285491943359</v>
      </c>
      <c r="BL589">
        <v>58.422798156738281</v>
      </c>
      <c r="BM589">
        <v>65.271797180175781</v>
      </c>
      <c r="BN589">
        <v>71.427574157714844</v>
      </c>
      <c r="BO589">
        <v>75.543380737304688</v>
      </c>
      <c r="BP589">
        <v>78.060401916503906</v>
      </c>
      <c r="BQ589">
        <v>80.811538696289063</v>
      </c>
      <c r="BR589">
        <v>81.597488403320313</v>
      </c>
      <c r="BS589">
        <v>81.00439453125</v>
      </c>
      <c r="BT589">
        <v>78.175064086914063</v>
      </c>
      <c r="BU589">
        <v>76.941719055175781</v>
      </c>
      <c r="BV589">
        <v>74.574554443359375</v>
      </c>
      <c r="BW589">
        <v>69.744468688964844</v>
      </c>
      <c r="BX589">
        <v>65.685577392578125</v>
      </c>
      <c r="BY589">
        <v>63.549106597900391</v>
      </c>
      <c r="BZ589">
        <v>60.163017272949219</v>
      </c>
      <c r="CA589">
        <v>59.781322479248047</v>
      </c>
      <c r="CB589">
        <v>56.836952209472656</v>
      </c>
      <c r="CC589">
        <v>0.72038084268569946</v>
      </c>
      <c r="CD589">
        <v>0.68504828214645386</v>
      </c>
      <c r="CE589">
        <v>0.64879393577575684</v>
      </c>
      <c r="CF589">
        <v>0.53148412704467773</v>
      </c>
      <c r="CG589">
        <v>0.48851332068443298</v>
      </c>
      <c r="CH589">
        <v>0.55968022346496582</v>
      </c>
      <c r="CI589">
        <v>0.6602509617805481</v>
      </c>
      <c r="CJ589">
        <v>0.65272742509841919</v>
      </c>
      <c r="CK589">
        <v>0.77054411172866821</v>
      </c>
      <c r="CL589">
        <v>0.79466652870178223</v>
      </c>
      <c r="CM589">
        <v>0.7777288556098938</v>
      </c>
      <c r="CN589">
        <v>0.81104308366775513</v>
      </c>
      <c r="CO589">
        <v>0.87269997596740723</v>
      </c>
      <c r="CP589">
        <v>0.81218308210372925</v>
      </c>
      <c r="CQ589">
        <v>0.83797997236251831</v>
      </c>
      <c r="CR589">
        <v>0.87038064002990723</v>
      </c>
      <c r="CS589">
        <v>0.85152775049209595</v>
      </c>
      <c r="CT589">
        <v>0.83173114061355591</v>
      </c>
      <c r="CU589">
        <v>0.85533434152603149</v>
      </c>
      <c r="CV589">
        <v>0.70845216512680054</v>
      </c>
      <c r="CW589">
        <v>0.62417620420455933</v>
      </c>
      <c r="CX589">
        <v>0.53888750076293945</v>
      </c>
      <c r="CY589">
        <v>0.55083715915679932</v>
      </c>
      <c r="CZ589">
        <v>0.53540247678756714</v>
      </c>
    </row>
    <row r="590" spans="1:104" x14ac:dyDescent="0.25">
      <c r="A590" t="s">
        <v>779</v>
      </c>
      <c r="B590" t="s">
        <v>170</v>
      </c>
      <c r="C590" t="s">
        <v>27</v>
      </c>
      <c r="D590" t="s">
        <v>184</v>
      </c>
      <c r="E590" t="s">
        <v>184</v>
      </c>
      <c r="F590">
        <v>2016</v>
      </c>
      <c r="G590" t="s">
        <v>174</v>
      </c>
      <c r="H590">
        <v>4</v>
      </c>
      <c r="I590">
        <v>41.489124298095703</v>
      </c>
      <c r="J590">
        <v>39.966896057128906</v>
      </c>
      <c r="K590">
        <v>39.027076721191406</v>
      </c>
      <c r="L590">
        <v>38.918972015380859</v>
      </c>
      <c r="M590">
        <v>40.384876251220703</v>
      </c>
      <c r="N590">
        <v>44.156208038330078</v>
      </c>
      <c r="O590">
        <v>49.489128112792969</v>
      </c>
      <c r="P590">
        <v>55.343730926513672</v>
      </c>
      <c r="Q590">
        <v>61.711219787597656</v>
      </c>
      <c r="R590">
        <v>66.868667602539063</v>
      </c>
      <c r="S590">
        <v>70.955207824707031</v>
      </c>
      <c r="T590">
        <v>73.473709106445313</v>
      </c>
      <c r="U590">
        <v>74.91949462890625</v>
      </c>
      <c r="V590">
        <v>76.122993469238281</v>
      </c>
      <c r="W590">
        <v>75.670249938964844</v>
      </c>
      <c r="X590">
        <v>73.563980102539062</v>
      </c>
      <c r="Y590">
        <v>70.248291015625</v>
      </c>
      <c r="Z590">
        <v>65.518722534179688</v>
      </c>
      <c r="AA590">
        <v>60.320163726806641</v>
      </c>
      <c r="AB590">
        <v>58.783981323242188</v>
      </c>
      <c r="AC590">
        <v>56.593353271484375</v>
      </c>
      <c r="AD590">
        <v>52.773235321044922</v>
      </c>
      <c r="AE590">
        <v>48.692619323730469</v>
      </c>
      <c r="AF590">
        <v>45.279678344726563</v>
      </c>
      <c r="AG590">
        <v>-0.38276821374893188</v>
      </c>
      <c r="AH590">
        <v>-0.21795576810836792</v>
      </c>
      <c r="AI590">
        <v>-0.15878823399543762</v>
      </c>
      <c r="AJ590">
        <v>-0.16508938372135162</v>
      </c>
      <c r="AK590">
        <v>-0.13790141046047211</v>
      </c>
      <c r="AL590">
        <v>-4.1354816406965256E-2</v>
      </c>
      <c r="AM590">
        <v>-0.22100695967674255</v>
      </c>
      <c r="AN590">
        <v>3.3306129276752472E-2</v>
      </c>
      <c r="AO590">
        <v>0.13781607151031494</v>
      </c>
      <c r="AP590">
        <v>0.15692704916000366</v>
      </c>
      <c r="AQ590">
        <v>0.58902174234390259</v>
      </c>
      <c r="AR590">
        <v>3.0261039733886719</v>
      </c>
      <c r="AS590">
        <v>3.1346704959869385</v>
      </c>
      <c r="AT590">
        <v>3.0181496143341064</v>
      </c>
      <c r="AU590">
        <v>2.8621599674224854</v>
      </c>
      <c r="AV590">
        <v>2.8513476848602295</v>
      </c>
      <c r="AW590">
        <v>2.6606462001800537</v>
      </c>
      <c r="AX590">
        <v>2.3071706295013428</v>
      </c>
      <c r="AY590">
        <v>0.62353694438934326</v>
      </c>
      <c r="AZ590">
        <v>0.37330812215805054</v>
      </c>
      <c r="BA590">
        <v>0.26448571681976318</v>
      </c>
      <c r="BB590">
        <v>0.26033282279968262</v>
      </c>
      <c r="BC590">
        <v>0.15863269567489624</v>
      </c>
      <c r="BD590">
        <v>7.6054912060499191E-3</v>
      </c>
      <c r="BE590">
        <v>64.991195678710937</v>
      </c>
      <c r="BF590">
        <v>62.70562744140625</v>
      </c>
      <c r="BG590">
        <v>61.223030090332031</v>
      </c>
      <c r="BH590">
        <v>60.778282165527344</v>
      </c>
      <c r="BI590">
        <v>61.570529937744141</v>
      </c>
      <c r="BJ590">
        <v>61.033061981201172</v>
      </c>
      <c r="BK590">
        <v>62.593849182128906</v>
      </c>
      <c r="BL590">
        <v>66.616416931152344</v>
      </c>
      <c r="BM590">
        <v>75.990257263183594</v>
      </c>
      <c r="BN590">
        <v>81.431228637695312</v>
      </c>
      <c r="BO590">
        <v>86.532119750976562</v>
      </c>
      <c r="BP590">
        <v>89.8192138671875</v>
      </c>
      <c r="BQ590">
        <v>90.510932922363281</v>
      </c>
      <c r="BR590">
        <v>88.776206970214844</v>
      </c>
      <c r="BS590">
        <v>87.888984680175781</v>
      </c>
      <c r="BT590">
        <v>86.603408813476563</v>
      </c>
      <c r="BU590">
        <v>85.758804321289062</v>
      </c>
      <c r="BV590">
        <v>82.834869384765625</v>
      </c>
      <c r="BW590">
        <v>79.909416198730469</v>
      </c>
      <c r="BX590">
        <v>73.885711669921875</v>
      </c>
      <c r="BY590">
        <v>67.671806335449219</v>
      </c>
      <c r="BZ590">
        <v>65.47705078125</v>
      </c>
      <c r="CA590">
        <v>62.876911163330078</v>
      </c>
      <c r="CB590">
        <v>61.202594757080078</v>
      </c>
      <c r="CC590">
        <v>0.6933714747428894</v>
      </c>
      <c r="CD590">
        <v>0.65925389528274536</v>
      </c>
      <c r="CE590">
        <v>0.62639898061752319</v>
      </c>
      <c r="CF590">
        <v>0.5152745246887207</v>
      </c>
      <c r="CG590">
        <v>0.47685354948043823</v>
      </c>
      <c r="CH590">
        <v>0.5466076135635376</v>
      </c>
      <c r="CI590">
        <v>0.6420552134513855</v>
      </c>
      <c r="CJ590">
        <v>0.64906293153762817</v>
      </c>
      <c r="CK590">
        <v>0.76513254642486572</v>
      </c>
      <c r="CL590">
        <v>0.79330253601074219</v>
      </c>
      <c r="CM590">
        <v>0.77976435422897339</v>
      </c>
      <c r="CN590">
        <v>0.81273144483566284</v>
      </c>
      <c r="CO590">
        <v>0.87350624799728394</v>
      </c>
      <c r="CP590">
        <v>0.81561279296875</v>
      </c>
      <c r="CQ590">
        <v>0.84148919582366943</v>
      </c>
      <c r="CR590">
        <v>0.87313038110733032</v>
      </c>
      <c r="CS590">
        <v>0.8524288535118103</v>
      </c>
      <c r="CT590">
        <v>0.8265235424041748</v>
      </c>
      <c r="CU590">
        <v>0.83635711669921875</v>
      </c>
      <c r="CV590">
        <v>0.6876257061958313</v>
      </c>
      <c r="CW590">
        <v>0.61227190494537354</v>
      </c>
      <c r="CX590">
        <v>0.52730739116668701</v>
      </c>
      <c r="CY590">
        <v>0.54141855239868164</v>
      </c>
      <c r="CZ590">
        <v>0.52490341663360596</v>
      </c>
    </row>
    <row r="591" spans="1:104" x14ac:dyDescent="0.25">
      <c r="A591" t="s">
        <v>780</v>
      </c>
      <c r="B591" t="s">
        <v>170</v>
      </c>
      <c r="C591" t="s">
        <v>27</v>
      </c>
      <c r="D591" t="s">
        <v>184</v>
      </c>
      <c r="E591" t="s">
        <v>184</v>
      </c>
      <c r="F591">
        <v>2016</v>
      </c>
      <c r="G591" t="s">
        <v>175</v>
      </c>
      <c r="H591">
        <v>5</v>
      </c>
      <c r="I591">
        <v>42.389801025390625</v>
      </c>
      <c r="J591">
        <v>40.86065673828125</v>
      </c>
      <c r="K591">
        <v>39.884975433349609</v>
      </c>
      <c r="L591">
        <v>39.68072509765625</v>
      </c>
      <c r="M591">
        <v>41.058647155761719</v>
      </c>
      <c r="N591">
        <v>44.718708038330078</v>
      </c>
      <c r="O591">
        <v>49.670516967773438</v>
      </c>
      <c r="P591">
        <v>56.673534393310547</v>
      </c>
      <c r="Q591">
        <v>63.693000793457031</v>
      </c>
      <c r="R591">
        <v>69.095161437988281</v>
      </c>
      <c r="S591">
        <v>72.840873718261719</v>
      </c>
      <c r="T591">
        <v>74.588333129882813</v>
      </c>
      <c r="U591">
        <v>75.291015625</v>
      </c>
      <c r="V591">
        <v>75.936622619628906</v>
      </c>
      <c r="W591">
        <v>75.545066833496094</v>
      </c>
      <c r="X591">
        <v>73.436698913574219</v>
      </c>
      <c r="Y591">
        <v>70.056686401367188</v>
      </c>
      <c r="Z591">
        <v>65.60040283203125</v>
      </c>
      <c r="AA591">
        <v>60.575283050537109</v>
      </c>
      <c r="AB591">
        <v>58.502872467041016</v>
      </c>
      <c r="AC591">
        <v>57.140316009521484</v>
      </c>
      <c r="AD591">
        <v>53.356487274169922</v>
      </c>
      <c r="AE591">
        <v>49.351165771484375</v>
      </c>
      <c r="AF591">
        <v>46.00042724609375</v>
      </c>
      <c r="AG591">
        <v>-0.4099963903427124</v>
      </c>
      <c r="AH591">
        <v>-0.22261352837085724</v>
      </c>
      <c r="AI591">
        <v>-0.14965516328811646</v>
      </c>
      <c r="AJ591">
        <v>-0.16475439071655273</v>
      </c>
      <c r="AK591">
        <v>-0.14822410047054291</v>
      </c>
      <c r="AL591">
        <v>-5.9741970151662827E-2</v>
      </c>
      <c r="AM591">
        <v>-0.23917417228221893</v>
      </c>
      <c r="AN591">
        <v>6.3523631542921066E-3</v>
      </c>
      <c r="AO591">
        <v>0.14203295111656189</v>
      </c>
      <c r="AP591">
        <v>0.18890818953514099</v>
      </c>
      <c r="AQ591">
        <v>0.62612783908843994</v>
      </c>
      <c r="AR591">
        <v>3.0637619495391846</v>
      </c>
      <c r="AS591">
        <v>3.1357138156890869</v>
      </c>
      <c r="AT591">
        <v>2.9920966625213623</v>
      </c>
      <c r="AU591">
        <v>2.8313684463500977</v>
      </c>
      <c r="AV591">
        <v>2.791658878326416</v>
      </c>
      <c r="AW591">
        <v>2.5971441268920898</v>
      </c>
      <c r="AX591">
        <v>2.2383835315704346</v>
      </c>
      <c r="AY591">
        <v>0.55429136753082275</v>
      </c>
      <c r="AZ591">
        <v>0.31758919358253479</v>
      </c>
      <c r="BA591">
        <v>0.22293418645858765</v>
      </c>
      <c r="BB591">
        <v>0.22390753030776978</v>
      </c>
      <c r="BC591">
        <v>0.13224907219409943</v>
      </c>
      <c r="BD591">
        <v>-3.290538489818573E-2</v>
      </c>
      <c r="BE591">
        <v>62.87841796875</v>
      </c>
      <c r="BF591">
        <v>63.302738189697266</v>
      </c>
      <c r="BG591">
        <v>63.9202880859375</v>
      </c>
      <c r="BH591">
        <v>64.8067626953125</v>
      </c>
      <c r="BI591">
        <v>63.113529205322266</v>
      </c>
      <c r="BJ591">
        <v>62.151363372802734</v>
      </c>
      <c r="BK591">
        <v>63.132450103759766</v>
      </c>
      <c r="BL591">
        <v>68.3486328125</v>
      </c>
      <c r="BM591">
        <v>76.102653503417969</v>
      </c>
      <c r="BN591">
        <v>81.008056640625</v>
      </c>
      <c r="BO591">
        <v>85.1256103515625</v>
      </c>
      <c r="BP591">
        <v>86.3377685546875</v>
      </c>
      <c r="BQ591">
        <v>86.4931640625</v>
      </c>
      <c r="BR591">
        <v>86.6256103515625</v>
      </c>
      <c r="BS591">
        <v>85.606689453125</v>
      </c>
      <c r="BT591">
        <v>83.3526611328125</v>
      </c>
      <c r="BU591">
        <v>83.1026611328125</v>
      </c>
      <c r="BV591">
        <v>82.659423828125</v>
      </c>
      <c r="BW591">
        <v>82.3297119140625</v>
      </c>
      <c r="BX591">
        <v>79.079719543457031</v>
      </c>
      <c r="BY591">
        <v>75.386474609375</v>
      </c>
      <c r="BZ591">
        <v>71.5567626953125</v>
      </c>
      <c r="CA591">
        <v>71.0189208984375</v>
      </c>
      <c r="CB591">
        <v>68.264892578125</v>
      </c>
      <c r="CC591">
        <v>0.71787828207015991</v>
      </c>
      <c r="CD591">
        <v>0.68411266803741455</v>
      </c>
      <c r="CE591">
        <v>0.64978718757629395</v>
      </c>
      <c r="CF591">
        <v>0.529410719871521</v>
      </c>
      <c r="CG591">
        <v>0.48506250977516174</v>
      </c>
      <c r="CH591">
        <v>0.55318355560302734</v>
      </c>
      <c r="CI591">
        <v>0.64578777551651001</v>
      </c>
      <c r="CJ591">
        <v>0.64766186475753784</v>
      </c>
      <c r="CK591">
        <v>0.76682084798812866</v>
      </c>
      <c r="CL591">
        <v>0.79403215646743774</v>
      </c>
      <c r="CM591">
        <v>0.77643823623657227</v>
      </c>
      <c r="CN591">
        <v>0.80834680795669556</v>
      </c>
      <c r="CO591">
        <v>0.86888241767883301</v>
      </c>
      <c r="CP591">
        <v>0.80802488327026367</v>
      </c>
      <c r="CQ591">
        <v>0.83382648229598999</v>
      </c>
      <c r="CR591">
        <v>0.8676181435585022</v>
      </c>
      <c r="CS591">
        <v>0.84949308633804321</v>
      </c>
      <c r="CT591">
        <v>0.82759076356887817</v>
      </c>
      <c r="CU591">
        <v>0.84534406661987305</v>
      </c>
      <c r="CV591">
        <v>0.69664108753204346</v>
      </c>
      <c r="CW591">
        <v>0.62254619598388672</v>
      </c>
      <c r="CX591">
        <v>0.53497803211212158</v>
      </c>
      <c r="CY591">
        <v>0.55249708890914917</v>
      </c>
      <c r="CZ591">
        <v>0.5381278395652771</v>
      </c>
    </row>
    <row r="592" spans="1:104" x14ac:dyDescent="0.25">
      <c r="A592" t="s">
        <v>781</v>
      </c>
      <c r="B592" t="s">
        <v>170</v>
      </c>
      <c r="C592" t="s">
        <v>27</v>
      </c>
      <c r="D592" t="s">
        <v>184</v>
      </c>
      <c r="E592" t="s">
        <v>184</v>
      </c>
      <c r="F592">
        <v>2016</v>
      </c>
      <c r="G592" t="s">
        <v>176</v>
      </c>
      <c r="H592">
        <v>6</v>
      </c>
      <c r="I592">
        <v>44.216976165771484</v>
      </c>
      <c r="J592">
        <v>42.58489990234375</v>
      </c>
      <c r="K592">
        <v>41.587162017822266</v>
      </c>
      <c r="L592">
        <v>41.428554534912109</v>
      </c>
      <c r="M592">
        <v>42.825111389160156</v>
      </c>
      <c r="N592">
        <v>46.513599395751953</v>
      </c>
      <c r="O592">
        <v>51.565521240234375</v>
      </c>
      <c r="P592">
        <v>58.461978912353516</v>
      </c>
      <c r="Q592">
        <v>64.904251098632812</v>
      </c>
      <c r="R592">
        <v>70.144866943359375</v>
      </c>
      <c r="S592">
        <v>74.079368591308594</v>
      </c>
      <c r="T592">
        <v>75.909568786621094</v>
      </c>
      <c r="U592">
        <v>76.532485961914062</v>
      </c>
      <c r="V592">
        <v>76.890121459960937</v>
      </c>
      <c r="W592">
        <v>76.493484497070312</v>
      </c>
      <c r="X592">
        <v>75.010467529296875</v>
      </c>
      <c r="Y592">
        <v>72.27783203125</v>
      </c>
      <c r="Z592">
        <v>68.036300659179687</v>
      </c>
      <c r="AA592">
        <v>62.742027282714844</v>
      </c>
      <c r="AB592">
        <v>59.558155059814453</v>
      </c>
      <c r="AC592">
        <v>58.434776306152344</v>
      </c>
      <c r="AD592">
        <v>54.957916259765625</v>
      </c>
      <c r="AE592">
        <v>51.091541290283203</v>
      </c>
      <c r="AF592">
        <v>47.709178924560547</v>
      </c>
      <c r="AG592">
        <v>-0.43225282430648804</v>
      </c>
      <c r="AH592">
        <v>-0.23573654890060425</v>
      </c>
      <c r="AI592">
        <v>-0.15992529690265656</v>
      </c>
      <c r="AJ592">
        <v>-0.17479294538497925</v>
      </c>
      <c r="AK592">
        <v>-0.15521380305290222</v>
      </c>
      <c r="AL592">
        <v>-6.0630220919847488E-2</v>
      </c>
      <c r="AM592">
        <v>-0.24807722866535187</v>
      </c>
      <c r="AN592">
        <v>9.8456861451268196E-3</v>
      </c>
      <c r="AO592">
        <v>0.14482192695140839</v>
      </c>
      <c r="AP592">
        <v>0.18876864016056061</v>
      </c>
      <c r="AQ592">
        <v>0.6356624960899353</v>
      </c>
      <c r="AR592">
        <v>3.1243882179260254</v>
      </c>
      <c r="AS592">
        <v>3.1973764896392822</v>
      </c>
      <c r="AT592">
        <v>3.0363428592681885</v>
      </c>
      <c r="AU592">
        <v>2.8780899047851562</v>
      </c>
      <c r="AV592">
        <v>2.872614860534668</v>
      </c>
      <c r="AW592">
        <v>2.7021949291229248</v>
      </c>
      <c r="AX592">
        <v>2.3427112102508545</v>
      </c>
      <c r="AY592">
        <v>0.58902019262313843</v>
      </c>
      <c r="AZ592">
        <v>0.33335009217262268</v>
      </c>
      <c r="BA592">
        <v>0.23460717499256134</v>
      </c>
      <c r="BB592">
        <v>0.23666125535964966</v>
      </c>
      <c r="BC592">
        <v>0.14171041548252106</v>
      </c>
      <c r="BD592">
        <v>-2.9623948037624359E-2</v>
      </c>
      <c r="BE592">
        <v>65.902877807617188</v>
      </c>
      <c r="BF592">
        <v>64.420280456542969</v>
      </c>
      <c r="BG592">
        <v>63.9581298828125</v>
      </c>
      <c r="BH592">
        <v>63.477043151855469</v>
      </c>
      <c r="BI592">
        <v>63.956615447998047</v>
      </c>
      <c r="BJ592">
        <v>63.032295227050781</v>
      </c>
      <c r="BK592">
        <v>63.032295227050781</v>
      </c>
      <c r="BL592">
        <v>68.25</v>
      </c>
      <c r="BM592">
        <v>73.448783874511719</v>
      </c>
      <c r="BN592">
        <v>76.698410034179687</v>
      </c>
      <c r="BO592">
        <v>82.624862670898437</v>
      </c>
      <c r="BP592">
        <v>85.338157653808594</v>
      </c>
      <c r="BQ592">
        <v>85.644920349121094</v>
      </c>
      <c r="BR592">
        <v>86.411941528320313</v>
      </c>
      <c r="BS592">
        <v>84.525466918945313</v>
      </c>
      <c r="BT592">
        <v>85.237632751464844</v>
      </c>
      <c r="BU592">
        <v>85.776985168457031</v>
      </c>
      <c r="BV592">
        <v>84.045906066894531</v>
      </c>
      <c r="BW592">
        <v>81.445755004882813</v>
      </c>
      <c r="BX592">
        <v>78.771820068359375</v>
      </c>
      <c r="BY592">
        <v>74.713294982910156</v>
      </c>
      <c r="BZ592">
        <v>71.575302124023438</v>
      </c>
      <c r="CA592">
        <v>70.344230651855469</v>
      </c>
      <c r="CB592">
        <v>68.245590209960938</v>
      </c>
      <c r="CC592">
        <v>0.7508537769317627</v>
      </c>
      <c r="CD592">
        <v>0.7149817943572998</v>
      </c>
      <c r="CE592">
        <v>0.67818725109100342</v>
      </c>
      <c r="CF592">
        <v>0.54938578605651855</v>
      </c>
      <c r="CG592">
        <v>0.49933236837387085</v>
      </c>
      <c r="CH592">
        <v>0.56759786605834961</v>
      </c>
      <c r="CI592">
        <v>0.65800184011459351</v>
      </c>
      <c r="CJ592">
        <v>0.6520506739616394</v>
      </c>
      <c r="CK592">
        <v>0.77108341455459595</v>
      </c>
      <c r="CL592">
        <v>0.79761785268783569</v>
      </c>
      <c r="CM592">
        <v>0.77957779169082642</v>
      </c>
      <c r="CN592">
        <v>0.81221896409988403</v>
      </c>
      <c r="CO592">
        <v>0.87507754564285278</v>
      </c>
      <c r="CP592">
        <v>0.81077378988265991</v>
      </c>
      <c r="CQ592">
        <v>0.83769750595092773</v>
      </c>
      <c r="CR592">
        <v>0.87826907634735107</v>
      </c>
      <c r="CS592">
        <v>0.86603635549545288</v>
      </c>
      <c r="CT592">
        <v>0.84738034009933472</v>
      </c>
      <c r="CU592">
        <v>0.87149018049240112</v>
      </c>
      <c r="CV592">
        <v>0.7097209095954895</v>
      </c>
      <c r="CW592">
        <v>0.63460981845855713</v>
      </c>
      <c r="CX592">
        <v>0.54737520217895508</v>
      </c>
      <c r="CY592">
        <v>0.57030713558197021</v>
      </c>
      <c r="CZ592">
        <v>0.55660653114318848</v>
      </c>
    </row>
    <row r="593" spans="1:104" x14ac:dyDescent="0.25">
      <c r="A593" t="s">
        <v>782</v>
      </c>
      <c r="B593" t="s">
        <v>170</v>
      </c>
      <c r="C593" t="s">
        <v>27</v>
      </c>
      <c r="D593" t="s">
        <v>184</v>
      </c>
      <c r="E593" t="s">
        <v>184</v>
      </c>
      <c r="F593">
        <v>2016</v>
      </c>
      <c r="G593" t="s">
        <v>177</v>
      </c>
      <c r="H593">
        <v>7</v>
      </c>
      <c r="I593">
        <v>45.999565124511719</v>
      </c>
      <c r="J593">
        <v>44.347751617431641</v>
      </c>
      <c r="K593">
        <v>43.23980712890625</v>
      </c>
      <c r="L593">
        <v>43.147613525390625</v>
      </c>
      <c r="M593">
        <v>44.839199066162109</v>
      </c>
      <c r="N593">
        <v>48.983989715576172</v>
      </c>
      <c r="O593">
        <v>54.296913146972656</v>
      </c>
      <c r="P593">
        <v>61.193702697753906</v>
      </c>
      <c r="Q593">
        <v>67.283180236816406</v>
      </c>
      <c r="R593">
        <v>72.084808349609375</v>
      </c>
      <c r="S593">
        <v>75.334449768066406</v>
      </c>
      <c r="T593">
        <v>76.938629150390625</v>
      </c>
      <c r="U593">
        <v>77.506065368652344</v>
      </c>
      <c r="V593">
        <v>77.860984802246094</v>
      </c>
      <c r="W593">
        <v>77.654747009277344</v>
      </c>
      <c r="X593">
        <v>76.592826843261719</v>
      </c>
      <c r="Y593">
        <v>74.243820190429688</v>
      </c>
      <c r="Z593">
        <v>70.094329833984375</v>
      </c>
      <c r="AA593">
        <v>64.652664184570313</v>
      </c>
      <c r="AB593">
        <v>61.530662536621094</v>
      </c>
      <c r="AC593">
        <v>60.431552886962891</v>
      </c>
      <c r="AD593">
        <v>56.982460021972656</v>
      </c>
      <c r="AE593">
        <v>52.928089141845703</v>
      </c>
      <c r="AF593">
        <v>49.541233062744141</v>
      </c>
      <c r="AG593">
        <v>-0.43632003664970398</v>
      </c>
      <c r="AH593">
        <v>-0.24547061324119568</v>
      </c>
      <c r="AI593">
        <v>-0.17421996593475342</v>
      </c>
      <c r="AJ593">
        <v>-0.18426854908466339</v>
      </c>
      <c r="AK593">
        <v>-0.15767309069633484</v>
      </c>
      <c r="AL593">
        <v>-5.2363019436597824E-2</v>
      </c>
      <c r="AM593">
        <v>-0.24835115671157837</v>
      </c>
      <c r="AN593">
        <v>2.7153460308909416E-2</v>
      </c>
      <c r="AO593">
        <v>0.14820219576358795</v>
      </c>
      <c r="AP593">
        <v>0.17550826072692871</v>
      </c>
      <c r="AQ593">
        <v>0.62264972925186157</v>
      </c>
      <c r="AR593">
        <v>3.139354944229126</v>
      </c>
      <c r="AS593">
        <v>3.2136275768280029</v>
      </c>
      <c r="AT593">
        <v>3.0554032325744629</v>
      </c>
      <c r="AU593">
        <v>2.9088518619537354</v>
      </c>
      <c r="AV593">
        <v>2.9451656341552734</v>
      </c>
      <c r="AW593">
        <v>2.8000848293304443</v>
      </c>
      <c r="AX593">
        <v>2.4547882080078125</v>
      </c>
      <c r="AY593">
        <v>0.65121257305145264</v>
      </c>
      <c r="AZ593">
        <v>0.37946429848670959</v>
      </c>
      <c r="BA593">
        <v>0.26897832751274109</v>
      </c>
      <c r="BB593">
        <v>0.26816201210021973</v>
      </c>
      <c r="BC593">
        <v>0.16334526240825653</v>
      </c>
      <c r="BD593">
        <v>-5.4499036632478237E-3</v>
      </c>
      <c r="BE593">
        <v>69.602546691894531</v>
      </c>
      <c r="BF593">
        <v>69.063568115234375</v>
      </c>
      <c r="BG593">
        <v>68.63055419921875</v>
      </c>
      <c r="BH593">
        <v>68.158172607421875</v>
      </c>
      <c r="BI593">
        <v>67.896446228027344</v>
      </c>
      <c r="BJ593">
        <v>67.874114990234375</v>
      </c>
      <c r="BK593">
        <v>69.026107788085937</v>
      </c>
      <c r="BL593">
        <v>70.9583740234375</v>
      </c>
      <c r="BM593">
        <v>75.350784301757812</v>
      </c>
      <c r="BN593">
        <v>77.114402770996094</v>
      </c>
      <c r="BO593">
        <v>78.863265991210937</v>
      </c>
      <c r="BP593">
        <v>78.389373779296875</v>
      </c>
      <c r="BQ593">
        <v>80.732719421386719</v>
      </c>
      <c r="BR593">
        <v>83.471366882324219</v>
      </c>
      <c r="BS593">
        <v>84.047805786132812</v>
      </c>
      <c r="BT593">
        <v>83.286453247070313</v>
      </c>
      <c r="BU593">
        <v>81.815963745117188</v>
      </c>
      <c r="BV593">
        <v>80.453323364257813</v>
      </c>
      <c r="BW593">
        <v>80.89202880859375</v>
      </c>
      <c r="BX593">
        <v>76.681129455566406</v>
      </c>
      <c r="BY593">
        <v>74.2235107421875</v>
      </c>
      <c r="BZ593">
        <v>72.982597351074219</v>
      </c>
      <c r="CA593">
        <v>71.852546691894531</v>
      </c>
      <c r="CB593">
        <v>71.798057556152344</v>
      </c>
      <c r="CC593">
        <v>0.76359939575195313</v>
      </c>
      <c r="CD593">
        <v>0.72871106863021851</v>
      </c>
      <c r="CE593">
        <v>0.68988001346588135</v>
      </c>
      <c r="CF593">
        <v>0.55812615156173706</v>
      </c>
      <c r="CG593">
        <v>0.50832420587539673</v>
      </c>
      <c r="CH593">
        <v>0.57760655879974365</v>
      </c>
      <c r="CI593">
        <v>0.66445857286453247</v>
      </c>
      <c r="CJ593">
        <v>0.65165019035339355</v>
      </c>
      <c r="CK593">
        <v>0.77069032192230225</v>
      </c>
      <c r="CL593">
        <v>0.7955707311630249</v>
      </c>
      <c r="CM593">
        <v>0.77528369426727295</v>
      </c>
      <c r="CN593">
        <v>0.80748558044433594</v>
      </c>
      <c r="CO593">
        <v>0.86997354030609131</v>
      </c>
      <c r="CP593">
        <v>0.80630612373352051</v>
      </c>
      <c r="CQ593">
        <v>0.83359932899475098</v>
      </c>
      <c r="CR593">
        <v>0.87731796503067017</v>
      </c>
      <c r="CS593">
        <v>0.86948114633560181</v>
      </c>
      <c r="CT593">
        <v>0.85376662015914917</v>
      </c>
      <c r="CU593">
        <v>0.88214331865310669</v>
      </c>
      <c r="CV593">
        <v>0.71987259387969971</v>
      </c>
      <c r="CW593">
        <v>0.6431577205657959</v>
      </c>
      <c r="CX593">
        <v>0.55439466238021851</v>
      </c>
      <c r="CY593">
        <v>0.57703280448913574</v>
      </c>
      <c r="CZ593">
        <v>0.56542646884918213</v>
      </c>
    </row>
    <row r="594" spans="1:104" x14ac:dyDescent="0.25">
      <c r="A594" t="s">
        <v>783</v>
      </c>
      <c r="B594" t="s">
        <v>170</v>
      </c>
      <c r="C594" t="s">
        <v>27</v>
      </c>
      <c r="D594" t="s">
        <v>184</v>
      </c>
      <c r="E594" t="s">
        <v>184</v>
      </c>
      <c r="F594">
        <v>2016</v>
      </c>
      <c r="G594" t="s">
        <v>178</v>
      </c>
      <c r="H594">
        <v>8</v>
      </c>
      <c r="I594">
        <v>48.2017822265625</v>
      </c>
      <c r="J594">
        <v>46.512115478515625</v>
      </c>
      <c r="K594">
        <v>45.328014373779297</v>
      </c>
      <c r="L594">
        <v>45.273185729980469</v>
      </c>
      <c r="M594">
        <v>46.994876861572266</v>
      </c>
      <c r="N594">
        <v>51.667839050292969</v>
      </c>
      <c r="O594">
        <v>57.842803955078125</v>
      </c>
      <c r="P594">
        <v>65.024795532226562</v>
      </c>
      <c r="Q594">
        <v>72.03497314453125</v>
      </c>
      <c r="R594">
        <v>77.651695251464844</v>
      </c>
      <c r="S594">
        <v>81.979499816894531</v>
      </c>
      <c r="T594">
        <v>84.024795532226563</v>
      </c>
      <c r="U594">
        <v>84.764755249023438</v>
      </c>
      <c r="V594">
        <v>85.167633056640625</v>
      </c>
      <c r="W594">
        <v>84.653312683105469</v>
      </c>
      <c r="X594">
        <v>82.977714538574219</v>
      </c>
      <c r="Y594">
        <v>79.589157104492188</v>
      </c>
      <c r="Z594">
        <v>74.880836486816406</v>
      </c>
      <c r="AA594">
        <v>68.642448425292969</v>
      </c>
      <c r="AB594">
        <v>65.919105529785156</v>
      </c>
      <c r="AC594">
        <v>63.912036895751953</v>
      </c>
      <c r="AD594">
        <v>59.900115966796875</v>
      </c>
      <c r="AE594">
        <v>55.444427490234375</v>
      </c>
      <c r="AF594">
        <v>51.726997375488281</v>
      </c>
      <c r="AG594">
        <v>-0.43790721893310547</v>
      </c>
      <c r="AH594">
        <v>-0.28093883395195007</v>
      </c>
      <c r="AI594">
        <v>-0.23749600350856781</v>
      </c>
      <c r="AJ594">
        <v>-0.2208201140165329</v>
      </c>
      <c r="AK594">
        <v>-0.15307322144508362</v>
      </c>
      <c r="AL594">
        <v>-4.3231104500591755E-3</v>
      </c>
      <c r="AM594">
        <v>-0.23351266980171204</v>
      </c>
      <c r="AN594">
        <v>0.11398570984601974</v>
      </c>
      <c r="AO594">
        <v>0.16632452607154846</v>
      </c>
      <c r="AP594">
        <v>0.11737916618585587</v>
      </c>
      <c r="AQ594">
        <v>0.6375688910484314</v>
      </c>
      <c r="AR594">
        <v>3.509333610534668</v>
      </c>
      <c r="AS594">
        <v>3.6086421012878418</v>
      </c>
      <c r="AT594">
        <v>3.4285910129547119</v>
      </c>
      <c r="AU594">
        <v>3.2692360877990723</v>
      </c>
      <c r="AV594">
        <v>3.4007508754730225</v>
      </c>
      <c r="AW594">
        <v>3.2360634803771973</v>
      </c>
      <c r="AX594">
        <v>2.9096674919128418</v>
      </c>
      <c r="AY594">
        <v>0.95494276285171509</v>
      </c>
      <c r="AZ594">
        <v>0.60777449607849121</v>
      </c>
      <c r="BA594">
        <v>0.43665605783462524</v>
      </c>
      <c r="BB594">
        <v>0.41837930679321289</v>
      </c>
      <c r="BC594">
        <v>0.26780083775520325</v>
      </c>
      <c r="BD594">
        <v>0.11506744474172592</v>
      </c>
      <c r="BE594">
        <v>70.870925903320312</v>
      </c>
      <c r="BF594">
        <v>70.872955322265625</v>
      </c>
      <c r="BG594">
        <v>70.143241882324219</v>
      </c>
      <c r="BH594">
        <v>69.89324951171875</v>
      </c>
      <c r="BI594">
        <v>69.371330261230469</v>
      </c>
      <c r="BJ594">
        <v>69.141624450683594</v>
      </c>
      <c r="BK594">
        <v>69.161911010742187</v>
      </c>
      <c r="BL594">
        <v>71.205360412597656</v>
      </c>
      <c r="BM594">
        <v>75.965126037597656</v>
      </c>
      <c r="BN594">
        <v>80.342582702636719</v>
      </c>
      <c r="BO594">
        <v>85.16119384765625</v>
      </c>
      <c r="BP594">
        <v>86.831649780273438</v>
      </c>
      <c r="BQ594">
        <v>88.520378112792969</v>
      </c>
      <c r="BR594">
        <v>87.351531982421875</v>
      </c>
      <c r="BS594">
        <v>88.328811645507813</v>
      </c>
      <c r="BT594">
        <v>88.391304016113281</v>
      </c>
      <c r="BU594">
        <v>87.639686584472656</v>
      </c>
      <c r="BV594">
        <v>87.619392395019531</v>
      </c>
      <c r="BW594">
        <v>83.133163452148438</v>
      </c>
      <c r="BX594">
        <v>80.215133666992188</v>
      </c>
      <c r="BY594">
        <v>76.399772644042969</v>
      </c>
      <c r="BZ594">
        <v>74.457794189453125</v>
      </c>
      <c r="CA594">
        <v>73.72808837890625</v>
      </c>
      <c r="CB594">
        <v>73.649360656738281</v>
      </c>
      <c r="CC594">
        <v>0.81044864654541016</v>
      </c>
      <c r="CD594">
        <v>0.77432370185852051</v>
      </c>
      <c r="CE594">
        <v>0.73109161853790283</v>
      </c>
      <c r="CF594">
        <v>0.58701252937316895</v>
      </c>
      <c r="CG594">
        <v>0.52957522869110107</v>
      </c>
      <c r="CH594">
        <v>0.60316091775894165</v>
      </c>
      <c r="CI594">
        <v>0.69132578372955322</v>
      </c>
      <c r="CJ594">
        <v>0.66022807359695435</v>
      </c>
      <c r="CK594">
        <v>0.78706741333007813</v>
      </c>
      <c r="CL594">
        <v>0.81227898597717285</v>
      </c>
      <c r="CM594">
        <v>0.78654563426971436</v>
      </c>
      <c r="CN594">
        <v>0.82269203662872314</v>
      </c>
      <c r="CO594">
        <v>0.90076881647109985</v>
      </c>
      <c r="CP594">
        <v>0.81746888160705566</v>
      </c>
      <c r="CQ594">
        <v>0.85065710544586182</v>
      </c>
      <c r="CR594">
        <v>0.91474539041519165</v>
      </c>
      <c r="CS594">
        <v>0.90926843881607056</v>
      </c>
      <c r="CT594">
        <v>0.89639997482299805</v>
      </c>
      <c r="CU594">
        <v>0.93878501653671265</v>
      </c>
      <c r="CV594">
        <v>0.7721182107925415</v>
      </c>
      <c r="CW594">
        <v>0.68489181995391846</v>
      </c>
      <c r="CX594">
        <v>0.58616340160369873</v>
      </c>
      <c r="CY594">
        <v>0.60963970422744751</v>
      </c>
      <c r="CZ594">
        <v>0.59432351589202881</v>
      </c>
    </row>
    <row r="595" spans="1:104" x14ac:dyDescent="0.25">
      <c r="A595" t="s">
        <v>784</v>
      </c>
      <c r="B595" t="s">
        <v>170</v>
      </c>
      <c r="C595" t="s">
        <v>27</v>
      </c>
      <c r="D595" t="s">
        <v>184</v>
      </c>
      <c r="E595" t="s">
        <v>184</v>
      </c>
      <c r="F595">
        <v>2016</v>
      </c>
      <c r="G595" t="s">
        <v>179</v>
      </c>
      <c r="H595">
        <v>9</v>
      </c>
      <c r="I595">
        <v>49.669307708740234</v>
      </c>
      <c r="J595">
        <v>48.017036437988281</v>
      </c>
      <c r="K595">
        <v>46.983047485351563</v>
      </c>
      <c r="L595">
        <v>46.931293487548828</v>
      </c>
      <c r="M595">
        <v>48.864303588867188</v>
      </c>
      <c r="N595">
        <v>53.910396575927734</v>
      </c>
      <c r="O595">
        <v>61.392627716064453</v>
      </c>
      <c r="P595">
        <v>69.541595458984375</v>
      </c>
      <c r="Q595">
        <v>78.267913818359375</v>
      </c>
      <c r="R595">
        <v>84.867195129394531</v>
      </c>
      <c r="S595">
        <v>89.5443115234375</v>
      </c>
      <c r="T595">
        <v>91.52508544921875</v>
      </c>
      <c r="U595">
        <v>92.165008544921875</v>
      </c>
      <c r="V595">
        <v>92.624336242675781</v>
      </c>
      <c r="W595">
        <v>91.655845642089844</v>
      </c>
      <c r="X595">
        <v>89.049598693847656</v>
      </c>
      <c r="Y595">
        <v>85.014366149902344</v>
      </c>
      <c r="Z595">
        <v>79.970947265625</v>
      </c>
      <c r="AA595">
        <v>73.386848449707031</v>
      </c>
      <c r="AB595">
        <v>71.178146362304688</v>
      </c>
      <c r="AC595">
        <v>67.4873046875</v>
      </c>
      <c r="AD595">
        <v>62.706474304199219</v>
      </c>
      <c r="AE595">
        <v>57.758575439453125</v>
      </c>
      <c r="AF595">
        <v>53.752246856689453</v>
      </c>
      <c r="AG595">
        <v>-0.38926264643669128</v>
      </c>
      <c r="AH595">
        <v>-0.30391892790794373</v>
      </c>
      <c r="AI595">
        <v>-0.31101489067077637</v>
      </c>
      <c r="AJ595">
        <v>-0.25458836555480957</v>
      </c>
      <c r="AK595">
        <v>-0.13069392740726471</v>
      </c>
      <c r="AL595">
        <v>7.2549298405647278E-2</v>
      </c>
      <c r="AM595">
        <v>-0.18207783997058868</v>
      </c>
      <c r="AN595">
        <v>0.24544212222099304</v>
      </c>
      <c r="AO595">
        <v>0.18157187104225159</v>
      </c>
      <c r="AP595">
        <v>7.3318337090313435E-3</v>
      </c>
      <c r="AQ595">
        <v>0.58514773845672607</v>
      </c>
      <c r="AR595">
        <v>3.7966766357421875</v>
      </c>
      <c r="AS595">
        <v>3.9121441841125488</v>
      </c>
      <c r="AT595">
        <v>3.7261836528778076</v>
      </c>
      <c r="AU595">
        <v>3.5685923099517822</v>
      </c>
      <c r="AV595">
        <v>3.8366615772247314</v>
      </c>
      <c r="AW595">
        <v>3.6909542083740234</v>
      </c>
      <c r="AX595">
        <v>3.4416828155517578</v>
      </c>
      <c r="AY595">
        <v>1.3615192174911499</v>
      </c>
      <c r="AZ595">
        <v>0.92208212614059448</v>
      </c>
      <c r="BA595">
        <v>0.66442549228668213</v>
      </c>
      <c r="BB595">
        <v>0.61488217115402222</v>
      </c>
      <c r="BC595">
        <v>0.40654417872428894</v>
      </c>
      <c r="BD595">
        <v>0.29360461235046387</v>
      </c>
      <c r="BE595">
        <v>73.412322998046875</v>
      </c>
      <c r="BF595">
        <v>73.310874938964844</v>
      </c>
      <c r="BG595">
        <v>72.081161499023438</v>
      </c>
      <c r="BH595">
        <v>72.060867309570313</v>
      </c>
      <c r="BI595">
        <v>72.729705810546875</v>
      </c>
      <c r="BJ595">
        <v>70.662322998046875</v>
      </c>
      <c r="BK595">
        <v>72.540580749511719</v>
      </c>
      <c r="BL595">
        <v>74.128257751464844</v>
      </c>
      <c r="BM595">
        <v>82.641304016113281</v>
      </c>
      <c r="BN595">
        <v>88.100723266601562</v>
      </c>
      <c r="BO595">
        <v>94.127525329589844</v>
      </c>
      <c r="BP595">
        <v>98.005790710449219</v>
      </c>
      <c r="BQ595">
        <v>98.451446533203125</v>
      </c>
      <c r="BR595">
        <v>96.11376953125</v>
      </c>
      <c r="BS595">
        <v>95.066665649414063</v>
      </c>
      <c r="BT595">
        <v>92.769561767578125</v>
      </c>
      <c r="BU595">
        <v>93.350723266601563</v>
      </c>
      <c r="BV595">
        <v>93.141304016113281</v>
      </c>
      <c r="BW595">
        <v>89.323905944824219</v>
      </c>
      <c r="BX595">
        <v>84.756523132324219</v>
      </c>
      <c r="BY595">
        <v>80.689132690429688</v>
      </c>
      <c r="BZ595">
        <v>79.709419250488281</v>
      </c>
      <c r="CA595">
        <v>78.668838500976563</v>
      </c>
      <c r="CB595">
        <v>75.040580749511719</v>
      </c>
      <c r="CC595">
        <v>0.82590633630752563</v>
      </c>
      <c r="CD595">
        <v>0.79111754894256592</v>
      </c>
      <c r="CE595">
        <v>0.75005841255187988</v>
      </c>
      <c r="CF595">
        <v>0.60262751579284668</v>
      </c>
      <c r="CG595">
        <v>0.54479771852493286</v>
      </c>
      <c r="CH595">
        <v>0.6209368109703064</v>
      </c>
      <c r="CI595">
        <v>0.71538656949996948</v>
      </c>
      <c r="CJ595">
        <v>0.68002575635910034</v>
      </c>
      <c r="CK595">
        <v>0.8174903392791748</v>
      </c>
      <c r="CL595">
        <v>0.84416872262954712</v>
      </c>
      <c r="CM595">
        <v>0.81259274482727051</v>
      </c>
      <c r="CN595">
        <v>0.85146325826644897</v>
      </c>
      <c r="CO595">
        <v>0.94003123044967651</v>
      </c>
      <c r="CP595">
        <v>0.84408575296401978</v>
      </c>
      <c r="CQ595">
        <v>0.88127094507217407</v>
      </c>
      <c r="CR595">
        <v>0.95494198799133301</v>
      </c>
      <c r="CS595">
        <v>0.94980448484420776</v>
      </c>
      <c r="CT595">
        <v>0.93891763687133789</v>
      </c>
      <c r="CU595">
        <v>0.99046826362609863</v>
      </c>
      <c r="CV595">
        <v>0.81714695692062378</v>
      </c>
      <c r="CW595">
        <v>0.71765631437301636</v>
      </c>
      <c r="CX595">
        <v>0.60843163728713989</v>
      </c>
      <c r="CY595">
        <v>0.63055312633514404</v>
      </c>
      <c r="CZ595">
        <v>0.6129271388053894</v>
      </c>
    </row>
    <row r="596" spans="1:104" x14ac:dyDescent="0.25">
      <c r="A596" t="s">
        <v>785</v>
      </c>
      <c r="B596" t="s">
        <v>170</v>
      </c>
      <c r="C596" t="s">
        <v>27</v>
      </c>
      <c r="D596" t="s">
        <v>184</v>
      </c>
      <c r="E596" t="s">
        <v>184</v>
      </c>
      <c r="F596">
        <v>2016</v>
      </c>
      <c r="G596" t="s">
        <v>180</v>
      </c>
      <c r="H596">
        <v>10</v>
      </c>
      <c r="I596">
        <v>43.759876251220703</v>
      </c>
      <c r="J596">
        <v>42.282657623291016</v>
      </c>
      <c r="K596">
        <v>41.298328399658203</v>
      </c>
      <c r="L596">
        <v>41.254936218261719</v>
      </c>
      <c r="M596">
        <v>42.817562103271484</v>
      </c>
      <c r="N596">
        <v>46.970634460449219</v>
      </c>
      <c r="O596">
        <v>54.026325225830078</v>
      </c>
      <c r="P596">
        <v>59.868782043457031</v>
      </c>
      <c r="Q596">
        <v>66.928001403808594</v>
      </c>
      <c r="R596">
        <v>73.274513244628906</v>
      </c>
      <c r="S596">
        <v>78.205635070800781</v>
      </c>
      <c r="T596">
        <v>80.939292907714844</v>
      </c>
      <c r="U596">
        <v>82.38885498046875</v>
      </c>
      <c r="V596">
        <v>83.660125732421875</v>
      </c>
      <c r="W596">
        <v>83.126983642578125</v>
      </c>
      <c r="X596">
        <v>80.559715270996094</v>
      </c>
      <c r="Y596">
        <v>76.507339477539063</v>
      </c>
      <c r="Z596">
        <v>71.599235534667969</v>
      </c>
      <c r="AA596">
        <v>67.894485473632812</v>
      </c>
      <c r="AB596">
        <v>64.905830383300781</v>
      </c>
      <c r="AC596">
        <v>61.488430023193359</v>
      </c>
      <c r="AD596">
        <v>56.205699920654297</v>
      </c>
      <c r="AE596">
        <v>51.013034820556641</v>
      </c>
      <c r="AF596">
        <v>47.445690155029297</v>
      </c>
      <c r="AG596">
        <v>-0.40720981359481812</v>
      </c>
      <c r="AH596">
        <v>-0.24121963977813721</v>
      </c>
      <c r="AI596">
        <v>-0.18473136425018311</v>
      </c>
      <c r="AJ596">
        <v>-0.18558697402477264</v>
      </c>
      <c r="AK596">
        <v>-0.14588865637779236</v>
      </c>
      <c r="AL596">
        <v>-3.2487750053405762E-2</v>
      </c>
      <c r="AM596">
        <v>-0.23741170763969421</v>
      </c>
      <c r="AN596">
        <v>5.8010462671518326E-2</v>
      </c>
      <c r="AO596">
        <v>0.15838444232940674</v>
      </c>
      <c r="AP596">
        <v>0.16391864418983459</v>
      </c>
      <c r="AQ596">
        <v>0.68549126386642456</v>
      </c>
      <c r="AR596">
        <v>3.4938483238220215</v>
      </c>
      <c r="AS596">
        <v>3.6136236190795898</v>
      </c>
      <c r="AT596">
        <v>3.4693255424499512</v>
      </c>
      <c r="AU596">
        <v>3.2895772457122803</v>
      </c>
      <c r="AV596">
        <v>3.3034865856170654</v>
      </c>
      <c r="AW596">
        <v>3.0794517993927002</v>
      </c>
      <c r="AX596">
        <v>2.7053477764129639</v>
      </c>
      <c r="AY596">
        <v>0.82888156175613403</v>
      </c>
      <c r="AZ596">
        <v>0.50279736518859863</v>
      </c>
      <c r="BA596">
        <v>0.35199987888336182</v>
      </c>
      <c r="BB596">
        <v>0.3251451849937439</v>
      </c>
      <c r="BC596">
        <v>0.19388376176357269</v>
      </c>
      <c r="BD596">
        <v>3.7237159907817841E-2</v>
      </c>
      <c r="BE596">
        <v>70.204116821289063</v>
      </c>
      <c r="BF596">
        <v>68.514991760253906</v>
      </c>
      <c r="BG596">
        <v>69.121337890625</v>
      </c>
      <c r="BH596">
        <v>68.643653869628906</v>
      </c>
      <c r="BI596">
        <v>66.974815368652344</v>
      </c>
      <c r="BJ596">
        <v>66.724815368652344</v>
      </c>
      <c r="BK596">
        <v>67.601455688476563</v>
      </c>
      <c r="BL596">
        <v>67.643653869628906</v>
      </c>
      <c r="BM596">
        <v>73.86407470703125</v>
      </c>
      <c r="BN596">
        <v>78.532112121582031</v>
      </c>
      <c r="BO596">
        <v>82.724075317382813</v>
      </c>
      <c r="BP596">
        <v>83.403846740722656</v>
      </c>
      <c r="BQ596">
        <v>83.885993957519531</v>
      </c>
      <c r="BR596">
        <v>84.866111755371094</v>
      </c>
      <c r="BS596">
        <v>84.553619384765625</v>
      </c>
      <c r="BT596">
        <v>85.20257568359375</v>
      </c>
      <c r="BU596">
        <v>84.555244445800781</v>
      </c>
      <c r="BV596">
        <v>81.234603881835938</v>
      </c>
      <c r="BW596">
        <v>77.607162475585937</v>
      </c>
      <c r="BX596">
        <v>73.871330261230469</v>
      </c>
      <c r="BY596">
        <v>72.413948059082031</v>
      </c>
      <c r="BZ596">
        <v>70.055976867675781</v>
      </c>
      <c r="CA596">
        <v>68.8465576171875</v>
      </c>
      <c r="CB596">
        <v>68.326271057128906</v>
      </c>
      <c r="CC596">
        <v>0.73484307527542114</v>
      </c>
      <c r="CD596">
        <v>0.70193815231323242</v>
      </c>
      <c r="CE596">
        <v>0.66570138931274414</v>
      </c>
      <c r="CF596">
        <v>0.5419202446937561</v>
      </c>
      <c r="CG596">
        <v>0.49388015270233154</v>
      </c>
      <c r="CH596">
        <v>0.56332594156265259</v>
      </c>
      <c r="CI596">
        <v>0.66386216878890991</v>
      </c>
      <c r="CJ596">
        <v>0.64875191450119019</v>
      </c>
      <c r="CK596">
        <v>0.77690565586090088</v>
      </c>
      <c r="CL596">
        <v>0.8093869686126709</v>
      </c>
      <c r="CM596">
        <v>0.78603589534759521</v>
      </c>
      <c r="CN596">
        <v>0.82420468330383301</v>
      </c>
      <c r="CO596">
        <v>0.90786433219909668</v>
      </c>
      <c r="CP596">
        <v>0.82025802135467529</v>
      </c>
      <c r="CQ596">
        <v>0.8559003472328186</v>
      </c>
      <c r="CR596">
        <v>0.92097026109695435</v>
      </c>
      <c r="CS596">
        <v>0.91042584180831909</v>
      </c>
      <c r="CT596">
        <v>0.89629334211349487</v>
      </c>
      <c r="CU596">
        <v>0.95665866136550903</v>
      </c>
      <c r="CV596">
        <v>0.78408902883529663</v>
      </c>
      <c r="CW596">
        <v>0.68823379278182983</v>
      </c>
      <c r="CX596">
        <v>0.56628483533859253</v>
      </c>
      <c r="CY596">
        <v>0.56949335336685181</v>
      </c>
      <c r="CZ596">
        <v>0.55173593759536743</v>
      </c>
    </row>
    <row r="597" spans="1:104" x14ac:dyDescent="0.25">
      <c r="A597" t="s">
        <v>786</v>
      </c>
      <c r="B597" t="s">
        <v>170</v>
      </c>
      <c r="C597" t="s">
        <v>27</v>
      </c>
      <c r="D597" t="s">
        <v>184</v>
      </c>
      <c r="E597" t="s">
        <v>184</v>
      </c>
      <c r="F597">
        <v>2016</v>
      </c>
      <c r="G597" t="s">
        <v>181</v>
      </c>
      <c r="H597">
        <v>11</v>
      </c>
      <c r="I597">
        <v>40.554584503173828</v>
      </c>
      <c r="J597">
        <v>39.282051086425781</v>
      </c>
      <c r="K597">
        <v>38.524257659912109</v>
      </c>
      <c r="L597">
        <v>38.680492401123047</v>
      </c>
      <c r="M597">
        <v>40.363563537597656</v>
      </c>
      <c r="N597">
        <v>44.401962280273438</v>
      </c>
      <c r="O597">
        <v>49.620864868164063</v>
      </c>
      <c r="P597">
        <v>54.607395172119141</v>
      </c>
      <c r="Q597">
        <v>60.08770751953125</v>
      </c>
      <c r="R597">
        <v>64.520118713378906</v>
      </c>
      <c r="S597">
        <v>68.015892028808594</v>
      </c>
      <c r="T597">
        <v>70.043922424316406</v>
      </c>
      <c r="U597">
        <v>71.026008605957031</v>
      </c>
      <c r="V597">
        <v>71.792335510253906</v>
      </c>
      <c r="W597">
        <v>71.06427001953125</v>
      </c>
      <c r="X597">
        <v>68.511734008789063</v>
      </c>
      <c r="Y597">
        <v>65.542221069335938</v>
      </c>
      <c r="Z597">
        <v>63.613239288330078</v>
      </c>
      <c r="AA597">
        <v>59.052810668945313</v>
      </c>
      <c r="AB597">
        <v>55.791545867919922</v>
      </c>
      <c r="AC597">
        <v>53.287033081054687</v>
      </c>
      <c r="AD597">
        <v>49.959712982177734</v>
      </c>
      <c r="AE597">
        <v>46.413341522216797</v>
      </c>
      <c r="AF597">
        <v>43.472763061523438</v>
      </c>
      <c r="AG597">
        <v>-0.43811929225921631</v>
      </c>
      <c r="AH597">
        <v>-0.20776163041591644</v>
      </c>
      <c r="AI597">
        <v>-0.10452235490083694</v>
      </c>
      <c r="AJ597">
        <v>-0.14612498879432678</v>
      </c>
      <c r="AK597">
        <v>-0.16673386096954346</v>
      </c>
      <c r="AL597">
        <v>-0.1098887100815773</v>
      </c>
      <c r="AM597">
        <v>-0.2855934202671051</v>
      </c>
      <c r="AN597">
        <v>-7.129649817943573E-2</v>
      </c>
      <c r="AO597">
        <v>0.13848800957202911</v>
      </c>
      <c r="AP597">
        <v>0.25955027341842651</v>
      </c>
      <c r="AQ597">
        <v>0.68313109874725342</v>
      </c>
      <c r="AR597">
        <v>2.9891338348388672</v>
      </c>
      <c r="AS597">
        <v>3.0711014270782471</v>
      </c>
      <c r="AT597">
        <v>2.9354050159454346</v>
      </c>
      <c r="AU597">
        <v>2.7458417415618896</v>
      </c>
      <c r="AV597">
        <v>2.5850093364715576</v>
      </c>
      <c r="AW597">
        <v>2.3658163547515869</v>
      </c>
      <c r="AX597">
        <v>2.0182087421417236</v>
      </c>
      <c r="AY597">
        <v>0.34954753518104553</v>
      </c>
      <c r="AZ597">
        <v>0.14873161911964417</v>
      </c>
      <c r="BA597">
        <v>9.2519551515579224E-2</v>
      </c>
      <c r="BB597">
        <v>0.10846281051635742</v>
      </c>
      <c r="BC597">
        <v>4.8215568065643311E-2</v>
      </c>
      <c r="BD597">
        <v>-0.14252124726772308</v>
      </c>
      <c r="BE597">
        <v>60.135074615478516</v>
      </c>
      <c r="BF597">
        <v>59.846115112304688</v>
      </c>
      <c r="BG597">
        <v>59.013748168945313</v>
      </c>
      <c r="BH597">
        <v>58.721950531005859</v>
      </c>
      <c r="BI597">
        <v>58.514560699462891</v>
      </c>
      <c r="BJ597">
        <v>57.283226013183594</v>
      </c>
      <c r="BK597">
        <v>57.872947692871094</v>
      </c>
      <c r="BL597">
        <v>60.291389465332031</v>
      </c>
      <c r="BM597">
        <v>67.446891784667969</v>
      </c>
      <c r="BN597">
        <v>74.95220947265625</v>
      </c>
      <c r="BO597">
        <v>78.613304138183594</v>
      </c>
      <c r="BP597">
        <v>81.67376708984375</v>
      </c>
      <c r="BQ597">
        <v>84.112899780273438</v>
      </c>
      <c r="BR597">
        <v>83.46759033203125</v>
      </c>
      <c r="BS597">
        <v>83.337692260742187</v>
      </c>
      <c r="BT597">
        <v>82.877052307128906</v>
      </c>
      <c r="BU597">
        <v>80.438323974609375</v>
      </c>
      <c r="BV597">
        <v>75.371322631835938</v>
      </c>
      <c r="BW597">
        <v>70.156578063964844</v>
      </c>
      <c r="BX597">
        <v>65.886283874511719</v>
      </c>
      <c r="BY597">
        <v>64.926864624023438</v>
      </c>
      <c r="BZ597">
        <v>61.986110687255859</v>
      </c>
      <c r="CA597">
        <v>60.906982421875</v>
      </c>
      <c r="CB597">
        <v>59.427677154541016</v>
      </c>
      <c r="CC597">
        <v>0.72909784317016602</v>
      </c>
      <c r="CD597">
        <v>0.69524407386779785</v>
      </c>
      <c r="CE597">
        <v>0.66053926944732666</v>
      </c>
      <c r="CF597">
        <v>0.5406043529510498</v>
      </c>
      <c r="CG597">
        <v>0.49697080254554749</v>
      </c>
      <c r="CH597">
        <v>0.56814771890640259</v>
      </c>
      <c r="CI597">
        <v>0.66248601675033569</v>
      </c>
      <c r="CJ597">
        <v>0.64859098196029663</v>
      </c>
      <c r="CK597">
        <v>0.76802170276641846</v>
      </c>
      <c r="CL597">
        <v>0.79463803768157959</v>
      </c>
      <c r="CM597">
        <v>0.7757304310798645</v>
      </c>
      <c r="CN597">
        <v>0.80986893177032471</v>
      </c>
      <c r="CO597">
        <v>0.87685602903366089</v>
      </c>
      <c r="CP597">
        <v>0.80931365489959717</v>
      </c>
      <c r="CQ597">
        <v>0.83724462985992432</v>
      </c>
      <c r="CR597">
        <v>0.87656319141387939</v>
      </c>
      <c r="CS597">
        <v>0.86040252447128296</v>
      </c>
      <c r="CT597">
        <v>0.85171842575073242</v>
      </c>
      <c r="CU597">
        <v>0.87877297401428223</v>
      </c>
      <c r="CV597">
        <v>0.71429413557052612</v>
      </c>
      <c r="CW597">
        <v>0.63238930702209473</v>
      </c>
      <c r="CX597">
        <v>0.54329466819763184</v>
      </c>
      <c r="CY597">
        <v>0.559917151927948</v>
      </c>
      <c r="CZ597">
        <v>0.54306322336196899</v>
      </c>
    </row>
    <row r="598" spans="1:104" x14ac:dyDescent="0.25">
      <c r="A598" t="s">
        <v>787</v>
      </c>
      <c r="B598" t="s">
        <v>170</v>
      </c>
      <c r="C598" t="s">
        <v>27</v>
      </c>
      <c r="D598" t="s">
        <v>184</v>
      </c>
      <c r="E598" t="s">
        <v>184</v>
      </c>
      <c r="F598">
        <v>2016</v>
      </c>
      <c r="G598" t="s">
        <v>182</v>
      </c>
      <c r="H598">
        <v>12</v>
      </c>
      <c r="I598">
        <v>39.396198272705078</v>
      </c>
      <c r="J598">
        <v>38.33123779296875</v>
      </c>
      <c r="K598">
        <v>37.809005737304688</v>
      </c>
      <c r="L598">
        <v>38.063953399658203</v>
      </c>
      <c r="M598">
        <v>39.846046447753906</v>
      </c>
      <c r="N598">
        <v>44.020885467529297</v>
      </c>
      <c r="O598">
        <v>49.998756408691406</v>
      </c>
      <c r="P598">
        <v>54.735416412353516</v>
      </c>
      <c r="Q598">
        <v>57.870628356933594</v>
      </c>
      <c r="R598">
        <v>58.724594116210938</v>
      </c>
      <c r="S598">
        <v>58.579578399658203</v>
      </c>
      <c r="T598">
        <v>57.710906982421875</v>
      </c>
      <c r="U598">
        <v>56.813175201416016</v>
      </c>
      <c r="V598">
        <v>56.403873443603516</v>
      </c>
      <c r="W598">
        <v>55.284893035888672</v>
      </c>
      <c r="X598">
        <v>53.702224731445313</v>
      </c>
      <c r="Y598">
        <v>53.039302825927734</v>
      </c>
      <c r="Z598">
        <v>54.224048614501953</v>
      </c>
      <c r="AA598">
        <v>52.209163665771484</v>
      </c>
      <c r="AB598">
        <v>50.892936706542969</v>
      </c>
      <c r="AC598">
        <v>49.373954772949219</v>
      </c>
      <c r="AD598">
        <v>47.390396118164063</v>
      </c>
      <c r="AE598">
        <v>44.025650024414063</v>
      </c>
      <c r="AF598">
        <v>41.476715087890625</v>
      </c>
      <c r="AG598">
        <v>-0.60325390100479126</v>
      </c>
      <c r="AH598">
        <v>-0.13174545764923096</v>
      </c>
      <c r="AI598">
        <v>0.14238619804382324</v>
      </c>
      <c r="AJ598">
        <v>-3.7102948874235153E-2</v>
      </c>
      <c r="AK598">
        <v>-0.25567632913589478</v>
      </c>
      <c r="AL598">
        <v>-0.38374575972557068</v>
      </c>
      <c r="AM598">
        <v>-0.50597941875457764</v>
      </c>
      <c r="AN598">
        <v>-0.51744705438613892</v>
      </c>
      <c r="AO598">
        <v>0.11928281933069229</v>
      </c>
      <c r="AP598">
        <v>0.61000281572341919</v>
      </c>
      <c r="AQ598">
        <v>0.88750457763671875</v>
      </c>
      <c r="AR598">
        <v>2.4566042423248291</v>
      </c>
      <c r="AS598">
        <v>2.4298810958862305</v>
      </c>
      <c r="AT598">
        <v>2.2910857200622559</v>
      </c>
      <c r="AU598">
        <v>2.0444967746734619</v>
      </c>
      <c r="AV598">
        <v>1.4706900119781494</v>
      </c>
      <c r="AW598">
        <v>1.1955180168151855</v>
      </c>
      <c r="AX598">
        <v>0.6357685923576355</v>
      </c>
      <c r="AY598">
        <v>-0.82573533058166504</v>
      </c>
      <c r="AZ598">
        <v>-0.76897686719894409</v>
      </c>
      <c r="BA598">
        <v>-0.604572594165802</v>
      </c>
      <c r="BB598">
        <v>-0.5268326997756958</v>
      </c>
      <c r="BC598">
        <v>-0.40260899066925049</v>
      </c>
      <c r="BD598">
        <v>-0.73352140188217163</v>
      </c>
      <c r="BE598">
        <v>47.554328918457031</v>
      </c>
      <c r="BF598">
        <v>47.054328918457031</v>
      </c>
      <c r="BG598">
        <v>45.635482788085938</v>
      </c>
      <c r="BH598">
        <v>45.344905853271484</v>
      </c>
      <c r="BI598">
        <v>45.554328918457031</v>
      </c>
      <c r="BJ598">
        <v>45.473175048828125</v>
      </c>
      <c r="BK598">
        <v>44.554328918457031</v>
      </c>
      <c r="BL598">
        <v>45.513751983642578</v>
      </c>
      <c r="BM598">
        <v>47.932598114013672</v>
      </c>
      <c r="BN598">
        <v>50.871730804443359</v>
      </c>
      <c r="BO598">
        <v>53.020286560058594</v>
      </c>
      <c r="BP598">
        <v>53.310867309570313</v>
      </c>
      <c r="BQ598">
        <v>54.081153869628906</v>
      </c>
      <c r="BR598">
        <v>55.081153869628906</v>
      </c>
      <c r="BS598">
        <v>55.959423065185547</v>
      </c>
      <c r="BT598">
        <v>55.101444244384766</v>
      </c>
      <c r="BU598">
        <v>54.371730804443359</v>
      </c>
      <c r="BV598">
        <v>51.074619293212891</v>
      </c>
      <c r="BW598">
        <v>49.574619293212891</v>
      </c>
      <c r="BX598">
        <v>48.885482788085938</v>
      </c>
      <c r="BY598">
        <v>47.007217407226563</v>
      </c>
      <c r="BZ598">
        <v>48.09490966796875</v>
      </c>
      <c r="CA598">
        <v>46.405773162841797</v>
      </c>
      <c r="CB598">
        <v>45.69635009765625</v>
      </c>
      <c r="CC598">
        <v>0.95875495672225952</v>
      </c>
      <c r="CD598">
        <v>0.91786062717437744</v>
      </c>
      <c r="CE598">
        <v>0.87595891952514648</v>
      </c>
      <c r="CF598">
        <v>0.70262527465820313</v>
      </c>
      <c r="CG598">
        <v>0.63470607995986938</v>
      </c>
      <c r="CH598">
        <v>0.72170662879943848</v>
      </c>
      <c r="CI598">
        <v>0.83211654424667358</v>
      </c>
      <c r="CJ598">
        <v>0.7564050555229187</v>
      </c>
      <c r="CK598">
        <v>0.89988631010055542</v>
      </c>
      <c r="CL598">
        <v>0.9126325249671936</v>
      </c>
      <c r="CM598">
        <v>0.87199282646179199</v>
      </c>
      <c r="CN598">
        <v>0.90672868490219116</v>
      </c>
      <c r="CO598">
        <v>0.98293900489807129</v>
      </c>
      <c r="CP598">
        <v>0.89967429637908936</v>
      </c>
      <c r="CQ598">
        <v>0.93144530057907104</v>
      </c>
      <c r="CR598">
        <v>0.98538339138031006</v>
      </c>
      <c r="CS598">
        <v>0.98759394884109497</v>
      </c>
      <c r="CT598">
        <v>1.0059632062911987</v>
      </c>
      <c r="CU598">
        <v>1.0792273283004761</v>
      </c>
      <c r="CV598">
        <v>0.89534115791320801</v>
      </c>
      <c r="CW598">
        <v>0.79901009798049927</v>
      </c>
      <c r="CX598">
        <v>0.69749504327774048</v>
      </c>
      <c r="CY598">
        <v>0.71709144115447998</v>
      </c>
      <c r="CZ598">
        <v>0.69655829668045044</v>
      </c>
    </row>
    <row r="599" spans="1:104" x14ac:dyDescent="0.25">
      <c r="A599" t="s">
        <v>788</v>
      </c>
      <c r="B599" t="s">
        <v>170</v>
      </c>
      <c r="C599" t="s">
        <v>27</v>
      </c>
      <c r="D599" t="s">
        <v>184</v>
      </c>
      <c r="E599" t="s">
        <v>184</v>
      </c>
      <c r="F599">
        <v>2016</v>
      </c>
      <c r="G599" t="s">
        <v>183</v>
      </c>
      <c r="H599">
        <v>8</v>
      </c>
      <c r="I599">
        <v>48.049552917480469</v>
      </c>
      <c r="J599">
        <v>46.370853424072266</v>
      </c>
      <c r="K599">
        <v>45.192417144775391</v>
      </c>
      <c r="L599">
        <v>45.139179229736328</v>
      </c>
      <c r="M599">
        <v>46.856349945068359</v>
      </c>
      <c r="N599">
        <v>51.515674591064453</v>
      </c>
      <c r="O599">
        <v>57.658756256103516</v>
      </c>
      <c r="P599">
        <v>64.7457275390625</v>
      </c>
      <c r="Q599">
        <v>71.645645141601562</v>
      </c>
      <c r="R599">
        <v>77.177314758300781</v>
      </c>
      <c r="S599">
        <v>81.450469970703125</v>
      </c>
      <c r="T599">
        <v>83.489631652832031</v>
      </c>
      <c r="U599">
        <v>84.225898742675781</v>
      </c>
      <c r="V599">
        <v>84.634315490722656</v>
      </c>
      <c r="W599">
        <v>84.135505676269531</v>
      </c>
      <c r="X599">
        <v>82.469314575195313</v>
      </c>
      <c r="Y599">
        <v>79.107635498046875</v>
      </c>
      <c r="Z599">
        <v>74.414337158203125</v>
      </c>
      <c r="AA599">
        <v>68.243110656738281</v>
      </c>
      <c r="AB599">
        <v>65.562713623046875</v>
      </c>
      <c r="AC599">
        <v>63.600170135498047</v>
      </c>
      <c r="AD599">
        <v>59.635173797607422</v>
      </c>
      <c r="AE599">
        <v>55.213542938232422</v>
      </c>
      <c r="AF599">
        <v>51.526473999023438</v>
      </c>
      <c r="AG599">
        <v>-0.44413813948631287</v>
      </c>
      <c r="AH599">
        <v>-0.27738016843795776</v>
      </c>
      <c r="AI599">
        <v>-0.22703523933887482</v>
      </c>
      <c r="AJ599">
        <v>-0.21603308618068695</v>
      </c>
      <c r="AK599">
        <v>-0.15629440546035767</v>
      </c>
      <c r="AL599">
        <v>-1.5088987536728382E-2</v>
      </c>
      <c r="AM599">
        <v>-0.24117591977119446</v>
      </c>
      <c r="AN599">
        <v>9.6439972519874573E-2</v>
      </c>
      <c r="AO599">
        <v>0.16500724852085114</v>
      </c>
      <c r="AP599">
        <v>0.13251149654388428</v>
      </c>
      <c r="AQ599">
        <v>0.64683437347412109</v>
      </c>
      <c r="AR599">
        <v>3.4862060546875</v>
      </c>
      <c r="AS599">
        <v>3.5828099250793457</v>
      </c>
      <c r="AT599">
        <v>3.4041032791137695</v>
      </c>
      <c r="AU599">
        <v>3.2424001693725586</v>
      </c>
      <c r="AV599">
        <v>3.3507966995239258</v>
      </c>
      <c r="AW599">
        <v>3.1809420585632324</v>
      </c>
      <c r="AX599">
        <v>2.8432145118713379</v>
      </c>
      <c r="AY599">
        <v>0.90141892433166504</v>
      </c>
      <c r="AZ599">
        <v>0.56689763069152832</v>
      </c>
      <c r="BA599">
        <v>0.40606489777565002</v>
      </c>
      <c r="BB599">
        <v>0.39131107926368713</v>
      </c>
      <c r="BC599">
        <v>0.24840569496154785</v>
      </c>
      <c r="BD599">
        <v>9.0034492313861847E-2</v>
      </c>
      <c r="BE599">
        <v>69.9517822265625</v>
      </c>
      <c r="BF599">
        <v>69.421150207519531</v>
      </c>
      <c r="BG599">
        <v>68.709396362304688</v>
      </c>
      <c r="BH599">
        <v>68.404296875</v>
      </c>
      <c r="BI599">
        <v>68.494911193847656</v>
      </c>
      <c r="BJ599">
        <v>67.684944152832031</v>
      </c>
      <c r="BK599">
        <v>68.445808410644531</v>
      </c>
      <c r="BL599">
        <v>71.134742736816406</v>
      </c>
      <c r="BM599">
        <v>76.838829040527344</v>
      </c>
      <c r="BN599">
        <v>80.551589965820313</v>
      </c>
      <c r="BO599">
        <v>85.175910949707031</v>
      </c>
      <c r="BP599">
        <v>87.122749328613281</v>
      </c>
      <c r="BQ599">
        <v>88.317054748535156</v>
      </c>
      <c r="BR599">
        <v>88.316947937011719</v>
      </c>
      <c r="BS599">
        <v>87.975418090820312</v>
      </c>
      <c r="BT599">
        <v>87.403579711914063</v>
      </c>
      <c r="BU599">
        <v>87.129432678222656</v>
      </c>
      <c r="BV599">
        <v>86.301399230957031</v>
      </c>
      <c r="BW599">
        <v>83.686729431152344</v>
      </c>
      <c r="BX599">
        <v>80.100776672363281</v>
      </c>
      <c r="BY599">
        <v>76.505287170410156</v>
      </c>
      <c r="BZ599">
        <v>74.682327270507813</v>
      </c>
      <c r="CA599">
        <v>73.651985168457031</v>
      </c>
      <c r="CB599">
        <v>72.188705444335938</v>
      </c>
      <c r="CC599">
        <v>0.8091665506362915</v>
      </c>
      <c r="CD599">
        <v>0.77313965559005737</v>
      </c>
      <c r="CE599">
        <v>0.72996795177459717</v>
      </c>
      <c r="CF599">
        <v>0.58613485097885132</v>
      </c>
      <c r="CG599">
        <v>0.52882134914398193</v>
      </c>
      <c r="CH599">
        <v>0.60233354568481445</v>
      </c>
      <c r="CI599">
        <v>0.69029253721237183</v>
      </c>
      <c r="CJ599">
        <v>0.65917104482650757</v>
      </c>
      <c r="CK599">
        <v>0.78548133373260498</v>
      </c>
      <c r="CL599">
        <v>0.81049668788909912</v>
      </c>
      <c r="CM599">
        <v>0.78497684001922607</v>
      </c>
      <c r="CN599">
        <v>0.82094109058380127</v>
      </c>
      <c r="CO599">
        <v>0.89830124378204346</v>
      </c>
      <c r="CP599">
        <v>0.8158416748046875</v>
      </c>
      <c r="CQ599">
        <v>0.84874892234802246</v>
      </c>
      <c r="CR599">
        <v>0.91188538074493408</v>
      </c>
      <c r="CS599">
        <v>0.90623301267623901</v>
      </c>
      <c r="CT599">
        <v>0.89311951398849487</v>
      </c>
      <c r="CU599">
        <v>0.93507266044616699</v>
      </c>
      <c r="CV599">
        <v>0.76936626434326172</v>
      </c>
      <c r="CW599">
        <v>0.68270987272262573</v>
      </c>
      <c r="CX599">
        <v>0.58458602428436279</v>
      </c>
      <c r="CY599">
        <v>0.60807341337203979</v>
      </c>
      <c r="CZ599">
        <v>0.59295946359634399</v>
      </c>
    </row>
    <row r="600" spans="1:104" x14ac:dyDescent="0.25">
      <c r="A600" t="s">
        <v>789</v>
      </c>
      <c r="B600" t="s">
        <v>170</v>
      </c>
      <c r="C600" t="s">
        <v>27</v>
      </c>
      <c r="D600" t="s">
        <v>184</v>
      </c>
      <c r="E600" t="s">
        <v>184</v>
      </c>
      <c r="F600">
        <v>2017</v>
      </c>
      <c r="G600" t="s">
        <v>171</v>
      </c>
      <c r="H600">
        <v>1</v>
      </c>
      <c r="I600">
        <v>39.523601531982422</v>
      </c>
      <c r="J600">
        <v>38.354183197021484</v>
      </c>
      <c r="K600">
        <v>37.928867340087891</v>
      </c>
      <c r="L600">
        <v>38.232456207275391</v>
      </c>
      <c r="M600">
        <v>40.2154541015625</v>
      </c>
      <c r="N600">
        <v>44.578056335449219</v>
      </c>
      <c r="O600">
        <v>52.121036529541016</v>
      </c>
      <c r="P600">
        <v>57.295616149902344</v>
      </c>
      <c r="Q600">
        <v>60.087051391601563</v>
      </c>
      <c r="R600">
        <v>60.037197113037109</v>
      </c>
      <c r="S600">
        <v>59.028102874755859</v>
      </c>
      <c r="T600">
        <v>57.433258056640625</v>
      </c>
      <c r="U600">
        <v>56.0982666015625</v>
      </c>
      <c r="V600">
        <v>55.398262023925781</v>
      </c>
      <c r="W600">
        <v>54.253425598144531</v>
      </c>
      <c r="X600">
        <v>52.939487457275391</v>
      </c>
      <c r="Y600">
        <v>52.435272216796875</v>
      </c>
      <c r="Z600">
        <v>54.444400787353516</v>
      </c>
      <c r="AA600">
        <v>52.861499786376953</v>
      </c>
      <c r="AB600">
        <v>51.601226806640625</v>
      </c>
      <c r="AC600">
        <v>50.085292816162109</v>
      </c>
      <c r="AD600">
        <v>48.014247894287109</v>
      </c>
      <c r="AE600">
        <v>44.412452697753906</v>
      </c>
      <c r="AF600">
        <v>41.802196502685547</v>
      </c>
      <c r="AG600">
        <v>-0.63573926687240601</v>
      </c>
      <c r="AH600">
        <v>-0.11737270653247833</v>
      </c>
      <c r="AI600">
        <v>0.1874941885471344</v>
      </c>
      <c r="AJ600">
        <v>-1.7078258097171783E-2</v>
      </c>
      <c r="AK600">
        <v>-0.27412122488021851</v>
      </c>
      <c r="AL600">
        <v>-0.43974894285202026</v>
      </c>
      <c r="AM600">
        <v>-0.56443578004837036</v>
      </c>
      <c r="AN600">
        <v>-0.63022631406784058</v>
      </c>
      <c r="AO600">
        <v>0.12196697294712067</v>
      </c>
      <c r="AP600">
        <v>0.70292234420776367</v>
      </c>
      <c r="AQ600">
        <v>0.96546775102615356</v>
      </c>
      <c r="AR600">
        <v>2.5520539283752441</v>
      </c>
      <c r="AS600">
        <v>2.4967756271362305</v>
      </c>
      <c r="AT600">
        <v>2.3425629138946533</v>
      </c>
      <c r="AU600">
        <v>2.0758240222930908</v>
      </c>
      <c r="AV600">
        <v>1.4198349714279175</v>
      </c>
      <c r="AW600">
        <v>1.1158427000045776</v>
      </c>
      <c r="AX600">
        <v>0.50750291347503662</v>
      </c>
      <c r="AY600">
        <v>-1.0518831014633179</v>
      </c>
      <c r="AZ600">
        <v>-0.95034652948379517</v>
      </c>
      <c r="BA600">
        <v>-0.74367779493331909</v>
      </c>
      <c r="BB600">
        <v>-0.65372484922409058</v>
      </c>
      <c r="BC600">
        <v>-0.48908892273902893</v>
      </c>
      <c r="BD600">
        <v>-0.8474542498588562</v>
      </c>
      <c r="BE600">
        <v>42.648342132568359</v>
      </c>
      <c r="BF600">
        <v>40.787754058837891</v>
      </c>
      <c r="BG600">
        <v>40.077590942382813</v>
      </c>
      <c r="BH600">
        <v>39.958091735839844</v>
      </c>
      <c r="BI600">
        <v>39.127227783203125</v>
      </c>
      <c r="BJ600">
        <v>38.839385986328125</v>
      </c>
      <c r="BK600">
        <v>38.797958374023438</v>
      </c>
      <c r="BL600">
        <v>37.227207183837891</v>
      </c>
      <c r="BM600">
        <v>44.038639068603516</v>
      </c>
      <c r="BN600">
        <v>47.958972930908203</v>
      </c>
      <c r="BO600">
        <v>50.690650939941406</v>
      </c>
      <c r="BP600">
        <v>53.089069366455078</v>
      </c>
      <c r="BQ600">
        <v>54.880496978759766</v>
      </c>
      <c r="BR600">
        <v>53.981678009033203</v>
      </c>
      <c r="BS600">
        <v>55.169937133789063</v>
      </c>
      <c r="BT600">
        <v>54.499599456787109</v>
      </c>
      <c r="BU600">
        <v>52.639019012451172</v>
      </c>
      <c r="BV600">
        <v>50.510513305664062</v>
      </c>
      <c r="BW600">
        <v>49.068271636962891</v>
      </c>
      <c r="BX600">
        <v>46.208087921142578</v>
      </c>
      <c r="BY600">
        <v>44.726409912109375</v>
      </c>
      <c r="BZ600">
        <v>43.978404998779297</v>
      </c>
      <c r="CA600">
        <v>45.02923583984375</v>
      </c>
      <c r="CB600">
        <v>43.377227783203125</v>
      </c>
      <c r="CC600">
        <v>1.0219619274139404</v>
      </c>
      <c r="CD600">
        <v>0.9713979959487915</v>
      </c>
      <c r="CE600">
        <v>0.93114948272705078</v>
      </c>
      <c r="CF600">
        <v>0.74507254362106323</v>
      </c>
      <c r="CG600">
        <v>0.6748272180557251</v>
      </c>
      <c r="CH600">
        <v>0.76890772581100464</v>
      </c>
      <c r="CI600">
        <v>0.89415448904037476</v>
      </c>
      <c r="CJ600">
        <v>0.79697561264038086</v>
      </c>
      <c r="CK600">
        <v>0.95361602306365967</v>
      </c>
      <c r="CL600">
        <v>0.95998597145080566</v>
      </c>
      <c r="CM600">
        <v>0.90744847059249878</v>
      </c>
      <c r="CN600">
        <v>0.94331550598144531</v>
      </c>
      <c r="CO600">
        <v>1.0274116992950439</v>
      </c>
      <c r="CP600">
        <v>0.93070977926254272</v>
      </c>
      <c r="CQ600">
        <v>0.9653090238571167</v>
      </c>
      <c r="CR600">
        <v>1.0301628112792969</v>
      </c>
      <c r="CS600">
        <v>1.0335167646408081</v>
      </c>
      <c r="CT600">
        <v>1.0641275644302368</v>
      </c>
      <c r="CU600">
        <v>1.1564983129501343</v>
      </c>
      <c r="CV600">
        <v>0.96118718385696411</v>
      </c>
      <c r="CW600">
        <v>0.85848134756088257</v>
      </c>
      <c r="CX600">
        <v>0.74850922822952271</v>
      </c>
      <c r="CY600">
        <v>0.76648354530334473</v>
      </c>
      <c r="CZ600">
        <v>0.74322640895843506</v>
      </c>
    </row>
    <row r="601" spans="1:104" x14ac:dyDescent="0.25">
      <c r="A601" t="s">
        <v>790</v>
      </c>
      <c r="B601" t="s">
        <v>170</v>
      </c>
      <c r="C601" t="s">
        <v>27</v>
      </c>
      <c r="D601" t="s">
        <v>184</v>
      </c>
      <c r="E601" t="s">
        <v>184</v>
      </c>
      <c r="F601">
        <v>2017</v>
      </c>
      <c r="G601" t="s">
        <v>172</v>
      </c>
      <c r="H601">
        <v>2</v>
      </c>
      <c r="I601">
        <v>39.001636505126953</v>
      </c>
      <c r="J601">
        <v>37.836643218994141</v>
      </c>
      <c r="K601">
        <v>37.247959136962891</v>
      </c>
      <c r="L601">
        <v>37.465469360351563</v>
      </c>
      <c r="M601">
        <v>39.200878143310547</v>
      </c>
      <c r="N601">
        <v>43.566356658935547</v>
      </c>
      <c r="O601">
        <v>49.926479339599609</v>
      </c>
      <c r="P601">
        <v>54.548061370849609</v>
      </c>
      <c r="Q601">
        <v>58.112735748291016</v>
      </c>
      <c r="R601">
        <v>59.65478515625</v>
      </c>
      <c r="S601">
        <v>60.29766845703125</v>
      </c>
      <c r="T601">
        <v>60.349712371826172</v>
      </c>
      <c r="U601">
        <v>60.208625793457031</v>
      </c>
      <c r="V601">
        <v>60.206077575683594</v>
      </c>
      <c r="W601">
        <v>59.385627746582031</v>
      </c>
      <c r="X601">
        <v>57.633186340332031</v>
      </c>
      <c r="Y601">
        <v>55.89990234375</v>
      </c>
      <c r="Z601">
        <v>55.684589385986328</v>
      </c>
      <c r="AA601">
        <v>54.284389495849609</v>
      </c>
      <c r="AB601">
        <v>52.163257598876953</v>
      </c>
      <c r="AC601">
        <v>50.428524017333984</v>
      </c>
      <c r="AD601">
        <v>47.760780334472656</v>
      </c>
      <c r="AE601">
        <v>44.155960083007813</v>
      </c>
      <c r="AF601">
        <v>41.473381042480469</v>
      </c>
      <c r="AG601">
        <v>-0.5535731315612793</v>
      </c>
      <c r="AH601">
        <v>-0.1426774263381958</v>
      </c>
      <c r="AI601">
        <v>8.7798714637756348E-2</v>
      </c>
      <c r="AJ601">
        <v>-5.8045435696840286E-2</v>
      </c>
      <c r="AK601">
        <v>-0.2299330085515976</v>
      </c>
      <c r="AL601">
        <v>-0.32113274931907654</v>
      </c>
      <c r="AM601">
        <v>-0.45374804735183716</v>
      </c>
      <c r="AN601">
        <v>-0.42045009136199951</v>
      </c>
      <c r="AO601">
        <v>0.12361876666545868</v>
      </c>
      <c r="AP601">
        <v>0.54409998655319214</v>
      </c>
      <c r="AQ601">
        <v>0.85575509071350098</v>
      </c>
      <c r="AR601">
        <v>2.668604850769043</v>
      </c>
      <c r="AS601">
        <v>2.675753116607666</v>
      </c>
      <c r="AT601">
        <v>2.5369293689727783</v>
      </c>
      <c r="AU601">
        <v>2.2990419864654541</v>
      </c>
      <c r="AV601">
        <v>1.7864329814910889</v>
      </c>
      <c r="AW601">
        <v>1.5029227733612061</v>
      </c>
      <c r="AX601">
        <v>0.98032534122467041</v>
      </c>
      <c r="AY601">
        <v>-0.59303706884384155</v>
      </c>
      <c r="AZ601">
        <v>-0.58033478260040283</v>
      </c>
      <c r="BA601">
        <v>-0.46086469292640686</v>
      </c>
      <c r="BB601">
        <v>-0.38789546489715576</v>
      </c>
      <c r="BC601">
        <v>-0.30408620834350586</v>
      </c>
      <c r="BD601">
        <v>-0.60097658634185791</v>
      </c>
      <c r="BE601">
        <v>48.146938323974609</v>
      </c>
      <c r="BF601">
        <v>48.857524871826172</v>
      </c>
      <c r="BG601">
        <v>48.568107604980469</v>
      </c>
      <c r="BH601">
        <v>49.488483428955078</v>
      </c>
      <c r="BI601">
        <v>49.197074890136719</v>
      </c>
      <c r="BJ601">
        <v>48.451454162597656</v>
      </c>
      <c r="BK601">
        <v>49.468574523925781</v>
      </c>
      <c r="BL601">
        <v>48.340007781982422</v>
      </c>
      <c r="BM601">
        <v>51.677967071533203</v>
      </c>
      <c r="BN601">
        <v>54.661640167236328</v>
      </c>
      <c r="BO601">
        <v>57.328433990478516</v>
      </c>
      <c r="BP601">
        <v>58.370632171630859</v>
      </c>
      <c r="BQ601">
        <v>60.096744537353516</v>
      </c>
      <c r="BR601">
        <v>60.808921813964844</v>
      </c>
      <c r="BS601">
        <v>61.537025451660156</v>
      </c>
      <c r="BT601">
        <v>60.118644714355469</v>
      </c>
      <c r="BU601">
        <v>59.1385498046875</v>
      </c>
      <c r="BV601">
        <v>58.658454895019531</v>
      </c>
      <c r="BW601">
        <v>55.929954528808594</v>
      </c>
      <c r="BX601">
        <v>53.068107604980469</v>
      </c>
      <c r="BY601">
        <v>53.049793243408203</v>
      </c>
      <c r="BZ601">
        <v>51.068508148193359</v>
      </c>
      <c r="CA601">
        <v>50.358718872070313</v>
      </c>
      <c r="CB601">
        <v>49.607128143310547</v>
      </c>
      <c r="CC601">
        <v>0.86665570735931396</v>
      </c>
      <c r="CD601">
        <v>0.82484173774719238</v>
      </c>
      <c r="CE601">
        <v>0.78661984205245972</v>
      </c>
      <c r="CF601">
        <v>0.63204938173294067</v>
      </c>
      <c r="CG601">
        <v>0.57199549674987793</v>
      </c>
      <c r="CH601">
        <v>0.65684229135513306</v>
      </c>
      <c r="CI601">
        <v>0.75728750228881836</v>
      </c>
      <c r="CJ601">
        <v>0.68975299596786499</v>
      </c>
      <c r="CK601">
        <v>0.82581299543380737</v>
      </c>
      <c r="CL601">
        <v>0.84007769823074341</v>
      </c>
      <c r="CM601">
        <v>0.80095469951629639</v>
      </c>
      <c r="CN601">
        <v>0.83575809001922607</v>
      </c>
      <c r="CO601">
        <v>0.91596710681915283</v>
      </c>
      <c r="CP601">
        <v>0.82791030406951904</v>
      </c>
      <c r="CQ601">
        <v>0.8607749342918396</v>
      </c>
      <c r="CR601">
        <v>0.92007476091384888</v>
      </c>
      <c r="CS601">
        <v>0.91632568836212158</v>
      </c>
      <c r="CT601">
        <v>0.92737460136413574</v>
      </c>
      <c r="CU601">
        <v>1.0052858591079712</v>
      </c>
      <c r="CV601">
        <v>0.82783645391464233</v>
      </c>
      <c r="CW601">
        <v>0.73871749639511108</v>
      </c>
      <c r="CX601">
        <v>0.63533037900924683</v>
      </c>
      <c r="CY601">
        <v>0.65393036603927612</v>
      </c>
      <c r="CZ601">
        <v>0.63593745231628418</v>
      </c>
    </row>
    <row r="602" spans="1:104" x14ac:dyDescent="0.25">
      <c r="A602" t="s">
        <v>791</v>
      </c>
      <c r="B602" t="s">
        <v>170</v>
      </c>
      <c r="C602" t="s">
        <v>27</v>
      </c>
      <c r="D602" t="s">
        <v>184</v>
      </c>
      <c r="E602" t="s">
        <v>184</v>
      </c>
      <c r="F602">
        <v>2017</v>
      </c>
      <c r="G602" t="s">
        <v>173</v>
      </c>
      <c r="H602">
        <v>3</v>
      </c>
      <c r="I602">
        <v>41.737464904785156</v>
      </c>
      <c r="J602">
        <v>40.297431945800781</v>
      </c>
      <c r="K602">
        <v>39.343822479248047</v>
      </c>
      <c r="L602">
        <v>39.319240570068359</v>
      </c>
      <c r="M602">
        <v>40.756752014160156</v>
      </c>
      <c r="N602">
        <v>44.667392730712891</v>
      </c>
      <c r="O602">
        <v>51.020740509033203</v>
      </c>
      <c r="P602">
        <v>56.135772705078125</v>
      </c>
      <c r="Q602">
        <v>61.091548919677734</v>
      </c>
      <c r="R602">
        <v>64.584724426269531</v>
      </c>
      <c r="S602">
        <v>67.438377380371094</v>
      </c>
      <c r="T602">
        <v>69.402603149414062</v>
      </c>
      <c r="U602">
        <v>70.445182800292969</v>
      </c>
      <c r="V602">
        <v>71.240318298339844</v>
      </c>
      <c r="W602">
        <v>70.698623657226563</v>
      </c>
      <c r="X602">
        <v>68.59326171875</v>
      </c>
      <c r="Y602">
        <v>65.531463623046875</v>
      </c>
      <c r="Z602">
        <v>61.807929992675781</v>
      </c>
      <c r="AA602">
        <v>58.482570648193359</v>
      </c>
      <c r="AB602">
        <v>57.438961029052734</v>
      </c>
      <c r="AC602">
        <v>54.893718719482422</v>
      </c>
      <c r="AD602">
        <v>51.621280670166016</v>
      </c>
      <c r="AE602">
        <v>47.688930511474609</v>
      </c>
      <c r="AF602">
        <v>44.681266784667969</v>
      </c>
      <c r="AG602">
        <v>-0.50134044885635376</v>
      </c>
      <c r="AH602">
        <v>-0.20828728377819061</v>
      </c>
      <c r="AI602">
        <v>-6.6185258328914642E-2</v>
      </c>
      <c r="AJ602">
        <v>-0.13492795825004578</v>
      </c>
      <c r="AK602">
        <v>-0.19086405634880066</v>
      </c>
      <c r="AL602">
        <v>-0.1641833484172821</v>
      </c>
      <c r="AM602">
        <v>-0.34283557534217834</v>
      </c>
      <c r="AN602">
        <v>-0.15649586915969849</v>
      </c>
      <c r="AO602">
        <v>0.14518477022647858</v>
      </c>
      <c r="AP602">
        <v>0.34515595436096191</v>
      </c>
      <c r="AQ602">
        <v>0.77047961950302124</v>
      </c>
      <c r="AR602">
        <v>3.1453311443328857</v>
      </c>
      <c r="AS602">
        <v>3.2270457744598389</v>
      </c>
      <c r="AT602">
        <v>3.087587833404541</v>
      </c>
      <c r="AU602">
        <v>2.8769636154174805</v>
      </c>
      <c r="AV602">
        <v>2.6207482814788818</v>
      </c>
      <c r="AW602">
        <v>2.3584449291229248</v>
      </c>
      <c r="AX602">
        <v>1.8811600208282471</v>
      </c>
      <c r="AY602">
        <v>0.14321599900722504</v>
      </c>
      <c r="AZ602">
        <v>-1.6587825492024422E-2</v>
      </c>
      <c r="BA602">
        <v>-3.3305209130048752E-2</v>
      </c>
      <c r="BB602">
        <v>-1.4272124972194433E-3</v>
      </c>
      <c r="BC602">
        <v>-3.2975956797599792E-2</v>
      </c>
      <c r="BD602">
        <v>-0.26395812630653381</v>
      </c>
      <c r="BE602">
        <v>54.893203735351563</v>
      </c>
      <c r="BF602">
        <v>55.036285400390625</v>
      </c>
      <c r="BG602">
        <v>53.7669677734375</v>
      </c>
      <c r="BH602">
        <v>54.822029113769531</v>
      </c>
      <c r="BI602">
        <v>54.920459747314453</v>
      </c>
      <c r="BJ602">
        <v>53.777378082275391</v>
      </c>
      <c r="BK602">
        <v>53.050991058349609</v>
      </c>
      <c r="BL602">
        <v>58.412406921386719</v>
      </c>
      <c r="BM602">
        <v>65.2410888671875</v>
      </c>
      <c r="BN602">
        <v>71.384170532226562</v>
      </c>
      <c r="BO602">
        <v>75.51556396484375</v>
      </c>
      <c r="BP602">
        <v>78.034889221191406</v>
      </c>
      <c r="BQ602">
        <v>80.786170959472656</v>
      </c>
      <c r="BR602">
        <v>81.576957702636719</v>
      </c>
      <c r="BS602">
        <v>80.971336364746094</v>
      </c>
      <c r="BT602">
        <v>78.164985656738281</v>
      </c>
      <c r="BU602">
        <v>76.933876037597656</v>
      </c>
      <c r="BV602">
        <v>74.584579467773438</v>
      </c>
      <c r="BW602">
        <v>69.777374267578125</v>
      </c>
      <c r="BX602">
        <v>65.744209289550781</v>
      </c>
      <c r="BY602">
        <v>63.623023986816406</v>
      </c>
      <c r="BZ602">
        <v>60.252265930175781</v>
      </c>
      <c r="CA602">
        <v>59.852840423583984</v>
      </c>
      <c r="CB602">
        <v>56.915958404541016</v>
      </c>
      <c r="CC602">
        <v>0.79633885622024536</v>
      </c>
      <c r="CD602">
        <v>0.7576364278793335</v>
      </c>
      <c r="CE602">
        <v>0.71575456857681274</v>
      </c>
      <c r="CF602">
        <v>0.57741868495941162</v>
      </c>
      <c r="CG602">
        <v>0.52265667915344238</v>
      </c>
      <c r="CH602">
        <v>0.59578955173492432</v>
      </c>
      <c r="CI602">
        <v>0.69362246990203857</v>
      </c>
      <c r="CJ602">
        <v>0.65816712379455566</v>
      </c>
      <c r="CK602">
        <v>0.78576564788818359</v>
      </c>
      <c r="CL602">
        <v>0.80768477916717529</v>
      </c>
      <c r="CM602">
        <v>0.78044134378433228</v>
      </c>
      <c r="CN602">
        <v>0.81753808259963989</v>
      </c>
      <c r="CO602">
        <v>0.89640688896179199</v>
      </c>
      <c r="CP602">
        <v>0.81380611658096313</v>
      </c>
      <c r="CQ602">
        <v>0.84667283296585083</v>
      </c>
      <c r="CR602">
        <v>0.9040258526802063</v>
      </c>
      <c r="CS602">
        <v>0.89397925138473511</v>
      </c>
      <c r="CT602">
        <v>0.88004899024963379</v>
      </c>
      <c r="CU602">
        <v>0.92972433567047119</v>
      </c>
      <c r="CV602">
        <v>0.77325421571731567</v>
      </c>
      <c r="CW602">
        <v>0.68084597587585449</v>
      </c>
      <c r="CX602">
        <v>0.5845634937286377</v>
      </c>
      <c r="CY602">
        <v>0.60270386934280396</v>
      </c>
      <c r="CZ602">
        <v>0.58689194917678833</v>
      </c>
    </row>
    <row r="603" spans="1:104" x14ac:dyDescent="0.25">
      <c r="A603" t="s">
        <v>792</v>
      </c>
      <c r="B603" t="s">
        <v>170</v>
      </c>
      <c r="C603" t="s">
        <v>27</v>
      </c>
      <c r="D603" t="s">
        <v>184</v>
      </c>
      <c r="E603" t="s">
        <v>184</v>
      </c>
      <c r="F603">
        <v>2017</v>
      </c>
      <c r="G603" t="s">
        <v>174</v>
      </c>
      <c r="H603">
        <v>4</v>
      </c>
      <c r="I603">
        <v>43.547519683837891</v>
      </c>
      <c r="J603">
        <v>41.964271545410156</v>
      </c>
      <c r="K603">
        <v>40.982402801513672</v>
      </c>
      <c r="L603">
        <v>40.869930267333984</v>
      </c>
      <c r="M603">
        <v>42.402420043945313</v>
      </c>
      <c r="N603">
        <v>46.339542388916016</v>
      </c>
      <c r="O603">
        <v>51.853397369384766</v>
      </c>
      <c r="P603">
        <v>57.929431915283203</v>
      </c>
      <c r="Q603">
        <v>64.461654663085938</v>
      </c>
      <c r="R603">
        <v>69.7401123046875</v>
      </c>
      <c r="S603">
        <v>73.934646606445313</v>
      </c>
      <c r="T603">
        <v>76.484840393066406</v>
      </c>
      <c r="U603">
        <v>77.955802917480469</v>
      </c>
      <c r="V603">
        <v>79.188568115234375</v>
      </c>
      <c r="W603">
        <v>78.700935363769531</v>
      </c>
      <c r="X603">
        <v>76.483711242675781</v>
      </c>
      <c r="Y603">
        <v>73.033393859863281</v>
      </c>
      <c r="Z603">
        <v>68.119743347167969</v>
      </c>
      <c r="AA603">
        <v>62.785743713378906</v>
      </c>
      <c r="AB603">
        <v>61.184478759765625</v>
      </c>
      <c r="AC603">
        <v>58.976631164550781</v>
      </c>
      <c r="AD603">
        <v>55.065792083740234</v>
      </c>
      <c r="AE603">
        <v>50.959579467773438</v>
      </c>
      <c r="AF603">
        <v>47.494064331054688</v>
      </c>
      <c r="AG603">
        <v>-0.43407893180847168</v>
      </c>
      <c r="AH603">
        <v>-0.24717308580875397</v>
      </c>
      <c r="AI603">
        <v>-0.1800740659236908</v>
      </c>
      <c r="AJ603">
        <v>-0.18721988797187805</v>
      </c>
      <c r="AK603">
        <v>-0.15638731420040131</v>
      </c>
      <c r="AL603">
        <v>-4.6898499131202698E-2</v>
      </c>
      <c r="AM603">
        <v>-0.25063329935073853</v>
      </c>
      <c r="AN603">
        <v>3.7770867347717285E-2</v>
      </c>
      <c r="AO603">
        <v>0.15629054605960846</v>
      </c>
      <c r="AP603">
        <v>0.17796337604522705</v>
      </c>
      <c r="AQ603">
        <v>0.66798102855682373</v>
      </c>
      <c r="AR603">
        <v>3.4217476844787598</v>
      </c>
      <c r="AS603">
        <v>3.5446209907531738</v>
      </c>
      <c r="AT603">
        <v>3.4122867584228516</v>
      </c>
      <c r="AU603">
        <v>3.235424280166626</v>
      </c>
      <c r="AV603">
        <v>3.2234137058258057</v>
      </c>
      <c r="AW603">
        <v>3.0076017379760742</v>
      </c>
      <c r="AX603">
        <v>2.6074008941650391</v>
      </c>
      <c r="AY603">
        <v>0.70712310075759888</v>
      </c>
      <c r="AZ603">
        <v>0.42335066199302673</v>
      </c>
      <c r="BA603">
        <v>0.29994046688079834</v>
      </c>
      <c r="BB603">
        <v>0.29523083567619324</v>
      </c>
      <c r="BC603">
        <v>0.17989766597747803</v>
      </c>
      <c r="BD603">
        <v>8.6250193417072296E-3</v>
      </c>
      <c r="BE603">
        <v>65.057044982910156</v>
      </c>
      <c r="BF603">
        <v>62.766704559326172</v>
      </c>
      <c r="BG603">
        <v>61.286445617675781</v>
      </c>
      <c r="BH603">
        <v>60.849102020263672</v>
      </c>
      <c r="BI603">
        <v>61.613494873046875</v>
      </c>
      <c r="BJ603">
        <v>61.071010589599609</v>
      </c>
      <c r="BK603">
        <v>62.606430053710938</v>
      </c>
      <c r="BL603">
        <v>66.5985107421875</v>
      </c>
      <c r="BM603">
        <v>75.921928405761719</v>
      </c>
      <c r="BN603">
        <v>81.35498046875</v>
      </c>
      <c r="BO603">
        <v>86.435897827148437</v>
      </c>
      <c r="BP603">
        <v>89.727951049804688</v>
      </c>
      <c r="BQ603">
        <v>90.411865234375</v>
      </c>
      <c r="BR603">
        <v>88.712699890136719</v>
      </c>
      <c r="BS603">
        <v>87.840591430664063</v>
      </c>
      <c r="BT603">
        <v>86.550247192382812</v>
      </c>
      <c r="BU603">
        <v>85.692955017089844</v>
      </c>
      <c r="BV603">
        <v>82.779220581054687</v>
      </c>
      <c r="BW603">
        <v>79.863761901855469</v>
      </c>
      <c r="BX603">
        <v>73.870399475097656</v>
      </c>
      <c r="BY603">
        <v>67.694839477539063</v>
      </c>
      <c r="BZ603">
        <v>65.507492065429688</v>
      </c>
      <c r="CA603">
        <v>62.927436828613281</v>
      </c>
      <c r="CB603">
        <v>61.263271331787109</v>
      </c>
      <c r="CC603">
        <v>0.76431804895401001</v>
      </c>
      <c r="CD603">
        <v>0.72707539796829224</v>
      </c>
      <c r="CE603">
        <v>0.68910247087478638</v>
      </c>
      <c r="CF603">
        <v>0.55771595239639282</v>
      </c>
      <c r="CG603">
        <v>0.50811594724655151</v>
      </c>
      <c r="CH603">
        <v>0.57937157154083252</v>
      </c>
      <c r="CI603">
        <v>0.67051506042480469</v>
      </c>
      <c r="CJ603">
        <v>0.65253132581710815</v>
      </c>
      <c r="CK603">
        <v>0.77786916494369507</v>
      </c>
      <c r="CL603">
        <v>0.80484604835510254</v>
      </c>
      <c r="CM603">
        <v>0.78189009428024292</v>
      </c>
      <c r="CN603">
        <v>0.81851005554199219</v>
      </c>
      <c r="CO603">
        <v>0.89626938104629517</v>
      </c>
      <c r="CP603">
        <v>0.81698858737945557</v>
      </c>
      <c r="CQ603">
        <v>0.84993487596511841</v>
      </c>
      <c r="CR603">
        <v>0.90636301040649414</v>
      </c>
      <c r="CS603">
        <v>0.89410674571990967</v>
      </c>
      <c r="CT603">
        <v>0.87280476093292236</v>
      </c>
      <c r="CU603">
        <v>0.906474769115448</v>
      </c>
      <c r="CV603">
        <v>0.7480618953704834</v>
      </c>
      <c r="CW603">
        <v>0.66625392436981201</v>
      </c>
      <c r="CX603">
        <v>0.57032465934753418</v>
      </c>
      <c r="CY603">
        <v>0.59115892648696899</v>
      </c>
      <c r="CZ603">
        <v>0.57411760091781616</v>
      </c>
    </row>
    <row r="604" spans="1:104" x14ac:dyDescent="0.25">
      <c r="A604" t="s">
        <v>793</v>
      </c>
      <c r="B604" t="s">
        <v>170</v>
      </c>
      <c r="C604" t="s">
        <v>27</v>
      </c>
      <c r="D604" t="s">
        <v>184</v>
      </c>
      <c r="E604" t="s">
        <v>184</v>
      </c>
      <c r="F604">
        <v>2017</v>
      </c>
      <c r="G604" t="s">
        <v>175</v>
      </c>
      <c r="H604">
        <v>5</v>
      </c>
      <c r="I604">
        <v>44.52880859375</v>
      </c>
      <c r="J604">
        <v>42.943016052246094</v>
      </c>
      <c r="K604">
        <v>41.926326751708984</v>
      </c>
      <c r="L604">
        <v>41.708709716796875</v>
      </c>
      <c r="M604">
        <v>43.138919830322266</v>
      </c>
      <c r="N604">
        <v>46.953929901123047</v>
      </c>
      <c r="O604">
        <v>52.085910797119141</v>
      </c>
      <c r="P604">
        <v>59.339515686035156</v>
      </c>
      <c r="Q604">
        <v>66.530052185058594</v>
      </c>
      <c r="R604">
        <v>72.045249938964844</v>
      </c>
      <c r="S604">
        <v>75.872413635253906</v>
      </c>
      <c r="T604">
        <v>77.60638427734375</v>
      </c>
      <c r="U604">
        <v>78.295707702636719</v>
      </c>
      <c r="V604">
        <v>78.933494567871094</v>
      </c>
      <c r="W604">
        <v>78.503013610839844</v>
      </c>
      <c r="X604">
        <v>76.307296752929688</v>
      </c>
      <c r="Y604">
        <v>72.816268920898438</v>
      </c>
      <c r="Z604">
        <v>68.204544067382813</v>
      </c>
      <c r="AA604">
        <v>63.067306518554688</v>
      </c>
      <c r="AB604">
        <v>60.946659088134766</v>
      </c>
      <c r="AC604">
        <v>59.568290710449219</v>
      </c>
      <c r="AD604">
        <v>55.687763214111328</v>
      </c>
      <c r="AE604">
        <v>51.668025970458984</v>
      </c>
      <c r="AF604">
        <v>48.2784423828125</v>
      </c>
      <c r="AG604">
        <v>-0.46467676758766174</v>
      </c>
      <c r="AH604">
        <v>-0.25230303406715393</v>
      </c>
      <c r="AI604">
        <v>-0.16961437463760376</v>
      </c>
      <c r="AJ604">
        <v>-0.18672735989093781</v>
      </c>
      <c r="AK604">
        <v>-0.16799244284629822</v>
      </c>
      <c r="AL604">
        <v>-6.7709632217884064E-2</v>
      </c>
      <c r="AM604">
        <v>-0.27107232809066772</v>
      </c>
      <c r="AN604">
        <v>7.1995649486780167E-3</v>
      </c>
      <c r="AO604">
        <v>0.16097559034824371</v>
      </c>
      <c r="AP604">
        <v>0.21410249173641205</v>
      </c>
      <c r="AQ604">
        <v>0.7096332311630249</v>
      </c>
      <c r="AR604">
        <v>3.462806224822998</v>
      </c>
      <c r="AS604">
        <v>3.5442063808441162</v>
      </c>
      <c r="AT604">
        <v>3.3813056945800781</v>
      </c>
      <c r="AU604">
        <v>3.1991596221923828</v>
      </c>
      <c r="AV604">
        <v>3.1544215679168701</v>
      </c>
      <c r="AW604">
        <v>2.9344336986541748</v>
      </c>
      <c r="AX604">
        <v>2.5284318923950195</v>
      </c>
      <c r="AY604">
        <v>0.62821614742279053</v>
      </c>
      <c r="AZ604">
        <v>0.35994541645050049</v>
      </c>
      <c r="BA604">
        <v>0.25266647338867188</v>
      </c>
      <c r="BB604">
        <v>0.25376960635185242</v>
      </c>
      <c r="BC604">
        <v>0.14988686144351959</v>
      </c>
      <c r="BD604">
        <v>-3.7293910980224609E-2</v>
      </c>
      <c r="BE604">
        <v>62.928886413574219</v>
      </c>
      <c r="BF604">
        <v>63.343109130859375</v>
      </c>
      <c r="BG604">
        <v>63.943000793457031</v>
      </c>
      <c r="BH604">
        <v>64.8143310546875</v>
      </c>
      <c r="BI604">
        <v>63.128665924072266</v>
      </c>
      <c r="BJ604">
        <v>62.171554565429688</v>
      </c>
      <c r="BK604">
        <v>63.150108337402344</v>
      </c>
      <c r="BL604">
        <v>68.328445434570313</v>
      </c>
      <c r="BM604">
        <v>76.049659729003906</v>
      </c>
      <c r="BN604">
        <v>80.94244384765625</v>
      </c>
      <c r="BO604">
        <v>85.042335510253906</v>
      </c>
      <c r="BP604">
        <v>86.249443054199219</v>
      </c>
      <c r="BQ604">
        <v>86.392219543457031</v>
      </c>
      <c r="BR604">
        <v>86.542335510253906</v>
      </c>
      <c r="BS604">
        <v>85.520889282226563</v>
      </c>
      <c r="BT604">
        <v>83.299667358398438</v>
      </c>
      <c r="BU604">
        <v>83.049667358398438</v>
      </c>
      <c r="BV604">
        <v>82.613998413085938</v>
      </c>
      <c r="BW604">
        <v>82.306999206542969</v>
      </c>
      <c r="BX604">
        <v>79.056999206542969</v>
      </c>
      <c r="BY604">
        <v>75.371330261230469</v>
      </c>
      <c r="BZ604">
        <v>71.5643310546875</v>
      </c>
      <c r="CA604">
        <v>71.021438598632813</v>
      </c>
      <c r="CB604">
        <v>68.300224304199219</v>
      </c>
      <c r="CC604">
        <v>0.79292529821395874</v>
      </c>
      <c r="CD604">
        <v>0.75606358051300049</v>
      </c>
      <c r="CE604">
        <v>0.71648550033569336</v>
      </c>
      <c r="CF604">
        <v>0.57478618621826172</v>
      </c>
      <c r="CG604">
        <v>0.51850181818008423</v>
      </c>
      <c r="CH604">
        <v>0.58799189329147339</v>
      </c>
      <c r="CI604">
        <v>0.6761481761932373</v>
      </c>
      <c r="CJ604">
        <v>0.65250462293624878</v>
      </c>
      <c r="CK604">
        <v>0.78182917833328247</v>
      </c>
      <c r="CL604">
        <v>0.80771362781524658</v>
      </c>
      <c r="CM604">
        <v>0.77980935573577881</v>
      </c>
      <c r="CN604">
        <v>0.81509107351303101</v>
      </c>
      <c r="CO604">
        <v>0.89235448837280273</v>
      </c>
      <c r="CP604">
        <v>0.80956733226776123</v>
      </c>
      <c r="CQ604">
        <v>0.84237337112426758</v>
      </c>
      <c r="CR604">
        <v>0.90112775564193726</v>
      </c>
      <c r="CS604">
        <v>0.89180701971054077</v>
      </c>
      <c r="CT604">
        <v>0.87519615888595581</v>
      </c>
      <c r="CU604">
        <v>0.91760993003845215</v>
      </c>
      <c r="CV604">
        <v>0.75903099775314331</v>
      </c>
      <c r="CW604">
        <v>0.67866224050521851</v>
      </c>
      <c r="CX604">
        <v>0.57976597547531128</v>
      </c>
      <c r="CY604">
        <v>0.6043856143951416</v>
      </c>
      <c r="CZ604">
        <v>0.58980602025985718</v>
      </c>
    </row>
    <row r="605" spans="1:104" x14ac:dyDescent="0.25">
      <c r="A605" t="s">
        <v>794</v>
      </c>
      <c r="B605" t="s">
        <v>170</v>
      </c>
      <c r="C605" t="s">
        <v>27</v>
      </c>
      <c r="D605" t="s">
        <v>184</v>
      </c>
      <c r="E605" t="s">
        <v>184</v>
      </c>
      <c r="F605">
        <v>2017</v>
      </c>
      <c r="G605" t="s">
        <v>176</v>
      </c>
      <c r="H605">
        <v>6</v>
      </c>
      <c r="I605">
        <v>46.4822998046875</v>
      </c>
      <c r="J605">
        <v>44.787143707275391</v>
      </c>
      <c r="K605">
        <v>43.743892669677734</v>
      </c>
      <c r="L605">
        <v>43.570472717285156</v>
      </c>
      <c r="M605">
        <v>45.0113525390625</v>
      </c>
      <c r="N605">
        <v>48.857067108154297</v>
      </c>
      <c r="O605">
        <v>54.082023620605469</v>
      </c>
      <c r="P605">
        <v>61.209678649902344</v>
      </c>
      <c r="Q605">
        <v>67.783523559570313</v>
      </c>
      <c r="R605">
        <v>73.128822326660156</v>
      </c>
      <c r="S605">
        <v>77.160377502441406</v>
      </c>
      <c r="T605">
        <v>78.984451293945313</v>
      </c>
      <c r="U605">
        <v>79.597602844238281</v>
      </c>
      <c r="V605">
        <v>79.929183959960937</v>
      </c>
      <c r="W605">
        <v>79.505714416503906</v>
      </c>
      <c r="X605">
        <v>77.975265502929688</v>
      </c>
      <c r="Y605">
        <v>75.16107177734375</v>
      </c>
      <c r="Z605">
        <v>70.768783569335938</v>
      </c>
      <c r="AA605">
        <v>65.350341796875</v>
      </c>
      <c r="AB605">
        <v>62.068302154541016</v>
      </c>
      <c r="AC605">
        <v>60.926082611083984</v>
      </c>
      <c r="AD605">
        <v>57.366931915283203</v>
      </c>
      <c r="AE605">
        <v>53.510540008544922</v>
      </c>
      <c r="AF605">
        <v>50.09185791015625</v>
      </c>
      <c r="AG605">
        <v>-0.48966053128242493</v>
      </c>
      <c r="AH605">
        <v>-0.26704484224319458</v>
      </c>
      <c r="AI605">
        <v>-0.18116503953933716</v>
      </c>
      <c r="AJ605">
        <v>-0.19800728559494019</v>
      </c>
      <c r="AK605">
        <v>-0.17582781612873077</v>
      </c>
      <c r="AL605">
        <v>-6.8682543933391571E-2</v>
      </c>
      <c r="AM605">
        <v>-0.28102448582649231</v>
      </c>
      <c r="AN605">
        <v>1.1153296567499638E-2</v>
      </c>
      <c r="AO605">
        <v>0.16405577957630157</v>
      </c>
      <c r="AP605">
        <v>0.2138390839099884</v>
      </c>
      <c r="AQ605">
        <v>0.72008514404296875</v>
      </c>
      <c r="AR605">
        <v>3.5301535129547119</v>
      </c>
      <c r="AS605">
        <v>3.6127140522003174</v>
      </c>
      <c r="AT605">
        <v>3.43019700050354</v>
      </c>
      <c r="AU605">
        <v>3.2509603500366211</v>
      </c>
      <c r="AV605">
        <v>3.2449543476104736</v>
      </c>
      <c r="AW605">
        <v>3.0522696971893311</v>
      </c>
      <c r="AX605">
        <v>2.6455833911895752</v>
      </c>
      <c r="AY605">
        <v>0.66724824905395508</v>
      </c>
      <c r="AZ605">
        <v>0.37762245535850525</v>
      </c>
      <c r="BA605">
        <v>0.26576545834541321</v>
      </c>
      <c r="BB605">
        <v>0.26809233427047729</v>
      </c>
      <c r="BC605">
        <v>0.16053102910518646</v>
      </c>
      <c r="BD605">
        <v>-3.3558320254087448E-2</v>
      </c>
      <c r="BE605">
        <v>65.923179626464844</v>
      </c>
      <c r="BF605">
        <v>64.442901611328125</v>
      </c>
      <c r="BG605">
        <v>63.985771179199219</v>
      </c>
      <c r="BH605">
        <v>63.5072021484375</v>
      </c>
      <c r="BI605">
        <v>63.984054565429688</v>
      </c>
      <c r="BJ605">
        <v>63.069786071777344</v>
      </c>
      <c r="BK605">
        <v>63.069786071777344</v>
      </c>
      <c r="BL605">
        <v>68.25</v>
      </c>
      <c r="BM605">
        <v>73.408775329589844</v>
      </c>
      <c r="BN605">
        <v>76.658355712890625</v>
      </c>
      <c r="BO605">
        <v>82.541831970214844</v>
      </c>
      <c r="BP605">
        <v>85.250259399414063</v>
      </c>
      <c r="BQ605">
        <v>85.564559936523438</v>
      </c>
      <c r="BR605">
        <v>86.333847045898438</v>
      </c>
      <c r="BS605">
        <v>84.462448120117188</v>
      </c>
      <c r="BT605">
        <v>85.169578552246094</v>
      </c>
      <c r="BU605">
        <v>85.714164733886719</v>
      </c>
      <c r="BV605">
        <v>83.985595703125</v>
      </c>
      <c r="BW605">
        <v>81.405349731445313</v>
      </c>
      <c r="BX605">
        <v>78.74151611328125</v>
      </c>
      <c r="BY605">
        <v>74.708419799804688</v>
      </c>
      <c r="BZ605">
        <v>71.585304260253906</v>
      </c>
      <c r="CA605">
        <v>70.356742858886719</v>
      </c>
      <c r="CB605">
        <v>68.278205871582031</v>
      </c>
      <c r="CC605">
        <v>0.83082360029220581</v>
      </c>
      <c r="CD605">
        <v>0.7915152907371521</v>
      </c>
      <c r="CE605">
        <v>0.74916493892669678</v>
      </c>
      <c r="CF605">
        <v>0.59808969497680664</v>
      </c>
      <c r="CG605">
        <v>0.53536021709442139</v>
      </c>
      <c r="CH605">
        <v>0.60508871078491211</v>
      </c>
      <c r="CI605">
        <v>0.69077712297439575</v>
      </c>
      <c r="CJ605">
        <v>0.65778356790542603</v>
      </c>
      <c r="CK605">
        <v>0.78682136535644531</v>
      </c>
      <c r="CL605">
        <v>0.81185299158096313</v>
      </c>
      <c r="CM605">
        <v>0.78345167636871338</v>
      </c>
      <c r="CN605">
        <v>0.81963205337524414</v>
      </c>
      <c r="CO605">
        <v>0.89966762065887451</v>
      </c>
      <c r="CP605">
        <v>0.8127056360244751</v>
      </c>
      <c r="CQ605">
        <v>0.84689056873321533</v>
      </c>
      <c r="CR605">
        <v>0.91384726762771606</v>
      </c>
      <c r="CS605">
        <v>0.91157859563827515</v>
      </c>
      <c r="CT605">
        <v>0.89875859022140503</v>
      </c>
      <c r="CU605">
        <v>0.94804751873016357</v>
      </c>
      <c r="CV605">
        <v>0.77406305074691772</v>
      </c>
      <c r="CW605">
        <v>0.69252884387969971</v>
      </c>
      <c r="CX605">
        <v>0.59415590763092041</v>
      </c>
      <c r="CY605">
        <v>0.62497037649154663</v>
      </c>
      <c r="CZ605">
        <v>0.61113965511322021</v>
      </c>
    </row>
    <row r="606" spans="1:104" x14ac:dyDescent="0.25">
      <c r="A606" t="s">
        <v>795</v>
      </c>
      <c r="B606" t="s">
        <v>170</v>
      </c>
      <c r="C606" t="s">
        <v>27</v>
      </c>
      <c r="D606" t="s">
        <v>184</v>
      </c>
      <c r="E606" t="s">
        <v>184</v>
      </c>
      <c r="F606">
        <v>2017</v>
      </c>
      <c r="G606" t="s">
        <v>177</v>
      </c>
      <c r="H606">
        <v>7</v>
      </c>
      <c r="I606">
        <v>48.306838989257813</v>
      </c>
      <c r="J606">
        <v>46.597759246826172</v>
      </c>
      <c r="K606">
        <v>45.439285278320313</v>
      </c>
      <c r="L606">
        <v>45.337940216064453</v>
      </c>
      <c r="M606">
        <v>47.098289489746094</v>
      </c>
      <c r="N606">
        <v>51.407550811767578</v>
      </c>
      <c r="O606">
        <v>56.873668670654297</v>
      </c>
      <c r="P606">
        <v>63.989578247070313</v>
      </c>
      <c r="Q606">
        <v>70.190147399902344</v>
      </c>
      <c r="R606">
        <v>75.07647705078125</v>
      </c>
      <c r="S606">
        <v>78.381851196289062</v>
      </c>
      <c r="T606">
        <v>79.975234985351562</v>
      </c>
      <c r="U606">
        <v>80.535903930664062</v>
      </c>
      <c r="V606">
        <v>80.872360229492187</v>
      </c>
      <c r="W606">
        <v>80.649391174316406</v>
      </c>
      <c r="X606">
        <v>79.567535400390625</v>
      </c>
      <c r="Y606">
        <v>77.166656494140625</v>
      </c>
      <c r="Z606">
        <v>72.879638671875</v>
      </c>
      <c r="AA606">
        <v>67.311203002929687</v>
      </c>
      <c r="AB606">
        <v>64.094345092773438</v>
      </c>
      <c r="AC606">
        <v>62.97015380859375</v>
      </c>
      <c r="AD606">
        <v>59.436752319335938</v>
      </c>
      <c r="AE606">
        <v>55.380783081054688</v>
      </c>
      <c r="AF606">
        <v>51.971511840820313</v>
      </c>
      <c r="AG606">
        <v>-0.49402448534965515</v>
      </c>
      <c r="AH606">
        <v>-0.27793470025062561</v>
      </c>
      <c r="AI606">
        <v>-0.19726100564002991</v>
      </c>
      <c r="AJ606">
        <v>-0.20863854885101318</v>
      </c>
      <c r="AK606">
        <v>-0.17852576076984406</v>
      </c>
      <c r="AL606">
        <v>-5.9288166463375092E-2</v>
      </c>
      <c r="AM606">
        <v>-0.28119620680809021</v>
      </c>
      <c r="AN606">
        <v>3.0744576826691628E-2</v>
      </c>
      <c r="AO606">
        <v>0.16780230402946472</v>
      </c>
      <c r="AP606">
        <v>0.19871968030929565</v>
      </c>
      <c r="AQ606">
        <v>0.70499676465988159</v>
      </c>
      <c r="AR606">
        <v>3.5456805229187012</v>
      </c>
      <c r="AS606">
        <v>3.6296741962432861</v>
      </c>
      <c r="AT606">
        <v>3.4504432678222656</v>
      </c>
      <c r="AU606">
        <v>3.2845227718353271</v>
      </c>
      <c r="AV606">
        <v>3.3257889747619629</v>
      </c>
      <c r="AW606">
        <v>3.161841869354248</v>
      </c>
      <c r="AX606">
        <v>2.7713897228240967</v>
      </c>
      <c r="AY606">
        <v>0.73733711242675781</v>
      </c>
      <c r="AZ606">
        <v>0.42964944243431091</v>
      </c>
      <c r="BA606">
        <v>0.3045513927936554</v>
      </c>
      <c r="BB606">
        <v>0.30362710356712341</v>
      </c>
      <c r="BC606">
        <v>0.18494810163974762</v>
      </c>
      <c r="BD606">
        <v>-6.1706672422587872E-3</v>
      </c>
      <c r="BE606">
        <v>69.616111755371094</v>
      </c>
      <c r="BF606">
        <v>69.071975708007812</v>
      </c>
      <c r="BG606">
        <v>68.647811889648438</v>
      </c>
      <c r="BH606">
        <v>68.179092407226563</v>
      </c>
      <c r="BI606">
        <v>67.915817260742188</v>
      </c>
      <c r="BJ606">
        <v>67.890533447265625</v>
      </c>
      <c r="BK606">
        <v>69.029563903808594</v>
      </c>
      <c r="BL606">
        <v>70.952873229980469</v>
      </c>
      <c r="BM606">
        <v>75.297981262207031</v>
      </c>
      <c r="BN606">
        <v>77.063407897949219</v>
      </c>
      <c r="BO606">
        <v>78.812126159667969</v>
      </c>
      <c r="BP606">
        <v>78.341690063476562</v>
      </c>
      <c r="BQ606">
        <v>80.664306640625</v>
      </c>
      <c r="BR606">
        <v>83.401451110839844</v>
      </c>
      <c r="BS606">
        <v>83.987998962402344</v>
      </c>
      <c r="BT606">
        <v>83.225143432617188</v>
      </c>
      <c r="BU606">
        <v>81.758567810058594</v>
      </c>
      <c r="BV606">
        <v>80.414093017578125</v>
      </c>
      <c r="BW606">
        <v>80.844680786132813</v>
      </c>
      <c r="BX606">
        <v>76.672019958496094</v>
      </c>
      <c r="BY606">
        <v>74.220008850097656</v>
      </c>
      <c r="BZ606">
        <v>72.980293273925781</v>
      </c>
      <c r="CA606">
        <v>71.866111755371094</v>
      </c>
      <c r="CB606">
        <v>71.804420471191406</v>
      </c>
      <c r="CC606">
        <v>0.84547042846679688</v>
      </c>
      <c r="CD606">
        <v>0.80729281902313232</v>
      </c>
      <c r="CE606">
        <v>0.76264482736587524</v>
      </c>
      <c r="CF606">
        <v>0.60844254493713379</v>
      </c>
      <c r="CG606">
        <v>0.54628968238830566</v>
      </c>
      <c r="CH606">
        <v>0.61738044023513794</v>
      </c>
      <c r="CI606">
        <v>0.69914114475250244</v>
      </c>
      <c r="CJ606">
        <v>0.65820765495300293</v>
      </c>
      <c r="CK606">
        <v>0.78727924823760986</v>
      </c>
      <c r="CL606">
        <v>0.81029534339904785</v>
      </c>
      <c r="CM606">
        <v>0.77914375066757202</v>
      </c>
      <c r="CN606">
        <v>0.81477963924407959</v>
      </c>
      <c r="CO606">
        <v>0.89427280426025391</v>
      </c>
      <c r="CP606">
        <v>0.80824434757232666</v>
      </c>
      <c r="CQ606">
        <v>0.84286457300186157</v>
      </c>
      <c r="CR606">
        <v>0.91346573829650879</v>
      </c>
      <c r="CS606">
        <v>0.91637718677520752</v>
      </c>
      <c r="CT606">
        <v>0.90695309638977051</v>
      </c>
      <c r="CU606">
        <v>0.96071302890777588</v>
      </c>
      <c r="CV606">
        <v>0.78605359792709351</v>
      </c>
      <c r="CW606">
        <v>0.70261740684509277</v>
      </c>
      <c r="CX606">
        <v>0.60253572463989258</v>
      </c>
      <c r="CY606">
        <v>0.63284146785736084</v>
      </c>
      <c r="CZ606">
        <v>0.62142044305801392</v>
      </c>
    </row>
    <row r="607" spans="1:104" x14ac:dyDescent="0.25">
      <c r="A607" t="s">
        <v>796</v>
      </c>
      <c r="B607" t="s">
        <v>170</v>
      </c>
      <c r="C607" t="s">
        <v>27</v>
      </c>
      <c r="D607" t="s">
        <v>184</v>
      </c>
      <c r="E607" t="s">
        <v>184</v>
      </c>
      <c r="F607">
        <v>2017</v>
      </c>
      <c r="G607" t="s">
        <v>178</v>
      </c>
      <c r="H607">
        <v>8</v>
      </c>
      <c r="I607">
        <v>50.154655456542969</v>
      </c>
      <c r="J607">
        <v>48.418769836425781</v>
      </c>
      <c r="K607">
        <v>47.187660217285156</v>
      </c>
      <c r="L607">
        <v>47.124671936035156</v>
      </c>
      <c r="M607">
        <v>48.897785186767578</v>
      </c>
      <c r="N607">
        <v>53.728164672851563</v>
      </c>
      <c r="O607">
        <v>60.056709289550781</v>
      </c>
      <c r="P607">
        <v>67.417388916015625</v>
      </c>
      <c r="Q607">
        <v>74.526596069335938</v>
      </c>
      <c r="R607">
        <v>80.229774475097656</v>
      </c>
      <c r="S607">
        <v>84.650611877441406</v>
      </c>
      <c r="T607">
        <v>86.701622009277344</v>
      </c>
      <c r="U607">
        <v>87.443260192871094</v>
      </c>
      <c r="V607">
        <v>87.831634521484375</v>
      </c>
      <c r="W607">
        <v>87.293083190917969</v>
      </c>
      <c r="X607">
        <v>85.584907531738281</v>
      </c>
      <c r="Y607">
        <v>82.116058349609375</v>
      </c>
      <c r="Z607">
        <v>77.283432006835938</v>
      </c>
      <c r="AA607">
        <v>70.926780700683594</v>
      </c>
      <c r="AB607">
        <v>68.139122009277344</v>
      </c>
      <c r="AC607">
        <v>66.091850280761719</v>
      </c>
      <c r="AD607">
        <v>61.997711181640625</v>
      </c>
      <c r="AE607">
        <v>57.521404266357422</v>
      </c>
      <c r="AF607">
        <v>53.766231536865234</v>
      </c>
      <c r="AG607">
        <v>-0.48288434743881226</v>
      </c>
      <c r="AH607">
        <v>-0.3097938597202301</v>
      </c>
      <c r="AI607">
        <v>-0.26188904047012329</v>
      </c>
      <c r="AJ607">
        <v>-0.24350036680698395</v>
      </c>
      <c r="AK607">
        <v>-0.16879525780677795</v>
      </c>
      <c r="AL607">
        <v>-4.767133854329586E-3</v>
      </c>
      <c r="AM607">
        <v>-0.25749656558036804</v>
      </c>
      <c r="AN607">
        <v>0.12569308280944824</v>
      </c>
      <c r="AO607">
        <v>0.18340758979320526</v>
      </c>
      <c r="AP607">
        <v>0.12943509221076965</v>
      </c>
      <c r="AQ607">
        <v>0.70305311679840088</v>
      </c>
      <c r="AR607">
        <v>3.8893251419067383</v>
      </c>
      <c r="AS607">
        <v>3.9990777969360352</v>
      </c>
      <c r="AT607">
        <v>3.8007171154022217</v>
      </c>
      <c r="AU607">
        <v>3.6249010562896729</v>
      </c>
      <c r="AV607">
        <v>3.7694656848907471</v>
      </c>
      <c r="AW607">
        <v>3.5869839191436768</v>
      </c>
      <c r="AX607">
        <v>3.225883960723877</v>
      </c>
      <c r="AY607">
        <v>1.0530242919921875</v>
      </c>
      <c r="AZ607">
        <v>0.67019855976104736</v>
      </c>
      <c r="BA607">
        <v>0.4815046489238739</v>
      </c>
      <c r="BB607">
        <v>0.4613507091999054</v>
      </c>
      <c r="BC607">
        <v>0.29530647397041321</v>
      </c>
      <c r="BD607">
        <v>0.12688593566417694</v>
      </c>
      <c r="BE607">
        <v>70.883346557617188</v>
      </c>
      <c r="BF607">
        <v>70.885581970214844</v>
      </c>
      <c r="BG607">
        <v>70.157958984375</v>
      </c>
      <c r="BH607">
        <v>69.907958984375</v>
      </c>
      <c r="BI607">
        <v>69.383796691894531</v>
      </c>
      <c r="BJ607">
        <v>69.156173706054687</v>
      </c>
      <c r="BK607">
        <v>69.178543090820313</v>
      </c>
      <c r="BL607">
        <v>71.200775146484375</v>
      </c>
      <c r="BM607">
        <v>75.935874938964844</v>
      </c>
      <c r="BN607">
        <v>80.300735473632812</v>
      </c>
      <c r="BO607">
        <v>85.100715637207031</v>
      </c>
      <c r="BP607">
        <v>86.763008117675781</v>
      </c>
      <c r="BQ607">
        <v>88.445442199707031</v>
      </c>
      <c r="BR607">
        <v>87.284934997558594</v>
      </c>
      <c r="BS607">
        <v>88.259880065917969</v>
      </c>
      <c r="BT607">
        <v>88.328788757324219</v>
      </c>
      <c r="BU607">
        <v>87.576995849609375</v>
      </c>
      <c r="BV607">
        <v>87.554618835449219</v>
      </c>
      <c r="BW607">
        <v>83.095481872558594</v>
      </c>
      <c r="BX607">
        <v>80.185874938964844</v>
      </c>
      <c r="BY607">
        <v>76.389472961425781</v>
      </c>
      <c r="BZ607">
        <v>74.453468322753906</v>
      </c>
      <c r="CA607">
        <v>73.725837707519531</v>
      </c>
      <c r="CB607">
        <v>73.639022827148437</v>
      </c>
      <c r="CC607">
        <v>0.87952107191085815</v>
      </c>
      <c r="CD607">
        <v>0.84068220853805542</v>
      </c>
      <c r="CE607">
        <v>0.79247194528579712</v>
      </c>
      <c r="CF607">
        <v>0.62976539134979248</v>
      </c>
      <c r="CG607">
        <v>0.56195235252380371</v>
      </c>
      <c r="CH607">
        <v>0.63764959573745728</v>
      </c>
      <c r="CI607">
        <v>0.72236663103103638</v>
      </c>
      <c r="CJ607">
        <v>0.66679501533508301</v>
      </c>
      <c r="CK607">
        <v>0.80274748802185059</v>
      </c>
      <c r="CL607">
        <v>0.82661861181259155</v>
      </c>
      <c r="CM607">
        <v>0.79159033298492432</v>
      </c>
      <c r="CN607">
        <v>0.83113354444503784</v>
      </c>
      <c r="CO607">
        <v>0.92495512962341309</v>
      </c>
      <c r="CP607">
        <v>0.82102972269058228</v>
      </c>
      <c r="CQ607">
        <v>0.86095339059829712</v>
      </c>
      <c r="CR607">
        <v>0.94890326261520386</v>
      </c>
      <c r="CS607">
        <v>0.95176196098327637</v>
      </c>
      <c r="CT607">
        <v>0.94396549463272095</v>
      </c>
      <c r="CU607">
        <v>1.0071170330047607</v>
      </c>
      <c r="CV607">
        <v>0.83018434047698975</v>
      </c>
      <c r="CW607">
        <v>0.73636466264724731</v>
      </c>
      <c r="CX607">
        <v>0.62768286466598511</v>
      </c>
      <c r="CY607">
        <v>0.65700751543045044</v>
      </c>
      <c r="CZ607">
        <v>0.64131993055343628</v>
      </c>
    </row>
    <row r="608" spans="1:104" x14ac:dyDescent="0.25">
      <c r="A608" t="s">
        <v>797</v>
      </c>
      <c r="B608" t="s">
        <v>170</v>
      </c>
      <c r="C608" t="s">
        <v>27</v>
      </c>
      <c r="D608" t="s">
        <v>184</v>
      </c>
      <c r="E608" t="s">
        <v>184</v>
      </c>
      <c r="F608">
        <v>2017</v>
      </c>
      <c r="G608" t="s">
        <v>179</v>
      </c>
      <c r="H608">
        <v>9</v>
      </c>
      <c r="I608">
        <v>51.622425079345703</v>
      </c>
      <c r="J608">
        <v>49.930759429931641</v>
      </c>
      <c r="K608">
        <v>48.859630584716797</v>
      </c>
      <c r="L608">
        <v>48.8035888671875</v>
      </c>
      <c r="M608">
        <v>50.797855377197266</v>
      </c>
      <c r="N608">
        <v>56.006061553955078</v>
      </c>
      <c r="O608">
        <v>63.669082641601563</v>
      </c>
      <c r="P608">
        <v>72.040245056152344</v>
      </c>
      <c r="Q608">
        <v>80.913383483886719</v>
      </c>
      <c r="R608">
        <v>87.618934631347656</v>
      </c>
      <c r="S608">
        <v>92.393852233886719</v>
      </c>
      <c r="T608">
        <v>94.380821228027344</v>
      </c>
      <c r="U608">
        <v>95.023460388183594</v>
      </c>
      <c r="V608">
        <v>95.484428405761719</v>
      </c>
      <c r="W608">
        <v>94.481163024902344</v>
      </c>
      <c r="X608">
        <v>91.80535888671875</v>
      </c>
      <c r="Y608">
        <v>87.667198181152344</v>
      </c>
      <c r="Z608">
        <v>82.496383666992188</v>
      </c>
      <c r="AA608">
        <v>75.786834716796875</v>
      </c>
      <c r="AB608">
        <v>73.50946044921875</v>
      </c>
      <c r="AC608">
        <v>69.757293701171875</v>
      </c>
      <c r="AD608">
        <v>64.86407470703125</v>
      </c>
      <c r="AE608">
        <v>59.881084442138672</v>
      </c>
      <c r="AF608">
        <v>55.827308654785156</v>
      </c>
      <c r="AG608">
        <v>-0.42899623513221741</v>
      </c>
      <c r="AH608">
        <v>-0.33494114875793457</v>
      </c>
      <c r="AI608">
        <v>-0.34276139736175537</v>
      </c>
      <c r="AJ608">
        <v>-0.2805752158164978</v>
      </c>
      <c r="AK608">
        <v>-0.14403437077999115</v>
      </c>
      <c r="AL608">
        <v>7.995469868183136E-2</v>
      </c>
      <c r="AM608">
        <v>-0.2006632536649704</v>
      </c>
      <c r="AN608">
        <v>0.27049535512924194</v>
      </c>
      <c r="AO608">
        <v>0.20010562241077423</v>
      </c>
      <c r="AP608">
        <v>8.0802226439118385E-3</v>
      </c>
      <c r="AQ608">
        <v>0.64487612247467041</v>
      </c>
      <c r="AR608">
        <v>4.2063727378845215</v>
      </c>
      <c r="AS608">
        <v>4.3338403701782227</v>
      </c>
      <c r="AT608">
        <v>4.1290521621704102</v>
      </c>
      <c r="AU608">
        <v>3.9551563262939453</v>
      </c>
      <c r="AV608">
        <v>4.2499175071716309</v>
      </c>
      <c r="AW608">
        <v>4.0882821083068848</v>
      </c>
      <c r="AX608">
        <v>3.8122432231903076</v>
      </c>
      <c r="AY608">
        <v>1.5004947185516357</v>
      </c>
      <c r="AZ608">
        <v>1.0162026882171631</v>
      </c>
      <c r="BA608">
        <v>0.73224598169326782</v>
      </c>
      <c r="BB608">
        <v>0.67764562368392944</v>
      </c>
      <c r="BC608">
        <v>0.44804173707962036</v>
      </c>
      <c r="BD608">
        <v>0.3235740065574646</v>
      </c>
      <c r="BE608">
        <v>73.428886413574219</v>
      </c>
      <c r="BF608">
        <v>73.317085266113281</v>
      </c>
      <c r="BG608">
        <v>72.089447021484375</v>
      </c>
      <c r="BH608">
        <v>72.067085266113281</v>
      </c>
      <c r="BI608">
        <v>72.727645874023438</v>
      </c>
      <c r="BJ608">
        <v>70.67889404296875</v>
      </c>
      <c r="BK608">
        <v>72.544723510742188</v>
      </c>
      <c r="BL608">
        <v>74.115829467773438</v>
      </c>
      <c r="BM608">
        <v>82.579170227050781</v>
      </c>
      <c r="BN608">
        <v>88.034446716308594</v>
      </c>
      <c r="BO608">
        <v>94.038475036621094</v>
      </c>
      <c r="BP608">
        <v>97.904312133789063</v>
      </c>
      <c r="BQ608">
        <v>98.318893432617188</v>
      </c>
      <c r="BR608">
        <v>95.997787475585938</v>
      </c>
      <c r="BS608">
        <v>94.971389770507813</v>
      </c>
      <c r="BT608">
        <v>92.69500732421875</v>
      </c>
      <c r="BU608">
        <v>93.284454345703125</v>
      </c>
      <c r="BV608">
        <v>93.079170227050781</v>
      </c>
      <c r="BW608">
        <v>89.280418395996094</v>
      </c>
      <c r="BX608">
        <v>84.731666564941406</v>
      </c>
      <c r="BY608">
        <v>80.682914733886719</v>
      </c>
      <c r="BZ608">
        <v>79.705276489257813</v>
      </c>
      <c r="CA608">
        <v>78.660552978515625</v>
      </c>
      <c r="CB608">
        <v>75.044723510742188</v>
      </c>
      <c r="CC608">
        <v>0.8957902193069458</v>
      </c>
      <c r="CD608">
        <v>0.85849946737289429</v>
      </c>
      <c r="CE608">
        <v>0.81276208162307739</v>
      </c>
      <c r="CF608">
        <v>0.64642459154129028</v>
      </c>
      <c r="CG608">
        <v>0.57822048664093018</v>
      </c>
      <c r="CH608">
        <v>0.65666389465332031</v>
      </c>
      <c r="CI608">
        <v>0.74838715791702271</v>
      </c>
      <c r="CJ608">
        <v>0.68782860040664673</v>
      </c>
      <c r="CK608">
        <v>0.83596926927566528</v>
      </c>
      <c r="CL608">
        <v>0.8614991307258606</v>
      </c>
      <c r="CM608">
        <v>0.81960004568099976</v>
      </c>
      <c r="CN608">
        <v>0.86226600408554077</v>
      </c>
      <c r="CO608">
        <v>0.96819114685058594</v>
      </c>
      <c r="CP608">
        <v>0.84959053993225098</v>
      </c>
      <c r="CQ608">
        <v>0.89417803287506104</v>
      </c>
      <c r="CR608">
        <v>0.99309903383255005</v>
      </c>
      <c r="CS608">
        <v>0.99628537893295288</v>
      </c>
      <c r="CT608">
        <v>0.99074578285217285</v>
      </c>
      <c r="CU608">
        <v>1.0639816522598267</v>
      </c>
      <c r="CV608">
        <v>0.87976276874542236</v>
      </c>
      <c r="CW608">
        <v>0.7722439169883728</v>
      </c>
      <c r="CX608">
        <v>0.65187680721282959</v>
      </c>
      <c r="CY608">
        <v>0.67963165044784546</v>
      </c>
      <c r="CZ608">
        <v>0.6613689661026001</v>
      </c>
    </row>
    <row r="609" spans="1:104" x14ac:dyDescent="0.25">
      <c r="A609" t="s">
        <v>798</v>
      </c>
      <c r="B609" t="s">
        <v>170</v>
      </c>
      <c r="C609" t="s">
        <v>27</v>
      </c>
      <c r="D609" t="s">
        <v>184</v>
      </c>
      <c r="E609" t="s">
        <v>184</v>
      </c>
      <c r="F609">
        <v>2017</v>
      </c>
      <c r="G609" t="s">
        <v>180</v>
      </c>
      <c r="H609">
        <v>10</v>
      </c>
      <c r="I609">
        <v>45.446540832519531</v>
      </c>
      <c r="J609">
        <v>43.929553985595703</v>
      </c>
      <c r="K609">
        <v>42.910499572753906</v>
      </c>
      <c r="L609">
        <v>42.868083953857422</v>
      </c>
      <c r="M609">
        <v>44.471954345703125</v>
      </c>
      <c r="N609">
        <v>48.752914428710938</v>
      </c>
      <c r="O609">
        <v>56.017494201660156</v>
      </c>
      <c r="P609">
        <v>62.061229705810547</v>
      </c>
      <c r="Q609">
        <v>69.324577331542969</v>
      </c>
      <c r="R609">
        <v>75.860847473144531</v>
      </c>
      <c r="S609">
        <v>80.943222045898437</v>
      </c>
      <c r="T609">
        <v>83.705352783203125</v>
      </c>
      <c r="U609">
        <v>85.16705322265625</v>
      </c>
      <c r="V609">
        <v>86.460556030273438</v>
      </c>
      <c r="W609">
        <v>85.89691162109375</v>
      </c>
      <c r="X609">
        <v>83.229347229003906</v>
      </c>
      <c r="Y609">
        <v>79.051727294921875</v>
      </c>
      <c r="Z609">
        <v>74.011589050292969</v>
      </c>
      <c r="AA609">
        <v>70.230987548828125</v>
      </c>
      <c r="AB609">
        <v>67.163169860839844</v>
      </c>
      <c r="AC609">
        <v>63.683273315429688</v>
      </c>
      <c r="AD609">
        <v>58.179409027099609</v>
      </c>
      <c r="AE609">
        <v>52.871528625488281</v>
      </c>
      <c r="AF609">
        <v>49.2557373046875</v>
      </c>
      <c r="AG609">
        <v>-0.44856852293014526</v>
      </c>
      <c r="AH609">
        <v>-0.26571938395500183</v>
      </c>
      <c r="AI609">
        <v>-0.20349380373954773</v>
      </c>
      <c r="AJ609">
        <v>-0.20443630218505859</v>
      </c>
      <c r="AK609">
        <v>-0.16070598363876343</v>
      </c>
      <c r="AL609">
        <v>-3.5787399858236313E-2</v>
      </c>
      <c r="AM609">
        <v>-0.26152464747428894</v>
      </c>
      <c r="AN609">
        <v>6.39023557305336E-2</v>
      </c>
      <c r="AO609">
        <v>0.1744709312915802</v>
      </c>
      <c r="AP609">
        <v>0.18056720495223999</v>
      </c>
      <c r="AQ609">
        <v>0.75511389970779419</v>
      </c>
      <c r="AR609">
        <v>3.8679134845733643</v>
      </c>
      <c r="AS609">
        <v>4.0003294944763184</v>
      </c>
      <c r="AT609">
        <v>3.8417525291442871</v>
      </c>
      <c r="AU609">
        <v>3.6436643600463867</v>
      </c>
      <c r="AV609">
        <v>3.658421516418457</v>
      </c>
      <c r="AW609">
        <v>3.4106242656707764</v>
      </c>
      <c r="AX609">
        <v>2.9972329139709473</v>
      </c>
      <c r="AY609">
        <v>0.91306775808334351</v>
      </c>
      <c r="AZ609">
        <v>0.55386447906494141</v>
      </c>
      <c r="BA609">
        <v>0.38775113224983215</v>
      </c>
      <c r="BB609">
        <v>0.35816887021064758</v>
      </c>
      <c r="BC609">
        <v>0.21357575058937073</v>
      </c>
      <c r="BD609">
        <v>4.1019190102815628E-2</v>
      </c>
      <c r="BE609">
        <v>70.224853515625</v>
      </c>
      <c r="BF609">
        <v>68.541900634765625</v>
      </c>
      <c r="BG609">
        <v>69.133659362792969</v>
      </c>
      <c r="BH609">
        <v>68.658248901367188</v>
      </c>
      <c r="BI609">
        <v>66.997650146484375</v>
      </c>
      <c r="BJ609">
        <v>66.747650146484375</v>
      </c>
      <c r="BK609">
        <v>67.61175537109375</v>
      </c>
      <c r="BL609">
        <v>67.658241271972656</v>
      </c>
      <c r="BM609">
        <v>73.824882507324219</v>
      </c>
      <c r="BN609">
        <v>78.484580993652344</v>
      </c>
      <c r="BO609">
        <v>82.670661926269531</v>
      </c>
      <c r="BP609">
        <v>83.368690490722656</v>
      </c>
      <c r="BQ609">
        <v>83.849029541015625</v>
      </c>
      <c r="BR609">
        <v>84.827117919921875</v>
      </c>
      <c r="BS609">
        <v>84.508277893066406</v>
      </c>
      <c r="BT609">
        <v>85.14697265625</v>
      </c>
      <c r="BU609">
        <v>84.51007080078125</v>
      </c>
      <c r="BV609">
        <v>81.207649230957031</v>
      </c>
      <c r="BW609">
        <v>77.5926513671875</v>
      </c>
      <c r="BX609">
        <v>73.883659362792969</v>
      </c>
      <c r="BY609">
        <v>72.430595397949219</v>
      </c>
      <c r="BZ609">
        <v>70.087051391601563</v>
      </c>
      <c r="CA609">
        <v>68.881759643554688</v>
      </c>
      <c r="CB609">
        <v>68.359405517578125</v>
      </c>
      <c r="CC609">
        <v>0.7941327691078186</v>
      </c>
      <c r="CD609">
        <v>0.75896257162094116</v>
      </c>
      <c r="CE609">
        <v>0.71852767467498779</v>
      </c>
      <c r="CF609">
        <v>0.57829326391220093</v>
      </c>
      <c r="CG609">
        <v>0.52083671092987061</v>
      </c>
      <c r="CH609">
        <v>0.59163188934326172</v>
      </c>
      <c r="CI609">
        <v>0.69040787220001221</v>
      </c>
      <c r="CJ609">
        <v>0.65348279476165771</v>
      </c>
      <c r="CK609">
        <v>0.79106819629669189</v>
      </c>
      <c r="CL609">
        <v>0.82364082336425781</v>
      </c>
      <c r="CM609">
        <v>0.79161816835403442</v>
      </c>
      <c r="CN609">
        <v>0.83355295658111572</v>
      </c>
      <c r="CO609">
        <v>0.93367916345596313</v>
      </c>
      <c r="CP609">
        <v>0.82509851455688477</v>
      </c>
      <c r="CQ609">
        <v>0.86782336235046387</v>
      </c>
      <c r="CR609">
        <v>0.95633393526077271</v>
      </c>
      <c r="CS609">
        <v>0.95308047533035278</v>
      </c>
      <c r="CT609">
        <v>0.94370388984680176</v>
      </c>
      <c r="CU609">
        <v>1.0268152952194214</v>
      </c>
      <c r="CV609">
        <v>0.84323263168334961</v>
      </c>
      <c r="CW609">
        <v>0.73972725868225098</v>
      </c>
      <c r="CX609">
        <v>0.60482156276702881</v>
      </c>
      <c r="CY609">
        <v>0.61130672693252563</v>
      </c>
      <c r="CZ609">
        <v>0.59291553497314453</v>
      </c>
    </row>
    <row r="610" spans="1:104" x14ac:dyDescent="0.25">
      <c r="A610" t="s">
        <v>799</v>
      </c>
      <c r="B610" t="s">
        <v>170</v>
      </c>
      <c r="C610" t="s">
        <v>27</v>
      </c>
      <c r="D610" t="s">
        <v>184</v>
      </c>
      <c r="E610" t="s">
        <v>184</v>
      </c>
      <c r="F610">
        <v>2017</v>
      </c>
      <c r="G610" t="s">
        <v>181</v>
      </c>
      <c r="H610">
        <v>11</v>
      </c>
      <c r="I610">
        <v>42.141902923583984</v>
      </c>
      <c r="J610">
        <v>40.826004028320312</v>
      </c>
      <c r="K610">
        <v>40.037075042724609</v>
      </c>
      <c r="L610">
        <v>40.201461791992188</v>
      </c>
      <c r="M610">
        <v>41.947166442871094</v>
      </c>
      <c r="N610">
        <v>46.116020202636719</v>
      </c>
      <c r="O610">
        <v>51.497821807861328</v>
      </c>
      <c r="P610">
        <v>56.621208190917969</v>
      </c>
      <c r="Q610">
        <v>62.210884094238281</v>
      </c>
      <c r="R610">
        <v>66.732177734375</v>
      </c>
      <c r="S610">
        <v>70.302116394042969</v>
      </c>
      <c r="T610">
        <v>72.350936889648438</v>
      </c>
      <c r="U610">
        <v>73.34088134765625</v>
      </c>
      <c r="V610">
        <v>74.112083435058594</v>
      </c>
      <c r="W610">
        <v>73.352470397949219</v>
      </c>
      <c r="X610">
        <v>70.712440490722656</v>
      </c>
      <c r="Y610">
        <v>67.650657653808594</v>
      </c>
      <c r="Z610">
        <v>65.649246215820312</v>
      </c>
      <c r="AA610">
        <v>60.986274719238281</v>
      </c>
      <c r="AB610">
        <v>57.647865295410156</v>
      </c>
      <c r="AC610">
        <v>55.114837646484375</v>
      </c>
      <c r="AD610">
        <v>51.715728759765625</v>
      </c>
      <c r="AE610">
        <v>48.142009735107422</v>
      </c>
      <c r="AF610">
        <v>45.155658721923828</v>
      </c>
      <c r="AG610">
        <v>-0.48238995671272278</v>
      </c>
      <c r="AH610">
        <v>-0.22875533998012543</v>
      </c>
      <c r="AI610">
        <v>-0.11508402973413467</v>
      </c>
      <c r="AJ610">
        <v>-0.16089048981666565</v>
      </c>
      <c r="AK610">
        <v>-0.18358184397220612</v>
      </c>
      <c r="AL610">
        <v>-0.12099265307188034</v>
      </c>
      <c r="AM610">
        <v>-0.31445178389549255</v>
      </c>
      <c r="AN610">
        <v>-7.8500807285308838E-2</v>
      </c>
      <c r="AO610">
        <v>0.15248182415962219</v>
      </c>
      <c r="AP610">
        <v>0.28577706217765808</v>
      </c>
      <c r="AQ610">
        <v>0.7521594762802124</v>
      </c>
      <c r="AR610">
        <v>3.3085024356842041</v>
      </c>
      <c r="AS610">
        <v>3.3990845680236816</v>
      </c>
      <c r="AT610">
        <v>3.2499396800994873</v>
      </c>
      <c r="AU610">
        <v>3.0410690307617187</v>
      </c>
      <c r="AV610">
        <v>2.8633661270141602</v>
      </c>
      <c r="AW610">
        <v>2.621269702911377</v>
      </c>
      <c r="AX610">
        <v>2.2380926609039307</v>
      </c>
      <c r="AY610">
        <v>0.38486829400062561</v>
      </c>
      <c r="AZ610">
        <v>0.16376052796840668</v>
      </c>
      <c r="BA610">
        <v>0.10186838358640671</v>
      </c>
      <c r="BB610">
        <v>0.11942265927791595</v>
      </c>
      <c r="BC610">
        <v>5.3087610751390457E-2</v>
      </c>
      <c r="BD610">
        <v>-0.1569226086139679</v>
      </c>
      <c r="BE610">
        <v>60.173980712890625</v>
      </c>
      <c r="BF610">
        <v>59.881092071533203</v>
      </c>
      <c r="BG610">
        <v>59.040397644042969</v>
      </c>
      <c r="BH610">
        <v>58.744380950927734</v>
      </c>
      <c r="BI610">
        <v>58.541294097900391</v>
      </c>
      <c r="BJ610">
        <v>57.311840057373047</v>
      </c>
      <c r="BK610">
        <v>57.885368347167969</v>
      </c>
      <c r="BL610">
        <v>60.295570373535156</v>
      </c>
      <c r="BM610">
        <v>67.416267395019531</v>
      </c>
      <c r="BN610">
        <v>74.896865844726563</v>
      </c>
      <c r="BO610">
        <v>78.574226379394531</v>
      </c>
      <c r="BP610">
        <v>81.640800476074219</v>
      </c>
      <c r="BQ610">
        <v>84.073783874511719</v>
      </c>
      <c r="BR610">
        <v>83.439048767089844</v>
      </c>
      <c r="BS610">
        <v>83.3212890625</v>
      </c>
      <c r="BT610">
        <v>82.864631652832031</v>
      </c>
      <c r="BU610">
        <v>80.432083129882813</v>
      </c>
      <c r="BV610">
        <v>75.383590698242187</v>
      </c>
      <c r="BW610">
        <v>70.197662353515625</v>
      </c>
      <c r="BX610">
        <v>65.925323486328125</v>
      </c>
      <c r="BY610">
        <v>64.970001220703125</v>
      </c>
      <c r="BZ610">
        <v>62.035228729248047</v>
      </c>
      <c r="CA610">
        <v>60.948104858398437</v>
      </c>
      <c r="CB610">
        <v>59.470893859863281</v>
      </c>
      <c r="CC610">
        <v>0.78715848922729492</v>
      </c>
      <c r="CD610">
        <v>0.75095385313034058</v>
      </c>
      <c r="CE610">
        <v>0.7122417688369751</v>
      </c>
      <c r="CF610">
        <v>0.57634109258651733</v>
      </c>
      <c r="CG610">
        <v>0.52391678094863892</v>
      </c>
      <c r="CH610">
        <v>0.59663528203964233</v>
      </c>
      <c r="CI610">
        <v>0.68806910514831543</v>
      </c>
      <c r="CJ610">
        <v>0.65236121416091919</v>
      </c>
      <c r="CK610">
        <v>0.77944159507751465</v>
      </c>
      <c r="CL610">
        <v>0.80494570732116699</v>
      </c>
      <c r="CM610">
        <v>0.77805334329605103</v>
      </c>
      <c r="CN610">
        <v>0.81517142057418823</v>
      </c>
      <c r="CO610">
        <v>0.8958812952041626</v>
      </c>
      <c r="CP610">
        <v>0.81068700551986694</v>
      </c>
      <c r="CQ610">
        <v>0.84427571296691895</v>
      </c>
      <c r="CR610">
        <v>0.90323531627655029</v>
      </c>
      <c r="CS610">
        <v>0.89396584033966064</v>
      </c>
      <c r="CT610">
        <v>0.891326904296875</v>
      </c>
      <c r="CU610">
        <v>0.93782162666320801</v>
      </c>
      <c r="CV610">
        <v>0.76370859146118164</v>
      </c>
      <c r="CW610">
        <v>0.67602330446243286</v>
      </c>
      <c r="CX610">
        <v>0.57819867134094238</v>
      </c>
      <c r="CY610">
        <v>0.60003352165222168</v>
      </c>
      <c r="CZ610">
        <v>0.58269590139389038</v>
      </c>
    </row>
    <row r="611" spans="1:104" x14ac:dyDescent="0.25">
      <c r="A611" t="s">
        <v>800</v>
      </c>
      <c r="B611" t="s">
        <v>170</v>
      </c>
      <c r="C611" t="s">
        <v>27</v>
      </c>
      <c r="D611" t="s">
        <v>184</v>
      </c>
      <c r="E611" t="s">
        <v>184</v>
      </c>
      <c r="F611">
        <v>2017</v>
      </c>
      <c r="G611" t="s">
        <v>182</v>
      </c>
      <c r="H611">
        <v>12</v>
      </c>
      <c r="I611">
        <v>40.862983703613281</v>
      </c>
      <c r="J611">
        <v>39.762748718261719</v>
      </c>
      <c r="K611">
        <v>39.225704193115234</v>
      </c>
      <c r="L611">
        <v>39.488677978515625</v>
      </c>
      <c r="M611">
        <v>41.338462829589844</v>
      </c>
      <c r="N611">
        <v>45.640625</v>
      </c>
      <c r="O611">
        <v>51.808582305908203</v>
      </c>
      <c r="P611">
        <v>56.673423767089844</v>
      </c>
      <c r="Q611">
        <v>59.811145782470703</v>
      </c>
      <c r="R611">
        <v>60.637367248535156</v>
      </c>
      <c r="S611">
        <v>60.469474792480469</v>
      </c>
      <c r="T611">
        <v>59.563362121582031</v>
      </c>
      <c r="U611">
        <v>58.6446533203125</v>
      </c>
      <c r="V611">
        <v>58.223865509033203</v>
      </c>
      <c r="W611">
        <v>57.078323364257813</v>
      </c>
      <c r="X611">
        <v>55.459548950195313</v>
      </c>
      <c r="Y611">
        <v>54.7913818359375</v>
      </c>
      <c r="Z611">
        <v>55.979896545410156</v>
      </c>
      <c r="AA611">
        <v>53.90826416015625</v>
      </c>
      <c r="AB611">
        <v>52.556716918945312</v>
      </c>
      <c r="AC611">
        <v>51.02587890625</v>
      </c>
      <c r="AD611">
        <v>49.031688690185547</v>
      </c>
      <c r="AE611">
        <v>45.600292205810547</v>
      </c>
      <c r="AF611">
        <v>43.005233764648437</v>
      </c>
      <c r="AG611">
        <v>-0.66382718086242676</v>
      </c>
      <c r="AH611">
        <v>-0.14497414231300354</v>
      </c>
      <c r="AI611">
        <v>0.15668332576751709</v>
      </c>
      <c r="AJ611">
        <v>-4.0828492492437363E-2</v>
      </c>
      <c r="AK611">
        <v>-0.28134903311729431</v>
      </c>
      <c r="AL611">
        <v>-0.4222780168056488</v>
      </c>
      <c r="AM611">
        <v>-0.5567852258682251</v>
      </c>
      <c r="AN611">
        <v>-0.56940436363220215</v>
      </c>
      <c r="AO611">
        <v>0.13126011192798615</v>
      </c>
      <c r="AP611">
        <v>0.6712537407875061</v>
      </c>
      <c r="AQ611">
        <v>0.9766196608543396</v>
      </c>
      <c r="AR611">
        <v>2.7181270122528076</v>
      </c>
      <c r="AS611">
        <v>2.6884598731994629</v>
      </c>
      <c r="AT611">
        <v>2.5356166362762451</v>
      </c>
      <c r="AU611">
        <v>2.2639439105987549</v>
      </c>
      <c r="AV611">
        <v>1.6320580244064331</v>
      </c>
      <c r="AW611">
        <v>1.3290247917175293</v>
      </c>
      <c r="AX611">
        <v>0.7135043740272522</v>
      </c>
      <c r="AY611">
        <v>-0.90864813327789307</v>
      </c>
      <c r="AZ611">
        <v>-0.84619051218032837</v>
      </c>
      <c r="BA611">
        <v>-0.66527825593948364</v>
      </c>
      <c r="BB611">
        <v>-0.57973247766494751</v>
      </c>
      <c r="BC611">
        <v>-0.4430353045463562</v>
      </c>
      <c r="BD611">
        <v>-0.80717498064041138</v>
      </c>
      <c r="BE611">
        <v>47.584888458251953</v>
      </c>
      <c r="BF611">
        <v>47.084884643554688</v>
      </c>
      <c r="BG611">
        <v>45.674190521240234</v>
      </c>
      <c r="BH611">
        <v>45.379539489746094</v>
      </c>
      <c r="BI611">
        <v>45.584888458251953</v>
      </c>
      <c r="BJ611">
        <v>45.495582580566406</v>
      </c>
      <c r="BK611">
        <v>44.584888458251953</v>
      </c>
      <c r="BL611">
        <v>45.540237426757813</v>
      </c>
      <c r="BM611">
        <v>47.950931549072266</v>
      </c>
      <c r="BN611">
        <v>50.883956909179688</v>
      </c>
      <c r="BO611">
        <v>53.022327423095703</v>
      </c>
      <c r="BP611">
        <v>53.316978454589844</v>
      </c>
      <c r="BQ611">
        <v>54.089302062988281</v>
      </c>
      <c r="BR611">
        <v>55.089302062988281</v>
      </c>
      <c r="BS611">
        <v>55.955345153808594</v>
      </c>
      <c r="BT611">
        <v>55.111629486083984</v>
      </c>
      <c r="BU611">
        <v>54.383956909179687</v>
      </c>
      <c r="BV611">
        <v>51.107215881347656</v>
      </c>
      <c r="BW611">
        <v>49.607212066650391</v>
      </c>
      <c r="BX611">
        <v>48.924190521240234</v>
      </c>
      <c r="BY611">
        <v>47.058147430419922</v>
      </c>
      <c r="BZ611">
        <v>48.129539489746094</v>
      </c>
      <c r="CA611">
        <v>46.446514129638672</v>
      </c>
      <c r="CB611">
        <v>45.741168975830078</v>
      </c>
      <c r="CC611">
        <v>1.0405972003936768</v>
      </c>
      <c r="CD611">
        <v>0.99663823843002319</v>
      </c>
      <c r="CE611">
        <v>0.95013487339019775</v>
      </c>
      <c r="CF611">
        <v>0.75554430484771729</v>
      </c>
      <c r="CG611">
        <v>0.67635446786880493</v>
      </c>
      <c r="CH611">
        <v>0.76658880710601807</v>
      </c>
      <c r="CI611">
        <v>0.87581157684326172</v>
      </c>
      <c r="CJ611">
        <v>0.76812291145324707</v>
      </c>
      <c r="CK611">
        <v>0.92172729969024658</v>
      </c>
      <c r="CL611">
        <v>0.93024700880050659</v>
      </c>
      <c r="CM611">
        <v>0.87722772359848022</v>
      </c>
      <c r="CN611">
        <v>0.91457462310791016</v>
      </c>
      <c r="CO611">
        <v>1.0060807466506958</v>
      </c>
      <c r="CP611">
        <v>0.90192198753356934</v>
      </c>
      <c r="CQ611">
        <v>0.94005721807479858</v>
      </c>
      <c r="CR611">
        <v>1.0172990560531616</v>
      </c>
      <c r="CS611">
        <v>1.0302115678787231</v>
      </c>
      <c r="CT611">
        <v>1.0591953992843628</v>
      </c>
      <c r="CU611">
        <v>1.1581621170043945</v>
      </c>
      <c r="CV611">
        <v>0.96318525075912476</v>
      </c>
      <c r="CW611">
        <v>0.85975950956344604</v>
      </c>
      <c r="CX611">
        <v>0.74863600730895996</v>
      </c>
      <c r="CY611">
        <v>0.77348560094833374</v>
      </c>
      <c r="CZ611">
        <v>0.75206673145294189</v>
      </c>
    </row>
    <row r="612" spans="1:104" x14ac:dyDescent="0.25">
      <c r="A612" t="s">
        <v>801</v>
      </c>
      <c r="B612" t="s">
        <v>170</v>
      </c>
      <c r="C612" t="s">
        <v>27</v>
      </c>
      <c r="D612" t="s">
        <v>184</v>
      </c>
      <c r="E612" t="s">
        <v>184</v>
      </c>
      <c r="F612">
        <v>2017</v>
      </c>
      <c r="G612" t="s">
        <v>183</v>
      </c>
      <c r="H612">
        <v>8</v>
      </c>
      <c r="I612">
        <v>49.995532989501953</v>
      </c>
      <c r="J612">
        <v>48.270866394042969</v>
      </c>
      <c r="K612">
        <v>47.045513153076172</v>
      </c>
      <c r="L612">
        <v>46.984172821044922</v>
      </c>
      <c r="M612">
        <v>48.752761840820313</v>
      </c>
      <c r="N612">
        <v>53.569171905517578</v>
      </c>
      <c r="O612">
        <v>59.864677429199219</v>
      </c>
      <c r="P612">
        <v>67.127235412597656</v>
      </c>
      <c r="Q612">
        <v>74.123245239257813</v>
      </c>
      <c r="R612">
        <v>79.738571166992188</v>
      </c>
      <c r="S612">
        <v>84.102279663085938</v>
      </c>
      <c r="T612">
        <v>86.146759033203125</v>
      </c>
      <c r="U612">
        <v>86.883834838867187</v>
      </c>
      <c r="V612">
        <v>87.277252197265625</v>
      </c>
      <c r="W612">
        <v>86.754508972167969</v>
      </c>
      <c r="X612">
        <v>85.055961608886719</v>
      </c>
      <c r="Y612">
        <v>81.615440368652344</v>
      </c>
      <c r="Z612">
        <v>76.798324584960938</v>
      </c>
      <c r="AA612">
        <v>70.511215209960938</v>
      </c>
      <c r="AB612">
        <v>67.7685546875</v>
      </c>
      <c r="AC612">
        <v>65.767112731933594</v>
      </c>
      <c r="AD612">
        <v>61.7216796875</v>
      </c>
      <c r="AE612">
        <v>57.280242919921875</v>
      </c>
      <c r="AF612">
        <v>53.556461334228516</v>
      </c>
      <c r="AG612">
        <v>-0.48975518345832825</v>
      </c>
      <c r="AH612">
        <v>-0.30586966872215271</v>
      </c>
      <c r="AI612">
        <v>-0.25035387277603149</v>
      </c>
      <c r="AJ612">
        <v>-0.238221675157547</v>
      </c>
      <c r="AK612">
        <v>-0.17234727740287781</v>
      </c>
      <c r="AL612">
        <v>-1.663876511156559E-2</v>
      </c>
      <c r="AM612">
        <v>-0.26594692468643188</v>
      </c>
      <c r="AN612">
        <v>0.10634525120258331</v>
      </c>
      <c r="AO612">
        <v>0.18195502460002899</v>
      </c>
      <c r="AP612">
        <v>0.14612166583538055</v>
      </c>
      <c r="AQ612">
        <v>0.71327024698257446</v>
      </c>
      <c r="AR612">
        <v>3.8637063503265381</v>
      </c>
      <c r="AS612">
        <v>3.9704782962799072</v>
      </c>
      <c r="AT612">
        <v>3.7736034393310547</v>
      </c>
      <c r="AU612">
        <v>3.5952024459838867</v>
      </c>
      <c r="AV612">
        <v>3.7142765522003174</v>
      </c>
      <c r="AW612">
        <v>3.5261011123657227</v>
      </c>
      <c r="AX612">
        <v>3.1525096893310547</v>
      </c>
      <c r="AY612">
        <v>0.99400293827056885</v>
      </c>
      <c r="AZ612">
        <v>0.62512326240539551</v>
      </c>
      <c r="BA612">
        <v>0.44777148962020874</v>
      </c>
      <c r="BB612">
        <v>0.43150231242179871</v>
      </c>
      <c r="BC612">
        <v>0.27391925454139709</v>
      </c>
      <c r="BD612">
        <v>9.9281862378120422E-2</v>
      </c>
      <c r="BE612">
        <v>69.966094970703125</v>
      </c>
      <c r="BF612">
        <v>69.43231201171875</v>
      </c>
      <c r="BG612">
        <v>68.7244873046875</v>
      </c>
      <c r="BH612">
        <v>68.420150756835938</v>
      </c>
      <c r="BI612">
        <v>68.507232666015625</v>
      </c>
      <c r="BJ612">
        <v>67.703933715820312</v>
      </c>
      <c r="BK612">
        <v>68.459495544433594</v>
      </c>
      <c r="BL612">
        <v>71.12933349609375</v>
      </c>
      <c r="BM612">
        <v>76.796592712402344</v>
      </c>
      <c r="BN612">
        <v>80.505538940429688</v>
      </c>
      <c r="BO612">
        <v>85.110527038574219</v>
      </c>
      <c r="BP612">
        <v>87.051902770996094</v>
      </c>
      <c r="BQ612">
        <v>88.234077453613281</v>
      </c>
      <c r="BR612">
        <v>88.240371704101563</v>
      </c>
      <c r="BS612">
        <v>87.908706665039063</v>
      </c>
      <c r="BT612">
        <v>87.342323303222656</v>
      </c>
      <c r="BU612">
        <v>87.072105407714844</v>
      </c>
      <c r="BV612">
        <v>86.248908996582031</v>
      </c>
      <c r="BW612">
        <v>83.648139953613281</v>
      </c>
      <c r="BX612">
        <v>80.079025268554688</v>
      </c>
      <c r="BY612">
        <v>76.499412536621094</v>
      </c>
      <c r="BZ612">
        <v>74.681793212890625</v>
      </c>
      <c r="CA612">
        <v>73.654754638671875</v>
      </c>
      <c r="CB612">
        <v>72.19525146484375</v>
      </c>
      <c r="CC612">
        <v>0.87812173366546631</v>
      </c>
      <c r="CD612">
        <v>0.83939075469970703</v>
      </c>
      <c r="CE612">
        <v>0.79124742746353149</v>
      </c>
      <c r="CF612">
        <v>0.62881690263748169</v>
      </c>
      <c r="CG612">
        <v>0.56114703416824341</v>
      </c>
      <c r="CH612">
        <v>0.63677102327346802</v>
      </c>
      <c r="CI612">
        <v>0.7212713360786438</v>
      </c>
      <c r="CJ612">
        <v>0.66568922996520996</v>
      </c>
      <c r="CK612">
        <v>0.8010331392288208</v>
      </c>
      <c r="CL612">
        <v>0.82467663288116455</v>
      </c>
      <c r="CM612">
        <v>0.7899017333984375</v>
      </c>
      <c r="CN612">
        <v>0.82923328876495361</v>
      </c>
      <c r="CO612">
        <v>0.92221754789352417</v>
      </c>
      <c r="CP612">
        <v>0.81927949190139771</v>
      </c>
      <c r="CQ612">
        <v>0.85887062549591064</v>
      </c>
      <c r="CR612">
        <v>0.94571131467819214</v>
      </c>
      <c r="CS612">
        <v>0.94837182760238647</v>
      </c>
      <c r="CT612">
        <v>0.94029593467712402</v>
      </c>
      <c r="CU612">
        <v>1.0029832124710083</v>
      </c>
      <c r="CV612">
        <v>0.82712811231613159</v>
      </c>
      <c r="CW612">
        <v>0.73394674062728882</v>
      </c>
      <c r="CX612">
        <v>0.62594109773635864</v>
      </c>
      <c r="CY612">
        <v>0.65528053045272827</v>
      </c>
      <c r="CZ612">
        <v>0.6398199200630188</v>
      </c>
    </row>
    <row r="613" spans="1:104" x14ac:dyDescent="0.25">
      <c r="A613" t="s">
        <v>802</v>
      </c>
      <c r="B613" t="s">
        <v>170</v>
      </c>
      <c r="C613" t="s">
        <v>27</v>
      </c>
      <c r="D613" t="s">
        <v>184</v>
      </c>
      <c r="E613" t="s">
        <v>184</v>
      </c>
      <c r="F613">
        <v>2018</v>
      </c>
      <c r="G613" t="s">
        <v>171</v>
      </c>
      <c r="H613">
        <v>1</v>
      </c>
      <c r="I613">
        <v>41.275352478027344</v>
      </c>
      <c r="J613">
        <v>40.045612335205078</v>
      </c>
      <c r="K613">
        <v>39.613990783691406</v>
      </c>
      <c r="L613">
        <v>39.928554534912109</v>
      </c>
      <c r="M613">
        <v>42.010028839111328</v>
      </c>
      <c r="N613">
        <v>46.537364959716797</v>
      </c>
      <c r="O613">
        <v>54.351341247558594</v>
      </c>
      <c r="P613">
        <v>59.733619689941406</v>
      </c>
      <c r="Q613">
        <v>62.525985717773438</v>
      </c>
      <c r="R613">
        <v>62.419834136962891</v>
      </c>
      <c r="S613">
        <v>61.366016387939453</v>
      </c>
      <c r="T613">
        <v>59.709957122802734</v>
      </c>
      <c r="U613">
        <v>58.330169677734375</v>
      </c>
      <c r="V613">
        <v>57.597419738769531</v>
      </c>
      <c r="W613">
        <v>56.411209106445313</v>
      </c>
      <c r="X613">
        <v>55.055316925048828</v>
      </c>
      <c r="Y613">
        <v>54.524765014648438</v>
      </c>
      <c r="Z613">
        <v>56.563369750976563</v>
      </c>
      <c r="AA613">
        <v>54.920890808105469</v>
      </c>
      <c r="AB613">
        <v>53.618553161621094</v>
      </c>
      <c r="AC613">
        <v>52.090137481689453</v>
      </c>
      <c r="AD613">
        <v>50.00732421875</v>
      </c>
      <c r="AE613">
        <v>46.306041717529297</v>
      </c>
      <c r="AF613">
        <v>43.633918762207031</v>
      </c>
      <c r="AG613">
        <v>-0.71247845888137817</v>
      </c>
      <c r="AH613">
        <v>-0.13154059648513794</v>
      </c>
      <c r="AI613">
        <v>0.21012632548809052</v>
      </c>
      <c r="AJ613">
        <v>-1.9139749929308891E-2</v>
      </c>
      <c r="AK613">
        <v>-0.30720999836921692</v>
      </c>
      <c r="AL613">
        <v>-0.49283039569854736</v>
      </c>
      <c r="AM613">
        <v>-0.63256806135177612</v>
      </c>
      <c r="AN613">
        <v>-0.70630002021789551</v>
      </c>
      <c r="AO613">
        <v>0.1366894394159317</v>
      </c>
      <c r="AP613">
        <v>0.78777104616165161</v>
      </c>
      <c r="AQ613">
        <v>1.082007884979248</v>
      </c>
      <c r="AR613">
        <v>2.8493623733520508</v>
      </c>
      <c r="AS613">
        <v>2.78767991065979</v>
      </c>
      <c r="AT613">
        <v>2.6149718761444092</v>
      </c>
      <c r="AU613">
        <v>2.3162586688995361</v>
      </c>
      <c r="AV613">
        <v>1.5813555717468262</v>
      </c>
      <c r="AW613">
        <v>1.240748405456543</v>
      </c>
      <c r="AX613">
        <v>0.55848515033721924</v>
      </c>
      <c r="AY613">
        <v>-1.1788544654846191</v>
      </c>
      <c r="AZ613">
        <v>-1.0650615692138672</v>
      </c>
      <c r="BA613">
        <v>-0.83344608545303345</v>
      </c>
      <c r="BB613">
        <v>-0.73263508081436157</v>
      </c>
      <c r="BC613">
        <v>-0.54812616109848022</v>
      </c>
      <c r="BD613">
        <v>-0.9497491717338562</v>
      </c>
      <c r="BE613">
        <v>42.696422576904297</v>
      </c>
      <c r="BF613">
        <v>40.852668762207031</v>
      </c>
      <c r="BG613">
        <v>40.147308349609375</v>
      </c>
      <c r="BH613">
        <v>40.013381958007813</v>
      </c>
      <c r="BI613">
        <v>39.172760009765625</v>
      </c>
      <c r="BJ613">
        <v>38.880352020263672</v>
      </c>
      <c r="BK613">
        <v>38.83392333984375</v>
      </c>
      <c r="BL613">
        <v>37.284812927246094</v>
      </c>
      <c r="BM613">
        <v>44.043300628662109</v>
      </c>
      <c r="BN613">
        <v>47.954017639160156</v>
      </c>
      <c r="BO613">
        <v>50.683483123779297</v>
      </c>
      <c r="BP613">
        <v>53.069644927978516</v>
      </c>
      <c r="BQ613">
        <v>54.866073608398438</v>
      </c>
      <c r="BR613">
        <v>53.979465484619141</v>
      </c>
      <c r="BS613">
        <v>55.160270690917969</v>
      </c>
      <c r="BT613">
        <v>54.499549865722656</v>
      </c>
      <c r="BU613">
        <v>52.655799865722656</v>
      </c>
      <c r="BV613">
        <v>50.541961669921875</v>
      </c>
      <c r="BW613">
        <v>49.106689453125</v>
      </c>
      <c r="BX613">
        <v>46.263385772705078</v>
      </c>
      <c r="BY613">
        <v>44.783920288085938</v>
      </c>
      <c r="BZ613">
        <v>44.036151885986328</v>
      </c>
      <c r="CA613">
        <v>45.062942504882813</v>
      </c>
      <c r="CB613">
        <v>43.422760009765625</v>
      </c>
      <c r="CC613">
        <v>1.1283415555953979</v>
      </c>
      <c r="CD613">
        <v>1.072785496711731</v>
      </c>
      <c r="CE613">
        <v>1.0272835493087769</v>
      </c>
      <c r="CF613">
        <v>0.81413811445236206</v>
      </c>
      <c r="CG613">
        <v>0.7302049994468689</v>
      </c>
      <c r="CH613">
        <v>0.82920873165130615</v>
      </c>
      <c r="CI613">
        <v>0.95550858974456787</v>
      </c>
      <c r="CJ613">
        <v>0.81638938188552856</v>
      </c>
      <c r="CK613">
        <v>0.98736625909805298</v>
      </c>
      <c r="CL613">
        <v>0.98723208904266357</v>
      </c>
      <c r="CM613">
        <v>0.91715627908706665</v>
      </c>
      <c r="CN613">
        <v>0.956276535987854</v>
      </c>
      <c r="CO613">
        <v>1.0603610277175903</v>
      </c>
      <c r="CP613">
        <v>0.93549430370330811</v>
      </c>
      <c r="CQ613">
        <v>0.97840970754623413</v>
      </c>
      <c r="CR613">
        <v>1.0737881660461426</v>
      </c>
      <c r="CS613">
        <v>1.0902893543243408</v>
      </c>
      <c r="CT613">
        <v>1.1358190774917603</v>
      </c>
      <c r="CU613">
        <v>1.2616302967071533</v>
      </c>
      <c r="CV613">
        <v>1.0514289140701294</v>
      </c>
      <c r="CW613">
        <v>0.9393581748008728</v>
      </c>
      <c r="CX613">
        <v>0.8167651891708374</v>
      </c>
      <c r="CY613">
        <v>0.84067994356155396</v>
      </c>
      <c r="CZ613">
        <v>0.81596636772155762</v>
      </c>
    </row>
    <row r="614" spans="1:104" x14ac:dyDescent="0.25">
      <c r="A614" t="s">
        <v>803</v>
      </c>
      <c r="B614" t="s">
        <v>170</v>
      </c>
      <c r="C614" t="s">
        <v>27</v>
      </c>
      <c r="D614" t="s">
        <v>184</v>
      </c>
      <c r="E614" t="s">
        <v>184</v>
      </c>
      <c r="F614">
        <v>2018</v>
      </c>
      <c r="G614" t="s">
        <v>172</v>
      </c>
      <c r="H614">
        <v>2</v>
      </c>
      <c r="I614">
        <v>40.749015808105469</v>
      </c>
      <c r="J614">
        <v>39.527923583984375</v>
      </c>
      <c r="K614">
        <v>38.920639038085938</v>
      </c>
      <c r="L614">
        <v>39.149448394775391</v>
      </c>
      <c r="M614">
        <v>40.967060089111328</v>
      </c>
      <c r="N614">
        <v>45.517902374267578</v>
      </c>
      <c r="O614">
        <v>52.099052429199219</v>
      </c>
      <c r="P614">
        <v>56.902122497558594</v>
      </c>
      <c r="Q614">
        <v>60.522075653076172</v>
      </c>
      <c r="R614">
        <v>62.065681457519531</v>
      </c>
      <c r="S614">
        <v>62.706825256347656</v>
      </c>
      <c r="T614">
        <v>62.731376647949219</v>
      </c>
      <c r="U614">
        <v>62.578842163085938</v>
      </c>
      <c r="V614">
        <v>62.557643890380859</v>
      </c>
      <c r="W614">
        <v>61.696834564208984</v>
      </c>
      <c r="X614">
        <v>59.868408203125</v>
      </c>
      <c r="Y614">
        <v>58.071575164794922</v>
      </c>
      <c r="Z614">
        <v>57.835136413574219</v>
      </c>
      <c r="AA614">
        <v>56.379226684570312</v>
      </c>
      <c r="AB614">
        <v>54.197246551513672</v>
      </c>
      <c r="AC614">
        <v>52.450637817382813</v>
      </c>
      <c r="AD614">
        <v>49.726959228515625</v>
      </c>
      <c r="AE614">
        <v>46.049686431884766</v>
      </c>
      <c r="AF614">
        <v>43.317245483398438</v>
      </c>
      <c r="AG614">
        <v>-0.62058025598526001</v>
      </c>
      <c r="AH614">
        <v>-0.15994778275489807</v>
      </c>
      <c r="AI614">
        <v>9.8426289856433868E-2</v>
      </c>
      <c r="AJ614">
        <v>-6.5071538090705872E-2</v>
      </c>
      <c r="AK614">
        <v>-0.25776520371437073</v>
      </c>
      <c r="AL614">
        <v>-0.36000418663024902</v>
      </c>
      <c r="AM614">
        <v>-0.50867193937301636</v>
      </c>
      <c r="AN614">
        <v>-0.47134336829185486</v>
      </c>
      <c r="AO614">
        <v>0.13858217000961304</v>
      </c>
      <c r="AP614">
        <v>0.60996043682098389</v>
      </c>
      <c r="AQ614">
        <v>0.95933985710144043</v>
      </c>
      <c r="AR614">
        <v>2.9800233840942383</v>
      </c>
      <c r="AS614">
        <v>2.9880499839782715</v>
      </c>
      <c r="AT614">
        <v>2.8323791027069092</v>
      </c>
      <c r="AU614">
        <v>2.56583571434021</v>
      </c>
      <c r="AV614">
        <v>1.9914989471435547</v>
      </c>
      <c r="AW614">
        <v>1.674015998840332</v>
      </c>
      <c r="AX614">
        <v>1.088172435760498</v>
      </c>
      <c r="AY614">
        <v>-0.66482114791870117</v>
      </c>
      <c r="AZ614">
        <v>-0.65058130025863647</v>
      </c>
      <c r="BA614">
        <v>-0.51664996147155762</v>
      </c>
      <c r="BB614">
        <v>-0.43484818935394287</v>
      </c>
      <c r="BC614">
        <v>-0.34089428186416626</v>
      </c>
      <c r="BD614">
        <v>-0.67372167110443115</v>
      </c>
      <c r="BE614">
        <v>48.194988250732422</v>
      </c>
      <c r="BF614">
        <v>48.900798797607422</v>
      </c>
      <c r="BG614">
        <v>48.606616973876953</v>
      </c>
      <c r="BH614">
        <v>49.517349243164062</v>
      </c>
      <c r="BI614">
        <v>49.220932006835938</v>
      </c>
      <c r="BJ614">
        <v>48.475841522216797</v>
      </c>
      <c r="BK614">
        <v>49.495033264160156</v>
      </c>
      <c r="BL614">
        <v>48.38116455078125</v>
      </c>
      <c r="BM614">
        <v>51.699508666992188</v>
      </c>
      <c r="BN614">
        <v>54.681205749511719</v>
      </c>
      <c r="BO614">
        <v>57.337928771972656</v>
      </c>
      <c r="BP614">
        <v>58.385238647460938</v>
      </c>
      <c r="BQ614">
        <v>60.10845947265625</v>
      </c>
      <c r="BR614">
        <v>60.816055297851563</v>
      </c>
      <c r="BS614">
        <v>61.541511535644531</v>
      </c>
      <c r="BT614">
        <v>60.133007049560547</v>
      </c>
      <c r="BU614">
        <v>59.155323028564453</v>
      </c>
      <c r="BV614">
        <v>58.677639007568359</v>
      </c>
      <c r="BW614">
        <v>55.951740264892578</v>
      </c>
      <c r="BX614">
        <v>53.106616973876953</v>
      </c>
      <c r="BY614">
        <v>53.086086273193359</v>
      </c>
      <c r="BZ614">
        <v>51.107063293457031</v>
      </c>
      <c r="CA614">
        <v>50.402137756347656</v>
      </c>
      <c r="CB614">
        <v>49.650356292724609</v>
      </c>
      <c r="CC614">
        <v>0.95580720901489258</v>
      </c>
      <c r="CD614">
        <v>0.90998238325119019</v>
      </c>
      <c r="CE614">
        <v>0.86668825149536133</v>
      </c>
      <c r="CF614">
        <v>0.68919003009796143</v>
      </c>
      <c r="CG614">
        <v>0.61700230836868286</v>
      </c>
      <c r="CH614">
        <v>0.70638209581375122</v>
      </c>
      <c r="CI614">
        <v>0.80561453104019165</v>
      </c>
      <c r="CJ614">
        <v>0.70332711935043335</v>
      </c>
      <c r="CK614">
        <v>0.85176378488540649</v>
      </c>
      <c r="CL614">
        <v>0.86204254627227783</v>
      </c>
      <c r="CM614">
        <v>0.80894374847412109</v>
      </c>
      <c r="CN614">
        <v>0.84737634658813477</v>
      </c>
      <c r="CO614">
        <v>0.94657093286514282</v>
      </c>
      <c r="CP614">
        <v>0.83309894800186157</v>
      </c>
      <c r="CQ614">
        <v>0.8738408088684082</v>
      </c>
      <c r="CR614">
        <v>0.96042627096176147</v>
      </c>
      <c r="CS614">
        <v>0.966960608959198</v>
      </c>
      <c r="CT614">
        <v>0.98838138580322266</v>
      </c>
      <c r="CU614">
        <v>1.0957795381546021</v>
      </c>
      <c r="CV614">
        <v>0.90449005365371704</v>
      </c>
      <c r="CW614">
        <v>0.80733507871627808</v>
      </c>
      <c r="CX614">
        <v>0.69174283742904663</v>
      </c>
      <c r="CY614">
        <v>0.71618425846099854</v>
      </c>
      <c r="CZ614">
        <v>0.69730639457702637</v>
      </c>
    </row>
    <row r="615" spans="1:104" x14ac:dyDescent="0.25">
      <c r="A615" t="s">
        <v>804</v>
      </c>
      <c r="B615" t="s">
        <v>170</v>
      </c>
      <c r="C615" t="s">
        <v>27</v>
      </c>
      <c r="D615" t="s">
        <v>184</v>
      </c>
      <c r="E615" t="s">
        <v>184</v>
      </c>
      <c r="F615">
        <v>2018</v>
      </c>
      <c r="G615" t="s">
        <v>173</v>
      </c>
      <c r="H615">
        <v>3</v>
      </c>
      <c r="I615">
        <v>43.277618408203125</v>
      </c>
      <c r="J615">
        <v>41.790676116943359</v>
      </c>
      <c r="K615">
        <v>40.799922943115234</v>
      </c>
      <c r="L615">
        <v>40.776782989501953</v>
      </c>
      <c r="M615">
        <v>42.261795043945313</v>
      </c>
      <c r="N615">
        <v>46.300567626953125</v>
      </c>
      <c r="O615">
        <v>52.833454132080078</v>
      </c>
      <c r="P615">
        <v>58.100261688232422</v>
      </c>
      <c r="Q615">
        <v>63.156204223632813</v>
      </c>
      <c r="R615">
        <v>66.698356628417969</v>
      </c>
      <c r="S615">
        <v>69.604713439941406</v>
      </c>
      <c r="T615">
        <v>71.597557067871094</v>
      </c>
      <c r="U615">
        <v>72.649276733398438</v>
      </c>
      <c r="V615">
        <v>73.447250366210937</v>
      </c>
      <c r="W615">
        <v>72.8748779296875</v>
      </c>
      <c r="X615">
        <v>70.691162109375</v>
      </c>
      <c r="Y615">
        <v>67.543869018554688</v>
      </c>
      <c r="Z615">
        <v>63.7174072265625</v>
      </c>
      <c r="AA615">
        <v>60.316253662109375</v>
      </c>
      <c r="AB615">
        <v>59.241256713867188</v>
      </c>
      <c r="AC615">
        <v>56.650287628173828</v>
      </c>
      <c r="AD615">
        <v>53.320285797119141</v>
      </c>
      <c r="AE615">
        <v>49.345741271972656</v>
      </c>
      <c r="AF615">
        <v>46.302845001220703</v>
      </c>
      <c r="AG615">
        <v>-0.54759293794631958</v>
      </c>
      <c r="AH615">
        <v>-0.22750335931777954</v>
      </c>
      <c r="AI615">
        <v>-7.2291344404220581E-2</v>
      </c>
      <c r="AJ615">
        <v>-0.14737607538700104</v>
      </c>
      <c r="AK615">
        <v>-0.20847269892692566</v>
      </c>
      <c r="AL615">
        <v>-0.1793304979801178</v>
      </c>
      <c r="AM615">
        <v>-0.3744647204875946</v>
      </c>
      <c r="AN615">
        <v>-0.17093378305435181</v>
      </c>
      <c r="AO615">
        <v>0.15857914090156555</v>
      </c>
      <c r="AP615">
        <v>0.37699916958808899</v>
      </c>
      <c r="AQ615">
        <v>0.84156215190887451</v>
      </c>
      <c r="AR615">
        <v>3.4479174613952637</v>
      </c>
      <c r="AS615">
        <v>3.5374274253845215</v>
      </c>
      <c r="AT615">
        <v>3.3853116035461426</v>
      </c>
      <c r="AU615">
        <v>3.1551990509033203</v>
      </c>
      <c r="AV615">
        <v>2.8750040531158447</v>
      </c>
      <c r="AW615">
        <v>2.5879204273223877</v>
      </c>
      <c r="AX615">
        <v>2.0658929347991943</v>
      </c>
      <c r="AY615">
        <v>0.1564287394285202</v>
      </c>
      <c r="AZ615">
        <v>-1.8118176609277725E-2</v>
      </c>
      <c r="BA615">
        <v>-3.6377862095832825E-2</v>
      </c>
      <c r="BB615">
        <v>-1.5588835813105106E-3</v>
      </c>
      <c r="BC615">
        <v>-3.6018237471580505E-2</v>
      </c>
      <c r="BD615">
        <v>-0.28831025958061218</v>
      </c>
      <c r="BE615">
        <v>54.952541351318359</v>
      </c>
      <c r="BF615">
        <v>55.085765838623047</v>
      </c>
      <c r="BG615">
        <v>53.814662933349609</v>
      </c>
      <c r="BH615">
        <v>54.851741790771484</v>
      </c>
      <c r="BI615">
        <v>54.936187744140625</v>
      </c>
      <c r="BJ615">
        <v>53.802963256835938</v>
      </c>
      <c r="BK615">
        <v>53.078762054443359</v>
      </c>
      <c r="BL615">
        <v>58.404327392578125</v>
      </c>
      <c r="BM615">
        <v>65.217201232910156</v>
      </c>
      <c r="BN615">
        <v>71.350425720214844</v>
      </c>
      <c r="BO615">
        <v>75.493934631347656</v>
      </c>
      <c r="BP615">
        <v>78.015037536621094</v>
      </c>
      <c r="BQ615">
        <v>80.766448974609375</v>
      </c>
      <c r="BR615">
        <v>81.560997009277344</v>
      </c>
      <c r="BS615">
        <v>80.945625305175781</v>
      </c>
      <c r="BT615">
        <v>78.157135009765625</v>
      </c>
      <c r="BU615">
        <v>76.927772521972656</v>
      </c>
      <c r="BV615">
        <v>74.592391967773438</v>
      </c>
      <c r="BW615">
        <v>69.802963256835937</v>
      </c>
      <c r="BX615">
        <v>65.789802551269531</v>
      </c>
      <c r="BY615">
        <v>63.680500030517578</v>
      </c>
      <c r="BZ615">
        <v>60.321666717529297</v>
      </c>
      <c r="CA615">
        <v>59.908458709716797</v>
      </c>
      <c r="CB615">
        <v>56.977401733398437</v>
      </c>
      <c r="CC615">
        <v>0.85684370994567871</v>
      </c>
      <c r="CD615">
        <v>0.81543052196502686</v>
      </c>
      <c r="CE615">
        <v>0.76919847726821899</v>
      </c>
      <c r="CF615">
        <v>0.6146659255027771</v>
      </c>
      <c r="CG615">
        <v>0.55083829164505005</v>
      </c>
      <c r="CH615">
        <v>0.62578654289245605</v>
      </c>
      <c r="CI615">
        <v>0.72188299894332886</v>
      </c>
      <c r="CJ615">
        <v>0.66384512186050415</v>
      </c>
      <c r="CK615">
        <v>0.79976320266723633</v>
      </c>
      <c r="CL615">
        <v>0.81991481781005859</v>
      </c>
      <c r="CM615">
        <v>0.78403699398040771</v>
      </c>
      <c r="CN615">
        <v>0.82437199354171753</v>
      </c>
      <c r="CO615">
        <v>0.91753494739532471</v>
      </c>
      <c r="CP615">
        <v>0.81653797626495361</v>
      </c>
      <c r="CQ615">
        <v>0.85539102554321289</v>
      </c>
      <c r="CR615">
        <v>0.93312782049179077</v>
      </c>
      <c r="CS615">
        <v>0.92996799945831299</v>
      </c>
      <c r="CT615">
        <v>0.92052286863327026</v>
      </c>
      <c r="CU615">
        <v>0.99001264572143555</v>
      </c>
      <c r="CV615">
        <v>0.82554137706756592</v>
      </c>
      <c r="CW615">
        <v>0.72660142183303833</v>
      </c>
      <c r="CX615">
        <v>0.62166321277618408</v>
      </c>
      <c r="CY615">
        <v>0.64444661140441895</v>
      </c>
      <c r="CZ615">
        <v>0.62825286388397217</v>
      </c>
    </row>
    <row r="616" spans="1:104" x14ac:dyDescent="0.25">
      <c r="A616" t="s">
        <v>805</v>
      </c>
      <c r="B616" t="s">
        <v>170</v>
      </c>
      <c r="C616" t="s">
        <v>27</v>
      </c>
      <c r="D616" t="s">
        <v>184</v>
      </c>
      <c r="E616" t="s">
        <v>184</v>
      </c>
      <c r="F616">
        <v>2018</v>
      </c>
      <c r="G616" t="s">
        <v>174</v>
      </c>
      <c r="H616">
        <v>4</v>
      </c>
      <c r="I616">
        <v>45.160972595214844</v>
      </c>
      <c r="J616">
        <v>43.529899597167969</v>
      </c>
      <c r="K616">
        <v>42.515068054199219</v>
      </c>
      <c r="L616">
        <v>42.399169921875</v>
      </c>
      <c r="M616">
        <v>43.983856201171875</v>
      </c>
      <c r="N616">
        <v>48.050933837890625</v>
      </c>
      <c r="O616">
        <v>53.706607818603516</v>
      </c>
      <c r="P616">
        <v>59.956211090087891</v>
      </c>
      <c r="Q616">
        <v>66.617568969726563</v>
      </c>
      <c r="R616">
        <v>71.990875244140625</v>
      </c>
      <c r="S616">
        <v>76.270065307617188</v>
      </c>
      <c r="T616">
        <v>78.8450927734375</v>
      </c>
      <c r="U616">
        <v>80.335792541503906</v>
      </c>
      <c r="V616">
        <v>81.59149169921875</v>
      </c>
      <c r="W616">
        <v>81.076515197753906</v>
      </c>
      <c r="X616">
        <v>78.772331237792969</v>
      </c>
      <c r="Y616">
        <v>75.216476440429688</v>
      </c>
      <c r="Z616">
        <v>70.158531188964844</v>
      </c>
      <c r="AA616">
        <v>64.718368530273437</v>
      </c>
      <c r="AB616">
        <v>63.066093444824219</v>
      </c>
      <c r="AC616">
        <v>60.844745635986328</v>
      </c>
      <c r="AD616">
        <v>56.862800598144531</v>
      </c>
      <c r="AE616">
        <v>52.736515045166016</v>
      </c>
      <c r="AF616">
        <v>49.229793548583984</v>
      </c>
      <c r="AG616">
        <v>-0.47429844737052917</v>
      </c>
      <c r="AH616">
        <v>-0.27007490396499634</v>
      </c>
      <c r="AI616">
        <v>-0.19675880670547485</v>
      </c>
      <c r="AJ616">
        <v>-0.20456673204898834</v>
      </c>
      <c r="AK616">
        <v>-0.17087735235691071</v>
      </c>
      <c r="AL616">
        <v>-5.1243871450424194E-2</v>
      </c>
      <c r="AM616">
        <v>-0.27385571599006653</v>
      </c>
      <c r="AN616">
        <v>4.1270524263381958E-2</v>
      </c>
      <c r="AO616">
        <v>0.17077162861824036</v>
      </c>
      <c r="AP616">
        <v>0.19445253908634186</v>
      </c>
      <c r="AQ616">
        <v>0.72987270355224609</v>
      </c>
      <c r="AR616">
        <v>3.7522614002227783</v>
      </c>
      <c r="AS616">
        <v>3.8868520259857178</v>
      </c>
      <c r="AT616">
        <v>3.7425165176391602</v>
      </c>
      <c r="AU616">
        <v>3.5492160320281982</v>
      </c>
      <c r="AV616">
        <v>3.5357546806335449</v>
      </c>
      <c r="AW616">
        <v>3.2993364334106445</v>
      </c>
      <c r="AX616">
        <v>2.8611688613891602</v>
      </c>
      <c r="AY616">
        <v>0.77264142036437988</v>
      </c>
      <c r="AZ616">
        <v>0.46257618069648743</v>
      </c>
      <c r="BA616">
        <v>0.32773140072822571</v>
      </c>
      <c r="BB616">
        <v>0.32258540391921997</v>
      </c>
      <c r="BC616">
        <v>0.19656607508659363</v>
      </c>
      <c r="BD616">
        <v>9.4241704791784286E-3</v>
      </c>
      <c r="BE616">
        <v>65.108657836914063</v>
      </c>
      <c r="BF616">
        <v>62.814579010009766</v>
      </c>
      <c r="BG616">
        <v>61.336151123046875</v>
      </c>
      <c r="BH616">
        <v>60.904605865478516</v>
      </c>
      <c r="BI616">
        <v>61.647174835205078</v>
      </c>
      <c r="BJ616">
        <v>61.100753784179688</v>
      </c>
      <c r="BK616">
        <v>62.616291046142578</v>
      </c>
      <c r="BL616">
        <v>66.58447265625</v>
      </c>
      <c r="BM616">
        <v>75.868370056152344</v>
      </c>
      <c r="BN616">
        <v>81.295219421386719</v>
      </c>
      <c r="BO616">
        <v>86.360458374023437</v>
      </c>
      <c r="BP616">
        <v>89.656417846679688</v>
      </c>
      <c r="BQ616">
        <v>90.334197998046875</v>
      </c>
      <c r="BR616">
        <v>88.662910461425781</v>
      </c>
      <c r="BS616">
        <v>87.802650451660156</v>
      </c>
      <c r="BT616">
        <v>86.508575439453125</v>
      </c>
      <c r="BU616">
        <v>85.641342163085938</v>
      </c>
      <c r="BV616">
        <v>82.735603332519531</v>
      </c>
      <c r="BW616">
        <v>79.827972412109375</v>
      </c>
      <c r="BX616">
        <v>73.858390808105469</v>
      </c>
      <c r="BY616">
        <v>67.712890625</v>
      </c>
      <c r="BZ616">
        <v>65.531349182128906</v>
      </c>
      <c r="CA616">
        <v>62.967041015625</v>
      </c>
      <c r="CB616">
        <v>61.310829162597656</v>
      </c>
      <c r="CC616">
        <v>0.82141858339309692</v>
      </c>
      <c r="CD616">
        <v>0.78163349628448486</v>
      </c>
      <c r="CE616">
        <v>0.7396702766418457</v>
      </c>
      <c r="CF616">
        <v>0.59253567457199097</v>
      </c>
      <c r="CG616">
        <v>0.53425091505050659</v>
      </c>
      <c r="CH616">
        <v>0.60695773363113403</v>
      </c>
      <c r="CI616">
        <v>0.69505095481872559</v>
      </c>
      <c r="CJ616">
        <v>0.65657484531402588</v>
      </c>
      <c r="CK616">
        <v>0.78990000486373901</v>
      </c>
      <c r="CL616">
        <v>0.81593525409698486</v>
      </c>
      <c r="CM616">
        <v>0.785011887550354</v>
      </c>
      <c r="CN616">
        <v>0.82478964328765869</v>
      </c>
      <c r="CO616">
        <v>0.91678738594055176</v>
      </c>
      <c r="CP616">
        <v>0.81953048706054688</v>
      </c>
      <c r="CQ616">
        <v>0.85851383209228516</v>
      </c>
      <c r="CR616">
        <v>0.93536263704299927</v>
      </c>
      <c r="CS616">
        <v>0.92976325750350952</v>
      </c>
      <c r="CT616">
        <v>0.91198146343231201</v>
      </c>
      <c r="CU616">
        <v>0.96391403675079346</v>
      </c>
      <c r="CV616">
        <v>0.79736918210983276</v>
      </c>
      <c r="CW616">
        <v>0.71028345823287964</v>
      </c>
      <c r="CX616">
        <v>0.60564565658569336</v>
      </c>
      <c r="CY616">
        <v>0.63158273696899414</v>
      </c>
      <c r="CZ616">
        <v>0.61404174566268921</v>
      </c>
    </row>
    <row r="617" spans="1:104" x14ac:dyDescent="0.25">
      <c r="A617" t="s">
        <v>806</v>
      </c>
      <c r="B617" t="s">
        <v>170</v>
      </c>
      <c r="C617" t="s">
        <v>27</v>
      </c>
      <c r="D617" t="s">
        <v>184</v>
      </c>
      <c r="E617" t="s">
        <v>184</v>
      </c>
      <c r="F617">
        <v>2018</v>
      </c>
      <c r="G617" t="s">
        <v>175</v>
      </c>
      <c r="H617">
        <v>5</v>
      </c>
      <c r="I617">
        <v>46.220058441162109</v>
      </c>
      <c r="J617">
        <v>44.5894775390625</v>
      </c>
      <c r="K617">
        <v>43.540367126464844</v>
      </c>
      <c r="L617">
        <v>43.312175750732422</v>
      </c>
      <c r="M617">
        <v>44.783737182617187</v>
      </c>
      <c r="N617">
        <v>48.721260070800781</v>
      </c>
      <c r="O617">
        <v>53.995700836181641</v>
      </c>
      <c r="P617">
        <v>61.447425842285156</v>
      </c>
      <c r="Q617">
        <v>68.773223876953125</v>
      </c>
      <c r="R617">
        <v>74.377799987792969</v>
      </c>
      <c r="S617">
        <v>78.269363403320313</v>
      </c>
      <c r="T617">
        <v>79.99267578125</v>
      </c>
      <c r="U617">
        <v>80.671432495117187</v>
      </c>
      <c r="V617">
        <v>81.30303955078125</v>
      </c>
      <c r="W617">
        <v>80.841773986816406</v>
      </c>
      <c r="X617">
        <v>78.576995849609375</v>
      </c>
      <c r="Y617">
        <v>74.998184204101563</v>
      </c>
      <c r="Z617">
        <v>70.263565063476563</v>
      </c>
      <c r="AA617">
        <v>65.037681579589844</v>
      </c>
      <c r="AB617">
        <v>62.878887176513672</v>
      </c>
      <c r="AC617">
        <v>61.488018035888672</v>
      </c>
      <c r="AD617">
        <v>57.531036376953125</v>
      </c>
      <c r="AE617">
        <v>53.499900817871094</v>
      </c>
      <c r="AF617">
        <v>50.079601287841797</v>
      </c>
      <c r="AG617">
        <v>-0.50791102647781372</v>
      </c>
      <c r="AH617">
        <v>-0.27577769756317139</v>
      </c>
      <c r="AI617">
        <v>-0.18539553880691528</v>
      </c>
      <c r="AJ617">
        <v>-0.20410075783729553</v>
      </c>
      <c r="AK617">
        <v>-0.18362273275852203</v>
      </c>
      <c r="AL617">
        <v>-7.4009440839290619E-2</v>
      </c>
      <c r="AM617">
        <v>-0.29629331827163696</v>
      </c>
      <c r="AN617">
        <v>7.8694233670830727E-3</v>
      </c>
      <c r="AO617">
        <v>0.17595301568508148</v>
      </c>
      <c r="AP617">
        <v>0.23402291536331177</v>
      </c>
      <c r="AQ617">
        <v>0.77565854787826538</v>
      </c>
      <c r="AR617">
        <v>3.7983171939849854</v>
      </c>
      <c r="AS617">
        <v>3.8874969482421875</v>
      </c>
      <c r="AT617">
        <v>3.7096199989318848</v>
      </c>
      <c r="AU617">
        <v>3.5105013847351074</v>
      </c>
      <c r="AV617">
        <v>3.4612281322479248</v>
      </c>
      <c r="AW617">
        <v>3.2201187610626221</v>
      </c>
      <c r="AX617">
        <v>2.7754979133605957</v>
      </c>
      <c r="AY617">
        <v>0.68666630983352661</v>
      </c>
      <c r="AZ617">
        <v>0.3934352695941925</v>
      </c>
      <c r="BA617">
        <v>0.27617493271827698</v>
      </c>
      <c r="BB617">
        <v>0.27738073468208313</v>
      </c>
      <c r="BC617">
        <v>0.16383257508277893</v>
      </c>
      <c r="BD617">
        <v>-4.0763791650533676E-2</v>
      </c>
      <c r="BE617">
        <v>62.968791961669922</v>
      </c>
      <c r="BF617">
        <v>63.375030517578125</v>
      </c>
      <c r="BG617">
        <v>63.960956573486328</v>
      </c>
      <c r="BH617">
        <v>64.820320129394531</v>
      </c>
      <c r="BI617">
        <v>63.140636444091797</v>
      </c>
      <c r="BJ617">
        <v>62.187515258789063</v>
      </c>
      <c r="BK617">
        <v>63.164077758789063</v>
      </c>
      <c r="BL617">
        <v>68.312484741210937</v>
      </c>
      <c r="BM617">
        <v>76.007766723632812</v>
      </c>
      <c r="BN617">
        <v>80.890571594238281</v>
      </c>
      <c r="BO617">
        <v>84.976493835449219</v>
      </c>
      <c r="BP617">
        <v>86.179611206054688</v>
      </c>
      <c r="BQ617">
        <v>86.312416076660156</v>
      </c>
      <c r="BR617">
        <v>86.476493835449219</v>
      </c>
      <c r="BS617">
        <v>85.453056335449219</v>
      </c>
      <c r="BT617">
        <v>83.257766723632813</v>
      </c>
      <c r="BU617">
        <v>83.007766723632813</v>
      </c>
      <c r="BV617">
        <v>82.578086853027344</v>
      </c>
      <c r="BW617">
        <v>82.289047241210937</v>
      </c>
      <c r="BX617">
        <v>79.039047241210937</v>
      </c>
      <c r="BY617">
        <v>75.359359741210937</v>
      </c>
      <c r="BZ617">
        <v>71.570320129394531</v>
      </c>
      <c r="CA617">
        <v>71.0234375</v>
      </c>
      <c r="CB617">
        <v>68.328155517578125</v>
      </c>
      <c r="CC617">
        <v>0.85370123386383057</v>
      </c>
      <c r="CD617">
        <v>0.81429934501647949</v>
      </c>
      <c r="CE617">
        <v>0.77059197425842285</v>
      </c>
      <c r="CF617">
        <v>0.61219209432601929</v>
      </c>
      <c r="CG617">
        <v>0.54657316207885742</v>
      </c>
      <c r="CH617">
        <v>0.61742734909057617</v>
      </c>
      <c r="CI617">
        <v>0.70241636037826538</v>
      </c>
      <c r="CJ617">
        <v>0.65774786472320557</v>
      </c>
      <c r="CK617">
        <v>0.79585909843444824</v>
      </c>
      <c r="CL617">
        <v>0.8206866979598999</v>
      </c>
      <c r="CM617">
        <v>0.78401386737823486</v>
      </c>
      <c r="CN617">
        <v>0.8222314715385437</v>
      </c>
      <c r="CO617">
        <v>0.91361325979232788</v>
      </c>
      <c r="CP617">
        <v>0.81225365400314331</v>
      </c>
      <c r="CQ617">
        <v>0.85108989477157593</v>
      </c>
      <c r="CR617">
        <v>0.93057453632354736</v>
      </c>
      <c r="CS617">
        <v>0.92825263738632202</v>
      </c>
      <c r="CT617">
        <v>0.91574007272720337</v>
      </c>
      <c r="CU617">
        <v>0.97719675302505493</v>
      </c>
      <c r="CV617">
        <v>0.81026715040206909</v>
      </c>
      <c r="CW617">
        <v>0.72471988201141357</v>
      </c>
      <c r="CX617">
        <v>0.61676204204559326</v>
      </c>
      <c r="CY617">
        <v>0.64681911468505859</v>
      </c>
      <c r="CZ617">
        <v>0.63198316097259521</v>
      </c>
    </row>
    <row r="618" spans="1:104" x14ac:dyDescent="0.25">
      <c r="A618" t="s">
        <v>807</v>
      </c>
      <c r="B618" t="s">
        <v>170</v>
      </c>
      <c r="C618" t="s">
        <v>27</v>
      </c>
      <c r="D618" t="s">
        <v>184</v>
      </c>
      <c r="E618" t="s">
        <v>184</v>
      </c>
      <c r="F618">
        <v>2018</v>
      </c>
      <c r="G618" t="s">
        <v>176</v>
      </c>
      <c r="H618">
        <v>6</v>
      </c>
      <c r="I618">
        <v>48.287704467773438</v>
      </c>
      <c r="J618">
        <v>46.542270660400391</v>
      </c>
      <c r="K618">
        <v>45.462753295898437</v>
      </c>
      <c r="L618">
        <v>45.277523040771484</v>
      </c>
      <c r="M618">
        <v>46.753726959228516</v>
      </c>
      <c r="N618">
        <v>50.724746704101563</v>
      </c>
      <c r="O618">
        <v>56.087608337402344</v>
      </c>
      <c r="P618">
        <v>63.399524688720703</v>
      </c>
      <c r="Q618">
        <v>70.078224182128906</v>
      </c>
      <c r="R618">
        <v>75.5069580078125</v>
      </c>
      <c r="S618">
        <v>79.615859985351563</v>
      </c>
      <c r="T618">
        <v>81.435050964355469</v>
      </c>
      <c r="U618">
        <v>82.040428161621094</v>
      </c>
      <c r="V618">
        <v>82.351234436035156</v>
      </c>
      <c r="W618">
        <v>81.9063720703125</v>
      </c>
      <c r="X618">
        <v>80.338142395019531</v>
      </c>
      <c r="Y618">
        <v>77.458938598632813</v>
      </c>
      <c r="Z618">
        <v>72.946502685546875</v>
      </c>
      <c r="AA618">
        <v>67.429100036621094</v>
      </c>
      <c r="AB618">
        <v>64.068824768066406</v>
      </c>
      <c r="AC618">
        <v>62.911579132080078</v>
      </c>
      <c r="AD618">
        <v>59.286857604980469</v>
      </c>
      <c r="AE618">
        <v>55.438423156738281</v>
      </c>
      <c r="AF618">
        <v>51.990787506103516</v>
      </c>
      <c r="AG618">
        <v>-0.53541296720504761</v>
      </c>
      <c r="AH618">
        <v>-0.29199671745300293</v>
      </c>
      <c r="AI618">
        <v>-0.19809257984161377</v>
      </c>
      <c r="AJ618">
        <v>-0.21650850772857666</v>
      </c>
      <c r="AK618">
        <v>-0.19225665926933289</v>
      </c>
      <c r="AL618">
        <v>-7.5100034475326538E-2</v>
      </c>
      <c r="AM618">
        <v>-0.30728256702423096</v>
      </c>
      <c r="AN618">
        <v>1.2195426970720291E-2</v>
      </c>
      <c r="AO618">
        <v>0.17938467860221863</v>
      </c>
      <c r="AP618">
        <v>0.23381960391998291</v>
      </c>
      <c r="AQ618">
        <v>0.78736776113510132</v>
      </c>
      <c r="AR618">
        <v>3.8731169700622559</v>
      </c>
      <c r="AS618">
        <v>3.9635651111602783</v>
      </c>
      <c r="AT618">
        <v>3.7641317844390869</v>
      </c>
      <c r="AU618">
        <v>3.5680992603302002</v>
      </c>
      <c r="AV618">
        <v>3.5612523555755615</v>
      </c>
      <c r="AW618">
        <v>3.3500368595123291</v>
      </c>
      <c r="AX618">
        <v>2.9045789241790771</v>
      </c>
      <c r="AY618">
        <v>0.72959399223327637</v>
      </c>
      <c r="AZ618">
        <v>0.41290637850761414</v>
      </c>
      <c r="BA618">
        <v>0.2905978262424469</v>
      </c>
      <c r="BB618">
        <v>0.29314211010932922</v>
      </c>
      <c r="BC618">
        <v>0.17553058266639709</v>
      </c>
      <c r="BD618">
        <v>-3.6693908274173737E-2</v>
      </c>
      <c r="BE618">
        <v>65.939361572265625</v>
      </c>
      <c r="BF618">
        <v>64.460922241210938</v>
      </c>
      <c r="BG618">
        <v>64.007797241210937</v>
      </c>
      <c r="BH618">
        <v>63.531234741210937</v>
      </c>
      <c r="BI618">
        <v>64.00592041015625</v>
      </c>
      <c r="BJ618">
        <v>63.099666595458984</v>
      </c>
      <c r="BK618">
        <v>63.099666595458984</v>
      </c>
      <c r="BL618">
        <v>68.25</v>
      </c>
      <c r="BM618">
        <v>73.376899719238281</v>
      </c>
      <c r="BN618">
        <v>76.626426696777344</v>
      </c>
      <c r="BO618">
        <v>82.475669860839844</v>
      </c>
      <c r="BP618">
        <v>85.180206298828125</v>
      </c>
      <c r="BQ618">
        <v>85.500511169433594</v>
      </c>
      <c r="BR618">
        <v>86.271598815917969</v>
      </c>
      <c r="BS618">
        <v>84.412216186523438</v>
      </c>
      <c r="BT618">
        <v>85.115341186523437</v>
      </c>
      <c r="BU618">
        <v>85.664093017578125</v>
      </c>
      <c r="BV618">
        <v>83.937530517578125</v>
      </c>
      <c r="BW618">
        <v>81.373146057128906</v>
      </c>
      <c r="BX618">
        <v>78.717361450195313</v>
      </c>
      <c r="BY618">
        <v>74.70452880859375</v>
      </c>
      <c r="BZ618">
        <v>71.593276977539063</v>
      </c>
      <c r="CA618">
        <v>70.366714477539063</v>
      </c>
      <c r="CB618">
        <v>68.30419921875</v>
      </c>
      <c r="CC618">
        <v>0.89596277475357056</v>
      </c>
      <c r="CD618">
        <v>0.85382592678070068</v>
      </c>
      <c r="CE618">
        <v>0.80707442760467529</v>
      </c>
      <c r="CF618">
        <v>0.63842582702636719</v>
      </c>
      <c r="CG618">
        <v>0.56572163105010986</v>
      </c>
      <c r="CH618">
        <v>0.63691031932830811</v>
      </c>
      <c r="CI618">
        <v>0.71922171115875244</v>
      </c>
      <c r="CJ618">
        <v>0.66383469104766846</v>
      </c>
      <c r="CK618">
        <v>0.80157756805419922</v>
      </c>
      <c r="CL618">
        <v>0.82539635896682739</v>
      </c>
      <c r="CM618">
        <v>0.78812295198440552</v>
      </c>
      <c r="CN618">
        <v>0.82740288972854614</v>
      </c>
      <c r="CO618">
        <v>0.92202794551849365</v>
      </c>
      <c r="CP618">
        <v>0.81574946641921997</v>
      </c>
      <c r="CQ618">
        <v>0.8562285304069519</v>
      </c>
      <c r="CR618">
        <v>0.94522929191589355</v>
      </c>
      <c r="CS618">
        <v>0.950935959815979</v>
      </c>
      <c r="CT618">
        <v>0.94266593456268311</v>
      </c>
      <c r="CU618">
        <v>1.0115020275115967</v>
      </c>
      <c r="CV618">
        <v>0.82724612951278687</v>
      </c>
      <c r="CW618">
        <v>0.74037450551986694</v>
      </c>
      <c r="CX618">
        <v>0.63302266597747803</v>
      </c>
      <c r="CY618">
        <v>0.66992980241775513</v>
      </c>
      <c r="CZ618">
        <v>0.65590327978134155</v>
      </c>
    </row>
    <row r="619" spans="1:104" x14ac:dyDescent="0.25">
      <c r="A619" t="s">
        <v>808</v>
      </c>
      <c r="B619" t="s">
        <v>170</v>
      </c>
      <c r="C619" t="s">
        <v>27</v>
      </c>
      <c r="D619" t="s">
        <v>184</v>
      </c>
      <c r="E619" t="s">
        <v>184</v>
      </c>
      <c r="F619">
        <v>2018</v>
      </c>
      <c r="G619" t="s">
        <v>177</v>
      </c>
      <c r="H619">
        <v>7</v>
      </c>
      <c r="I619">
        <v>50.160312652587891</v>
      </c>
      <c r="J619">
        <v>48.405231475830078</v>
      </c>
      <c r="K619">
        <v>47.206169128417969</v>
      </c>
      <c r="L619">
        <v>47.09747314453125</v>
      </c>
      <c r="M619">
        <v>48.913063049316406</v>
      </c>
      <c r="N619">
        <v>53.354442596435547</v>
      </c>
      <c r="O619">
        <v>58.943630218505859</v>
      </c>
      <c r="P619">
        <v>66.235572814941406</v>
      </c>
      <c r="Q619">
        <v>72.525382995605469</v>
      </c>
      <c r="R619">
        <v>77.479736328125</v>
      </c>
      <c r="S619">
        <v>80.829887390136719</v>
      </c>
      <c r="T619">
        <v>82.41461181640625</v>
      </c>
      <c r="U619">
        <v>82.969841003417969</v>
      </c>
      <c r="V619">
        <v>83.291458129882813</v>
      </c>
      <c r="W619">
        <v>83.055038452148438</v>
      </c>
      <c r="X619">
        <v>81.957183837890625</v>
      </c>
      <c r="Y619">
        <v>79.514633178710938</v>
      </c>
      <c r="Z619">
        <v>75.117134094238281</v>
      </c>
      <c r="AA619">
        <v>69.446868896484375</v>
      </c>
      <c r="AB619">
        <v>66.15380859375</v>
      </c>
      <c r="AC619">
        <v>65.00946044921875</v>
      </c>
      <c r="AD619">
        <v>61.408332824707031</v>
      </c>
      <c r="AE619">
        <v>57.351078033447266</v>
      </c>
      <c r="AF619">
        <v>53.923809051513672</v>
      </c>
      <c r="AG619">
        <v>-0.54037964344024658</v>
      </c>
      <c r="AH619">
        <v>-0.30401381850242615</v>
      </c>
      <c r="AI619">
        <v>-0.21577033400535583</v>
      </c>
      <c r="AJ619">
        <v>-0.22821544110774994</v>
      </c>
      <c r="AK619">
        <v>-0.195277139544487</v>
      </c>
      <c r="AL619">
        <v>-6.4851269125938416E-2</v>
      </c>
      <c r="AM619">
        <v>-0.3075813353061676</v>
      </c>
      <c r="AN619">
        <v>3.3629391342401505E-2</v>
      </c>
      <c r="AO619">
        <v>0.1835474818944931</v>
      </c>
      <c r="AP619">
        <v>0.21736589074134827</v>
      </c>
      <c r="AQ619">
        <v>0.77114778757095337</v>
      </c>
      <c r="AR619">
        <v>3.8913745880126953</v>
      </c>
      <c r="AS619">
        <v>3.9833984375</v>
      </c>
      <c r="AT619">
        <v>3.7874691486358643</v>
      </c>
      <c r="AU619">
        <v>3.6059610843658447</v>
      </c>
      <c r="AV619">
        <v>3.6508796215057373</v>
      </c>
      <c r="AW619">
        <v>3.4710781574249268</v>
      </c>
      <c r="AX619">
        <v>3.0432405471801758</v>
      </c>
      <c r="AY619">
        <v>0.8065226674079895</v>
      </c>
      <c r="AZ619">
        <v>0.46996414661407471</v>
      </c>
      <c r="BA619">
        <v>0.33312797546386719</v>
      </c>
      <c r="BB619">
        <v>0.33211693167686462</v>
      </c>
      <c r="BC619">
        <v>0.20230209827423096</v>
      </c>
      <c r="BD619">
        <v>-6.7496714182198048E-3</v>
      </c>
      <c r="BE619">
        <v>69.627006530761719</v>
      </c>
      <c r="BF619">
        <v>69.0787353515625</v>
      </c>
      <c r="BG619">
        <v>68.661689758300781</v>
      </c>
      <c r="BH619">
        <v>68.195892333984375</v>
      </c>
      <c r="BI619">
        <v>67.931373596191406</v>
      </c>
      <c r="BJ619">
        <v>67.903717041015625</v>
      </c>
      <c r="BK619">
        <v>69.032333374023438</v>
      </c>
      <c r="BL619">
        <v>70.948448181152344</v>
      </c>
      <c r="BM619">
        <v>75.255569458007813</v>
      </c>
      <c r="BN619">
        <v>77.022438049316406</v>
      </c>
      <c r="BO619">
        <v>78.771034240722656</v>
      </c>
      <c r="BP619">
        <v>78.303367614746094</v>
      </c>
      <c r="BQ619">
        <v>80.609352111816406</v>
      </c>
      <c r="BR619">
        <v>83.345291137695313</v>
      </c>
      <c r="BS619">
        <v>83.939956665039063</v>
      </c>
      <c r="BT619">
        <v>83.175895690917969</v>
      </c>
      <c r="BU619">
        <v>81.712455749511719</v>
      </c>
      <c r="BV619">
        <v>80.382575988769531</v>
      </c>
      <c r="BW619">
        <v>80.806648254394531</v>
      </c>
      <c r="BX619">
        <v>76.664703369140625</v>
      </c>
      <c r="BY619">
        <v>74.217193603515625</v>
      </c>
      <c r="BZ619">
        <v>72.978439331054687</v>
      </c>
      <c r="CA619">
        <v>71.877006530761719</v>
      </c>
      <c r="CB619">
        <v>71.809516906738281</v>
      </c>
      <c r="CC619">
        <v>0.91262000799179077</v>
      </c>
      <c r="CD619">
        <v>0.87170958518981934</v>
      </c>
      <c r="CE619">
        <v>0.8224174976348877</v>
      </c>
      <c r="CF619">
        <v>0.65036821365356445</v>
      </c>
      <c r="CG619">
        <v>0.57843536138534546</v>
      </c>
      <c r="CH619">
        <v>0.65128207206726074</v>
      </c>
      <c r="CI619">
        <v>0.72935914993286133</v>
      </c>
      <c r="CJ619">
        <v>0.6650124192237854</v>
      </c>
      <c r="CK619">
        <v>0.80286401510238647</v>
      </c>
      <c r="CL619">
        <v>0.82435083389282227</v>
      </c>
      <c r="CM619">
        <v>0.78382647037506104</v>
      </c>
      <c r="CN619">
        <v>0.82249432802200317</v>
      </c>
      <c r="CO619">
        <v>0.91654700040817261</v>
      </c>
      <c r="CP619">
        <v>0.81130397319793701</v>
      </c>
      <c r="CQ619">
        <v>0.85232442617416382</v>
      </c>
      <c r="CR619">
        <v>0.94554907083511353</v>
      </c>
      <c r="CS619">
        <v>0.95713192224502563</v>
      </c>
      <c r="CT619">
        <v>0.95265305042266846</v>
      </c>
      <c r="CU619">
        <v>1.026249885559082</v>
      </c>
      <c r="CV619">
        <v>0.8411029577255249</v>
      </c>
      <c r="CW619">
        <v>0.75205141305923462</v>
      </c>
      <c r="CX619">
        <v>0.64278024435043335</v>
      </c>
      <c r="CY619">
        <v>0.67905288934707642</v>
      </c>
      <c r="CZ619">
        <v>0.66768592596054077</v>
      </c>
    </row>
    <row r="620" spans="1:104" x14ac:dyDescent="0.25">
      <c r="A620" t="s">
        <v>809</v>
      </c>
      <c r="B620" t="s">
        <v>170</v>
      </c>
      <c r="C620" t="s">
        <v>27</v>
      </c>
      <c r="D620" t="s">
        <v>184</v>
      </c>
      <c r="E620" t="s">
        <v>184</v>
      </c>
      <c r="F620">
        <v>2018</v>
      </c>
      <c r="G620" t="s">
        <v>178</v>
      </c>
      <c r="H620">
        <v>8</v>
      </c>
      <c r="I620">
        <v>51.141277313232422</v>
      </c>
      <c r="J620">
        <v>49.382045745849609</v>
      </c>
      <c r="K620">
        <v>48.127182006835938</v>
      </c>
      <c r="L620">
        <v>48.060073852539063</v>
      </c>
      <c r="M620">
        <v>49.859165191650391</v>
      </c>
      <c r="N620">
        <v>54.769077301025391</v>
      </c>
      <c r="O620">
        <v>61.175205230712891</v>
      </c>
      <c r="P620">
        <v>68.626167297363281</v>
      </c>
      <c r="Q620">
        <v>75.785408020019531</v>
      </c>
      <c r="R620">
        <v>81.532264709472656</v>
      </c>
      <c r="S620">
        <v>86.000099182128906</v>
      </c>
      <c r="T620">
        <v>88.054000854492187</v>
      </c>
      <c r="U620">
        <v>88.796493530273438</v>
      </c>
      <c r="V620">
        <v>89.177528381347656</v>
      </c>
      <c r="W620">
        <v>88.626739501953125</v>
      </c>
      <c r="X620">
        <v>86.902099609375</v>
      </c>
      <c r="Y620">
        <v>83.392692565917969</v>
      </c>
      <c r="Z620">
        <v>78.497261047363281</v>
      </c>
      <c r="AA620">
        <v>72.080856323242188</v>
      </c>
      <c r="AB620">
        <v>69.260719299316406</v>
      </c>
      <c r="AC620">
        <v>67.193122863769531</v>
      </c>
      <c r="AD620">
        <v>63.057456970214844</v>
      </c>
      <c r="AE620">
        <v>58.570728302001953</v>
      </c>
      <c r="AF620">
        <v>54.796489715576172</v>
      </c>
      <c r="AG620">
        <v>-0.5056074857711792</v>
      </c>
      <c r="AH620">
        <v>-0.32437184453010559</v>
      </c>
      <c r="AI620">
        <v>-0.27421280741691589</v>
      </c>
      <c r="AJ620">
        <v>-0.25495880842208862</v>
      </c>
      <c r="AK620">
        <v>-0.17673829197883606</v>
      </c>
      <c r="AL620">
        <v>-4.9914615228772163E-3</v>
      </c>
      <c r="AM620">
        <v>-0.26961365342140198</v>
      </c>
      <c r="AN620">
        <v>0.13160784542560577</v>
      </c>
      <c r="AO620">
        <v>0.19203823804855347</v>
      </c>
      <c r="AP620">
        <v>0.13552594184875488</v>
      </c>
      <c r="AQ620">
        <v>0.73613673448562622</v>
      </c>
      <c r="AR620">
        <v>4.1405315399169922</v>
      </c>
      <c r="AS620">
        <v>4.2562999725341797</v>
      </c>
      <c r="AT620">
        <v>4.0492453575134277</v>
      </c>
      <c r="AU620">
        <v>3.86482834815979</v>
      </c>
      <c r="AV620">
        <v>4.0145974159240723</v>
      </c>
      <c r="AW620">
        <v>3.8204622268676758</v>
      </c>
      <c r="AX620">
        <v>3.4382548332214355</v>
      </c>
      <c r="AY620">
        <v>1.1025764942169189</v>
      </c>
      <c r="AZ620">
        <v>0.70173615217208862</v>
      </c>
      <c r="BA620">
        <v>0.50416290760040283</v>
      </c>
      <c r="BB620">
        <v>0.48306059837341309</v>
      </c>
      <c r="BC620">
        <v>0.30920276045799255</v>
      </c>
      <c r="BD620">
        <v>0.1328568309545517</v>
      </c>
      <c r="BE620">
        <v>70.889617919921875</v>
      </c>
      <c r="BF620">
        <v>70.891960144042969</v>
      </c>
      <c r="BG620">
        <v>70.165390014648438</v>
      </c>
      <c r="BH620">
        <v>69.915390014648438</v>
      </c>
      <c r="BI620">
        <v>69.390090942382813</v>
      </c>
      <c r="BJ620">
        <v>69.163520812988281</v>
      </c>
      <c r="BK620">
        <v>69.186943054199219</v>
      </c>
      <c r="BL620">
        <v>71.198463439941406</v>
      </c>
      <c r="BM620">
        <v>75.921089172363281</v>
      </c>
      <c r="BN620">
        <v>80.279594421386719</v>
      </c>
      <c r="BO620">
        <v>85.070159912109375</v>
      </c>
      <c r="BP620">
        <v>86.72833251953125</v>
      </c>
      <c r="BQ620">
        <v>88.407577514648438</v>
      </c>
      <c r="BR620">
        <v>87.251289367675781</v>
      </c>
      <c r="BS620">
        <v>88.225051879882813</v>
      </c>
      <c r="BT620">
        <v>88.297203063964844</v>
      </c>
      <c r="BU620">
        <v>87.545326232910156</v>
      </c>
      <c r="BV620">
        <v>87.521896362304688</v>
      </c>
      <c r="BW620">
        <v>83.076446533203125</v>
      </c>
      <c r="BX620">
        <v>80.171089172363281</v>
      </c>
      <c r="BY620">
        <v>76.38427734375</v>
      </c>
      <c r="BZ620">
        <v>74.451271057128906</v>
      </c>
      <c r="CA620">
        <v>73.724700927734375</v>
      </c>
      <c r="CB620">
        <v>73.633804321289063</v>
      </c>
      <c r="CC620">
        <v>0.91487926244735718</v>
      </c>
      <c r="CD620">
        <v>0.87463849782943726</v>
      </c>
      <c r="CE620">
        <v>0.82392412424087524</v>
      </c>
      <c r="CF620">
        <v>0.65187442302703857</v>
      </c>
      <c r="CG620">
        <v>0.57887387275695801</v>
      </c>
      <c r="CH620">
        <v>0.65574485063552856</v>
      </c>
      <c r="CI620">
        <v>0.73887497186660767</v>
      </c>
      <c r="CJ620">
        <v>0.67067605257034302</v>
      </c>
      <c r="CK620">
        <v>0.81148964166641235</v>
      </c>
      <c r="CL620">
        <v>0.83468043804168701</v>
      </c>
      <c r="CM620">
        <v>0.79474300146102905</v>
      </c>
      <c r="CN620">
        <v>0.83610618114471436</v>
      </c>
      <c r="CO620">
        <v>0.93819189071655273</v>
      </c>
      <c r="CP620">
        <v>0.82341194152832031</v>
      </c>
      <c r="CQ620">
        <v>0.86692136526107788</v>
      </c>
      <c r="CR620">
        <v>0.96725368499755859</v>
      </c>
      <c r="CS620">
        <v>0.97431141138076782</v>
      </c>
      <c r="CT620">
        <v>0.96902823448181152</v>
      </c>
      <c r="CU620">
        <v>1.0424553155899048</v>
      </c>
      <c r="CV620">
        <v>0.86015188694000244</v>
      </c>
      <c r="CW620">
        <v>0.76293057203292847</v>
      </c>
      <c r="CX620">
        <v>0.64919126033782959</v>
      </c>
      <c r="CY620">
        <v>0.68140298128128052</v>
      </c>
      <c r="CZ620">
        <v>0.6654965877532959</v>
      </c>
    </row>
    <row r="621" spans="1:104" x14ac:dyDescent="0.25">
      <c r="A621" t="s">
        <v>810</v>
      </c>
      <c r="B621" t="s">
        <v>170</v>
      </c>
      <c r="C621" t="s">
        <v>27</v>
      </c>
      <c r="D621" t="s">
        <v>184</v>
      </c>
      <c r="E621" t="s">
        <v>184</v>
      </c>
      <c r="F621">
        <v>2018</v>
      </c>
      <c r="G621" t="s">
        <v>179</v>
      </c>
      <c r="H621">
        <v>9</v>
      </c>
      <c r="I621">
        <v>52.624126434326172</v>
      </c>
      <c r="J621">
        <v>50.912254333496094</v>
      </c>
      <c r="K621">
        <v>49.822074890136719</v>
      </c>
      <c r="L621">
        <v>49.763835906982422</v>
      </c>
      <c r="M621">
        <v>51.789520263671875</v>
      </c>
      <c r="N621">
        <v>57.080875396728516</v>
      </c>
      <c r="O621">
        <v>64.836616516113281</v>
      </c>
      <c r="P621">
        <v>73.321731567382812</v>
      </c>
      <c r="Q621">
        <v>82.270179748535156</v>
      </c>
      <c r="R621">
        <v>89.030227661132813</v>
      </c>
      <c r="S621">
        <v>93.855308532714844</v>
      </c>
      <c r="T621">
        <v>95.845451354980469</v>
      </c>
      <c r="U621">
        <v>96.489479064941406</v>
      </c>
      <c r="V621">
        <v>96.9512939453125</v>
      </c>
      <c r="W621">
        <v>95.930198669433594</v>
      </c>
      <c r="X621">
        <v>93.218719482421875</v>
      </c>
      <c r="Y621">
        <v>89.02777099609375</v>
      </c>
      <c r="Z621">
        <v>83.791603088378906</v>
      </c>
      <c r="AA621">
        <v>77.017715454101563</v>
      </c>
      <c r="AB621">
        <v>74.705131530761719</v>
      </c>
      <c r="AC621">
        <v>70.921516418457031</v>
      </c>
      <c r="AD621">
        <v>65.970649719238281</v>
      </c>
      <c r="AE621">
        <v>60.969657897949219</v>
      </c>
      <c r="AF621">
        <v>56.891555786132812</v>
      </c>
      <c r="AG621">
        <v>-0.44937446713447571</v>
      </c>
      <c r="AH621">
        <v>-0.35085159540176392</v>
      </c>
      <c r="AI621">
        <v>-0.35904332995414734</v>
      </c>
      <c r="AJ621">
        <v>-0.2939031720161438</v>
      </c>
      <c r="AK621">
        <v>-0.15087632834911346</v>
      </c>
      <c r="AL621">
        <v>8.3752721548080444E-2</v>
      </c>
      <c r="AM621">
        <v>-0.21019518375396729</v>
      </c>
      <c r="AN621">
        <v>0.28334450721740723</v>
      </c>
      <c r="AO621">
        <v>0.20961108803749084</v>
      </c>
      <c r="AP621">
        <v>8.4640514105558395E-3</v>
      </c>
      <c r="AQ621">
        <v>0.67550915479660034</v>
      </c>
      <c r="AR621">
        <v>4.4803786277770996</v>
      </c>
      <c r="AS621">
        <v>4.6146173477172852</v>
      </c>
      <c r="AT621">
        <v>4.4006190299987793</v>
      </c>
      <c r="AU621">
        <v>4.2177295684814453</v>
      </c>
      <c r="AV621">
        <v>4.5242452621459961</v>
      </c>
      <c r="AW621">
        <v>4.3513975143432617</v>
      </c>
      <c r="AX621">
        <v>4.0578155517578125</v>
      </c>
      <c r="AY621">
        <v>1.571771502494812</v>
      </c>
      <c r="AZ621">
        <v>1.0644745826721191</v>
      </c>
      <c r="BA621">
        <v>0.7670292854309082</v>
      </c>
      <c r="BB621">
        <v>0.70983529090881348</v>
      </c>
      <c r="BC621">
        <v>0.4693247377872467</v>
      </c>
      <c r="BD621">
        <v>0.33894446492195129</v>
      </c>
      <c r="BE621">
        <v>73.437385559082031</v>
      </c>
      <c r="BF621">
        <v>73.320266723632813</v>
      </c>
      <c r="BG621">
        <v>72.09368896484375</v>
      </c>
      <c r="BH621">
        <v>72.070266723632812</v>
      </c>
      <c r="BI621">
        <v>72.726577758789063</v>
      </c>
      <c r="BJ621">
        <v>70.687385559082031</v>
      </c>
      <c r="BK621">
        <v>72.546852111816406</v>
      </c>
      <c r="BL621">
        <v>74.109458923339844</v>
      </c>
      <c r="BM621">
        <v>82.54730224609375</v>
      </c>
      <c r="BN621">
        <v>88.000457763671875</v>
      </c>
      <c r="BO621">
        <v>93.992805480957031</v>
      </c>
      <c r="BP621">
        <v>97.852264404296875</v>
      </c>
      <c r="BQ621">
        <v>98.25091552734375</v>
      </c>
      <c r="BR621">
        <v>95.938301086425781</v>
      </c>
      <c r="BS621">
        <v>94.922531127929688</v>
      </c>
      <c r="BT621">
        <v>92.656761169433594</v>
      </c>
      <c r="BU621">
        <v>93.250457763671875</v>
      </c>
      <c r="BV621">
        <v>93.04730224609375</v>
      </c>
      <c r="BW621">
        <v>89.258110046386719</v>
      </c>
      <c r="BX621">
        <v>84.718917846679688</v>
      </c>
      <c r="BY621">
        <v>80.679725646972656</v>
      </c>
      <c r="BZ621">
        <v>79.703155517578125</v>
      </c>
      <c r="CA621">
        <v>78.65631103515625</v>
      </c>
      <c r="CB621">
        <v>75.046844482421875</v>
      </c>
      <c r="CC621">
        <v>0.93210798501968384</v>
      </c>
      <c r="CD621">
        <v>0.89350146055221558</v>
      </c>
      <c r="CE621">
        <v>0.8453747034072876</v>
      </c>
      <c r="CF621">
        <v>0.6694105863571167</v>
      </c>
      <c r="CG621">
        <v>0.59594273567199707</v>
      </c>
      <c r="CH621">
        <v>0.67567873001098633</v>
      </c>
      <c r="CI621">
        <v>0.7661704421043396</v>
      </c>
      <c r="CJ621">
        <v>0.69243979454040527</v>
      </c>
      <c r="CK621">
        <v>0.84633827209472656</v>
      </c>
      <c r="CL621">
        <v>0.87128371000289917</v>
      </c>
      <c r="CM621">
        <v>0.82386863231658936</v>
      </c>
      <c r="CN621">
        <v>0.86859148740768433</v>
      </c>
      <c r="CO621">
        <v>0.98373150825500488</v>
      </c>
      <c r="CP621">
        <v>0.85307037830352783</v>
      </c>
      <c r="CQ621">
        <v>0.90164488554000854</v>
      </c>
      <c r="CR621">
        <v>1.0138236284255981</v>
      </c>
      <c r="CS621">
        <v>1.0212510824203491</v>
      </c>
      <c r="CT621">
        <v>1.0183959007263184</v>
      </c>
      <c r="CU621">
        <v>1.1025127172470093</v>
      </c>
      <c r="CV621">
        <v>0.91251552104949951</v>
      </c>
      <c r="CW621">
        <v>0.80081063508987427</v>
      </c>
      <c r="CX621">
        <v>0.67470324039459229</v>
      </c>
      <c r="CY621">
        <v>0.70527762174606323</v>
      </c>
      <c r="CZ621">
        <v>0.6866571307182312</v>
      </c>
    </row>
    <row r="622" spans="1:104" x14ac:dyDescent="0.25">
      <c r="A622" t="s">
        <v>811</v>
      </c>
      <c r="B622" t="s">
        <v>170</v>
      </c>
      <c r="C622" t="s">
        <v>27</v>
      </c>
      <c r="D622" t="s">
        <v>184</v>
      </c>
      <c r="E622" t="s">
        <v>184</v>
      </c>
      <c r="F622">
        <v>2018</v>
      </c>
      <c r="G622" t="s">
        <v>180</v>
      </c>
      <c r="H622">
        <v>10</v>
      </c>
      <c r="I622">
        <v>46.319118499755859</v>
      </c>
      <c r="J622">
        <v>44.781558990478516</v>
      </c>
      <c r="K622">
        <v>43.744537353515625</v>
      </c>
      <c r="L622">
        <v>43.702629089355469</v>
      </c>
      <c r="M622">
        <v>45.327831268310547</v>
      </c>
      <c r="N622">
        <v>49.674957275390625</v>
      </c>
      <c r="O622">
        <v>57.047599792480469</v>
      </c>
      <c r="P622">
        <v>63.195465087890625</v>
      </c>
      <c r="Q622">
        <v>70.564422607421875</v>
      </c>
      <c r="R622">
        <v>77.1988525390625</v>
      </c>
      <c r="S622">
        <v>82.359481811523438</v>
      </c>
      <c r="T622">
        <v>85.1363525390625</v>
      </c>
      <c r="U622">
        <v>86.604324340820312</v>
      </c>
      <c r="V622">
        <v>87.909332275390625</v>
      </c>
      <c r="W622">
        <v>87.329910278320313</v>
      </c>
      <c r="X622">
        <v>84.610458374023438</v>
      </c>
      <c r="Y622">
        <v>80.368026733398438</v>
      </c>
      <c r="Z622">
        <v>75.259590148925781</v>
      </c>
      <c r="AA622">
        <v>71.439750671386719</v>
      </c>
      <c r="AB622">
        <v>68.330978393554687</v>
      </c>
      <c r="AC622">
        <v>64.818748474121094</v>
      </c>
      <c r="AD622">
        <v>59.200481414794922</v>
      </c>
      <c r="AE622">
        <v>53.833000183105469</v>
      </c>
      <c r="AF622">
        <v>50.192146301269531</v>
      </c>
      <c r="AG622">
        <v>-0.46996495127677917</v>
      </c>
      <c r="AH622">
        <v>-0.27839401364326477</v>
      </c>
      <c r="AI622">
        <v>-0.21320033073425293</v>
      </c>
      <c r="AJ622">
        <v>-0.21418778598308563</v>
      </c>
      <c r="AK622">
        <v>-0.16837155818939209</v>
      </c>
      <c r="AL622">
        <v>-3.7494435906410217E-2</v>
      </c>
      <c r="AM622">
        <v>-0.27399924397468567</v>
      </c>
      <c r="AN622">
        <v>6.695045530796051E-2</v>
      </c>
      <c r="AO622">
        <v>0.18279309570789337</v>
      </c>
      <c r="AP622">
        <v>0.1891801506280899</v>
      </c>
      <c r="AQ622">
        <v>0.79113239049911499</v>
      </c>
      <c r="AR622">
        <v>4.1149067878723145</v>
      </c>
      <c r="AS622">
        <v>4.2551865577697754</v>
      </c>
      <c r="AT622">
        <v>4.0902700424194336</v>
      </c>
      <c r="AU622">
        <v>3.8824622631072998</v>
      </c>
      <c r="AV622">
        <v>3.8960847854614258</v>
      </c>
      <c r="AW622">
        <v>3.6331870555877686</v>
      </c>
      <c r="AX622">
        <v>3.1958787441253662</v>
      </c>
      <c r="AY622">
        <v>0.95662057399749756</v>
      </c>
      <c r="AZ622">
        <v>0.58028346300125122</v>
      </c>
      <c r="BA622">
        <v>0.40624663233757019</v>
      </c>
      <c r="BB622">
        <v>0.37525328993797302</v>
      </c>
      <c r="BC622">
        <v>0.22376319766044617</v>
      </c>
      <c r="BD622">
        <v>4.2975783348083496E-2</v>
      </c>
      <c r="BE622">
        <v>70.235572814941406</v>
      </c>
      <c r="BF622">
        <v>68.555824279785156</v>
      </c>
      <c r="BG622">
        <v>69.140037536621094</v>
      </c>
      <c r="BH622">
        <v>68.665794372558594</v>
      </c>
      <c r="BI622">
        <v>67.00946044921875</v>
      </c>
      <c r="BJ622">
        <v>66.75946044921875</v>
      </c>
      <c r="BK622">
        <v>67.617088317871094</v>
      </c>
      <c r="BL622">
        <v>67.665794372558594</v>
      </c>
      <c r="BM622">
        <v>73.804603576660156</v>
      </c>
      <c r="BN622">
        <v>78.459999084472656</v>
      </c>
      <c r="BO622">
        <v>82.643028259277344</v>
      </c>
      <c r="BP622">
        <v>83.350502014160156</v>
      </c>
      <c r="BQ622">
        <v>83.829902648925781</v>
      </c>
      <c r="BR622">
        <v>84.80694580078125</v>
      </c>
      <c r="BS622">
        <v>84.484825134277344</v>
      </c>
      <c r="BT622">
        <v>85.118202209472656</v>
      </c>
      <c r="BU622">
        <v>84.4866943359375</v>
      </c>
      <c r="BV622">
        <v>81.193702697753906</v>
      </c>
      <c r="BW622">
        <v>77.58514404296875</v>
      </c>
      <c r="BX622">
        <v>73.890029907226562</v>
      </c>
      <c r="BY622">
        <v>72.439208984375</v>
      </c>
      <c r="BZ622">
        <v>70.103126525878906</v>
      </c>
      <c r="CA622">
        <v>68.89996337890625</v>
      </c>
      <c r="CB622">
        <v>68.376548767089844</v>
      </c>
      <c r="CC622">
        <v>0.82530027627944946</v>
      </c>
      <c r="CD622">
        <v>0.78892582654953003</v>
      </c>
      <c r="CE622">
        <v>0.74632769823074341</v>
      </c>
      <c r="CF622">
        <v>0.5976371169090271</v>
      </c>
      <c r="CG622">
        <v>0.53534728288650513</v>
      </c>
      <c r="CH622">
        <v>0.60693997144699097</v>
      </c>
      <c r="CI622">
        <v>0.70494544506072998</v>
      </c>
      <c r="CJ622">
        <v>0.65644919872283936</v>
      </c>
      <c r="CK622">
        <v>0.79919463396072388</v>
      </c>
      <c r="CL622">
        <v>0.83183938264846802</v>
      </c>
      <c r="CM622">
        <v>0.79513096809387207</v>
      </c>
      <c r="CN622">
        <v>0.83912760019302368</v>
      </c>
      <c r="CO622">
        <v>0.94808614253997803</v>
      </c>
      <c r="CP622">
        <v>0.82822918891906738</v>
      </c>
      <c r="CQ622">
        <v>0.8748050332069397</v>
      </c>
      <c r="CR622">
        <v>0.97574347257614136</v>
      </c>
      <c r="CS622">
        <v>0.97623813152313232</v>
      </c>
      <c r="CT622">
        <v>0.96927011013031006</v>
      </c>
      <c r="CU622">
        <v>1.0639222860336304</v>
      </c>
      <c r="CV622">
        <v>0.87445896863937378</v>
      </c>
      <c r="CW622">
        <v>0.76692855358123779</v>
      </c>
      <c r="CX622">
        <v>0.62529879808425903</v>
      </c>
      <c r="CY622">
        <v>0.63342076539993286</v>
      </c>
      <c r="CZ622">
        <v>0.61467194557189941</v>
      </c>
    </row>
    <row r="623" spans="1:104" x14ac:dyDescent="0.25">
      <c r="A623" t="s">
        <v>812</v>
      </c>
      <c r="B623" t="s">
        <v>170</v>
      </c>
      <c r="C623" t="s">
        <v>27</v>
      </c>
      <c r="D623" t="s">
        <v>184</v>
      </c>
      <c r="E623" t="s">
        <v>184</v>
      </c>
      <c r="F623">
        <v>2018</v>
      </c>
      <c r="G623" t="s">
        <v>181</v>
      </c>
      <c r="H623">
        <v>11</v>
      </c>
      <c r="I623">
        <v>42.974575042724609</v>
      </c>
      <c r="J623">
        <v>41.635936737060547</v>
      </c>
      <c r="K623">
        <v>40.830669403076172</v>
      </c>
      <c r="L623">
        <v>40.999336242675781</v>
      </c>
      <c r="M623">
        <v>42.77789306640625</v>
      </c>
      <c r="N623">
        <v>47.015182495117188</v>
      </c>
      <c r="O623">
        <v>52.482437133789063</v>
      </c>
      <c r="P623">
        <v>57.677616119384766</v>
      </c>
      <c r="Q623">
        <v>63.324657440185547</v>
      </c>
      <c r="R623">
        <v>67.892593383789063</v>
      </c>
      <c r="S623">
        <v>71.501434326171875</v>
      </c>
      <c r="T623">
        <v>73.561149597167969</v>
      </c>
      <c r="U623">
        <v>74.555213928222656</v>
      </c>
      <c r="V623">
        <v>75.328987121582031</v>
      </c>
      <c r="W623">
        <v>74.552818298339844</v>
      </c>
      <c r="X623">
        <v>71.86688232421875</v>
      </c>
      <c r="Y623">
        <v>68.7567138671875</v>
      </c>
      <c r="Z623">
        <v>66.717300415039063</v>
      </c>
      <c r="AA623">
        <v>62.000534057617188</v>
      </c>
      <c r="AB623">
        <v>58.621650695800781</v>
      </c>
      <c r="AC623">
        <v>56.07366943359375</v>
      </c>
      <c r="AD623">
        <v>52.63690185546875</v>
      </c>
      <c r="AE623">
        <v>49.048839569091797</v>
      </c>
      <c r="AF623">
        <v>46.038471221923828</v>
      </c>
      <c r="AG623">
        <v>-0.50561350584030151</v>
      </c>
      <c r="AH623">
        <v>-0.23976823687553406</v>
      </c>
      <c r="AI623">
        <v>-0.12062449008226395</v>
      </c>
      <c r="AJ623">
        <v>-0.16863618791103363</v>
      </c>
      <c r="AK623">
        <v>-0.19241996109485626</v>
      </c>
      <c r="AL623">
        <v>-0.12681755423545837</v>
      </c>
      <c r="AM623">
        <v>-0.32959035038948059</v>
      </c>
      <c r="AN623">
        <v>-8.2280047237873077E-2</v>
      </c>
      <c r="AO623">
        <v>0.15982270240783691</v>
      </c>
      <c r="AP623">
        <v>0.2995351254940033</v>
      </c>
      <c r="AQ623">
        <v>0.78837043046951294</v>
      </c>
      <c r="AR623">
        <v>3.5223073959350586</v>
      </c>
      <c r="AS623">
        <v>3.6182944774627686</v>
      </c>
      <c r="AT623">
        <v>3.462799072265625</v>
      </c>
      <c r="AU623">
        <v>3.2433924674987793</v>
      </c>
      <c r="AV623">
        <v>3.0551867485046387</v>
      </c>
      <c r="AW623">
        <v>2.7990601062774658</v>
      </c>
      <c r="AX623">
        <v>2.39603590965271</v>
      </c>
      <c r="AY623">
        <v>0.40339690446853638</v>
      </c>
      <c r="AZ623">
        <v>0.17164438962936401</v>
      </c>
      <c r="BA623">
        <v>0.10677260160446167</v>
      </c>
      <c r="BB623">
        <v>0.12517198920249939</v>
      </c>
      <c r="BC623">
        <v>5.5643390864133835E-2</v>
      </c>
      <c r="BD623">
        <v>-0.16447727382183075</v>
      </c>
      <c r="BE623">
        <v>60.19439697265625</v>
      </c>
      <c r="BF623">
        <v>59.899436950683594</v>
      </c>
      <c r="BG623">
        <v>59.054378509521484</v>
      </c>
      <c r="BH623">
        <v>58.756149291992188</v>
      </c>
      <c r="BI623">
        <v>58.555316925048828</v>
      </c>
      <c r="BJ623">
        <v>57.326854705810547</v>
      </c>
      <c r="BK623">
        <v>57.891887664794922</v>
      </c>
      <c r="BL623">
        <v>60.297763824462891</v>
      </c>
      <c r="BM623">
        <v>67.400199890136719</v>
      </c>
      <c r="BN623">
        <v>74.867820739746094</v>
      </c>
      <c r="BO623">
        <v>78.553733825683594</v>
      </c>
      <c r="BP623">
        <v>81.623504638671875</v>
      </c>
      <c r="BQ623">
        <v>84.053260803222656</v>
      </c>
      <c r="BR623">
        <v>83.424079895019531</v>
      </c>
      <c r="BS623">
        <v>83.312690734863281</v>
      </c>
      <c r="BT623">
        <v>82.858108520507813</v>
      </c>
      <c r="BU623">
        <v>80.428817749023437</v>
      </c>
      <c r="BV623">
        <v>75.3900146484375</v>
      </c>
      <c r="BW623">
        <v>70.219207763671875</v>
      </c>
      <c r="BX623">
        <v>65.945793151855469</v>
      </c>
      <c r="BY623">
        <v>64.992622375488281</v>
      </c>
      <c r="BZ623">
        <v>62.060993194580078</v>
      </c>
      <c r="CA623">
        <v>60.969676971435547</v>
      </c>
      <c r="CB623">
        <v>59.493564605712891</v>
      </c>
      <c r="CC623">
        <v>0.81812340021133423</v>
      </c>
      <c r="CD623">
        <v>0.78065288066864014</v>
      </c>
      <c r="CE623">
        <v>0.73984664678573608</v>
      </c>
      <c r="CF623">
        <v>0.59562420845031738</v>
      </c>
      <c r="CG623">
        <v>0.53862595558166504</v>
      </c>
      <c r="CH623">
        <v>0.6122545599937439</v>
      </c>
      <c r="CI623">
        <v>0.70229858160018921</v>
      </c>
      <c r="CJ623">
        <v>0.65483754873275757</v>
      </c>
      <c r="CK623">
        <v>0.78618401288986206</v>
      </c>
      <c r="CL623">
        <v>0.81110018491744995</v>
      </c>
      <c r="CM623">
        <v>0.77980679273605347</v>
      </c>
      <c r="CN623">
        <v>0.81859153509140015</v>
      </c>
      <c r="CO623">
        <v>0.90682011842727661</v>
      </c>
      <c r="CP623">
        <v>0.81193405389785767</v>
      </c>
      <c r="CQ623">
        <v>0.84866374731063843</v>
      </c>
      <c r="CR623">
        <v>0.91826683282852173</v>
      </c>
      <c r="CS623">
        <v>0.91262370347976685</v>
      </c>
      <c r="CT623">
        <v>0.91313451528549194</v>
      </c>
      <c r="CU623">
        <v>0.96965205669403076</v>
      </c>
      <c r="CV623">
        <v>0.79029840230941772</v>
      </c>
      <c r="CW623">
        <v>0.69950628280639648</v>
      </c>
      <c r="CX623">
        <v>0.59706485271453857</v>
      </c>
      <c r="CY623">
        <v>0.62157309055328369</v>
      </c>
      <c r="CZ623">
        <v>0.60395115613937378</v>
      </c>
    </row>
    <row r="624" spans="1:104" x14ac:dyDescent="0.25">
      <c r="A624" t="s">
        <v>813</v>
      </c>
      <c r="B624" t="s">
        <v>170</v>
      </c>
      <c r="C624" t="s">
        <v>27</v>
      </c>
      <c r="D624" t="s">
        <v>184</v>
      </c>
      <c r="E624" t="s">
        <v>184</v>
      </c>
      <c r="F624">
        <v>2018</v>
      </c>
      <c r="G624" t="s">
        <v>182</v>
      </c>
      <c r="H624">
        <v>12</v>
      </c>
      <c r="I624">
        <v>41.641952514648437</v>
      </c>
      <c r="J624">
        <v>40.522987365722656</v>
      </c>
      <c r="K624">
        <v>39.978076934814453</v>
      </c>
      <c r="L624">
        <v>40.245315551757813</v>
      </c>
      <c r="M624">
        <v>42.131038665771484</v>
      </c>
      <c r="N624">
        <v>46.500823974609375</v>
      </c>
      <c r="O624">
        <v>52.769729614257813</v>
      </c>
      <c r="P624">
        <v>57.702644348144531</v>
      </c>
      <c r="Q624">
        <v>60.841705322265625</v>
      </c>
      <c r="R624">
        <v>61.653186798095703</v>
      </c>
      <c r="S624">
        <v>61.47314453125</v>
      </c>
      <c r="T624">
        <v>60.547145843505859</v>
      </c>
      <c r="U624">
        <v>59.617298126220703</v>
      </c>
      <c r="V624">
        <v>59.190410614013672</v>
      </c>
      <c r="W624">
        <v>58.030765533447266</v>
      </c>
      <c r="X624">
        <v>56.392814636230469</v>
      </c>
      <c r="Y624">
        <v>55.721866607666016</v>
      </c>
      <c r="Z624">
        <v>56.912384033203125</v>
      </c>
      <c r="AA624">
        <v>54.81060791015625</v>
      </c>
      <c r="AB624">
        <v>53.4403076171875</v>
      </c>
      <c r="AC624">
        <v>51.903167724609375</v>
      </c>
      <c r="AD624">
        <v>49.903335571289063</v>
      </c>
      <c r="AE624">
        <v>46.436542510986328</v>
      </c>
      <c r="AF624">
        <v>43.816986083984375</v>
      </c>
      <c r="AG624">
        <v>-0.6959959864616394</v>
      </c>
      <c r="AH624">
        <v>-0.15199953317642212</v>
      </c>
      <c r="AI624">
        <v>0.16427613794803619</v>
      </c>
      <c r="AJ624">
        <v>-4.2807023972272873E-2</v>
      </c>
      <c r="AK624">
        <v>-0.29498308897018433</v>
      </c>
      <c r="AL624">
        <v>-0.44274142384529114</v>
      </c>
      <c r="AM624">
        <v>-0.58376681804656982</v>
      </c>
      <c r="AN624">
        <v>-0.59699749946594238</v>
      </c>
      <c r="AO624">
        <v>0.13762092590332031</v>
      </c>
      <c r="AP624">
        <v>0.70378243923187256</v>
      </c>
      <c r="AQ624">
        <v>1.0239462852478027</v>
      </c>
      <c r="AR624">
        <v>2.8949441909790039</v>
      </c>
      <c r="AS624">
        <v>2.8630483150482178</v>
      </c>
      <c r="AT624">
        <v>2.7024593353271484</v>
      </c>
      <c r="AU624">
        <v>2.4166402816772461</v>
      </c>
      <c r="AV624">
        <v>1.7527284622192383</v>
      </c>
      <c r="AW624">
        <v>1.4343088865280151</v>
      </c>
      <c r="AX624">
        <v>0.79027831554412842</v>
      </c>
      <c r="AY624">
        <v>-0.95268088579177856</v>
      </c>
      <c r="AZ624">
        <v>-0.88719660043716431</v>
      </c>
      <c r="BA624">
        <v>-0.69751745462417603</v>
      </c>
      <c r="BB624">
        <v>-0.60782605409622192</v>
      </c>
      <c r="BC624">
        <v>-0.46450459957122803</v>
      </c>
      <c r="BD624">
        <v>-0.84629034996032715</v>
      </c>
      <c r="BE624">
        <v>47.601116180419922</v>
      </c>
      <c r="BF624">
        <v>47.101116180419922</v>
      </c>
      <c r="BG624">
        <v>45.694747924804688</v>
      </c>
      <c r="BH624">
        <v>45.397930145263672</v>
      </c>
      <c r="BI624">
        <v>45.601116180419922</v>
      </c>
      <c r="BJ624">
        <v>45.507484436035156</v>
      </c>
      <c r="BK624">
        <v>44.601116180419922</v>
      </c>
      <c r="BL624">
        <v>45.554302215576172</v>
      </c>
      <c r="BM624">
        <v>47.960670471191406</v>
      </c>
      <c r="BN624">
        <v>50.890445709228516</v>
      </c>
      <c r="BO624">
        <v>53.023406982421875</v>
      </c>
      <c r="BP624">
        <v>53.320224761962891</v>
      </c>
      <c r="BQ624">
        <v>54.0936279296875</v>
      </c>
      <c r="BR624">
        <v>55.093631744384766</v>
      </c>
      <c r="BS624">
        <v>55.953182220458984</v>
      </c>
      <c r="BT624">
        <v>55.117038726806641</v>
      </c>
      <c r="BU624">
        <v>54.390449523925781</v>
      </c>
      <c r="BV624">
        <v>51.124523162841797</v>
      </c>
      <c r="BW624">
        <v>49.624523162841797</v>
      </c>
      <c r="BX624">
        <v>48.944744110107422</v>
      </c>
      <c r="BY624">
        <v>47.085193634033203</v>
      </c>
      <c r="BZ624">
        <v>48.147930145263672</v>
      </c>
      <c r="CA624">
        <v>46.468154907226563</v>
      </c>
      <c r="CB624">
        <v>45.764968872070313</v>
      </c>
      <c r="CC624">
        <v>1.0845623016357422</v>
      </c>
      <c r="CD624">
        <v>1.038941502571106</v>
      </c>
      <c r="CE624">
        <v>0.99000334739685059</v>
      </c>
      <c r="CF624">
        <v>0.7842068076133728</v>
      </c>
      <c r="CG624">
        <v>0.69910597801208496</v>
      </c>
      <c r="CH624">
        <v>0.79118555784225464</v>
      </c>
      <c r="CI624">
        <v>0.89999222755432129</v>
      </c>
      <c r="CJ624">
        <v>0.77509993314743042</v>
      </c>
      <c r="CK624">
        <v>0.93434637784957886</v>
      </c>
      <c r="CL624">
        <v>0.94057226181030273</v>
      </c>
      <c r="CM624">
        <v>0.88068640232086182</v>
      </c>
      <c r="CN624">
        <v>0.91950923204421997</v>
      </c>
      <c r="CO624">
        <v>1.0194758176803589</v>
      </c>
      <c r="CP624">
        <v>0.90372568368911743</v>
      </c>
      <c r="CQ624">
        <v>0.94543302059173584</v>
      </c>
      <c r="CR624">
        <v>1.0354363918304443</v>
      </c>
      <c r="CS624">
        <v>1.0540539026260376</v>
      </c>
      <c r="CT624">
        <v>1.0886412858963013</v>
      </c>
      <c r="CU624">
        <v>1.2009949684143066</v>
      </c>
      <c r="CV624">
        <v>0.99991738796234131</v>
      </c>
      <c r="CW624">
        <v>0.8926432728767395</v>
      </c>
      <c r="CX624">
        <v>0.77638262510299683</v>
      </c>
      <c r="CY624">
        <v>0.80394542217254639</v>
      </c>
      <c r="CZ624">
        <v>0.78202229738235474</v>
      </c>
    </row>
    <row r="625" spans="1:104" x14ac:dyDescent="0.25">
      <c r="A625" t="s">
        <v>814</v>
      </c>
      <c r="B625" t="s">
        <v>170</v>
      </c>
      <c r="C625" t="s">
        <v>27</v>
      </c>
      <c r="D625" t="s">
        <v>184</v>
      </c>
      <c r="E625" t="s">
        <v>184</v>
      </c>
      <c r="F625">
        <v>2018</v>
      </c>
      <c r="G625" t="s">
        <v>183</v>
      </c>
      <c r="H625">
        <v>8</v>
      </c>
      <c r="I625">
        <v>50.978672027587891</v>
      </c>
      <c r="J625">
        <v>49.230781555175781</v>
      </c>
      <c r="K625">
        <v>47.981727600097656</v>
      </c>
      <c r="L625">
        <v>47.916297912597656</v>
      </c>
      <c r="M625">
        <v>49.710857391357422</v>
      </c>
      <c r="N625">
        <v>54.606632232666016</v>
      </c>
      <c r="O625">
        <v>60.979148864746094</v>
      </c>
      <c r="P625">
        <v>68.330406188964844</v>
      </c>
      <c r="Q625">
        <v>75.374977111816406</v>
      </c>
      <c r="R625">
        <v>81.032562255859375</v>
      </c>
      <c r="S625">
        <v>85.442008972167969</v>
      </c>
      <c r="T625">
        <v>87.489181518554688</v>
      </c>
      <c r="U625">
        <v>88.226661682128906</v>
      </c>
      <c r="V625">
        <v>88.612518310546875</v>
      </c>
      <c r="W625">
        <v>88.077674865722656</v>
      </c>
      <c r="X625">
        <v>86.362777709960937</v>
      </c>
      <c r="Y625">
        <v>82.882423400878906</v>
      </c>
      <c r="Z625">
        <v>78.00274658203125</v>
      </c>
      <c r="AA625">
        <v>71.657096862792969</v>
      </c>
      <c r="AB625">
        <v>68.882972717285156</v>
      </c>
      <c r="AC625">
        <v>66.861892700195313</v>
      </c>
      <c r="AD625">
        <v>62.775814056396484</v>
      </c>
      <c r="AE625">
        <v>58.324371337890625</v>
      </c>
      <c r="AF625">
        <v>54.582046508789063</v>
      </c>
      <c r="AG625">
        <v>-0.51280170679092407</v>
      </c>
      <c r="AH625">
        <v>-0.32026302814483643</v>
      </c>
      <c r="AI625">
        <v>-0.26213482022285461</v>
      </c>
      <c r="AJ625">
        <v>-0.24943171441555023</v>
      </c>
      <c r="AK625">
        <v>-0.18045744299888611</v>
      </c>
      <c r="AL625">
        <v>-1.7421737313270569E-2</v>
      </c>
      <c r="AM625">
        <v>-0.27846163511276245</v>
      </c>
      <c r="AN625">
        <v>0.11134956032037735</v>
      </c>
      <c r="AO625">
        <v>0.19051730632781982</v>
      </c>
      <c r="AP625">
        <v>0.15299773216247559</v>
      </c>
      <c r="AQ625">
        <v>0.74683469533920288</v>
      </c>
      <c r="AR625">
        <v>4.1133031845092773</v>
      </c>
      <c r="AS625">
        <v>4.2259564399719238</v>
      </c>
      <c r="AT625">
        <v>4.0204691886901855</v>
      </c>
      <c r="AU625">
        <v>3.8333604335784912</v>
      </c>
      <c r="AV625">
        <v>3.9564485549926758</v>
      </c>
      <c r="AW625">
        <v>3.7563669681549072</v>
      </c>
      <c r="AX625">
        <v>3.3610920906066895</v>
      </c>
      <c r="AY625">
        <v>1.0407779216766357</v>
      </c>
      <c r="AZ625">
        <v>0.65453982353210449</v>
      </c>
      <c r="BA625">
        <v>0.46884238719940186</v>
      </c>
      <c r="BB625">
        <v>0.45180758833885193</v>
      </c>
      <c r="BC625">
        <v>0.28680911660194397</v>
      </c>
      <c r="BD625">
        <v>0.1039537787437439</v>
      </c>
      <c r="BE625">
        <v>69.973320007324219</v>
      </c>
      <c r="BF625">
        <v>69.437950134277344</v>
      </c>
      <c r="BG625">
        <v>68.732109069824219</v>
      </c>
      <c r="BH625">
        <v>68.42816162109375</v>
      </c>
      <c r="BI625">
        <v>68.513450622558594</v>
      </c>
      <c r="BJ625">
        <v>67.713531494140625</v>
      </c>
      <c r="BK625">
        <v>68.466415405273437</v>
      </c>
      <c r="BL625">
        <v>71.1265869140625</v>
      </c>
      <c r="BM625">
        <v>76.775260925292969</v>
      </c>
      <c r="BN625">
        <v>80.482269287109375</v>
      </c>
      <c r="BO625">
        <v>85.077484130859375</v>
      </c>
      <c r="BP625">
        <v>87.01611328125</v>
      </c>
      <c r="BQ625">
        <v>88.192153930664063</v>
      </c>
      <c r="BR625">
        <v>88.201690673828125</v>
      </c>
      <c r="BS625">
        <v>87.874992370605469</v>
      </c>
      <c r="BT625">
        <v>87.311378479003906</v>
      </c>
      <c r="BU625">
        <v>87.04315185546875</v>
      </c>
      <c r="BV625">
        <v>86.222389221191406</v>
      </c>
      <c r="BW625">
        <v>83.628639221191406</v>
      </c>
      <c r="BX625">
        <v>80.068046569824219</v>
      </c>
      <c r="BY625">
        <v>76.496437072753906</v>
      </c>
      <c r="BZ625">
        <v>74.681526184082031</v>
      </c>
      <c r="CA625">
        <v>73.656150817871094</v>
      </c>
      <c r="CB625">
        <v>72.198554992675781</v>
      </c>
      <c r="CC625">
        <v>0.91342014074325562</v>
      </c>
      <c r="CD625">
        <v>0.87329220771789551</v>
      </c>
      <c r="CE625">
        <v>0.82264822721481323</v>
      </c>
      <c r="CF625">
        <v>0.65088957548141479</v>
      </c>
      <c r="CG625">
        <v>0.57804179191589355</v>
      </c>
      <c r="CH625">
        <v>0.65483957529067993</v>
      </c>
      <c r="CI625">
        <v>0.73774701356887817</v>
      </c>
      <c r="CJ625">
        <v>0.6695440411567688</v>
      </c>
      <c r="CK625">
        <v>0.80970752239227295</v>
      </c>
      <c r="CL625">
        <v>0.83265388011932373</v>
      </c>
      <c r="CM625">
        <v>0.79298973083496094</v>
      </c>
      <c r="CN625">
        <v>0.8341260552406311</v>
      </c>
      <c r="CO625">
        <v>0.93531310558319092</v>
      </c>
      <c r="CP625">
        <v>0.82159519195556641</v>
      </c>
      <c r="CQ625">
        <v>0.86474555730819702</v>
      </c>
      <c r="CR625">
        <v>0.96389007568359375</v>
      </c>
      <c r="CS625">
        <v>0.97073912620544434</v>
      </c>
      <c r="CT625">
        <v>0.96516013145446777</v>
      </c>
      <c r="CU625">
        <v>1.0381084680557251</v>
      </c>
      <c r="CV625">
        <v>0.856941819190979</v>
      </c>
      <c r="CW625">
        <v>0.76039326190948486</v>
      </c>
      <c r="CX625">
        <v>0.64736604690551758</v>
      </c>
      <c r="CY625">
        <v>0.67959439754486084</v>
      </c>
      <c r="CZ625">
        <v>0.66392755508422852</v>
      </c>
    </row>
    <row r="626" spans="1:104" x14ac:dyDescent="0.25">
      <c r="A626" t="s">
        <v>815</v>
      </c>
      <c r="B626" t="s">
        <v>170</v>
      </c>
      <c r="C626" t="s">
        <v>27</v>
      </c>
      <c r="D626" t="s">
        <v>184</v>
      </c>
      <c r="E626" t="s">
        <v>184</v>
      </c>
      <c r="F626">
        <v>2019</v>
      </c>
      <c r="G626" t="s">
        <v>171</v>
      </c>
      <c r="H626">
        <v>1</v>
      </c>
      <c r="I626">
        <v>42.060707092285156</v>
      </c>
      <c r="J626">
        <v>40.803924560546875</v>
      </c>
      <c r="K626">
        <v>40.369476318359375</v>
      </c>
      <c r="L626">
        <v>40.688957214355469</v>
      </c>
      <c r="M626">
        <v>42.814586639404297</v>
      </c>
      <c r="N626">
        <v>47.415775299072266</v>
      </c>
      <c r="O626">
        <v>55.351245880126953</v>
      </c>
      <c r="P626">
        <v>60.826633453369141</v>
      </c>
      <c r="Q626">
        <v>63.619426727294922</v>
      </c>
      <c r="R626">
        <v>63.488029479980469</v>
      </c>
      <c r="S626">
        <v>62.414165496826172</v>
      </c>
      <c r="T626">
        <v>60.730659484863281</v>
      </c>
      <c r="U626">
        <v>59.330787658691406</v>
      </c>
      <c r="V626">
        <v>58.583358764648437</v>
      </c>
      <c r="W626">
        <v>57.37860107421875</v>
      </c>
      <c r="X626">
        <v>56.003894805908203</v>
      </c>
      <c r="Y626">
        <v>55.461536407470703</v>
      </c>
      <c r="Z626">
        <v>57.513359069824219</v>
      </c>
      <c r="AA626">
        <v>55.844165802001953</v>
      </c>
      <c r="AB626">
        <v>54.522972106933594</v>
      </c>
      <c r="AC626">
        <v>52.988960266113281</v>
      </c>
      <c r="AD626">
        <v>50.900871276855469</v>
      </c>
      <c r="AE626">
        <v>47.154983520507813</v>
      </c>
      <c r="AF626">
        <v>44.455127716064453</v>
      </c>
      <c r="AG626">
        <v>-0.74688267707824707</v>
      </c>
      <c r="AH626">
        <v>-0.13789243996143341</v>
      </c>
      <c r="AI626">
        <v>0.22027292847633362</v>
      </c>
      <c r="AJ626">
        <v>-2.0063970237970352E-2</v>
      </c>
      <c r="AK626">
        <v>-0.32204458117485046</v>
      </c>
      <c r="AL626">
        <v>-0.5166282057762146</v>
      </c>
      <c r="AM626">
        <v>-0.66311347484588623</v>
      </c>
      <c r="AN626">
        <v>-0.7404058575630188</v>
      </c>
      <c r="AO626">
        <v>0.14328989386558533</v>
      </c>
      <c r="AP626">
        <v>0.82581096887588501</v>
      </c>
      <c r="AQ626">
        <v>1.1342560052871704</v>
      </c>
      <c r="AR626">
        <v>2.9450445175170898</v>
      </c>
      <c r="AS626">
        <v>2.8814308643341064</v>
      </c>
      <c r="AT626">
        <v>2.7008488178253174</v>
      </c>
      <c r="AU626">
        <v>2.3885829448699951</v>
      </c>
      <c r="AV626">
        <v>1.6192426681518555</v>
      </c>
      <c r="AW626">
        <v>1.2624989748001099</v>
      </c>
      <c r="AX626">
        <v>0.54537302255630493</v>
      </c>
      <c r="AY626">
        <v>-1.2357789278030396</v>
      </c>
      <c r="AZ626">
        <v>-1.1164913177490234</v>
      </c>
      <c r="BA626">
        <v>-0.87369149923324585</v>
      </c>
      <c r="BB626">
        <v>-0.76801252365112305</v>
      </c>
      <c r="BC626">
        <v>-0.57459408044815063</v>
      </c>
      <c r="BD626">
        <v>-0.99561065435409546</v>
      </c>
      <c r="BE626">
        <v>42.717979431152344</v>
      </c>
      <c r="BF626">
        <v>40.881767272949219</v>
      </c>
      <c r="BG626">
        <v>40.178565979003906</v>
      </c>
      <c r="BH626">
        <v>40.038173675537109</v>
      </c>
      <c r="BI626">
        <v>39.19317626953125</v>
      </c>
      <c r="BJ626">
        <v>38.898715972900391</v>
      </c>
      <c r="BK626">
        <v>38.850048065185547</v>
      </c>
      <c r="BL626">
        <v>37.310638427734375</v>
      </c>
      <c r="BM626">
        <v>44.045391082763672</v>
      </c>
      <c r="BN626">
        <v>47.951797485351562</v>
      </c>
      <c r="BO626">
        <v>50.680271148681641</v>
      </c>
      <c r="BP626">
        <v>53.060935974121094</v>
      </c>
      <c r="BQ626">
        <v>54.859603881835938</v>
      </c>
      <c r="BR626">
        <v>53.978469848632812</v>
      </c>
      <c r="BS626">
        <v>55.155937194824219</v>
      </c>
      <c r="BT626">
        <v>54.499530792236328</v>
      </c>
      <c r="BU626">
        <v>52.663322448730469</v>
      </c>
      <c r="BV626">
        <v>50.556060791015625</v>
      </c>
      <c r="BW626">
        <v>49.123912811279297</v>
      </c>
      <c r="BX626">
        <v>46.288177490234375</v>
      </c>
      <c r="BY626">
        <v>44.809703826904297</v>
      </c>
      <c r="BZ626">
        <v>44.062042236328125</v>
      </c>
      <c r="CA626">
        <v>45.078056335449219</v>
      </c>
      <c r="CB626">
        <v>43.44317626953125</v>
      </c>
      <c r="CC626">
        <v>1.1765905618667603</v>
      </c>
      <c r="CD626">
        <v>1.1187611818313599</v>
      </c>
      <c r="CE626">
        <v>1.0709127187728882</v>
      </c>
      <c r="CF626">
        <v>0.84573113918304443</v>
      </c>
      <c r="CG626">
        <v>0.75575250387191772</v>
      </c>
      <c r="CH626">
        <v>0.85711264610290527</v>
      </c>
      <c r="CI626">
        <v>0.98414844274520874</v>
      </c>
      <c r="CJ626">
        <v>0.82606381177902222</v>
      </c>
      <c r="CK626">
        <v>1.0037738084793091</v>
      </c>
      <c r="CL626">
        <v>1.0006670951843262</v>
      </c>
      <c r="CM626">
        <v>0.92238080501556396</v>
      </c>
      <c r="CN626">
        <v>0.96305805444717407</v>
      </c>
      <c r="CO626">
        <v>1.0764793157577515</v>
      </c>
      <c r="CP626">
        <v>0.93840348720550537</v>
      </c>
      <c r="CQ626">
        <v>0.98527288436889648</v>
      </c>
      <c r="CR626">
        <v>1.0947641134262085</v>
      </c>
      <c r="CS626">
        <v>1.117160439491272</v>
      </c>
      <c r="CT626">
        <v>1.1693235635757446</v>
      </c>
      <c r="CU626">
        <v>1.3097878694534302</v>
      </c>
      <c r="CV626">
        <v>1.0926706790924072</v>
      </c>
      <c r="CW626">
        <v>0.9763110876083374</v>
      </c>
      <c r="CX626">
        <v>0.84802424907684326</v>
      </c>
      <c r="CY626">
        <v>0.87451398372650146</v>
      </c>
      <c r="CZ626">
        <v>0.84910953044891357</v>
      </c>
    </row>
    <row r="627" spans="1:104" x14ac:dyDescent="0.25">
      <c r="A627" t="s">
        <v>816</v>
      </c>
      <c r="B627" t="s">
        <v>170</v>
      </c>
      <c r="C627" t="s">
        <v>27</v>
      </c>
      <c r="D627" t="s">
        <v>184</v>
      </c>
      <c r="E627" t="s">
        <v>184</v>
      </c>
      <c r="F627">
        <v>2019</v>
      </c>
      <c r="G627" t="s">
        <v>172</v>
      </c>
      <c r="H627">
        <v>2</v>
      </c>
      <c r="I627">
        <v>41.527698516845703</v>
      </c>
      <c r="J627">
        <v>40.281608581542969</v>
      </c>
      <c r="K627">
        <v>39.666038513183594</v>
      </c>
      <c r="L627">
        <v>39.899883270263672</v>
      </c>
      <c r="M627">
        <v>41.754123687744141</v>
      </c>
      <c r="N627">
        <v>46.387565612792969</v>
      </c>
      <c r="O627">
        <v>53.067218780517578</v>
      </c>
      <c r="P627">
        <v>57.951164245605469</v>
      </c>
      <c r="Q627">
        <v>61.595748901367188</v>
      </c>
      <c r="R627">
        <v>63.140048980712891</v>
      </c>
      <c r="S627">
        <v>63.780414581298828</v>
      </c>
      <c r="T627">
        <v>63.792720794677734</v>
      </c>
      <c r="U627">
        <v>63.635078430175781</v>
      </c>
      <c r="V627">
        <v>63.605571746826172</v>
      </c>
      <c r="W627">
        <v>62.726779937744141</v>
      </c>
      <c r="X627">
        <v>60.864494323730469</v>
      </c>
      <c r="Y627">
        <v>59.039333343505859</v>
      </c>
      <c r="Z627">
        <v>58.793483734130859</v>
      </c>
      <c r="AA627">
        <v>57.312747955322266</v>
      </c>
      <c r="AB627">
        <v>55.103652954101563</v>
      </c>
      <c r="AC627">
        <v>53.351753234863281</v>
      </c>
      <c r="AD627">
        <v>50.603145599365234</v>
      </c>
      <c r="AE627">
        <v>46.893585205078125</v>
      </c>
      <c r="AF627">
        <v>44.138923645019531</v>
      </c>
      <c r="AG627">
        <v>-0.65044069290161133</v>
      </c>
      <c r="AH627">
        <v>-0.16764399409294128</v>
      </c>
      <c r="AI627">
        <v>0.1031622588634491</v>
      </c>
      <c r="AJ627">
        <v>-6.8202577531337738E-2</v>
      </c>
      <c r="AK627">
        <v>-0.27016806602478027</v>
      </c>
      <c r="AL627">
        <v>-0.37732648849487305</v>
      </c>
      <c r="AM627">
        <v>-0.53314763307571411</v>
      </c>
      <c r="AN627">
        <v>-0.49402296543121338</v>
      </c>
      <c r="AO627">
        <v>0.14525032043457031</v>
      </c>
      <c r="AP627">
        <v>0.63930988311767578</v>
      </c>
      <c r="AQ627">
        <v>1.005500316619873</v>
      </c>
      <c r="AR627">
        <v>3.0793781280517578</v>
      </c>
      <c r="AS627">
        <v>3.087841272354126</v>
      </c>
      <c r="AT627">
        <v>2.924515962600708</v>
      </c>
      <c r="AU627">
        <v>2.645674467086792</v>
      </c>
      <c r="AV627">
        <v>2.0449202060699463</v>
      </c>
      <c r="AW627">
        <v>1.7134690284729004</v>
      </c>
      <c r="AX627">
        <v>1.0994807481765747</v>
      </c>
      <c r="AY627">
        <v>-0.69681024551391602</v>
      </c>
      <c r="AZ627">
        <v>-0.6818852424621582</v>
      </c>
      <c r="BA627">
        <v>-0.54150950908660889</v>
      </c>
      <c r="BB627">
        <v>-0.45577174425125122</v>
      </c>
      <c r="BC627">
        <v>-0.35729703307151794</v>
      </c>
      <c r="BD627">
        <v>-0.70613908767700195</v>
      </c>
      <c r="BE627">
        <v>48.216400146484375</v>
      </c>
      <c r="BF627">
        <v>48.920085906982422</v>
      </c>
      <c r="BG627">
        <v>48.623775482177734</v>
      </c>
      <c r="BH627">
        <v>49.530216217041016</v>
      </c>
      <c r="BI627">
        <v>49.231563568115234</v>
      </c>
      <c r="BJ627">
        <v>48.486709594726563</v>
      </c>
      <c r="BK627">
        <v>49.506824493408203</v>
      </c>
      <c r="BL627">
        <v>48.399501800537109</v>
      </c>
      <c r="BM627">
        <v>51.7091064453125</v>
      </c>
      <c r="BN627">
        <v>54.689926147460938</v>
      </c>
      <c r="BO627">
        <v>57.342159271240234</v>
      </c>
      <c r="BP627">
        <v>58.391742706298828</v>
      </c>
      <c r="BQ627">
        <v>60.113674163818359</v>
      </c>
      <c r="BR627">
        <v>60.819232940673828</v>
      </c>
      <c r="BS627">
        <v>61.543506622314453</v>
      </c>
      <c r="BT627">
        <v>60.139404296875</v>
      </c>
      <c r="BU627">
        <v>59.162792205810547</v>
      </c>
      <c r="BV627">
        <v>58.686183929443359</v>
      </c>
      <c r="BW627">
        <v>55.961448669433594</v>
      </c>
      <c r="BX627">
        <v>53.123771667480469</v>
      </c>
      <c r="BY627">
        <v>53.102252960205078</v>
      </c>
      <c r="BZ627">
        <v>51.124244689941406</v>
      </c>
      <c r="CA627">
        <v>50.421489715576172</v>
      </c>
      <c r="CB627">
        <v>49.669620513916016</v>
      </c>
      <c r="CC627">
        <v>0.99604380130767822</v>
      </c>
      <c r="CD627">
        <v>0.94839894771575928</v>
      </c>
      <c r="CE627">
        <v>0.90285390615463257</v>
      </c>
      <c r="CF627">
        <v>0.71522265672683716</v>
      </c>
      <c r="CG627">
        <v>0.63770323991775513</v>
      </c>
      <c r="CH627">
        <v>0.72923219203948975</v>
      </c>
      <c r="CI627">
        <v>0.82814538478851318</v>
      </c>
      <c r="CJ627">
        <v>0.71016228199005127</v>
      </c>
      <c r="CK627">
        <v>0.86440128087997437</v>
      </c>
      <c r="CL627">
        <v>0.87287098169326782</v>
      </c>
      <c r="CM627">
        <v>0.81325745582580566</v>
      </c>
      <c r="CN627">
        <v>0.85341364145278931</v>
      </c>
      <c r="CO627">
        <v>0.96141618490219116</v>
      </c>
      <c r="CP627">
        <v>0.83611351251602173</v>
      </c>
      <c r="CQ627">
        <v>0.88057166337966919</v>
      </c>
      <c r="CR627">
        <v>0.9796745777130127</v>
      </c>
      <c r="CS627">
        <v>0.99077862501144409</v>
      </c>
      <c r="CT627">
        <v>1.0167695283889771</v>
      </c>
      <c r="CU627">
        <v>1.1370196342468262</v>
      </c>
      <c r="CV627">
        <v>0.93935316801071167</v>
      </c>
      <c r="CW627">
        <v>0.83853632211685181</v>
      </c>
      <c r="CX627">
        <v>0.71747618913650513</v>
      </c>
      <c r="CY627">
        <v>0.74444180727005005</v>
      </c>
      <c r="CZ627">
        <v>0.72513490915298462</v>
      </c>
    </row>
    <row r="628" spans="1:104" x14ac:dyDescent="0.25">
      <c r="A628" t="s">
        <v>817</v>
      </c>
      <c r="B628" t="s">
        <v>170</v>
      </c>
      <c r="C628" t="s">
        <v>27</v>
      </c>
      <c r="D628" t="s">
        <v>184</v>
      </c>
      <c r="E628" t="s">
        <v>184</v>
      </c>
      <c r="F628">
        <v>2019</v>
      </c>
      <c r="G628" t="s">
        <v>173</v>
      </c>
      <c r="H628">
        <v>3</v>
      </c>
      <c r="I628">
        <v>43.224720001220703</v>
      </c>
      <c r="J628">
        <v>41.739387512207031</v>
      </c>
      <c r="K628">
        <v>40.749912261962891</v>
      </c>
      <c r="L628">
        <v>40.726726531982422</v>
      </c>
      <c r="M628">
        <v>42.210102081298828</v>
      </c>
      <c r="N628">
        <v>46.244476318359375</v>
      </c>
      <c r="O628">
        <v>52.771194458007812</v>
      </c>
      <c r="P628">
        <v>58.032787322998047</v>
      </c>
      <c r="Q628">
        <v>63.085292816162109</v>
      </c>
      <c r="R628">
        <v>66.625762939453125</v>
      </c>
      <c r="S628">
        <v>69.530311584472656</v>
      </c>
      <c r="T628">
        <v>71.522171020507813</v>
      </c>
      <c r="U628">
        <v>72.573577880859375</v>
      </c>
      <c r="V628">
        <v>73.371452331542969</v>
      </c>
      <c r="W628">
        <v>72.800132751464844</v>
      </c>
      <c r="X628">
        <v>70.619110107421875</v>
      </c>
      <c r="Y628">
        <v>67.474754333496094</v>
      </c>
      <c r="Z628">
        <v>63.651824951171875</v>
      </c>
      <c r="AA628">
        <v>60.253273010253906</v>
      </c>
      <c r="AB628">
        <v>59.179355621337891</v>
      </c>
      <c r="AC628">
        <v>56.589958190917969</v>
      </c>
      <c r="AD628">
        <v>53.261932373046875</v>
      </c>
      <c r="AE628">
        <v>49.288837432861328</v>
      </c>
      <c r="AF628">
        <v>46.247150421142578</v>
      </c>
      <c r="AG628">
        <v>-0.54600441455841064</v>
      </c>
      <c r="AH628">
        <v>-0.22684337198734283</v>
      </c>
      <c r="AI628">
        <v>-7.2081625461578369E-2</v>
      </c>
      <c r="AJ628">
        <v>-0.14694853127002716</v>
      </c>
      <c r="AK628">
        <v>-0.20786792039871216</v>
      </c>
      <c r="AL628">
        <v>-0.17881026864051819</v>
      </c>
      <c r="AM628">
        <v>-0.37337839603424072</v>
      </c>
      <c r="AN628">
        <v>-0.17043791711330414</v>
      </c>
      <c r="AO628">
        <v>0.15811911225318909</v>
      </c>
      <c r="AP628">
        <v>0.37590551376342773</v>
      </c>
      <c r="AQ628">
        <v>0.83912074565887451</v>
      </c>
      <c r="AR628">
        <v>3.440892219543457</v>
      </c>
      <c r="AS628">
        <v>3.5302042961120605</v>
      </c>
      <c r="AT628">
        <v>3.3785793781280518</v>
      </c>
      <c r="AU628">
        <v>3.149120569229126</v>
      </c>
      <c r="AV628">
        <v>2.8696565628051758</v>
      </c>
      <c r="AW628">
        <v>2.5832664966583252</v>
      </c>
      <c r="AX628">
        <v>2.0625832080841064</v>
      </c>
      <c r="AY628">
        <v>0.15597493946552277</v>
      </c>
      <c r="AZ628">
        <v>-1.8065616488456726E-2</v>
      </c>
      <c r="BA628">
        <v>-3.6272332072257996E-2</v>
      </c>
      <c r="BB628">
        <v>-1.5543613117188215E-3</v>
      </c>
      <c r="BC628">
        <v>-3.5913750529289246E-2</v>
      </c>
      <c r="BD628">
        <v>-0.2874738872051239</v>
      </c>
      <c r="BE628">
        <v>54.950508117675781</v>
      </c>
      <c r="BF628">
        <v>55.084064483642578</v>
      </c>
      <c r="BG628">
        <v>53.813022613525391</v>
      </c>
      <c r="BH628">
        <v>54.850719451904297</v>
      </c>
      <c r="BI628">
        <v>54.935646057128906</v>
      </c>
      <c r="BJ628">
        <v>53.802089691162109</v>
      </c>
      <c r="BK628">
        <v>53.077808380126953</v>
      </c>
      <c r="BL628">
        <v>58.404605865478516</v>
      </c>
      <c r="BM628">
        <v>65.218017578125</v>
      </c>
      <c r="BN628">
        <v>71.351577758789063</v>
      </c>
      <c r="BO628">
        <v>75.494674682617187</v>
      </c>
      <c r="BP628">
        <v>78.015716552734375</v>
      </c>
      <c r="BQ628">
        <v>80.767127990722656</v>
      </c>
      <c r="BR628">
        <v>81.561546325683594</v>
      </c>
      <c r="BS628">
        <v>80.946502685546875</v>
      </c>
      <c r="BT628">
        <v>78.15740966796875</v>
      </c>
      <c r="BU628">
        <v>76.927978515625</v>
      </c>
      <c r="BV628">
        <v>74.592124938964844</v>
      </c>
      <c r="BW628">
        <v>69.802085876464844</v>
      </c>
      <c r="BX628">
        <v>65.788238525390625</v>
      </c>
      <c r="BY628">
        <v>63.67852783203125</v>
      </c>
      <c r="BZ628">
        <v>60.319282531738281</v>
      </c>
      <c r="CA628">
        <v>59.906547546386719</v>
      </c>
      <c r="CB628">
        <v>56.975292205810547</v>
      </c>
      <c r="CC628">
        <v>0.85474812984466553</v>
      </c>
      <c r="CD628">
        <v>0.81342917680740356</v>
      </c>
      <c r="CE628">
        <v>0.76734614372253418</v>
      </c>
      <c r="CF628">
        <v>0.61336749792098999</v>
      </c>
      <c r="CG628">
        <v>0.54984939098358154</v>
      </c>
      <c r="CH628">
        <v>0.62473148107528687</v>
      </c>
      <c r="CI628">
        <v>0.72088181972503662</v>
      </c>
      <c r="CJ628">
        <v>0.66362941265106201</v>
      </c>
      <c r="CK628">
        <v>0.79925233125686646</v>
      </c>
      <c r="CL628">
        <v>0.81946521997451782</v>
      </c>
      <c r="CM628">
        <v>0.78389215469360352</v>
      </c>
      <c r="CN628">
        <v>0.82411187887191772</v>
      </c>
      <c r="CO628">
        <v>0.91677224636077881</v>
      </c>
      <c r="CP628">
        <v>0.81642293930053711</v>
      </c>
      <c r="CQ628">
        <v>0.85506373643875122</v>
      </c>
      <c r="CR628">
        <v>0.93208849430084229</v>
      </c>
      <c r="CS628">
        <v>0.92869246006011963</v>
      </c>
      <c r="CT628">
        <v>0.91909480094909668</v>
      </c>
      <c r="CU628">
        <v>0.98791146278381348</v>
      </c>
      <c r="CV628">
        <v>0.82372194528579712</v>
      </c>
      <c r="CW628">
        <v>0.72500890493392944</v>
      </c>
      <c r="CX628">
        <v>0.6203690767288208</v>
      </c>
      <c r="CY628">
        <v>0.64299541711807251</v>
      </c>
      <c r="CZ628">
        <v>0.62681597471237183</v>
      </c>
    </row>
    <row r="629" spans="1:104" x14ac:dyDescent="0.25">
      <c r="A629" t="s">
        <v>818</v>
      </c>
      <c r="B629" t="s">
        <v>170</v>
      </c>
      <c r="C629" t="s">
        <v>27</v>
      </c>
      <c r="D629" t="s">
        <v>184</v>
      </c>
      <c r="E629" t="s">
        <v>184</v>
      </c>
      <c r="F629">
        <v>2019</v>
      </c>
      <c r="G629" t="s">
        <v>174</v>
      </c>
      <c r="H629">
        <v>4</v>
      </c>
      <c r="I629">
        <v>45.101543426513672</v>
      </c>
      <c r="J629">
        <v>43.47222900390625</v>
      </c>
      <c r="K629">
        <v>42.458610534667969</v>
      </c>
      <c r="L629">
        <v>42.342842102050781</v>
      </c>
      <c r="M629">
        <v>43.925601959228516</v>
      </c>
      <c r="N629">
        <v>47.987892150878906</v>
      </c>
      <c r="O629">
        <v>53.638343811035156</v>
      </c>
      <c r="P629">
        <v>59.881549835205078</v>
      </c>
      <c r="Q629">
        <v>66.53814697265625</v>
      </c>
      <c r="R629">
        <v>71.907966613769531</v>
      </c>
      <c r="S629">
        <v>76.184036254882813</v>
      </c>
      <c r="T629">
        <v>78.758148193359375</v>
      </c>
      <c r="U629">
        <v>80.248123168945313</v>
      </c>
      <c r="V629">
        <v>81.502983093261719</v>
      </c>
      <c r="W629">
        <v>80.989006042480469</v>
      </c>
      <c r="X629">
        <v>78.688026428222656</v>
      </c>
      <c r="Y629">
        <v>75.136054992675781</v>
      </c>
      <c r="Z629">
        <v>70.083427429199219</v>
      </c>
      <c r="AA629">
        <v>64.647178649902344</v>
      </c>
      <c r="AB629">
        <v>62.996784210205078</v>
      </c>
      <c r="AC629">
        <v>60.775936126708984</v>
      </c>
      <c r="AD629">
        <v>56.796604156494141</v>
      </c>
      <c r="AE629">
        <v>52.671062469482422</v>
      </c>
      <c r="AF629">
        <v>49.165855407714844</v>
      </c>
      <c r="AG629">
        <v>-0.47281694412231445</v>
      </c>
      <c r="AH629">
        <v>-0.26923128962516785</v>
      </c>
      <c r="AI629">
        <v>-0.1961442232131958</v>
      </c>
      <c r="AJ629">
        <v>-0.20392775535583496</v>
      </c>
      <c r="AK629">
        <v>-0.17034360766410828</v>
      </c>
      <c r="AL629">
        <v>-5.108381062746048E-2</v>
      </c>
      <c r="AM629">
        <v>-0.27300027012825012</v>
      </c>
      <c r="AN629">
        <v>4.1141614317893982E-2</v>
      </c>
      <c r="AO629">
        <v>0.170238196849823</v>
      </c>
      <c r="AP629">
        <v>0.19384516775608063</v>
      </c>
      <c r="AQ629">
        <v>0.72759294509887695</v>
      </c>
      <c r="AR629">
        <v>3.7441260814666748</v>
      </c>
      <c r="AS629">
        <v>3.8783845901489258</v>
      </c>
      <c r="AT629">
        <v>3.7345693111419678</v>
      </c>
      <c r="AU629">
        <v>3.5418589115142822</v>
      </c>
      <c r="AV629">
        <v>3.5283498764038086</v>
      </c>
      <c r="AW629">
        <v>3.2925076484680176</v>
      </c>
      <c r="AX629">
        <v>2.8554725646972656</v>
      </c>
      <c r="AY629">
        <v>0.77022808790206909</v>
      </c>
      <c r="AZ629">
        <v>0.46113130450248718</v>
      </c>
      <c r="BA629">
        <v>0.32670772075653076</v>
      </c>
      <c r="BB629">
        <v>0.32157778739929199</v>
      </c>
      <c r="BC629">
        <v>0.19595208764076233</v>
      </c>
      <c r="BD629">
        <v>9.394732303917408E-3</v>
      </c>
      <c r="BE629">
        <v>65.10675048828125</v>
      </c>
      <c r="BF629">
        <v>62.812812805175781</v>
      </c>
      <c r="BG629">
        <v>61.334320068359375</v>
      </c>
      <c r="BH629">
        <v>60.902565002441406</v>
      </c>
      <c r="BI629">
        <v>61.64593505859375</v>
      </c>
      <c r="BJ629">
        <v>61.099658966064453</v>
      </c>
      <c r="BK629">
        <v>62.615928649902344</v>
      </c>
      <c r="BL629">
        <v>66.584991455078125</v>
      </c>
      <c r="BM629">
        <v>75.870338439941406</v>
      </c>
      <c r="BN629">
        <v>81.297416687011719</v>
      </c>
      <c r="BO629">
        <v>86.363243103027344</v>
      </c>
      <c r="BP629">
        <v>89.659049987792969</v>
      </c>
      <c r="BQ629">
        <v>90.337066650390625</v>
      </c>
      <c r="BR629">
        <v>88.664749145507813</v>
      </c>
      <c r="BS629">
        <v>87.804046630859375</v>
      </c>
      <c r="BT629">
        <v>86.510101318359375</v>
      </c>
      <c r="BU629">
        <v>85.643241882324219</v>
      </c>
      <c r="BV629">
        <v>82.737205505371094</v>
      </c>
      <c r="BW629">
        <v>79.829292297363281</v>
      </c>
      <c r="BX629">
        <v>73.85882568359375</v>
      </c>
      <c r="BY629">
        <v>67.712226867675781</v>
      </c>
      <c r="BZ629">
        <v>65.530471801757813</v>
      </c>
      <c r="CA629">
        <v>62.965583801269531</v>
      </c>
      <c r="CB629">
        <v>61.309078216552734</v>
      </c>
      <c r="CC629">
        <v>0.81929564476013184</v>
      </c>
      <c r="CD629">
        <v>0.7796054482460022</v>
      </c>
      <c r="CE629">
        <v>0.73778879642486572</v>
      </c>
      <c r="CF629">
        <v>0.5912320613861084</v>
      </c>
      <c r="CG629">
        <v>0.53326559066772461</v>
      </c>
      <c r="CH629">
        <v>0.6059148907661438</v>
      </c>
      <c r="CI629">
        <v>0.6941150426864624</v>
      </c>
      <c r="CJ629">
        <v>0.65640556812286377</v>
      </c>
      <c r="CK629">
        <v>0.78942602872848511</v>
      </c>
      <c r="CL629">
        <v>0.81549590826034546</v>
      </c>
      <c r="CM629">
        <v>0.78487437963485718</v>
      </c>
      <c r="CN629">
        <v>0.8245314359664917</v>
      </c>
      <c r="CO629">
        <v>0.91599184274673462</v>
      </c>
      <c r="CP629">
        <v>0.81941413879394531</v>
      </c>
      <c r="CQ629">
        <v>0.85816788673400879</v>
      </c>
      <c r="CR629">
        <v>0.93425154685974121</v>
      </c>
      <c r="CS629">
        <v>0.92840701341629028</v>
      </c>
      <c r="CT629">
        <v>0.91049736738204956</v>
      </c>
      <c r="CU629">
        <v>0.96176469326019287</v>
      </c>
      <c r="CV629">
        <v>0.79552686214447021</v>
      </c>
      <c r="CW629">
        <v>0.70863848924636841</v>
      </c>
      <c r="CX629">
        <v>0.60432285070419312</v>
      </c>
      <c r="CY629">
        <v>0.63007456064224243</v>
      </c>
      <c r="CZ629">
        <v>0.6125531792640686</v>
      </c>
    </row>
    <row r="630" spans="1:104" x14ac:dyDescent="0.25">
      <c r="A630" t="s">
        <v>819</v>
      </c>
      <c r="B630" t="s">
        <v>170</v>
      </c>
      <c r="C630" t="s">
        <v>27</v>
      </c>
      <c r="D630" t="s">
        <v>184</v>
      </c>
      <c r="E630" t="s">
        <v>184</v>
      </c>
      <c r="F630">
        <v>2019</v>
      </c>
      <c r="G630" t="s">
        <v>175</v>
      </c>
      <c r="H630">
        <v>5</v>
      </c>
      <c r="I630">
        <v>46.158329010009766</v>
      </c>
      <c r="J630">
        <v>44.529380798339844</v>
      </c>
      <c r="K630">
        <v>43.481452941894531</v>
      </c>
      <c r="L630">
        <v>43.253650665283203</v>
      </c>
      <c r="M630">
        <v>44.723697662353516</v>
      </c>
      <c r="N630">
        <v>48.656749725341797</v>
      </c>
      <c r="O630">
        <v>53.925991058349609</v>
      </c>
      <c r="P630">
        <v>61.370487213134766</v>
      </c>
      <c r="Q630">
        <v>68.69134521484375</v>
      </c>
      <c r="R630">
        <v>74.292655944824219</v>
      </c>
      <c r="S630">
        <v>78.181877136230469</v>
      </c>
      <c r="T630">
        <v>79.90557861328125</v>
      </c>
      <c r="U630">
        <v>80.584709167480469</v>
      </c>
      <c r="V630">
        <v>81.216545104980469</v>
      </c>
      <c r="W630">
        <v>80.756416320800781</v>
      </c>
      <c r="X630">
        <v>78.494155883789063</v>
      </c>
      <c r="Y630">
        <v>74.918540954589844</v>
      </c>
      <c r="Z630">
        <v>70.188407897949219</v>
      </c>
      <c r="AA630">
        <v>64.96575927734375</v>
      </c>
      <c r="AB630">
        <v>62.808361053466797</v>
      </c>
      <c r="AC630">
        <v>61.417945861816406</v>
      </c>
      <c r="AD630">
        <v>57.463756561279297</v>
      </c>
      <c r="AE630">
        <v>53.433032989501953</v>
      </c>
      <c r="AF630">
        <v>50.013858795166016</v>
      </c>
      <c r="AG630">
        <v>-0.50633293390274048</v>
      </c>
      <c r="AH630">
        <v>-0.27492085099220276</v>
      </c>
      <c r="AI630">
        <v>-0.18481951951980591</v>
      </c>
      <c r="AJ630">
        <v>-0.20346660912036896</v>
      </c>
      <c r="AK630">
        <v>-0.18305221199989319</v>
      </c>
      <c r="AL630">
        <v>-7.3779493570327759E-2</v>
      </c>
      <c r="AM630">
        <v>-0.29537272453308105</v>
      </c>
      <c r="AN630">
        <v>7.8449724242091179E-3</v>
      </c>
      <c r="AO630">
        <v>0.1754063218832016</v>
      </c>
      <c r="AP630">
        <v>0.23329579830169678</v>
      </c>
      <c r="AQ630">
        <v>0.77324861288070679</v>
      </c>
      <c r="AR630">
        <v>3.7901480197906494</v>
      </c>
      <c r="AS630">
        <v>3.8791067600250244</v>
      </c>
      <c r="AT630">
        <v>3.7018318176269531</v>
      </c>
      <c r="AU630">
        <v>3.5033249855041504</v>
      </c>
      <c r="AV630">
        <v>3.4541032314300537</v>
      </c>
      <c r="AW630">
        <v>3.2135651111602783</v>
      </c>
      <c r="AX630">
        <v>2.7700953483581543</v>
      </c>
      <c r="AY630">
        <v>0.68453282117843628</v>
      </c>
      <c r="AZ630">
        <v>0.39221286773681641</v>
      </c>
      <c r="BA630">
        <v>0.27531683444976807</v>
      </c>
      <c r="BB630">
        <v>0.27651888132095337</v>
      </c>
      <c r="BC630">
        <v>0.1633235365152359</v>
      </c>
      <c r="BD630">
        <v>-4.0637142956256866E-2</v>
      </c>
      <c r="BE630">
        <v>62.967334747314453</v>
      </c>
      <c r="BF630">
        <v>63.373867034912109</v>
      </c>
      <c r="BG630">
        <v>63.960300445556641</v>
      </c>
      <c r="BH630">
        <v>64.820098876953125</v>
      </c>
      <c r="BI630">
        <v>63.14019775390625</v>
      </c>
      <c r="BJ630">
        <v>62.186935424804688</v>
      </c>
      <c r="BK630">
        <v>63.163566589355469</v>
      </c>
      <c r="BL630">
        <v>68.313064575195313</v>
      </c>
      <c r="BM630">
        <v>76.009292602539062</v>
      </c>
      <c r="BN630">
        <v>80.8924560546875</v>
      </c>
      <c r="BO630">
        <v>84.978897094726563</v>
      </c>
      <c r="BP630">
        <v>86.182159423828125</v>
      </c>
      <c r="BQ630">
        <v>86.315330505371094</v>
      </c>
      <c r="BR630">
        <v>86.478897094726563</v>
      </c>
      <c r="BS630">
        <v>85.455528259277344</v>
      </c>
      <c r="BT630">
        <v>83.259300231933594</v>
      </c>
      <c r="BU630">
        <v>83.009292602539063</v>
      </c>
      <c r="BV630">
        <v>82.579399108886719</v>
      </c>
      <c r="BW630">
        <v>82.289703369140625</v>
      </c>
      <c r="BX630">
        <v>79.039703369140625</v>
      </c>
      <c r="BY630">
        <v>75.35980224609375</v>
      </c>
      <c r="BZ630">
        <v>71.570098876953125</v>
      </c>
      <c r="CA630">
        <v>71.023368835449219</v>
      </c>
      <c r="CB630">
        <v>68.327133178710938</v>
      </c>
      <c r="CC630">
        <v>0.85146409273147583</v>
      </c>
      <c r="CD630">
        <v>0.812156081199646</v>
      </c>
      <c r="CE630">
        <v>0.76859903335571289</v>
      </c>
      <c r="CF630">
        <v>0.61080610752105713</v>
      </c>
      <c r="CG630">
        <v>0.54552602767944336</v>
      </c>
      <c r="CH630">
        <v>0.61632633209228516</v>
      </c>
      <c r="CI630">
        <v>0.70142531394958496</v>
      </c>
      <c r="CJ630">
        <v>0.65753483772277832</v>
      </c>
      <c r="CK630">
        <v>0.7953147292137146</v>
      </c>
      <c r="CL630">
        <v>0.82018089294433594</v>
      </c>
      <c r="CM630">
        <v>0.78383678197860718</v>
      </c>
      <c r="CN630">
        <v>0.82194328308105469</v>
      </c>
      <c r="CO630">
        <v>0.91279745101928711</v>
      </c>
      <c r="CP630">
        <v>0.81213289499282837</v>
      </c>
      <c r="CQ630">
        <v>0.8507419228553772</v>
      </c>
      <c r="CR630">
        <v>0.92945694923400879</v>
      </c>
      <c r="CS630">
        <v>0.92687982320785522</v>
      </c>
      <c r="CT630">
        <v>0.91421949863433838</v>
      </c>
      <c r="CU630">
        <v>0.97498887777328491</v>
      </c>
      <c r="CV630">
        <v>0.80837148427963257</v>
      </c>
      <c r="CW630">
        <v>0.72301620244979858</v>
      </c>
      <c r="CX630">
        <v>0.61539030075073242</v>
      </c>
      <c r="CY630">
        <v>0.64525163173675537</v>
      </c>
      <c r="CZ630">
        <v>0.63042622804641724</v>
      </c>
    </row>
    <row r="631" spans="1:104" x14ac:dyDescent="0.25">
      <c r="A631" t="s">
        <v>820</v>
      </c>
      <c r="B631" t="s">
        <v>170</v>
      </c>
      <c r="C631" t="s">
        <v>27</v>
      </c>
      <c r="D631" t="s">
        <v>184</v>
      </c>
      <c r="E631" t="s">
        <v>184</v>
      </c>
      <c r="F631">
        <v>2019</v>
      </c>
      <c r="G631" t="s">
        <v>176</v>
      </c>
      <c r="H631">
        <v>6</v>
      </c>
      <c r="I631">
        <v>48.217372894287109</v>
      </c>
      <c r="J631">
        <v>46.473899841308594</v>
      </c>
      <c r="K631">
        <v>45.395793914794922</v>
      </c>
      <c r="L631">
        <v>45.211025238037109</v>
      </c>
      <c r="M631">
        <v>46.685855865478516</v>
      </c>
      <c r="N631">
        <v>50.651996612548828</v>
      </c>
      <c r="O631">
        <v>56.009479522705078</v>
      </c>
      <c r="P631">
        <v>63.314220428466797</v>
      </c>
      <c r="Q631">
        <v>69.98883056640625</v>
      </c>
      <c r="R631">
        <v>75.414321899414063</v>
      </c>
      <c r="S631">
        <v>79.52020263671875</v>
      </c>
      <c r="T631">
        <v>81.339591979980469</v>
      </c>
      <c r="U631">
        <v>81.945274353027344</v>
      </c>
      <c r="V631">
        <v>82.256889343261719</v>
      </c>
      <c r="W631">
        <v>81.812858581542969</v>
      </c>
      <c r="X631">
        <v>80.24609375</v>
      </c>
      <c r="Y631">
        <v>77.369422912597656</v>
      </c>
      <c r="Z631">
        <v>72.861671447753906</v>
      </c>
      <c r="AA631">
        <v>67.348129272460938</v>
      </c>
      <c r="AB631">
        <v>63.990898132324219</v>
      </c>
      <c r="AC631">
        <v>62.834236145019531</v>
      </c>
      <c r="AD631">
        <v>59.212070465087891</v>
      </c>
      <c r="AE631">
        <v>55.363323211669922</v>
      </c>
      <c r="AF631">
        <v>51.916816711425781</v>
      </c>
      <c r="AG631">
        <v>-0.53363066911697388</v>
      </c>
      <c r="AH631">
        <v>-0.29102474451065063</v>
      </c>
      <c r="AI631">
        <v>-0.19743317365646362</v>
      </c>
      <c r="AJ631">
        <v>-0.21578779816627502</v>
      </c>
      <c r="AK631">
        <v>-0.19161668419837952</v>
      </c>
      <c r="AL631">
        <v>-7.485005259513855E-2</v>
      </c>
      <c r="AM631">
        <v>-0.30625972151756287</v>
      </c>
      <c r="AN631">
        <v>1.2154832482337952E-2</v>
      </c>
      <c r="AO631">
        <v>0.17878755927085876</v>
      </c>
      <c r="AP631">
        <v>0.23304127156734467</v>
      </c>
      <c r="AQ631">
        <v>0.78474682569503784</v>
      </c>
      <c r="AR631">
        <v>3.8641757965087891</v>
      </c>
      <c r="AS631">
        <v>3.9543747901916504</v>
      </c>
      <c r="AT631">
        <v>3.7556469440460205</v>
      </c>
      <c r="AU631">
        <v>3.5602524280548096</v>
      </c>
      <c r="AV631">
        <v>3.5533440113067627</v>
      </c>
      <c r="AW631">
        <v>3.3426728248596191</v>
      </c>
      <c r="AX631">
        <v>2.8984651565551758</v>
      </c>
      <c r="AY631">
        <v>0.7271653413772583</v>
      </c>
      <c r="AZ631">
        <v>0.41153192520141602</v>
      </c>
      <c r="BA631">
        <v>0.28963050246238708</v>
      </c>
      <c r="BB631">
        <v>0.2921663224697113</v>
      </c>
      <c r="BC631">
        <v>0.17494629323482513</v>
      </c>
      <c r="BD631">
        <v>-3.6571763455867767E-2</v>
      </c>
      <c r="BE631">
        <v>65.938735961914063</v>
      </c>
      <c r="BF631">
        <v>64.460220336914062</v>
      </c>
      <c r="BG631">
        <v>64.006942749023438</v>
      </c>
      <c r="BH631">
        <v>63.530296325683594</v>
      </c>
      <c r="BI631">
        <v>64.005073547363281</v>
      </c>
      <c r="BJ631">
        <v>63.098503112792969</v>
      </c>
      <c r="BK631">
        <v>63.098503112792969</v>
      </c>
      <c r="BL631">
        <v>68.25</v>
      </c>
      <c r="BM631">
        <v>73.378143310546875</v>
      </c>
      <c r="BN631">
        <v>76.627670288085938</v>
      </c>
      <c r="BO631">
        <v>82.478240966796875</v>
      </c>
      <c r="BP631">
        <v>85.182929992675781</v>
      </c>
      <c r="BQ631">
        <v>85.503005981445313</v>
      </c>
      <c r="BR631">
        <v>86.274024963378906</v>
      </c>
      <c r="BS631">
        <v>84.414169311523438</v>
      </c>
      <c r="BT631">
        <v>85.117454528808594</v>
      </c>
      <c r="BU631">
        <v>85.666046142578125</v>
      </c>
      <c r="BV631">
        <v>83.939399719238281</v>
      </c>
      <c r="BW631">
        <v>81.374397277832031</v>
      </c>
      <c r="BX631">
        <v>78.718299865722656</v>
      </c>
      <c r="BY631">
        <v>74.704689025878906</v>
      </c>
      <c r="BZ631">
        <v>71.592964172363281</v>
      </c>
      <c r="CA631">
        <v>70.366325378417969</v>
      </c>
      <c r="CB631">
        <v>68.303192138671875</v>
      </c>
      <c r="CC631">
        <v>0.89340567588806152</v>
      </c>
      <c r="CD631">
        <v>0.85138034820556641</v>
      </c>
      <c r="CE631">
        <v>0.80479985475540161</v>
      </c>
      <c r="CF631">
        <v>0.6368328332901001</v>
      </c>
      <c r="CG631">
        <v>0.56451475620269775</v>
      </c>
      <c r="CH631">
        <v>0.63564199209213257</v>
      </c>
      <c r="CI631">
        <v>0.7180783748626709</v>
      </c>
      <c r="CJ631">
        <v>0.66357481479644775</v>
      </c>
      <c r="CK631">
        <v>0.80096739530563354</v>
      </c>
      <c r="CL631">
        <v>0.82483351230621338</v>
      </c>
      <c r="CM631">
        <v>0.78791505098342896</v>
      </c>
      <c r="CN631">
        <v>0.82706981897354126</v>
      </c>
      <c r="CO631">
        <v>0.92111343145370483</v>
      </c>
      <c r="CP631">
        <v>0.81560611724853516</v>
      </c>
      <c r="CQ631">
        <v>0.85583209991455078</v>
      </c>
      <c r="CR631">
        <v>0.94396018981933594</v>
      </c>
      <c r="CS631">
        <v>0.94935667514801025</v>
      </c>
      <c r="CT631">
        <v>0.94091147184371948</v>
      </c>
      <c r="CU631">
        <v>1.0089952945709229</v>
      </c>
      <c r="CV631">
        <v>0.82514727115631104</v>
      </c>
      <c r="CW631">
        <v>0.73848676681518555</v>
      </c>
      <c r="CX631">
        <v>0.63148593902587891</v>
      </c>
      <c r="CY631">
        <v>0.66815871000289917</v>
      </c>
      <c r="CZ631">
        <v>0.65414118766784668</v>
      </c>
    </row>
    <row r="632" spans="1:104" x14ac:dyDescent="0.25">
      <c r="A632" t="s">
        <v>821</v>
      </c>
      <c r="B632" t="s">
        <v>170</v>
      </c>
      <c r="C632" t="s">
        <v>27</v>
      </c>
      <c r="D632" t="s">
        <v>184</v>
      </c>
      <c r="E632" t="s">
        <v>184</v>
      </c>
      <c r="F632">
        <v>2019</v>
      </c>
      <c r="G632" t="s">
        <v>177</v>
      </c>
      <c r="H632">
        <v>7</v>
      </c>
      <c r="I632">
        <v>50.083614349365234</v>
      </c>
      <c r="J632">
        <v>48.330432891845703</v>
      </c>
      <c r="K632">
        <v>47.133049011230469</v>
      </c>
      <c r="L632">
        <v>47.024658203125</v>
      </c>
      <c r="M632">
        <v>48.837959289550781</v>
      </c>
      <c r="N632">
        <v>53.273876190185547</v>
      </c>
      <c r="O632">
        <v>58.857967376708984</v>
      </c>
      <c r="P632">
        <v>66.142623901367188</v>
      </c>
      <c r="Q632">
        <v>72.428741455078125</v>
      </c>
      <c r="R632">
        <v>77.380279541015625</v>
      </c>
      <c r="S632">
        <v>80.728584289550781</v>
      </c>
      <c r="T632">
        <v>82.313667297363281</v>
      </c>
      <c r="U632">
        <v>82.869117736816406</v>
      </c>
      <c r="V632">
        <v>83.191352844238281</v>
      </c>
      <c r="W632">
        <v>82.955490112304688</v>
      </c>
      <c r="X632">
        <v>81.858283996582031</v>
      </c>
      <c r="Y632">
        <v>79.417465209960938</v>
      </c>
      <c r="Z632">
        <v>75.024543762207031</v>
      </c>
      <c r="AA632">
        <v>69.358482360839844</v>
      </c>
      <c r="AB632">
        <v>66.068580627441406</v>
      </c>
      <c r="AC632">
        <v>64.925071716308594</v>
      </c>
      <c r="AD632">
        <v>61.326740264892578</v>
      </c>
      <c r="AE632">
        <v>57.269542694091797</v>
      </c>
      <c r="AF632">
        <v>53.843013763427734</v>
      </c>
      <c r="AG632">
        <v>-0.53846138715744019</v>
      </c>
      <c r="AH632">
        <v>-0.30293461680412292</v>
      </c>
      <c r="AI632">
        <v>-0.21500436961650848</v>
      </c>
      <c r="AJ632">
        <v>-0.22740529477596283</v>
      </c>
      <c r="AK632">
        <v>-0.19458392262458801</v>
      </c>
      <c r="AL632">
        <v>-6.4621061086654663E-2</v>
      </c>
      <c r="AM632">
        <v>-0.30648946762084961</v>
      </c>
      <c r="AN632">
        <v>3.3510010689496994E-2</v>
      </c>
      <c r="AO632">
        <v>0.18289589881896973</v>
      </c>
      <c r="AP632">
        <v>0.21659426391124725</v>
      </c>
      <c r="AQ632">
        <v>0.76841026544570923</v>
      </c>
      <c r="AR632">
        <v>3.8818719387054443</v>
      </c>
      <c r="AS632">
        <v>3.973618745803833</v>
      </c>
      <c r="AT632">
        <v>3.7784242630004883</v>
      </c>
      <c r="AU632">
        <v>3.5975542068481445</v>
      </c>
      <c r="AV632">
        <v>3.6422405242919922</v>
      </c>
      <c r="AW632">
        <v>3.4629209041595459</v>
      </c>
      <c r="AX632">
        <v>3.0363538265228271</v>
      </c>
      <c r="AY632">
        <v>0.80365955829620361</v>
      </c>
      <c r="AZ632">
        <v>0.46829584240913391</v>
      </c>
      <c r="BA632">
        <v>0.33194538950920105</v>
      </c>
      <c r="BB632">
        <v>0.3309379518032074</v>
      </c>
      <c r="BC632">
        <v>0.20158393681049347</v>
      </c>
      <c r="BD632">
        <v>-6.725710816681385E-3</v>
      </c>
      <c r="BE632">
        <v>69.626556396484375</v>
      </c>
      <c r="BF632">
        <v>69.078453063964844</v>
      </c>
      <c r="BG632">
        <v>68.661109924316406</v>
      </c>
      <c r="BH632">
        <v>68.195198059082031</v>
      </c>
      <c r="BI632">
        <v>67.93072509765625</v>
      </c>
      <c r="BJ632">
        <v>67.903175354003906</v>
      </c>
      <c r="BK632">
        <v>69.032218933105469</v>
      </c>
      <c r="BL632">
        <v>70.948631286621094</v>
      </c>
      <c r="BM632">
        <v>75.25732421875</v>
      </c>
      <c r="BN632">
        <v>77.024131774902344</v>
      </c>
      <c r="BO632">
        <v>78.772735595703125</v>
      </c>
      <c r="BP632">
        <v>78.304954528808594</v>
      </c>
      <c r="BQ632">
        <v>80.611625671386719</v>
      </c>
      <c r="BR632">
        <v>83.347610473632812</v>
      </c>
      <c r="BS632">
        <v>83.941947937011719</v>
      </c>
      <c r="BT632">
        <v>83.177940368652344</v>
      </c>
      <c r="BU632">
        <v>81.71435546875</v>
      </c>
      <c r="BV632">
        <v>80.383872985839844</v>
      </c>
      <c r="BW632">
        <v>80.8082275390625</v>
      </c>
      <c r="BX632">
        <v>76.665008544921875</v>
      </c>
      <c r="BY632">
        <v>74.217308044433594</v>
      </c>
      <c r="BZ632">
        <v>72.978515625</v>
      </c>
      <c r="CA632">
        <v>71.876548767089844</v>
      </c>
      <c r="CB632">
        <v>71.809303283691406</v>
      </c>
      <c r="CC632">
        <v>0.90982067584991455</v>
      </c>
      <c r="CD632">
        <v>0.86902469396591187</v>
      </c>
      <c r="CE632">
        <v>0.81992441415786743</v>
      </c>
      <c r="CF632">
        <v>0.64861035346984863</v>
      </c>
      <c r="CG632">
        <v>0.57707947492599487</v>
      </c>
      <c r="CH632">
        <v>0.64984863996505737</v>
      </c>
      <c r="CI632">
        <v>0.72807073593139648</v>
      </c>
      <c r="CJ632">
        <v>0.66470426321029663</v>
      </c>
      <c r="CK632">
        <v>0.80218076705932617</v>
      </c>
      <c r="CL632">
        <v>0.82373124361038208</v>
      </c>
      <c r="CM632">
        <v>0.78360503911972046</v>
      </c>
      <c r="CN632">
        <v>0.82214289903640747</v>
      </c>
      <c r="CO632">
        <v>0.91557908058166504</v>
      </c>
      <c r="CP632">
        <v>0.81115096807479858</v>
      </c>
      <c r="CQ632">
        <v>0.85189813375473022</v>
      </c>
      <c r="CR632">
        <v>0.9441714882850647</v>
      </c>
      <c r="CS632">
        <v>0.95539593696594238</v>
      </c>
      <c r="CT632">
        <v>0.95071470737457275</v>
      </c>
      <c r="CU632">
        <v>1.0235010385513306</v>
      </c>
      <c r="CV632">
        <v>0.83879631757736206</v>
      </c>
      <c r="CW632">
        <v>0.74998044967651367</v>
      </c>
      <c r="CX632">
        <v>0.64109086990356445</v>
      </c>
      <c r="CY632">
        <v>0.67711979150772095</v>
      </c>
      <c r="CZ632">
        <v>0.66575199365615845</v>
      </c>
    </row>
    <row r="633" spans="1:104" x14ac:dyDescent="0.25">
      <c r="A633" t="s">
        <v>822</v>
      </c>
      <c r="B633" t="s">
        <v>170</v>
      </c>
      <c r="C633" t="s">
        <v>27</v>
      </c>
      <c r="D633" t="s">
        <v>184</v>
      </c>
      <c r="E633" t="s">
        <v>184</v>
      </c>
      <c r="F633">
        <v>2019</v>
      </c>
      <c r="G633" t="s">
        <v>178</v>
      </c>
      <c r="H633">
        <v>8</v>
      </c>
      <c r="I633">
        <v>51.061130523681641</v>
      </c>
      <c r="J633">
        <v>49.303794860839844</v>
      </c>
      <c r="K633">
        <v>48.050861358642578</v>
      </c>
      <c r="L633">
        <v>47.984088897705078</v>
      </c>
      <c r="M633">
        <v>49.78106689453125</v>
      </c>
      <c r="N633">
        <v>54.684520721435547</v>
      </c>
      <c r="O633">
        <v>61.084346771240234</v>
      </c>
      <c r="P633">
        <v>68.527976989746094</v>
      </c>
      <c r="Q633">
        <v>75.683151245117187</v>
      </c>
      <c r="R633">
        <v>81.426460266113281</v>
      </c>
      <c r="S633">
        <v>85.890480041503906</v>
      </c>
      <c r="T633">
        <v>87.944137573242187</v>
      </c>
      <c r="U633">
        <v>88.686569213867187</v>
      </c>
      <c r="V633">
        <v>89.068199157714844</v>
      </c>
      <c r="W633">
        <v>88.518402099609375</v>
      </c>
      <c r="X633">
        <v>86.79510498046875</v>
      </c>
      <c r="Y633">
        <v>83.288986206054687</v>
      </c>
      <c r="Z633">
        <v>78.398658752441406</v>
      </c>
      <c r="AA633">
        <v>71.987106323242188</v>
      </c>
      <c r="AB633">
        <v>69.169609069824219</v>
      </c>
      <c r="AC633">
        <v>67.103660583496094</v>
      </c>
      <c r="AD633">
        <v>62.971366882324219</v>
      </c>
      <c r="AE633">
        <v>58.485492706298828</v>
      </c>
      <c r="AF633">
        <v>54.712799072265625</v>
      </c>
      <c r="AG633">
        <v>-0.5037616491317749</v>
      </c>
      <c r="AH633">
        <v>-0.32318764925003052</v>
      </c>
      <c r="AI633">
        <v>-0.27321171760559082</v>
      </c>
      <c r="AJ633">
        <v>-0.25402802228927612</v>
      </c>
      <c r="AK633">
        <v>-0.17609305679798126</v>
      </c>
      <c r="AL633">
        <v>-4.9732387997210026E-3</v>
      </c>
      <c r="AM633">
        <v>-0.26862934231758118</v>
      </c>
      <c r="AN633">
        <v>0.13112738728523254</v>
      </c>
      <c r="AO633">
        <v>0.19133713841438293</v>
      </c>
      <c r="AP633">
        <v>0.13503116369247437</v>
      </c>
      <c r="AQ633">
        <v>0.73344933986663818</v>
      </c>
      <c r="AR633">
        <v>4.1301765441894531</v>
      </c>
      <c r="AS633">
        <v>4.2455816268920898</v>
      </c>
      <c r="AT633">
        <v>4.0393276214599609</v>
      </c>
      <c r="AU633">
        <v>3.8555610179901123</v>
      </c>
      <c r="AV633">
        <v>4.0046720504760742</v>
      </c>
      <c r="AW633">
        <v>3.8110313415527344</v>
      </c>
      <c r="AX633">
        <v>3.4299318790435791</v>
      </c>
      <c r="AY633">
        <v>1.0985512733459473</v>
      </c>
      <c r="AZ633">
        <v>0.69917428493499756</v>
      </c>
      <c r="BA633">
        <v>0.50232231616973877</v>
      </c>
      <c r="BB633">
        <v>0.48129704594612122</v>
      </c>
      <c r="BC633">
        <v>0.30807390809059143</v>
      </c>
      <c r="BD633">
        <v>0.13237179815769196</v>
      </c>
      <c r="BE633">
        <v>70.889114379882813</v>
      </c>
      <c r="BF633">
        <v>70.891448974609375</v>
      </c>
      <c r="BG633">
        <v>70.164787292480469</v>
      </c>
      <c r="BH633">
        <v>69.914787292480469</v>
      </c>
      <c r="BI633">
        <v>69.389579772949219</v>
      </c>
      <c r="BJ633">
        <v>69.162918090820313</v>
      </c>
      <c r="BK633">
        <v>69.186264038085938</v>
      </c>
      <c r="BL633">
        <v>71.198654174804688</v>
      </c>
      <c r="BM633">
        <v>75.922294616699219</v>
      </c>
      <c r="BN633">
        <v>80.28131103515625</v>
      </c>
      <c r="BO633">
        <v>85.072639465332031</v>
      </c>
      <c r="BP633">
        <v>86.731147766113281</v>
      </c>
      <c r="BQ633">
        <v>88.410652160644531</v>
      </c>
      <c r="BR633">
        <v>87.254020690917969</v>
      </c>
      <c r="BS633">
        <v>88.227874755859375</v>
      </c>
      <c r="BT633">
        <v>88.299766540527344</v>
      </c>
      <c r="BU633">
        <v>87.547904968261719</v>
      </c>
      <c r="BV633">
        <v>87.524559020996094</v>
      </c>
      <c r="BW633">
        <v>83.077995300292969</v>
      </c>
      <c r="BX633">
        <v>80.172294616699219</v>
      </c>
      <c r="BY633">
        <v>76.384696960449219</v>
      </c>
      <c r="BZ633">
        <v>74.451446533203125</v>
      </c>
      <c r="CA633">
        <v>73.72479248046875</v>
      </c>
      <c r="CB633">
        <v>73.634223937988281</v>
      </c>
      <c r="CC633">
        <v>0.91199678182601929</v>
      </c>
      <c r="CD633">
        <v>0.87187057733535767</v>
      </c>
      <c r="CE633">
        <v>0.82135939598083496</v>
      </c>
      <c r="CF633">
        <v>0.65006697177886963</v>
      </c>
      <c r="CG633">
        <v>0.57748633623123169</v>
      </c>
      <c r="CH633">
        <v>0.65425944328308105</v>
      </c>
      <c r="CI633">
        <v>0.73751461505889893</v>
      </c>
      <c r="CJ633">
        <v>0.67034685611724854</v>
      </c>
      <c r="CK633">
        <v>0.81075960397720337</v>
      </c>
      <c r="CL633">
        <v>0.83400571346282959</v>
      </c>
      <c r="CM633">
        <v>0.7944718599319458</v>
      </c>
      <c r="CN633">
        <v>0.83568483591079712</v>
      </c>
      <c r="CO633">
        <v>0.93709218502044678</v>
      </c>
      <c r="CP633">
        <v>0.8232039213180542</v>
      </c>
      <c r="CQ633">
        <v>0.86641782522201538</v>
      </c>
      <c r="CR633">
        <v>0.96573716402053833</v>
      </c>
      <c r="CS633">
        <v>0.97245442867279053</v>
      </c>
      <c r="CT633">
        <v>0.9669683575630188</v>
      </c>
      <c r="CU633">
        <v>1.0395662784576416</v>
      </c>
      <c r="CV633">
        <v>0.85770326852798462</v>
      </c>
      <c r="CW633">
        <v>0.76075994968414307</v>
      </c>
      <c r="CX633">
        <v>0.64743202924728394</v>
      </c>
      <c r="CY633">
        <v>0.67941087484359741</v>
      </c>
      <c r="CZ633">
        <v>0.66352295875549316</v>
      </c>
    </row>
    <row r="634" spans="1:104" x14ac:dyDescent="0.25">
      <c r="A634" t="s">
        <v>823</v>
      </c>
      <c r="B634" t="s">
        <v>170</v>
      </c>
      <c r="C634" t="s">
        <v>27</v>
      </c>
      <c r="D634" t="s">
        <v>184</v>
      </c>
      <c r="E634" t="s">
        <v>184</v>
      </c>
      <c r="F634">
        <v>2019</v>
      </c>
      <c r="G634" t="s">
        <v>179</v>
      </c>
      <c r="H634">
        <v>9</v>
      </c>
      <c r="I634">
        <v>52.536018371582031</v>
      </c>
      <c r="J634">
        <v>50.825927734375</v>
      </c>
      <c r="K634">
        <v>49.737422943115234</v>
      </c>
      <c r="L634">
        <v>49.679378509521484</v>
      </c>
      <c r="M634">
        <v>51.702297210693359</v>
      </c>
      <c r="N634">
        <v>56.986339569091797</v>
      </c>
      <c r="O634">
        <v>64.733924865722656</v>
      </c>
      <c r="P634">
        <v>73.209022521972656</v>
      </c>
      <c r="Q634">
        <v>82.150840759277344</v>
      </c>
      <c r="R634">
        <v>88.906097412109375</v>
      </c>
      <c r="S634">
        <v>93.726760864257813</v>
      </c>
      <c r="T634">
        <v>95.716629028320313</v>
      </c>
      <c r="U634">
        <v>96.36053466796875</v>
      </c>
      <c r="V634">
        <v>96.822273254394531</v>
      </c>
      <c r="W634">
        <v>95.802742004394531</v>
      </c>
      <c r="X634">
        <v>93.094406127929688</v>
      </c>
      <c r="Y634">
        <v>88.908103942871094</v>
      </c>
      <c r="Z634">
        <v>83.677680969238281</v>
      </c>
      <c r="AA634">
        <v>76.909454345703125</v>
      </c>
      <c r="AB634">
        <v>74.599960327148438</v>
      </c>
      <c r="AC634">
        <v>70.819122314453125</v>
      </c>
      <c r="AD634">
        <v>65.873313903808594</v>
      </c>
      <c r="AE634">
        <v>60.873916625976562</v>
      </c>
      <c r="AF634">
        <v>56.797946929931641</v>
      </c>
      <c r="AG634">
        <v>-0.44758212566375732</v>
      </c>
      <c r="AH634">
        <v>-0.34945219755172729</v>
      </c>
      <c r="AI634">
        <v>-0.3576112687587738</v>
      </c>
      <c r="AJ634">
        <v>-0.29273092746734619</v>
      </c>
      <c r="AK634">
        <v>-0.15027454495429993</v>
      </c>
      <c r="AL634">
        <v>8.3418667316436768E-2</v>
      </c>
      <c r="AM634">
        <v>-0.20935681462287903</v>
      </c>
      <c r="AN634">
        <v>0.28221434354782104</v>
      </c>
      <c r="AO634">
        <v>0.20877504348754883</v>
      </c>
      <c r="AP634">
        <v>8.4302909672260284E-3</v>
      </c>
      <c r="AQ634">
        <v>0.67281478643417358</v>
      </c>
      <c r="AR634">
        <v>4.4682106971740723</v>
      </c>
      <c r="AS634">
        <v>4.6019697189331055</v>
      </c>
      <c r="AT634">
        <v>4.3888645172119141</v>
      </c>
      <c r="AU634">
        <v>4.2066483497619629</v>
      </c>
      <c r="AV634">
        <v>4.5117683410644531</v>
      </c>
      <c r="AW634">
        <v>4.3393387794494629</v>
      </c>
      <c r="AX634">
        <v>4.0465869903564453</v>
      </c>
      <c r="AY634">
        <v>1.565502405166626</v>
      </c>
      <c r="AZ634">
        <v>1.0602289438247681</v>
      </c>
      <c r="BA634">
        <v>0.76396989822387695</v>
      </c>
      <c r="BB634">
        <v>0.70700401067733765</v>
      </c>
      <c r="BC634">
        <v>0.4674527645111084</v>
      </c>
      <c r="BD634">
        <v>0.33759257197380066</v>
      </c>
      <c r="BE634">
        <v>73.436637878417969</v>
      </c>
      <c r="BF634">
        <v>73.319984436035156</v>
      </c>
      <c r="BG634">
        <v>72.09332275390625</v>
      </c>
      <c r="BH634">
        <v>72.069992065429688</v>
      </c>
      <c r="BI634">
        <v>72.726669311523438</v>
      </c>
      <c r="BJ634">
        <v>70.686637878417969</v>
      </c>
      <c r="BK634">
        <v>72.546661376953125</v>
      </c>
      <c r="BL634">
        <v>74.110023498535156</v>
      </c>
      <c r="BM634">
        <v>82.55010986328125</v>
      </c>
      <c r="BN634">
        <v>88.003448486328125</v>
      </c>
      <c r="BO634">
        <v>93.996810913085938</v>
      </c>
      <c r="BP634">
        <v>97.856842041015625</v>
      </c>
      <c r="BQ634">
        <v>98.256889343261719</v>
      </c>
      <c r="BR634">
        <v>95.943534851074219</v>
      </c>
      <c r="BS634">
        <v>94.926826477050781</v>
      </c>
      <c r="BT634">
        <v>92.660125732421875</v>
      </c>
      <c r="BU634">
        <v>93.253448486328125</v>
      </c>
      <c r="BV634">
        <v>93.050102233886719</v>
      </c>
      <c r="BW634">
        <v>89.26007080078125</v>
      </c>
      <c r="BX634">
        <v>84.720046997070312</v>
      </c>
      <c r="BY634">
        <v>80.680007934570313</v>
      </c>
      <c r="BZ634">
        <v>79.703346252441406</v>
      </c>
      <c r="CA634">
        <v>78.656684875488281</v>
      </c>
      <c r="CB634">
        <v>75.046653747558594</v>
      </c>
      <c r="CC634">
        <v>0.92890214920043945</v>
      </c>
      <c r="CD634">
        <v>0.89041221141815186</v>
      </c>
      <c r="CE634">
        <v>0.84249520301818848</v>
      </c>
      <c r="CF634">
        <v>0.66737598180770874</v>
      </c>
      <c r="CG634">
        <v>0.59436947107315063</v>
      </c>
      <c r="CH634">
        <v>0.67398899793624878</v>
      </c>
      <c r="CI634">
        <v>0.76458454132080078</v>
      </c>
      <c r="CJ634">
        <v>0.69201797246932983</v>
      </c>
      <c r="CK634">
        <v>0.84540289640426636</v>
      </c>
      <c r="CL634">
        <v>0.87039947509765625</v>
      </c>
      <c r="CM634">
        <v>0.82347512245178223</v>
      </c>
      <c r="CN634">
        <v>0.86801415681838989</v>
      </c>
      <c r="CO634">
        <v>0.98233622312545776</v>
      </c>
      <c r="CP634">
        <v>0.85274660587310791</v>
      </c>
      <c r="CQ634">
        <v>0.90096557140350342</v>
      </c>
      <c r="CR634">
        <v>1.011971116065979</v>
      </c>
      <c r="CS634">
        <v>1.0190266370773315</v>
      </c>
      <c r="CT634">
        <v>1.0159370899200439</v>
      </c>
      <c r="CU634">
        <v>1.0991034507751465</v>
      </c>
      <c r="CV634">
        <v>0.90961921215057373</v>
      </c>
      <c r="CW634">
        <v>0.79828411340713501</v>
      </c>
      <c r="CX634">
        <v>0.67268216609954834</v>
      </c>
      <c r="CY634">
        <v>0.70301032066345215</v>
      </c>
      <c r="CZ634">
        <v>0.68442213535308838</v>
      </c>
    </row>
    <row r="635" spans="1:104" x14ac:dyDescent="0.25">
      <c r="A635" t="s">
        <v>824</v>
      </c>
      <c r="B635" t="s">
        <v>170</v>
      </c>
      <c r="C635" t="s">
        <v>27</v>
      </c>
      <c r="D635" t="s">
        <v>184</v>
      </c>
      <c r="E635" t="s">
        <v>184</v>
      </c>
      <c r="F635">
        <v>2019</v>
      </c>
      <c r="G635" t="s">
        <v>180</v>
      </c>
      <c r="H635">
        <v>10</v>
      </c>
      <c r="I635">
        <v>46.240760803222656</v>
      </c>
      <c r="J635">
        <v>44.705043792724609</v>
      </c>
      <c r="K635">
        <v>43.669635772705078</v>
      </c>
      <c r="L635">
        <v>43.627685546875</v>
      </c>
      <c r="M635">
        <v>45.250968933105469</v>
      </c>
      <c r="N635">
        <v>49.592151641845703</v>
      </c>
      <c r="O635">
        <v>56.955093383789063</v>
      </c>
      <c r="P635">
        <v>63.093605041503906</v>
      </c>
      <c r="Q635">
        <v>70.453079223632812</v>
      </c>
      <c r="R635">
        <v>77.078689575195313</v>
      </c>
      <c r="S635">
        <v>82.2322998046875</v>
      </c>
      <c r="T635">
        <v>85.007835388183594</v>
      </c>
      <c r="U635">
        <v>86.475250244140625</v>
      </c>
      <c r="V635">
        <v>87.779228210449219</v>
      </c>
      <c r="W635">
        <v>87.201217651367188</v>
      </c>
      <c r="X635">
        <v>84.486427307128906</v>
      </c>
      <c r="Y635">
        <v>80.24981689453125</v>
      </c>
      <c r="Z635">
        <v>75.14752197265625</v>
      </c>
      <c r="AA635">
        <v>71.331192016601563</v>
      </c>
      <c r="AB635">
        <v>68.226104736328125</v>
      </c>
      <c r="AC635">
        <v>64.716781616210938</v>
      </c>
      <c r="AD635">
        <v>59.108783721923828</v>
      </c>
      <c r="AE635">
        <v>53.746658325195313</v>
      </c>
      <c r="AF635">
        <v>50.108055114746094</v>
      </c>
      <c r="AG635">
        <v>-0.46804347634315491</v>
      </c>
      <c r="AH635">
        <v>-0.27725577354431152</v>
      </c>
      <c r="AI635">
        <v>-0.21232864260673523</v>
      </c>
      <c r="AJ635">
        <v>-0.2133120596408844</v>
      </c>
      <c r="AK635">
        <v>-0.16768315434455872</v>
      </c>
      <c r="AL635">
        <v>-3.7341136485338211E-2</v>
      </c>
      <c r="AM635">
        <v>-0.2728789746761322</v>
      </c>
      <c r="AN635">
        <v>6.6676728427410126E-2</v>
      </c>
      <c r="AO635">
        <v>0.18204572796821594</v>
      </c>
      <c r="AP635">
        <v>0.18840667605400085</v>
      </c>
      <c r="AQ635">
        <v>0.78789776563644409</v>
      </c>
      <c r="AR635">
        <v>4.1030230522155762</v>
      </c>
      <c r="AS635">
        <v>4.242851734161377</v>
      </c>
      <c r="AT635">
        <v>4.0787062644958496</v>
      </c>
      <c r="AU635">
        <v>3.8717267513275146</v>
      </c>
      <c r="AV635">
        <v>3.885148286819458</v>
      </c>
      <c r="AW635">
        <v>3.6230661869049072</v>
      </c>
      <c r="AX635">
        <v>3.187213659286499</v>
      </c>
      <c r="AY635">
        <v>0.9527093768119812</v>
      </c>
      <c r="AZ635">
        <v>0.57791095972061157</v>
      </c>
      <c r="BA635">
        <v>0.40458562970161438</v>
      </c>
      <c r="BB635">
        <v>0.37371903657913208</v>
      </c>
      <c r="BC635">
        <v>0.2228483259677887</v>
      </c>
      <c r="BD635">
        <v>4.2800072580575943E-2</v>
      </c>
      <c r="BE635">
        <v>70.234611511230469</v>
      </c>
      <c r="BF635">
        <v>68.554580688476563</v>
      </c>
      <c r="BG635">
        <v>69.13946533203125</v>
      </c>
      <c r="BH635">
        <v>68.665115356445313</v>
      </c>
      <c r="BI635">
        <v>67.008399963378906</v>
      </c>
      <c r="BJ635">
        <v>66.758399963378906</v>
      </c>
      <c r="BK635">
        <v>67.616607666015625</v>
      </c>
      <c r="BL635">
        <v>67.665115356445312</v>
      </c>
      <c r="BM635">
        <v>73.806427001953125</v>
      </c>
      <c r="BN635">
        <v>78.462211608886719</v>
      </c>
      <c r="BO635">
        <v>82.6455078125</v>
      </c>
      <c r="BP635">
        <v>83.352134704589844</v>
      </c>
      <c r="BQ635">
        <v>83.831619262695312</v>
      </c>
      <c r="BR635">
        <v>84.808753967285156</v>
      </c>
      <c r="BS635">
        <v>84.486930847167969</v>
      </c>
      <c r="BT635">
        <v>85.120796203613281</v>
      </c>
      <c r="BU635">
        <v>84.488800048828125</v>
      </c>
      <c r="BV635">
        <v>81.194961547851563</v>
      </c>
      <c r="BW635">
        <v>77.5858154296875</v>
      </c>
      <c r="BX635">
        <v>73.88946533203125</v>
      </c>
      <c r="BY635">
        <v>72.438438415527344</v>
      </c>
      <c r="BZ635">
        <v>70.101692199707031</v>
      </c>
      <c r="CA635">
        <v>68.898330688476562</v>
      </c>
      <c r="CB635">
        <v>68.375007629394531</v>
      </c>
      <c r="CC635">
        <v>0.82248902320861816</v>
      </c>
      <c r="CD635">
        <v>0.78622353076934814</v>
      </c>
      <c r="CE635">
        <v>0.74381941556930542</v>
      </c>
      <c r="CF635">
        <v>0.59588664770126343</v>
      </c>
      <c r="CG635">
        <v>0.53402966260910034</v>
      </c>
      <c r="CH635">
        <v>0.60554808378219604</v>
      </c>
      <c r="CI635">
        <v>0.70361876487731934</v>
      </c>
      <c r="CJ635">
        <v>0.65616852045059204</v>
      </c>
      <c r="CK635">
        <v>0.79844319820404053</v>
      </c>
      <c r="CL635">
        <v>0.83108079433441162</v>
      </c>
      <c r="CM635">
        <v>0.79479831457138062</v>
      </c>
      <c r="CN635">
        <v>0.83860671520233154</v>
      </c>
      <c r="CO635">
        <v>0.94676434993743896</v>
      </c>
      <c r="CP635">
        <v>0.82793080806732178</v>
      </c>
      <c r="CQ635">
        <v>0.87415593862533569</v>
      </c>
      <c r="CR635">
        <v>0.97397112846374512</v>
      </c>
      <c r="CS635">
        <v>0.97413015365600586</v>
      </c>
      <c r="CT635">
        <v>0.96694737672805786</v>
      </c>
      <c r="CU635">
        <v>1.0605696439743042</v>
      </c>
      <c r="CV635">
        <v>0.87163901329040527</v>
      </c>
      <c r="CW635">
        <v>0.76447170972824097</v>
      </c>
      <c r="CX635">
        <v>0.62344610691070557</v>
      </c>
      <c r="CY635">
        <v>0.63142269849777222</v>
      </c>
      <c r="CZ635">
        <v>0.61270678043365479</v>
      </c>
    </row>
    <row r="636" spans="1:104" x14ac:dyDescent="0.25">
      <c r="A636" t="s">
        <v>825</v>
      </c>
      <c r="B636" t="s">
        <v>170</v>
      </c>
      <c r="C636" t="s">
        <v>27</v>
      </c>
      <c r="D636" t="s">
        <v>184</v>
      </c>
      <c r="E636" t="s">
        <v>184</v>
      </c>
      <c r="F636">
        <v>2019</v>
      </c>
      <c r="G636" t="s">
        <v>181</v>
      </c>
      <c r="H636">
        <v>11</v>
      </c>
      <c r="I636">
        <v>42.896484375</v>
      </c>
      <c r="J636">
        <v>41.559978485107422</v>
      </c>
      <c r="K636">
        <v>40.756244659423828</v>
      </c>
      <c r="L636">
        <v>40.924510955810547</v>
      </c>
      <c r="M636">
        <v>42.699981689453125</v>
      </c>
      <c r="N636">
        <v>46.930854797363281</v>
      </c>
      <c r="O636">
        <v>52.390098571777344</v>
      </c>
      <c r="P636">
        <v>57.578544616699219</v>
      </c>
      <c r="Q636">
        <v>63.220207214355469</v>
      </c>
      <c r="R636">
        <v>67.783767700195313</v>
      </c>
      <c r="S636">
        <v>71.388954162597656</v>
      </c>
      <c r="T636">
        <v>73.447654724121094</v>
      </c>
      <c r="U636">
        <v>74.441329956054688</v>
      </c>
      <c r="V636">
        <v>75.214859008789063</v>
      </c>
      <c r="W636">
        <v>74.44024658203125</v>
      </c>
      <c r="X636">
        <v>71.758621215820313</v>
      </c>
      <c r="Y636">
        <v>68.652984619140625</v>
      </c>
      <c r="Z636">
        <v>66.617134094238281</v>
      </c>
      <c r="AA636">
        <v>61.905414581298828</v>
      </c>
      <c r="AB636">
        <v>58.530326843261719</v>
      </c>
      <c r="AC636">
        <v>55.983749389648437</v>
      </c>
      <c r="AD636">
        <v>52.550510406494141</v>
      </c>
      <c r="AE636">
        <v>48.963794708251953</v>
      </c>
      <c r="AF636">
        <v>45.955680847167969</v>
      </c>
      <c r="AG636">
        <v>-0.50343555212020874</v>
      </c>
      <c r="AH636">
        <v>-0.23873543739318848</v>
      </c>
      <c r="AI636">
        <v>-0.12010488659143448</v>
      </c>
      <c r="AJ636">
        <v>-0.16790978610515594</v>
      </c>
      <c r="AK636">
        <v>-0.19159109890460968</v>
      </c>
      <c r="AL636">
        <v>-0.12627127766609192</v>
      </c>
      <c r="AM636">
        <v>-0.32817062735557556</v>
      </c>
      <c r="AN636">
        <v>-8.1925615668296814E-2</v>
      </c>
      <c r="AO636">
        <v>0.15913425385951996</v>
      </c>
      <c r="AP636">
        <v>0.29824486374855042</v>
      </c>
      <c r="AQ636">
        <v>0.78497451543807983</v>
      </c>
      <c r="AR636">
        <v>3.5117106437683105</v>
      </c>
      <c r="AS636">
        <v>3.6073720455169678</v>
      </c>
      <c r="AT636">
        <v>3.4526159763336182</v>
      </c>
      <c r="AU636">
        <v>3.234114408493042</v>
      </c>
      <c r="AV636">
        <v>3.046555757522583</v>
      </c>
      <c r="AW636">
        <v>2.7913329601287842</v>
      </c>
      <c r="AX636">
        <v>2.3899273872375488</v>
      </c>
      <c r="AY636">
        <v>0.40165925025939941</v>
      </c>
      <c r="AZ636">
        <v>0.17090502381324768</v>
      </c>
      <c r="BA636">
        <v>0.10631267726421356</v>
      </c>
      <c r="BB636">
        <v>0.12463280558586121</v>
      </c>
      <c r="BC636">
        <v>5.5403705686330795E-2</v>
      </c>
      <c r="BD636">
        <v>-0.16376878321170807</v>
      </c>
      <c r="BE636">
        <v>60.192481994628906</v>
      </c>
      <c r="BF636">
        <v>59.897716522216797</v>
      </c>
      <c r="BG636">
        <v>59.053070068359375</v>
      </c>
      <c r="BH636">
        <v>58.755043029785156</v>
      </c>
      <c r="BI636">
        <v>58.554000854492187</v>
      </c>
      <c r="BJ636">
        <v>57.325450897216797</v>
      </c>
      <c r="BK636">
        <v>57.891273498535156</v>
      </c>
      <c r="BL636">
        <v>60.297557830810547</v>
      </c>
      <c r="BM636">
        <v>67.401710510253906</v>
      </c>
      <c r="BN636">
        <v>74.870552062988281</v>
      </c>
      <c r="BO636">
        <v>78.555656433105469</v>
      </c>
      <c r="BP636">
        <v>81.625129699707031</v>
      </c>
      <c r="BQ636">
        <v>84.055191040039063</v>
      </c>
      <c r="BR636">
        <v>83.425483703613281</v>
      </c>
      <c r="BS636">
        <v>83.313491821289063</v>
      </c>
      <c r="BT636">
        <v>82.858718872070313</v>
      </c>
      <c r="BU636">
        <v>80.429130554199219</v>
      </c>
      <c r="BV636">
        <v>75.389411926269531</v>
      </c>
      <c r="BW636">
        <v>70.217193603515625</v>
      </c>
      <c r="BX636">
        <v>65.943878173828125</v>
      </c>
      <c r="BY636">
        <v>64.990501403808594</v>
      </c>
      <c r="BZ636">
        <v>62.058578491210937</v>
      </c>
      <c r="CA636">
        <v>60.967658996582031</v>
      </c>
      <c r="CB636">
        <v>59.491439819335938</v>
      </c>
      <c r="CC636">
        <v>0.81520617008209229</v>
      </c>
      <c r="CD636">
        <v>0.77785521745681763</v>
      </c>
      <c r="CE636">
        <v>0.73724520206451416</v>
      </c>
      <c r="CF636">
        <v>0.59380155801773071</v>
      </c>
      <c r="CG636">
        <v>0.53723102807998657</v>
      </c>
      <c r="CH636">
        <v>0.61077135801315308</v>
      </c>
      <c r="CI636">
        <v>0.70094180107116699</v>
      </c>
      <c r="CJ636">
        <v>0.65459096431732178</v>
      </c>
      <c r="CK636">
        <v>0.7855302095413208</v>
      </c>
      <c r="CL636">
        <v>0.81050151586532593</v>
      </c>
      <c r="CM636">
        <v>0.77962666749954224</v>
      </c>
      <c r="CN636">
        <v>0.81825226545333862</v>
      </c>
      <c r="CO636">
        <v>0.90576708316802979</v>
      </c>
      <c r="CP636">
        <v>0.8118017315864563</v>
      </c>
      <c r="CQ636">
        <v>0.84823203086853027</v>
      </c>
      <c r="CR636">
        <v>0.91682815551757813</v>
      </c>
      <c r="CS636">
        <v>0.91084498167037964</v>
      </c>
      <c r="CT636">
        <v>0.91106116771697998</v>
      </c>
      <c r="CU636">
        <v>0.96664416790008545</v>
      </c>
      <c r="CV636">
        <v>0.78778707981109619</v>
      </c>
      <c r="CW636">
        <v>0.69728833436965942</v>
      </c>
      <c r="CX636">
        <v>0.59528070688247681</v>
      </c>
      <c r="CY636">
        <v>0.61954003572463989</v>
      </c>
      <c r="CZ636">
        <v>0.60194557905197144</v>
      </c>
    </row>
    <row r="637" spans="1:104" x14ac:dyDescent="0.25">
      <c r="A637" t="s">
        <v>826</v>
      </c>
      <c r="B637" t="s">
        <v>170</v>
      </c>
      <c r="C637" t="s">
        <v>27</v>
      </c>
      <c r="D637" t="s">
        <v>184</v>
      </c>
      <c r="E637" t="s">
        <v>184</v>
      </c>
      <c r="F637">
        <v>2019</v>
      </c>
      <c r="G637" t="s">
        <v>182</v>
      </c>
      <c r="H637">
        <v>12</v>
      </c>
      <c r="I637">
        <v>41.567680358886719</v>
      </c>
      <c r="J637">
        <v>40.45050048828125</v>
      </c>
      <c r="K637">
        <v>39.906337738037109</v>
      </c>
      <c r="L637">
        <v>40.173168182373047</v>
      </c>
      <c r="M637">
        <v>42.055473327636719</v>
      </c>
      <c r="N637">
        <v>46.418807983398438</v>
      </c>
      <c r="O637">
        <v>52.678085327148438</v>
      </c>
      <c r="P637">
        <v>57.604511260986328</v>
      </c>
      <c r="Q637">
        <v>60.743446350097656</v>
      </c>
      <c r="R637">
        <v>61.556331634521484</v>
      </c>
      <c r="S637">
        <v>61.377449035644531</v>
      </c>
      <c r="T637">
        <v>60.453350067138672</v>
      </c>
      <c r="U637">
        <v>59.524562835693359</v>
      </c>
      <c r="V637">
        <v>59.098255157470703</v>
      </c>
      <c r="W637">
        <v>57.939956665039063</v>
      </c>
      <c r="X637">
        <v>56.3038330078125</v>
      </c>
      <c r="Y637">
        <v>55.633152008056641</v>
      </c>
      <c r="Z637">
        <v>56.823474884033203</v>
      </c>
      <c r="AA637">
        <v>54.724575042724609</v>
      </c>
      <c r="AB637">
        <v>53.356060028076172</v>
      </c>
      <c r="AC637">
        <v>51.81951904296875</v>
      </c>
      <c r="AD637">
        <v>49.820224761962891</v>
      </c>
      <c r="AE637">
        <v>46.3568115234375</v>
      </c>
      <c r="AF637">
        <v>43.739589691162109</v>
      </c>
      <c r="AG637">
        <v>-0.69292879104614258</v>
      </c>
      <c r="AH637">
        <v>-0.15132969617843628</v>
      </c>
      <c r="AI637">
        <v>0.16355220973491669</v>
      </c>
      <c r="AJ637">
        <v>-4.2618382722139359E-2</v>
      </c>
      <c r="AK637">
        <v>-0.29368311166763306</v>
      </c>
      <c r="AL637">
        <v>-0.44079035520553589</v>
      </c>
      <c r="AM637">
        <v>-0.58119428157806396</v>
      </c>
      <c r="AN637">
        <v>-0.59436661005020142</v>
      </c>
      <c r="AO637">
        <v>0.13701444864273071</v>
      </c>
      <c r="AP637">
        <v>0.70068097114562988</v>
      </c>
      <c r="AQ637">
        <v>1.019433856010437</v>
      </c>
      <c r="AR637">
        <v>2.8860795497894287</v>
      </c>
      <c r="AS637">
        <v>2.8542559146881104</v>
      </c>
      <c r="AT637">
        <v>2.6943457126617432</v>
      </c>
      <c r="AU637">
        <v>2.4097011089324951</v>
      </c>
      <c r="AV637">
        <v>1.748593807220459</v>
      </c>
      <c r="AW637">
        <v>1.4315170049667358</v>
      </c>
      <c r="AX637">
        <v>0.79043835401535034</v>
      </c>
      <c r="AY637">
        <v>-0.94848257303237915</v>
      </c>
      <c r="AZ637">
        <v>-0.88328683376312256</v>
      </c>
      <c r="BA637">
        <v>-0.69444358348846436</v>
      </c>
      <c r="BB637">
        <v>-0.60514748096466064</v>
      </c>
      <c r="BC637">
        <v>-0.46245762705802917</v>
      </c>
      <c r="BD637">
        <v>-0.84256088733673096</v>
      </c>
      <c r="BE637">
        <v>47.599571228027344</v>
      </c>
      <c r="BF637">
        <v>47.099571228027344</v>
      </c>
      <c r="BG637">
        <v>45.692790985107422</v>
      </c>
      <c r="BH637">
        <v>45.39617919921875</v>
      </c>
      <c r="BI637">
        <v>45.599571228027344</v>
      </c>
      <c r="BJ637">
        <v>45.506351470947266</v>
      </c>
      <c r="BK637">
        <v>44.599571228027344</v>
      </c>
      <c r="BL637">
        <v>45.552963256835938</v>
      </c>
      <c r="BM637">
        <v>47.959739685058594</v>
      </c>
      <c r="BN637">
        <v>50.889827728271484</v>
      </c>
      <c r="BO637">
        <v>53.023303985595703</v>
      </c>
      <c r="BP637">
        <v>53.319915771484375</v>
      </c>
      <c r="BQ637">
        <v>54.093215942382813</v>
      </c>
      <c r="BR637">
        <v>55.093219757080078</v>
      </c>
      <c r="BS637">
        <v>55.953392028808594</v>
      </c>
      <c r="BT637">
        <v>55.116523742675781</v>
      </c>
      <c r="BU637">
        <v>54.389823913574219</v>
      </c>
      <c r="BV637">
        <v>51.122871398925781</v>
      </c>
      <c r="BW637">
        <v>49.622871398925781</v>
      </c>
      <c r="BX637">
        <v>48.942783355712891</v>
      </c>
      <c r="BY637">
        <v>47.082614898681641</v>
      </c>
      <c r="BZ637">
        <v>48.14617919921875</v>
      </c>
      <c r="CA637">
        <v>46.466091156005859</v>
      </c>
      <c r="CB637">
        <v>45.762702941894531</v>
      </c>
      <c r="CC637">
        <v>1.0803571939468384</v>
      </c>
      <c r="CD637">
        <v>1.0348957777023315</v>
      </c>
      <c r="CE637">
        <v>0.98618936538696289</v>
      </c>
      <c r="CF637">
        <v>0.78145891427993774</v>
      </c>
      <c r="CG637">
        <v>0.69691956043243408</v>
      </c>
      <c r="CH637">
        <v>0.78881955146789551</v>
      </c>
      <c r="CI637">
        <v>0.89765965938568115</v>
      </c>
      <c r="CJ637">
        <v>0.77441269159317017</v>
      </c>
      <c r="CK637">
        <v>0.93311381340026855</v>
      </c>
      <c r="CL637">
        <v>0.93955957889556885</v>
      </c>
      <c r="CM637">
        <v>0.88033652305603027</v>
      </c>
      <c r="CN637">
        <v>0.91901612281799316</v>
      </c>
      <c r="CO637">
        <v>1.0181666612625122</v>
      </c>
      <c r="CP637">
        <v>0.90353554487228394</v>
      </c>
      <c r="CQ637">
        <v>0.94489681720733643</v>
      </c>
      <c r="CR637">
        <v>1.0336732864379883</v>
      </c>
      <c r="CS637">
        <v>1.0517467260360718</v>
      </c>
      <c r="CT637">
        <v>1.0858011245727539</v>
      </c>
      <c r="CU637">
        <v>1.1968865394592285</v>
      </c>
      <c r="CV637">
        <v>0.99639636278152466</v>
      </c>
      <c r="CW637">
        <v>0.88949131965637207</v>
      </c>
      <c r="CX637">
        <v>0.77372133731842041</v>
      </c>
      <c r="CY637">
        <v>0.80102747678756714</v>
      </c>
      <c r="CZ637">
        <v>0.77915340662002563</v>
      </c>
    </row>
    <row r="638" spans="1:104" x14ac:dyDescent="0.25">
      <c r="A638" t="s">
        <v>827</v>
      </c>
      <c r="B638" t="s">
        <v>170</v>
      </c>
      <c r="C638" t="s">
        <v>27</v>
      </c>
      <c r="D638" t="s">
        <v>184</v>
      </c>
      <c r="E638" t="s">
        <v>184</v>
      </c>
      <c r="F638">
        <v>2019</v>
      </c>
      <c r="G638" t="s">
        <v>183</v>
      </c>
      <c r="H638">
        <v>8</v>
      </c>
      <c r="I638">
        <v>50.898811340332031</v>
      </c>
      <c r="J638">
        <v>49.152805328369141</v>
      </c>
      <c r="K638">
        <v>47.905677795410156</v>
      </c>
      <c r="L638">
        <v>47.840576171875</v>
      </c>
      <c r="M638">
        <v>49.633029937744141</v>
      </c>
      <c r="N638">
        <v>54.522357940673828</v>
      </c>
      <c r="O638">
        <v>60.888618469238281</v>
      </c>
      <c r="P638">
        <v>68.232673645019531</v>
      </c>
      <c r="Q638">
        <v>75.273292541503906</v>
      </c>
      <c r="R638">
        <v>80.927452087402344</v>
      </c>
      <c r="S638">
        <v>85.333183288574219</v>
      </c>
      <c r="T638">
        <v>87.380134582519531</v>
      </c>
      <c r="U638">
        <v>88.117584228515625</v>
      </c>
      <c r="V638">
        <v>88.504051208496094</v>
      </c>
      <c r="W638">
        <v>87.970191955566406</v>
      </c>
      <c r="X638">
        <v>86.256622314453125</v>
      </c>
      <c r="Y638">
        <v>82.779502868652344</v>
      </c>
      <c r="Z638">
        <v>77.9049072265625</v>
      </c>
      <c r="AA638">
        <v>71.564018249511719</v>
      </c>
      <c r="AB638">
        <v>68.792449951171875</v>
      </c>
      <c r="AC638">
        <v>66.772956848144531</v>
      </c>
      <c r="AD638">
        <v>62.690185546875</v>
      </c>
      <c r="AE638">
        <v>58.239555358886719</v>
      </c>
      <c r="AF638">
        <v>54.498737335205078</v>
      </c>
      <c r="AG638">
        <v>-0.51092958450317383</v>
      </c>
      <c r="AH638">
        <v>-0.31909382343292236</v>
      </c>
      <c r="AI638">
        <v>-0.26117783784866333</v>
      </c>
      <c r="AJ638">
        <v>-0.2485211193561554</v>
      </c>
      <c r="AK638">
        <v>-0.17979864776134491</v>
      </c>
      <c r="AL638">
        <v>-1.7358135432004929E-2</v>
      </c>
      <c r="AM638">
        <v>-0.27744504809379578</v>
      </c>
      <c r="AN638">
        <v>0.11094304174184799</v>
      </c>
      <c r="AO638">
        <v>0.18982177972793579</v>
      </c>
      <c r="AP638">
        <v>0.1524391770362854</v>
      </c>
      <c r="AQ638">
        <v>0.74410814046859741</v>
      </c>
      <c r="AR638">
        <v>4.1030192375183105</v>
      </c>
      <c r="AS638">
        <v>4.2153210639953613</v>
      </c>
      <c r="AT638">
        <v>4.0106301307678223</v>
      </c>
      <c r="AU638">
        <v>3.8241825103759766</v>
      </c>
      <c r="AV638">
        <v>3.9467101097106934</v>
      </c>
      <c r="AW638">
        <v>3.7471456527709961</v>
      </c>
      <c r="AX638">
        <v>3.3530275821685791</v>
      </c>
      <c r="AY638">
        <v>1.0369783639907837</v>
      </c>
      <c r="AZ638">
        <v>0.65215027332305908</v>
      </c>
      <c r="BA638">
        <v>0.46713075041770935</v>
      </c>
      <c r="BB638">
        <v>0.45015814900398254</v>
      </c>
      <c r="BC638">
        <v>0.28576204180717468</v>
      </c>
      <c r="BD638">
        <v>0.10357427597045898</v>
      </c>
      <c r="BE638">
        <v>69.972740173339844</v>
      </c>
      <c r="BF638">
        <v>69.437492370605469</v>
      </c>
      <c r="BG638">
        <v>68.731491088867188</v>
      </c>
      <c r="BH638">
        <v>68.427505493164062</v>
      </c>
      <c r="BI638">
        <v>68.512947082519531</v>
      </c>
      <c r="BJ638">
        <v>67.712753295898438</v>
      </c>
      <c r="BK638">
        <v>68.465850830078125</v>
      </c>
      <c r="BL638">
        <v>71.126815795898438</v>
      </c>
      <c r="BM638">
        <v>76.776992797851562</v>
      </c>
      <c r="BN638">
        <v>80.484161376953125</v>
      </c>
      <c r="BO638">
        <v>85.080169677734375</v>
      </c>
      <c r="BP638">
        <v>87.019027709960938</v>
      </c>
      <c r="BQ638">
        <v>88.195556640625</v>
      </c>
      <c r="BR638">
        <v>88.204826354980469</v>
      </c>
      <c r="BS638">
        <v>87.877731323242188</v>
      </c>
      <c r="BT638">
        <v>87.313888549804688</v>
      </c>
      <c r="BU638">
        <v>87.045509338378906</v>
      </c>
      <c r="BV638">
        <v>86.224540710449219</v>
      </c>
      <c r="BW638">
        <v>83.630226135253906</v>
      </c>
      <c r="BX638">
        <v>80.068939208984375</v>
      </c>
      <c r="BY638">
        <v>76.496673583984375</v>
      </c>
      <c r="BZ638">
        <v>74.681549072265625</v>
      </c>
      <c r="CA638">
        <v>73.656044006347656</v>
      </c>
      <c r="CB638">
        <v>72.198287963867188</v>
      </c>
      <c r="CC638">
        <v>0.91054248809814453</v>
      </c>
      <c r="CD638">
        <v>0.87052875757217407</v>
      </c>
      <c r="CE638">
        <v>0.82008755207061768</v>
      </c>
      <c r="CF638">
        <v>0.64908510446548462</v>
      </c>
      <c r="CG638">
        <v>0.5766565203666687</v>
      </c>
      <c r="CH638">
        <v>0.65335637331008911</v>
      </c>
      <c r="CI638">
        <v>0.73638933897018433</v>
      </c>
      <c r="CJ638">
        <v>0.66921705007553101</v>
      </c>
      <c r="CK638">
        <v>0.80898302793502808</v>
      </c>
      <c r="CL638">
        <v>0.83198612928390503</v>
      </c>
      <c r="CM638">
        <v>0.79272401332855225</v>
      </c>
      <c r="CN638">
        <v>0.83371126651763916</v>
      </c>
      <c r="CO638">
        <v>0.93422502279281616</v>
      </c>
      <c r="CP638">
        <v>0.8213927149772644</v>
      </c>
      <c r="CQ638">
        <v>0.86424970626831055</v>
      </c>
      <c r="CR638">
        <v>0.96238750219345093</v>
      </c>
      <c r="CS638">
        <v>0.96889686584472656</v>
      </c>
      <c r="CT638">
        <v>0.96311646699905396</v>
      </c>
      <c r="CU638">
        <v>1.0352367162704468</v>
      </c>
      <c r="CV638">
        <v>0.85450577735900879</v>
      </c>
      <c r="CW638">
        <v>0.75823229551315308</v>
      </c>
      <c r="CX638">
        <v>0.64561361074447632</v>
      </c>
      <c r="CY638">
        <v>0.6776089072227478</v>
      </c>
      <c r="CZ638">
        <v>0.66195958852767944</v>
      </c>
    </row>
    <row r="639" spans="1:104" x14ac:dyDescent="0.25">
      <c r="A639" t="s">
        <v>828</v>
      </c>
      <c r="B639" t="s">
        <v>170</v>
      </c>
      <c r="C639" t="s">
        <v>27</v>
      </c>
      <c r="D639" t="s">
        <v>184</v>
      </c>
      <c r="E639" t="s">
        <v>184</v>
      </c>
      <c r="F639">
        <v>2020</v>
      </c>
      <c r="G639" t="s">
        <v>171</v>
      </c>
      <c r="H639">
        <v>1</v>
      </c>
      <c r="I639">
        <v>41.985912322998047</v>
      </c>
      <c r="J639">
        <v>40.731704711914063</v>
      </c>
      <c r="K639">
        <v>40.297523498535156</v>
      </c>
      <c r="L639">
        <v>40.616535186767578</v>
      </c>
      <c r="M639">
        <v>42.737960815429688</v>
      </c>
      <c r="N639">
        <v>47.332115173339844</v>
      </c>
      <c r="O639">
        <v>55.256019592285156</v>
      </c>
      <c r="P639">
        <v>60.722537994384766</v>
      </c>
      <c r="Q639">
        <v>63.515285491943359</v>
      </c>
      <c r="R639">
        <v>63.386299133300781</v>
      </c>
      <c r="S639">
        <v>62.314346313476562</v>
      </c>
      <c r="T639">
        <v>60.633449554443359</v>
      </c>
      <c r="U639">
        <v>59.235492706298828</v>
      </c>
      <c r="V639">
        <v>58.489456176757813</v>
      </c>
      <c r="W639">
        <v>57.286468505859375</v>
      </c>
      <c r="X639">
        <v>55.913558959960937</v>
      </c>
      <c r="Y639">
        <v>55.372322082519531</v>
      </c>
      <c r="Z639">
        <v>57.422882080078125</v>
      </c>
      <c r="AA639">
        <v>55.756237030029297</v>
      </c>
      <c r="AB639">
        <v>54.436840057373047</v>
      </c>
      <c r="AC639">
        <v>52.903358459472656</v>
      </c>
      <c r="AD639">
        <v>50.815773010253906</v>
      </c>
      <c r="AE639">
        <v>47.074134826660156</v>
      </c>
      <c r="AF639">
        <v>44.376914978027344</v>
      </c>
      <c r="AG639">
        <v>-0.7436060905456543</v>
      </c>
      <c r="AH639">
        <v>-0.13728749752044678</v>
      </c>
      <c r="AI639">
        <v>0.2193065881729126</v>
      </c>
      <c r="AJ639">
        <v>-1.9975950941443443E-2</v>
      </c>
      <c r="AK639">
        <v>-0.32063177227973938</v>
      </c>
      <c r="AL639">
        <v>-0.51436179876327515</v>
      </c>
      <c r="AM639">
        <v>-0.66020441055297852</v>
      </c>
      <c r="AN639">
        <v>-0.73715770244598389</v>
      </c>
      <c r="AO639">
        <v>0.14266130328178406</v>
      </c>
      <c r="AP639">
        <v>0.82218813896179199</v>
      </c>
      <c r="AQ639">
        <v>1.1292800903320313</v>
      </c>
      <c r="AR639">
        <v>2.935931921005249</v>
      </c>
      <c r="AS639">
        <v>2.872502326965332</v>
      </c>
      <c r="AT639">
        <v>2.6926703453063965</v>
      </c>
      <c r="AU639">
        <v>2.3816947937011719</v>
      </c>
      <c r="AV639">
        <v>1.6156344413757324</v>
      </c>
      <c r="AW639">
        <v>1.2604275941848755</v>
      </c>
      <c r="AX639">
        <v>0.54662179946899414</v>
      </c>
      <c r="AY639">
        <v>-1.2303576469421387</v>
      </c>
      <c r="AZ639">
        <v>-1.1115932464599609</v>
      </c>
      <c r="BA639">
        <v>-0.86985868215560913</v>
      </c>
      <c r="BB639">
        <v>-0.76464331150054932</v>
      </c>
      <c r="BC639">
        <v>-0.57207340002059937</v>
      </c>
      <c r="BD639">
        <v>-0.99124294519424438</v>
      </c>
      <c r="BE639">
        <v>42.715927124023438</v>
      </c>
      <c r="BF639">
        <v>40.878997802734375</v>
      </c>
      <c r="BG639">
        <v>40.175590515136719</v>
      </c>
      <c r="BH639">
        <v>40.035816192626953</v>
      </c>
      <c r="BI639">
        <v>39.191230773925781</v>
      </c>
      <c r="BJ639">
        <v>38.896968841552734</v>
      </c>
      <c r="BK639">
        <v>38.848514556884766</v>
      </c>
      <c r="BL639">
        <v>37.308177947998047</v>
      </c>
      <c r="BM639">
        <v>44.045196533203125</v>
      </c>
      <c r="BN639">
        <v>47.952011108398438</v>
      </c>
      <c r="BO639">
        <v>50.680576324462891</v>
      </c>
      <c r="BP639">
        <v>53.061763763427734</v>
      </c>
      <c r="BQ639">
        <v>54.860221862792969</v>
      </c>
      <c r="BR639">
        <v>53.978569030761719</v>
      </c>
      <c r="BS639">
        <v>55.156349182128906</v>
      </c>
      <c r="BT639">
        <v>54.499534606933594</v>
      </c>
      <c r="BU639">
        <v>52.662605285644531</v>
      </c>
      <c r="BV639">
        <v>50.554718017578125</v>
      </c>
      <c r="BW639">
        <v>49.122276306152344</v>
      </c>
      <c r="BX639">
        <v>46.285812377929688</v>
      </c>
      <c r="BY639">
        <v>44.807247161865234</v>
      </c>
      <c r="BZ639">
        <v>44.059574127197266</v>
      </c>
      <c r="CA639">
        <v>45.076614379882812</v>
      </c>
      <c r="CB639">
        <v>43.441230773925781</v>
      </c>
      <c r="CC639">
        <v>1.1719825267791748</v>
      </c>
      <c r="CD639">
        <v>1.1143704652786255</v>
      </c>
      <c r="CE639">
        <v>1.0667452812194824</v>
      </c>
      <c r="CF639">
        <v>0.84270751476287842</v>
      </c>
      <c r="CG639">
        <v>0.75330221652984619</v>
      </c>
      <c r="CH639">
        <v>0.8544343113899231</v>
      </c>
      <c r="CI639">
        <v>0.98139339685440063</v>
      </c>
      <c r="CJ639">
        <v>0.82511746883392334</v>
      </c>
      <c r="CK639">
        <v>1.0021790266036987</v>
      </c>
      <c r="CL639">
        <v>0.99935644865036011</v>
      </c>
      <c r="CM639">
        <v>0.92186033725738525</v>
      </c>
      <c r="CN639">
        <v>0.96238690614700317</v>
      </c>
      <c r="CO639">
        <v>1.0749099254608154</v>
      </c>
      <c r="CP639">
        <v>0.93810611963272095</v>
      </c>
      <c r="CQ639">
        <v>0.98459339141845703</v>
      </c>
      <c r="CR639">
        <v>1.0927308797836304</v>
      </c>
      <c r="CS639">
        <v>1.1145662069320679</v>
      </c>
      <c r="CT639">
        <v>1.1660994291305542</v>
      </c>
      <c r="CU639">
        <v>1.3051773309707642</v>
      </c>
      <c r="CV639">
        <v>1.0887246131896973</v>
      </c>
      <c r="CW639">
        <v>0.97277539968490601</v>
      </c>
      <c r="CX639">
        <v>0.84503167867660522</v>
      </c>
      <c r="CY639">
        <v>0.87127834558486938</v>
      </c>
      <c r="CZ639">
        <v>0.84594064950942993</v>
      </c>
    </row>
    <row r="640" spans="1:104" x14ac:dyDescent="0.25">
      <c r="A640" t="s">
        <v>829</v>
      </c>
      <c r="B640" t="s">
        <v>170</v>
      </c>
      <c r="C640" t="s">
        <v>27</v>
      </c>
      <c r="D640" t="s">
        <v>184</v>
      </c>
      <c r="E640" t="s">
        <v>184</v>
      </c>
      <c r="F640">
        <v>2020</v>
      </c>
      <c r="G640" t="s">
        <v>172</v>
      </c>
      <c r="H640">
        <v>2</v>
      </c>
      <c r="I640">
        <v>41.453624725341797</v>
      </c>
      <c r="J640">
        <v>40.209911346435547</v>
      </c>
      <c r="K640">
        <v>39.595127105712891</v>
      </c>
      <c r="L640">
        <v>39.828495025634766</v>
      </c>
      <c r="M640">
        <v>41.679252624511719</v>
      </c>
      <c r="N640">
        <v>46.304836273193359</v>
      </c>
      <c r="O640">
        <v>52.975116729736328</v>
      </c>
      <c r="P640">
        <v>57.851367950439453</v>
      </c>
      <c r="Q640">
        <v>61.493614196777344</v>
      </c>
      <c r="R640">
        <v>63.037845611572266</v>
      </c>
      <c r="S640">
        <v>63.67828369140625</v>
      </c>
      <c r="T640">
        <v>63.691757202148438</v>
      </c>
      <c r="U640">
        <v>63.534603118896484</v>
      </c>
      <c r="V640">
        <v>63.505882263183594</v>
      </c>
      <c r="W640">
        <v>62.628799438476563</v>
      </c>
      <c r="X640">
        <v>60.769737243652344</v>
      </c>
      <c r="Y640">
        <v>58.947273254394531</v>
      </c>
      <c r="Z640">
        <v>58.702316284179688</v>
      </c>
      <c r="AA640">
        <v>57.223941802978516</v>
      </c>
      <c r="AB640">
        <v>55.017425537109375</v>
      </c>
      <c r="AC640">
        <v>53.266033172607422</v>
      </c>
      <c r="AD640">
        <v>50.519794464111328</v>
      </c>
      <c r="AE640">
        <v>46.813308715820312</v>
      </c>
      <c r="AF640">
        <v>44.060756683349609</v>
      </c>
      <c r="AG640">
        <v>-0.64760005474090576</v>
      </c>
      <c r="AH640">
        <v>-0.16691185534000397</v>
      </c>
      <c r="AI640">
        <v>0.10271173715591431</v>
      </c>
      <c r="AJ640">
        <v>-6.7904725670814514E-2</v>
      </c>
      <c r="AK640">
        <v>-0.26898819208145142</v>
      </c>
      <c r="AL640">
        <v>-0.37567862868309021</v>
      </c>
      <c r="AM640">
        <v>-0.53081929683685303</v>
      </c>
      <c r="AN640">
        <v>-0.49186548590660095</v>
      </c>
      <c r="AO640">
        <v>0.14461597800254822</v>
      </c>
      <c r="AP640">
        <v>0.63651788234710693</v>
      </c>
      <c r="AQ640">
        <v>1.0011090040206909</v>
      </c>
      <c r="AR640">
        <v>3.0699265003204346</v>
      </c>
      <c r="AS640">
        <v>3.0783483982086182</v>
      </c>
      <c r="AT640">
        <v>2.9157509803771973</v>
      </c>
      <c r="AU640">
        <v>2.6380796432495117</v>
      </c>
      <c r="AV640">
        <v>2.0398383140563965</v>
      </c>
      <c r="AW640">
        <v>1.7097158432006836</v>
      </c>
      <c r="AX640">
        <v>1.0984050035476685</v>
      </c>
      <c r="AY640">
        <v>-0.69376718997955322</v>
      </c>
      <c r="AZ640">
        <v>-0.67890733480453491</v>
      </c>
      <c r="BA640">
        <v>-0.53914469480514526</v>
      </c>
      <c r="BB640">
        <v>-0.45378130674362183</v>
      </c>
      <c r="BC640">
        <v>-0.35573667287826538</v>
      </c>
      <c r="BD640">
        <v>-0.70305526256561279</v>
      </c>
      <c r="BE640">
        <v>48.214363098144531</v>
      </c>
      <c r="BF640">
        <v>48.918251037597656</v>
      </c>
      <c r="BG640">
        <v>48.622142791748047</v>
      </c>
      <c r="BH640">
        <v>49.52899169921875</v>
      </c>
      <c r="BI640">
        <v>49.230552673339844</v>
      </c>
      <c r="BJ640">
        <v>48.485675811767578</v>
      </c>
      <c r="BK640">
        <v>49.505702972412109</v>
      </c>
      <c r="BL640">
        <v>48.397758483886719</v>
      </c>
      <c r="BM640">
        <v>51.708194732666016</v>
      </c>
      <c r="BN640">
        <v>54.689098358154297</v>
      </c>
      <c r="BO640">
        <v>57.341754913330078</v>
      </c>
      <c r="BP640">
        <v>58.391124725341797</v>
      </c>
      <c r="BQ640">
        <v>60.113178253173828</v>
      </c>
      <c r="BR640">
        <v>60.818931579589844</v>
      </c>
      <c r="BS640">
        <v>61.543315887451172</v>
      </c>
      <c r="BT640">
        <v>60.138797760009766</v>
      </c>
      <c r="BU640">
        <v>59.162082672119141</v>
      </c>
      <c r="BV640">
        <v>58.685371398925781</v>
      </c>
      <c r="BW640">
        <v>55.960521697998047</v>
      </c>
      <c r="BX640">
        <v>53.122142791748047</v>
      </c>
      <c r="BY640">
        <v>53.100719451904297</v>
      </c>
      <c r="BZ640">
        <v>51.122608184814453</v>
      </c>
      <c r="CA640">
        <v>50.419651031494141</v>
      </c>
      <c r="CB640">
        <v>49.66778564453125</v>
      </c>
      <c r="CC640">
        <v>0.99220436811447144</v>
      </c>
      <c r="CD640">
        <v>0.9447333812713623</v>
      </c>
      <c r="CE640">
        <v>0.89940226078033447</v>
      </c>
      <c r="CF640">
        <v>0.71273279190063477</v>
      </c>
      <c r="CG640">
        <v>0.63571864366531372</v>
      </c>
      <c r="CH640">
        <v>0.72703999280929565</v>
      </c>
      <c r="CI640">
        <v>0.82597792148590088</v>
      </c>
      <c r="CJ640">
        <v>0.7094917893409729</v>
      </c>
      <c r="CK640">
        <v>0.86317187547683716</v>
      </c>
      <c r="CL640">
        <v>0.87181437015533447</v>
      </c>
      <c r="CM640">
        <v>0.81282740831375122</v>
      </c>
      <c r="CN640">
        <v>0.85281699895858765</v>
      </c>
      <c r="CO640">
        <v>0.95997345447540283</v>
      </c>
      <c r="CP640">
        <v>0.83580821752548218</v>
      </c>
      <c r="CQ640">
        <v>0.87990778684616089</v>
      </c>
      <c r="CR640">
        <v>0.97781199216842651</v>
      </c>
      <c r="CS640">
        <v>0.98848199844360352</v>
      </c>
      <c r="CT640">
        <v>1.0140398740768433</v>
      </c>
      <c r="CU640">
        <v>1.1330751180648804</v>
      </c>
      <c r="CV640">
        <v>0.93602019548416138</v>
      </c>
      <c r="CW640">
        <v>0.83555358648300171</v>
      </c>
      <c r="CX640">
        <v>0.71501421928405762</v>
      </c>
      <c r="CY640">
        <v>0.74174165725708008</v>
      </c>
      <c r="CZ640">
        <v>0.72247636318206787</v>
      </c>
    </row>
    <row r="641" spans="1:104" x14ac:dyDescent="0.25">
      <c r="A641" t="s">
        <v>830</v>
      </c>
      <c r="B641" t="s">
        <v>170</v>
      </c>
      <c r="C641" t="s">
        <v>27</v>
      </c>
      <c r="D641" t="s">
        <v>184</v>
      </c>
      <c r="E641" t="s">
        <v>184</v>
      </c>
      <c r="F641">
        <v>2020</v>
      </c>
      <c r="G641" t="s">
        <v>173</v>
      </c>
      <c r="H641">
        <v>3</v>
      </c>
      <c r="I641">
        <v>43.145679473876953</v>
      </c>
      <c r="J641">
        <v>41.662754058837891</v>
      </c>
      <c r="K641">
        <v>40.675182342529297</v>
      </c>
      <c r="L641">
        <v>40.651924133300781</v>
      </c>
      <c r="M641">
        <v>42.132865905761719</v>
      </c>
      <c r="N641">
        <v>46.160663604736328</v>
      </c>
      <c r="O641">
        <v>52.678165435791016</v>
      </c>
      <c r="P641">
        <v>57.931968688964844</v>
      </c>
      <c r="Q641">
        <v>62.979331970214844</v>
      </c>
      <c r="R641">
        <v>66.517288208007812</v>
      </c>
      <c r="S641">
        <v>69.41912841796875</v>
      </c>
      <c r="T641">
        <v>71.409523010253906</v>
      </c>
      <c r="U641">
        <v>72.460464477539062</v>
      </c>
      <c r="V641">
        <v>73.258193969726563</v>
      </c>
      <c r="W641">
        <v>72.688446044921875</v>
      </c>
      <c r="X641">
        <v>70.511444091796875</v>
      </c>
      <c r="Y641">
        <v>67.371475219726562</v>
      </c>
      <c r="Z641">
        <v>63.553829193115234</v>
      </c>
      <c r="AA641">
        <v>60.159168243408203</v>
      </c>
      <c r="AB641">
        <v>59.086860656738281</v>
      </c>
      <c r="AC641">
        <v>56.499809265136719</v>
      </c>
      <c r="AD641">
        <v>53.174739837646484</v>
      </c>
      <c r="AE641">
        <v>49.203811645507813</v>
      </c>
      <c r="AF641">
        <v>46.163932800292969</v>
      </c>
      <c r="AG641">
        <v>-0.54363065958023071</v>
      </c>
      <c r="AH641">
        <v>-0.22585718333721161</v>
      </c>
      <c r="AI641">
        <v>-7.1768254041671753E-2</v>
      </c>
      <c r="AJ641">
        <v>-0.14630970358848572</v>
      </c>
      <c r="AK641">
        <v>-0.20696422457695007</v>
      </c>
      <c r="AL641">
        <v>-0.17803288996219635</v>
      </c>
      <c r="AM641">
        <v>-0.37175515294075012</v>
      </c>
      <c r="AN641">
        <v>-0.16969695687294006</v>
      </c>
      <c r="AO641">
        <v>0.15743169188499451</v>
      </c>
      <c r="AP641">
        <v>0.37427130341529846</v>
      </c>
      <c r="AQ641">
        <v>0.83547276258468628</v>
      </c>
      <c r="AR641">
        <v>3.4303948879241943</v>
      </c>
      <c r="AS641">
        <v>3.5194106101989746</v>
      </c>
      <c r="AT641">
        <v>3.3685200214385986</v>
      </c>
      <c r="AU641">
        <v>3.140038013458252</v>
      </c>
      <c r="AV641">
        <v>2.861666202545166</v>
      </c>
      <c r="AW641">
        <v>2.5763123035430908</v>
      </c>
      <c r="AX641">
        <v>2.0576376914978027</v>
      </c>
      <c r="AY641">
        <v>0.15529686212539673</v>
      </c>
      <c r="AZ641">
        <v>-1.7987076193094254E-2</v>
      </c>
      <c r="BA641">
        <v>-3.6114640533924103E-2</v>
      </c>
      <c r="BB641">
        <v>-1.5476037515327334E-3</v>
      </c>
      <c r="BC641">
        <v>-3.575761616230011E-2</v>
      </c>
      <c r="BD641">
        <v>-0.28622409701347351</v>
      </c>
      <c r="BE641">
        <v>54.947460174560547</v>
      </c>
      <c r="BF641">
        <v>55.081527709960938</v>
      </c>
      <c r="BG641">
        <v>53.810577392578125</v>
      </c>
      <c r="BH641">
        <v>54.849193572998047</v>
      </c>
      <c r="BI641">
        <v>54.934844970703125</v>
      </c>
      <c r="BJ641">
        <v>53.800773620605469</v>
      </c>
      <c r="BK641">
        <v>53.076381683349609</v>
      </c>
      <c r="BL641">
        <v>58.405017852783203</v>
      </c>
      <c r="BM641">
        <v>65.219245910644531</v>
      </c>
      <c r="BN641">
        <v>71.353309631347656</v>
      </c>
      <c r="BO641">
        <v>75.495780944824219</v>
      </c>
      <c r="BP641">
        <v>78.016738891601563</v>
      </c>
      <c r="BQ641">
        <v>80.768135070800781</v>
      </c>
      <c r="BR641">
        <v>81.562362670898437</v>
      </c>
      <c r="BS641">
        <v>80.947830200195313</v>
      </c>
      <c r="BT641">
        <v>78.157814025878906</v>
      </c>
      <c r="BU641">
        <v>76.928298950195313</v>
      </c>
      <c r="BV641">
        <v>74.591720581054688</v>
      </c>
      <c r="BW641">
        <v>69.800773620605469</v>
      </c>
      <c r="BX641">
        <v>65.785896301269531</v>
      </c>
      <c r="BY641">
        <v>63.675579071044922</v>
      </c>
      <c r="BZ641">
        <v>60.315723419189453</v>
      </c>
      <c r="CA641">
        <v>59.903694152832031</v>
      </c>
      <c r="CB641">
        <v>56.972137451171875</v>
      </c>
      <c r="CC641">
        <v>0.85161894559860229</v>
      </c>
      <c r="CD641">
        <v>0.81044059991836548</v>
      </c>
      <c r="CE641">
        <v>0.76458024978637695</v>
      </c>
      <c r="CF641">
        <v>0.61142975091934204</v>
      </c>
      <c r="CG641">
        <v>0.54837435483932495</v>
      </c>
      <c r="CH641">
        <v>0.62315791845321655</v>
      </c>
      <c r="CI641">
        <v>0.71938961744308472</v>
      </c>
      <c r="CJ641">
        <v>0.66330993175506592</v>
      </c>
      <c r="CK641">
        <v>0.79849278926849365</v>
      </c>
      <c r="CL641">
        <v>0.81879723072052002</v>
      </c>
      <c r="CM641">
        <v>0.78367853164672852</v>
      </c>
      <c r="CN641">
        <v>0.82372653484344482</v>
      </c>
      <c r="CO641">
        <v>0.91563719511032104</v>
      </c>
      <c r="CP641">
        <v>0.81625396013259888</v>
      </c>
      <c r="CQ641">
        <v>0.85457843542098999</v>
      </c>
      <c r="CR641">
        <v>0.93054080009460449</v>
      </c>
      <c r="CS641">
        <v>0.9267914891242981</v>
      </c>
      <c r="CT641">
        <v>0.9169657826423645</v>
      </c>
      <c r="CU641">
        <v>0.98477548360824585</v>
      </c>
      <c r="CV641">
        <v>0.821006178855896</v>
      </c>
      <c r="CW641">
        <v>0.72263193130493164</v>
      </c>
      <c r="CX641">
        <v>0.61843788623809814</v>
      </c>
      <c r="CY641">
        <v>0.64082920551300049</v>
      </c>
      <c r="CZ641">
        <v>0.62467092275619507</v>
      </c>
    </row>
    <row r="642" spans="1:104" x14ac:dyDescent="0.25">
      <c r="A642" t="s">
        <v>831</v>
      </c>
      <c r="B642" t="s">
        <v>170</v>
      </c>
      <c r="C642" t="s">
        <v>27</v>
      </c>
      <c r="D642" t="s">
        <v>184</v>
      </c>
      <c r="E642" t="s">
        <v>184</v>
      </c>
      <c r="F642">
        <v>2020</v>
      </c>
      <c r="G642" t="s">
        <v>174</v>
      </c>
      <c r="H642">
        <v>4</v>
      </c>
      <c r="I642">
        <v>45.019454956054687</v>
      </c>
      <c r="J642">
        <v>43.392574310302734</v>
      </c>
      <c r="K642">
        <v>42.380638122558594</v>
      </c>
      <c r="L642">
        <v>42.265041351318359</v>
      </c>
      <c r="M642">
        <v>43.845146179199219</v>
      </c>
      <c r="N642">
        <v>47.900825500488281</v>
      </c>
      <c r="O642">
        <v>53.544059753417969</v>
      </c>
      <c r="P642">
        <v>59.778438568115234</v>
      </c>
      <c r="Q642">
        <v>66.428466796875</v>
      </c>
      <c r="R642">
        <v>71.79345703125</v>
      </c>
      <c r="S642">
        <v>76.065223693847656</v>
      </c>
      <c r="T642">
        <v>78.6380615234375</v>
      </c>
      <c r="U642">
        <v>80.127037048339844</v>
      </c>
      <c r="V642">
        <v>81.380722045898438</v>
      </c>
      <c r="W642">
        <v>80.868148803710938</v>
      </c>
      <c r="X642">
        <v>78.57159423828125</v>
      </c>
      <c r="Y642">
        <v>75.024993896484375</v>
      </c>
      <c r="Z642">
        <v>69.979705810546875</v>
      </c>
      <c r="AA642">
        <v>64.548851013183594</v>
      </c>
      <c r="AB642">
        <v>62.901054382324219</v>
      </c>
      <c r="AC642">
        <v>60.680892944335938</v>
      </c>
      <c r="AD642">
        <v>56.705181121826172</v>
      </c>
      <c r="AE642">
        <v>52.580657958984375</v>
      </c>
      <c r="AF642">
        <v>49.077548980712891</v>
      </c>
      <c r="AG642">
        <v>-0.47077068686485291</v>
      </c>
      <c r="AH642">
        <v>-0.26806613802909851</v>
      </c>
      <c r="AI642">
        <v>-0.19529536366462708</v>
      </c>
      <c r="AJ642">
        <v>-0.20304521918296814</v>
      </c>
      <c r="AK642">
        <v>-0.16960641741752625</v>
      </c>
      <c r="AL642">
        <v>-5.0862733274698257E-2</v>
      </c>
      <c r="AM642">
        <v>-0.27181881666183472</v>
      </c>
      <c r="AN642">
        <v>4.0963560342788696E-2</v>
      </c>
      <c r="AO642">
        <v>0.16950146853923798</v>
      </c>
      <c r="AP642">
        <v>0.1930062472820282</v>
      </c>
      <c r="AQ642">
        <v>0.72444415092468262</v>
      </c>
      <c r="AR642">
        <v>3.7328898906707764</v>
      </c>
      <c r="AS642">
        <v>3.8666896820068359</v>
      </c>
      <c r="AT642">
        <v>3.7235927581787109</v>
      </c>
      <c r="AU642">
        <v>3.5316975116729736</v>
      </c>
      <c r="AV642">
        <v>3.518122673034668</v>
      </c>
      <c r="AW642">
        <v>3.2830758094787598</v>
      </c>
      <c r="AX642">
        <v>2.8476054668426514</v>
      </c>
      <c r="AY642">
        <v>0.76689475774765015</v>
      </c>
      <c r="AZ642">
        <v>0.45913565158843994</v>
      </c>
      <c r="BA642">
        <v>0.32529380917549133</v>
      </c>
      <c r="BB642">
        <v>0.32018610835075378</v>
      </c>
      <c r="BC642">
        <v>0.19510406255722046</v>
      </c>
      <c r="BD642">
        <v>9.3540754169225693E-3</v>
      </c>
      <c r="BE642">
        <v>65.104133605957031</v>
      </c>
      <c r="BF642">
        <v>62.810379028320313</v>
      </c>
      <c r="BG642">
        <v>61.331790924072266</v>
      </c>
      <c r="BH642">
        <v>60.899738311767578</v>
      </c>
      <c r="BI642">
        <v>61.644218444824219</v>
      </c>
      <c r="BJ642">
        <v>61.098140716552734</v>
      </c>
      <c r="BK642">
        <v>62.615428924560547</v>
      </c>
      <c r="BL642">
        <v>66.585700988769531</v>
      </c>
      <c r="BM642">
        <v>75.873062133789063</v>
      </c>
      <c r="BN642">
        <v>81.300460815429687</v>
      </c>
      <c r="BO642">
        <v>86.367080688476563</v>
      </c>
      <c r="BP642">
        <v>89.662689208984375</v>
      </c>
      <c r="BQ642">
        <v>90.341018676757812</v>
      </c>
      <c r="BR642">
        <v>88.667274475097656</v>
      </c>
      <c r="BS642">
        <v>87.805984497070313</v>
      </c>
      <c r="BT642">
        <v>86.512222290039063</v>
      </c>
      <c r="BU642">
        <v>85.645866394042969</v>
      </c>
      <c r="BV642">
        <v>82.739425659179688</v>
      </c>
      <c r="BW642">
        <v>79.83111572265625</v>
      </c>
      <c r="BX642">
        <v>73.859443664550781</v>
      </c>
      <c r="BY642">
        <v>67.7113037109375</v>
      </c>
      <c r="BZ642">
        <v>65.529258728027344</v>
      </c>
      <c r="CA642">
        <v>62.963569641113281</v>
      </c>
      <c r="CB642">
        <v>61.306655883789063</v>
      </c>
      <c r="CC642">
        <v>0.81636583805084229</v>
      </c>
      <c r="CD642">
        <v>0.7768065333366394</v>
      </c>
      <c r="CE642">
        <v>0.73519247770309448</v>
      </c>
      <c r="CF642">
        <v>0.58943396806716919</v>
      </c>
      <c r="CG642">
        <v>0.53190732002258301</v>
      </c>
      <c r="CH642">
        <v>0.60447770357131958</v>
      </c>
      <c r="CI642">
        <v>0.69282644987106323</v>
      </c>
      <c r="CJ642">
        <v>0.65617412328720093</v>
      </c>
      <c r="CK642">
        <v>0.78877508640289307</v>
      </c>
      <c r="CL642">
        <v>0.81489288806915283</v>
      </c>
      <c r="CM642">
        <v>0.78468728065490723</v>
      </c>
      <c r="CN642">
        <v>0.82417821884155273</v>
      </c>
      <c r="CO642">
        <v>0.91489803791046143</v>
      </c>
      <c r="CP642">
        <v>0.81925636529922485</v>
      </c>
      <c r="CQ642">
        <v>0.85769391059875488</v>
      </c>
      <c r="CR642">
        <v>0.93272215127944946</v>
      </c>
      <c r="CS642">
        <v>0.92653924226760864</v>
      </c>
      <c r="CT642">
        <v>0.90845268964767456</v>
      </c>
      <c r="CU642">
        <v>0.95880013704299927</v>
      </c>
      <c r="CV642">
        <v>0.79298543930053711</v>
      </c>
      <c r="CW642">
        <v>0.70636934041976929</v>
      </c>
      <c r="CX642">
        <v>0.60249835252761841</v>
      </c>
      <c r="CY642">
        <v>0.62799370288848877</v>
      </c>
      <c r="CZ642">
        <v>0.61049926280975342</v>
      </c>
    </row>
    <row r="643" spans="1:104" x14ac:dyDescent="0.25">
      <c r="A643" t="s">
        <v>832</v>
      </c>
      <c r="B643" t="s">
        <v>170</v>
      </c>
      <c r="C643" t="s">
        <v>27</v>
      </c>
      <c r="D643" t="s">
        <v>184</v>
      </c>
      <c r="E643" t="s">
        <v>184</v>
      </c>
      <c r="F643">
        <v>2020</v>
      </c>
      <c r="G643" t="s">
        <v>175</v>
      </c>
      <c r="H643">
        <v>5</v>
      </c>
      <c r="I643">
        <v>46.070655822753906</v>
      </c>
      <c r="J643">
        <v>44.444026947021484</v>
      </c>
      <c r="K643">
        <v>43.397781372070313</v>
      </c>
      <c r="L643">
        <v>43.170528411865234</v>
      </c>
      <c r="M643">
        <v>44.638435363769531</v>
      </c>
      <c r="N643">
        <v>48.565132141113281</v>
      </c>
      <c r="O643">
        <v>53.826992034912109</v>
      </c>
      <c r="P643">
        <v>61.261219024658203</v>
      </c>
      <c r="Q643">
        <v>68.575057983398438</v>
      </c>
      <c r="R643">
        <v>74.171745300292969</v>
      </c>
      <c r="S643">
        <v>78.0576171875</v>
      </c>
      <c r="T643">
        <v>79.781875610351563</v>
      </c>
      <c r="U643">
        <v>80.461555480957031</v>
      </c>
      <c r="V643">
        <v>81.093711853027344</v>
      </c>
      <c r="W643">
        <v>80.635177612304687</v>
      </c>
      <c r="X643">
        <v>78.376495361328125</v>
      </c>
      <c r="Y643">
        <v>74.805435180664063</v>
      </c>
      <c r="Z643">
        <v>70.081672668457031</v>
      </c>
      <c r="AA643">
        <v>64.863616943359375</v>
      </c>
      <c r="AB643">
        <v>62.708194732666016</v>
      </c>
      <c r="AC643">
        <v>61.318431854248047</v>
      </c>
      <c r="AD643">
        <v>57.368206024169922</v>
      </c>
      <c r="AE643">
        <v>53.33807373046875</v>
      </c>
      <c r="AF643">
        <v>49.920490264892578</v>
      </c>
      <c r="AG643">
        <v>-0.50409179925918579</v>
      </c>
      <c r="AH643">
        <v>-0.27370399236679077</v>
      </c>
      <c r="AI643">
        <v>-0.18400144577026367</v>
      </c>
      <c r="AJ643">
        <v>-0.20256601274013519</v>
      </c>
      <c r="AK643">
        <v>-0.18224196135997772</v>
      </c>
      <c r="AL643">
        <v>-7.3452919721603394E-2</v>
      </c>
      <c r="AM643">
        <v>-0.29406529664993286</v>
      </c>
      <c r="AN643">
        <v>7.8102485276758671E-3</v>
      </c>
      <c r="AO643">
        <v>0.17462992668151855</v>
      </c>
      <c r="AP643">
        <v>0.23226316273212433</v>
      </c>
      <c r="AQ643">
        <v>0.76982593536376953</v>
      </c>
      <c r="AR643">
        <v>3.7785463333129883</v>
      </c>
      <c r="AS643">
        <v>3.8671913146972656</v>
      </c>
      <c r="AT643">
        <v>3.6907713413238525</v>
      </c>
      <c r="AU643">
        <v>3.4931328296661377</v>
      </c>
      <c r="AV643">
        <v>3.4439842700958252</v>
      </c>
      <c r="AW643">
        <v>3.2042570114135742</v>
      </c>
      <c r="AX643">
        <v>2.7624228000640869</v>
      </c>
      <c r="AY643">
        <v>0.68150287866592407</v>
      </c>
      <c r="AZ643">
        <v>0.39047679305076599</v>
      </c>
      <c r="BA643">
        <v>0.27409821748733521</v>
      </c>
      <c r="BB643">
        <v>0.27529492974281311</v>
      </c>
      <c r="BC643">
        <v>0.16260062158107758</v>
      </c>
      <c r="BD643">
        <v>-4.0457267314195633E-2</v>
      </c>
      <c r="BE643">
        <v>62.965267181396484</v>
      </c>
      <c r="BF643">
        <v>63.372215270996094</v>
      </c>
      <c r="BG643">
        <v>63.959369659423828</v>
      </c>
      <c r="BH643">
        <v>64.819793701171875</v>
      </c>
      <c r="BI643">
        <v>63.139579772949219</v>
      </c>
      <c r="BJ643">
        <v>62.186103820800781</v>
      </c>
      <c r="BK643">
        <v>63.162845611572266</v>
      </c>
      <c r="BL643">
        <v>68.313888549804687</v>
      </c>
      <c r="BM643">
        <v>76.011466979980469</v>
      </c>
      <c r="BN643">
        <v>80.895149230957031</v>
      </c>
      <c r="BO643">
        <v>84.982307434082031</v>
      </c>
      <c r="BP643">
        <v>86.185783386230469</v>
      </c>
      <c r="BQ643">
        <v>86.319465637207031</v>
      </c>
      <c r="BR643">
        <v>86.482307434082031</v>
      </c>
      <c r="BS643">
        <v>85.45904541015625</v>
      </c>
      <c r="BT643">
        <v>83.261474609375</v>
      </c>
      <c r="BU643">
        <v>83.011466979980469</v>
      </c>
      <c r="BV643">
        <v>82.581253051757812</v>
      </c>
      <c r="BW643">
        <v>82.290634155273438</v>
      </c>
      <c r="BX643">
        <v>79.040634155273437</v>
      </c>
      <c r="BY643">
        <v>75.360420227050781</v>
      </c>
      <c r="BZ643">
        <v>71.569793701171875</v>
      </c>
      <c r="CA643">
        <v>71.023262023925781</v>
      </c>
      <c r="CB643">
        <v>68.32568359375</v>
      </c>
      <c r="CC643">
        <v>0.8482891321182251</v>
      </c>
      <c r="CD643">
        <v>0.80911433696746826</v>
      </c>
      <c r="CE643">
        <v>0.76577091217041016</v>
      </c>
      <c r="CF643">
        <v>0.60884040594100952</v>
      </c>
      <c r="CG643">
        <v>0.54404175281524658</v>
      </c>
      <c r="CH643">
        <v>0.61476594209671021</v>
      </c>
      <c r="CI643">
        <v>0.70002180337905884</v>
      </c>
      <c r="CJ643">
        <v>0.65723520517349243</v>
      </c>
      <c r="CK643">
        <v>0.79454565048217773</v>
      </c>
      <c r="CL643">
        <v>0.81946653127670288</v>
      </c>
      <c r="CM643">
        <v>0.7835882306098938</v>
      </c>
      <c r="CN643">
        <v>0.8215375542640686</v>
      </c>
      <c r="CO643">
        <v>0.91164392232894897</v>
      </c>
      <c r="CP643">
        <v>0.81196451187133789</v>
      </c>
      <c r="CQ643">
        <v>0.85025167465209961</v>
      </c>
      <c r="CR643">
        <v>0.92787522077560425</v>
      </c>
      <c r="CS643">
        <v>0.92493557929992676</v>
      </c>
      <c r="CT643">
        <v>0.91206496953964233</v>
      </c>
      <c r="CU643">
        <v>0.97185730934143066</v>
      </c>
      <c r="CV643">
        <v>0.8056824803352356</v>
      </c>
      <c r="CW643">
        <v>0.7205994725227356</v>
      </c>
      <c r="CX643">
        <v>0.61344486474990845</v>
      </c>
      <c r="CY643">
        <v>0.643027663230896</v>
      </c>
      <c r="CZ643">
        <v>0.62821722030639648</v>
      </c>
    </row>
    <row r="644" spans="1:104" x14ac:dyDescent="0.25">
      <c r="A644" t="s">
        <v>833</v>
      </c>
      <c r="B644" t="s">
        <v>170</v>
      </c>
      <c r="C644" t="s">
        <v>27</v>
      </c>
      <c r="D644" t="s">
        <v>184</v>
      </c>
      <c r="E644" t="s">
        <v>184</v>
      </c>
      <c r="F644">
        <v>2020</v>
      </c>
      <c r="G644" t="s">
        <v>176</v>
      </c>
      <c r="H644">
        <v>6</v>
      </c>
      <c r="I644">
        <v>48.124584197998047</v>
      </c>
      <c r="J644">
        <v>46.383697509765625</v>
      </c>
      <c r="K644">
        <v>45.307453155517578</v>
      </c>
      <c r="L644">
        <v>45.123291015625</v>
      </c>
      <c r="M644">
        <v>46.596305847167969</v>
      </c>
      <c r="N644">
        <v>50.556003570556641</v>
      </c>
      <c r="O644">
        <v>55.906398773193359</v>
      </c>
      <c r="P644">
        <v>63.201671600341797</v>
      </c>
      <c r="Q644">
        <v>69.870895385742187</v>
      </c>
      <c r="R644">
        <v>75.292098999023438</v>
      </c>
      <c r="S644">
        <v>79.394004821777344</v>
      </c>
      <c r="T644">
        <v>81.213638305664063</v>
      </c>
      <c r="U644">
        <v>81.819717407226563</v>
      </c>
      <c r="V644">
        <v>82.132408142089844</v>
      </c>
      <c r="W644">
        <v>81.689476013183594</v>
      </c>
      <c r="X644">
        <v>80.124656677246094</v>
      </c>
      <c r="Y644">
        <v>77.251327514648438</v>
      </c>
      <c r="Z644">
        <v>72.749748229980469</v>
      </c>
      <c r="AA644">
        <v>67.241287231445313</v>
      </c>
      <c r="AB644">
        <v>63.888080596923828</v>
      </c>
      <c r="AC644">
        <v>62.732192993164063</v>
      </c>
      <c r="AD644">
        <v>59.113391876220703</v>
      </c>
      <c r="AE644">
        <v>55.264240264892578</v>
      </c>
      <c r="AF644">
        <v>51.819221496582031</v>
      </c>
      <c r="AG644">
        <v>-0.53127920627593994</v>
      </c>
      <c r="AH644">
        <v>-0.28974235057830811</v>
      </c>
      <c r="AI644">
        <v>-0.19656316936016083</v>
      </c>
      <c r="AJ644">
        <v>-0.21483691036701202</v>
      </c>
      <c r="AK644">
        <v>-0.19077229499816895</v>
      </c>
      <c r="AL644">
        <v>-7.4520215392112732E-2</v>
      </c>
      <c r="AM644">
        <v>-0.30491015315055847</v>
      </c>
      <c r="AN644">
        <v>1.2101271189749241E-2</v>
      </c>
      <c r="AO644">
        <v>0.17799970507621765</v>
      </c>
      <c r="AP644">
        <v>0.23201435804367065</v>
      </c>
      <c r="AQ644">
        <v>0.78128880262374878</v>
      </c>
      <c r="AR644">
        <v>3.8523788452148437</v>
      </c>
      <c r="AS644">
        <v>3.9422492980957031</v>
      </c>
      <c r="AT644">
        <v>3.7444519996643066</v>
      </c>
      <c r="AU644">
        <v>3.5498993396759033</v>
      </c>
      <c r="AV644">
        <v>3.5429096221923828</v>
      </c>
      <c r="AW644">
        <v>3.3329570293426514</v>
      </c>
      <c r="AX644">
        <v>2.8903985023498535</v>
      </c>
      <c r="AY644">
        <v>0.72396105527877808</v>
      </c>
      <c r="AZ644">
        <v>0.40971848368644714</v>
      </c>
      <c r="BA644">
        <v>0.28835421800613403</v>
      </c>
      <c r="BB644">
        <v>0.29087886214256287</v>
      </c>
      <c r="BC644">
        <v>0.17417538166046143</v>
      </c>
      <c r="BD644">
        <v>-3.6410611122846603E-2</v>
      </c>
      <c r="BE644">
        <v>65.937904357910156</v>
      </c>
      <c r="BF644">
        <v>64.459297180175781</v>
      </c>
      <c r="BG644">
        <v>64.005805969238281</v>
      </c>
      <c r="BH644">
        <v>63.529064178466797</v>
      </c>
      <c r="BI644">
        <v>64.003944396972656</v>
      </c>
      <c r="BJ644">
        <v>63.096969604492188</v>
      </c>
      <c r="BK644">
        <v>63.096969604492188</v>
      </c>
      <c r="BL644">
        <v>68.25</v>
      </c>
      <c r="BM644">
        <v>73.379776000976563</v>
      </c>
      <c r="BN644">
        <v>76.629310607910156</v>
      </c>
      <c r="BO644">
        <v>82.481651306152344</v>
      </c>
      <c r="BP644">
        <v>85.186531066894531</v>
      </c>
      <c r="BQ644">
        <v>85.506301879882813</v>
      </c>
      <c r="BR644">
        <v>86.277229309082031</v>
      </c>
      <c r="BS644">
        <v>84.416755676269531</v>
      </c>
      <c r="BT644">
        <v>85.120246887207031</v>
      </c>
      <c r="BU644">
        <v>85.668624877929688</v>
      </c>
      <c r="BV644">
        <v>83.941871643066406</v>
      </c>
      <c r="BW644">
        <v>81.376060485839844</v>
      </c>
      <c r="BX644">
        <v>78.71954345703125</v>
      </c>
      <c r="BY644">
        <v>74.704887390136719</v>
      </c>
      <c r="BZ644">
        <v>71.592552185058594</v>
      </c>
      <c r="CA644">
        <v>70.365814208984375</v>
      </c>
      <c r="CB644">
        <v>68.301849365234375</v>
      </c>
      <c r="CC644">
        <v>0.8900342583656311</v>
      </c>
      <c r="CD644">
        <v>0.84815573692321777</v>
      </c>
      <c r="CE644">
        <v>0.80180090665817261</v>
      </c>
      <c r="CF644">
        <v>0.63473361730575562</v>
      </c>
      <c r="CG644">
        <v>0.56292527914047241</v>
      </c>
      <c r="CH644">
        <v>0.6339719295501709</v>
      </c>
      <c r="CI644">
        <v>0.71657413244247437</v>
      </c>
      <c r="CJ644">
        <v>0.6632348895072937</v>
      </c>
      <c r="CK644">
        <v>0.80016666650772095</v>
      </c>
      <c r="CL644">
        <v>0.82409524917602539</v>
      </c>
      <c r="CM644">
        <v>0.7876439094543457</v>
      </c>
      <c r="CN644">
        <v>0.82663416862487793</v>
      </c>
      <c r="CO644">
        <v>0.91991215944290161</v>
      </c>
      <c r="CP644">
        <v>0.81542003154754639</v>
      </c>
      <c r="CQ644">
        <v>0.85531312227249146</v>
      </c>
      <c r="CR644">
        <v>0.94229131937026978</v>
      </c>
      <c r="CS644">
        <v>0.94727832078933716</v>
      </c>
      <c r="CT644">
        <v>0.9386017918586731</v>
      </c>
      <c r="CU644">
        <v>1.0056920051574707</v>
      </c>
      <c r="CV644">
        <v>0.82238119840621948</v>
      </c>
      <c r="CW644">
        <v>0.73599880933761597</v>
      </c>
      <c r="CX644">
        <v>0.62946099042892456</v>
      </c>
      <c r="CY644">
        <v>0.66582417488098145</v>
      </c>
      <c r="CZ644">
        <v>0.65181845426559448</v>
      </c>
    </row>
    <row r="645" spans="1:104" x14ac:dyDescent="0.25">
      <c r="A645" t="s">
        <v>834</v>
      </c>
      <c r="B645" t="s">
        <v>170</v>
      </c>
      <c r="C645" t="s">
        <v>27</v>
      </c>
      <c r="D645" t="s">
        <v>184</v>
      </c>
      <c r="E645" t="s">
        <v>184</v>
      </c>
      <c r="F645">
        <v>2020</v>
      </c>
      <c r="G645" t="s">
        <v>177</v>
      </c>
      <c r="H645">
        <v>7</v>
      </c>
      <c r="I645">
        <v>49.986663818359375</v>
      </c>
      <c r="J645">
        <v>48.235893249511719</v>
      </c>
      <c r="K645">
        <v>47.040630340576172</v>
      </c>
      <c r="L645">
        <v>46.932624816894531</v>
      </c>
      <c r="M645">
        <v>48.743038177490234</v>
      </c>
      <c r="N645">
        <v>53.172039031982422</v>
      </c>
      <c r="O645">
        <v>58.749698638916016</v>
      </c>
      <c r="P645">
        <v>66.025146484375</v>
      </c>
      <c r="Q645">
        <v>72.306594848632813</v>
      </c>
      <c r="R645">
        <v>77.254570007324219</v>
      </c>
      <c r="S645">
        <v>80.600532531738281</v>
      </c>
      <c r="T645">
        <v>82.186065673828125</v>
      </c>
      <c r="U645">
        <v>82.741813659667969</v>
      </c>
      <c r="V645">
        <v>83.064811706542969</v>
      </c>
      <c r="W645">
        <v>82.829658508300781</v>
      </c>
      <c r="X645">
        <v>81.733291625976563</v>
      </c>
      <c r="Y645">
        <v>79.294654846191406</v>
      </c>
      <c r="Z645">
        <v>74.907508850097656</v>
      </c>
      <c r="AA645">
        <v>69.246780395507812</v>
      </c>
      <c r="AB645">
        <v>65.960861206054688</v>
      </c>
      <c r="AC645">
        <v>64.818397521972656</v>
      </c>
      <c r="AD645">
        <v>61.223617553710937</v>
      </c>
      <c r="AE645">
        <v>57.166484832763672</v>
      </c>
      <c r="AF645">
        <v>53.740901947021484</v>
      </c>
      <c r="AG645">
        <v>-0.53603667020797729</v>
      </c>
      <c r="AH645">
        <v>-0.30157047510147095</v>
      </c>
      <c r="AI645">
        <v>-0.21403622627258301</v>
      </c>
      <c r="AJ645">
        <v>-0.22638130187988281</v>
      </c>
      <c r="AK645">
        <v>-0.19370771944522858</v>
      </c>
      <c r="AL645">
        <v>-6.4330078661441803E-2</v>
      </c>
      <c r="AM645">
        <v>-0.30510935187339783</v>
      </c>
      <c r="AN645">
        <v>3.3359114080667496E-2</v>
      </c>
      <c r="AO645">
        <v>0.18207232654094696</v>
      </c>
      <c r="AP645">
        <v>0.21561895310878754</v>
      </c>
      <c r="AQ645">
        <v>0.76495015621185303</v>
      </c>
      <c r="AR645">
        <v>3.8698608875274658</v>
      </c>
      <c r="AS645">
        <v>3.9612572193145752</v>
      </c>
      <c r="AT645">
        <v>3.7669918537139893</v>
      </c>
      <c r="AU645">
        <v>3.586928129196167</v>
      </c>
      <c r="AV645">
        <v>3.6313209533691406</v>
      </c>
      <c r="AW645">
        <v>3.4526107311248779</v>
      </c>
      <c r="AX645">
        <v>3.0276491641998291</v>
      </c>
      <c r="AY645">
        <v>0.80004078149795532</v>
      </c>
      <c r="AZ645">
        <v>0.46618711948394775</v>
      </c>
      <c r="BA645">
        <v>0.33045068383216858</v>
      </c>
      <c r="BB645">
        <v>0.32944777607917786</v>
      </c>
      <c r="BC645">
        <v>0.20067620277404785</v>
      </c>
      <c r="BD645">
        <v>-6.6954251378774643E-3</v>
      </c>
      <c r="BE645">
        <v>69.625984191894531</v>
      </c>
      <c r="BF645">
        <v>69.078102111816406</v>
      </c>
      <c r="BG645">
        <v>68.660385131835938</v>
      </c>
      <c r="BH645">
        <v>68.194320678710937</v>
      </c>
      <c r="BI645">
        <v>67.929916381835938</v>
      </c>
      <c r="BJ645">
        <v>67.902481079101562</v>
      </c>
      <c r="BK645">
        <v>69.032081604003906</v>
      </c>
      <c r="BL645">
        <v>70.948867797851563</v>
      </c>
      <c r="BM645">
        <v>75.259536743164062</v>
      </c>
      <c r="BN645">
        <v>77.026275634765625</v>
      </c>
      <c r="BO645">
        <v>78.774887084960938</v>
      </c>
      <c r="BP645">
        <v>78.306961059570313</v>
      </c>
      <c r="BQ645">
        <v>80.614494323730469</v>
      </c>
      <c r="BR645">
        <v>83.350547790527344</v>
      </c>
      <c r="BS645">
        <v>83.9444580078125</v>
      </c>
      <c r="BT645">
        <v>83.180511474609375</v>
      </c>
      <c r="BU645">
        <v>81.716773986816406</v>
      </c>
      <c r="BV645">
        <v>80.385528564453125</v>
      </c>
      <c r="BW645">
        <v>80.810218811035156</v>
      </c>
      <c r="BX645">
        <v>76.665390014648438</v>
      </c>
      <c r="BY645">
        <v>74.217460632324219</v>
      </c>
      <c r="BZ645">
        <v>72.978614807128906</v>
      </c>
      <c r="CA645">
        <v>71.875984191894531</v>
      </c>
      <c r="CB645">
        <v>71.809043884277344</v>
      </c>
      <c r="CC645">
        <v>0.90628480911254883</v>
      </c>
      <c r="CD645">
        <v>0.86563336849212646</v>
      </c>
      <c r="CE645">
        <v>0.81677544116973877</v>
      </c>
      <c r="CF645">
        <v>0.64639109373092651</v>
      </c>
      <c r="CG645">
        <v>0.57536870241165161</v>
      </c>
      <c r="CH645">
        <v>0.6480402946472168</v>
      </c>
      <c r="CI645">
        <v>0.72644668817520142</v>
      </c>
      <c r="CJ645">
        <v>0.66431796550750732</v>
      </c>
      <c r="CK645">
        <v>0.80132180452346802</v>
      </c>
      <c r="CL645">
        <v>0.82295268774032593</v>
      </c>
      <c r="CM645">
        <v>0.7833285927772522</v>
      </c>
      <c r="CN645">
        <v>0.82170265913009644</v>
      </c>
      <c r="CO645">
        <v>0.91436117887496948</v>
      </c>
      <c r="CP645">
        <v>0.81096088886260986</v>
      </c>
      <c r="CQ645">
        <v>0.85136353969573975</v>
      </c>
      <c r="CR645">
        <v>0.94243621826171875</v>
      </c>
      <c r="CS645">
        <v>0.95320761203765869</v>
      </c>
      <c r="CT645">
        <v>0.94827044010162354</v>
      </c>
      <c r="CU645">
        <v>1.0200309753417969</v>
      </c>
      <c r="CV645">
        <v>0.83588415384292603</v>
      </c>
      <c r="CW645">
        <v>0.74736577272415161</v>
      </c>
      <c r="CX645">
        <v>0.63895833492279053</v>
      </c>
      <c r="CY645">
        <v>0.67467880249023438</v>
      </c>
      <c r="CZ645">
        <v>0.66330999135971069</v>
      </c>
    </row>
    <row r="646" spans="1:104" x14ac:dyDescent="0.25">
      <c r="A646" t="s">
        <v>835</v>
      </c>
      <c r="B646" t="s">
        <v>170</v>
      </c>
      <c r="C646" t="s">
        <v>27</v>
      </c>
      <c r="D646" t="s">
        <v>184</v>
      </c>
      <c r="E646" t="s">
        <v>184</v>
      </c>
      <c r="F646">
        <v>2020</v>
      </c>
      <c r="G646" t="s">
        <v>178</v>
      </c>
      <c r="H646">
        <v>8</v>
      </c>
      <c r="I646">
        <v>50.963069915771484</v>
      </c>
      <c r="J646">
        <v>49.208057403564453</v>
      </c>
      <c r="K646">
        <v>47.957485198974609</v>
      </c>
      <c r="L646">
        <v>47.891120910644531</v>
      </c>
      <c r="M646">
        <v>49.685520172119141</v>
      </c>
      <c r="N646">
        <v>54.581066131591797</v>
      </c>
      <c r="O646">
        <v>60.973178863525391</v>
      </c>
      <c r="P646">
        <v>68.4078369140625</v>
      </c>
      <c r="Q646">
        <v>75.558036804199219</v>
      </c>
      <c r="R646">
        <v>81.297012329101563</v>
      </c>
      <c r="S646">
        <v>85.756355285644531</v>
      </c>
      <c r="T646">
        <v>87.809730529785156</v>
      </c>
      <c r="U646">
        <v>88.552070617675781</v>
      </c>
      <c r="V646">
        <v>88.934432983398437</v>
      </c>
      <c r="W646">
        <v>88.385848999023438</v>
      </c>
      <c r="X646">
        <v>86.664192199707031</v>
      </c>
      <c r="Y646">
        <v>83.162101745605469</v>
      </c>
      <c r="Z646">
        <v>78.278022766113281</v>
      </c>
      <c r="AA646">
        <v>71.872406005859375</v>
      </c>
      <c r="AB646">
        <v>69.058135986328125</v>
      </c>
      <c r="AC646">
        <v>66.99420166015625</v>
      </c>
      <c r="AD646">
        <v>62.866043090820312</v>
      </c>
      <c r="AE646">
        <v>58.381198883056641</v>
      </c>
      <c r="AF646">
        <v>54.610401153564453</v>
      </c>
      <c r="AG646">
        <v>-0.50150322914123535</v>
      </c>
      <c r="AH646">
        <v>-0.32173877954483032</v>
      </c>
      <c r="AI646">
        <v>-0.27198687195777893</v>
      </c>
      <c r="AJ646">
        <v>-0.25288915634155273</v>
      </c>
      <c r="AK646">
        <v>-0.17530360817909241</v>
      </c>
      <c r="AL646">
        <v>-4.9509434029459953E-3</v>
      </c>
      <c r="AM646">
        <v>-0.2674250602722168</v>
      </c>
      <c r="AN646">
        <v>0.13053952157497406</v>
      </c>
      <c r="AO646">
        <v>0.19047935307025909</v>
      </c>
      <c r="AP646">
        <v>0.1344258040189743</v>
      </c>
      <c r="AQ646">
        <v>0.73016119003295898</v>
      </c>
      <c r="AR646">
        <v>4.1175069808959961</v>
      </c>
      <c r="AS646">
        <v>4.2324676513671875</v>
      </c>
      <c r="AT646">
        <v>4.027193546295166</v>
      </c>
      <c r="AU646">
        <v>3.8442225456237793</v>
      </c>
      <c r="AV646">
        <v>3.992527961730957</v>
      </c>
      <c r="AW646">
        <v>3.799492359161377</v>
      </c>
      <c r="AX646">
        <v>3.4197487831115723</v>
      </c>
      <c r="AY646">
        <v>1.0936262607574463</v>
      </c>
      <c r="AZ646">
        <v>0.69603979587554932</v>
      </c>
      <c r="BA646">
        <v>0.50007033348083496</v>
      </c>
      <c r="BB646">
        <v>0.47913932800292969</v>
      </c>
      <c r="BC646">
        <v>0.30669277906417847</v>
      </c>
      <c r="BD646">
        <v>0.13177835941314697</v>
      </c>
      <c r="BE646">
        <v>70.88848876953125</v>
      </c>
      <c r="BF646">
        <v>70.890815734863281</v>
      </c>
      <c r="BG646">
        <v>70.164047241210937</v>
      </c>
      <c r="BH646">
        <v>69.914047241210938</v>
      </c>
      <c r="BI646">
        <v>69.388954162597656</v>
      </c>
      <c r="BJ646">
        <v>69.162185668945312</v>
      </c>
      <c r="BK646">
        <v>69.1854248046875</v>
      </c>
      <c r="BL646">
        <v>71.198875427246094</v>
      </c>
      <c r="BM646">
        <v>75.923759460449219</v>
      </c>
      <c r="BN646">
        <v>80.283409118652344</v>
      </c>
      <c r="BO646">
        <v>85.07568359375</v>
      </c>
      <c r="BP646">
        <v>86.734596252441406</v>
      </c>
      <c r="BQ646">
        <v>88.414413452148438</v>
      </c>
      <c r="BR646">
        <v>87.257362365722656</v>
      </c>
      <c r="BS646">
        <v>88.231338500976563</v>
      </c>
      <c r="BT646">
        <v>88.302909851074219</v>
      </c>
      <c r="BU646">
        <v>87.551048278808594</v>
      </c>
      <c r="BV646">
        <v>87.527809143066406</v>
      </c>
      <c r="BW646">
        <v>83.079887390136719</v>
      </c>
      <c r="BX646">
        <v>80.173759460449219</v>
      </c>
      <c r="BY646">
        <v>76.385208129882813</v>
      </c>
      <c r="BZ646">
        <v>74.451667785644531</v>
      </c>
      <c r="CA646">
        <v>73.724906921386719</v>
      </c>
      <c r="CB646">
        <v>73.634750366210937</v>
      </c>
      <c r="CC646">
        <v>0.90847235918045044</v>
      </c>
      <c r="CD646">
        <v>0.86848616600036621</v>
      </c>
      <c r="CE646">
        <v>0.81822365522384644</v>
      </c>
      <c r="CF646">
        <v>0.6478581428527832</v>
      </c>
      <c r="CG646">
        <v>0.57579171657562256</v>
      </c>
      <c r="CH646">
        <v>0.65244567394256592</v>
      </c>
      <c r="CI646">
        <v>0.73585474491119385</v>
      </c>
      <c r="CJ646">
        <v>0.66994750499725342</v>
      </c>
      <c r="CK646">
        <v>0.80987107753753662</v>
      </c>
      <c r="CL646">
        <v>0.83318477869033813</v>
      </c>
      <c r="CM646">
        <v>0.79414379596710205</v>
      </c>
      <c r="CN646">
        <v>0.83517342805862427</v>
      </c>
      <c r="CO646">
        <v>0.93575245141983032</v>
      </c>
      <c r="CP646">
        <v>0.82295286655426025</v>
      </c>
      <c r="CQ646">
        <v>0.86580610275268555</v>
      </c>
      <c r="CR646">
        <v>0.96388769149780273</v>
      </c>
      <c r="CS646">
        <v>0.9701882004737854</v>
      </c>
      <c r="CT646">
        <v>0.96445381641387939</v>
      </c>
      <c r="CU646">
        <v>1.0360357761383057</v>
      </c>
      <c r="CV646">
        <v>0.85471075773239136</v>
      </c>
      <c r="CW646">
        <v>0.75810706615447998</v>
      </c>
      <c r="CX646">
        <v>0.64528238773345947</v>
      </c>
      <c r="CY646">
        <v>0.67697590589523315</v>
      </c>
      <c r="CZ646">
        <v>0.661110520362854</v>
      </c>
    </row>
    <row r="647" spans="1:104" x14ac:dyDescent="0.25">
      <c r="A647" t="s">
        <v>836</v>
      </c>
      <c r="B647" t="s">
        <v>170</v>
      </c>
      <c r="C647" t="s">
        <v>27</v>
      </c>
      <c r="D647" t="s">
        <v>184</v>
      </c>
      <c r="E647" t="s">
        <v>184</v>
      </c>
      <c r="F647">
        <v>2020</v>
      </c>
      <c r="G647" t="s">
        <v>179</v>
      </c>
      <c r="H647">
        <v>9</v>
      </c>
      <c r="I647">
        <v>52.440406799316406</v>
      </c>
      <c r="J647">
        <v>50.732242584228516</v>
      </c>
      <c r="K647">
        <v>49.645561218261719</v>
      </c>
      <c r="L647">
        <v>49.587722778320313</v>
      </c>
      <c r="M647">
        <v>51.607646942138672</v>
      </c>
      <c r="N647">
        <v>56.883750915527344</v>
      </c>
      <c r="O647">
        <v>64.622482299804688</v>
      </c>
      <c r="P647">
        <v>73.086708068847656</v>
      </c>
      <c r="Q647">
        <v>82.021331787109375</v>
      </c>
      <c r="R647">
        <v>88.771392822265625</v>
      </c>
      <c r="S647">
        <v>93.587272644042969</v>
      </c>
      <c r="T647">
        <v>95.576835632324219</v>
      </c>
      <c r="U647">
        <v>96.220603942871094</v>
      </c>
      <c r="V647">
        <v>96.682266235351562</v>
      </c>
      <c r="W647">
        <v>95.664436340332031</v>
      </c>
      <c r="X647">
        <v>92.959503173828125</v>
      </c>
      <c r="Y647">
        <v>88.778236389160156</v>
      </c>
      <c r="Z647">
        <v>83.554054260253906</v>
      </c>
      <c r="AA647">
        <v>76.791969299316406</v>
      </c>
      <c r="AB647">
        <v>74.48583984375</v>
      </c>
      <c r="AC647">
        <v>70.707992553710937</v>
      </c>
      <c r="AD647">
        <v>65.767692565917969</v>
      </c>
      <c r="AE647">
        <v>60.770011901855469</v>
      </c>
      <c r="AF647">
        <v>56.696369171142578</v>
      </c>
      <c r="AG647">
        <v>-0.445637047290802</v>
      </c>
      <c r="AH647">
        <v>-0.3479335606098175</v>
      </c>
      <c r="AI647">
        <v>-0.35605716705322266</v>
      </c>
      <c r="AJ647">
        <v>-0.29145875573158264</v>
      </c>
      <c r="AK647">
        <v>-0.14962148666381836</v>
      </c>
      <c r="AL647">
        <v>8.3056151866912842E-2</v>
      </c>
      <c r="AM647">
        <v>-0.20844699442386627</v>
      </c>
      <c r="AN647">
        <v>0.28098791837692261</v>
      </c>
      <c r="AO647">
        <v>0.20786775648593903</v>
      </c>
      <c r="AP647">
        <v>8.3936555311083794E-3</v>
      </c>
      <c r="AQ647">
        <v>0.66989094018936157</v>
      </c>
      <c r="AR647">
        <v>4.4550070762634277</v>
      </c>
      <c r="AS647">
        <v>4.5882444381713867</v>
      </c>
      <c r="AT647">
        <v>4.3761086463928223</v>
      </c>
      <c r="AU647">
        <v>4.1946229934692383</v>
      </c>
      <c r="AV647">
        <v>4.4982285499572754</v>
      </c>
      <c r="AW647">
        <v>4.3262524604797363</v>
      </c>
      <c r="AX647">
        <v>4.0344018936157227</v>
      </c>
      <c r="AY647">
        <v>1.5586991310119629</v>
      </c>
      <c r="AZ647">
        <v>1.0556213855743408</v>
      </c>
      <c r="BA647">
        <v>0.76064985990524292</v>
      </c>
      <c r="BB647">
        <v>0.70393162965774536</v>
      </c>
      <c r="BC647">
        <v>0.46542137861251831</v>
      </c>
      <c r="BD647">
        <v>0.33612546324729919</v>
      </c>
      <c r="BE647">
        <v>73.435829162597656</v>
      </c>
      <c r="BF647">
        <v>73.319686889648438</v>
      </c>
      <c r="BG647">
        <v>72.092910766601563</v>
      </c>
      <c r="BH647">
        <v>72.069686889648438</v>
      </c>
      <c r="BI647">
        <v>72.726768493652344</v>
      </c>
      <c r="BJ647">
        <v>70.685821533203125</v>
      </c>
      <c r="BK647">
        <v>72.546455383300781</v>
      </c>
      <c r="BL647">
        <v>74.110626220703125</v>
      </c>
      <c r="BM647">
        <v>82.553146362304688</v>
      </c>
      <c r="BN647">
        <v>88.006690979003906</v>
      </c>
      <c r="BO647">
        <v>94.001182556152344</v>
      </c>
      <c r="BP647">
        <v>97.861808776855469</v>
      </c>
      <c r="BQ647">
        <v>98.263381958007812</v>
      </c>
      <c r="BR647">
        <v>95.949211120605469</v>
      </c>
      <c r="BS647">
        <v>94.931495666503906</v>
      </c>
      <c r="BT647">
        <v>92.663780212402344</v>
      </c>
      <c r="BU647">
        <v>93.256690979003906</v>
      </c>
      <c r="BV647">
        <v>93.053146362304688</v>
      </c>
      <c r="BW647">
        <v>89.26220703125</v>
      </c>
      <c r="BX647">
        <v>84.721260070800781</v>
      </c>
      <c r="BY647">
        <v>80.680313110351563</v>
      </c>
      <c r="BZ647">
        <v>79.703544616699219</v>
      </c>
      <c r="CA647">
        <v>78.657089233398438</v>
      </c>
      <c r="CB647">
        <v>75.046455383300781</v>
      </c>
      <c r="CC647">
        <v>0.92542558908462524</v>
      </c>
      <c r="CD647">
        <v>0.8870619535446167</v>
      </c>
      <c r="CE647">
        <v>0.83937275409698486</v>
      </c>
      <c r="CF647">
        <v>0.66517078876495361</v>
      </c>
      <c r="CG647">
        <v>0.59266525506973267</v>
      </c>
      <c r="CH647">
        <v>0.67215895652770996</v>
      </c>
      <c r="CI647">
        <v>0.76286810636520386</v>
      </c>
      <c r="CJ647">
        <v>0.69156366586685181</v>
      </c>
      <c r="CK647">
        <v>0.84439277648925781</v>
      </c>
      <c r="CL647">
        <v>0.8694450855255127</v>
      </c>
      <c r="CM647">
        <v>0.8230520486831665</v>
      </c>
      <c r="CN647">
        <v>0.86739224195480347</v>
      </c>
      <c r="CO647">
        <v>0.98082804679870605</v>
      </c>
      <c r="CP647">
        <v>0.85239923000335693</v>
      </c>
      <c r="CQ647">
        <v>0.90023332834243774</v>
      </c>
      <c r="CR647">
        <v>1.0099672079086304</v>
      </c>
      <c r="CS647">
        <v>1.0166189670562744</v>
      </c>
      <c r="CT647">
        <v>1.0132744312286377</v>
      </c>
      <c r="CU647">
        <v>1.0954080820083618</v>
      </c>
      <c r="CV647">
        <v>0.9064793586730957</v>
      </c>
      <c r="CW647">
        <v>0.79554533958435059</v>
      </c>
      <c r="CX647">
        <v>0.67049169540405273</v>
      </c>
      <c r="CY647">
        <v>0.70055228471755981</v>
      </c>
      <c r="CZ647">
        <v>0.68199896812438965</v>
      </c>
    </row>
    <row r="648" spans="1:104" x14ac:dyDescent="0.25">
      <c r="A648" t="s">
        <v>837</v>
      </c>
      <c r="B648" t="s">
        <v>170</v>
      </c>
      <c r="C648" t="s">
        <v>27</v>
      </c>
      <c r="D648" t="s">
        <v>184</v>
      </c>
      <c r="E648" t="s">
        <v>184</v>
      </c>
      <c r="F648">
        <v>2020</v>
      </c>
      <c r="G648" t="s">
        <v>180</v>
      </c>
      <c r="H648">
        <v>10</v>
      </c>
      <c r="I648">
        <v>46.158180236816406</v>
      </c>
      <c r="J648">
        <v>44.624412536621094</v>
      </c>
      <c r="K648">
        <v>43.590709686279297</v>
      </c>
      <c r="L648">
        <v>43.5487060546875</v>
      </c>
      <c r="M648">
        <v>45.169975280761719</v>
      </c>
      <c r="N648">
        <v>49.504898071289063</v>
      </c>
      <c r="O648">
        <v>56.857608795166016</v>
      </c>
      <c r="P648">
        <v>62.98626708984375</v>
      </c>
      <c r="Q648">
        <v>70.335746765136719</v>
      </c>
      <c r="R648">
        <v>76.952072143554688</v>
      </c>
      <c r="S648">
        <v>82.098274230957031</v>
      </c>
      <c r="T648">
        <v>84.872421264648438</v>
      </c>
      <c r="U648">
        <v>86.3392333984375</v>
      </c>
      <c r="V648">
        <v>87.642120361328125</v>
      </c>
      <c r="W648">
        <v>87.06561279296875</v>
      </c>
      <c r="X648">
        <v>84.355728149414063</v>
      </c>
      <c r="Y648">
        <v>80.125251770019531</v>
      </c>
      <c r="Z648">
        <v>75.029411315917969</v>
      </c>
      <c r="AA648">
        <v>71.216804504394531</v>
      </c>
      <c r="AB648">
        <v>68.115592956542969</v>
      </c>
      <c r="AC648">
        <v>64.609321594238281</v>
      </c>
      <c r="AD648">
        <v>59.012157440185547</v>
      </c>
      <c r="AE648">
        <v>53.655670166015625</v>
      </c>
      <c r="AF648">
        <v>50.019439697265625</v>
      </c>
      <c r="AG648">
        <v>-0.46601861715316772</v>
      </c>
      <c r="AH648">
        <v>-0.27605631947517395</v>
      </c>
      <c r="AI648">
        <v>-0.21141007542610168</v>
      </c>
      <c r="AJ648">
        <v>-0.21238923072814941</v>
      </c>
      <c r="AK648">
        <v>-0.16695773601531982</v>
      </c>
      <c r="AL648">
        <v>-3.7179596722126007E-2</v>
      </c>
      <c r="AM648">
        <v>-0.27169844508171082</v>
      </c>
      <c r="AN648">
        <v>6.6388271749019623E-2</v>
      </c>
      <c r="AO648">
        <v>0.18125815689563751</v>
      </c>
      <c r="AP648">
        <v>0.18759159743785858</v>
      </c>
      <c r="AQ648">
        <v>0.78448915481567383</v>
      </c>
      <c r="AR648">
        <v>4.0904998779296875</v>
      </c>
      <c r="AS648">
        <v>4.2298531532287598</v>
      </c>
      <c r="AT648">
        <v>4.0665202140808105</v>
      </c>
      <c r="AU648">
        <v>3.8604137897491455</v>
      </c>
      <c r="AV648">
        <v>3.8736233711242676</v>
      </c>
      <c r="AW648">
        <v>3.612401008605957</v>
      </c>
      <c r="AX648">
        <v>3.1780827045440674</v>
      </c>
      <c r="AY648">
        <v>0.94858771562576294</v>
      </c>
      <c r="AZ648">
        <v>0.57541078329086304</v>
      </c>
      <c r="BA648">
        <v>0.40283530950546265</v>
      </c>
      <c r="BB648">
        <v>0.372102290391922</v>
      </c>
      <c r="BC648">
        <v>0.22188423573970795</v>
      </c>
      <c r="BD648">
        <v>4.261491447687149E-2</v>
      </c>
      <c r="BE648">
        <v>70.233596801757813</v>
      </c>
      <c r="BF648">
        <v>68.553260803222656</v>
      </c>
      <c r="BG648">
        <v>69.138862609863281</v>
      </c>
      <c r="BH648">
        <v>68.664398193359375</v>
      </c>
      <c r="BI648">
        <v>67.007286071777344</v>
      </c>
      <c r="BJ648">
        <v>66.757286071777344</v>
      </c>
      <c r="BK648">
        <v>67.616104125976562</v>
      </c>
      <c r="BL648">
        <v>67.664398193359375</v>
      </c>
      <c r="BM648">
        <v>73.808341979980469</v>
      </c>
      <c r="BN648">
        <v>78.464530944824219</v>
      </c>
      <c r="BO648">
        <v>82.648124694824219</v>
      </c>
      <c r="BP648">
        <v>83.353858947753906</v>
      </c>
      <c r="BQ648">
        <v>83.833419799804687</v>
      </c>
      <c r="BR648">
        <v>84.8106689453125</v>
      </c>
      <c r="BS648">
        <v>84.489151000976563</v>
      </c>
      <c r="BT648">
        <v>85.123512268066406</v>
      </c>
      <c r="BU648">
        <v>84.491004943847656</v>
      </c>
      <c r="BV648">
        <v>81.196273803710938</v>
      </c>
      <c r="BW648">
        <v>77.586524963378906</v>
      </c>
      <c r="BX648">
        <v>73.88885498046875</v>
      </c>
      <c r="BY648">
        <v>72.4376220703125</v>
      </c>
      <c r="BZ648">
        <v>70.100166320800781</v>
      </c>
      <c r="CA648">
        <v>68.8966064453125</v>
      </c>
      <c r="CB648">
        <v>68.373382568359375</v>
      </c>
      <c r="CC648">
        <v>0.81952911615371704</v>
      </c>
      <c r="CD648">
        <v>0.78337830305099487</v>
      </c>
      <c r="CE648">
        <v>0.74117863178253174</v>
      </c>
      <c r="CF648">
        <v>0.59404468536376953</v>
      </c>
      <c r="CG648">
        <v>0.53264415264129639</v>
      </c>
      <c r="CH648">
        <v>0.60408484935760498</v>
      </c>
      <c r="CI648">
        <v>0.7022252082824707</v>
      </c>
      <c r="CJ648">
        <v>0.65587574243545532</v>
      </c>
      <c r="CK648">
        <v>0.79765594005584717</v>
      </c>
      <c r="CL648">
        <v>0.83028614521026611</v>
      </c>
      <c r="CM648">
        <v>0.79445141553878784</v>
      </c>
      <c r="CN648">
        <v>0.83806216716766357</v>
      </c>
      <c r="CO648">
        <v>0.94537723064422607</v>
      </c>
      <c r="CP648">
        <v>0.82761996984481812</v>
      </c>
      <c r="CQ648">
        <v>0.87347650527954102</v>
      </c>
      <c r="CR648">
        <v>0.97210949659347534</v>
      </c>
      <c r="CS648">
        <v>0.97191458940505981</v>
      </c>
      <c r="CT648">
        <v>0.96450519561767578</v>
      </c>
      <c r="CU648">
        <v>1.0570405721664429</v>
      </c>
      <c r="CV648">
        <v>0.86867052316665649</v>
      </c>
      <c r="CW648">
        <v>0.76188558340072632</v>
      </c>
      <c r="CX648">
        <v>0.62149673700332642</v>
      </c>
      <c r="CY648">
        <v>0.62931972742080688</v>
      </c>
      <c r="CZ648">
        <v>0.61063826084136963</v>
      </c>
    </row>
    <row r="649" spans="1:104" x14ac:dyDescent="0.25">
      <c r="A649" t="s">
        <v>838</v>
      </c>
      <c r="B649" t="s">
        <v>170</v>
      </c>
      <c r="C649" t="s">
        <v>27</v>
      </c>
      <c r="D649" t="s">
        <v>184</v>
      </c>
      <c r="E649" t="s">
        <v>184</v>
      </c>
      <c r="F649">
        <v>2020</v>
      </c>
      <c r="G649" t="s">
        <v>181</v>
      </c>
      <c r="H649">
        <v>11</v>
      </c>
      <c r="I649">
        <v>42.818748474121094</v>
      </c>
      <c r="J649">
        <v>41.484363555908203</v>
      </c>
      <c r="K649">
        <v>40.682151794433594</v>
      </c>
      <c r="L649">
        <v>40.850017547607422</v>
      </c>
      <c r="M649">
        <v>42.622425079345703</v>
      </c>
      <c r="N649">
        <v>46.846912384033203</v>
      </c>
      <c r="O649">
        <v>52.298175811767578</v>
      </c>
      <c r="P649">
        <v>57.479915618896484</v>
      </c>
      <c r="Q649">
        <v>63.116222381591797</v>
      </c>
      <c r="R649">
        <v>67.675430297851562</v>
      </c>
      <c r="S649">
        <v>71.276985168457031</v>
      </c>
      <c r="T649">
        <v>73.334671020507813</v>
      </c>
      <c r="U649">
        <v>74.327957153320312</v>
      </c>
      <c r="V649">
        <v>75.10125732421875</v>
      </c>
      <c r="W649">
        <v>74.32818603515625</v>
      </c>
      <c r="X649">
        <v>71.650840759277344</v>
      </c>
      <c r="Y649">
        <v>68.549720764160156</v>
      </c>
      <c r="Z649">
        <v>66.517417907714844</v>
      </c>
      <c r="AA649">
        <v>61.810722351074219</v>
      </c>
      <c r="AB649">
        <v>58.439414978027344</v>
      </c>
      <c r="AC649">
        <v>55.894233703613281</v>
      </c>
      <c r="AD649">
        <v>52.464511871337891</v>
      </c>
      <c r="AE649">
        <v>48.879135131835938</v>
      </c>
      <c r="AF649">
        <v>45.873260498046875</v>
      </c>
      <c r="AG649">
        <v>-0.50126737356185913</v>
      </c>
      <c r="AH649">
        <v>-0.23770727217197418</v>
      </c>
      <c r="AI649">
        <v>-0.11958763748407364</v>
      </c>
      <c r="AJ649">
        <v>-0.16718664765357971</v>
      </c>
      <c r="AK649">
        <v>-0.19076597690582275</v>
      </c>
      <c r="AL649">
        <v>-0.12572745978832245</v>
      </c>
      <c r="AM649">
        <v>-0.3267572820186615</v>
      </c>
      <c r="AN649">
        <v>-8.1572785973548889E-2</v>
      </c>
      <c r="AO649">
        <v>0.15844890475273132</v>
      </c>
      <c r="AP649">
        <v>0.29696041345596313</v>
      </c>
      <c r="AQ649">
        <v>0.78159385919570923</v>
      </c>
      <c r="AR649">
        <v>3.501162052154541</v>
      </c>
      <c r="AS649">
        <v>3.596498966217041</v>
      </c>
      <c r="AT649">
        <v>3.4424786567687988</v>
      </c>
      <c r="AU649">
        <v>3.2248778343200684</v>
      </c>
      <c r="AV649">
        <v>3.0379636287689209</v>
      </c>
      <c r="AW649">
        <v>2.7836406230926514</v>
      </c>
      <c r="AX649">
        <v>2.3838462829589844</v>
      </c>
      <c r="AY649">
        <v>0.39992940425872803</v>
      </c>
      <c r="AZ649">
        <v>0.17016898095607758</v>
      </c>
      <c r="BA649">
        <v>0.1058548167347908</v>
      </c>
      <c r="BB649">
        <v>0.12409604340791702</v>
      </c>
      <c r="BC649">
        <v>5.5165097117424011E-2</v>
      </c>
      <c r="BD649">
        <v>-0.16306346654891968</v>
      </c>
      <c r="BE649">
        <v>60.190574645996094</v>
      </c>
      <c r="BF649">
        <v>59.896003723144531</v>
      </c>
      <c r="BG649">
        <v>59.051761627197266</v>
      </c>
      <c r="BH649">
        <v>58.753944396972656</v>
      </c>
      <c r="BI649">
        <v>58.552692413330078</v>
      </c>
      <c r="BJ649">
        <v>57.324047088623047</v>
      </c>
      <c r="BK649">
        <v>57.890666961669922</v>
      </c>
      <c r="BL649">
        <v>60.297351837158203</v>
      </c>
      <c r="BM649">
        <v>67.403205871582031</v>
      </c>
      <c r="BN649">
        <v>74.873260498046875</v>
      </c>
      <c r="BO649">
        <v>78.557571411132813</v>
      </c>
      <c r="BP649">
        <v>81.626739501953125</v>
      </c>
      <c r="BQ649">
        <v>84.057106018066406</v>
      </c>
      <c r="BR649">
        <v>83.4268798828125</v>
      </c>
      <c r="BS649">
        <v>83.314300537109375</v>
      </c>
      <c r="BT649">
        <v>82.859329223632812</v>
      </c>
      <c r="BU649">
        <v>80.429428100585938</v>
      </c>
      <c r="BV649">
        <v>75.388816833496094</v>
      </c>
      <c r="BW649">
        <v>70.215179443359375</v>
      </c>
      <c r="BX649">
        <v>65.941963195800781</v>
      </c>
      <c r="BY649">
        <v>64.988388061523438</v>
      </c>
      <c r="BZ649">
        <v>62.056171417236328</v>
      </c>
      <c r="CA649">
        <v>60.965641021728516</v>
      </c>
      <c r="CB649">
        <v>59.48931884765625</v>
      </c>
      <c r="CC649">
        <v>0.81230473518371582</v>
      </c>
      <c r="CD649">
        <v>0.77507263422012329</v>
      </c>
      <c r="CE649">
        <v>0.73465800285339355</v>
      </c>
      <c r="CF649">
        <v>0.59198987483978271</v>
      </c>
      <c r="CG649">
        <v>0.53584545850753784</v>
      </c>
      <c r="CH649">
        <v>0.60929852724075317</v>
      </c>
      <c r="CI649">
        <v>0.69959563016891479</v>
      </c>
      <c r="CJ649">
        <v>0.65434825420379639</v>
      </c>
      <c r="CK649">
        <v>0.78488379716873169</v>
      </c>
      <c r="CL649">
        <v>0.80991005897521973</v>
      </c>
      <c r="CM649">
        <v>0.77945077419281006</v>
      </c>
      <c r="CN649">
        <v>0.81791836023330688</v>
      </c>
      <c r="CO649">
        <v>0.9047243595123291</v>
      </c>
      <c r="CP649">
        <v>0.81167316436767578</v>
      </c>
      <c r="CQ649">
        <v>0.84780645370483398</v>
      </c>
      <c r="CR649">
        <v>0.91540175676345825</v>
      </c>
      <c r="CS649">
        <v>0.90908002853393555</v>
      </c>
      <c r="CT649">
        <v>0.90900295972824097</v>
      </c>
      <c r="CU649">
        <v>0.96365451812744141</v>
      </c>
      <c r="CV649">
        <v>0.78529059886932373</v>
      </c>
      <c r="CW649">
        <v>0.69508343935012817</v>
      </c>
      <c r="CX649">
        <v>0.59350764751434326</v>
      </c>
      <c r="CY649">
        <v>0.61751872301101685</v>
      </c>
      <c r="CZ649">
        <v>0.59995138645172119</v>
      </c>
    </row>
    <row r="650" spans="1:104" x14ac:dyDescent="0.25">
      <c r="A650" t="s">
        <v>839</v>
      </c>
      <c r="B650" t="s">
        <v>170</v>
      </c>
      <c r="C650" t="s">
        <v>27</v>
      </c>
      <c r="D650" t="s">
        <v>184</v>
      </c>
      <c r="E650" t="s">
        <v>184</v>
      </c>
      <c r="F650">
        <v>2020</v>
      </c>
      <c r="G650" t="s">
        <v>182</v>
      </c>
      <c r="H650">
        <v>12</v>
      </c>
      <c r="I650">
        <v>41.493808746337891</v>
      </c>
      <c r="J650">
        <v>40.378406524658203</v>
      </c>
      <c r="K650">
        <v>39.834991455078125</v>
      </c>
      <c r="L650">
        <v>40.101417541503906</v>
      </c>
      <c r="M650">
        <v>41.980308532714844</v>
      </c>
      <c r="N650">
        <v>46.337234497070313</v>
      </c>
      <c r="O650">
        <v>52.586936950683594</v>
      </c>
      <c r="P650">
        <v>57.506908416748047</v>
      </c>
      <c r="Q650">
        <v>60.645713806152344</v>
      </c>
      <c r="R650">
        <v>61.459999084472656</v>
      </c>
      <c r="S650">
        <v>61.282268524169922</v>
      </c>
      <c r="T650">
        <v>60.360054016113281</v>
      </c>
      <c r="U650">
        <v>59.432323455810547</v>
      </c>
      <c r="V650">
        <v>59.006595611572266</v>
      </c>
      <c r="W650">
        <v>57.849636077880859</v>
      </c>
      <c r="X650">
        <v>56.215328216552734</v>
      </c>
      <c r="Y650">
        <v>55.544906616210938</v>
      </c>
      <c r="Z650">
        <v>56.735042572021484</v>
      </c>
      <c r="AA650">
        <v>54.639003753662109</v>
      </c>
      <c r="AB650">
        <v>53.272266387939453</v>
      </c>
      <c r="AC650">
        <v>51.736324310302734</v>
      </c>
      <c r="AD650">
        <v>49.737564086914063</v>
      </c>
      <c r="AE650">
        <v>46.277503967285156</v>
      </c>
      <c r="AF650">
        <v>43.662609100341797</v>
      </c>
      <c r="AG650">
        <v>-0.68987816572189331</v>
      </c>
      <c r="AH650">
        <v>-0.15066346526145935</v>
      </c>
      <c r="AI650">
        <v>0.16283215582370758</v>
      </c>
      <c r="AJ650">
        <v>-4.2430747300386429E-2</v>
      </c>
      <c r="AK650">
        <v>-0.29239016771316528</v>
      </c>
      <c r="AL650">
        <v>-0.43884974718093872</v>
      </c>
      <c r="AM650">
        <v>-0.57863551378250122</v>
      </c>
      <c r="AN650">
        <v>-0.59174984693527222</v>
      </c>
      <c r="AO650">
        <v>0.13641123473644257</v>
      </c>
      <c r="AP650">
        <v>0.69759613275527954</v>
      </c>
      <c r="AQ650">
        <v>1.0149458646774292</v>
      </c>
      <c r="AR650">
        <v>2.8772625923156738</v>
      </c>
      <c r="AS650">
        <v>2.8455109596252441</v>
      </c>
      <c r="AT650">
        <v>2.6862752437591553</v>
      </c>
      <c r="AU650">
        <v>2.4027996063232422</v>
      </c>
      <c r="AV650">
        <v>1.7444815635681152</v>
      </c>
      <c r="AW650">
        <v>1.4287402629852295</v>
      </c>
      <c r="AX650">
        <v>0.79059749841690063</v>
      </c>
      <c r="AY650">
        <v>-0.94430685043334961</v>
      </c>
      <c r="AZ650">
        <v>-0.8793981671333313</v>
      </c>
      <c r="BA650">
        <v>-0.69138622283935547</v>
      </c>
      <c r="BB650">
        <v>-0.60248327255249023</v>
      </c>
      <c r="BC650">
        <v>-0.46042165160179138</v>
      </c>
      <c r="BD650">
        <v>-0.8388514518737793</v>
      </c>
      <c r="BE650">
        <v>47.598030090332031</v>
      </c>
      <c r="BF650">
        <v>47.098026275634766</v>
      </c>
      <c r="BG650">
        <v>45.690837860107422</v>
      </c>
      <c r="BH650">
        <v>45.394432067871094</v>
      </c>
      <c r="BI650">
        <v>45.598030090332031</v>
      </c>
      <c r="BJ650">
        <v>45.505222320556641</v>
      </c>
      <c r="BK650">
        <v>44.598026275634766</v>
      </c>
      <c r="BL650">
        <v>45.551628112792969</v>
      </c>
      <c r="BM650">
        <v>47.958816528320312</v>
      </c>
      <c r="BN650">
        <v>50.889213562011719</v>
      </c>
      <c r="BO650">
        <v>53.023200988769531</v>
      </c>
      <c r="BP650">
        <v>53.319606781005859</v>
      </c>
      <c r="BQ650">
        <v>54.092807769775391</v>
      </c>
      <c r="BR650">
        <v>55.092807769775391</v>
      </c>
      <c r="BS650">
        <v>55.953598022460938</v>
      </c>
      <c r="BT650">
        <v>55.116008758544922</v>
      </c>
      <c r="BU650">
        <v>54.389209747314453</v>
      </c>
      <c r="BV650">
        <v>51.121231079101563</v>
      </c>
      <c r="BW650">
        <v>49.621231079101563</v>
      </c>
      <c r="BX650">
        <v>48.940834045410156</v>
      </c>
      <c r="BY650">
        <v>47.080051422119141</v>
      </c>
      <c r="BZ650">
        <v>48.144435882568359</v>
      </c>
      <c r="CA650">
        <v>46.464038848876953</v>
      </c>
      <c r="CB650">
        <v>45.760444641113281</v>
      </c>
      <c r="CC650">
        <v>1.0761772394180298</v>
      </c>
      <c r="CD650">
        <v>1.0308741331100464</v>
      </c>
      <c r="CE650">
        <v>0.9823986291885376</v>
      </c>
      <c r="CF650">
        <v>0.7787289023399353</v>
      </c>
      <c r="CG650">
        <v>0.69474828243255615</v>
      </c>
      <c r="CH650">
        <v>0.78647047281265259</v>
      </c>
      <c r="CI650">
        <v>0.89534521102905273</v>
      </c>
      <c r="CJ650">
        <v>0.77373373508453369</v>
      </c>
      <c r="CK650">
        <v>0.93189400434494019</v>
      </c>
      <c r="CL650">
        <v>0.93855822086334229</v>
      </c>
      <c r="CM650">
        <v>0.87999272346496582</v>
      </c>
      <c r="CN650">
        <v>0.91853028535842896</v>
      </c>
      <c r="CO650">
        <v>1.0168713331222534</v>
      </c>
      <c r="CP650">
        <v>0.90335017442703247</v>
      </c>
      <c r="CQ650">
        <v>0.94436848163604736</v>
      </c>
      <c r="CR650">
        <v>1.0319265127182007</v>
      </c>
      <c r="CS650">
        <v>1.0494588613510132</v>
      </c>
      <c r="CT650">
        <v>1.082983136177063</v>
      </c>
      <c r="CU650">
        <v>1.1928050518035889</v>
      </c>
      <c r="CV650">
        <v>0.99289792776107788</v>
      </c>
      <c r="CW650">
        <v>0.8863595724105835</v>
      </c>
      <c r="CX650">
        <v>0.77107745409011841</v>
      </c>
      <c r="CY650">
        <v>0.79812806844711304</v>
      </c>
      <c r="CZ650">
        <v>0.77630257606506348</v>
      </c>
    </row>
    <row r="651" spans="1:104" x14ac:dyDescent="0.25">
      <c r="A651" t="s">
        <v>840</v>
      </c>
      <c r="B651" t="s">
        <v>170</v>
      </c>
      <c r="C651" t="s">
        <v>27</v>
      </c>
      <c r="D651" t="s">
        <v>184</v>
      </c>
      <c r="E651" t="s">
        <v>184</v>
      </c>
      <c r="F651">
        <v>2020</v>
      </c>
      <c r="G651" t="s">
        <v>183</v>
      </c>
      <c r="H651">
        <v>8</v>
      </c>
      <c r="I651">
        <v>50.801097869873047</v>
      </c>
      <c r="J651">
        <v>49.057403564453125</v>
      </c>
      <c r="K651">
        <v>47.812629699707031</v>
      </c>
      <c r="L651">
        <v>47.747936248779297</v>
      </c>
      <c r="M651">
        <v>49.537803649902344</v>
      </c>
      <c r="N651">
        <v>54.419246673583984</v>
      </c>
      <c r="O651">
        <v>60.777851104736328</v>
      </c>
      <c r="P651">
        <v>68.113090515136719</v>
      </c>
      <c r="Q651">
        <v>75.148887634277344</v>
      </c>
      <c r="R651">
        <v>80.798843383789063</v>
      </c>
      <c r="S651">
        <v>85.200027465820312</v>
      </c>
      <c r="T651">
        <v>87.246719360351562</v>
      </c>
      <c r="U651">
        <v>87.984123229980469</v>
      </c>
      <c r="V651">
        <v>88.371337890625</v>
      </c>
      <c r="W651">
        <v>87.83868408203125</v>
      </c>
      <c r="X651">
        <v>86.126739501953125</v>
      </c>
      <c r="Y651">
        <v>82.653579711914063</v>
      </c>
      <c r="Z651">
        <v>77.785202026367188</v>
      </c>
      <c r="AA651">
        <v>71.450126647949219</v>
      </c>
      <c r="AB651">
        <v>68.681686401367188</v>
      </c>
      <c r="AC651">
        <v>66.664154052734375</v>
      </c>
      <c r="AD651">
        <v>62.585414886474609</v>
      </c>
      <c r="AE651">
        <v>58.135780334472656</v>
      </c>
      <c r="AF651">
        <v>54.396804809570313</v>
      </c>
      <c r="AG651">
        <v>-0.50863903760910034</v>
      </c>
      <c r="AH651">
        <v>-0.3176632821559906</v>
      </c>
      <c r="AI651">
        <v>-0.26000693440437317</v>
      </c>
      <c r="AJ651">
        <v>-0.24740694463253021</v>
      </c>
      <c r="AK651">
        <v>-0.17899258434772491</v>
      </c>
      <c r="AL651">
        <v>-1.7280315980315208E-2</v>
      </c>
      <c r="AM651">
        <v>-0.27620121836662292</v>
      </c>
      <c r="AN651">
        <v>0.11044567823410034</v>
      </c>
      <c r="AO651">
        <v>0.18897078931331635</v>
      </c>
      <c r="AP651">
        <v>0.15175576508045197</v>
      </c>
      <c r="AQ651">
        <v>0.74077224731445313</v>
      </c>
      <c r="AR651">
        <v>4.0904374122619629</v>
      </c>
      <c r="AS651">
        <v>4.2023091316223145</v>
      </c>
      <c r="AT651">
        <v>3.998591423034668</v>
      </c>
      <c r="AU651">
        <v>3.8129527568817139</v>
      </c>
      <c r="AV651">
        <v>3.9347946643829346</v>
      </c>
      <c r="AW651">
        <v>3.735863208770752</v>
      </c>
      <c r="AX651">
        <v>3.3431603908538818</v>
      </c>
      <c r="AY651">
        <v>1.0323294401168823</v>
      </c>
      <c r="AZ651">
        <v>0.6492266058921814</v>
      </c>
      <c r="BA651">
        <v>0.465036541223526</v>
      </c>
      <c r="BB651">
        <v>0.44814005494117737</v>
      </c>
      <c r="BC651">
        <v>0.28448092937469482</v>
      </c>
      <c r="BD651">
        <v>0.1031099334359169</v>
      </c>
      <c r="BE651">
        <v>69.972015380859375</v>
      </c>
      <c r="BF651">
        <v>69.436927795410156</v>
      </c>
      <c r="BG651">
        <v>68.730735778808594</v>
      </c>
      <c r="BH651">
        <v>68.426712036132812</v>
      </c>
      <c r="BI651">
        <v>68.5123291015625</v>
      </c>
      <c r="BJ651">
        <v>67.711799621582031</v>
      </c>
      <c r="BK651">
        <v>68.465164184570313</v>
      </c>
      <c r="BL651">
        <v>71.127090454101563</v>
      </c>
      <c r="BM651">
        <v>76.77911376953125</v>
      </c>
      <c r="BN651">
        <v>80.486480712890625</v>
      </c>
      <c r="BO651">
        <v>85.083457946777344</v>
      </c>
      <c r="BP651">
        <v>87.022575378417969</v>
      </c>
      <c r="BQ651">
        <v>88.199729919433594</v>
      </c>
      <c r="BR651">
        <v>88.20867919921875</v>
      </c>
      <c r="BS651">
        <v>87.881088256835938</v>
      </c>
      <c r="BT651">
        <v>87.316963195800781</v>
      </c>
      <c r="BU651">
        <v>87.048385620117188</v>
      </c>
      <c r="BV651">
        <v>86.2271728515625</v>
      </c>
      <c r="BW651">
        <v>83.632164001464844</v>
      </c>
      <c r="BX651">
        <v>80.070022583007812</v>
      </c>
      <c r="BY651">
        <v>76.496971130371094</v>
      </c>
      <c r="BZ651">
        <v>74.681571960449219</v>
      </c>
      <c r="CA651">
        <v>73.655906677246094</v>
      </c>
      <c r="CB651">
        <v>72.197959899902344</v>
      </c>
      <c r="CC651">
        <v>0.907024085521698</v>
      </c>
      <c r="CD651">
        <v>0.86714988946914673</v>
      </c>
      <c r="CE651">
        <v>0.81695699691772461</v>
      </c>
      <c r="CF651">
        <v>0.64687991142272949</v>
      </c>
      <c r="CG651">
        <v>0.57496458292007446</v>
      </c>
      <c r="CH651">
        <v>0.65154522657394409</v>
      </c>
      <c r="CI651">
        <v>0.73473274707794189</v>
      </c>
      <c r="CJ651">
        <v>0.66882026195526123</v>
      </c>
      <c r="CK651">
        <v>0.8081013560295105</v>
      </c>
      <c r="CL651">
        <v>0.83117371797561646</v>
      </c>
      <c r="CM651">
        <v>0.79240250587463379</v>
      </c>
      <c r="CN651">
        <v>0.83320790529251099</v>
      </c>
      <c r="CO651">
        <v>0.93289941549301147</v>
      </c>
      <c r="CP651">
        <v>0.82114839553833008</v>
      </c>
      <c r="CQ651">
        <v>0.86364734172821045</v>
      </c>
      <c r="CR651">
        <v>0.9605553150177002</v>
      </c>
      <c r="CS651">
        <v>0.96664893627166748</v>
      </c>
      <c r="CT651">
        <v>0.96062171459197998</v>
      </c>
      <c r="CU651">
        <v>1.0317274332046509</v>
      </c>
      <c r="CV651">
        <v>0.85152852535247803</v>
      </c>
      <c r="CW651">
        <v>0.75559133291244507</v>
      </c>
      <c r="CX651">
        <v>0.64347225427627563</v>
      </c>
      <c r="CY651">
        <v>0.675182044506073</v>
      </c>
      <c r="CZ651">
        <v>0.6595538854598999</v>
      </c>
    </row>
    <row r="652" spans="1:104" x14ac:dyDescent="0.25">
      <c r="A652" t="s">
        <v>841</v>
      </c>
      <c r="B652" t="s">
        <v>170</v>
      </c>
      <c r="C652" t="s">
        <v>27</v>
      </c>
      <c r="D652" t="s">
        <v>184</v>
      </c>
      <c r="E652" t="s">
        <v>184</v>
      </c>
      <c r="F652">
        <v>2021</v>
      </c>
      <c r="G652" t="s">
        <v>171</v>
      </c>
      <c r="H652">
        <v>1</v>
      </c>
      <c r="I652">
        <v>41.911514282226562</v>
      </c>
      <c r="J652">
        <v>40.659866333007812</v>
      </c>
      <c r="K652">
        <v>40.2259521484375</v>
      </c>
      <c r="L652">
        <v>40.544502258300781</v>
      </c>
      <c r="M652">
        <v>42.6617431640625</v>
      </c>
      <c r="N652">
        <v>47.2489013671875</v>
      </c>
      <c r="O652">
        <v>55.161293029785156</v>
      </c>
      <c r="P652">
        <v>60.618995666503906</v>
      </c>
      <c r="Q652">
        <v>63.411701202392578</v>
      </c>
      <c r="R652">
        <v>63.285102844238281</v>
      </c>
      <c r="S652">
        <v>62.215049743652344</v>
      </c>
      <c r="T652">
        <v>60.536754608154297</v>
      </c>
      <c r="U652">
        <v>59.140697479248047</v>
      </c>
      <c r="V652">
        <v>58.39605712890625</v>
      </c>
      <c r="W652">
        <v>57.19482421875</v>
      </c>
      <c r="X652">
        <v>55.823692321777344</v>
      </c>
      <c r="Y652">
        <v>55.283573150634766</v>
      </c>
      <c r="Z652">
        <v>57.3328857421875</v>
      </c>
      <c r="AA652">
        <v>55.668769836425781</v>
      </c>
      <c r="AB652">
        <v>54.351158142089844</v>
      </c>
      <c r="AC652">
        <v>52.818206787109375</v>
      </c>
      <c r="AD652">
        <v>50.731121063232422</v>
      </c>
      <c r="AE652">
        <v>46.993709564208984</v>
      </c>
      <c r="AF652">
        <v>44.299121856689453</v>
      </c>
      <c r="AG652">
        <v>-0.74034684896469116</v>
      </c>
      <c r="AH652">
        <v>-0.13668575882911682</v>
      </c>
      <c r="AI652">
        <v>0.21834535896778107</v>
      </c>
      <c r="AJ652">
        <v>-1.9888395443558693E-2</v>
      </c>
      <c r="AK652">
        <v>-0.31922644376754761</v>
      </c>
      <c r="AL652">
        <v>-0.51210737228393555</v>
      </c>
      <c r="AM652">
        <v>-0.65731072425842285</v>
      </c>
      <c r="AN652">
        <v>-0.73392671346664429</v>
      </c>
      <c r="AO652">
        <v>0.14203600585460663</v>
      </c>
      <c r="AP652">
        <v>0.81858450174331665</v>
      </c>
      <c r="AQ652">
        <v>1.1243302822113037</v>
      </c>
      <c r="AR652">
        <v>2.9268674850463867</v>
      </c>
      <c r="AS652">
        <v>2.8636207580566406</v>
      </c>
      <c r="AT652">
        <v>2.6845347881317139</v>
      </c>
      <c r="AU652">
        <v>2.3748433589935303</v>
      </c>
      <c r="AV652">
        <v>1.6120451688766479</v>
      </c>
      <c r="AW652">
        <v>1.2583670616149902</v>
      </c>
      <c r="AX652">
        <v>0.54786390066146851</v>
      </c>
      <c r="AY652">
        <v>-1.22496497631073</v>
      </c>
      <c r="AZ652">
        <v>-1.106721043586731</v>
      </c>
      <c r="BA652">
        <v>-0.86604601144790649</v>
      </c>
      <c r="BB652">
        <v>-0.76129186153411865</v>
      </c>
      <c r="BC652">
        <v>-0.56956589221954346</v>
      </c>
      <c r="BD652">
        <v>-0.98689830303192139</v>
      </c>
      <c r="BE652">
        <v>42.713882446289063</v>
      </c>
      <c r="BF652">
        <v>40.876239776611328</v>
      </c>
      <c r="BG652">
        <v>40.172630310058594</v>
      </c>
      <c r="BH652">
        <v>40.033466339111328</v>
      </c>
      <c r="BI652">
        <v>39.189296722412109</v>
      </c>
      <c r="BJ652">
        <v>38.895229339599609</v>
      </c>
      <c r="BK652">
        <v>38.84698486328125</v>
      </c>
      <c r="BL652">
        <v>37.305728912353516</v>
      </c>
      <c r="BM652">
        <v>44.044998168945313</v>
      </c>
      <c r="BN652">
        <v>47.952220916748047</v>
      </c>
      <c r="BO652">
        <v>50.680881500244141</v>
      </c>
      <c r="BP652">
        <v>53.062591552734375</v>
      </c>
      <c r="BQ652">
        <v>54.860836029052734</v>
      </c>
      <c r="BR652">
        <v>53.978660583496094</v>
      </c>
      <c r="BS652">
        <v>55.156757354736328</v>
      </c>
      <c r="BT652">
        <v>54.499538421630859</v>
      </c>
      <c r="BU652">
        <v>52.661895751953125</v>
      </c>
      <c r="BV652">
        <v>50.553379058837891</v>
      </c>
      <c r="BW652">
        <v>49.120643615722656</v>
      </c>
      <c r="BX652">
        <v>46.283466339111328</v>
      </c>
      <c r="BY652">
        <v>44.804801940917969</v>
      </c>
      <c r="BZ652">
        <v>44.057121276855469</v>
      </c>
      <c r="CA652">
        <v>45.075183868408203</v>
      </c>
      <c r="CB652">
        <v>43.439296722412109</v>
      </c>
      <c r="CC652">
        <v>1.1674014329910278</v>
      </c>
      <c r="CD652">
        <v>1.1100053787231445</v>
      </c>
      <c r="CE652">
        <v>1.0626022815704346</v>
      </c>
      <c r="CF652">
        <v>0.8397027850151062</v>
      </c>
      <c r="CG652">
        <v>0.75086843967437744</v>
      </c>
      <c r="CH652">
        <v>0.85177439451217651</v>
      </c>
      <c r="CI652">
        <v>0.97865843772888184</v>
      </c>
      <c r="CJ652">
        <v>0.82418125867843628</v>
      </c>
      <c r="CK652">
        <v>1.0005990266799927</v>
      </c>
      <c r="CL652">
        <v>0.9980589747428894</v>
      </c>
      <c r="CM652">
        <v>0.92134743928909302</v>
      </c>
      <c r="CN652">
        <v>0.96172446012496948</v>
      </c>
      <c r="CO652">
        <v>1.0733559131622314</v>
      </c>
      <c r="CP652">
        <v>0.93781471252441406</v>
      </c>
      <c r="CQ652">
        <v>0.98392295837402344</v>
      </c>
      <c r="CR652">
        <v>1.0907156467437744</v>
      </c>
      <c r="CS652">
        <v>1.1119929552078247</v>
      </c>
      <c r="CT652">
        <v>1.1628992557525635</v>
      </c>
      <c r="CU652">
        <v>1.3005958795547485</v>
      </c>
      <c r="CV652">
        <v>1.0848028659820557</v>
      </c>
      <c r="CW652">
        <v>0.9692617654800415</v>
      </c>
      <c r="CX652">
        <v>0.84205806255340576</v>
      </c>
      <c r="CY652">
        <v>0.86806249618530273</v>
      </c>
      <c r="CZ652">
        <v>0.84279096126556396</v>
      </c>
    </row>
    <row r="653" spans="1:104" x14ac:dyDescent="0.25">
      <c r="A653" t="s">
        <v>842</v>
      </c>
      <c r="B653" t="s">
        <v>170</v>
      </c>
      <c r="C653" t="s">
        <v>27</v>
      </c>
      <c r="D653" t="s">
        <v>184</v>
      </c>
      <c r="E653" t="s">
        <v>184</v>
      </c>
      <c r="F653">
        <v>2021</v>
      </c>
      <c r="G653" t="s">
        <v>172</v>
      </c>
      <c r="H653">
        <v>2</v>
      </c>
      <c r="I653">
        <v>41.379932403564453</v>
      </c>
      <c r="J653">
        <v>40.138587951660156</v>
      </c>
      <c r="K653">
        <v>39.524585723876953</v>
      </c>
      <c r="L653">
        <v>39.757476806640625</v>
      </c>
      <c r="M653">
        <v>41.604770660400391</v>
      </c>
      <c r="N653">
        <v>46.222537994384766</v>
      </c>
      <c r="O653">
        <v>52.883495330810547</v>
      </c>
      <c r="P653">
        <v>57.752098083496094</v>
      </c>
      <c r="Q653">
        <v>61.392005920410156</v>
      </c>
      <c r="R653">
        <v>62.936176300048828</v>
      </c>
      <c r="S653">
        <v>63.576686859130859</v>
      </c>
      <c r="T653">
        <v>63.591316223144531</v>
      </c>
      <c r="U653">
        <v>63.434642791748047</v>
      </c>
      <c r="V653">
        <v>63.406711578369141</v>
      </c>
      <c r="W653">
        <v>62.531333923339844</v>
      </c>
      <c r="X653">
        <v>60.675472259521484</v>
      </c>
      <c r="Y653">
        <v>58.855690002441406</v>
      </c>
      <c r="Z653">
        <v>58.611621856689453</v>
      </c>
      <c r="AA653">
        <v>57.135601043701172</v>
      </c>
      <c r="AB653">
        <v>54.931648254394531</v>
      </c>
      <c r="AC653">
        <v>53.180751800537109</v>
      </c>
      <c r="AD653">
        <v>50.436878204345703</v>
      </c>
      <c r="AE653">
        <v>46.733444213867188</v>
      </c>
      <c r="AF653">
        <v>43.983001708984375</v>
      </c>
      <c r="AG653">
        <v>-0.64477425813674927</v>
      </c>
      <c r="AH653">
        <v>-0.16618353128433228</v>
      </c>
      <c r="AI653">
        <v>0.10226354748010635</v>
      </c>
      <c r="AJ653">
        <v>-6.760842353105545E-2</v>
      </c>
      <c r="AK653">
        <v>-0.26781445741653442</v>
      </c>
      <c r="AL653">
        <v>-0.37403935194015503</v>
      </c>
      <c r="AM653">
        <v>-0.52850306034088135</v>
      </c>
      <c r="AN653">
        <v>-0.48971918225288391</v>
      </c>
      <c r="AO653">
        <v>0.14398495852947235</v>
      </c>
      <c r="AP653">
        <v>0.63374042510986328</v>
      </c>
      <c r="AQ653">
        <v>0.99674075841903687</v>
      </c>
      <c r="AR653">
        <v>3.0605242252349854</v>
      </c>
      <c r="AS653">
        <v>3.0689046382904053</v>
      </c>
      <c r="AT653">
        <v>2.907031774520874</v>
      </c>
      <c r="AU653">
        <v>2.6305241584777832</v>
      </c>
      <c r="AV653">
        <v>2.034782886505127</v>
      </c>
      <c r="AW653">
        <v>1.7059823274612427</v>
      </c>
      <c r="AX653">
        <v>1.0973348617553711</v>
      </c>
      <c r="AY653">
        <v>-0.69073992967605591</v>
      </c>
      <c r="AZ653">
        <v>-0.67594492435455322</v>
      </c>
      <c r="BA653">
        <v>-0.53679215908050537</v>
      </c>
      <c r="BB653">
        <v>-0.45180121064186096</v>
      </c>
      <c r="BC653">
        <v>-0.35418438911437988</v>
      </c>
      <c r="BD653">
        <v>-0.69998747110366821</v>
      </c>
      <c r="BE653">
        <v>48.212337493896484</v>
      </c>
      <c r="BF653">
        <v>48.916427612304688</v>
      </c>
      <c r="BG653">
        <v>48.620521545410156</v>
      </c>
      <c r="BH653">
        <v>49.52777099609375</v>
      </c>
      <c r="BI653">
        <v>49.229545593261719</v>
      </c>
      <c r="BJ653">
        <v>48.484649658203125</v>
      </c>
      <c r="BK653">
        <v>49.504585266113281</v>
      </c>
      <c r="BL653">
        <v>48.396022796630859</v>
      </c>
      <c r="BM653">
        <v>51.707286834716797</v>
      </c>
      <c r="BN653">
        <v>54.688270568847656</v>
      </c>
      <c r="BO653">
        <v>57.341354370117188</v>
      </c>
      <c r="BP653">
        <v>58.390510559082031</v>
      </c>
      <c r="BQ653">
        <v>60.112686157226562</v>
      </c>
      <c r="BR653">
        <v>60.818630218505859</v>
      </c>
      <c r="BS653">
        <v>61.543125152587891</v>
      </c>
      <c r="BT653">
        <v>60.138191223144531</v>
      </c>
      <c r="BU653">
        <v>59.161376953125</v>
      </c>
      <c r="BV653">
        <v>58.684562683105469</v>
      </c>
      <c r="BW653">
        <v>55.959602355957031</v>
      </c>
      <c r="BX653">
        <v>53.120517730712891</v>
      </c>
      <c r="BY653">
        <v>53.099185943603516</v>
      </c>
      <c r="BZ653">
        <v>51.120983123779297</v>
      </c>
      <c r="CA653">
        <v>50.417816162109375</v>
      </c>
      <c r="CB653">
        <v>49.665962219238281</v>
      </c>
      <c r="CC653">
        <v>0.9883873462677002</v>
      </c>
      <c r="CD653">
        <v>0.94108915328979492</v>
      </c>
      <c r="CE653">
        <v>0.89597088098526001</v>
      </c>
      <c r="CF653">
        <v>0.7102586030960083</v>
      </c>
      <c r="CG653">
        <v>0.63374745845794678</v>
      </c>
      <c r="CH653">
        <v>0.72486293315887451</v>
      </c>
      <c r="CI653">
        <v>0.82382661104202271</v>
      </c>
      <c r="CJ653">
        <v>0.70882898569107056</v>
      </c>
      <c r="CK653">
        <v>0.8619544506072998</v>
      </c>
      <c r="CL653">
        <v>0.87076872587203979</v>
      </c>
      <c r="CM653">
        <v>0.81240373849868774</v>
      </c>
      <c r="CN653">
        <v>0.85222810506820679</v>
      </c>
      <c r="CO653">
        <v>0.95854455232620239</v>
      </c>
      <c r="CP653">
        <v>0.83550846576690674</v>
      </c>
      <c r="CQ653">
        <v>0.87925231456756592</v>
      </c>
      <c r="CR653">
        <v>0.97596544027328491</v>
      </c>
      <c r="CS653">
        <v>0.98620378971099854</v>
      </c>
      <c r="CT653">
        <v>1.0113303661346436</v>
      </c>
      <c r="CU653">
        <v>1.1291552782058716</v>
      </c>
      <c r="CV653">
        <v>0.93270790576934814</v>
      </c>
      <c r="CW653">
        <v>0.83258932828903198</v>
      </c>
      <c r="CX653">
        <v>0.71256786584854126</v>
      </c>
      <c r="CY653">
        <v>0.73905795812606812</v>
      </c>
      <c r="CZ653">
        <v>0.71983397006988525</v>
      </c>
    </row>
    <row r="654" spans="1:104" x14ac:dyDescent="0.25">
      <c r="A654" t="s">
        <v>843</v>
      </c>
      <c r="B654" t="s">
        <v>170</v>
      </c>
      <c r="C654" t="s">
        <v>27</v>
      </c>
      <c r="D654" t="s">
        <v>184</v>
      </c>
      <c r="E654" t="s">
        <v>184</v>
      </c>
      <c r="F654">
        <v>2021</v>
      </c>
      <c r="G654" t="s">
        <v>173</v>
      </c>
      <c r="H654">
        <v>3</v>
      </c>
      <c r="I654">
        <v>43.067043304443359</v>
      </c>
      <c r="J654">
        <v>41.586513519287109</v>
      </c>
      <c r="K654">
        <v>40.600837707519531</v>
      </c>
      <c r="L654">
        <v>40.577503204345703</v>
      </c>
      <c r="M654">
        <v>42.056018829345703</v>
      </c>
      <c r="N654">
        <v>46.077274322509766</v>
      </c>
      <c r="O654">
        <v>52.585613250732422</v>
      </c>
      <c r="P654">
        <v>57.831668853759766</v>
      </c>
      <c r="Q654">
        <v>62.873912811279297</v>
      </c>
      <c r="R654">
        <v>66.40936279296875</v>
      </c>
      <c r="S654">
        <v>69.308525085449219</v>
      </c>
      <c r="T654">
        <v>71.297454833984375</v>
      </c>
      <c r="U654">
        <v>72.347923278808594</v>
      </c>
      <c r="V654">
        <v>73.145515441894531</v>
      </c>
      <c r="W654">
        <v>72.57733154296875</v>
      </c>
      <c r="X654">
        <v>70.404327392578125</v>
      </c>
      <c r="Y654">
        <v>67.268722534179688</v>
      </c>
      <c r="Z654">
        <v>63.456336975097656</v>
      </c>
      <c r="AA654">
        <v>60.065544128417969</v>
      </c>
      <c r="AB654">
        <v>58.994838714599609</v>
      </c>
      <c r="AC654">
        <v>56.410121917724609</v>
      </c>
      <c r="AD654">
        <v>53.087989807128906</v>
      </c>
      <c r="AE654">
        <v>49.119216918945313</v>
      </c>
      <c r="AF654">
        <v>46.081134796142578</v>
      </c>
      <c r="AG654">
        <v>-0.54126912355422974</v>
      </c>
      <c r="AH654">
        <v>-0.2248760312795639</v>
      </c>
      <c r="AI654">
        <v>-7.1456491947174072E-2</v>
      </c>
      <c r="AJ654">
        <v>-0.14567412436008453</v>
      </c>
      <c r="AK654">
        <v>-0.20606516301631927</v>
      </c>
      <c r="AL654">
        <v>-0.17725951969623566</v>
      </c>
      <c r="AM654">
        <v>-0.37014022469520569</v>
      </c>
      <c r="AN654">
        <v>-0.16895976662635803</v>
      </c>
      <c r="AO654">
        <v>0.15674780309200287</v>
      </c>
      <c r="AP654">
        <v>0.37264543771743774</v>
      </c>
      <c r="AQ654">
        <v>0.83184337615966797</v>
      </c>
      <c r="AR654">
        <v>3.4199509620666504</v>
      </c>
      <c r="AS654">
        <v>3.5086722373962402</v>
      </c>
      <c r="AT654">
        <v>3.3585116863250732</v>
      </c>
      <c r="AU654">
        <v>3.1310021877288818</v>
      </c>
      <c r="AV654">
        <v>2.8537168502807617</v>
      </c>
      <c r="AW654">
        <v>2.5693938732147217</v>
      </c>
      <c r="AX654">
        <v>2.0527174472808838</v>
      </c>
      <c r="AY654">
        <v>0.15462224185466766</v>
      </c>
      <c r="AZ654">
        <v>-1.7908938229084015E-2</v>
      </c>
      <c r="BA654">
        <v>-3.5957753658294678E-2</v>
      </c>
      <c r="BB654">
        <v>-1.540880766697228E-3</v>
      </c>
      <c r="BC654">
        <v>-3.5602282732725143E-2</v>
      </c>
      <c r="BD654">
        <v>-0.28498071432113647</v>
      </c>
      <c r="BE654">
        <v>54.944427490234375</v>
      </c>
      <c r="BF654">
        <v>55.079002380371094</v>
      </c>
      <c r="BG654">
        <v>53.808139801025391</v>
      </c>
      <c r="BH654">
        <v>54.847679138183594</v>
      </c>
      <c r="BI654">
        <v>54.934036254882812</v>
      </c>
      <c r="BJ654">
        <v>53.799465179443359</v>
      </c>
      <c r="BK654">
        <v>53.074962615966797</v>
      </c>
      <c r="BL654">
        <v>58.405429840087891</v>
      </c>
      <c r="BM654">
        <v>65.220466613769531</v>
      </c>
      <c r="BN654">
        <v>71.35504150390625</v>
      </c>
      <c r="BO654">
        <v>75.49688720703125</v>
      </c>
      <c r="BP654">
        <v>78.017753601074219</v>
      </c>
      <c r="BQ654">
        <v>80.769142150878906</v>
      </c>
      <c r="BR654">
        <v>81.563186645507813</v>
      </c>
      <c r="BS654">
        <v>80.949142456054687</v>
      </c>
      <c r="BT654">
        <v>78.158218383789063</v>
      </c>
      <c r="BU654">
        <v>76.928604125976563</v>
      </c>
      <c r="BV654">
        <v>74.591323852539063</v>
      </c>
      <c r="BW654">
        <v>69.799468994140625</v>
      </c>
      <c r="BX654">
        <v>65.7835693359375</v>
      </c>
      <c r="BY654">
        <v>63.672641754150391</v>
      </c>
      <c r="BZ654">
        <v>60.312179565429687</v>
      </c>
      <c r="CA654">
        <v>59.900856018066406</v>
      </c>
      <c r="CB654">
        <v>56.968997955322266</v>
      </c>
      <c r="CC654">
        <v>0.84850829839706421</v>
      </c>
      <c r="CD654">
        <v>0.80746978521347046</v>
      </c>
      <c r="CE654">
        <v>0.76183104515075684</v>
      </c>
      <c r="CF654">
        <v>0.60950469970703125</v>
      </c>
      <c r="CG654">
        <v>0.54691010713577271</v>
      </c>
      <c r="CH654">
        <v>0.62159627676010132</v>
      </c>
      <c r="CI654">
        <v>0.71790969371795654</v>
      </c>
      <c r="CJ654">
        <v>0.66299527883529663</v>
      </c>
      <c r="CK654">
        <v>0.79774188995361328</v>
      </c>
      <c r="CL654">
        <v>0.81813722848892212</v>
      </c>
      <c r="CM654">
        <v>0.78346931934356689</v>
      </c>
      <c r="CN654">
        <v>0.82334709167480469</v>
      </c>
      <c r="CO654">
        <v>0.91451382637023926</v>
      </c>
      <c r="CP654">
        <v>0.81608903408050537</v>
      </c>
      <c r="CQ654">
        <v>0.85409992933273315</v>
      </c>
      <c r="CR654">
        <v>0.92900705337524414</v>
      </c>
      <c r="CS654">
        <v>0.92490637302398682</v>
      </c>
      <c r="CT654">
        <v>0.91485333442687988</v>
      </c>
      <c r="CU654">
        <v>0.98166018724441528</v>
      </c>
      <c r="CV654">
        <v>0.81830787658691406</v>
      </c>
      <c r="CW654">
        <v>0.72027021646499634</v>
      </c>
      <c r="CX654">
        <v>0.61651957035064697</v>
      </c>
      <c r="CY654">
        <v>0.63867670297622681</v>
      </c>
      <c r="CZ654">
        <v>0.62253928184509277</v>
      </c>
    </row>
    <row r="655" spans="1:104" x14ac:dyDescent="0.25">
      <c r="A655" t="s">
        <v>844</v>
      </c>
      <c r="B655" t="s">
        <v>170</v>
      </c>
      <c r="C655" t="s">
        <v>27</v>
      </c>
      <c r="D655" t="s">
        <v>184</v>
      </c>
      <c r="E655" t="s">
        <v>184</v>
      </c>
      <c r="F655">
        <v>2021</v>
      </c>
      <c r="G655" t="s">
        <v>174</v>
      </c>
      <c r="H655">
        <v>4</v>
      </c>
      <c r="I655">
        <v>44.935615539550781</v>
      </c>
      <c r="J655">
        <v>43.31121826171875</v>
      </c>
      <c r="K655">
        <v>42.300994873046875</v>
      </c>
      <c r="L655">
        <v>42.185577392578125</v>
      </c>
      <c r="M655">
        <v>43.762969970703125</v>
      </c>
      <c r="N655">
        <v>47.811897277832031</v>
      </c>
      <c r="O655">
        <v>53.447761535644531</v>
      </c>
      <c r="P655">
        <v>59.673122406005859</v>
      </c>
      <c r="Q655">
        <v>66.316436767578125</v>
      </c>
      <c r="R655">
        <v>71.676498413085938</v>
      </c>
      <c r="S655">
        <v>75.943862915039062</v>
      </c>
      <c r="T655">
        <v>78.515419006347656</v>
      </c>
      <c r="U655">
        <v>80.003364562988281</v>
      </c>
      <c r="V655">
        <v>81.255859375</v>
      </c>
      <c r="W655">
        <v>80.744705200195313</v>
      </c>
      <c r="X655">
        <v>78.452667236328125</v>
      </c>
      <c r="Y655">
        <v>74.911552429199219</v>
      </c>
      <c r="Z655">
        <v>69.873764038085938</v>
      </c>
      <c r="AA655">
        <v>64.448432922363281</v>
      </c>
      <c r="AB655">
        <v>62.803279876708984</v>
      </c>
      <c r="AC655">
        <v>60.583820343017578</v>
      </c>
      <c r="AD655">
        <v>56.611801147460938</v>
      </c>
      <c r="AE655">
        <v>52.488323211669922</v>
      </c>
      <c r="AF655">
        <v>48.987354278564453</v>
      </c>
      <c r="AG655">
        <v>-0.46868076920509338</v>
      </c>
      <c r="AH655">
        <v>-0.26687610149383545</v>
      </c>
      <c r="AI655">
        <v>-0.19442836940288544</v>
      </c>
      <c r="AJ655">
        <v>-0.20214380323886871</v>
      </c>
      <c r="AK655">
        <v>-0.16885347664356232</v>
      </c>
      <c r="AL655">
        <v>-5.0636935979127884E-2</v>
      </c>
      <c r="AM655">
        <v>-0.27061212062835693</v>
      </c>
      <c r="AN655">
        <v>4.0781710296869278E-2</v>
      </c>
      <c r="AO655">
        <v>0.16874897480010986</v>
      </c>
      <c r="AP655">
        <v>0.19214944541454315</v>
      </c>
      <c r="AQ655">
        <v>0.72122806310653687</v>
      </c>
      <c r="AR655">
        <v>3.7214133739471436</v>
      </c>
      <c r="AS655">
        <v>3.8547446727752686</v>
      </c>
      <c r="AT655">
        <v>3.7123818397521973</v>
      </c>
      <c r="AU655">
        <v>3.5213193893432617</v>
      </c>
      <c r="AV655">
        <v>3.5076768398284912</v>
      </c>
      <c r="AW655">
        <v>3.2734425067901611</v>
      </c>
      <c r="AX655">
        <v>2.8395702838897705</v>
      </c>
      <c r="AY655">
        <v>0.76349020004272461</v>
      </c>
      <c r="AZ655">
        <v>0.4570973813533783</v>
      </c>
      <c r="BA655">
        <v>0.32384970784187317</v>
      </c>
      <c r="BB655">
        <v>0.31876468658447266</v>
      </c>
      <c r="BC655">
        <v>0.19423791766166687</v>
      </c>
      <c r="BD655">
        <v>9.3125486746430397E-3</v>
      </c>
      <c r="BE655">
        <v>65.101448059082031</v>
      </c>
      <c r="BF655">
        <v>62.807891845703125</v>
      </c>
      <c r="BG655">
        <v>61.329204559326172</v>
      </c>
      <c r="BH655">
        <v>60.896854400634766</v>
      </c>
      <c r="BI655">
        <v>61.642471313476562</v>
      </c>
      <c r="BJ655">
        <v>61.096595764160156</v>
      </c>
      <c r="BK655">
        <v>62.614913940429688</v>
      </c>
      <c r="BL655">
        <v>66.586433410644531</v>
      </c>
      <c r="BM655">
        <v>75.875846862792969</v>
      </c>
      <c r="BN655">
        <v>81.303565979003906</v>
      </c>
      <c r="BO655">
        <v>86.371002197265625</v>
      </c>
      <c r="BP655">
        <v>89.666404724121094</v>
      </c>
      <c r="BQ655">
        <v>90.345054626464844</v>
      </c>
      <c r="BR655">
        <v>88.669868469238281</v>
      </c>
      <c r="BS655">
        <v>87.807945251464844</v>
      </c>
      <c r="BT655">
        <v>86.514389038085937</v>
      </c>
      <c r="BU655">
        <v>85.648551940917969</v>
      </c>
      <c r="BV655">
        <v>82.741691589355469</v>
      </c>
      <c r="BW655">
        <v>79.832969665527344</v>
      </c>
      <c r="BX655">
        <v>73.860069274902344</v>
      </c>
      <c r="BY655">
        <v>67.710365295410156</v>
      </c>
      <c r="BZ655">
        <v>65.528022766113281</v>
      </c>
      <c r="CA655">
        <v>62.961513519287109</v>
      </c>
      <c r="CB655">
        <v>61.304180145263672</v>
      </c>
      <c r="CC655">
        <v>0.81337612867355347</v>
      </c>
      <c r="CD655">
        <v>0.77395039796829224</v>
      </c>
      <c r="CE655">
        <v>0.73254328966140747</v>
      </c>
      <c r="CF655">
        <v>0.58760052919387817</v>
      </c>
      <c r="CG655">
        <v>0.53052335977554321</v>
      </c>
      <c r="CH655">
        <v>0.60301369428634644</v>
      </c>
      <c r="CI655">
        <v>0.69151490926742554</v>
      </c>
      <c r="CJ655">
        <v>0.6559409499168396</v>
      </c>
      <c r="CK655">
        <v>0.78811484575271606</v>
      </c>
      <c r="CL655">
        <v>0.81428158283233643</v>
      </c>
      <c r="CM655">
        <v>0.78449958562850952</v>
      </c>
      <c r="CN655">
        <v>0.82382148504257202</v>
      </c>
      <c r="CO655">
        <v>0.91378670930862427</v>
      </c>
      <c r="CP655">
        <v>0.81909859180450439</v>
      </c>
      <c r="CQ655">
        <v>0.85721415281295776</v>
      </c>
      <c r="CR655">
        <v>0.93116635084152222</v>
      </c>
      <c r="CS655">
        <v>0.92463773488998413</v>
      </c>
      <c r="CT655">
        <v>0.90637016296386719</v>
      </c>
      <c r="CU655">
        <v>0.95577698945999146</v>
      </c>
      <c r="CV655">
        <v>0.79039347171783447</v>
      </c>
      <c r="CW655">
        <v>0.70405495166778564</v>
      </c>
      <c r="CX655">
        <v>0.60063803195953369</v>
      </c>
      <c r="CY655">
        <v>0.62587112188339233</v>
      </c>
      <c r="CZ655">
        <v>0.60840409994125366</v>
      </c>
    </row>
    <row r="656" spans="1:104" x14ac:dyDescent="0.25">
      <c r="A656" t="s">
        <v>845</v>
      </c>
      <c r="B656" t="s">
        <v>170</v>
      </c>
      <c r="C656" t="s">
        <v>27</v>
      </c>
      <c r="D656" t="s">
        <v>184</v>
      </c>
      <c r="E656" t="s">
        <v>184</v>
      </c>
      <c r="F656">
        <v>2021</v>
      </c>
      <c r="G656" t="s">
        <v>175</v>
      </c>
      <c r="H656">
        <v>5</v>
      </c>
      <c r="I656">
        <v>45.983501434326172</v>
      </c>
      <c r="J656">
        <v>44.359180450439453</v>
      </c>
      <c r="K656">
        <v>43.314605712890625</v>
      </c>
      <c r="L656">
        <v>43.087894439697266</v>
      </c>
      <c r="M656">
        <v>44.553668975830078</v>
      </c>
      <c r="N656">
        <v>48.474056243896484</v>
      </c>
      <c r="O656">
        <v>53.728572845458984</v>
      </c>
      <c r="P656">
        <v>61.152587890625</v>
      </c>
      <c r="Q656">
        <v>68.459465026855469</v>
      </c>
      <c r="R656">
        <v>74.051536560058594</v>
      </c>
      <c r="S656">
        <v>77.934097290039063</v>
      </c>
      <c r="T656">
        <v>79.658897399902344</v>
      </c>
      <c r="U656">
        <v>80.339126586914063</v>
      </c>
      <c r="V656">
        <v>80.971603393554688</v>
      </c>
      <c r="W656">
        <v>80.5146484375</v>
      </c>
      <c r="X656">
        <v>78.259529113769531</v>
      </c>
      <c r="Y656">
        <v>74.6929931640625</v>
      </c>
      <c r="Z656">
        <v>69.975563049316406</v>
      </c>
      <c r="AA656">
        <v>64.762077331542969</v>
      </c>
      <c r="AB656">
        <v>62.608619689941406</v>
      </c>
      <c r="AC656">
        <v>61.219497680664063</v>
      </c>
      <c r="AD656">
        <v>57.273216247558594</v>
      </c>
      <c r="AE656">
        <v>53.243671417236328</v>
      </c>
      <c r="AF656">
        <v>49.827667236328125</v>
      </c>
      <c r="AG656">
        <v>-0.50186371803283691</v>
      </c>
      <c r="AH656">
        <v>-0.27249422669410706</v>
      </c>
      <c r="AI656">
        <v>-0.18318818509578705</v>
      </c>
      <c r="AJ656">
        <v>-0.20167069137096405</v>
      </c>
      <c r="AK656">
        <v>-0.18143646419048309</v>
      </c>
      <c r="AL656">
        <v>-7.3128268122673035E-2</v>
      </c>
      <c r="AM656">
        <v>-0.29276558756828308</v>
      </c>
      <c r="AN656">
        <v>7.7757281251251698E-3</v>
      </c>
      <c r="AO656">
        <v>0.17385807633399963</v>
      </c>
      <c r="AP656">
        <v>0.23123657703399658</v>
      </c>
      <c r="AQ656">
        <v>0.76642340421676636</v>
      </c>
      <c r="AR656">
        <v>3.7670128345489502</v>
      </c>
      <c r="AS656">
        <v>3.8553457260131836</v>
      </c>
      <c r="AT656">
        <v>3.6797754764556885</v>
      </c>
      <c r="AU656">
        <v>3.4830009937286377</v>
      </c>
      <c r="AV656">
        <v>3.4339251518249512</v>
      </c>
      <c r="AW656">
        <v>3.1950039863586426</v>
      </c>
      <c r="AX656">
        <v>2.7547950744628906</v>
      </c>
      <c r="AY656">
        <v>0.67849069833755493</v>
      </c>
      <c r="AZ656">
        <v>0.38875094056129456</v>
      </c>
      <c r="BA656">
        <v>0.272886723279953</v>
      </c>
      <c r="BB656">
        <v>0.27407816052436829</v>
      </c>
      <c r="BC656">
        <v>0.1618819385766983</v>
      </c>
      <c r="BD656">
        <v>-4.0278449654579163E-2</v>
      </c>
      <c r="BE656">
        <v>62.963211059570312</v>
      </c>
      <c r="BF656">
        <v>63.370567321777344</v>
      </c>
      <c r="BG656">
        <v>63.958446502685547</v>
      </c>
      <c r="BH656">
        <v>64.819480895996094</v>
      </c>
      <c r="BI656">
        <v>63.138965606689453</v>
      </c>
      <c r="BJ656">
        <v>62.185283660888672</v>
      </c>
      <c r="BK656">
        <v>63.162124633789063</v>
      </c>
      <c r="BL656">
        <v>68.314720153808594</v>
      </c>
      <c r="BM656">
        <v>76.013626098632813</v>
      </c>
      <c r="BN656">
        <v>80.897819519042969</v>
      </c>
      <c r="BO656">
        <v>84.985702514648438</v>
      </c>
      <c r="BP656">
        <v>86.189384460449219</v>
      </c>
      <c r="BQ656">
        <v>86.323577880859375</v>
      </c>
      <c r="BR656">
        <v>86.485702514648437</v>
      </c>
      <c r="BS656">
        <v>85.462547302246094</v>
      </c>
      <c r="BT656">
        <v>83.263626098632812</v>
      </c>
      <c r="BU656">
        <v>83.013626098632813</v>
      </c>
      <c r="BV656">
        <v>82.583114624023438</v>
      </c>
      <c r="BW656">
        <v>82.291557312011719</v>
      </c>
      <c r="BX656">
        <v>79.041557312011719</v>
      </c>
      <c r="BY656">
        <v>75.361038208007813</v>
      </c>
      <c r="BZ656">
        <v>71.569480895996094</v>
      </c>
      <c r="CA656">
        <v>71.023155212402344</v>
      </c>
      <c r="CB656">
        <v>68.324241638183594</v>
      </c>
      <c r="CC656">
        <v>0.84513550996780396</v>
      </c>
      <c r="CD656">
        <v>0.80609309673309326</v>
      </c>
      <c r="CE656">
        <v>0.7629619836807251</v>
      </c>
      <c r="CF656">
        <v>0.60688924789428711</v>
      </c>
      <c r="CG656">
        <v>0.54256939888000488</v>
      </c>
      <c r="CH656">
        <v>0.61321860551834106</v>
      </c>
      <c r="CI656">
        <v>0.69863134622573853</v>
      </c>
      <c r="CJ656">
        <v>0.6569405198097229</v>
      </c>
      <c r="CK656">
        <v>0.79378587007522583</v>
      </c>
      <c r="CL656">
        <v>0.81876122951507568</v>
      </c>
      <c r="CM656">
        <v>0.7833448052406311</v>
      </c>
      <c r="CN656">
        <v>0.82113838195800781</v>
      </c>
      <c r="CO656">
        <v>0.91050320863723755</v>
      </c>
      <c r="CP656">
        <v>0.81180042028427124</v>
      </c>
      <c r="CQ656">
        <v>0.84976875782012939</v>
      </c>
      <c r="CR656">
        <v>0.92630916833877563</v>
      </c>
      <c r="CS656">
        <v>0.92300903797149658</v>
      </c>
      <c r="CT656">
        <v>0.90992915630340576</v>
      </c>
      <c r="CU656">
        <v>0.96874892711639404</v>
      </c>
      <c r="CV656">
        <v>0.8030129075050354</v>
      </c>
      <c r="CW656">
        <v>0.71820008754730225</v>
      </c>
      <c r="CX656">
        <v>0.61151385307312012</v>
      </c>
      <c r="CY656">
        <v>0.64081954956054688</v>
      </c>
      <c r="CZ656">
        <v>0.62602370977401733</v>
      </c>
    </row>
    <row r="657" spans="1:104" x14ac:dyDescent="0.25">
      <c r="A657" t="s">
        <v>846</v>
      </c>
      <c r="B657" t="s">
        <v>170</v>
      </c>
      <c r="C657" t="s">
        <v>27</v>
      </c>
      <c r="D657" t="s">
        <v>184</v>
      </c>
      <c r="E657" t="s">
        <v>184</v>
      </c>
      <c r="F657">
        <v>2021</v>
      </c>
      <c r="G657" t="s">
        <v>176</v>
      </c>
      <c r="H657">
        <v>6</v>
      </c>
      <c r="I657">
        <v>48.032333374023438</v>
      </c>
      <c r="J657">
        <v>46.294013977050781</v>
      </c>
      <c r="K657">
        <v>45.219619750976562</v>
      </c>
      <c r="L657">
        <v>45.036067962646484</v>
      </c>
      <c r="M657">
        <v>46.507274627685547</v>
      </c>
      <c r="N657">
        <v>50.460567474365234</v>
      </c>
      <c r="O657">
        <v>55.803920745849609</v>
      </c>
      <c r="P657">
        <v>63.089771270751953</v>
      </c>
      <c r="Q657">
        <v>69.753639221191406</v>
      </c>
      <c r="R657">
        <v>75.170578002929688</v>
      </c>
      <c r="S657">
        <v>79.268531799316406</v>
      </c>
      <c r="T657">
        <v>81.088417053222656</v>
      </c>
      <c r="U657">
        <v>81.694892883300781</v>
      </c>
      <c r="V657">
        <v>82.008644104003906</v>
      </c>
      <c r="W657">
        <v>81.566802978515625</v>
      </c>
      <c r="X657">
        <v>80.003921508789063</v>
      </c>
      <c r="Y657">
        <v>77.1339111328125</v>
      </c>
      <c r="Z657">
        <v>72.638473510742188</v>
      </c>
      <c r="AA657">
        <v>67.13507080078125</v>
      </c>
      <c r="AB657">
        <v>63.785858154296875</v>
      </c>
      <c r="AC657">
        <v>62.6307373046875</v>
      </c>
      <c r="AD657">
        <v>59.015293121337891</v>
      </c>
      <c r="AE657">
        <v>55.165729522705078</v>
      </c>
      <c r="AF657">
        <v>51.722187042236328</v>
      </c>
      <c r="AG657">
        <v>-0.52894133329391479</v>
      </c>
      <c r="AH657">
        <v>-0.28846734762191772</v>
      </c>
      <c r="AI657">
        <v>-0.19569820165634155</v>
      </c>
      <c r="AJ657">
        <v>-0.21389153599739075</v>
      </c>
      <c r="AK657">
        <v>-0.18993282318115234</v>
      </c>
      <c r="AL657">
        <v>-7.4192292988300323E-2</v>
      </c>
      <c r="AM657">
        <v>-0.30356842279434204</v>
      </c>
      <c r="AN657">
        <v>1.2048020027577877E-2</v>
      </c>
      <c r="AO657">
        <v>0.17721644043922424</v>
      </c>
      <c r="AP657">
        <v>0.23099340498447418</v>
      </c>
      <c r="AQ657">
        <v>0.77785080671310425</v>
      </c>
      <c r="AR657">
        <v>3.8406500816345215</v>
      </c>
      <c r="AS657">
        <v>3.9301943778991699</v>
      </c>
      <c r="AT657">
        <v>3.7333221435546875</v>
      </c>
      <c r="AU657">
        <v>3.5396063327789307</v>
      </c>
      <c r="AV657">
        <v>3.5325357913970947</v>
      </c>
      <c r="AW657">
        <v>3.3232972621917725</v>
      </c>
      <c r="AX657">
        <v>2.8823788166046143</v>
      </c>
      <c r="AY657">
        <v>0.720775306224823</v>
      </c>
      <c r="AZ657">
        <v>0.40791556239128113</v>
      </c>
      <c r="BA657">
        <v>0.28708532452583313</v>
      </c>
      <c r="BB657">
        <v>0.28959888219833374</v>
      </c>
      <c r="BC657">
        <v>0.17340894043445587</v>
      </c>
      <c r="BD657">
        <v>-3.6250386387109756E-2</v>
      </c>
      <c r="BE657">
        <v>65.93707275390625</v>
      </c>
      <c r="BF657">
        <v>64.4583740234375</v>
      </c>
      <c r="BG657">
        <v>64.004684448242188</v>
      </c>
      <c r="BH657">
        <v>63.527835845947266</v>
      </c>
      <c r="BI657">
        <v>64.002830505371094</v>
      </c>
      <c r="BJ657">
        <v>63.095439910888672</v>
      </c>
      <c r="BK657">
        <v>63.095439910888672</v>
      </c>
      <c r="BL657">
        <v>68.25</v>
      </c>
      <c r="BM657">
        <v>73.38140869140625</v>
      </c>
      <c r="BN657">
        <v>76.630943298339844</v>
      </c>
      <c r="BO657">
        <v>82.485023498535156</v>
      </c>
      <c r="BP657">
        <v>85.190109252929687</v>
      </c>
      <c r="BQ657">
        <v>85.509574890136719</v>
      </c>
      <c r="BR657">
        <v>86.280410766601563</v>
      </c>
      <c r="BS657">
        <v>84.419319152832031</v>
      </c>
      <c r="BT657">
        <v>85.123016357421875</v>
      </c>
      <c r="BU657">
        <v>85.671180725097656</v>
      </c>
      <c r="BV657">
        <v>83.944328308105469</v>
      </c>
      <c r="BW657">
        <v>81.377693176269531</v>
      </c>
      <c r="BX657">
        <v>78.720779418945313</v>
      </c>
      <c r="BY657">
        <v>74.705078125</v>
      </c>
      <c r="BZ657">
        <v>71.592147827148437</v>
      </c>
      <c r="CA657">
        <v>70.365303039550781</v>
      </c>
      <c r="CB657">
        <v>68.300521850585938</v>
      </c>
      <c r="CC657">
        <v>0.88668489456176758</v>
      </c>
      <c r="CD657">
        <v>0.84495234489440918</v>
      </c>
      <c r="CE657">
        <v>0.79882192611694336</v>
      </c>
      <c r="CF657">
        <v>0.63264942169189453</v>
      </c>
      <c r="CG657">
        <v>0.5613483190536499</v>
      </c>
      <c r="CH657">
        <v>0.63231545686721802</v>
      </c>
      <c r="CI657">
        <v>0.71508336067199707</v>
      </c>
      <c r="CJ657">
        <v>0.66290032863616943</v>
      </c>
      <c r="CK657">
        <v>0.79937553405761719</v>
      </c>
      <c r="CL657">
        <v>0.82336622476577759</v>
      </c>
      <c r="CM657">
        <v>0.78737795352935791</v>
      </c>
      <c r="CN657">
        <v>0.82620525360107422</v>
      </c>
      <c r="CO657">
        <v>0.9187237024307251</v>
      </c>
      <c r="CP657">
        <v>0.81523847579956055</v>
      </c>
      <c r="CQ657">
        <v>0.8548017144203186</v>
      </c>
      <c r="CR657">
        <v>0.94063854217529297</v>
      </c>
      <c r="CS657">
        <v>0.94521826505661011</v>
      </c>
      <c r="CT657">
        <v>0.93631142377853394</v>
      </c>
      <c r="CU657">
        <v>1.0024124383926392</v>
      </c>
      <c r="CV657">
        <v>0.81963485479354858</v>
      </c>
      <c r="CW657">
        <v>0.7335284948348999</v>
      </c>
      <c r="CX657">
        <v>0.62745082378387451</v>
      </c>
      <c r="CY657">
        <v>0.6635059118270874</v>
      </c>
      <c r="CZ657">
        <v>0.64951157569885254</v>
      </c>
    </row>
    <row r="658" spans="1:104" x14ac:dyDescent="0.25">
      <c r="A658" t="s">
        <v>847</v>
      </c>
      <c r="B658" t="s">
        <v>170</v>
      </c>
      <c r="C658" t="s">
        <v>27</v>
      </c>
      <c r="D658" t="s">
        <v>184</v>
      </c>
      <c r="E658" t="s">
        <v>184</v>
      </c>
      <c r="F658">
        <v>2021</v>
      </c>
      <c r="G658" t="s">
        <v>177</v>
      </c>
      <c r="H658">
        <v>7</v>
      </c>
      <c r="I658">
        <v>49.892803192138672</v>
      </c>
      <c r="J658">
        <v>48.144359588623047</v>
      </c>
      <c r="K658">
        <v>46.951152801513672</v>
      </c>
      <c r="L658">
        <v>46.843521118164063</v>
      </c>
      <c r="M658">
        <v>48.651138305664062</v>
      </c>
      <c r="N658">
        <v>53.073448181152344</v>
      </c>
      <c r="O658">
        <v>58.644874572753906</v>
      </c>
      <c r="P658">
        <v>65.911407470703125</v>
      </c>
      <c r="Q658">
        <v>72.188339233398438</v>
      </c>
      <c r="R658">
        <v>77.13287353515625</v>
      </c>
      <c r="S658">
        <v>80.476570129394531</v>
      </c>
      <c r="T658">
        <v>82.062538146972656</v>
      </c>
      <c r="U658">
        <v>82.618553161621094</v>
      </c>
      <c r="V658">
        <v>82.942314147949219</v>
      </c>
      <c r="W658">
        <v>82.707839965820313</v>
      </c>
      <c r="X658">
        <v>81.612281799316406</v>
      </c>
      <c r="Y658">
        <v>79.175750732421875</v>
      </c>
      <c r="Z658">
        <v>74.794197082519531</v>
      </c>
      <c r="AA658">
        <v>69.138626098632812</v>
      </c>
      <c r="AB658">
        <v>65.8565673828125</v>
      </c>
      <c r="AC658">
        <v>64.715133666992188</v>
      </c>
      <c r="AD658">
        <v>61.123775482177734</v>
      </c>
      <c r="AE658">
        <v>57.06671142578125</v>
      </c>
      <c r="AF658">
        <v>53.642036437988281</v>
      </c>
      <c r="AG658">
        <v>-0.53368932008743286</v>
      </c>
      <c r="AH658">
        <v>-0.300249844789505</v>
      </c>
      <c r="AI658">
        <v>-0.2130989134311676</v>
      </c>
      <c r="AJ658">
        <v>-0.22538994252681732</v>
      </c>
      <c r="AK658">
        <v>-0.19285944104194641</v>
      </c>
      <c r="AL658">
        <v>-6.4048357307910919E-2</v>
      </c>
      <c r="AM658">
        <v>-0.30377322435379028</v>
      </c>
      <c r="AN658">
        <v>3.321303054690361E-2</v>
      </c>
      <c r="AO658">
        <v>0.18127499520778656</v>
      </c>
      <c r="AP658">
        <v>0.21467471122741699</v>
      </c>
      <c r="AQ658">
        <v>0.7616003155708313</v>
      </c>
      <c r="AR658">
        <v>3.8582324981689453</v>
      </c>
      <c r="AS658">
        <v>3.9492895603179932</v>
      </c>
      <c r="AT658">
        <v>3.7559237480163574</v>
      </c>
      <c r="AU658">
        <v>3.5766406059265137</v>
      </c>
      <c r="AV658">
        <v>3.6207492351531982</v>
      </c>
      <c r="AW658">
        <v>3.4426288604736328</v>
      </c>
      <c r="AX658">
        <v>3.0192217826843262</v>
      </c>
      <c r="AY658">
        <v>0.79653722047805786</v>
      </c>
      <c r="AZ658">
        <v>0.46414557099342346</v>
      </c>
      <c r="BA658">
        <v>0.32900354266166687</v>
      </c>
      <c r="BB658">
        <v>0.32800504565238953</v>
      </c>
      <c r="BC658">
        <v>0.19979740679264069</v>
      </c>
      <c r="BD658">
        <v>-6.6661047749221325E-3</v>
      </c>
      <c r="BE658">
        <v>69.625434875488281</v>
      </c>
      <c r="BF658">
        <v>69.0777587890625</v>
      </c>
      <c r="BG658">
        <v>68.659683227539063</v>
      </c>
      <c r="BH658">
        <v>68.193473815917969</v>
      </c>
      <c r="BI658">
        <v>67.929122924804688</v>
      </c>
      <c r="BJ658">
        <v>67.901817321777344</v>
      </c>
      <c r="BK658">
        <v>69.031936645507813</v>
      </c>
      <c r="BL658">
        <v>70.949089050292969</v>
      </c>
      <c r="BM658">
        <v>75.261688232421875</v>
      </c>
      <c r="BN658">
        <v>77.028358459472656</v>
      </c>
      <c r="BO658">
        <v>78.776962280273437</v>
      </c>
      <c r="BP658">
        <v>78.308906555175781</v>
      </c>
      <c r="BQ658">
        <v>80.617279052734375</v>
      </c>
      <c r="BR658">
        <v>83.3533935546875</v>
      </c>
      <c r="BS658">
        <v>83.946891784667969</v>
      </c>
      <c r="BT658">
        <v>83.183006286621094</v>
      </c>
      <c r="BU658">
        <v>81.719100952148438</v>
      </c>
      <c r="BV658">
        <v>80.387123107910156</v>
      </c>
      <c r="BW658">
        <v>80.812141418457031</v>
      </c>
      <c r="BX658">
        <v>76.665763854980469</v>
      </c>
      <c r="BY658">
        <v>74.217597961425781</v>
      </c>
      <c r="BZ658">
        <v>72.978713989257813</v>
      </c>
      <c r="CA658">
        <v>71.875434875488281</v>
      </c>
      <c r="CB658">
        <v>71.808784484863281</v>
      </c>
      <c r="CC658">
        <v>0.90286421775817871</v>
      </c>
      <c r="CD658">
        <v>0.86235249042510986</v>
      </c>
      <c r="CE658">
        <v>0.81372916698455811</v>
      </c>
      <c r="CF658">
        <v>0.64424550533294678</v>
      </c>
      <c r="CG658">
        <v>0.5737156867980957</v>
      </c>
      <c r="CH658">
        <v>0.64629346132278442</v>
      </c>
      <c r="CI658">
        <v>0.72487926483154297</v>
      </c>
      <c r="CJ658">
        <v>0.66394752264022827</v>
      </c>
      <c r="CK658">
        <v>0.80049526691436768</v>
      </c>
      <c r="CL658">
        <v>0.8222038745880127</v>
      </c>
      <c r="CM658">
        <v>0.78306454420089722</v>
      </c>
      <c r="CN658">
        <v>0.82128065824508667</v>
      </c>
      <c r="CO658">
        <v>0.91318809986114502</v>
      </c>
      <c r="CP658">
        <v>0.81078022718429565</v>
      </c>
      <c r="CQ658">
        <v>0.85085052251815796</v>
      </c>
      <c r="CR658">
        <v>0.94076269865036011</v>
      </c>
      <c r="CS658">
        <v>0.95109516382217407</v>
      </c>
      <c r="CT658">
        <v>0.94590991735458374</v>
      </c>
      <c r="CU658">
        <v>1.0166758298873901</v>
      </c>
      <c r="CV658">
        <v>0.8330683708190918</v>
      </c>
      <c r="CW658">
        <v>0.74483752250671387</v>
      </c>
      <c r="CX658">
        <v>0.63689672946929932</v>
      </c>
      <c r="CY658">
        <v>0.6723182201385498</v>
      </c>
      <c r="CZ658">
        <v>0.66094809770584106</v>
      </c>
    </row>
    <row r="659" spans="1:104" x14ac:dyDescent="0.25">
      <c r="A659" t="s">
        <v>848</v>
      </c>
      <c r="B659" t="s">
        <v>170</v>
      </c>
      <c r="C659" t="s">
        <v>27</v>
      </c>
      <c r="D659" t="s">
        <v>184</v>
      </c>
      <c r="E659" t="s">
        <v>184</v>
      </c>
      <c r="F659">
        <v>2021</v>
      </c>
      <c r="G659" t="s">
        <v>178</v>
      </c>
      <c r="H659">
        <v>8</v>
      </c>
      <c r="I659">
        <v>50.868137359619141</v>
      </c>
      <c r="J659">
        <v>49.115367889404297</v>
      </c>
      <c r="K659">
        <v>47.867080688476563</v>
      </c>
      <c r="L659">
        <v>47.801113128662109</v>
      </c>
      <c r="M659">
        <v>49.593013763427734</v>
      </c>
      <c r="N659">
        <v>54.480907440185547</v>
      </c>
      <c r="O659">
        <v>60.865554809570313</v>
      </c>
      <c r="P659">
        <v>68.291526794433594</v>
      </c>
      <c r="Q659">
        <v>75.436912536621094</v>
      </c>
      <c r="R659">
        <v>81.171676635742188</v>
      </c>
      <c r="S659">
        <v>85.626502990722656</v>
      </c>
      <c r="T659">
        <v>87.679603576660156</v>
      </c>
      <c r="U659">
        <v>88.421859741210937</v>
      </c>
      <c r="V659">
        <v>88.804924011230469</v>
      </c>
      <c r="W659">
        <v>88.257522583007812</v>
      </c>
      <c r="X659">
        <v>86.537445068359375</v>
      </c>
      <c r="Y659">
        <v>83.039260864257813</v>
      </c>
      <c r="Z659">
        <v>78.161224365234375</v>
      </c>
      <c r="AA659">
        <v>71.761360168457031</v>
      </c>
      <c r="AB659">
        <v>68.950210571289063</v>
      </c>
      <c r="AC659">
        <v>66.88824462890625</v>
      </c>
      <c r="AD659">
        <v>62.764072418212891</v>
      </c>
      <c r="AE659">
        <v>58.280231475830078</v>
      </c>
      <c r="AF659">
        <v>54.511268615722656</v>
      </c>
      <c r="AG659">
        <v>-0.4993167519569397</v>
      </c>
      <c r="AH659">
        <v>-0.32033604383468628</v>
      </c>
      <c r="AI659">
        <v>-0.27080106735229492</v>
      </c>
      <c r="AJ659">
        <v>-0.25178661942481995</v>
      </c>
      <c r="AK659">
        <v>-0.17453932762145996</v>
      </c>
      <c r="AL659">
        <v>-4.9293576739728451E-3</v>
      </c>
      <c r="AM659">
        <v>-0.26625910401344299</v>
      </c>
      <c r="AN659">
        <v>0.12997040152549744</v>
      </c>
      <c r="AO659">
        <v>0.18964889645576477</v>
      </c>
      <c r="AP659">
        <v>0.13383972644805908</v>
      </c>
      <c r="AQ659">
        <v>0.72697776556015015</v>
      </c>
      <c r="AR659">
        <v>4.1052412986755371</v>
      </c>
      <c r="AS659">
        <v>4.2197718620300293</v>
      </c>
      <c r="AT659">
        <v>4.0154457092285156</v>
      </c>
      <c r="AU659">
        <v>3.8332455158233643</v>
      </c>
      <c r="AV659">
        <v>3.9807710647583008</v>
      </c>
      <c r="AW659">
        <v>3.7883210182189941</v>
      </c>
      <c r="AX659">
        <v>3.4098899364471436</v>
      </c>
      <c r="AY659">
        <v>1.0888583660125732</v>
      </c>
      <c r="AZ659">
        <v>0.69300520420074463</v>
      </c>
      <c r="BA659">
        <v>0.49789011478424072</v>
      </c>
      <c r="BB659">
        <v>0.47705033421516418</v>
      </c>
      <c r="BC659">
        <v>0.30535566806793213</v>
      </c>
      <c r="BD659">
        <v>0.13120383024215698</v>
      </c>
      <c r="BE659">
        <v>70.887886047363281</v>
      </c>
      <c r="BF659">
        <v>70.89019775390625</v>
      </c>
      <c r="BG659">
        <v>70.163330078125</v>
      </c>
      <c r="BH659">
        <v>69.913337707519531</v>
      </c>
      <c r="BI659">
        <v>69.388351440429688</v>
      </c>
      <c r="BJ659">
        <v>69.161483764648438</v>
      </c>
      <c r="BK659">
        <v>69.184616088867187</v>
      </c>
      <c r="BL659">
        <v>71.199104309082031</v>
      </c>
      <c r="BM659">
        <v>75.925178527832031</v>
      </c>
      <c r="BN659">
        <v>80.285446166992188</v>
      </c>
      <c r="BO659">
        <v>85.078620910644531</v>
      </c>
      <c r="BP659">
        <v>86.737930297851562</v>
      </c>
      <c r="BQ659">
        <v>88.418060302734375</v>
      </c>
      <c r="BR659">
        <v>87.260597229003906</v>
      </c>
      <c r="BS659">
        <v>88.234695434570313</v>
      </c>
      <c r="BT659">
        <v>88.305946350097656</v>
      </c>
      <c r="BU659">
        <v>87.554092407226562</v>
      </c>
      <c r="BV659">
        <v>87.530960083007813</v>
      </c>
      <c r="BW659">
        <v>83.081718444824219</v>
      </c>
      <c r="BX659">
        <v>80.175186157226563</v>
      </c>
      <c r="BY659">
        <v>76.385711669921875</v>
      </c>
      <c r="BZ659">
        <v>74.451881408691406</v>
      </c>
      <c r="CA659">
        <v>73.725013732910156</v>
      </c>
      <c r="CB659">
        <v>73.635246276855469</v>
      </c>
      <c r="CC659">
        <v>0.90506279468536377</v>
      </c>
      <c r="CD659">
        <v>0.86521202325820923</v>
      </c>
      <c r="CE659">
        <v>0.81519013643264771</v>
      </c>
      <c r="CF659">
        <v>0.64572256803512573</v>
      </c>
      <c r="CG659">
        <v>0.5741543173789978</v>
      </c>
      <c r="CH659">
        <v>0.65069353580474854</v>
      </c>
      <c r="CI659">
        <v>0.73425251245498657</v>
      </c>
      <c r="CJ659">
        <v>0.66956430673599243</v>
      </c>
      <c r="CK659">
        <v>0.80901587009429932</v>
      </c>
      <c r="CL659">
        <v>0.83239507675170898</v>
      </c>
      <c r="CM659">
        <v>0.79382997751235962</v>
      </c>
      <c r="CN659">
        <v>0.83468276262283325</v>
      </c>
      <c r="CO659">
        <v>0.93446159362792969</v>
      </c>
      <c r="CP659">
        <v>0.82271349430084229</v>
      </c>
      <c r="CQ659">
        <v>0.86521857976913452</v>
      </c>
      <c r="CR659">
        <v>0.96210372447967529</v>
      </c>
      <c r="CS659">
        <v>0.96800065040588379</v>
      </c>
      <c r="CT659">
        <v>0.9620252251625061</v>
      </c>
      <c r="CU659">
        <v>1.032622218132019</v>
      </c>
      <c r="CV659">
        <v>0.85181713104248047</v>
      </c>
      <c r="CW659">
        <v>0.75554186105728149</v>
      </c>
      <c r="CX659">
        <v>0.6432042121887207</v>
      </c>
      <c r="CY659">
        <v>0.6746211051940918</v>
      </c>
      <c r="CZ659">
        <v>0.65877723693847656</v>
      </c>
    </row>
    <row r="660" spans="1:104" x14ac:dyDescent="0.25">
      <c r="A660" t="s">
        <v>849</v>
      </c>
      <c r="B660" t="s">
        <v>170</v>
      </c>
      <c r="C660" t="s">
        <v>27</v>
      </c>
      <c r="D660" t="s">
        <v>184</v>
      </c>
      <c r="E660" t="s">
        <v>184</v>
      </c>
      <c r="F660">
        <v>2021</v>
      </c>
      <c r="G660" t="s">
        <v>179</v>
      </c>
      <c r="H660">
        <v>9</v>
      </c>
      <c r="I660">
        <v>52.345325469970703</v>
      </c>
      <c r="J660">
        <v>50.639080047607422</v>
      </c>
      <c r="K660">
        <v>49.554203033447266</v>
      </c>
      <c r="L660">
        <v>49.496574401855469</v>
      </c>
      <c r="M660">
        <v>51.513515472412109</v>
      </c>
      <c r="N660">
        <v>56.781730651855469</v>
      </c>
      <c r="O660">
        <v>64.511665344238281</v>
      </c>
      <c r="P660">
        <v>72.965072631835938</v>
      </c>
      <c r="Q660">
        <v>81.892547607421875</v>
      </c>
      <c r="R660">
        <v>88.637428283691406</v>
      </c>
      <c r="S660">
        <v>93.448554992675781</v>
      </c>
      <c r="T660">
        <v>95.437812805175781</v>
      </c>
      <c r="U660">
        <v>96.081451416015625</v>
      </c>
      <c r="V660">
        <v>96.54302978515625</v>
      </c>
      <c r="W660">
        <v>95.526893615722656</v>
      </c>
      <c r="X660">
        <v>92.825347900390625</v>
      </c>
      <c r="Y660">
        <v>88.649093627929687</v>
      </c>
      <c r="Z660">
        <v>83.431114196777344</v>
      </c>
      <c r="AA660">
        <v>76.675132751464844</v>
      </c>
      <c r="AB660">
        <v>74.372344970703125</v>
      </c>
      <c r="AC660">
        <v>70.597488403320312</v>
      </c>
      <c r="AD660">
        <v>65.66265869140625</v>
      </c>
      <c r="AE660">
        <v>60.666683197021484</v>
      </c>
      <c r="AF660">
        <v>56.595348358154297</v>
      </c>
      <c r="AG660">
        <v>-0.44370272755622864</v>
      </c>
      <c r="AH660">
        <v>-0.34642332792282104</v>
      </c>
      <c r="AI660">
        <v>-0.35451167821884155</v>
      </c>
      <c r="AJ660">
        <v>-0.29019367694854736</v>
      </c>
      <c r="AK660">
        <v>-0.1489720344543457</v>
      </c>
      <c r="AL660">
        <v>8.2695633172988892E-2</v>
      </c>
      <c r="AM660">
        <v>-0.20754222571849823</v>
      </c>
      <c r="AN660">
        <v>0.27976828813552856</v>
      </c>
      <c r="AO660">
        <v>0.20696549117565155</v>
      </c>
      <c r="AP660">
        <v>8.3572221919894218E-3</v>
      </c>
      <c r="AQ660">
        <v>0.66698324680328369</v>
      </c>
      <c r="AR660">
        <v>4.4418759346008301</v>
      </c>
      <c r="AS660">
        <v>4.5745949745178223</v>
      </c>
      <c r="AT660">
        <v>4.3634233474731445</v>
      </c>
      <c r="AU660">
        <v>4.1826639175415039</v>
      </c>
      <c r="AV660">
        <v>4.4847640991210937</v>
      </c>
      <c r="AW660">
        <v>4.3132386207580566</v>
      </c>
      <c r="AX660">
        <v>4.0222840309143066</v>
      </c>
      <c r="AY660">
        <v>1.5519335269927979</v>
      </c>
      <c r="AZ660">
        <v>1.051039457321167</v>
      </c>
      <c r="BA660">
        <v>0.75734829902648926</v>
      </c>
      <c r="BB660">
        <v>0.70087611675262451</v>
      </c>
      <c r="BC660">
        <v>0.46340113878250122</v>
      </c>
      <c r="BD660">
        <v>0.33466649055480957</v>
      </c>
      <c r="BE660">
        <v>73.435020446777344</v>
      </c>
      <c r="BF660">
        <v>73.319389343261719</v>
      </c>
      <c r="BG660">
        <v>72.092514038085938</v>
      </c>
      <c r="BH660">
        <v>72.069381713867187</v>
      </c>
      <c r="BI660">
        <v>72.72686767578125</v>
      </c>
      <c r="BJ660">
        <v>70.685020446777344</v>
      </c>
      <c r="BK660">
        <v>72.546249389648438</v>
      </c>
      <c r="BL660">
        <v>74.111236572265625</v>
      </c>
      <c r="BM660">
        <v>82.556175231933594</v>
      </c>
      <c r="BN660">
        <v>88.009910583496094</v>
      </c>
      <c r="BO660">
        <v>94.005516052246094</v>
      </c>
      <c r="BP660">
        <v>97.866752624511719</v>
      </c>
      <c r="BQ660">
        <v>98.269828796386719</v>
      </c>
      <c r="BR660">
        <v>95.954856872558594</v>
      </c>
      <c r="BS660">
        <v>94.936126708984375</v>
      </c>
      <c r="BT660">
        <v>92.667404174804687</v>
      </c>
      <c r="BU660">
        <v>93.259910583496094</v>
      </c>
      <c r="BV660">
        <v>93.056167602539063</v>
      </c>
      <c r="BW660">
        <v>89.264320373535156</v>
      </c>
      <c r="BX660">
        <v>84.72247314453125</v>
      </c>
      <c r="BY660">
        <v>80.680610656738281</v>
      </c>
      <c r="BZ660">
        <v>79.703742980957031</v>
      </c>
      <c r="CA660">
        <v>78.657485961914063</v>
      </c>
      <c r="CB660">
        <v>75.046249389648438</v>
      </c>
      <c r="CC660">
        <v>0.9219709038734436</v>
      </c>
      <c r="CD660">
        <v>0.88373255729675293</v>
      </c>
      <c r="CE660">
        <v>0.83627015352249146</v>
      </c>
      <c r="CF660">
        <v>0.66298067569732666</v>
      </c>
      <c r="CG660">
        <v>0.59097379446029663</v>
      </c>
      <c r="CH660">
        <v>0.67034292221069336</v>
      </c>
      <c r="CI660">
        <v>0.76116609573364258</v>
      </c>
      <c r="CJ660">
        <v>0.69111555814743042</v>
      </c>
      <c r="CK660">
        <v>0.84339356422424316</v>
      </c>
      <c r="CL660">
        <v>0.86850112676620483</v>
      </c>
      <c r="CM660">
        <v>0.8226352334022522</v>
      </c>
      <c r="CN660">
        <v>0.86677849292755127</v>
      </c>
      <c r="CO660">
        <v>0.97933459281921387</v>
      </c>
      <c r="CP660">
        <v>0.85205763578414917</v>
      </c>
      <c r="CQ660">
        <v>0.89951020479202271</v>
      </c>
      <c r="CR660">
        <v>1.0079810619354248</v>
      </c>
      <c r="CS660">
        <v>1.0142307281494141</v>
      </c>
      <c r="CT660">
        <v>1.0106326341629028</v>
      </c>
      <c r="CU660">
        <v>1.0917375087738037</v>
      </c>
      <c r="CV660">
        <v>0.90336036682128906</v>
      </c>
      <c r="CW660">
        <v>0.79282468557357788</v>
      </c>
      <c r="CX660">
        <v>0.66831636428833008</v>
      </c>
      <c r="CY660">
        <v>0.69811046123504639</v>
      </c>
      <c r="CZ660">
        <v>0.6795915961265564</v>
      </c>
    </row>
    <row r="661" spans="1:104" x14ac:dyDescent="0.25">
      <c r="A661" t="s">
        <v>850</v>
      </c>
      <c r="B661" t="s">
        <v>170</v>
      </c>
      <c r="C661" t="s">
        <v>27</v>
      </c>
      <c r="D661" t="s">
        <v>184</v>
      </c>
      <c r="E661" t="s">
        <v>184</v>
      </c>
      <c r="F661">
        <v>2021</v>
      </c>
      <c r="G661" t="s">
        <v>180</v>
      </c>
      <c r="H661">
        <v>10</v>
      </c>
      <c r="I661">
        <v>46.073890686035156</v>
      </c>
      <c r="J661">
        <v>44.5421142578125</v>
      </c>
      <c r="K661">
        <v>43.510139465332031</v>
      </c>
      <c r="L661">
        <v>43.468093872070313</v>
      </c>
      <c r="M661">
        <v>45.087299346923828</v>
      </c>
      <c r="N661">
        <v>49.415828704833984</v>
      </c>
      <c r="O661">
        <v>56.758102416992188</v>
      </c>
      <c r="P661">
        <v>62.876708984375</v>
      </c>
      <c r="Q661">
        <v>70.215980529785156</v>
      </c>
      <c r="R661">
        <v>76.822822570800781</v>
      </c>
      <c r="S661">
        <v>81.961463928222656</v>
      </c>
      <c r="T661">
        <v>84.73419189453125</v>
      </c>
      <c r="U661">
        <v>86.200401306152344</v>
      </c>
      <c r="V661">
        <v>87.502174377441406</v>
      </c>
      <c r="W661">
        <v>86.92718505859375</v>
      </c>
      <c r="X661">
        <v>84.222312927246094</v>
      </c>
      <c r="Y661">
        <v>79.998100280761719</v>
      </c>
      <c r="Z661">
        <v>74.908859252929688</v>
      </c>
      <c r="AA661">
        <v>71.100044250488281</v>
      </c>
      <c r="AB661">
        <v>68.002784729003906</v>
      </c>
      <c r="AC661">
        <v>64.499641418457031</v>
      </c>
      <c r="AD661">
        <v>58.913524627685547</v>
      </c>
      <c r="AE661">
        <v>53.562793731689453</v>
      </c>
      <c r="AF661">
        <v>49.928985595703125</v>
      </c>
      <c r="AG661">
        <v>-0.46395182609558105</v>
      </c>
      <c r="AH661">
        <v>-0.27483198046684265</v>
      </c>
      <c r="AI661">
        <v>-0.21047244966030121</v>
      </c>
      <c r="AJ661">
        <v>-0.21144725382328033</v>
      </c>
      <c r="AK661">
        <v>-0.16621725261211395</v>
      </c>
      <c r="AL661">
        <v>-3.701469674706459E-2</v>
      </c>
      <c r="AM661">
        <v>-0.27049344778060913</v>
      </c>
      <c r="AN661">
        <v>6.6093824803829193E-2</v>
      </c>
      <c r="AO661">
        <v>0.18045426905155182</v>
      </c>
      <c r="AP661">
        <v>0.18675960600376129</v>
      </c>
      <c r="AQ661">
        <v>0.78100985288619995</v>
      </c>
      <c r="AR661">
        <v>4.0777177810668945</v>
      </c>
      <c r="AS661">
        <v>4.216585636138916</v>
      </c>
      <c r="AT661">
        <v>4.054081916809082</v>
      </c>
      <c r="AU661">
        <v>3.8488662242889404</v>
      </c>
      <c r="AV661">
        <v>3.8618597984313965</v>
      </c>
      <c r="AW661">
        <v>3.6015143394470215</v>
      </c>
      <c r="AX661">
        <v>3.16876220703125</v>
      </c>
      <c r="AY661">
        <v>0.94438070058822632</v>
      </c>
      <c r="AZ661">
        <v>0.57285881042480469</v>
      </c>
      <c r="BA661">
        <v>0.40104871988296509</v>
      </c>
      <c r="BB661">
        <v>0.37045195698738098</v>
      </c>
      <c r="BC661">
        <v>0.22090014815330505</v>
      </c>
      <c r="BD661">
        <v>4.2425908148288727E-2</v>
      </c>
      <c r="BE661">
        <v>70.232566833496094</v>
      </c>
      <c r="BF661">
        <v>68.551918029785156</v>
      </c>
      <c r="BG661">
        <v>69.13824462890625</v>
      </c>
      <c r="BH661">
        <v>68.663673400878906</v>
      </c>
      <c r="BI661">
        <v>67.006141662597656</v>
      </c>
      <c r="BJ661">
        <v>66.756141662597656</v>
      </c>
      <c r="BK661">
        <v>67.615585327148438</v>
      </c>
      <c r="BL661">
        <v>67.663673400878906</v>
      </c>
      <c r="BM661">
        <v>73.810310363769531</v>
      </c>
      <c r="BN661">
        <v>78.466911315917969</v>
      </c>
      <c r="BO661">
        <v>82.650802612304688</v>
      </c>
      <c r="BP661">
        <v>83.355613708496094</v>
      </c>
      <c r="BQ661">
        <v>83.835273742675781</v>
      </c>
      <c r="BR661">
        <v>84.812614440917969</v>
      </c>
      <c r="BS661">
        <v>84.491416931152344</v>
      </c>
      <c r="BT661">
        <v>85.126289367675781</v>
      </c>
      <c r="BU661">
        <v>84.493263244628906</v>
      </c>
      <c r="BV661">
        <v>81.197624206542969</v>
      </c>
      <c r="BW661">
        <v>77.587249755859375</v>
      </c>
      <c r="BX661">
        <v>73.888236999511719</v>
      </c>
      <c r="BY661">
        <v>72.436790466308594</v>
      </c>
      <c r="BZ661">
        <v>70.098617553710937</v>
      </c>
      <c r="CA661">
        <v>68.894844055175781</v>
      </c>
      <c r="CB661">
        <v>68.371726989746094</v>
      </c>
      <c r="CC661">
        <v>0.81651043891906738</v>
      </c>
      <c r="CD661">
        <v>0.78047645092010498</v>
      </c>
      <c r="CE661">
        <v>0.73848569393157959</v>
      </c>
      <c r="CF661">
        <v>0.59216761589050293</v>
      </c>
      <c r="CG661">
        <v>0.53123313188552856</v>
      </c>
      <c r="CH661">
        <v>0.60259515047073364</v>
      </c>
      <c r="CI661">
        <v>0.70080739259719849</v>
      </c>
      <c r="CJ661">
        <v>0.65558016300201416</v>
      </c>
      <c r="CK661">
        <v>0.79685717821121216</v>
      </c>
      <c r="CL661">
        <v>0.82947993278503418</v>
      </c>
      <c r="CM661">
        <v>0.79410111904144287</v>
      </c>
      <c r="CN661">
        <v>0.83751088380813599</v>
      </c>
      <c r="CO661">
        <v>0.94396758079528809</v>
      </c>
      <c r="CP661">
        <v>0.82730668783187866</v>
      </c>
      <c r="CQ661">
        <v>0.87278807163238525</v>
      </c>
      <c r="CR661">
        <v>0.97021591663360596</v>
      </c>
      <c r="CS661">
        <v>0.96965950727462769</v>
      </c>
      <c r="CT661">
        <v>0.96201848983764648</v>
      </c>
      <c r="CU661">
        <v>1.0534430742263794</v>
      </c>
      <c r="CV661">
        <v>0.86564403772354126</v>
      </c>
      <c r="CW661">
        <v>0.75924897193908691</v>
      </c>
      <c r="CX661">
        <v>0.61950987577438354</v>
      </c>
      <c r="CY661">
        <v>0.62717574834823608</v>
      </c>
      <c r="CZ661">
        <v>0.60852938890457153</v>
      </c>
    </row>
    <row r="662" spans="1:104" x14ac:dyDescent="0.25">
      <c r="A662" t="s">
        <v>851</v>
      </c>
      <c r="B662" t="s">
        <v>170</v>
      </c>
      <c r="C662" t="s">
        <v>27</v>
      </c>
      <c r="D662" t="s">
        <v>184</v>
      </c>
      <c r="E662" t="s">
        <v>184</v>
      </c>
      <c r="F662">
        <v>2021</v>
      </c>
      <c r="G662" t="s">
        <v>181</v>
      </c>
      <c r="H662">
        <v>11</v>
      </c>
      <c r="I662">
        <v>42.739383697509766</v>
      </c>
      <c r="J662">
        <v>41.407169342041016</v>
      </c>
      <c r="K662">
        <v>40.606513977050781</v>
      </c>
      <c r="L662">
        <v>40.773971557617187</v>
      </c>
      <c r="M662">
        <v>42.543251037597656</v>
      </c>
      <c r="N662">
        <v>46.761211395263672</v>
      </c>
      <c r="O662">
        <v>52.204330444335937</v>
      </c>
      <c r="P662">
        <v>57.379226684570313</v>
      </c>
      <c r="Q662">
        <v>63.01007080078125</v>
      </c>
      <c r="R662">
        <v>67.564834594726563</v>
      </c>
      <c r="S662">
        <v>71.162681579589844</v>
      </c>
      <c r="T662">
        <v>73.219322204589844</v>
      </c>
      <c r="U662">
        <v>74.21221923828125</v>
      </c>
      <c r="V662">
        <v>74.985267639160156</v>
      </c>
      <c r="W662">
        <v>74.213775634765625</v>
      </c>
      <c r="X662">
        <v>71.540809631347656</v>
      </c>
      <c r="Y662">
        <v>68.444305419921875</v>
      </c>
      <c r="Z662">
        <v>66.415626525878906</v>
      </c>
      <c r="AA662">
        <v>61.714054107666016</v>
      </c>
      <c r="AB662">
        <v>58.346603393554688</v>
      </c>
      <c r="AC662">
        <v>55.802845001220703</v>
      </c>
      <c r="AD662">
        <v>52.376712799072266</v>
      </c>
      <c r="AE662">
        <v>48.792701721191406</v>
      </c>
      <c r="AF662">
        <v>45.789119720458984</v>
      </c>
      <c r="AG662">
        <v>-0.49905392527580261</v>
      </c>
      <c r="AH662">
        <v>-0.23665761947631836</v>
      </c>
      <c r="AI662">
        <v>-0.11905956268310547</v>
      </c>
      <c r="AJ662">
        <v>-0.16644838452339172</v>
      </c>
      <c r="AK662">
        <v>-0.18992361426353455</v>
      </c>
      <c r="AL662">
        <v>-0.12517228722572327</v>
      </c>
      <c r="AM662">
        <v>-0.32531443238258362</v>
      </c>
      <c r="AN662">
        <v>-8.1212587654590607E-2</v>
      </c>
      <c r="AO662">
        <v>0.15774925053119659</v>
      </c>
      <c r="AP662">
        <v>0.29564914107322693</v>
      </c>
      <c r="AQ662">
        <v>0.77814257144927979</v>
      </c>
      <c r="AR662">
        <v>3.4903924465179443</v>
      </c>
      <c r="AS662">
        <v>3.5853984355926514</v>
      </c>
      <c r="AT662">
        <v>3.4321296215057373</v>
      </c>
      <c r="AU662">
        <v>3.2154483795166016</v>
      </c>
      <c r="AV662">
        <v>3.0291917324066162</v>
      </c>
      <c r="AW662">
        <v>2.7757875919342041</v>
      </c>
      <c r="AX662">
        <v>2.3776383399963379</v>
      </c>
      <c r="AY662">
        <v>0.39816343784332275</v>
      </c>
      <c r="AZ662">
        <v>0.16941756010055542</v>
      </c>
      <c r="BA662">
        <v>0.10538738965988159</v>
      </c>
      <c r="BB662">
        <v>0.12354806810617447</v>
      </c>
      <c r="BC662">
        <v>5.4921504110097885E-2</v>
      </c>
      <c r="BD662">
        <v>-0.16234344244003296</v>
      </c>
      <c r="BE662">
        <v>60.188629150390625</v>
      </c>
      <c r="BF662">
        <v>59.894256591796875</v>
      </c>
      <c r="BG662">
        <v>59.050430297851563</v>
      </c>
      <c r="BH662">
        <v>58.752826690673828</v>
      </c>
      <c r="BI662">
        <v>58.551353454589844</v>
      </c>
      <c r="BJ662">
        <v>57.322616577148437</v>
      </c>
      <c r="BK662">
        <v>57.890045166015625</v>
      </c>
      <c r="BL662">
        <v>60.297145843505859</v>
      </c>
      <c r="BM662">
        <v>67.404739379882813</v>
      </c>
      <c r="BN662">
        <v>74.876022338867188</v>
      </c>
      <c r="BO662">
        <v>78.559524536132813</v>
      </c>
      <c r="BP662">
        <v>81.628387451171875</v>
      </c>
      <c r="BQ662">
        <v>84.059059143066406</v>
      </c>
      <c r="BR662">
        <v>83.428306579589844</v>
      </c>
      <c r="BS662">
        <v>83.315116882324219</v>
      </c>
      <c r="BT662">
        <v>82.859954833984375</v>
      </c>
      <c r="BU662">
        <v>80.42974853515625</v>
      </c>
      <c r="BV662">
        <v>75.388198852539063</v>
      </c>
      <c r="BW662">
        <v>70.213127136230469</v>
      </c>
      <c r="BX662">
        <v>65.940017700195312</v>
      </c>
      <c r="BY662">
        <v>64.986236572265625</v>
      </c>
      <c r="BZ662">
        <v>62.053718566894531</v>
      </c>
      <c r="CA662">
        <v>60.963588714599609</v>
      </c>
      <c r="CB662">
        <v>59.487159729003906</v>
      </c>
      <c r="CC662">
        <v>0.80934542417526245</v>
      </c>
      <c r="CD662">
        <v>0.77223449945449829</v>
      </c>
      <c r="CE662">
        <v>0.73201924562454224</v>
      </c>
      <c r="CF662">
        <v>0.59014344215393066</v>
      </c>
      <c r="CG662">
        <v>0.53443413972854614</v>
      </c>
      <c r="CH662">
        <v>0.60779881477355957</v>
      </c>
      <c r="CI662">
        <v>0.69822597503662109</v>
      </c>
      <c r="CJ662">
        <v>0.65410363674163818</v>
      </c>
      <c r="CK662">
        <v>0.78422838449478149</v>
      </c>
      <c r="CL662">
        <v>0.8093106746673584</v>
      </c>
      <c r="CM662">
        <v>0.77927440404891968</v>
      </c>
      <c r="CN662">
        <v>0.8175814151763916</v>
      </c>
      <c r="CO662">
        <v>0.90366560220718384</v>
      </c>
      <c r="CP662">
        <v>0.81154513359069824</v>
      </c>
      <c r="CQ662">
        <v>0.84737616777420044</v>
      </c>
      <c r="CR662">
        <v>0.91395163536071777</v>
      </c>
      <c r="CS662">
        <v>0.90728431940078735</v>
      </c>
      <c r="CT662">
        <v>0.90690749883651733</v>
      </c>
      <c r="CU662">
        <v>0.96060699224472046</v>
      </c>
      <c r="CV662">
        <v>0.7827455997467041</v>
      </c>
      <c r="CW662">
        <v>0.69283574819564819</v>
      </c>
      <c r="CX662">
        <v>0.59170049428939819</v>
      </c>
      <c r="CY662">
        <v>0.61545783281326294</v>
      </c>
      <c r="CZ662">
        <v>0.59791809320449829</v>
      </c>
    </row>
    <row r="663" spans="1:104" x14ac:dyDescent="0.25">
      <c r="A663" t="s">
        <v>852</v>
      </c>
      <c r="B663" t="s">
        <v>170</v>
      </c>
      <c r="C663" t="s">
        <v>27</v>
      </c>
      <c r="D663" t="s">
        <v>184</v>
      </c>
      <c r="E663" t="s">
        <v>184</v>
      </c>
      <c r="F663">
        <v>2021</v>
      </c>
      <c r="G663" t="s">
        <v>182</v>
      </c>
      <c r="H663">
        <v>12</v>
      </c>
      <c r="I663">
        <v>41.420394897460938</v>
      </c>
      <c r="J663">
        <v>40.306755065917969</v>
      </c>
      <c r="K663">
        <v>39.764083862304688</v>
      </c>
      <c r="L663">
        <v>40.030109405517578</v>
      </c>
      <c r="M663">
        <v>41.905612945556641</v>
      </c>
      <c r="N663">
        <v>46.256160736083984</v>
      </c>
      <c r="O663">
        <v>52.496356964111328</v>
      </c>
      <c r="P663">
        <v>57.409912109375</v>
      </c>
      <c r="Q663">
        <v>60.548591613769531</v>
      </c>
      <c r="R663">
        <v>61.364265441894531</v>
      </c>
      <c r="S663">
        <v>61.187679290771484</v>
      </c>
      <c r="T663">
        <v>60.267337799072266</v>
      </c>
      <c r="U663">
        <v>59.340656280517578</v>
      </c>
      <c r="V663">
        <v>58.915504455566406</v>
      </c>
      <c r="W663">
        <v>57.759868621826172</v>
      </c>
      <c r="X663">
        <v>56.127376556396484</v>
      </c>
      <c r="Y663">
        <v>55.45721435546875</v>
      </c>
      <c r="Z663">
        <v>56.647159576416016</v>
      </c>
      <c r="AA663">
        <v>54.553958892822266</v>
      </c>
      <c r="AB663">
        <v>53.188991546630859</v>
      </c>
      <c r="AC663">
        <v>51.653644561767578</v>
      </c>
      <c r="AD663">
        <v>49.655418395996094</v>
      </c>
      <c r="AE663">
        <v>46.198692321777344</v>
      </c>
      <c r="AF663">
        <v>43.586105346679688</v>
      </c>
      <c r="AG663">
        <v>-0.68684643507003784</v>
      </c>
      <c r="AH663">
        <v>-0.15000134706497192</v>
      </c>
      <c r="AI663">
        <v>0.16211657226085663</v>
      </c>
      <c r="AJ663">
        <v>-4.2244281619787216E-2</v>
      </c>
      <c r="AK663">
        <v>-0.2911052405834198</v>
      </c>
      <c r="AL663">
        <v>-0.43692114949226379</v>
      </c>
      <c r="AM663">
        <v>-0.57609260082244873</v>
      </c>
      <c r="AN663">
        <v>-0.5891493558883667</v>
      </c>
      <c r="AO663">
        <v>0.13581176102161407</v>
      </c>
      <c r="AP663">
        <v>0.69453054666519165</v>
      </c>
      <c r="AQ663">
        <v>1.0104854106903076</v>
      </c>
      <c r="AR663">
        <v>2.8685004711151123</v>
      </c>
      <c r="AS663">
        <v>2.8368198871612549</v>
      </c>
      <c r="AT663">
        <v>2.6782550811767578</v>
      </c>
      <c r="AU663">
        <v>2.3959405422210693</v>
      </c>
      <c r="AV663">
        <v>1.7403947114944458</v>
      </c>
      <c r="AW663">
        <v>1.4259805679321289</v>
      </c>
      <c r="AX663">
        <v>0.79075568914413452</v>
      </c>
      <c r="AY663">
        <v>-0.94015693664550781</v>
      </c>
      <c r="AZ663">
        <v>-0.87553352117538452</v>
      </c>
      <c r="BA663">
        <v>-0.68834787607192993</v>
      </c>
      <c r="BB663">
        <v>-0.59983557462692261</v>
      </c>
      <c r="BC663">
        <v>-0.4583982527256012</v>
      </c>
      <c r="BD663">
        <v>-0.83516502380371094</v>
      </c>
      <c r="BE663">
        <v>47.59649658203125</v>
      </c>
      <c r="BF663">
        <v>47.096500396728516</v>
      </c>
      <c r="BG663">
        <v>45.688899993896484</v>
      </c>
      <c r="BH663">
        <v>45.3927001953125</v>
      </c>
      <c r="BI663">
        <v>45.596500396728516</v>
      </c>
      <c r="BJ663">
        <v>45.504100799560547</v>
      </c>
      <c r="BK663">
        <v>44.596500396728516</v>
      </c>
      <c r="BL663">
        <v>45.550300598144531</v>
      </c>
      <c r="BM663">
        <v>47.957897186279297</v>
      </c>
      <c r="BN663">
        <v>50.888599395751953</v>
      </c>
      <c r="BO663">
        <v>53.023101806640625</v>
      </c>
      <c r="BP663">
        <v>53.319297790527344</v>
      </c>
      <c r="BQ663">
        <v>54.092403411865234</v>
      </c>
      <c r="BR663">
        <v>55.092399597167969</v>
      </c>
      <c r="BS663">
        <v>55.953800201416016</v>
      </c>
      <c r="BT663">
        <v>55.115501403808594</v>
      </c>
      <c r="BU663">
        <v>54.388599395751953</v>
      </c>
      <c r="BV663">
        <v>51.119598388671875</v>
      </c>
      <c r="BW663">
        <v>49.619602203369141</v>
      </c>
      <c r="BX663">
        <v>48.938899993896484</v>
      </c>
      <c r="BY663">
        <v>47.077503204345703</v>
      </c>
      <c r="BZ663">
        <v>48.1427001953125</v>
      </c>
      <c r="CA663">
        <v>46.462001800537109</v>
      </c>
      <c r="CB663">
        <v>45.758197784423828</v>
      </c>
      <c r="CC663">
        <v>1.0720261335372925</v>
      </c>
      <c r="CD663">
        <v>1.0268800258636475</v>
      </c>
      <c r="CE663">
        <v>0.97863376140594482</v>
      </c>
      <c r="CF663">
        <v>0.77601879835128784</v>
      </c>
      <c r="CG663">
        <v>0.69259399175643921</v>
      </c>
      <c r="CH663">
        <v>0.78414022922515869</v>
      </c>
      <c r="CI663">
        <v>0.89305055141448975</v>
      </c>
      <c r="CJ663">
        <v>0.77306348085403442</v>
      </c>
      <c r="CK663">
        <v>0.93068772554397583</v>
      </c>
      <c r="CL663">
        <v>0.93756884336471558</v>
      </c>
      <c r="CM663">
        <v>0.87965518236160278</v>
      </c>
      <c r="CN663">
        <v>0.91805225610733032</v>
      </c>
      <c r="CO663">
        <v>1.0155904293060303</v>
      </c>
      <c r="CP663">
        <v>0.90316975116729736</v>
      </c>
      <c r="CQ663">
        <v>0.94384825229644775</v>
      </c>
      <c r="CR663">
        <v>1.0301976203918457</v>
      </c>
      <c r="CS663">
        <v>1.0471922159194946</v>
      </c>
      <c r="CT663">
        <v>1.0801891088485718</v>
      </c>
      <c r="CU663">
        <v>1.1887538433074951</v>
      </c>
      <c r="CV663">
        <v>0.98942512273788452</v>
      </c>
      <c r="CW663">
        <v>0.88325077295303345</v>
      </c>
      <c r="CX663">
        <v>0.76845318078994751</v>
      </c>
      <c r="CY663">
        <v>0.79524940252304077</v>
      </c>
      <c r="CZ663">
        <v>0.77347195148468018</v>
      </c>
    </row>
    <row r="664" spans="1:104" x14ac:dyDescent="0.25">
      <c r="A664" t="s">
        <v>853</v>
      </c>
      <c r="B664" t="s">
        <v>170</v>
      </c>
      <c r="C664" t="s">
        <v>27</v>
      </c>
      <c r="D664" t="s">
        <v>184</v>
      </c>
      <c r="E664" t="s">
        <v>184</v>
      </c>
      <c r="F664">
        <v>2021</v>
      </c>
      <c r="G664" t="s">
        <v>183</v>
      </c>
      <c r="H664">
        <v>8</v>
      </c>
      <c r="I664">
        <v>50.706497192382812</v>
      </c>
      <c r="J664">
        <v>48.965034484863281</v>
      </c>
      <c r="K664">
        <v>47.722541809082031</v>
      </c>
      <c r="L664">
        <v>47.658245086669922</v>
      </c>
      <c r="M664">
        <v>49.44561767578125</v>
      </c>
      <c r="N664">
        <v>54.319419860839844</v>
      </c>
      <c r="O664">
        <v>60.670612335205078</v>
      </c>
      <c r="P664">
        <v>67.997314453125</v>
      </c>
      <c r="Q664">
        <v>75.0284423828125</v>
      </c>
      <c r="R664">
        <v>80.674324035644531</v>
      </c>
      <c r="S664">
        <v>85.071113586425781</v>
      </c>
      <c r="T664">
        <v>87.117538452148438</v>
      </c>
      <c r="U664">
        <v>87.854911804199219</v>
      </c>
      <c r="V664">
        <v>88.24285888671875</v>
      </c>
      <c r="W664">
        <v>87.71136474609375</v>
      </c>
      <c r="X664">
        <v>86.000991821289063</v>
      </c>
      <c r="Y664">
        <v>82.531661987304688</v>
      </c>
      <c r="Z664">
        <v>77.6693115234375</v>
      </c>
      <c r="AA664">
        <v>71.339866638183594</v>
      </c>
      <c r="AB664">
        <v>68.574455261230469</v>
      </c>
      <c r="AC664">
        <v>66.558807373046875</v>
      </c>
      <c r="AD664">
        <v>62.483985900878906</v>
      </c>
      <c r="AE664">
        <v>58.035312652587891</v>
      </c>
      <c r="AF664">
        <v>54.298122406005859</v>
      </c>
      <c r="AG664">
        <v>-0.50642144680023193</v>
      </c>
      <c r="AH664">
        <v>-0.31627830862998962</v>
      </c>
      <c r="AI664">
        <v>-0.2588733434677124</v>
      </c>
      <c r="AJ664">
        <v>-0.24632827937602997</v>
      </c>
      <c r="AK664">
        <v>-0.17821221053600311</v>
      </c>
      <c r="AL664">
        <v>-1.7204977571964264E-2</v>
      </c>
      <c r="AM664">
        <v>-0.27499702572822571</v>
      </c>
      <c r="AN664">
        <v>0.10996414721012115</v>
      </c>
      <c r="AO664">
        <v>0.18814688920974731</v>
      </c>
      <c r="AP664">
        <v>0.15109413862228394</v>
      </c>
      <c r="AQ664">
        <v>0.73754262924194336</v>
      </c>
      <c r="AR664">
        <v>4.0782556533813477</v>
      </c>
      <c r="AS664">
        <v>4.1897110939025879</v>
      </c>
      <c r="AT664">
        <v>3.986936092376709</v>
      </c>
      <c r="AU664">
        <v>3.8020811080932617</v>
      </c>
      <c r="AV664">
        <v>3.9232592582702637</v>
      </c>
      <c r="AW664">
        <v>3.7249407768249512</v>
      </c>
      <c r="AX664">
        <v>3.3336074352264404</v>
      </c>
      <c r="AY664">
        <v>1.0278286933898926</v>
      </c>
      <c r="AZ664">
        <v>0.64639610052108765</v>
      </c>
      <c r="BA664">
        <v>0.46300902962684631</v>
      </c>
      <c r="BB664">
        <v>0.44618621468544006</v>
      </c>
      <c r="BC664">
        <v>0.28324064612388611</v>
      </c>
      <c r="BD664">
        <v>0.1026603952050209</v>
      </c>
      <c r="BE664">
        <v>69.971328735351563</v>
      </c>
      <c r="BF664">
        <v>69.436386108398437</v>
      </c>
      <c r="BG664">
        <v>68.729995727539062</v>
      </c>
      <c r="BH664">
        <v>68.425941467285156</v>
      </c>
      <c r="BI664">
        <v>68.511726379394531</v>
      </c>
      <c r="BJ664">
        <v>67.71087646484375</v>
      </c>
      <c r="BK664">
        <v>68.464500427246094</v>
      </c>
      <c r="BL664">
        <v>71.127349853515625</v>
      </c>
      <c r="BM664">
        <v>76.781166076660156</v>
      </c>
      <c r="BN664">
        <v>80.48870849609375</v>
      </c>
      <c r="BO664">
        <v>85.086639404296875</v>
      </c>
      <c r="BP664">
        <v>87.026023864746094</v>
      </c>
      <c r="BQ664">
        <v>88.203765869140625</v>
      </c>
      <c r="BR664">
        <v>88.21240234375</v>
      </c>
      <c r="BS664">
        <v>87.884330749511719</v>
      </c>
      <c r="BT664">
        <v>87.319938659667969</v>
      </c>
      <c r="BU664">
        <v>87.051170349121094</v>
      </c>
      <c r="BV664">
        <v>86.229728698730469</v>
      </c>
      <c r="BW664">
        <v>83.634033203125</v>
      </c>
      <c r="BX664">
        <v>80.071083068847656</v>
      </c>
      <c r="BY664">
        <v>76.49725341796875</v>
      </c>
      <c r="BZ664">
        <v>74.681602478027344</v>
      </c>
      <c r="CA664">
        <v>73.655769348144531</v>
      </c>
      <c r="CB664">
        <v>72.197647094726563</v>
      </c>
      <c r="CC664">
        <v>0.90362024307250977</v>
      </c>
      <c r="CD664">
        <v>0.86388093233108521</v>
      </c>
      <c r="CE664">
        <v>0.81392854452133179</v>
      </c>
      <c r="CF664">
        <v>0.64474785327911377</v>
      </c>
      <c r="CG664">
        <v>0.57332974672317505</v>
      </c>
      <c r="CH664">
        <v>0.64979571104049683</v>
      </c>
      <c r="CI664">
        <v>0.73313373327255249</v>
      </c>
      <c r="CJ664">
        <v>0.66843968629837036</v>
      </c>
      <c r="CK664">
        <v>0.80725264549255371</v>
      </c>
      <c r="CL664">
        <v>0.83039218187332153</v>
      </c>
      <c r="CM664">
        <v>0.792094886302948</v>
      </c>
      <c r="CN664">
        <v>0.83272498846054077</v>
      </c>
      <c r="CO664">
        <v>0.9316222071647644</v>
      </c>
      <c r="CP664">
        <v>0.82091546058654785</v>
      </c>
      <c r="CQ664">
        <v>0.86306887865066528</v>
      </c>
      <c r="CR664">
        <v>0.95878779888153076</v>
      </c>
      <c r="CS664">
        <v>0.96447890996932983</v>
      </c>
      <c r="CT664">
        <v>0.95821219682693481</v>
      </c>
      <c r="CU664">
        <v>1.0283344984054565</v>
      </c>
      <c r="CV664">
        <v>0.84864962100982666</v>
      </c>
      <c r="CW664">
        <v>0.75303757190704346</v>
      </c>
      <c r="CX664">
        <v>0.64140212535858154</v>
      </c>
      <c r="CY664">
        <v>0.67283517122268677</v>
      </c>
      <c r="CZ664">
        <v>0.6572272777557373</v>
      </c>
    </row>
    <row r="665" spans="1:104" x14ac:dyDescent="0.25">
      <c r="A665" t="s">
        <v>854</v>
      </c>
      <c r="B665" t="s">
        <v>170</v>
      </c>
      <c r="C665" t="s">
        <v>27</v>
      </c>
      <c r="D665" t="s">
        <v>184</v>
      </c>
      <c r="E665" t="s">
        <v>184</v>
      </c>
      <c r="F665">
        <v>2022</v>
      </c>
      <c r="G665" t="s">
        <v>171</v>
      </c>
      <c r="H665">
        <v>1</v>
      </c>
      <c r="I665">
        <v>41.837570190429688</v>
      </c>
      <c r="J665">
        <v>40.588466644287109</v>
      </c>
      <c r="K665">
        <v>40.154823303222656</v>
      </c>
      <c r="L665">
        <v>40.472908020019531</v>
      </c>
      <c r="M665">
        <v>42.585990905761719</v>
      </c>
      <c r="N665">
        <v>47.166194915771484</v>
      </c>
      <c r="O665">
        <v>55.067146301269531</v>
      </c>
      <c r="P665">
        <v>60.516078948974609</v>
      </c>
      <c r="Q665">
        <v>63.308753967285156</v>
      </c>
      <c r="R665">
        <v>63.184532165527344</v>
      </c>
      <c r="S665">
        <v>62.116363525390625</v>
      </c>
      <c r="T665">
        <v>60.440650939941406</v>
      </c>
      <c r="U665">
        <v>59.046485900878906</v>
      </c>
      <c r="V665">
        <v>58.303226470947266</v>
      </c>
      <c r="W665">
        <v>57.103740692138672</v>
      </c>
      <c r="X665">
        <v>55.734382629394531</v>
      </c>
      <c r="Y665">
        <v>55.195377349853516</v>
      </c>
      <c r="Z665">
        <v>57.243442535400391</v>
      </c>
      <c r="AA665">
        <v>55.581840515136719</v>
      </c>
      <c r="AB665">
        <v>54.266006469726563</v>
      </c>
      <c r="AC665">
        <v>52.73358154296875</v>
      </c>
      <c r="AD665">
        <v>50.646991729736328</v>
      </c>
      <c r="AE665">
        <v>46.913776397705078</v>
      </c>
      <c r="AF665">
        <v>44.2218017578125</v>
      </c>
      <c r="AG665">
        <v>-0.73710757493972778</v>
      </c>
      <c r="AH665">
        <v>-0.13608771562576294</v>
      </c>
      <c r="AI665">
        <v>0.21739001572132111</v>
      </c>
      <c r="AJ665">
        <v>-1.9801376387476921E-2</v>
      </c>
      <c r="AK665">
        <v>-0.31782969832420349</v>
      </c>
      <c r="AL665">
        <v>-0.50986671447753906</v>
      </c>
      <c r="AM665">
        <v>-0.65443474054336548</v>
      </c>
      <c r="AN665">
        <v>-0.73071551322937012</v>
      </c>
      <c r="AO665">
        <v>0.14141453802585602</v>
      </c>
      <c r="AP665">
        <v>0.81500285863876343</v>
      </c>
      <c r="AQ665">
        <v>1.1194109916687012</v>
      </c>
      <c r="AR665">
        <v>2.9178588390350342</v>
      </c>
      <c r="AS665">
        <v>2.8547940254211426</v>
      </c>
      <c r="AT665">
        <v>2.6764492988586426</v>
      </c>
      <c r="AU665">
        <v>2.3680338859558105</v>
      </c>
      <c r="AV665">
        <v>1.6084779500961304</v>
      </c>
      <c r="AW665">
        <v>1.2563190460205078</v>
      </c>
      <c r="AX665">
        <v>0.54909849166870117</v>
      </c>
      <c r="AY665">
        <v>-1.2196052074432373</v>
      </c>
      <c r="AZ665">
        <v>-1.1018787622451782</v>
      </c>
      <c r="BA665">
        <v>-0.86225676536560059</v>
      </c>
      <c r="BB665">
        <v>-0.75796091556549072</v>
      </c>
      <c r="BC665">
        <v>-0.56707388162612915</v>
      </c>
      <c r="BD665">
        <v>-0.98258024454116821</v>
      </c>
      <c r="BE665">
        <v>42.71185302734375</v>
      </c>
      <c r="BF665">
        <v>40.873504638671875</v>
      </c>
      <c r="BG665">
        <v>40.169685363769531</v>
      </c>
      <c r="BH665">
        <v>40.0311279296875</v>
      </c>
      <c r="BI665">
        <v>39.1873779296875</v>
      </c>
      <c r="BJ665">
        <v>38.893497467041016</v>
      </c>
      <c r="BK665">
        <v>38.845466613769531</v>
      </c>
      <c r="BL665">
        <v>37.303298950195313</v>
      </c>
      <c r="BM665">
        <v>44.044803619384766</v>
      </c>
      <c r="BN665">
        <v>47.952426910400391</v>
      </c>
      <c r="BO665">
        <v>50.681182861328125</v>
      </c>
      <c r="BP665">
        <v>53.063411712646484</v>
      </c>
      <c r="BQ665">
        <v>54.861442565917969</v>
      </c>
      <c r="BR665">
        <v>53.978755950927734</v>
      </c>
      <c r="BS665">
        <v>55.157169342041016</v>
      </c>
      <c r="BT665">
        <v>54.499538421630859</v>
      </c>
      <c r="BU665">
        <v>52.661186218261719</v>
      </c>
      <c r="BV665">
        <v>50.552055358886719</v>
      </c>
      <c r="BW665">
        <v>49.1190185546875</v>
      </c>
      <c r="BX665">
        <v>46.281131744384766</v>
      </c>
      <c r="BY665">
        <v>44.802375793457031</v>
      </c>
      <c r="BZ665">
        <v>44.054683685302734</v>
      </c>
      <c r="CA665">
        <v>45.073757171630859</v>
      </c>
      <c r="CB665">
        <v>43.437374114990234</v>
      </c>
      <c r="CC665">
        <v>1.1628509759902954</v>
      </c>
      <c r="CD665">
        <v>1.1056694984436035</v>
      </c>
      <c r="CE665">
        <v>1.0584872961044312</v>
      </c>
      <c r="CF665">
        <v>0.83671951293945313</v>
      </c>
      <c r="CG665">
        <v>0.74845296144485474</v>
      </c>
      <c r="CH665">
        <v>0.84913498163223267</v>
      </c>
      <c r="CI665">
        <v>0.97594588994979858</v>
      </c>
      <c r="CJ665">
        <v>0.82325601577758789</v>
      </c>
      <c r="CK665">
        <v>0.99903547763824463</v>
      </c>
      <c r="CL665">
        <v>0.9967760443687439</v>
      </c>
      <c r="CM665">
        <v>0.92084228992462158</v>
      </c>
      <c r="CN665">
        <v>0.96107137203216553</v>
      </c>
      <c r="CO665">
        <v>1.0718185901641846</v>
      </c>
      <c r="CP665">
        <v>0.93752920627593994</v>
      </c>
      <c r="CQ665">
        <v>0.98326188325881958</v>
      </c>
      <c r="CR665">
        <v>1.0887199640274048</v>
      </c>
      <c r="CS665">
        <v>1.1094425916671753</v>
      </c>
      <c r="CT665">
        <v>1.1597254276275635</v>
      </c>
      <c r="CU665">
        <v>1.296047568321228</v>
      </c>
      <c r="CV665">
        <v>1.0809090137481689</v>
      </c>
      <c r="CW665">
        <v>0.96577304601669312</v>
      </c>
      <c r="CX665">
        <v>0.83910584449768066</v>
      </c>
      <c r="CY665">
        <v>0.86486911773681641</v>
      </c>
      <c r="CZ665">
        <v>0.83966314792633057</v>
      </c>
    </row>
    <row r="666" spans="1:104" x14ac:dyDescent="0.25">
      <c r="A666" t="s">
        <v>855</v>
      </c>
      <c r="B666" t="s">
        <v>170</v>
      </c>
      <c r="C666" t="s">
        <v>27</v>
      </c>
      <c r="D666" t="s">
        <v>184</v>
      </c>
      <c r="E666" t="s">
        <v>184</v>
      </c>
      <c r="F666">
        <v>2022</v>
      </c>
      <c r="G666" t="s">
        <v>172</v>
      </c>
      <c r="H666">
        <v>2</v>
      </c>
      <c r="I666">
        <v>41.304782867431641</v>
      </c>
      <c r="J666">
        <v>40.065849304199219</v>
      </c>
      <c r="K666">
        <v>39.452651977539062</v>
      </c>
      <c r="L666">
        <v>39.685054779052734</v>
      </c>
      <c r="M666">
        <v>41.528812408447266</v>
      </c>
      <c r="N666">
        <v>46.138607025146484</v>
      </c>
      <c r="O666">
        <v>52.790061950683594</v>
      </c>
      <c r="P666">
        <v>57.650856018066406</v>
      </c>
      <c r="Q666">
        <v>61.288387298583984</v>
      </c>
      <c r="R666">
        <v>62.832489013671875</v>
      </c>
      <c r="S666">
        <v>63.473075866699219</v>
      </c>
      <c r="T666">
        <v>63.4888916015625</v>
      </c>
      <c r="U666">
        <v>63.332710266113281</v>
      </c>
      <c r="V666">
        <v>63.305576324462891</v>
      </c>
      <c r="W666">
        <v>62.431938171386719</v>
      </c>
      <c r="X666">
        <v>60.579345703125</v>
      </c>
      <c r="Y666">
        <v>58.762294769287109</v>
      </c>
      <c r="Z666">
        <v>58.519138336181641</v>
      </c>
      <c r="AA666">
        <v>57.045509338378906</v>
      </c>
      <c r="AB666">
        <v>54.844173431396484</v>
      </c>
      <c r="AC666">
        <v>53.093791961669922</v>
      </c>
      <c r="AD666">
        <v>50.352321624755859</v>
      </c>
      <c r="AE666">
        <v>46.652004241943359</v>
      </c>
      <c r="AF666">
        <v>43.903701782226563</v>
      </c>
      <c r="AG666">
        <v>-0.64189255237579346</v>
      </c>
      <c r="AH666">
        <v>-0.16544079780578613</v>
      </c>
      <c r="AI666">
        <v>0.10180649161338806</v>
      </c>
      <c r="AJ666">
        <v>-6.7306257784366608E-2</v>
      </c>
      <c r="AK666">
        <v>-0.26661750674247742</v>
      </c>
      <c r="AL666">
        <v>-0.37236765027046204</v>
      </c>
      <c r="AM666">
        <v>-0.52614098787307739</v>
      </c>
      <c r="AN666">
        <v>-0.48753046989440918</v>
      </c>
      <c r="AO666">
        <v>0.14334142208099365</v>
      </c>
      <c r="AP666">
        <v>0.63090801239013672</v>
      </c>
      <c r="AQ666">
        <v>0.99228596687316895</v>
      </c>
      <c r="AR666">
        <v>3.0509357452392578</v>
      </c>
      <c r="AS666">
        <v>3.0592739582061768</v>
      </c>
      <c r="AT666">
        <v>2.8981401920318604</v>
      </c>
      <c r="AU666">
        <v>2.622819185256958</v>
      </c>
      <c r="AV666">
        <v>2.0296273231506348</v>
      </c>
      <c r="AW666">
        <v>1.7021747827529907</v>
      </c>
      <c r="AX666">
        <v>1.0962435007095337</v>
      </c>
      <c r="AY666">
        <v>-0.68765276670455933</v>
      </c>
      <c r="AZ666">
        <v>-0.67292392253875732</v>
      </c>
      <c r="BA666">
        <v>-0.53439295291900635</v>
      </c>
      <c r="BB666">
        <v>-0.44978195428848267</v>
      </c>
      <c r="BC666">
        <v>-0.35260143876075745</v>
      </c>
      <c r="BD666">
        <v>-0.69685894250869751</v>
      </c>
      <c r="BE666">
        <v>48.210269927978516</v>
      </c>
      <c r="BF666">
        <v>48.914566040039063</v>
      </c>
      <c r="BG666">
        <v>48.618858337402344</v>
      </c>
      <c r="BH666">
        <v>49.526531219482422</v>
      </c>
      <c r="BI666">
        <v>49.228519439697266</v>
      </c>
      <c r="BJ666">
        <v>48.483596801757813</v>
      </c>
      <c r="BK666">
        <v>49.503448486328125</v>
      </c>
      <c r="BL666">
        <v>48.394252777099609</v>
      </c>
      <c r="BM666">
        <v>51.70635986328125</v>
      </c>
      <c r="BN666">
        <v>54.687431335449219</v>
      </c>
      <c r="BO666">
        <v>57.340946197509766</v>
      </c>
      <c r="BP666">
        <v>58.389881134033203</v>
      </c>
      <c r="BQ666">
        <v>60.1121826171875</v>
      </c>
      <c r="BR666">
        <v>60.818325042724609</v>
      </c>
      <c r="BS666">
        <v>61.542934417724609</v>
      </c>
      <c r="BT666">
        <v>60.1375732421875</v>
      </c>
      <c r="BU666">
        <v>59.160655975341797</v>
      </c>
      <c r="BV666">
        <v>58.683738708496094</v>
      </c>
      <c r="BW666">
        <v>55.958667755126953</v>
      </c>
      <c r="BX666">
        <v>53.118862152099609</v>
      </c>
      <c r="BY666">
        <v>53.097625732421875</v>
      </c>
      <c r="BZ666">
        <v>51.11932373046875</v>
      </c>
      <c r="CA666">
        <v>50.415950775146484</v>
      </c>
      <c r="CB666">
        <v>49.664104461669922</v>
      </c>
      <c r="CC666">
        <v>0.98449712991714478</v>
      </c>
      <c r="CD666">
        <v>0.93737512826919556</v>
      </c>
      <c r="CE666">
        <v>0.89247387647628784</v>
      </c>
      <c r="CF666">
        <v>0.70773828029632568</v>
      </c>
      <c r="CG666">
        <v>0.6317405104637146</v>
      </c>
      <c r="CH666">
        <v>0.72264665365219116</v>
      </c>
      <c r="CI666">
        <v>0.82163780927658081</v>
      </c>
      <c r="CJ666">
        <v>0.70815742015838623</v>
      </c>
      <c r="CK666">
        <v>0.86071878671646118</v>
      </c>
      <c r="CL666">
        <v>0.86970800161361694</v>
      </c>
      <c r="CM666">
        <v>0.81197583675384521</v>
      </c>
      <c r="CN666">
        <v>0.85163223743438721</v>
      </c>
      <c r="CO666">
        <v>0.95709371566772461</v>
      </c>
      <c r="CP666">
        <v>0.83520668745040894</v>
      </c>
      <c r="CQ666">
        <v>0.87858879566192627</v>
      </c>
      <c r="CR666">
        <v>0.97408914566040039</v>
      </c>
      <c r="CS666">
        <v>0.98388677835464478</v>
      </c>
      <c r="CT666">
        <v>1.0085734128952026</v>
      </c>
      <c r="CU666">
        <v>1.1251624822616577</v>
      </c>
      <c r="CV666">
        <v>0.92933344841003418</v>
      </c>
      <c r="CW666">
        <v>0.82956945896148682</v>
      </c>
      <c r="CX666">
        <v>0.71007609367370605</v>
      </c>
      <c r="CY666">
        <v>0.73632371425628662</v>
      </c>
      <c r="CZ666">
        <v>0.71714156866073608</v>
      </c>
    </row>
    <row r="667" spans="1:104" x14ac:dyDescent="0.25">
      <c r="A667" t="s">
        <v>856</v>
      </c>
      <c r="B667" t="s">
        <v>170</v>
      </c>
      <c r="C667" t="s">
        <v>27</v>
      </c>
      <c r="D667" t="s">
        <v>184</v>
      </c>
      <c r="E667" t="s">
        <v>184</v>
      </c>
      <c r="F667">
        <v>2022</v>
      </c>
      <c r="G667" t="s">
        <v>173</v>
      </c>
      <c r="H667">
        <v>3</v>
      </c>
      <c r="I667">
        <v>42.986835479736328</v>
      </c>
      <c r="J667">
        <v>41.508747100830078</v>
      </c>
      <c r="K667">
        <v>40.525009155273437</v>
      </c>
      <c r="L667">
        <v>40.501598358154297</v>
      </c>
      <c r="M667">
        <v>41.977642059326172</v>
      </c>
      <c r="N667">
        <v>45.992221832275391</v>
      </c>
      <c r="O667">
        <v>52.4912109375</v>
      </c>
      <c r="P667">
        <v>57.729362487792969</v>
      </c>
      <c r="Q667">
        <v>62.766395568847656</v>
      </c>
      <c r="R667">
        <v>66.299301147460938</v>
      </c>
      <c r="S667">
        <v>69.195709228515625</v>
      </c>
      <c r="T667">
        <v>71.183151245117187</v>
      </c>
      <c r="U667">
        <v>72.233146667480469</v>
      </c>
      <c r="V667">
        <v>73.03057861328125</v>
      </c>
      <c r="W667">
        <v>72.463996887207031</v>
      </c>
      <c r="X667">
        <v>70.295074462890625</v>
      </c>
      <c r="Y667">
        <v>67.163925170898438</v>
      </c>
      <c r="Z667">
        <v>63.356895446777344</v>
      </c>
      <c r="AA667">
        <v>59.970054626464844</v>
      </c>
      <c r="AB667">
        <v>58.900981903076172</v>
      </c>
      <c r="AC667">
        <v>56.318645477294922</v>
      </c>
      <c r="AD667">
        <v>52.99951171875</v>
      </c>
      <c r="AE667">
        <v>49.032932281494141</v>
      </c>
      <c r="AF667">
        <v>45.996688842773438</v>
      </c>
      <c r="AG667">
        <v>-0.53886038064956665</v>
      </c>
      <c r="AH667">
        <v>-0.22387532889842987</v>
      </c>
      <c r="AI667">
        <v>-7.1138501167297363E-2</v>
      </c>
      <c r="AJ667">
        <v>-0.14502584934234619</v>
      </c>
      <c r="AK667">
        <v>-0.20514816045761108</v>
      </c>
      <c r="AL667">
        <v>-0.17647069692611694</v>
      </c>
      <c r="AM667">
        <v>-0.36849310994148254</v>
      </c>
      <c r="AN667">
        <v>-0.16820789873600006</v>
      </c>
      <c r="AO667">
        <v>0.15605026483535767</v>
      </c>
      <c r="AP667">
        <v>0.37098714709281921</v>
      </c>
      <c r="AQ667">
        <v>0.82814162969589233</v>
      </c>
      <c r="AR667">
        <v>3.4092988967895508</v>
      </c>
      <c r="AS667">
        <v>3.4977197647094727</v>
      </c>
      <c r="AT667">
        <v>3.3483040332794189</v>
      </c>
      <c r="AU667">
        <v>3.1217858791351318</v>
      </c>
      <c r="AV667">
        <v>2.8456089496612549</v>
      </c>
      <c r="AW667">
        <v>2.5623371601104736</v>
      </c>
      <c r="AX667">
        <v>2.047698974609375</v>
      </c>
      <c r="AY667">
        <v>0.15393416583538055</v>
      </c>
      <c r="AZ667">
        <v>-1.7829244956374168E-2</v>
      </c>
      <c r="BA667">
        <v>-3.5797741264104843E-2</v>
      </c>
      <c r="BB667">
        <v>-1.5340239042416215E-3</v>
      </c>
      <c r="BC667">
        <v>-3.5443849861621857E-2</v>
      </c>
      <c r="BD667">
        <v>-0.28371256589889526</v>
      </c>
      <c r="BE667">
        <v>54.941337585449219</v>
      </c>
      <c r="BF667">
        <v>55.076423645019531</v>
      </c>
      <c r="BG667">
        <v>53.805656433105469</v>
      </c>
      <c r="BH667">
        <v>54.846134185791016</v>
      </c>
      <c r="BI667">
        <v>54.933219909667969</v>
      </c>
      <c r="BJ667">
        <v>53.798133850097656</v>
      </c>
      <c r="BK667">
        <v>53.073516845703125</v>
      </c>
      <c r="BL667">
        <v>58.405853271484375</v>
      </c>
      <c r="BM667">
        <v>65.221710205078125</v>
      </c>
      <c r="BN667">
        <v>71.356796264648437</v>
      </c>
      <c r="BO667">
        <v>75.498016357421875</v>
      </c>
      <c r="BP667">
        <v>78.018783569335937</v>
      </c>
      <c r="BQ667">
        <v>80.770172119140625</v>
      </c>
      <c r="BR667">
        <v>81.564018249511719</v>
      </c>
      <c r="BS667">
        <v>80.950477600097656</v>
      </c>
      <c r="BT667">
        <v>78.158622741699219</v>
      </c>
      <c r="BU667">
        <v>76.928924560546875</v>
      </c>
      <c r="BV667">
        <v>74.590911865234375</v>
      </c>
      <c r="BW667">
        <v>69.798133850097656</v>
      </c>
      <c r="BX667">
        <v>65.781196594238281</v>
      </c>
      <c r="BY667">
        <v>63.669651031494141</v>
      </c>
      <c r="BZ667">
        <v>60.308567047119141</v>
      </c>
      <c r="CA667">
        <v>59.897956848144531</v>
      </c>
      <c r="CB667">
        <v>56.965801239013672</v>
      </c>
      <c r="CC667">
        <v>0.84533840417861938</v>
      </c>
      <c r="CD667">
        <v>0.80444216728210449</v>
      </c>
      <c r="CE667">
        <v>0.75902962684631348</v>
      </c>
      <c r="CF667">
        <v>0.60754436254501343</v>
      </c>
      <c r="CG667">
        <v>0.54541993141174316</v>
      </c>
      <c r="CH667">
        <v>0.62000739574432373</v>
      </c>
      <c r="CI667">
        <v>0.71640515327453613</v>
      </c>
      <c r="CJ667">
        <v>0.66267764568328857</v>
      </c>
      <c r="CK667">
        <v>0.79698073863983154</v>
      </c>
      <c r="CL667">
        <v>0.81746882200241089</v>
      </c>
      <c r="CM667">
        <v>0.78325939178466797</v>
      </c>
      <c r="CN667">
        <v>0.82296419143676758</v>
      </c>
      <c r="CO667">
        <v>0.91337388753890991</v>
      </c>
      <c r="CP667">
        <v>0.81592434644699097</v>
      </c>
      <c r="CQ667">
        <v>0.85361647605895996</v>
      </c>
      <c r="CR667">
        <v>0.92744898796081543</v>
      </c>
      <c r="CS667">
        <v>0.92298966646194458</v>
      </c>
      <c r="CT667">
        <v>0.9127047061920166</v>
      </c>
      <c r="CU667">
        <v>0.97848749160766602</v>
      </c>
      <c r="CV667">
        <v>0.81555938720703125</v>
      </c>
      <c r="CW667">
        <v>0.71786463260650635</v>
      </c>
      <c r="CX667">
        <v>0.61456608772277832</v>
      </c>
      <c r="CY667">
        <v>0.63648390769958496</v>
      </c>
      <c r="CZ667">
        <v>0.62036758661270142</v>
      </c>
    </row>
    <row r="668" spans="1:104" x14ac:dyDescent="0.25">
      <c r="A668" t="s">
        <v>857</v>
      </c>
      <c r="B668" t="s">
        <v>170</v>
      </c>
      <c r="C668" t="s">
        <v>27</v>
      </c>
      <c r="D668" t="s">
        <v>184</v>
      </c>
      <c r="E668" t="s">
        <v>184</v>
      </c>
      <c r="F668">
        <v>2022</v>
      </c>
      <c r="G668" t="s">
        <v>174</v>
      </c>
      <c r="H668">
        <v>4</v>
      </c>
      <c r="I668">
        <v>44.854465484619141</v>
      </c>
      <c r="J668">
        <v>43.232475280761719</v>
      </c>
      <c r="K668">
        <v>42.223907470703125</v>
      </c>
      <c r="L668">
        <v>42.108657836914063</v>
      </c>
      <c r="M668">
        <v>43.683429718017578</v>
      </c>
      <c r="N668">
        <v>47.725818634033203</v>
      </c>
      <c r="O668">
        <v>53.35455322265625</v>
      </c>
      <c r="P668">
        <v>59.571182250976562</v>
      </c>
      <c r="Q668">
        <v>66.2080078125</v>
      </c>
      <c r="R668">
        <v>71.563301086425781</v>
      </c>
      <c r="S668">
        <v>75.826400756835938</v>
      </c>
      <c r="T668">
        <v>78.396713256835938</v>
      </c>
      <c r="U668">
        <v>79.883659362792969</v>
      </c>
      <c r="V668">
        <v>81.135002136230469</v>
      </c>
      <c r="W668">
        <v>80.625221252441406</v>
      </c>
      <c r="X668">
        <v>78.337562561035156</v>
      </c>
      <c r="Y668">
        <v>74.801750183105469</v>
      </c>
      <c r="Z668">
        <v>69.771217346191406</v>
      </c>
      <c r="AA668">
        <v>64.351226806640625</v>
      </c>
      <c r="AB668">
        <v>62.708644866943359</v>
      </c>
      <c r="AC668">
        <v>60.489860534667969</v>
      </c>
      <c r="AD668">
        <v>56.52142333984375</v>
      </c>
      <c r="AE668">
        <v>52.398948669433594</v>
      </c>
      <c r="AF668">
        <v>48.900054931640625</v>
      </c>
      <c r="AG668">
        <v>-0.46665793657302856</v>
      </c>
      <c r="AH668">
        <v>-0.26572421193122864</v>
      </c>
      <c r="AI668">
        <v>-0.19358919560909271</v>
      </c>
      <c r="AJ668">
        <v>-0.20127134025096893</v>
      </c>
      <c r="AK668">
        <v>-0.16812467575073242</v>
      </c>
      <c r="AL668">
        <v>-5.0418376922607422E-2</v>
      </c>
      <c r="AM668">
        <v>-0.26944413781166077</v>
      </c>
      <c r="AN668">
        <v>4.0605690330266953E-2</v>
      </c>
      <c r="AO668">
        <v>0.16802063584327698</v>
      </c>
      <c r="AP668">
        <v>0.19132009148597717</v>
      </c>
      <c r="AQ668">
        <v>0.71811509132385254</v>
      </c>
      <c r="AR668">
        <v>3.7103052139282227</v>
      </c>
      <c r="AS668">
        <v>3.8431832790374756</v>
      </c>
      <c r="AT668">
        <v>3.7015302181243896</v>
      </c>
      <c r="AU668">
        <v>3.5112738609313965</v>
      </c>
      <c r="AV668">
        <v>3.4975659847259521</v>
      </c>
      <c r="AW668">
        <v>3.2641184329986572</v>
      </c>
      <c r="AX668">
        <v>2.8317925930023193</v>
      </c>
      <c r="AY668">
        <v>0.76019489765167236</v>
      </c>
      <c r="AZ668">
        <v>0.45512446761131287</v>
      </c>
      <c r="BA668">
        <v>0.32245194911956787</v>
      </c>
      <c r="BB668">
        <v>0.31738883256912231</v>
      </c>
      <c r="BC668">
        <v>0.19339956343173981</v>
      </c>
      <c r="BD668">
        <v>9.2723546549677849E-3</v>
      </c>
      <c r="BE668">
        <v>65.098846435546875</v>
      </c>
      <c r="BF668">
        <v>62.80548095703125</v>
      </c>
      <c r="BG668">
        <v>61.326705932617187</v>
      </c>
      <c r="BH668">
        <v>60.894065856933594</v>
      </c>
      <c r="BI668">
        <v>61.640773773193359</v>
      </c>
      <c r="BJ668">
        <v>61.095100402832031</v>
      </c>
      <c r="BK668">
        <v>62.614418029785156</v>
      </c>
      <c r="BL668">
        <v>66.587142944335938</v>
      </c>
      <c r="BM668">
        <v>75.878547668457031</v>
      </c>
      <c r="BN668">
        <v>81.306571960449219</v>
      </c>
      <c r="BO668">
        <v>86.374794006347656</v>
      </c>
      <c r="BP668">
        <v>89.670005798339844</v>
      </c>
      <c r="BQ668">
        <v>90.348960876464844</v>
      </c>
      <c r="BR668">
        <v>88.672370910644531</v>
      </c>
      <c r="BS668">
        <v>87.809860229492187</v>
      </c>
      <c r="BT668">
        <v>86.516487121582031</v>
      </c>
      <c r="BU668">
        <v>85.651145935058594</v>
      </c>
      <c r="BV668">
        <v>82.743881225585938</v>
      </c>
      <c r="BW668">
        <v>79.83477783203125</v>
      </c>
      <c r="BX668">
        <v>73.860664367675781</v>
      </c>
      <c r="BY668">
        <v>67.709457397460937</v>
      </c>
      <c r="BZ668">
        <v>65.526817321777344</v>
      </c>
      <c r="CA668">
        <v>62.959518432617188</v>
      </c>
      <c r="CB668">
        <v>61.301792144775391</v>
      </c>
      <c r="CC668">
        <v>0.8104851245880127</v>
      </c>
      <c r="CD668">
        <v>0.77118837833404541</v>
      </c>
      <c r="CE668">
        <v>0.72998172044754028</v>
      </c>
      <c r="CF668">
        <v>0.58582884073257446</v>
      </c>
      <c r="CG668">
        <v>0.52918696403503418</v>
      </c>
      <c r="CH668">
        <v>0.60160046815872192</v>
      </c>
      <c r="CI668">
        <v>0.69025003910064697</v>
      </c>
      <c r="CJ668">
        <v>0.65571808815002441</v>
      </c>
      <c r="CK668">
        <v>0.78748023509979248</v>
      </c>
      <c r="CL668">
        <v>0.81369435787200928</v>
      </c>
      <c r="CM668">
        <v>0.784321129322052</v>
      </c>
      <c r="CN668">
        <v>0.82348006963729858</v>
      </c>
      <c r="CO668">
        <v>0.91271680593490601</v>
      </c>
      <c r="CP668">
        <v>0.81894922256469727</v>
      </c>
      <c r="CQ668">
        <v>0.8567541241645813</v>
      </c>
      <c r="CR668">
        <v>0.92966657876968384</v>
      </c>
      <c r="CS668">
        <v>0.92280334234237671</v>
      </c>
      <c r="CT668">
        <v>0.90436023473739624</v>
      </c>
      <c r="CU668">
        <v>0.95285546779632568</v>
      </c>
      <c r="CV668">
        <v>0.78788822889328003</v>
      </c>
      <c r="CW668">
        <v>0.70181804895401001</v>
      </c>
      <c r="CX668">
        <v>0.59884047508239746</v>
      </c>
      <c r="CY668">
        <v>0.62381929159164429</v>
      </c>
      <c r="CZ668">
        <v>0.60637861490249634</v>
      </c>
    </row>
    <row r="669" spans="1:104" x14ac:dyDescent="0.25">
      <c r="A669" t="s">
        <v>858</v>
      </c>
      <c r="B669" t="s">
        <v>170</v>
      </c>
      <c r="C669" t="s">
        <v>27</v>
      </c>
      <c r="D669" t="s">
        <v>184</v>
      </c>
      <c r="E669" t="s">
        <v>184</v>
      </c>
      <c r="F669">
        <v>2022</v>
      </c>
      <c r="G669" t="s">
        <v>175</v>
      </c>
      <c r="H669">
        <v>5</v>
      </c>
      <c r="I669">
        <v>45.896923065185547</v>
      </c>
      <c r="J669">
        <v>44.274898529052734</v>
      </c>
      <c r="K669">
        <v>43.231983184814453</v>
      </c>
      <c r="L669">
        <v>43.005813598632812</v>
      </c>
      <c r="M669">
        <v>44.469474792480469</v>
      </c>
      <c r="N669">
        <v>48.383586883544922</v>
      </c>
      <c r="O669">
        <v>53.630813598632813</v>
      </c>
      <c r="P669">
        <v>61.044685363769531</v>
      </c>
      <c r="Q669">
        <v>68.344642639160156</v>
      </c>
      <c r="R669">
        <v>73.932136535644531</v>
      </c>
      <c r="S669">
        <v>77.811393737792969</v>
      </c>
      <c r="T669">
        <v>79.536750793457031</v>
      </c>
      <c r="U669">
        <v>80.217514038085938</v>
      </c>
      <c r="V669">
        <v>80.850311279296875</v>
      </c>
      <c r="W669">
        <v>80.394927978515625</v>
      </c>
      <c r="X669">
        <v>78.143341064453125</v>
      </c>
      <c r="Y669">
        <v>74.581298828125</v>
      </c>
      <c r="Z669">
        <v>69.870162963867188</v>
      </c>
      <c r="AA669">
        <v>64.661216735839844</v>
      </c>
      <c r="AB669">
        <v>62.509708404541016</v>
      </c>
      <c r="AC669">
        <v>61.121231079101563</v>
      </c>
      <c r="AD669">
        <v>57.178859710693359</v>
      </c>
      <c r="AE669">
        <v>53.149898529052734</v>
      </c>
      <c r="AF669">
        <v>49.735469818115234</v>
      </c>
      <c r="AG669">
        <v>-0.49965059757232666</v>
      </c>
      <c r="AH669">
        <v>-0.27129259705543518</v>
      </c>
      <c r="AI669">
        <v>-0.18238034844398499</v>
      </c>
      <c r="AJ669">
        <v>-0.20078136026859283</v>
      </c>
      <c r="AK669">
        <v>-0.18063636124134064</v>
      </c>
      <c r="AL669">
        <v>-7.2805784642696381E-2</v>
      </c>
      <c r="AM669">
        <v>-0.29147455096244812</v>
      </c>
      <c r="AN669">
        <v>7.7414386905729771E-3</v>
      </c>
      <c r="AO669">
        <v>0.17309139668941498</v>
      </c>
      <c r="AP669">
        <v>0.2302168607711792</v>
      </c>
      <c r="AQ669">
        <v>0.76304364204406738</v>
      </c>
      <c r="AR669">
        <v>3.7555563449859619</v>
      </c>
      <c r="AS669">
        <v>3.8435795307159424</v>
      </c>
      <c r="AT669">
        <v>3.6688532829284668</v>
      </c>
      <c r="AU669">
        <v>3.4729363918304443</v>
      </c>
      <c r="AV669">
        <v>3.4239327907562256</v>
      </c>
      <c r="AW669">
        <v>3.1858127117156982</v>
      </c>
      <c r="AX669">
        <v>2.7472186088562012</v>
      </c>
      <c r="AY669">
        <v>0.67549866437911987</v>
      </c>
      <c r="AZ669">
        <v>0.38703662157058716</v>
      </c>
      <c r="BA669">
        <v>0.27168336510658264</v>
      </c>
      <c r="BB669">
        <v>0.27286955714225769</v>
      </c>
      <c r="BC669">
        <v>0.16116808354854584</v>
      </c>
      <c r="BD669">
        <v>-4.0100827813148499E-2</v>
      </c>
      <c r="BE669">
        <v>62.961166381835938</v>
      </c>
      <c r="BF669">
        <v>63.368934631347656</v>
      </c>
      <c r="BG669">
        <v>63.957523345947266</v>
      </c>
      <c r="BH669">
        <v>64.819175720214844</v>
      </c>
      <c r="BI669">
        <v>63.138351440429688</v>
      </c>
      <c r="BJ669">
        <v>62.184467315673828</v>
      </c>
      <c r="BK669">
        <v>63.161407470703125</v>
      </c>
      <c r="BL669">
        <v>68.315536499023437</v>
      </c>
      <c r="BM669">
        <v>76.015769958496094</v>
      </c>
      <c r="BN669">
        <v>80.900482177734375</v>
      </c>
      <c r="BO669">
        <v>84.98907470703125</v>
      </c>
      <c r="BP669">
        <v>86.192955017089844</v>
      </c>
      <c r="BQ669">
        <v>86.327659606933594</v>
      </c>
      <c r="BR669">
        <v>86.48907470703125</v>
      </c>
      <c r="BS669">
        <v>85.466011047363281</v>
      </c>
      <c r="BT669">
        <v>83.265777587890625</v>
      </c>
      <c r="BU669">
        <v>83.015769958496094</v>
      </c>
      <c r="BV669">
        <v>82.584953308105469</v>
      </c>
      <c r="BW669">
        <v>82.29248046875</v>
      </c>
      <c r="BX669">
        <v>79.042472839355469</v>
      </c>
      <c r="BY669">
        <v>75.361648559570313</v>
      </c>
      <c r="BZ669">
        <v>71.569175720214844</v>
      </c>
      <c r="CA669">
        <v>71.023056030273438</v>
      </c>
      <c r="CB669">
        <v>68.32281494140625</v>
      </c>
      <c r="CC669">
        <v>0.84200561046600342</v>
      </c>
      <c r="CD669">
        <v>0.80309444665908813</v>
      </c>
      <c r="CE669">
        <v>0.76017439365386963</v>
      </c>
      <c r="CF669">
        <v>0.6049540638923645</v>
      </c>
      <c r="CG669">
        <v>0.54111015796661377</v>
      </c>
      <c r="CH669">
        <v>0.61168551445007324</v>
      </c>
      <c r="CI669">
        <v>0.69725483655929565</v>
      </c>
      <c r="CJ669">
        <v>0.65665102005004883</v>
      </c>
      <c r="CK669">
        <v>0.79303604364395142</v>
      </c>
      <c r="CL669">
        <v>0.81806552410125732</v>
      </c>
      <c r="CM669">
        <v>0.78310650587081909</v>
      </c>
      <c r="CN669">
        <v>0.82074588537216187</v>
      </c>
      <c r="CO669">
        <v>0.90937572717666626</v>
      </c>
      <c r="CP669">
        <v>0.81164085865020752</v>
      </c>
      <c r="CQ669">
        <v>0.84929341077804565</v>
      </c>
      <c r="CR669">
        <v>0.92475980520248413</v>
      </c>
      <c r="CS669">
        <v>0.92110157012939453</v>
      </c>
      <c r="CT669">
        <v>0.90781348943710327</v>
      </c>
      <c r="CU669">
        <v>0.96566599607467651</v>
      </c>
      <c r="CV669">
        <v>0.80036485195159912</v>
      </c>
      <c r="CW669">
        <v>0.71582001447677612</v>
      </c>
      <c r="CX669">
        <v>0.60959887504577637</v>
      </c>
      <c r="CY669">
        <v>0.63862878084182739</v>
      </c>
      <c r="CZ669">
        <v>0.6238473653793335</v>
      </c>
    </row>
    <row r="670" spans="1:104" x14ac:dyDescent="0.25">
      <c r="A670" t="s">
        <v>859</v>
      </c>
      <c r="B670" t="s">
        <v>170</v>
      </c>
      <c r="C670" t="s">
        <v>27</v>
      </c>
      <c r="D670" t="s">
        <v>184</v>
      </c>
      <c r="E670" t="s">
        <v>184</v>
      </c>
      <c r="F670">
        <v>2022</v>
      </c>
      <c r="G670" t="s">
        <v>176</v>
      </c>
      <c r="H670">
        <v>6</v>
      </c>
      <c r="I670">
        <v>47.940689086914063</v>
      </c>
      <c r="J670">
        <v>46.204921722412109</v>
      </c>
      <c r="K670">
        <v>45.132373809814453</v>
      </c>
      <c r="L670">
        <v>44.949413299560547</v>
      </c>
      <c r="M670">
        <v>46.418830871582031</v>
      </c>
      <c r="N670">
        <v>50.365764617919922</v>
      </c>
      <c r="O670">
        <v>55.702114105224609</v>
      </c>
      <c r="P670">
        <v>62.978618621826172</v>
      </c>
      <c r="Q670">
        <v>69.637161254882813</v>
      </c>
      <c r="R670">
        <v>75.04986572265625</v>
      </c>
      <c r="S670">
        <v>79.143898010253906</v>
      </c>
      <c r="T670">
        <v>80.964027404785156</v>
      </c>
      <c r="U670">
        <v>81.570899963378906</v>
      </c>
      <c r="V670">
        <v>81.885696411132813</v>
      </c>
      <c r="W670">
        <v>81.4449462890625</v>
      </c>
      <c r="X670">
        <v>79.88397216796875</v>
      </c>
      <c r="Y670">
        <v>77.017265319824219</v>
      </c>
      <c r="Z670">
        <v>72.527931213378906</v>
      </c>
      <c r="AA670">
        <v>67.029548645019531</v>
      </c>
      <c r="AB670">
        <v>63.684310913085938</v>
      </c>
      <c r="AC670">
        <v>62.529953002929687</v>
      </c>
      <c r="AD670">
        <v>58.917835235595703</v>
      </c>
      <c r="AE670">
        <v>55.067867279052734</v>
      </c>
      <c r="AF670">
        <v>51.625797271728516</v>
      </c>
      <c r="AG670">
        <v>-0.52661895751953125</v>
      </c>
      <c r="AH670">
        <v>-0.28720074892044067</v>
      </c>
      <c r="AI670">
        <v>-0.19483895599842072</v>
      </c>
      <c r="AJ670">
        <v>-0.21295242011547089</v>
      </c>
      <c r="AK670">
        <v>-0.18909889459609985</v>
      </c>
      <c r="AL670">
        <v>-7.3866546154022217E-2</v>
      </c>
      <c r="AM670">
        <v>-0.30223554372787476</v>
      </c>
      <c r="AN670">
        <v>1.1995120905339718E-2</v>
      </c>
      <c r="AO670">
        <v>0.1764383465051651</v>
      </c>
      <c r="AP670">
        <v>0.22997918725013733</v>
      </c>
      <c r="AQ670">
        <v>0.77443552017211914</v>
      </c>
      <c r="AR670">
        <v>3.8289988040924072</v>
      </c>
      <c r="AS670">
        <v>3.9182188510894775</v>
      </c>
      <c r="AT670">
        <v>3.7222657203674316</v>
      </c>
      <c r="AU670">
        <v>3.529381275177002</v>
      </c>
      <c r="AV670">
        <v>3.5222306251525879</v>
      </c>
      <c r="AW670">
        <v>3.3137013912200928</v>
      </c>
      <c r="AX670">
        <v>2.8744120597839355</v>
      </c>
      <c r="AY670">
        <v>0.71761059761047363</v>
      </c>
      <c r="AZ670">
        <v>0.4061245322227478</v>
      </c>
      <c r="BA670">
        <v>0.28582483530044556</v>
      </c>
      <c r="BB670">
        <v>0.28832736611366272</v>
      </c>
      <c r="BC670">
        <v>0.17264755070209503</v>
      </c>
      <c r="BD670">
        <v>-3.6091223359107971E-2</v>
      </c>
      <c r="BE670">
        <v>65.936256408691406</v>
      </c>
      <c r="BF670">
        <v>64.45745849609375</v>
      </c>
      <c r="BG670">
        <v>64.003562927246094</v>
      </c>
      <c r="BH670">
        <v>63.526615142822266</v>
      </c>
      <c r="BI670">
        <v>64.001724243164063</v>
      </c>
      <c r="BJ670">
        <v>63.093921661376953</v>
      </c>
      <c r="BK670">
        <v>63.093921661376953</v>
      </c>
      <c r="BL670">
        <v>68.25</v>
      </c>
      <c r="BM670">
        <v>73.383026123046875</v>
      </c>
      <c r="BN670">
        <v>76.632560729980469</v>
      </c>
      <c r="BO670">
        <v>82.488388061523438</v>
      </c>
      <c r="BP670">
        <v>85.193672180175781</v>
      </c>
      <c r="BQ670">
        <v>85.512825012207031</v>
      </c>
      <c r="BR670">
        <v>86.2835693359375</v>
      </c>
      <c r="BS670">
        <v>84.421875</v>
      </c>
      <c r="BT670">
        <v>85.125770568847656</v>
      </c>
      <c r="BU670">
        <v>85.673721313476562</v>
      </c>
      <c r="BV670">
        <v>83.94677734375</v>
      </c>
      <c r="BW670">
        <v>81.379341125488281</v>
      </c>
      <c r="BX670">
        <v>78.722000122070313</v>
      </c>
      <c r="BY670">
        <v>74.705276489257813</v>
      </c>
      <c r="BZ670">
        <v>71.591743469238281</v>
      </c>
      <c r="CA670">
        <v>70.364799499511719</v>
      </c>
      <c r="CB670">
        <v>68.299209594726562</v>
      </c>
      <c r="CC670">
        <v>0.88336032629013062</v>
      </c>
      <c r="CD670">
        <v>0.84177243709564209</v>
      </c>
      <c r="CE670">
        <v>0.79586511850357056</v>
      </c>
      <c r="CF670">
        <v>0.63058185577392578</v>
      </c>
      <c r="CG670">
        <v>0.55978494882583618</v>
      </c>
      <c r="CH670">
        <v>0.63067382574081421</v>
      </c>
      <c r="CI670">
        <v>0.71360719203948975</v>
      </c>
      <c r="CJ670">
        <v>0.66257131099700928</v>
      </c>
      <c r="CK670">
        <v>0.79859435558319092</v>
      </c>
      <c r="CL670">
        <v>0.82264667749404907</v>
      </c>
      <c r="CM670">
        <v>0.78711724281311035</v>
      </c>
      <c r="CN670">
        <v>0.825783371925354</v>
      </c>
      <c r="CO670">
        <v>0.91754907369613647</v>
      </c>
      <c r="CP670">
        <v>0.81506145000457764</v>
      </c>
      <c r="CQ670">
        <v>0.8542981743812561</v>
      </c>
      <c r="CR670">
        <v>0.9390028715133667</v>
      </c>
      <c r="CS670">
        <v>0.94317805767059326</v>
      </c>
      <c r="CT670">
        <v>0.93404203653335571</v>
      </c>
      <c r="CU670">
        <v>0.99915933609008789</v>
      </c>
      <c r="CV670">
        <v>0.81691014766693115</v>
      </c>
      <c r="CW670">
        <v>0.73107761144638062</v>
      </c>
      <c r="CX670">
        <v>0.62545686960220337</v>
      </c>
      <c r="CY670">
        <v>0.66120553016662598</v>
      </c>
      <c r="CZ670">
        <v>0.64722234010696411</v>
      </c>
    </row>
    <row r="671" spans="1:104" x14ac:dyDescent="0.25">
      <c r="A671" t="s">
        <v>860</v>
      </c>
      <c r="B671" t="s">
        <v>170</v>
      </c>
      <c r="C671" t="s">
        <v>27</v>
      </c>
      <c r="D671" t="s">
        <v>184</v>
      </c>
      <c r="E671" t="s">
        <v>184</v>
      </c>
      <c r="F671">
        <v>2022</v>
      </c>
      <c r="G671" t="s">
        <v>177</v>
      </c>
      <c r="H671">
        <v>7</v>
      </c>
      <c r="I671">
        <v>49.799560546875</v>
      </c>
      <c r="J671">
        <v>48.053428649902344</v>
      </c>
      <c r="K671">
        <v>46.862266540527344</v>
      </c>
      <c r="L671">
        <v>46.755001068115234</v>
      </c>
      <c r="M671">
        <v>48.559837341308594</v>
      </c>
      <c r="N671">
        <v>52.975505828857422</v>
      </c>
      <c r="O671">
        <v>58.540737152099609</v>
      </c>
      <c r="P671">
        <v>65.798416137695312</v>
      </c>
      <c r="Q671">
        <v>72.070854187011719</v>
      </c>
      <c r="R671">
        <v>77.011970520019531</v>
      </c>
      <c r="S671">
        <v>80.353408813476563</v>
      </c>
      <c r="T671">
        <v>81.939811706542969</v>
      </c>
      <c r="U671">
        <v>82.496109008789063</v>
      </c>
      <c r="V671">
        <v>82.820610046386719</v>
      </c>
      <c r="W671">
        <v>82.586814880371094</v>
      </c>
      <c r="X671">
        <v>81.4920654296875</v>
      </c>
      <c r="Y671">
        <v>79.057624816894531</v>
      </c>
      <c r="Z671">
        <v>74.681632995605469</v>
      </c>
      <c r="AA671">
        <v>69.03118896484375</v>
      </c>
      <c r="AB671">
        <v>65.752960205078125</v>
      </c>
      <c r="AC671">
        <v>64.612533569335938</v>
      </c>
      <c r="AD671">
        <v>61.024585723876953</v>
      </c>
      <c r="AE671">
        <v>56.967582702636719</v>
      </c>
      <c r="AF671">
        <v>53.543815612792969</v>
      </c>
      <c r="AG671">
        <v>-0.53135716915130615</v>
      </c>
      <c r="AH671">
        <v>-0.29893785715103149</v>
      </c>
      <c r="AI671">
        <v>-0.21216772496700287</v>
      </c>
      <c r="AJ671">
        <v>-0.22440503537654877</v>
      </c>
      <c r="AK671">
        <v>-0.19201669096946716</v>
      </c>
      <c r="AL671">
        <v>-6.3768483698368073E-2</v>
      </c>
      <c r="AM671">
        <v>-0.30244579911231995</v>
      </c>
      <c r="AN671">
        <v>3.3067896962165833E-2</v>
      </c>
      <c r="AO671">
        <v>0.18048286437988281</v>
      </c>
      <c r="AP671">
        <v>0.2137366384267807</v>
      </c>
      <c r="AQ671">
        <v>0.75827234983444214</v>
      </c>
      <c r="AR671">
        <v>3.8466801643371582</v>
      </c>
      <c r="AS671">
        <v>3.9374001026153564</v>
      </c>
      <c r="AT671">
        <v>3.7449276447296143</v>
      </c>
      <c r="AU671">
        <v>3.566420316696167</v>
      </c>
      <c r="AV671">
        <v>3.6102466583251953</v>
      </c>
      <c r="AW671">
        <v>3.4327120780944824</v>
      </c>
      <c r="AX671">
        <v>3.0108497142791748</v>
      </c>
      <c r="AY671">
        <v>0.79305660724639893</v>
      </c>
      <c r="AZ671">
        <v>0.46211740374565125</v>
      </c>
      <c r="BA671">
        <v>0.32756587862968445</v>
      </c>
      <c r="BB671">
        <v>0.3265717625617981</v>
      </c>
      <c r="BC671">
        <v>0.19892434775829315</v>
      </c>
      <c r="BD671">
        <v>-6.6369753330945969E-3</v>
      </c>
      <c r="BE671">
        <v>69.624885559082031</v>
      </c>
      <c r="BF671">
        <v>69.077415466308594</v>
      </c>
      <c r="BG671">
        <v>68.658988952636719</v>
      </c>
      <c r="BH671">
        <v>68.192626953125</v>
      </c>
      <c r="BI671">
        <v>67.9283447265625</v>
      </c>
      <c r="BJ671">
        <v>67.901153564453125</v>
      </c>
      <c r="BK671">
        <v>69.031791687011719</v>
      </c>
      <c r="BL671">
        <v>70.949310302734375</v>
      </c>
      <c r="BM671">
        <v>75.263824462890625</v>
      </c>
      <c r="BN671">
        <v>77.030418395996094</v>
      </c>
      <c r="BO671">
        <v>78.779029846191406</v>
      </c>
      <c r="BP671">
        <v>78.310829162597656</v>
      </c>
      <c r="BQ671">
        <v>80.620048522949219</v>
      </c>
      <c r="BR671">
        <v>83.356216430664063</v>
      </c>
      <c r="BS671">
        <v>83.949302673339844</v>
      </c>
      <c r="BT671">
        <v>83.18548583984375</v>
      </c>
      <c r="BU671">
        <v>81.721427917480469</v>
      </c>
      <c r="BV671">
        <v>80.388710021972656</v>
      </c>
      <c r="BW671">
        <v>80.814056396484375</v>
      </c>
      <c r="BX671">
        <v>76.666130065917969</v>
      </c>
      <c r="BY671">
        <v>74.217742919921875</v>
      </c>
      <c r="BZ671">
        <v>72.978805541992188</v>
      </c>
      <c r="CA671">
        <v>71.874885559082031</v>
      </c>
      <c r="CB671">
        <v>71.808525085449219</v>
      </c>
      <c r="CC671">
        <v>0.89946836233139038</v>
      </c>
      <c r="CD671">
        <v>0.85909533500671387</v>
      </c>
      <c r="CE671">
        <v>0.81070518493652344</v>
      </c>
      <c r="CF671">
        <v>0.64211666584014893</v>
      </c>
      <c r="CG671">
        <v>0.57207661867141724</v>
      </c>
      <c r="CH671">
        <v>0.64456182718276978</v>
      </c>
      <c r="CI671">
        <v>0.72332674264907837</v>
      </c>
      <c r="CJ671">
        <v>0.66358274221420288</v>
      </c>
      <c r="CK671">
        <v>0.79967886209487915</v>
      </c>
      <c r="CL671">
        <v>0.82146477699279785</v>
      </c>
      <c r="CM671">
        <v>0.78280574083328247</v>
      </c>
      <c r="CN671">
        <v>0.82086551189422607</v>
      </c>
      <c r="CO671">
        <v>0.91202855110168457</v>
      </c>
      <c r="CP671">
        <v>0.8106042742729187</v>
      </c>
      <c r="CQ671">
        <v>0.85034537315368652</v>
      </c>
      <c r="CR671">
        <v>0.93910622596740723</v>
      </c>
      <c r="CS671">
        <v>0.94900280237197876</v>
      </c>
      <c r="CT671">
        <v>0.94357067346572876</v>
      </c>
      <c r="CU671">
        <v>1.0133471488952637</v>
      </c>
      <c r="CV671">
        <v>0.83027428388595581</v>
      </c>
      <c r="CW671">
        <v>0.74232888221740723</v>
      </c>
      <c r="CX671">
        <v>0.63485151529312134</v>
      </c>
      <c r="CY671">
        <v>0.6699756383895874</v>
      </c>
      <c r="CZ671">
        <v>0.6586039662361145</v>
      </c>
    </row>
    <row r="672" spans="1:104" x14ac:dyDescent="0.25">
      <c r="A672" t="s">
        <v>861</v>
      </c>
      <c r="B672" t="s">
        <v>170</v>
      </c>
      <c r="C672" t="s">
        <v>27</v>
      </c>
      <c r="D672" t="s">
        <v>184</v>
      </c>
      <c r="E672" t="s">
        <v>184</v>
      </c>
      <c r="F672">
        <v>2022</v>
      </c>
      <c r="G672" t="s">
        <v>178</v>
      </c>
      <c r="H672">
        <v>8</v>
      </c>
      <c r="I672">
        <v>50.771381378173828</v>
      </c>
      <c r="J672">
        <v>49.020900726318359</v>
      </c>
      <c r="K672">
        <v>47.774944305419922</v>
      </c>
      <c r="L672">
        <v>47.709381103515625</v>
      </c>
      <c r="M672">
        <v>49.498729705810547</v>
      </c>
      <c r="N672">
        <v>54.378826141357422</v>
      </c>
      <c r="O672">
        <v>60.755863189697266</v>
      </c>
      <c r="P672">
        <v>68.172981262207031</v>
      </c>
      <c r="Q672">
        <v>75.313461303710938</v>
      </c>
      <c r="R672">
        <v>81.0439453125</v>
      </c>
      <c r="S672">
        <v>85.494163513183594</v>
      </c>
      <c r="T672">
        <v>87.546974182128906</v>
      </c>
      <c r="U672">
        <v>88.289154052734375</v>
      </c>
      <c r="V672">
        <v>88.672935485839844</v>
      </c>
      <c r="W672">
        <v>88.126731872558594</v>
      </c>
      <c r="X672">
        <v>86.40826416015625</v>
      </c>
      <c r="Y672">
        <v>82.9140625</v>
      </c>
      <c r="Z672">
        <v>78.042182922363281</v>
      </c>
      <c r="AA672">
        <v>71.648178100585938</v>
      </c>
      <c r="AB672">
        <v>68.840217590332031</v>
      </c>
      <c r="AC672">
        <v>66.780242919921875</v>
      </c>
      <c r="AD672">
        <v>62.660144805908203</v>
      </c>
      <c r="AE672">
        <v>58.177326202392578</v>
      </c>
      <c r="AF672">
        <v>54.410232543945313</v>
      </c>
      <c r="AG672">
        <v>-0.49708831310272217</v>
      </c>
      <c r="AH672">
        <v>-0.31890639662742615</v>
      </c>
      <c r="AI672">
        <v>-0.26959249377250671</v>
      </c>
      <c r="AJ672">
        <v>-0.25066289305686951</v>
      </c>
      <c r="AK672">
        <v>-0.17376035451889038</v>
      </c>
      <c r="AL672">
        <v>-4.9073584377765656E-3</v>
      </c>
      <c r="AM672">
        <v>-0.26507082581520081</v>
      </c>
      <c r="AN672">
        <v>0.12939032912254333</v>
      </c>
      <c r="AO672">
        <v>0.18880249559879303</v>
      </c>
      <c r="AP672">
        <v>0.1332423985004425</v>
      </c>
      <c r="AQ672">
        <v>0.72373330593109131</v>
      </c>
      <c r="AR672">
        <v>4.0927400588989258</v>
      </c>
      <c r="AS672">
        <v>4.2068324089050293</v>
      </c>
      <c r="AT672">
        <v>4.0034728050231934</v>
      </c>
      <c r="AU672">
        <v>3.8220574855804443</v>
      </c>
      <c r="AV672">
        <v>3.9687881469726562</v>
      </c>
      <c r="AW672">
        <v>3.7769355773925781</v>
      </c>
      <c r="AX672">
        <v>3.3998422622680664</v>
      </c>
      <c r="AY672">
        <v>1.0839986801147461</v>
      </c>
      <c r="AZ672">
        <v>0.68991231918334961</v>
      </c>
      <c r="BA672">
        <v>0.49566802382469177</v>
      </c>
      <c r="BB672">
        <v>0.47492125630378723</v>
      </c>
      <c r="BC672">
        <v>0.3039928674697876</v>
      </c>
      <c r="BD672">
        <v>0.13061827421188354</v>
      </c>
      <c r="BE672">
        <v>70.887260437011719</v>
      </c>
      <c r="BF672">
        <v>70.889564514160156</v>
      </c>
      <c r="BG672">
        <v>70.162605285644531</v>
      </c>
      <c r="BH672">
        <v>69.912605285644531</v>
      </c>
      <c r="BI672">
        <v>69.387725830078125</v>
      </c>
      <c r="BJ672">
        <v>69.1607666015625</v>
      </c>
      <c r="BK672">
        <v>69.183792114257813</v>
      </c>
      <c r="BL672">
        <v>71.199325561523437</v>
      </c>
      <c r="BM672">
        <v>75.9266357421875</v>
      </c>
      <c r="BN672">
        <v>80.287521362304688</v>
      </c>
      <c r="BO672">
        <v>85.081619262695313</v>
      </c>
      <c r="BP672">
        <v>86.741325378417969</v>
      </c>
      <c r="BQ672">
        <v>88.421775817871094</v>
      </c>
      <c r="BR672">
        <v>87.263900756835938</v>
      </c>
      <c r="BS672">
        <v>88.238105773925781</v>
      </c>
      <c r="BT672">
        <v>88.309043884277344</v>
      </c>
      <c r="BU672">
        <v>87.557197570800781</v>
      </c>
      <c r="BV672">
        <v>87.534164428710937</v>
      </c>
      <c r="BW672">
        <v>83.083580017089844</v>
      </c>
      <c r="BX672">
        <v>80.1766357421875</v>
      </c>
      <c r="BY672">
        <v>76.386222839355469</v>
      </c>
      <c r="BZ672">
        <v>74.452095031738281</v>
      </c>
      <c r="CA672">
        <v>73.725128173828125</v>
      </c>
      <c r="CB672">
        <v>73.635765075683594</v>
      </c>
      <c r="CC672">
        <v>0.90159040689468384</v>
      </c>
      <c r="CD672">
        <v>0.86187738180160522</v>
      </c>
      <c r="CE672">
        <v>0.81210106611251831</v>
      </c>
      <c r="CF672">
        <v>0.64354890584945679</v>
      </c>
      <c r="CG672">
        <v>0.57248878479003906</v>
      </c>
      <c r="CH672">
        <v>0.64891165494918823</v>
      </c>
      <c r="CI672">
        <v>0.73262453079223633</v>
      </c>
      <c r="CJ672">
        <v>0.6691773533821106</v>
      </c>
      <c r="CK672">
        <v>0.80814933776855469</v>
      </c>
      <c r="CL672">
        <v>0.83159524202346802</v>
      </c>
      <c r="CM672">
        <v>0.79351401329040527</v>
      </c>
      <c r="CN672">
        <v>0.83418703079223633</v>
      </c>
      <c r="CO672">
        <v>0.93315207958221436</v>
      </c>
      <c r="CP672">
        <v>0.82247328758239746</v>
      </c>
      <c r="CQ672">
        <v>0.86462467908859253</v>
      </c>
      <c r="CR672">
        <v>0.96029210090637207</v>
      </c>
      <c r="CS672">
        <v>0.96577733755111694</v>
      </c>
      <c r="CT672">
        <v>0.9595562219619751</v>
      </c>
      <c r="CU672">
        <v>1.0291479825973511</v>
      </c>
      <c r="CV672">
        <v>0.84887146949768066</v>
      </c>
      <c r="CW672">
        <v>0.75293064117431641</v>
      </c>
      <c r="CX672">
        <v>0.64108926057815552</v>
      </c>
      <c r="CY672">
        <v>0.67222374677658081</v>
      </c>
      <c r="CZ672">
        <v>0.65640163421630859</v>
      </c>
    </row>
    <row r="673" spans="1:104" x14ac:dyDescent="0.25">
      <c r="A673" t="s">
        <v>862</v>
      </c>
      <c r="B673" t="s">
        <v>170</v>
      </c>
      <c r="C673" t="s">
        <v>27</v>
      </c>
      <c r="D673" t="s">
        <v>184</v>
      </c>
      <c r="E673" t="s">
        <v>184</v>
      </c>
      <c r="F673">
        <v>2022</v>
      </c>
      <c r="G673" t="s">
        <v>179</v>
      </c>
      <c r="H673">
        <v>9</v>
      </c>
      <c r="I673">
        <v>52.248405456542969</v>
      </c>
      <c r="J673">
        <v>50.544113159179688</v>
      </c>
      <c r="K673">
        <v>49.461082458496094</v>
      </c>
      <c r="L673">
        <v>49.403667449951172</v>
      </c>
      <c r="M673">
        <v>51.417564392089844</v>
      </c>
      <c r="N673">
        <v>56.677734375</v>
      </c>
      <c r="O673">
        <v>64.398696899414063</v>
      </c>
      <c r="P673">
        <v>72.841072082519531</v>
      </c>
      <c r="Q673">
        <v>81.761268615722656</v>
      </c>
      <c r="R673">
        <v>88.500877380371094</v>
      </c>
      <c r="S673">
        <v>93.307144165039063</v>
      </c>
      <c r="T673">
        <v>95.296096801757813</v>
      </c>
      <c r="U673">
        <v>95.939605712890625</v>
      </c>
      <c r="V673">
        <v>96.401100158691406</v>
      </c>
      <c r="W673">
        <v>95.386688232421875</v>
      </c>
      <c r="X673">
        <v>92.6885986328125</v>
      </c>
      <c r="Y673">
        <v>88.517448425292969</v>
      </c>
      <c r="Z673">
        <v>83.3057861328125</v>
      </c>
      <c r="AA673">
        <v>76.556037902832031</v>
      </c>
      <c r="AB673">
        <v>74.25665283203125</v>
      </c>
      <c r="AC673">
        <v>70.484840393066406</v>
      </c>
      <c r="AD673">
        <v>65.555595397949219</v>
      </c>
      <c r="AE673">
        <v>60.561355590820313</v>
      </c>
      <c r="AF673">
        <v>56.492374420166016</v>
      </c>
      <c r="AG673">
        <v>-0.44173100590705872</v>
      </c>
      <c r="AH673">
        <v>-0.34488388895988464</v>
      </c>
      <c r="AI673">
        <v>-0.35293629765510559</v>
      </c>
      <c r="AJ673">
        <v>-0.2889041006565094</v>
      </c>
      <c r="AK673">
        <v>-0.14831003546714783</v>
      </c>
      <c r="AL673">
        <v>8.2328148186206818E-2</v>
      </c>
      <c r="AM673">
        <v>-0.20661993324756622</v>
      </c>
      <c r="AN673">
        <v>0.27852502465248108</v>
      </c>
      <c r="AO673">
        <v>0.20604577660560608</v>
      </c>
      <c r="AP673">
        <v>8.3200838416814804E-3</v>
      </c>
      <c r="AQ673">
        <v>0.66401922702789307</v>
      </c>
      <c r="AR673">
        <v>4.4284911155700684</v>
      </c>
      <c r="AS673">
        <v>4.5606813430786133</v>
      </c>
      <c r="AT673">
        <v>4.3504929542541504</v>
      </c>
      <c r="AU673">
        <v>4.170473575592041</v>
      </c>
      <c r="AV673">
        <v>4.4710392951965332</v>
      </c>
      <c r="AW673">
        <v>4.2999730110168457</v>
      </c>
      <c r="AX673">
        <v>4.0099320411682129</v>
      </c>
      <c r="AY673">
        <v>1.5450369119644165</v>
      </c>
      <c r="AZ673">
        <v>1.0463688373565674</v>
      </c>
      <c r="BA673">
        <v>0.75398272275924683</v>
      </c>
      <c r="BB673">
        <v>0.69776153564453125</v>
      </c>
      <c r="BC673">
        <v>0.46134185791015625</v>
      </c>
      <c r="BD673">
        <v>0.3331792950630188</v>
      </c>
      <c r="BE673">
        <v>73.434196472167969</v>
      </c>
      <c r="BF673">
        <v>73.319068908691406</v>
      </c>
      <c r="BG673">
        <v>72.092094421386719</v>
      </c>
      <c r="BH673">
        <v>72.069068908691406</v>
      </c>
      <c r="BI673">
        <v>72.726974487304688</v>
      </c>
      <c r="BJ673">
        <v>70.684196472167969</v>
      </c>
      <c r="BK673">
        <v>72.546051025390625</v>
      </c>
      <c r="BL673">
        <v>74.111854553222656</v>
      </c>
      <c r="BM673">
        <v>82.559249877929688</v>
      </c>
      <c r="BN673">
        <v>88.013206481933594</v>
      </c>
      <c r="BO673">
        <v>94.009933471679688</v>
      </c>
      <c r="BP673">
        <v>97.871788024902344</v>
      </c>
      <c r="BQ673">
        <v>98.276405334472656</v>
      </c>
      <c r="BR673">
        <v>95.960609436035156</v>
      </c>
      <c r="BS673">
        <v>94.94085693359375</v>
      </c>
      <c r="BT673">
        <v>92.671104431152344</v>
      </c>
      <c r="BU673">
        <v>93.263206481933594</v>
      </c>
      <c r="BV673">
        <v>93.059257507324219</v>
      </c>
      <c r="BW673">
        <v>89.266471862792969</v>
      </c>
      <c r="BX673">
        <v>84.723701477050781</v>
      </c>
      <c r="BY673">
        <v>80.680923461914063</v>
      </c>
      <c r="BZ673">
        <v>79.703956604003906</v>
      </c>
      <c r="CA673">
        <v>78.657905578613281</v>
      </c>
      <c r="CB673">
        <v>75.046051025390625</v>
      </c>
      <c r="CC673">
        <v>0.91845184564590454</v>
      </c>
      <c r="CD673">
        <v>0.88034123182296753</v>
      </c>
      <c r="CE673">
        <v>0.83310985565185547</v>
      </c>
      <c r="CF673">
        <v>0.66075104475021362</v>
      </c>
      <c r="CG673">
        <v>0.58925282955169678</v>
      </c>
      <c r="CH673">
        <v>0.66849565505981445</v>
      </c>
      <c r="CI673">
        <v>0.75943607091903687</v>
      </c>
      <c r="CJ673">
        <v>0.69066262245178223</v>
      </c>
      <c r="CK673">
        <v>0.8423803448677063</v>
      </c>
      <c r="CL673">
        <v>0.86754447221755981</v>
      </c>
      <c r="CM673">
        <v>0.82221466302871704</v>
      </c>
      <c r="CN673">
        <v>0.86615759134292603</v>
      </c>
      <c r="CO673">
        <v>0.97781890630722046</v>
      </c>
      <c r="CP673">
        <v>0.85171353816986084</v>
      </c>
      <c r="CQ673">
        <v>0.89877825975418091</v>
      </c>
      <c r="CR673">
        <v>1.0059632062911987</v>
      </c>
      <c r="CS673">
        <v>1.0118029117584229</v>
      </c>
      <c r="CT673">
        <v>1.0079457759857178</v>
      </c>
      <c r="CU673">
        <v>1.0880005359649658</v>
      </c>
      <c r="CV673">
        <v>0.9001845121383667</v>
      </c>
      <c r="CW673">
        <v>0.79005467891693115</v>
      </c>
      <c r="CX673">
        <v>0.66610199213027954</v>
      </c>
      <c r="CY673">
        <v>0.69562405347824097</v>
      </c>
      <c r="CZ673">
        <v>0.67714011669158936</v>
      </c>
    </row>
    <row r="674" spans="1:104" x14ac:dyDescent="0.25">
      <c r="A674" t="s">
        <v>863</v>
      </c>
      <c r="B674" t="s">
        <v>170</v>
      </c>
      <c r="C674" t="s">
        <v>27</v>
      </c>
      <c r="D674" t="s">
        <v>184</v>
      </c>
      <c r="E674" t="s">
        <v>184</v>
      </c>
      <c r="F674">
        <v>2022</v>
      </c>
      <c r="G674" t="s">
        <v>180</v>
      </c>
      <c r="H674">
        <v>10</v>
      </c>
      <c r="I674">
        <v>45.990207672119141</v>
      </c>
      <c r="J674">
        <v>44.460403442382813</v>
      </c>
      <c r="K674">
        <v>43.430152893066406</v>
      </c>
      <c r="L674">
        <v>43.388053894042969</v>
      </c>
      <c r="M674">
        <v>45.005218505859375</v>
      </c>
      <c r="N674">
        <v>49.327400207519531</v>
      </c>
      <c r="O674">
        <v>56.659309387207031</v>
      </c>
      <c r="P674">
        <v>62.767921447753906</v>
      </c>
      <c r="Q674">
        <v>70.097076416015625</v>
      </c>
      <c r="R674">
        <v>76.694496154785156</v>
      </c>
      <c r="S674">
        <v>81.825637817382813</v>
      </c>
      <c r="T674">
        <v>84.596954345703125</v>
      </c>
      <c r="U674">
        <v>86.06256103515625</v>
      </c>
      <c r="V674">
        <v>87.363235473632813</v>
      </c>
      <c r="W674">
        <v>86.789749145507813</v>
      </c>
      <c r="X674">
        <v>84.089859008789063</v>
      </c>
      <c r="Y674">
        <v>79.871856689453125</v>
      </c>
      <c r="Z674">
        <v>74.789169311523438</v>
      </c>
      <c r="AA674">
        <v>70.984115600585937</v>
      </c>
      <c r="AB674">
        <v>67.890785217285156</v>
      </c>
      <c r="AC674">
        <v>64.390739440917969</v>
      </c>
      <c r="AD674">
        <v>58.815597534179688</v>
      </c>
      <c r="AE674">
        <v>53.4705810546875</v>
      </c>
      <c r="AF674">
        <v>49.839176177978516</v>
      </c>
      <c r="AG674">
        <v>-0.46189975738525391</v>
      </c>
      <c r="AH674">
        <v>-0.27361640334129333</v>
      </c>
      <c r="AI674">
        <v>-0.20954154431819916</v>
      </c>
      <c r="AJ674">
        <v>-0.21051204204559326</v>
      </c>
      <c r="AK674">
        <v>-0.16548208892345428</v>
      </c>
      <c r="AL674">
        <v>-3.6850985139608383E-2</v>
      </c>
      <c r="AM674">
        <v>-0.2692970335483551</v>
      </c>
      <c r="AN674">
        <v>6.5801501274108887E-2</v>
      </c>
      <c r="AO674">
        <v>0.17965611815452576</v>
      </c>
      <c r="AP674">
        <v>0.18593357503414154</v>
      </c>
      <c r="AQ674">
        <v>0.77755546569824219</v>
      </c>
      <c r="AR674">
        <v>4.0650267601013184</v>
      </c>
      <c r="AS674">
        <v>4.2034125328063965</v>
      </c>
      <c r="AT674">
        <v>4.0417327880859375</v>
      </c>
      <c r="AU674">
        <v>3.8374013900756836</v>
      </c>
      <c r="AV674">
        <v>3.8501801490783691</v>
      </c>
      <c r="AW674">
        <v>3.5907056331634521</v>
      </c>
      <c r="AX674">
        <v>3.1595087051391602</v>
      </c>
      <c r="AY674">
        <v>0.94020372629165649</v>
      </c>
      <c r="AZ674">
        <v>0.57032507658004761</v>
      </c>
      <c r="BA674">
        <v>0.39927488565444946</v>
      </c>
      <c r="BB674">
        <v>0.36881345510482788</v>
      </c>
      <c r="BC674">
        <v>0.21992312371730804</v>
      </c>
      <c r="BD674">
        <v>4.22382652759552E-2</v>
      </c>
      <c r="BE674">
        <v>70.231536865234375</v>
      </c>
      <c r="BF674">
        <v>68.550582885742188</v>
      </c>
      <c r="BG674">
        <v>69.137626647949219</v>
      </c>
      <c r="BH674">
        <v>68.662948608398437</v>
      </c>
      <c r="BI674">
        <v>67.005012512207031</v>
      </c>
      <c r="BJ674">
        <v>66.7550048828125</v>
      </c>
      <c r="BK674">
        <v>67.615074157714844</v>
      </c>
      <c r="BL674">
        <v>67.662948608398438</v>
      </c>
      <c r="BM674">
        <v>73.812248229980469</v>
      </c>
      <c r="BN674">
        <v>78.469261169433594</v>
      </c>
      <c r="BO674">
        <v>82.6534423828125</v>
      </c>
      <c r="BP674">
        <v>83.35736083984375</v>
      </c>
      <c r="BQ674">
        <v>83.837104797363281</v>
      </c>
      <c r="BR674">
        <v>84.814552307128906</v>
      </c>
      <c r="BS674">
        <v>84.493659973144531</v>
      </c>
      <c r="BT674">
        <v>85.129051208496094</v>
      </c>
      <c r="BU674">
        <v>84.495506286621094</v>
      </c>
      <c r="BV674">
        <v>81.198959350585938</v>
      </c>
      <c r="BW674">
        <v>77.587974548339844</v>
      </c>
      <c r="BX674">
        <v>73.887626647949219</v>
      </c>
      <c r="BY674">
        <v>72.435966491699219</v>
      </c>
      <c r="BZ674">
        <v>70.097068786621094</v>
      </c>
      <c r="CA674">
        <v>68.893104553222656</v>
      </c>
      <c r="CB674">
        <v>68.370086669921875</v>
      </c>
      <c r="CC674">
        <v>0.81351613998413086</v>
      </c>
      <c r="CD674">
        <v>0.77759808301925659</v>
      </c>
      <c r="CE674">
        <v>0.73581463098526001</v>
      </c>
      <c r="CF674">
        <v>0.59030693769454956</v>
      </c>
      <c r="CG674">
        <v>0.52983552217483521</v>
      </c>
      <c r="CH674">
        <v>0.60111993551254272</v>
      </c>
      <c r="CI674">
        <v>0.69940459728240967</v>
      </c>
      <c r="CJ674">
        <v>0.65528994798660278</v>
      </c>
      <c r="CK674">
        <v>0.79606908559799194</v>
      </c>
      <c r="CL674">
        <v>0.82868456840515137</v>
      </c>
      <c r="CM674">
        <v>0.79375731945037842</v>
      </c>
      <c r="CN674">
        <v>0.8369680643081665</v>
      </c>
      <c r="CO674">
        <v>0.94257456064224243</v>
      </c>
      <c r="CP674">
        <v>0.82699936628341675</v>
      </c>
      <c r="CQ674">
        <v>0.87210947275161743</v>
      </c>
      <c r="CR674">
        <v>0.96834242343902588</v>
      </c>
      <c r="CS674">
        <v>0.96742689609527588</v>
      </c>
      <c r="CT674">
        <v>0.95955556631088257</v>
      </c>
      <c r="CU674">
        <v>1.0498759746551514</v>
      </c>
      <c r="CV674">
        <v>0.86264270544052124</v>
      </c>
      <c r="CW674">
        <v>0.7566344141960144</v>
      </c>
      <c r="CX674">
        <v>0.61754035949707031</v>
      </c>
      <c r="CY674">
        <v>0.62504982948303223</v>
      </c>
      <c r="CZ674">
        <v>0.60643810033798218</v>
      </c>
    </row>
    <row r="675" spans="1:104" x14ac:dyDescent="0.25">
      <c r="A675" t="s">
        <v>864</v>
      </c>
      <c r="B675" t="s">
        <v>170</v>
      </c>
      <c r="C675" t="s">
        <v>27</v>
      </c>
      <c r="D675" t="s">
        <v>184</v>
      </c>
      <c r="E675" t="s">
        <v>184</v>
      </c>
      <c r="F675">
        <v>2022</v>
      </c>
      <c r="G675" t="s">
        <v>181</v>
      </c>
      <c r="H675">
        <v>11</v>
      </c>
      <c r="I675">
        <v>42.66058349609375</v>
      </c>
      <c r="J675">
        <v>41.330516815185547</v>
      </c>
      <c r="K675">
        <v>40.531414031982422</v>
      </c>
      <c r="L675">
        <v>40.698467254638672</v>
      </c>
      <c r="M675">
        <v>42.464633941650391</v>
      </c>
      <c r="N675">
        <v>46.676116943359375</v>
      </c>
      <c r="O675">
        <v>52.111148834228516</v>
      </c>
      <c r="P675">
        <v>57.279258728027344</v>
      </c>
      <c r="Q675">
        <v>62.904666900634766</v>
      </c>
      <c r="R675">
        <v>67.45501708984375</v>
      </c>
      <c r="S675">
        <v>71.049179077148438</v>
      </c>
      <c r="T675">
        <v>73.104789733886719</v>
      </c>
      <c r="U675">
        <v>74.097297668457031</v>
      </c>
      <c r="V675">
        <v>74.870109558105469</v>
      </c>
      <c r="W675">
        <v>74.100181579589844</v>
      </c>
      <c r="X675">
        <v>71.431556701660156</v>
      </c>
      <c r="Y675">
        <v>68.339630126953125</v>
      </c>
      <c r="Z675">
        <v>66.314552307128906</v>
      </c>
      <c r="AA675">
        <v>61.618068695068359</v>
      </c>
      <c r="AB675">
        <v>58.254447937011719</v>
      </c>
      <c r="AC675">
        <v>55.712104797363281</v>
      </c>
      <c r="AD675">
        <v>52.289535522460938</v>
      </c>
      <c r="AE675">
        <v>48.706886291503906</v>
      </c>
      <c r="AF675">
        <v>45.705574035644531</v>
      </c>
      <c r="AG675">
        <v>-0.49685615301132202</v>
      </c>
      <c r="AH675">
        <v>-0.23561540246009827</v>
      </c>
      <c r="AI675">
        <v>-0.11853524297475815</v>
      </c>
      <c r="AJ675">
        <v>-0.16571536660194397</v>
      </c>
      <c r="AK675">
        <v>-0.18908719718456268</v>
      </c>
      <c r="AL675">
        <v>-0.12462104856967926</v>
      </c>
      <c r="AM675">
        <v>-0.32388177514076233</v>
      </c>
      <c r="AN675">
        <v>-8.0854929983615875E-2</v>
      </c>
      <c r="AO675">
        <v>0.15705454349517822</v>
      </c>
      <c r="AP675">
        <v>0.29434710741043091</v>
      </c>
      <c r="AQ675">
        <v>0.77471566200256348</v>
      </c>
      <c r="AR675">
        <v>3.4796993732452393</v>
      </c>
      <c r="AS675">
        <v>3.5743765830993652</v>
      </c>
      <c r="AT675">
        <v>3.42185378074646</v>
      </c>
      <c r="AU675">
        <v>3.2060856819152832</v>
      </c>
      <c r="AV675">
        <v>3.0204823017120361</v>
      </c>
      <c r="AW675">
        <v>2.7679901123046875</v>
      </c>
      <c r="AX675">
        <v>2.371474027633667</v>
      </c>
      <c r="AY675">
        <v>0.39640995860099792</v>
      </c>
      <c r="AZ675">
        <v>0.16867145895957947</v>
      </c>
      <c r="BA675">
        <v>0.10492327064275742</v>
      </c>
      <c r="BB675">
        <v>0.12300398200750351</v>
      </c>
      <c r="BC675">
        <v>5.4679635912179947E-2</v>
      </c>
      <c r="BD675">
        <v>-0.16162849962711334</v>
      </c>
      <c r="BE675">
        <v>60.186695098876953</v>
      </c>
      <c r="BF675">
        <v>59.892520904541016</v>
      </c>
      <c r="BG675">
        <v>59.049110412597656</v>
      </c>
      <c r="BH675">
        <v>58.751708984375</v>
      </c>
      <c r="BI675">
        <v>58.550029754638672</v>
      </c>
      <c r="BJ675">
        <v>57.321197509765625</v>
      </c>
      <c r="BK675">
        <v>57.889430999755859</v>
      </c>
      <c r="BL675">
        <v>60.296939849853516</v>
      </c>
      <c r="BM675">
        <v>67.406257629394531</v>
      </c>
      <c r="BN675">
        <v>74.878776550292969</v>
      </c>
      <c r="BO675">
        <v>78.56146240234375</v>
      </c>
      <c r="BP675">
        <v>81.630027770996094</v>
      </c>
      <c r="BQ675">
        <v>84.061004638671875</v>
      </c>
      <c r="BR675">
        <v>83.429733276367188</v>
      </c>
      <c r="BS675">
        <v>83.315933227539063</v>
      </c>
      <c r="BT675">
        <v>82.860565185546875</v>
      </c>
      <c r="BU675">
        <v>80.4300537109375</v>
      </c>
      <c r="BV675">
        <v>75.387588500976562</v>
      </c>
      <c r="BW675">
        <v>70.211082458496094</v>
      </c>
      <c r="BX675">
        <v>65.938079833984375</v>
      </c>
      <c r="BY675">
        <v>64.984092712402344</v>
      </c>
      <c r="BZ675">
        <v>62.051277160644531</v>
      </c>
      <c r="CA675">
        <v>60.961544036865234</v>
      </c>
      <c r="CB675">
        <v>59.485012054443359</v>
      </c>
      <c r="CC675">
        <v>0.80640983581542969</v>
      </c>
      <c r="CD675">
        <v>0.76941901445388794</v>
      </c>
      <c r="CE675">
        <v>0.72940188646316528</v>
      </c>
      <c r="CF675">
        <v>0.58831298351287842</v>
      </c>
      <c r="CG675">
        <v>0.53303611278533936</v>
      </c>
      <c r="CH675">
        <v>0.60631358623504639</v>
      </c>
      <c r="CI675">
        <v>0.69687068462371826</v>
      </c>
      <c r="CJ675">
        <v>0.65386384725570679</v>
      </c>
      <c r="CK675">
        <v>0.78358203172683716</v>
      </c>
      <c r="CL675">
        <v>0.80872005224227905</v>
      </c>
      <c r="CM675">
        <v>0.77910250425338745</v>
      </c>
      <c r="CN675">
        <v>0.81725066900253296</v>
      </c>
      <c r="CO675">
        <v>0.90262001752853394</v>
      </c>
      <c r="CP675">
        <v>0.81142133474349976</v>
      </c>
      <c r="CQ675">
        <v>0.84695321321487427</v>
      </c>
      <c r="CR675">
        <v>0.91251802444458008</v>
      </c>
      <c r="CS675">
        <v>0.90550738573074341</v>
      </c>
      <c r="CT675">
        <v>0.90483283996582031</v>
      </c>
      <c r="CU675">
        <v>0.95758581161499023</v>
      </c>
      <c r="CV675">
        <v>0.78022229671478271</v>
      </c>
      <c r="CW675">
        <v>0.69060724973678589</v>
      </c>
      <c r="CX675">
        <v>0.58990937471389771</v>
      </c>
      <c r="CY675">
        <v>0.61341428756713867</v>
      </c>
      <c r="CZ675">
        <v>0.59590184688568115</v>
      </c>
    </row>
    <row r="676" spans="1:104" x14ac:dyDescent="0.25">
      <c r="A676" t="s">
        <v>865</v>
      </c>
      <c r="B676" t="s">
        <v>170</v>
      </c>
      <c r="C676" t="s">
        <v>27</v>
      </c>
      <c r="D676" t="s">
        <v>184</v>
      </c>
      <c r="E676" t="s">
        <v>184</v>
      </c>
      <c r="F676">
        <v>2022</v>
      </c>
      <c r="G676" t="s">
        <v>182</v>
      </c>
      <c r="H676">
        <v>12</v>
      </c>
      <c r="I676">
        <v>41.347492218017578</v>
      </c>
      <c r="J676">
        <v>40.235610961914063</v>
      </c>
      <c r="K676">
        <v>39.693672180175781</v>
      </c>
      <c r="L676">
        <v>39.959297180175781</v>
      </c>
      <c r="M676">
        <v>41.831439971923828</v>
      </c>
      <c r="N676">
        <v>46.175662994384766</v>
      </c>
      <c r="O676">
        <v>52.406402587890625</v>
      </c>
      <c r="P676">
        <v>57.313591003417969</v>
      </c>
      <c r="Q676">
        <v>60.452144622802734</v>
      </c>
      <c r="R676">
        <v>61.269199371337891</v>
      </c>
      <c r="S676">
        <v>61.09375</v>
      </c>
      <c r="T676">
        <v>60.175270080566406</v>
      </c>
      <c r="U676">
        <v>59.249629974365234</v>
      </c>
      <c r="V676">
        <v>58.825046539306641</v>
      </c>
      <c r="W676">
        <v>57.670734405517578</v>
      </c>
      <c r="X676">
        <v>56.040035247802734</v>
      </c>
      <c r="Y676">
        <v>55.370136260986328</v>
      </c>
      <c r="Z676">
        <v>56.559894561767578</v>
      </c>
      <c r="AA676">
        <v>54.469516754150391</v>
      </c>
      <c r="AB676">
        <v>53.106304168701172</v>
      </c>
      <c r="AC676">
        <v>51.571544647216797</v>
      </c>
      <c r="AD676">
        <v>49.573844909667969</v>
      </c>
      <c r="AE676">
        <v>46.120433807373047</v>
      </c>
      <c r="AF676">
        <v>43.510135650634766</v>
      </c>
      <c r="AG676">
        <v>-0.68383586406707764</v>
      </c>
      <c r="AH676">
        <v>-0.14934386312961578</v>
      </c>
      <c r="AI676">
        <v>0.16140599548816681</v>
      </c>
      <c r="AJ676">
        <v>-4.2059119790792465E-2</v>
      </c>
      <c r="AK676">
        <v>-0.28982928395271301</v>
      </c>
      <c r="AL676">
        <v>-0.43500608205795288</v>
      </c>
      <c r="AM676">
        <v>-0.57356750965118408</v>
      </c>
      <c r="AN676">
        <v>-0.58656704425811768</v>
      </c>
      <c r="AO676">
        <v>0.13521647453308105</v>
      </c>
      <c r="AP676">
        <v>0.69148629903793335</v>
      </c>
      <c r="AQ676">
        <v>1.0060564279556274</v>
      </c>
      <c r="AR676">
        <v>2.8597993850708008</v>
      </c>
      <c r="AS676">
        <v>2.8281898498535156</v>
      </c>
      <c r="AT676">
        <v>2.6702909469604492</v>
      </c>
      <c r="AU676">
        <v>2.389129638671875</v>
      </c>
      <c r="AV676">
        <v>1.7363364696502686</v>
      </c>
      <c r="AW676">
        <v>1.4232401847839355</v>
      </c>
      <c r="AX676">
        <v>0.79091280698776245</v>
      </c>
      <c r="AY676">
        <v>-0.93603616952896118</v>
      </c>
      <c r="AZ676">
        <v>-0.87169593572616577</v>
      </c>
      <c r="BA676">
        <v>-0.68533068895339966</v>
      </c>
      <c r="BB676">
        <v>-0.5972064733505249</v>
      </c>
      <c r="BC676">
        <v>-0.45638900995254517</v>
      </c>
      <c r="BD676">
        <v>-0.83150440454483032</v>
      </c>
      <c r="BE676">
        <v>47.594982147216797</v>
      </c>
      <c r="BF676">
        <v>47.094982147216797</v>
      </c>
      <c r="BG676">
        <v>45.686977386474609</v>
      </c>
      <c r="BH676">
        <v>45.390979766845703</v>
      </c>
      <c r="BI676">
        <v>45.594982147216797</v>
      </c>
      <c r="BJ676">
        <v>45.502986907958984</v>
      </c>
      <c r="BK676">
        <v>44.594982147216797</v>
      </c>
      <c r="BL676">
        <v>45.548984527587891</v>
      </c>
      <c r="BM676">
        <v>47.956989288330078</v>
      </c>
      <c r="BN676">
        <v>50.887992858886719</v>
      </c>
      <c r="BO676">
        <v>53.022998809814453</v>
      </c>
      <c r="BP676">
        <v>53.318996429443359</v>
      </c>
      <c r="BQ676">
        <v>54.091995239257813</v>
      </c>
      <c r="BR676">
        <v>55.091995239257813</v>
      </c>
      <c r="BS676">
        <v>55.954002380371094</v>
      </c>
      <c r="BT676">
        <v>55.114994049072266</v>
      </c>
      <c r="BU676">
        <v>54.387989044189453</v>
      </c>
      <c r="BV676">
        <v>51.11798095703125</v>
      </c>
      <c r="BW676">
        <v>49.61798095703125</v>
      </c>
      <c r="BX676">
        <v>48.936977386474609</v>
      </c>
      <c r="BY676">
        <v>47.074970245361328</v>
      </c>
      <c r="BZ676">
        <v>48.140979766845703</v>
      </c>
      <c r="CA676">
        <v>46.459976196289063</v>
      </c>
      <c r="CB676">
        <v>45.755973815917969</v>
      </c>
      <c r="CC676">
        <v>1.067906379699707</v>
      </c>
      <c r="CD676">
        <v>1.0229164361953735</v>
      </c>
      <c r="CE676">
        <v>0.97489786148071289</v>
      </c>
      <c r="CF676">
        <v>0.77333080768585205</v>
      </c>
      <c r="CG676">
        <v>0.69045835733413696</v>
      </c>
      <c r="CH676">
        <v>0.78183048963546753</v>
      </c>
      <c r="CI676">
        <v>0.89077740907669067</v>
      </c>
      <c r="CJ676">
        <v>0.77240246534347534</v>
      </c>
      <c r="CK676">
        <v>0.92949581146240234</v>
      </c>
      <c r="CL676">
        <v>0.93659210205078125</v>
      </c>
      <c r="CM676">
        <v>0.87932413816452026</v>
      </c>
      <c r="CN676">
        <v>0.91758215427398682</v>
      </c>
      <c r="CO676">
        <v>1.0143250226974487</v>
      </c>
      <c r="CP676">
        <v>0.90299433469772339</v>
      </c>
      <c r="CQ676">
        <v>0.9433363676071167</v>
      </c>
      <c r="CR676">
        <v>1.0284876823425293</v>
      </c>
      <c r="CS676">
        <v>1.0449482202529907</v>
      </c>
      <c r="CT676">
        <v>1.0774210691452026</v>
      </c>
      <c r="CU676">
        <v>1.1847360134124756</v>
      </c>
      <c r="CV676">
        <v>0.9859803318977356</v>
      </c>
      <c r="CW676">
        <v>0.88016694784164429</v>
      </c>
      <c r="CX676">
        <v>0.76585060358047485</v>
      </c>
      <c r="CY676">
        <v>0.79239368438720703</v>
      </c>
      <c r="CZ676">
        <v>0.7706637978553772</v>
      </c>
    </row>
    <row r="677" spans="1:104" x14ac:dyDescent="0.25">
      <c r="A677" t="s">
        <v>866</v>
      </c>
      <c r="B677" t="s">
        <v>170</v>
      </c>
      <c r="C677" t="s">
        <v>27</v>
      </c>
      <c r="D677" t="s">
        <v>184</v>
      </c>
      <c r="E677" t="s">
        <v>184</v>
      </c>
      <c r="F677">
        <v>2022</v>
      </c>
      <c r="G677" t="s">
        <v>183</v>
      </c>
      <c r="H677">
        <v>8</v>
      </c>
      <c r="I677">
        <v>50.610080718994141</v>
      </c>
      <c r="J677">
        <v>48.870899200439453</v>
      </c>
      <c r="K677">
        <v>47.630729675292969</v>
      </c>
      <c r="L677">
        <v>47.56683349609375</v>
      </c>
      <c r="M677">
        <v>49.351654052734375</v>
      </c>
      <c r="N677">
        <v>54.217674255371094</v>
      </c>
      <c r="O677">
        <v>60.561317443847656</v>
      </c>
      <c r="P677">
        <v>67.879325866699219</v>
      </c>
      <c r="Q677">
        <v>74.905685424804687</v>
      </c>
      <c r="R677">
        <v>80.54742431640625</v>
      </c>
      <c r="S677">
        <v>84.939727783203125</v>
      </c>
      <c r="T677">
        <v>86.985893249511719</v>
      </c>
      <c r="U677">
        <v>87.723220825195313</v>
      </c>
      <c r="V677">
        <v>88.111907958984375</v>
      </c>
      <c r="W677">
        <v>87.58160400390625</v>
      </c>
      <c r="X677">
        <v>85.872833251953125</v>
      </c>
      <c r="Y677">
        <v>82.407417297363281</v>
      </c>
      <c r="Z677">
        <v>77.551193237304688</v>
      </c>
      <c r="AA677">
        <v>71.227493286132813</v>
      </c>
      <c r="AB677">
        <v>68.465164184570313</v>
      </c>
      <c r="AC677">
        <v>66.451446533203125</v>
      </c>
      <c r="AD677">
        <v>62.380603790283203</v>
      </c>
      <c r="AE677">
        <v>57.932914733886719</v>
      </c>
      <c r="AF677">
        <v>54.197540283203125</v>
      </c>
      <c r="AG677">
        <v>-0.5041612982749939</v>
      </c>
      <c r="AH677">
        <v>-0.31486678123474121</v>
      </c>
      <c r="AI677">
        <v>-0.25771796703338623</v>
      </c>
      <c r="AJ677">
        <v>-0.24522893130779266</v>
      </c>
      <c r="AK677">
        <v>-0.1774168461561203</v>
      </c>
      <c r="AL677">
        <v>-1.7128191888332367E-2</v>
      </c>
      <c r="AM677">
        <v>-0.27376970648765564</v>
      </c>
      <c r="AN677">
        <v>0.10947337746620178</v>
      </c>
      <c r="AO677">
        <v>0.18730719387531281</v>
      </c>
      <c r="AP677">
        <v>0.15041980147361755</v>
      </c>
      <c r="AQ677">
        <v>0.73425090312957764</v>
      </c>
      <c r="AR677">
        <v>4.0658402442932129</v>
      </c>
      <c r="AS677">
        <v>4.1768717765808105</v>
      </c>
      <c r="AT677">
        <v>3.9750571250915527</v>
      </c>
      <c r="AU677">
        <v>3.7910003662109375</v>
      </c>
      <c r="AV677">
        <v>3.9115021228790283</v>
      </c>
      <c r="AW677">
        <v>3.7138080596923828</v>
      </c>
      <c r="AX677">
        <v>3.323871374130249</v>
      </c>
      <c r="AY677">
        <v>1.023241400718689</v>
      </c>
      <c r="AZ677">
        <v>0.64351123571395874</v>
      </c>
      <c r="BA677">
        <v>0.46094262599945068</v>
      </c>
      <c r="BB677">
        <v>0.44419488310813904</v>
      </c>
      <c r="BC677">
        <v>0.28197655081748962</v>
      </c>
      <c r="BD677">
        <v>0.10220221430063248</v>
      </c>
      <c r="BE677">
        <v>69.970619201660156</v>
      </c>
      <c r="BF677">
        <v>69.435836791992188</v>
      </c>
      <c r="BG677">
        <v>68.729248046875</v>
      </c>
      <c r="BH677">
        <v>68.425155639648438</v>
      </c>
      <c r="BI677">
        <v>68.511123657226562</v>
      </c>
      <c r="BJ677">
        <v>67.709938049316406</v>
      </c>
      <c r="BK677">
        <v>68.463821411132812</v>
      </c>
      <c r="BL677">
        <v>71.12762451171875</v>
      </c>
      <c r="BM677">
        <v>76.783256530761719</v>
      </c>
      <c r="BN677">
        <v>80.490997314453125</v>
      </c>
      <c r="BO677">
        <v>85.089881896972656</v>
      </c>
      <c r="BP677">
        <v>87.029533386230469</v>
      </c>
      <c r="BQ677">
        <v>88.207870483398438</v>
      </c>
      <c r="BR677">
        <v>88.216194152832031</v>
      </c>
      <c r="BS677">
        <v>87.88763427734375</v>
      </c>
      <c r="BT677">
        <v>87.322975158691406</v>
      </c>
      <c r="BU677">
        <v>87.054008483886719</v>
      </c>
      <c r="BV677">
        <v>86.232330322265625</v>
      </c>
      <c r="BW677">
        <v>83.635955810546875</v>
      </c>
      <c r="BX677">
        <v>80.072166442871094</v>
      </c>
      <c r="BY677">
        <v>76.497550964355469</v>
      </c>
      <c r="BZ677">
        <v>74.681625366210938</v>
      </c>
      <c r="CA677">
        <v>73.655632019042969</v>
      </c>
      <c r="CB677">
        <v>72.197319030761719</v>
      </c>
      <c r="CC677">
        <v>0.90015363693237305</v>
      </c>
      <c r="CD677">
        <v>0.86055171489715576</v>
      </c>
      <c r="CE677">
        <v>0.81084442138671875</v>
      </c>
      <c r="CF677">
        <v>0.64257776737213135</v>
      </c>
      <c r="CG677">
        <v>0.57166683673858643</v>
      </c>
      <c r="CH677">
        <v>0.64801657199859619</v>
      </c>
      <c r="CI677">
        <v>0.73150897026062012</v>
      </c>
      <c r="CJ677">
        <v>0.66805529594421387</v>
      </c>
      <c r="CK677">
        <v>0.8063928484916687</v>
      </c>
      <c r="CL677">
        <v>0.8296007513999939</v>
      </c>
      <c r="CM677">
        <v>0.79178524017333984</v>
      </c>
      <c r="CN677">
        <v>0.83223718404769897</v>
      </c>
      <c r="CO677">
        <v>0.93032664060592651</v>
      </c>
      <c r="CP677">
        <v>0.82068181037902832</v>
      </c>
      <c r="CQ677">
        <v>0.8624841570854187</v>
      </c>
      <c r="CR677">
        <v>0.95699304342269897</v>
      </c>
      <c r="CS677">
        <v>0.96227347850799561</v>
      </c>
      <c r="CT677">
        <v>0.95576262474060059</v>
      </c>
      <c r="CU677">
        <v>1.02488112449646</v>
      </c>
      <c r="CV677">
        <v>0.84571915864944458</v>
      </c>
      <c r="CW677">
        <v>0.75043797492980957</v>
      </c>
      <c r="CX677">
        <v>0.63929533958435059</v>
      </c>
      <c r="CY677">
        <v>0.67044579982757568</v>
      </c>
      <c r="CZ677">
        <v>0.65485846996307373</v>
      </c>
    </row>
    <row r="678" spans="1:104" x14ac:dyDescent="0.25">
      <c r="A678" t="s">
        <v>867</v>
      </c>
      <c r="B678" t="s">
        <v>170</v>
      </c>
      <c r="C678" t="s">
        <v>27</v>
      </c>
      <c r="D678" t="s">
        <v>184</v>
      </c>
      <c r="E678" t="s">
        <v>184</v>
      </c>
      <c r="F678">
        <v>2023</v>
      </c>
      <c r="G678" t="s">
        <v>171</v>
      </c>
      <c r="H678">
        <v>1</v>
      </c>
      <c r="I678">
        <v>41.764137268066406</v>
      </c>
      <c r="J678">
        <v>40.517566680908203</v>
      </c>
      <c r="K678">
        <v>40.084182739257813</v>
      </c>
      <c r="L678">
        <v>40.401809692382813</v>
      </c>
      <c r="M678">
        <v>42.510761260986328</v>
      </c>
      <c r="N678">
        <v>47.084060668945313</v>
      </c>
      <c r="O678">
        <v>54.973655700683594</v>
      </c>
      <c r="P678">
        <v>60.413883209228516</v>
      </c>
      <c r="Q678">
        <v>63.206512451171875</v>
      </c>
      <c r="R678">
        <v>63.084648132324219</v>
      </c>
      <c r="S678">
        <v>62.018356323242188</v>
      </c>
      <c r="T678">
        <v>60.34521484375</v>
      </c>
      <c r="U678">
        <v>58.952926635742187</v>
      </c>
      <c r="V678">
        <v>58.211040496826172</v>
      </c>
      <c r="W678">
        <v>57.013290405273438</v>
      </c>
      <c r="X678">
        <v>55.645687103271484</v>
      </c>
      <c r="Y678">
        <v>55.107784271240234</v>
      </c>
      <c r="Z678">
        <v>57.154613494873047</v>
      </c>
      <c r="AA678">
        <v>55.495510101318359</v>
      </c>
      <c r="AB678">
        <v>54.181438446044922</v>
      </c>
      <c r="AC678">
        <v>52.649539947509766</v>
      </c>
      <c r="AD678">
        <v>50.563442230224609</v>
      </c>
      <c r="AE678">
        <v>46.834396362304688</v>
      </c>
      <c r="AF678">
        <v>44.145015716552734</v>
      </c>
      <c r="AG678">
        <v>-0.73389071226119995</v>
      </c>
      <c r="AH678">
        <v>-0.13549380004405975</v>
      </c>
      <c r="AI678">
        <v>0.21644130349159241</v>
      </c>
      <c r="AJ678">
        <v>-1.9714958965778351E-2</v>
      </c>
      <c r="AK678">
        <v>-0.31644263863563538</v>
      </c>
      <c r="AL678">
        <v>-0.5076414942741394</v>
      </c>
      <c r="AM678">
        <v>-0.65157866477966309</v>
      </c>
      <c r="AN678">
        <v>-0.72752654552459717</v>
      </c>
      <c r="AO678">
        <v>0.14079739153385162</v>
      </c>
      <c r="AP678">
        <v>0.81144607067108154</v>
      </c>
      <c r="AQ678">
        <v>1.1145256757736206</v>
      </c>
      <c r="AR678">
        <v>2.9089124202728271</v>
      </c>
      <c r="AS678">
        <v>2.8460278511047363</v>
      </c>
      <c r="AT678">
        <v>2.6684195995330811</v>
      </c>
      <c r="AU678">
        <v>2.3612711429595947</v>
      </c>
      <c r="AV678">
        <v>1.6049354076385498</v>
      </c>
      <c r="AW678">
        <v>1.2542853355407715</v>
      </c>
      <c r="AX678">
        <v>0.55032449960708618</v>
      </c>
      <c r="AY678">
        <v>-1.2142826318740845</v>
      </c>
      <c r="AZ678">
        <v>-1.0970699787139893</v>
      </c>
      <c r="BA678">
        <v>-0.85849374532699585</v>
      </c>
      <c r="BB678">
        <v>-0.75465303659439087</v>
      </c>
      <c r="BC678">
        <v>-0.56459903717041016</v>
      </c>
      <c r="BD678">
        <v>-0.97829216718673706</v>
      </c>
      <c r="BE678">
        <v>42.709835052490234</v>
      </c>
      <c r="BF678">
        <v>40.870780944824219</v>
      </c>
      <c r="BG678">
        <v>40.166767120361328</v>
      </c>
      <c r="BH678">
        <v>40.028812408447266</v>
      </c>
      <c r="BI678">
        <v>39.185466766357422</v>
      </c>
      <c r="BJ678">
        <v>38.89178466796875</v>
      </c>
      <c r="BK678">
        <v>38.843959808349609</v>
      </c>
      <c r="BL678">
        <v>37.300884246826172</v>
      </c>
      <c r="BM678">
        <v>44.044605255126953</v>
      </c>
      <c r="BN678">
        <v>47.95263671875</v>
      </c>
      <c r="BO678">
        <v>50.681484222412109</v>
      </c>
      <c r="BP678">
        <v>53.064224243164063</v>
      </c>
      <c r="BQ678">
        <v>54.862049102783203</v>
      </c>
      <c r="BR678">
        <v>53.978847503662109</v>
      </c>
      <c r="BS678">
        <v>55.157573699951172</v>
      </c>
      <c r="BT678">
        <v>54.499538421630859</v>
      </c>
      <c r="BU678">
        <v>52.660480499267578</v>
      </c>
      <c r="BV678">
        <v>50.550735473632813</v>
      </c>
      <c r="BW678">
        <v>49.117412567138672</v>
      </c>
      <c r="BX678">
        <v>46.278812408447266</v>
      </c>
      <c r="BY678">
        <v>44.799964904785156</v>
      </c>
      <c r="BZ678">
        <v>44.052265167236328</v>
      </c>
      <c r="CA678">
        <v>45.072349548339844</v>
      </c>
      <c r="CB678">
        <v>43.435466766357422</v>
      </c>
      <c r="CC678">
        <v>1.1583347320556641</v>
      </c>
      <c r="CD678">
        <v>1.1013660430908203</v>
      </c>
      <c r="CE678">
        <v>1.0544030666351318</v>
      </c>
      <c r="CF678">
        <v>0.8337598443031311</v>
      </c>
      <c r="CG678">
        <v>0.74605774879455566</v>
      </c>
      <c r="CH678">
        <v>0.84651798009872437</v>
      </c>
      <c r="CI678">
        <v>0.97325760126113892</v>
      </c>
      <c r="CJ678">
        <v>0.8223421573638916</v>
      </c>
      <c r="CK678">
        <v>0.99748927354812622</v>
      </c>
      <c r="CL678">
        <v>0.99550831317901611</v>
      </c>
      <c r="CM678">
        <v>0.92034542560577393</v>
      </c>
      <c r="CN678">
        <v>0.96042788028717041</v>
      </c>
      <c r="CO678">
        <v>1.0702987909317017</v>
      </c>
      <c r="CP678">
        <v>0.93724972009658813</v>
      </c>
      <c r="CQ678">
        <v>0.98261052370071411</v>
      </c>
      <c r="CR678">
        <v>1.0867455005645752</v>
      </c>
      <c r="CS678">
        <v>1.1069170236587524</v>
      </c>
      <c r="CT678">
        <v>1.1565802097320557</v>
      </c>
      <c r="CU678">
        <v>1.2915356159210205</v>
      </c>
      <c r="CV678">
        <v>1.0770457983016968</v>
      </c>
      <c r="CW678">
        <v>0.96231168508529663</v>
      </c>
      <c r="CX678">
        <v>0.83617717027664185</v>
      </c>
      <c r="CY678">
        <v>0.86170053482055664</v>
      </c>
      <c r="CZ678">
        <v>0.83655941486358643</v>
      </c>
    </row>
    <row r="679" spans="1:104" x14ac:dyDescent="0.25">
      <c r="A679" t="s">
        <v>868</v>
      </c>
      <c r="B679" t="s">
        <v>170</v>
      </c>
      <c r="C679" t="s">
        <v>27</v>
      </c>
      <c r="D679" t="s">
        <v>184</v>
      </c>
      <c r="E679" t="s">
        <v>184</v>
      </c>
      <c r="F679">
        <v>2023</v>
      </c>
      <c r="G679" t="s">
        <v>172</v>
      </c>
      <c r="H679">
        <v>2</v>
      </c>
      <c r="I679">
        <v>41.232078552246094</v>
      </c>
      <c r="J679">
        <v>39.995479583740234</v>
      </c>
      <c r="K679">
        <v>39.383052825927734</v>
      </c>
      <c r="L679">
        <v>39.614986419677734</v>
      </c>
      <c r="M679">
        <v>41.455322265625</v>
      </c>
      <c r="N679">
        <v>46.057407379150391</v>
      </c>
      <c r="O679">
        <v>52.699661254882813</v>
      </c>
      <c r="P679">
        <v>57.552909851074219</v>
      </c>
      <c r="Q679">
        <v>61.188140869140625</v>
      </c>
      <c r="R679">
        <v>62.732173919677734</v>
      </c>
      <c r="S679">
        <v>63.372837066650391</v>
      </c>
      <c r="T679">
        <v>63.389797210693359</v>
      </c>
      <c r="U679">
        <v>63.234088897705078</v>
      </c>
      <c r="V679">
        <v>63.207736968994141</v>
      </c>
      <c r="W679">
        <v>62.335769653320313</v>
      </c>
      <c r="X679">
        <v>60.486343383789063</v>
      </c>
      <c r="Y679">
        <v>58.67193603515625</v>
      </c>
      <c r="Z679">
        <v>58.429656982421875</v>
      </c>
      <c r="AA679">
        <v>56.958347320556641</v>
      </c>
      <c r="AB679">
        <v>54.759544372558594</v>
      </c>
      <c r="AC679">
        <v>53.009651184082031</v>
      </c>
      <c r="AD679">
        <v>50.270511627197266</v>
      </c>
      <c r="AE679">
        <v>46.573207855224609</v>
      </c>
      <c r="AF679">
        <v>43.826984405517578</v>
      </c>
      <c r="AG679">
        <v>-0.63910448551177979</v>
      </c>
      <c r="AH679">
        <v>-0.16472220420837402</v>
      </c>
      <c r="AI679">
        <v>0.10136429965496063</v>
      </c>
      <c r="AJ679">
        <v>-6.701391190290451E-2</v>
      </c>
      <c r="AK679">
        <v>-0.26545944809913635</v>
      </c>
      <c r="AL679">
        <v>-0.37075024843215942</v>
      </c>
      <c r="AM679">
        <v>-0.52385574579238892</v>
      </c>
      <c r="AN679">
        <v>-0.48541286587715149</v>
      </c>
      <c r="AO679">
        <v>0.14271882176399231</v>
      </c>
      <c r="AP679">
        <v>0.62816768884658813</v>
      </c>
      <c r="AQ679">
        <v>0.98797601461410522</v>
      </c>
      <c r="AR679">
        <v>3.0416593551635742</v>
      </c>
      <c r="AS679">
        <v>3.0499567985534668</v>
      </c>
      <c r="AT679">
        <v>2.8895373344421387</v>
      </c>
      <c r="AU679">
        <v>2.6153645515441895</v>
      </c>
      <c r="AV679">
        <v>2.024639368057251</v>
      </c>
      <c r="AW679">
        <v>1.6984912157058716</v>
      </c>
      <c r="AX679">
        <v>1.0951876640319824</v>
      </c>
      <c r="AY679">
        <v>-0.6846659779548645</v>
      </c>
      <c r="AZ679">
        <v>-0.67000108957290649</v>
      </c>
      <c r="BA679">
        <v>-0.53207188844680786</v>
      </c>
      <c r="BB679">
        <v>-0.44782829284667969</v>
      </c>
      <c r="BC679">
        <v>-0.35106989741325378</v>
      </c>
      <c r="BD679">
        <v>-0.6938321590423584</v>
      </c>
      <c r="BE679">
        <v>48.208271026611328</v>
      </c>
      <c r="BF679">
        <v>48.912765502929687</v>
      </c>
      <c r="BG679">
        <v>48.617259979248047</v>
      </c>
      <c r="BH679">
        <v>49.52532958984375</v>
      </c>
      <c r="BI679">
        <v>49.227527618408203</v>
      </c>
      <c r="BJ679">
        <v>48.482582092285156</v>
      </c>
      <c r="BK679">
        <v>49.502349853515625</v>
      </c>
      <c r="BL679">
        <v>48.392536163330078</v>
      </c>
      <c r="BM679">
        <v>51.705459594726562</v>
      </c>
      <c r="BN679">
        <v>54.686618804931641</v>
      </c>
      <c r="BO679">
        <v>57.340553283691406</v>
      </c>
      <c r="BP679">
        <v>58.389274597167969</v>
      </c>
      <c r="BQ679">
        <v>60.111698150634766</v>
      </c>
      <c r="BR679">
        <v>60.818027496337891</v>
      </c>
      <c r="BS679">
        <v>61.542747497558594</v>
      </c>
      <c r="BT679">
        <v>60.136978149414063</v>
      </c>
      <c r="BU679">
        <v>59.159957885742187</v>
      </c>
      <c r="BV679">
        <v>58.682941436767578</v>
      </c>
      <c r="BW679">
        <v>55.957759857177734</v>
      </c>
      <c r="BX679">
        <v>53.117259979248047</v>
      </c>
      <c r="BY679">
        <v>53.096115112304687</v>
      </c>
      <c r="BZ679">
        <v>51.117717742919922</v>
      </c>
      <c r="CA679">
        <v>50.414146423339844</v>
      </c>
      <c r="CB679">
        <v>49.662307739257813</v>
      </c>
      <c r="CC679">
        <v>0.98073577880859375</v>
      </c>
      <c r="CD679">
        <v>0.93378406763076782</v>
      </c>
      <c r="CE679">
        <v>0.88909292221069336</v>
      </c>
      <c r="CF679">
        <v>0.70530259609222412</v>
      </c>
      <c r="CG679">
        <v>0.62980198860168457</v>
      </c>
      <c r="CH679">
        <v>0.72050631046295166</v>
      </c>
      <c r="CI679">
        <v>0.81952518224716187</v>
      </c>
      <c r="CJ679">
        <v>0.7075117826461792</v>
      </c>
      <c r="CK679">
        <v>0.85952883958816528</v>
      </c>
      <c r="CL679">
        <v>0.8686872124671936</v>
      </c>
      <c r="CM679">
        <v>0.81156587600708008</v>
      </c>
      <c r="CN679">
        <v>0.85106045007705688</v>
      </c>
      <c r="CO679">
        <v>0.9556964635848999</v>
      </c>
      <c r="CP679">
        <v>0.8349185585975647</v>
      </c>
      <c r="CQ679">
        <v>0.87795180082321167</v>
      </c>
      <c r="CR679">
        <v>0.97228038311004639</v>
      </c>
      <c r="CS679">
        <v>0.9816516637802124</v>
      </c>
      <c r="CT679">
        <v>1.0059119462966919</v>
      </c>
      <c r="CU679">
        <v>1.121303915977478</v>
      </c>
      <c r="CV679">
        <v>0.92607218027114868</v>
      </c>
      <c r="CW679">
        <v>0.82665079832077026</v>
      </c>
      <c r="CX679">
        <v>0.70766812562942505</v>
      </c>
      <c r="CY679">
        <v>0.7336808443069458</v>
      </c>
      <c r="CZ679">
        <v>0.71453911066055298</v>
      </c>
    </row>
    <row r="680" spans="1:104" x14ac:dyDescent="0.25">
      <c r="A680" t="s">
        <v>869</v>
      </c>
      <c r="B680" t="s">
        <v>170</v>
      </c>
      <c r="C680" t="s">
        <v>27</v>
      </c>
      <c r="D680" t="s">
        <v>184</v>
      </c>
      <c r="E680" t="s">
        <v>184</v>
      </c>
      <c r="F680">
        <v>2023</v>
      </c>
      <c r="G680" t="s">
        <v>173</v>
      </c>
      <c r="H680">
        <v>3</v>
      </c>
      <c r="I680">
        <v>42.907238006591797</v>
      </c>
      <c r="J680">
        <v>41.43157958984375</v>
      </c>
      <c r="K680">
        <v>40.449756622314453</v>
      </c>
      <c r="L680">
        <v>40.426273345947266</v>
      </c>
      <c r="M680">
        <v>41.899860382080078</v>
      </c>
      <c r="N680">
        <v>45.907821655273438</v>
      </c>
      <c r="O680">
        <v>52.397529602050781</v>
      </c>
      <c r="P680">
        <v>57.627838134765625</v>
      </c>
      <c r="Q680">
        <v>62.659694671630859</v>
      </c>
      <c r="R680">
        <v>66.1900634765625</v>
      </c>
      <c r="S680">
        <v>69.083755493164063</v>
      </c>
      <c r="T680">
        <v>71.069709777832031</v>
      </c>
      <c r="U680">
        <v>72.119232177734375</v>
      </c>
      <c r="V680">
        <v>72.916526794433594</v>
      </c>
      <c r="W680">
        <v>72.351531982421875</v>
      </c>
      <c r="X680">
        <v>70.186660766601563</v>
      </c>
      <c r="Y680">
        <v>67.059928894042969</v>
      </c>
      <c r="Z680">
        <v>63.258213043212891</v>
      </c>
      <c r="AA680">
        <v>59.875286102294922</v>
      </c>
      <c r="AB680">
        <v>58.807834625244141</v>
      </c>
      <c r="AC680">
        <v>56.227863311767578</v>
      </c>
      <c r="AD680">
        <v>52.911708831787109</v>
      </c>
      <c r="AE680">
        <v>48.947307586669922</v>
      </c>
      <c r="AF680">
        <v>45.912887573242187</v>
      </c>
      <c r="AG680">
        <v>-0.53647005558013916</v>
      </c>
      <c r="AH680">
        <v>-0.22288224101066589</v>
      </c>
      <c r="AI680">
        <v>-7.0822939276695251E-2</v>
      </c>
      <c r="AJ680">
        <v>-0.1443825364112854</v>
      </c>
      <c r="AK680">
        <v>-0.20423814654350281</v>
      </c>
      <c r="AL680">
        <v>-0.17568789422512054</v>
      </c>
      <c r="AM680">
        <v>-0.36685848236083984</v>
      </c>
      <c r="AN680">
        <v>-0.16746173799037933</v>
      </c>
      <c r="AO680">
        <v>0.15535804629325867</v>
      </c>
      <c r="AP680">
        <v>0.36934149265289307</v>
      </c>
      <c r="AQ680">
        <v>0.82446813583374023</v>
      </c>
      <c r="AR680">
        <v>3.3987278938293457</v>
      </c>
      <c r="AS680">
        <v>3.4868509769439697</v>
      </c>
      <c r="AT680">
        <v>3.3381741046905518</v>
      </c>
      <c r="AU680">
        <v>3.1126399040222168</v>
      </c>
      <c r="AV680">
        <v>2.8375625610351563</v>
      </c>
      <c r="AW680">
        <v>2.5553343296051025</v>
      </c>
      <c r="AX680">
        <v>2.0427186489105225</v>
      </c>
      <c r="AY680">
        <v>0.15325133502483368</v>
      </c>
      <c r="AZ680">
        <v>-1.7750155180692673E-2</v>
      </c>
      <c r="BA680">
        <v>-3.5638947039842606E-2</v>
      </c>
      <c r="BB680">
        <v>-1.5272190794348717E-3</v>
      </c>
      <c r="BC680">
        <v>-3.5286623984575272E-2</v>
      </c>
      <c r="BD680">
        <v>-0.28245401382446289</v>
      </c>
      <c r="BE680">
        <v>54.938274383544922</v>
      </c>
      <c r="BF680">
        <v>55.073867797851563</v>
      </c>
      <c r="BG680">
        <v>53.803192138671875</v>
      </c>
      <c r="BH680">
        <v>54.844596862792969</v>
      </c>
      <c r="BI680">
        <v>54.932407379150391</v>
      </c>
      <c r="BJ680">
        <v>53.79681396484375</v>
      </c>
      <c r="BK680">
        <v>53.07208251953125</v>
      </c>
      <c r="BL680">
        <v>58.406269073486328</v>
      </c>
      <c r="BM680">
        <v>65.222946166992187</v>
      </c>
      <c r="BN680">
        <v>71.358543395996094</v>
      </c>
      <c r="BO680">
        <v>75.499130249023438</v>
      </c>
      <c r="BP680">
        <v>78.019805908203125</v>
      </c>
      <c r="BQ680">
        <v>80.771186828613281</v>
      </c>
      <c r="BR680">
        <v>81.564834594726563</v>
      </c>
      <c r="BS680">
        <v>80.951812744140625</v>
      </c>
      <c r="BT680">
        <v>78.159027099609375</v>
      </c>
      <c r="BU680">
        <v>76.929244995117188</v>
      </c>
      <c r="BV680">
        <v>74.59051513671875</v>
      </c>
      <c r="BW680">
        <v>69.796806335449219</v>
      </c>
      <c r="BX680">
        <v>65.778839111328125</v>
      </c>
      <c r="BY680">
        <v>63.666683197021484</v>
      </c>
      <c r="BZ680">
        <v>60.304977416992188</v>
      </c>
      <c r="CA680">
        <v>59.895088195800781</v>
      </c>
      <c r="CB680">
        <v>56.962627410888672</v>
      </c>
      <c r="CC680">
        <v>0.84219539165496826</v>
      </c>
      <c r="CD680">
        <v>0.80144029855728149</v>
      </c>
      <c r="CE680">
        <v>0.7562522292137146</v>
      </c>
      <c r="CF680">
        <v>0.60560184717178345</v>
      </c>
      <c r="CG680">
        <v>0.54394435882568359</v>
      </c>
      <c r="CH680">
        <v>0.61843454837799072</v>
      </c>
      <c r="CI680">
        <v>0.7149168848991394</v>
      </c>
      <c r="CJ680">
        <v>0.66236585378646851</v>
      </c>
      <c r="CK680">
        <v>0.7962302565574646</v>
      </c>
      <c r="CL680">
        <v>0.8168102502822876</v>
      </c>
      <c r="CM680">
        <v>0.78305453062057495</v>
      </c>
      <c r="CN680">
        <v>0.82258832454681396</v>
      </c>
      <c r="CO680">
        <v>0.91224867105484009</v>
      </c>
      <c r="CP680">
        <v>0.81576424837112427</v>
      </c>
      <c r="CQ680">
        <v>0.85314100980758667</v>
      </c>
      <c r="CR680">
        <v>0.92590922117233276</v>
      </c>
      <c r="CS680">
        <v>0.92109400033950806</v>
      </c>
      <c r="CT680">
        <v>0.91057842969894409</v>
      </c>
      <c r="CU680">
        <v>0.97534376382827759</v>
      </c>
      <c r="CV680">
        <v>0.81283557415008545</v>
      </c>
      <c r="CW680">
        <v>0.7154807448387146</v>
      </c>
      <c r="CX680">
        <v>0.61263054609298706</v>
      </c>
      <c r="CY680">
        <v>0.63431060314178467</v>
      </c>
      <c r="CZ680">
        <v>0.61821508407592773</v>
      </c>
    </row>
    <row r="681" spans="1:104" x14ac:dyDescent="0.25">
      <c r="A681" t="s">
        <v>870</v>
      </c>
      <c r="B681" t="s">
        <v>170</v>
      </c>
      <c r="C681" t="s">
        <v>27</v>
      </c>
      <c r="D681" t="s">
        <v>184</v>
      </c>
      <c r="E681" t="s">
        <v>184</v>
      </c>
      <c r="F681">
        <v>2023</v>
      </c>
      <c r="G681" t="s">
        <v>174</v>
      </c>
      <c r="H681">
        <v>4</v>
      </c>
      <c r="I681">
        <v>44.771778106689453</v>
      </c>
      <c r="J681">
        <v>43.152236938476563</v>
      </c>
      <c r="K681">
        <v>42.145359039306641</v>
      </c>
      <c r="L681">
        <v>42.030288696289063</v>
      </c>
      <c r="M681">
        <v>43.602382659912109</v>
      </c>
      <c r="N681">
        <v>47.638111114501953</v>
      </c>
      <c r="O681">
        <v>53.259578704833984</v>
      </c>
      <c r="P681">
        <v>59.467311859130859</v>
      </c>
      <c r="Q681">
        <v>66.097518920898438</v>
      </c>
      <c r="R681">
        <v>71.447944641113281</v>
      </c>
      <c r="S681">
        <v>75.706718444824219</v>
      </c>
      <c r="T681">
        <v>78.275749206542969</v>
      </c>
      <c r="U681">
        <v>79.761688232421875</v>
      </c>
      <c r="V681">
        <v>81.011856079101563</v>
      </c>
      <c r="W681">
        <v>80.503471374511719</v>
      </c>
      <c r="X681">
        <v>78.220268249511719</v>
      </c>
      <c r="Y681">
        <v>74.689872741699219</v>
      </c>
      <c r="Z681">
        <v>69.666732788085938</v>
      </c>
      <c r="AA681">
        <v>64.252182006835938</v>
      </c>
      <c r="AB681">
        <v>62.612213134765625</v>
      </c>
      <c r="AC681">
        <v>60.394119262695312</v>
      </c>
      <c r="AD681">
        <v>56.429328918457031</v>
      </c>
      <c r="AE681">
        <v>52.307884216308594</v>
      </c>
      <c r="AF681">
        <v>48.811100006103516</v>
      </c>
      <c r="AG681">
        <v>-0.46459671854972839</v>
      </c>
      <c r="AH681">
        <v>-0.26455053687095642</v>
      </c>
      <c r="AI681">
        <v>-0.19273412227630615</v>
      </c>
      <c r="AJ681">
        <v>-0.20038233697414398</v>
      </c>
      <c r="AK681">
        <v>-0.16738207638263702</v>
      </c>
      <c r="AL681">
        <v>-5.0195682793855667E-2</v>
      </c>
      <c r="AM681">
        <v>-0.26825401186943054</v>
      </c>
      <c r="AN681">
        <v>4.0426339954137802E-2</v>
      </c>
      <c r="AO681">
        <v>0.16727849841117859</v>
      </c>
      <c r="AP681">
        <v>0.19047503173351288</v>
      </c>
      <c r="AQ681">
        <v>0.71494323015213013</v>
      </c>
      <c r="AR681">
        <v>3.6989865303039551</v>
      </c>
      <c r="AS681">
        <v>3.8314027786254883</v>
      </c>
      <c r="AT681">
        <v>3.6904733180999756</v>
      </c>
      <c r="AU681">
        <v>3.5010380744934082</v>
      </c>
      <c r="AV681">
        <v>3.4872636795043945</v>
      </c>
      <c r="AW681">
        <v>3.2546176910400391</v>
      </c>
      <c r="AX681">
        <v>2.8238675594329834</v>
      </c>
      <c r="AY681">
        <v>0.75683718919754028</v>
      </c>
      <c r="AZ681">
        <v>0.45311421155929565</v>
      </c>
      <c r="BA681">
        <v>0.32102766633033752</v>
      </c>
      <c r="BB681">
        <v>0.31598696112632751</v>
      </c>
      <c r="BC681">
        <v>0.1925453245639801</v>
      </c>
      <c r="BD681">
        <v>9.2313997447490692E-3</v>
      </c>
      <c r="BE681">
        <v>65.096206665039062</v>
      </c>
      <c r="BF681">
        <v>62.803031921386719</v>
      </c>
      <c r="BG681">
        <v>61.32415771484375</v>
      </c>
      <c r="BH681">
        <v>60.891220092773438</v>
      </c>
      <c r="BI681">
        <v>61.639049530029297</v>
      </c>
      <c r="BJ681">
        <v>61.093574523925781</v>
      </c>
      <c r="BK681">
        <v>62.613914489746094</v>
      </c>
      <c r="BL681">
        <v>66.587860107421875</v>
      </c>
      <c r="BM681">
        <v>75.88128662109375</v>
      </c>
      <c r="BN681">
        <v>81.30963134765625</v>
      </c>
      <c r="BO681">
        <v>86.378654479980469</v>
      </c>
      <c r="BP681">
        <v>89.673667907714844</v>
      </c>
      <c r="BQ681">
        <v>90.352935791015625</v>
      </c>
      <c r="BR681">
        <v>88.674919128417969</v>
      </c>
      <c r="BS681">
        <v>87.811805725097656</v>
      </c>
      <c r="BT681">
        <v>86.518623352050781</v>
      </c>
      <c r="BU681">
        <v>85.653793334960937</v>
      </c>
      <c r="BV681">
        <v>82.746116638183594</v>
      </c>
      <c r="BW681">
        <v>79.83660888671875</v>
      </c>
      <c r="BX681">
        <v>73.861282348632813</v>
      </c>
      <c r="BY681">
        <v>67.708534240722656</v>
      </c>
      <c r="BZ681">
        <v>65.525596618652344</v>
      </c>
      <c r="CA681">
        <v>62.957489013671875</v>
      </c>
      <c r="CB681">
        <v>61.299354553222656</v>
      </c>
      <c r="CC681">
        <v>0.80754208564758301</v>
      </c>
      <c r="CD681">
        <v>0.76837676763534546</v>
      </c>
      <c r="CE681">
        <v>0.72737419605255127</v>
      </c>
      <c r="CF681">
        <v>0.5840265154838562</v>
      </c>
      <c r="CG681">
        <v>0.52782845497131348</v>
      </c>
      <c r="CH681">
        <v>0.60016423463821411</v>
      </c>
      <c r="CI681">
        <v>0.68896573781967163</v>
      </c>
      <c r="CJ681">
        <v>0.6554940938949585</v>
      </c>
      <c r="CK681">
        <v>0.78683817386627197</v>
      </c>
      <c r="CL681">
        <v>0.81310045719146729</v>
      </c>
      <c r="CM681">
        <v>0.78414261341094971</v>
      </c>
      <c r="CN681">
        <v>0.8231360912322998</v>
      </c>
      <c r="CO681">
        <v>0.91163229942321777</v>
      </c>
      <c r="CP681">
        <v>0.81880021095275879</v>
      </c>
      <c r="CQ681">
        <v>0.85628980398178101</v>
      </c>
      <c r="CR681">
        <v>0.92814451456069946</v>
      </c>
      <c r="CS681">
        <v>0.92094022035598755</v>
      </c>
      <c r="CT681">
        <v>0.90231806039810181</v>
      </c>
      <c r="CU681">
        <v>0.94988334178924561</v>
      </c>
      <c r="CV681">
        <v>0.78533923625946045</v>
      </c>
      <c r="CW681">
        <v>0.69954204559326172</v>
      </c>
      <c r="CX681">
        <v>0.59701192378997803</v>
      </c>
      <c r="CY681">
        <v>0.62173134088516235</v>
      </c>
      <c r="CZ681">
        <v>0.604317307472229</v>
      </c>
    </row>
    <row r="682" spans="1:104" x14ac:dyDescent="0.25">
      <c r="A682" t="s">
        <v>871</v>
      </c>
      <c r="B682" t="s">
        <v>170</v>
      </c>
      <c r="C682" t="s">
        <v>27</v>
      </c>
      <c r="D682" t="s">
        <v>184</v>
      </c>
      <c r="E682" t="s">
        <v>184</v>
      </c>
      <c r="F682">
        <v>2023</v>
      </c>
      <c r="G682" t="s">
        <v>175</v>
      </c>
      <c r="H682">
        <v>5</v>
      </c>
      <c r="I682">
        <v>45.811000823974609</v>
      </c>
      <c r="J682">
        <v>44.191249847412109</v>
      </c>
      <c r="K682">
        <v>43.149978637695313</v>
      </c>
      <c r="L682">
        <v>42.924350738525391</v>
      </c>
      <c r="M682">
        <v>44.385906219482422</v>
      </c>
      <c r="N682">
        <v>48.293796539306641</v>
      </c>
      <c r="O682">
        <v>53.533782958984375</v>
      </c>
      <c r="P682">
        <v>60.937587738037109</v>
      </c>
      <c r="Q682">
        <v>68.230667114257813</v>
      </c>
      <c r="R682">
        <v>73.813629150390625</v>
      </c>
      <c r="S682">
        <v>77.689613342285156</v>
      </c>
      <c r="T682">
        <v>79.415504455566406</v>
      </c>
      <c r="U682">
        <v>80.096809387207031</v>
      </c>
      <c r="V682">
        <v>80.72991943359375</v>
      </c>
      <c r="W682">
        <v>80.276100158691406</v>
      </c>
      <c r="X682">
        <v>78.028030395507812</v>
      </c>
      <c r="Y682">
        <v>74.470451354980469</v>
      </c>
      <c r="Z682">
        <v>69.765556335449219</v>
      </c>
      <c r="AA682">
        <v>64.561111450195313</v>
      </c>
      <c r="AB682">
        <v>62.411540985107422</v>
      </c>
      <c r="AC682">
        <v>61.023696899414063</v>
      </c>
      <c r="AD682">
        <v>57.085208892822266</v>
      </c>
      <c r="AE682">
        <v>53.056827545166016</v>
      </c>
      <c r="AF682">
        <v>49.643959045410156</v>
      </c>
      <c r="AG682">
        <v>-0.49745398759841919</v>
      </c>
      <c r="AH682">
        <v>-0.27009990811347961</v>
      </c>
      <c r="AI682">
        <v>-0.18157856166362762</v>
      </c>
      <c r="AJ682">
        <v>-0.19989866018295288</v>
      </c>
      <c r="AK682">
        <v>-0.17984223365783691</v>
      </c>
      <c r="AL682">
        <v>-7.248571515083313E-2</v>
      </c>
      <c r="AM682">
        <v>-0.29019314050674438</v>
      </c>
      <c r="AN682">
        <v>7.7074049040675163E-3</v>
      </c>
      <c r="AO682">
        <v>0.17233043909072876</v>
      </c>
      <c r="AP682">
        <v>0.22920478880405426</v>
      </c>
      <c r="AQ682">
        <v>0.7596890926361084</v>
      </c>
      <c r="AR682">
        <v>3.7441854476928711</v>
      </c>
      <c r="AS682">
        <v>3.8319010734558105</v>
      </c>
      <c r="AT682">
        <v>3.6580126285552979</v>
      </c>
      <c r="AU682">
        <v>3.4629473686218262</v>
      </c>
      <c r="AV682">
        <v>3.4140150547027588</v>
      </c>
      <c r="AW682">
        <v>3.1766898632049561</v>
      </c>
      <c r="AX682">
        <v>2.7396986484527588</v>
      </c>
      <c r="AY682">
        <v>0.67252904176712036</v>
      </c>
      <c r="AZ682">
        <v>0.38533511757850647</v>
      </c>
      <c r="BA682">
        <v>0.27048897743225098</v>
      </c>
      <c r="BB682">
        <v>0.27166995406150818</v>
      </c>
      <c r="BC682">
        <v>0.16045953333377838</v>
      </c>
      <c r="BD682">
        <v>-3.9924535900354385E-2</v>
      </c>
      <c r="BE682">
        <v>62.959140777587891</v>
      </c>
      <c r="BF682">
        <v>63.3673095703125</v>
      </c>
      <c r="BG682">
        <v>63.956615447998047</v>
      </c>
      <c r="BH682">
        <v>64.818870544433594</v>
      </c>
      <c r="BI682">
        <v>63.137741088867188</v>
      </c>
      <c r="BJ682">
        <v>62.183658599853516</v>
      </c>
      <c r="BK682">
        <v>63.160697937011719</v>
      </c>
      <c r="BL682">
        <v>68.31634521484375</v>
      </c>
      <c r="BM682">
        <v>76.017906188964844</v>
      </c>
      <c r="BN682">
        <v>80.903114318847656</v>
      </c>
      <c r="BO682">
        <v>84.992424011230469</v>
      </c>
      <c r="BP682">
        <v>86.196502685546875</v>
      </c>
      <c r="BQ682">
        <v>86.331718444824219</v>
      </c>
      <c r="BR682">
        <v>86.492416381835938</v>
      </c>
      <c r="BS682">
        <v>85.469467163085938</v>
      </c>
      <c r="BT682">
        <v>83.267898559570313</v>
      </c>
      <c r="BU682">
        <v>83.017898559570313</v>
      </c>
      <c r="BV682">
        <v>82.586769104003906</v>
      </c>
      <c r="BW682">
        <v>82.293380737304688</v>
      </c>
      <c r="BX682">
        <v>79.043388366699219</v>
      </c>
      <c r="BY682">
        <v>75.362258911132813</v>
      </c>
      <c r="BZ682">
        <v>71.568870544433594</v>
      </c>
      <c r="CA682">
        <v>71.022956848144531</v>
      </c>
      <c r="CB682">
        <v>68.321395874023438</v>
      </c>
      <c r="CC682">
        <v>0.83890193700790405</v>
      </c>
      <c r="CD682">
        <v>0.8001207709312439</v>
      </c>
      <c r="CE682">
        <v>0.75741022825241089</v>
      </c>
      <c r="CF682">
        <v>0.60303628444671631</v>
      </c>
      <c r="CG682">
        <v>0.5396651029586792</v>
      </c>
      <c r="CH682">
        <v>0.61016768217086792</v>
      </c>
      <c r="CI682">
        <v>0.69589322805404663</v>
      </c>
      <c r="CJ682">
        <v>0.65636682510375977</v>
      </c>
      <c r="CK682">
        <v>0.79229652881622314</v>
      </c>
      <c r="CL682">
        <v>0.81737971305847168</v>
      </c>
      <c r="CM682">
        <v>0.78287351131439209</v>
      </c>
      <c r="CN682">
        <v>0.82036042213439941</v>
      </c>
      <c r="CO682">
        <v>0.90826278924942017</v>
      </c>
      <c r="CP682">
        <v>0.81148582696914673</v>
      </c>
      <c r="CQ682">
        <v>0.84882611036300659</v>
      </c>
      <c r="CR682">
        <v>0.92322820425033569</v>
      </c>
      <c r="CS682">
        <v>0.91921436786651611</v>
      </c>
      <c r="CT682">
        <v>0.90571939945220947</v>
      </c>
      <c r="CU682">
        <v>0.96261072158813477</v>
      </c>
      <c r="CV682">
        <v>0.79774016141891479</v>
      </c>
      <c r="CW682">
        <v>0.71346092224121094</v>
      </c>
      <c r="CX682">
        <v>0.60770118236541748</v>
      </c>
      <c r="CY682">
        <v>0.63645702600479126</v>
      </c>
      <c r="CZ682">
        <v>0.62168967723846436</v>
      </c>
    </row>
    <row r="683" spans="1:104" x14ac:dyDescent="0.25">
      <c r="A683" t="s">
        <v>872</v>
      </c>
      <c r="B683" t="s">
        <v>170</v>
      </c>
      <c r="C683" t="s">
        <v>27</v>
      </c>
      <c r="D683" t="s">
        <v>184</v>
      </c>
      <c r="E683" t="s">
        <v>184</v>
      </c>
      <c r="F683">
        <v>2023</v>
      </c>
      <c r="G683" t="s">
        <v>176</v>
      </c>
      <c r="H683">
        <v>6</v>
      </c>
      <c r="I683">
        <v>47.847423553466797</v>
      </c>
      <c r="J683">
        <v>46.114253997802734</v>
      </c>
      <c r="K683">
        <v>45.043575286865234</v>
      </c>
      <c r="L683">
        <v>44.861225128173828</v>
      </c>
      <c r="M683">
        <v>46.328819274902344</v>
      </c>
      <c r="N683">
        <v>50.269279479980469</v>
      </c>
      <c r="O683">
        <v>55.598506927490234</v>
      </c>
      <c r="P683">
        <v>62.865489959716797</v>
      </c>
      <c r="Q683">
        <v>69.51861572265625</v>
      </c>
      <c r="R683">
        <v>74.927009582519531</v>
      </c>
      <c r="S683">
        <v>79.017036437988281</v>
      </c>
      <c r="T683">
        <v>80.837425231933594</v>
      </c>
      <c r="U683">
        <v>81.444694519042969</v>
      </c>
      <c r="V683">
        <v>81.760574340820313</v>
      </c>
      <c r="W683">
        <v>81.320930480957031</v>
      </c>
      <c r="X683">
        <v>79.761909484863281</v>
      </c>
      <c r="Y683">
        <v>76.8985595703125</v>
      </c>
      <c r="Z683">
        <v>72.415428161621094</v>
      </c>
      <c r="AA683">
        <v>66.922157287597656</v>
      </c>
      <c r="AB683">
        <v>63.580966949462891</v>
      </c>
      <c r="AC683">
        <v>62.427383422851563</v>
      </c>
      <c r="AD683">
        <v>58.818649291992187</v>
      </c>
      <c r="AE683">
        <v>54.968273162841797</v>
      </c>
      <c r="AF683">
        <v>51.527698516845703</v>
      </c>
      <c r="AG683">
        <v>-0.52425539493560791</v>
      </c>
      <c r="AH683">
        <v>-0.28591173887252808</v>
      </c>
      <c r="AI683">
        <v>-0.19396448135375977</v>
      </c>
      <c r="AJ683">
        <v>-0.2119966447353363</v>
      </c>
      <c r="AK683">
        <v>-0.18825016915798187</v>
      </c>
      <c r="AL683">
        <v>-7.3535017669200897E-2</v>
      </c>
      <c r="AM683">
        <v>-0.30087906122207642</v>
      </c>
      <c r="AN683">
        <v>1.1941283941268921E-2</v>
      </c>
      <c r="AO683">
        <v>0.17564643919467926</v>
      </c>
      <c r="AP683">
        <v>0.2289469838142395</v>
      </c>
      <c r="AQ683">
        <v>0.77095967531204224</v>
      </c>
      <c r="AR683">
        <v>3.817141056060791</v>
      </c>
      <c r="AS683">
        <v>3.9060308933258057</v>
      </c>
      <c r="AT683">
        <v>3.7110135555267334</v>
      </c>
      <c r="AU683">
        <v>3.518974781036377</v>
      </c>
      <c r="AV683">
        <v>3.5117425918579102</v>
      </c>
      <c r="AW683">
        <v>3.3039355278015137</v>
      </c>
      <c r="AX683">
        <v>2.8663039207458496</v>
      </c>
      <c r="AY683">
        <v>0.71438980102539063</v>
      </c>
      <c r="AZ683">
        <v>0.40430176258087158</v>
      </c>
      <c r="BA683">
        <v>0.28454199433326721</v>
      </c>
      <c r="BB683">
        <v>0.28703325986862183</v>
      </c>
      <c r="BC683">
        <v>0.17187266051769257</v>
      </c>
      <c r="BD683">
        <v>-3.5929236561059952E-2</v>
      </c>
      <c r="BE683">
        <v>65.935417175292969</v>
      </c>
      <c r="BF683">
        <v>64.456527709960938</v>
      </c>
      <c r="BG683">
        <v>64.002426147460937</v>
      </c>
      <c r="BH683">
        <v>63.525371551513672</v>
      </c>
      <c r="BI683">
        <v>64.000587463378906</v>
      </c>
      <c r="BJ683">
        <v>63.092376708984375</v>
      </c>
      <c r="BK683">
        <v>63.092376708984375</v>
      </c>
      <c r="BL683">
        <v>68.25</v>
      </c>
      <c r="BM683">
        <v>73.384674072265625</v>
      </c>
      <c r="BN683">
        <v>76.63421630859375</v>
      </c>
      <c r="BO683">
        <v>82.491798400878906</v>
      </c>
      <c r="BP683">
        <v>85.197280883789063</v>
      </c>
      <c r="BQ683">
        <v>85.516128540039063</v>
      </c>
      <c r="BR683">
        <v>86.286781311035156</v>
      </c>
      <c r="BS683">
        <v>84.424468994140625</v>
      </c>
      <c r="BT683">
        <v>85.128570556640625</v>
      </c>
      <c r="BU683">
        <v>85.676307678222656</v>
      </c>
      <c r="BV683">
        <v>83.949249267578125</v>
      </c>
      <c r="BW683">
        <v>81.381004333496094</v>
      </c>
      <c r="BX683">
        <v>78.723251342773437</v>
      </c>
      <c r="BY683">
        <v>74.705474853515625</v>
      </c>
      <c r="BZ683">
        <v>71.591331481933594</v>
      </c>
      <c r="CA683">
        <v>70.364280700683594</v>
      </c>
      <c r="CB683">
        <v>68.297866821289062</v>
      </c>
      <c r="CC683">
        <v>0.87997943162918091</v>
      </c>
      <c r="CD683">
        <v>0.83853864669799805</v>
      </c>
      <c r="CE683">
        <v>0.79285836219787598</v>
      </c>
      <c r="CF683">
        <v>0.62848067283630371</v>
      </c>
      <c r="CG683">
        <v>0.55819714069366455</v>
      </c>
      <c r="CH683">
        <v>0.62900692224502563</v>
      </c>
      <c r="CI683">
        <v>0.71210980415344238</v>
      </c>
      <c r="CJ683">
        <v>0.66223984956741333</v>
      </c>
      <c r="CK683">
        <v>0.79780435562133789</v>
      </c>
      <c r="CL683">
        <v>0.82191944122314453</v>
      </c>
      <c r="CM683">
        <v>0.78685569763183594</v>
      </c>
      <c r="CN683">
        <v>0.82535815238952637</v>
      </c>
      <c r="CO683">
        <v>0.91635972261428833</v>
      </c>
      <c r="CP683">
        <v>0.81488496065139771</v>
      </c>
      <c r="CQ683">
        <v>0.85379022359848022</v>
      </c>
      <c r="CR683">
        <v>0.93734478950500488</v>
      </c>
      <c r="CS683">
        <v>0.9411081075668335</v>
      </c>
      <c r="CT683">
        <v>0.93173873424530029</v>
      </c>
      <c r="CU683">
        <v>0.99585318565368652</v>
      </c>
      <c r="CV683">
        <v>0.8141409158706665</v>
      </c>
      <c r="CW683">
        <v>0.72858667373657227</v>
      </c>
      <c r="CX683">
        <v>0.62343084812164307</v>
      </c>
      <c r="CY683">
        <v>0.65886706113815308</v>
      </c>
      <c r="CZ683">
        <v>0.64489507675170898</v>
      </c>
    </row>
    <row r="684" spans="1:104" x14ac:dyDescent="0.25">
      <c r="A684" t="s">
        <v>873</v>
      </c>
      <c r="B684" t="s">
        <v>170</v>
      </c>
      <c r="C684" t="s">
        <v>27</v>
      </c>
      <c r="D684" t="s">
        <v>184</v>
      </c>
      <c r="E684" t="s">
        <v>184</v>
      </c>
      <c r="F684">
        <v>2023</v>
      </c>
      <c r="G684" t="s">
        <v>177</v>
      </c>
      <c r="H684">
        <v>7</v>
      </c>
      <c r="I684">
        <v>49.706993103027344</v>
      </c>
      <c r="J684">
        <v>47.963161468505859</v>
      </c>
      <c r="K684">
        <v>46.774024963378906</v>
      </c>
      <c r="L684">
        <v>46.667125701904297</v>
      </c>
      <c r="M684">
        <v>48.469203948974609</v>
      </c>
      <c r="N684">
        <v>52.878273010253906</v>
      </c>
      <c r="O684">
        <v>58.437362670898437</v>
      </c>
      <c r="P684">
        <v>65.686248779296875</v>
      </c>
      <c r="Q684">
        <v>71.954231262207031</v>
      </c>
      <c r="R684">
        <v>76.891944885253906</v>
      </c>
      <c r="S684">
        <v>80.231147766113281</v>
      </c>
      <c r="T684">
        <v>81.817985534667969</v>
      </c>
      <c r="U684">
        <v>82.374549865722656</v>
      </c>
      <c r="V684">
        <v>82.699798583984375</v>
      </c>
      <c r="W684">
        <v>82.4666748046875</v>
      </c>
      <c r="X684">
        <v>81.372718811035156</v>
      </c>
      <c r="Y684">
        <v>78.94036865234375</v>
      </c>
      <c r="Z684">
        <v>74.569892883300781</v>
      </c>
      <c r="AA684">
        <v>68.924530029296875</v>
      </c>
      <c r="AB684">
        <v>65.650108337402344</v>
      </c>
      <c r="AC684">
        <v>64.510688781738281</v>
      </c>
      <c r="AD684">
        <v>60.926124572753906</v>
      </c>
      <c r="AE684">
        <v>56.869182586669922</v>
      </c>
      <c r="AF684">
        <v>53.446319580078125</v>
      </c>
      <c r="AG684">
        <v>-0.52904212474822998</v>
      </c>
      <c r="AH684">
        <v>-0.29763540625572205</v>
      </c>
      <c r="AI684">
        <v>-0.21124334633350372</v>
      </c>
      <c r="AJ684">
        <v>-0.22342734038829803</v>
      </c>
      <c r="AK684">
        <v>-0.19118009507656097</v>
      </c>
      <c r="AL684">
        <v>-6.3490651547908783E-2</v>
      </c>
      <c r="AM684">
        <v>-0.301128089427948</v>
      </c>
      <c r="AN684">
        <v>3.2923825085163116E-2</v>
      </c>
      <c r="AO684">
        <v>0.17969654500484467</v>
      </c>
      <c r="AP684">
        <v>0.21280542016029358</v>
      </c>
      <c r="AQ684">
        <v>0.75496864318847656</v>
      </c>
      <c r="AR684">
        <v>3.835212230682373</v>
      </c>
      <c r="AS684">
        <v>3.9255974292755127</v>
      </c>
      <c r="AT684">
        <v>3.7340121269226074</v>
      </c>
      <c r="AU684">
        <v>3.5562746524810791</v>
      </c>
      <c r="AV684">
        <v>3.599820613861084</v>
      </c>
      <c r="AW684">
        <v>3.4228677749633789</v>
      </c>
      <c r="AX684">
        <v>3.0025386810302734</v>
      </c>
      <c r="AY684">
        <v>0.78960132598876953</v>
      </c>
      <c r="AZ684">
        <v>0.46010404825210571</v>
      </c>
      <c r="BA684">
        <v>0.32613873481750488</v>
      </c>
      <c r="BB684">
        <v>0.32514894008636475</v>
      </c>
      <c r="BC684">
        <v>0.19805766642093658</v>
      </c>
      <c r="BD684">
        <v>-6.6080596297979355E-3</v>
      </c>
      <c r="BE684">
        <v>69.624343872070312</v>
      </c>
      <c r="BF684">
        <v>69.077079772949219</v>
      </c>
      <c r="BG684">
        <v>68.658294677734375</v>
      </c>
      <c r="BH684">
        <v>68.191787719726563</v>
      </c>
      <c r="BI684">
        <v>67.927566528320312</v>
      </c>
      <c r="BJ684">
        <v>67.900489807128906</v>
      </c>
      <c r="BK684">
        <v>69.031654357910156</v>
      </c>
      <c r="BL684">
        <v>70.949531555175781</v>
      </c>
      <c r="BM684">
        <v>75.265937805175781</v>
      </c>
      <c r="BN684">
        <v>77.032463073730469</v>
      </c>
      <c r="BO684">
        <v>78.781082153320313</v>
      </c>
      <c r="BP684">
        <v>78.312744140625</v>
      </c>
      <c r="BQ684">
        <v>80.622795104980469</v>
      </c>
      <c r="BR684">
        <v>83.359024047851563</v>
      </c>
      <c r="BS684">
        <v>83.951705932617188</v>
      </c>
      <c r="BT684">
        <v>83.187942504882813</v>
      </c>
      <c r="BU684">
        <v>81.723724365234375</v>
      </c>
      <c r="BV684">
        <v>80.390281677246094</v>
      </c>
      <c r="BW684">
        <v>80.815956115722656</v>
      </c>
      <c r="BX684">
        <v>76.666488647460938</v>
      </c>
      <c r="BY684">
        <v>74.217880249023438</v>
      </c>
      <c r="BZ684">
        <v>72.978897094726563</v>
      </c>
      <c r="CA684">
        <v>71.874336242675781</v>
      </c>
      <c r="CB684">
        <v>71.808265686035156</v>
      </c>
      <c r="CC684">
        <v>0.89609986543655396</v>
      </c>
      <c r="CD684">
        <v>0.85586422681808472</v>
      </c>
      <c r="CE684">
        <v>0.80770576000213623</v>
      </c>
      <c r="CF684">
        <v>0.64000618457794189</v>
      </c>
      <c r="CG684">
        <v>0.57045263051986694</v>
      </c>
      <c r="CH684">
        <v>0.64284652471542358</v>
      </c>
      <c r="CI684">
        <v>0.72179025411605835</v>
      </c>
      <c r="CJ684">
        <v>0.66322404146194458</v>
      </c>
      <c r="CK684">
        <v>0.79887324571609497</v>
      </c>
      <c r="CL684">
        <v>0.82073581218719482</v>
      </c>
      <c r="CM684">
        <v>0.78255230188369751</v>
      </c>
      <c r="CN684">
        <v>0.82045739889144897</v>
      </c>
      <c r="CO684">
        <v>0.91088312864303589</v>
      </c>
      <c r="CP684">
        <v>0.8104327917098999</v>
      </c>
      <c r="CQ684">
        <v>0.84984815120697021</v>
      </c>
      <c r="CR684">
        <v>0.93746823072433472</v>
      </c>
      <c r="CS684">
        <v>0.94693177938461304</v>
      </c>
      <c r="CT684">
        <v>0.9412543773651123</v>
      </c>
      <c r="CU684">
        <v>1.010047435760498</v>
      </c>
      <c r="CV684">
        <v>0.82750427722930908</v>
      </c>
      <c r="CW684">
        <v>0.73984169960021973</v>
      </c>
      <c r="CX684">
        <v>0.63282418251037598</v>
      </c>
      <c r="CY684">
        <v>0.66765254735946655</v>
      </c>
      <c r="CZ684">
        <v>0.65627932548522949</v>
      </c>
    </row>
    <row r="685" spans="1:104" x14ac:dyDescent="0.25">
      <c r="A685" t="s">
        <v>874</v>
      </c>
      <c r="B685" t="s">
        <v>170</v>
      </c>
      <c r="C685" t="s">
        <v>27</v>
      </c>
      <c r="D685" t="s">
        <v>184</v>
      </c>
      <c r="E685" t="s">
        <v>184</v>
      </c>
      <c r="F685">
        <v>2023</v>
      </c>
      <c r="G685" t="s">
        <v>178</v>
      </c>
      <c r="H685">
        <v>8</v>
      </c>
      <c r="I685">
        <v>50.677787780761719</v>
      </c>
      <c r="J685">
        <v>48.929523468017578</v>
      </c>
      <c r="K685">
        <v>47.685817718505859</v>
      </c>
      <c r="L685">
        <v>47.620647430419922</v>
      </c>
      <c r="M685">
        <v>49.40753173828125</v>
      </c>
      <c r="N685">
        <v>54.280086517333984</v>
      </c>
      <c r="O685">
        <v>60.649761199951172</v>
      </c>
      <c r="P685">
        <v>68.058311462402344</v>
      </c>
      <c r="Q685">
        <v>75.194053649902344</v>
      </c>
      <c r="R685">
        <v>80.920387268066406</v>
      </c>
      <c r="S685">
        <v>85.366142272949219</v>
      </c>
      <c r="T685">
        <v>87.418685913085938</v>
      </c>
      <c r="U685">
        <v>88.160781860351563</v>
      </c>
      <c r="V685">
        <v>88.545257568359375</v>
      </c>
      <c r="W685">
        <v>88.000221252441406</v>
      </c>
      <c r="X685">
        <v>86.283317565917969</v>
      </c>
      <c r="Y685">
        <v>82.792961120605469</v>
      </c>
      <c r="Z685">
        <v>77.927032470703125</v>
      </c>
      <c r="AA685">
        <v>71.538703918457031</v>
      </c>
      <c r="AB685">
        <v>68.73382568359375</v>
      </c>
      <c r="AC685">
        <v>66.675773620605469</v>
      </c>
      <c r="AD685">
        <v>62.559616088867187</v>
      </c>
      <c r="AE685">
        <v>58.077781677246094</v>
      </c>
      <c r="AF685">
        <v>54.3125</v>
      </c>
      <c r="AG685">
        <v>-0.49493274092674255</v>
      </c>
      <c r="AH685">
        <v>-0.31752347946166992</v>
      </c>
      <c r="AI685">
        <v>-0.26842343807220459</v>
      </c>
      <c r="AJ685">
        <v>-0.24957594275474548</v>
      </c>
      <c r="AK685">
        <v>-0.17300686240196228</v>
      </c>
      <c r="AL685">
        <v>-4.8860781826078892E-3</v>
      </c>
      <c r="AM685">
        <v>-0.26392138004302979</v>
      </c>
      <c r="AN685">
        <v>0.12882925570011139</v>
      </c>
      <c r="AO685">
        <v>0.18798376619815826</v>
      </c>
      <c r="AP685">
        <v>0.13266460597515106</v>
      </c>
      <c r="AQ685">
        <v>0.72059494256973267</v>
      </c>
      <c r="AR685">
        <v>4.0806479454040527</v>
      </c>
      <c r="AS685">
        <v>4.1943159103393555</v>
      </c>
      <c r="AT685">
        <v>3.9918913841247559</v>
      </c>
      <c r="AU685">
        <v>3.8112354278564453</v>
      </c>
      <c r="AV685">
        <v>3.9571971893310547</v>
      </c>
      <c r="AW685">
        <v>3.7659223079681396</v>
      </c>
      <c r="AX685">
        <v>3.3901228904724121</v>
      </c>
      <c r="AY685">
        <v>1.0792981386184692</v>
      </c>
      <c r="AZ685">
        <v>0.68692058324813843</v>
      </c>
      <c r="BA685">
        <v>0.4935186505317688</v>
      </c>
      <c r="BB685">
        <v>0.47286182641983032</v>
      </c>
      <c r="BC685">
        <v>0.30267462134361267</v>
      </c>
      <c r="BD685">
        <v>0.13005185127258301</v>
      </c>
      <c r="BE685">
        <v>70.886672973632813</v>
      </c>
      <c r="BF685">
        <v>70.888969421386719</v>
      </c>
      <c r="BG685">
        <v>70.161903381347656</v>
      </c>
      <c r="BH685">
        <v>69.911895751953125</v>
      </c>
      <c r="BI685">
        <v>69.387130737304688</v>
      </c>
      <c r="BJ685">
        <v>69.160064697265625</v>
      </c>
      <c r="BK685">
        <v>69.182998657226562</v>
      </c>
      <c r="BL685">
        <v>71.199546813964844</v>
      </c>
      <c r="BM685">
        <v>75.928031921386719</v>
      </c>
      <c r="BN685">
        <v>80.289520263671875</v>
      </c>
      <c r="BO685">
        <v>85.084510803222656</v>
      </c>
      <c r="BP685">
        <v>86.744621276855469</v>
      </c>
      <c r="BQ685">
        <v>88.425369262695312</v>
      </c>
      <c r="BR685">
        <v>87.267097473144531</v>
      </c>
      <c r="BS685">
        <v>88.241409301757812</v>
      </c>
      <c r="BT685">
        <v>88.312034606933594</v>
      </c>
      <c r="BU685">
        <v>87.560203552246094</v>
      </c>
      <c r="BV685">
        <v>87.537277221679688</v>
      </c>
      <c r="BW685">
        <v>83.08538818359375</v>
      </c>
      <c r="BX685">
        <v>80.17803955078125</v>
      </c>
      <c r="BY685">
        <v>76.38671875</v>
      </c>
      <c r="BZ685">
        <v>74.452301025390625</v>
      </c>
      <c r="CA685">
        <v>73.725234985351562</v>
      </c>
      <c r="CB685">
        <v>73.636260986328125</v>
      </c>
      <c r="CC685">
        <v>0.89823412895202637</v>
      </c>
      <c r="CD685">
        <v>0.85865426063537598</v>
      </c>
      <c r="CE685">
        <v>0.80911535024642944</v>
      </c>
      <c r="CF685">
        <v>0.6414492130279541</v>
      </c>
      <c r="CG685">
        <v>0.57088088989257813</v>
      </c>
      <c r="CH685">
        <v>0.64719194173812866</v>
      </c>
      <c r="CI685">
        <v>0.73105460405349731</v>
      </c>
      <c r="CJ685">
        <v>0.66880637407302856</v>
      </c>
      <c r="CK685">
        <v>0.80731594562530518</v>
      </c>
      <c r="CL685">
        <v>0.83082646131515503</v>
      </c>
      <c r="CM685">
        <v>0.79321199655532837</v>
      </c>
      <c r="CN685">
        <v>0.83371180295944214</v>
      </c>
      <c r="CO685">
        <v>0.93189150094985962</v>
      </c>
      <c r="CP685">
        <v>0.82224440574645996</v>
      </c>
      <c r="CQ685">
        <v>0.86405479907989502</v>
      </c>
      <c r="CR685">
        <v>0.95854604244232178</v>
      </c>
      <c r="CS685">
        <v>0.96363306045532227</v>
      </c>
      <c r="CT685">
        <v>0.95717370510101318</v>
      </c>
      <c r="CU685">
        <v>1.0257918834686279</v>
      </c>
      <c r="CV685">
        <v>0.84602570533752441</v>
      </c>
      <c r="CW685">
        <v>0.750407874584198</v>
      </c>
      <c r="CX685">
        <v>0.63904643058776855</v>
      </c>
      <c r="CY685">
        <v>0.66990739107131958</v>
      </c>
      <c r="CZ685">
        <v>0.65410619974136353</v>
      </c>
    </row>
    <row r="686" spans="1:104" x14ac:dyDescent="0.25">
      <c r="A686" t="s">
        <v>875</v>
      </c>
      <c r="B686" t="s">
        <v>170</v>
      </c>
      <c r="C686" t="s">
        <v>27</v>
      </c>
      <c r="D686" t="s">
        <v>184</v>
      </c>
      <c r="E686" t="s">
        <v>184</v>
      </c>
      <c r="F686">
        <v>2023</v>
      </c>
      <c r="G686" t="s">
        <v>179</v>
      </c>
      <c r="H686">
        <v>9</v>
      </c>
      <c r="I686">
        <v>52.152259826660156</v>
      </c>
      <c r="J686">
        <v>50.449905395507813</v>
      </c>
      <c r="K686">
        <v>49.368701934814453</v>
      </c>
      <c r="L686">
        <v>49.311496734619141</v>
      </c>
      <c r="M686">
        <v>51.322380065917969</v>
      </c>
      <c r="N686">
        <v>56.574569702148438</v>
      </c>
      <c r="O686">
        <v>64.286636352539062</v>
      </c>
      <c r="P686">
        <v>72.718070983886719</v>
      </c>
      <c r="Q686">
        <v>81.631034851074219</v>
      </c>
      <c r="R686">
        <v>88.36541748046875</v>
      </c>
      <c r="S686">
        <v>93.1668701171875</v>
      </c>
      <c r="T686">
        <v>95.155517578125</v>
      </c>
      <c r="U686">
        <v>95.79888916015625</v>
      </c>
      <c r="V686">
        <v>96.260307312011719</v>
      </c>
      <c r="W686">
        <v>95.247611999511719</v>
      </c>
      <c r="X686">
        <v>92.552932739257813</v>
      </c>
      <c r="Y686">
        <v>88.386856079101563</v>
      </c>
      <c r="Z686">
        <v>83.181472778320313</v>
      </c>
      <c r="AA686">
        <v>76.437889099121094</v>
      </c>
      <c r="AB686">
        <v>74.141891479492187</v>
      </c>
      <c r="AC686">
        <v>70.373092651367188</v>
      </c>
      <c r="AD686">
        <v>65.449378967285156</v>
      </c>
      <c r="AE686">
        <v>60.456867218017578</v>
      </c>
      <c r="AF686">
        <v>56.390224456787109</v>
      </c>
      <c r="AG686">
        <v>-0.43977499008178711</v>
      </c>
      <c r="AH686">
        <v>-0.34335672855377197</v>
      </c>
      <c r="AI686">
        <v>-0.35137346386909485</v>
      </c>
      <c r="AJ686">
        <v>-0.28762483596801758</v>
      </c>
      <c r="AK686">
        <v>-0.14765331149101257</v>
      </c>
      <c r="AL686">
        <v>8.1963606178760529E-2</v>
      </c>
      <c r="AM686">
        <v>-0.20570501685142517</v>
      </c>
      <c r="AN686">
        <v>0.27729171514511108</v>
      </c>
      <c r="AO686">
        <v>0.20513340830802917</v>
      </c>
      <c r="AP686">
        <v>8.2832425832748413E-3</v>
      </c>
      <c r="AQ686">
        <v>0.66107898950576782</v>
      </c>
      <c r="AR686">
        <v>4.4152126312255859</v>
      </c>
      <c r="AS686">
        <v>4.5468792915344238</v>
      </c>
      <c r="AT686">
        <v>4.3376650810241699</v>
      </c>
      <c r="AU686">
        <v>4.1583809852600098</v>
      </c>
      <c r="AV686">
        <v>4.457423210144043</v>
      </c>
      <c r="AW686">
        <v>4.2868132591247559</v>
      </c>
      <c r="AX686">
        <v>3.9976787567138672</v>
      </c>
      <c r="AY686">
        <v>1.5381954908370972</v>
      </c>
      <c r="AZ686">
        <v>1.0417354106903076</v>
      </c>
      <c r="BA686">
        <v>0.7506440281867981</v>
      </c>
      <c r="BB686">
        <v>0.6946718692779541</v>
      </c>
      <c r="BC686">
        <v>0.45929905772209167</v>
      </c>
      <c r="BD686">
        <v>0.33170396089553833</v>
      </c>
      <c r="BE686">
        <v>73.433380126953125</v>
      </c>
      <c r="BF686">
        <v>73.318771362304687</v>
      </c>
      <c r="BG686">
        <v>72.091690063476562</v>
      </c>
      <c r="BH686">
        <v>72.068763732910156</v>
      </c>
      <c r="BI686">
        <v>72.727073669433594</v>
      </c>
      <c r="BJ686">
        <v>70.683380126953125</v>
      </c>
      <c r="BK686">
        <v>72.545852661132813</v>
      </c>
      <c r="BL686">
        <v>74.112464904785156</v>
      </c>
      <c r="BM686">
        <v>82.56231689453125</v>
      </c>
      <c r="BN686">
        <v>88.016471862792969</v>
      </c>
      <c r="BO686">
        <v>94.014312744140625</v>
      </c>
      <c r="BP686">
        <v>97.876777648925781</v>
      </c>
      <c r="BQ686">
        <v>98.282943725585937</v>
      </c>
      <c r="BR686">
        <v>95.966316223144531</v>
      </c>
      <c r="BS686">
        <v>94.945541381835938</v>
      </c>
      <c r="BT686">
        <v>92.674781799316406</v>
      </c>
      <c r="BU686">
        <v>93.266464233398438</v>
      </c>
      <c r="BV686">
        <v>93.06231689453125</v>
      </c>
      <c r="BW686">
        <v>89.268623352050781</v>
      </c>
      <c r="BX686">
        <v>84.724922180175781</v>
      </c>
      <c r="BY686">
        <v>80.681228637695313</v>
      </c>
      <c r="BZ686">
        <v>79.704154968261719</v>
      </c>
      <c r="CA686">
        <v>78.658309936523438</v>
      </c>
      <c r="CB686">
        <v>75.045845031738281</v>
      </c>
      <c r="CC686">
        <v>0.91496366262435913</v>
      </c>
      <c r="CD686">
        <v>0.87697947025299072</v>
      </c>
      <c r="CE686">
        <v>0.82997733354568481</v>
      </c>
      <c r="CF686">
        <v>0.6585422158241272</v>
      </c>
      <c r="CG686">
        <v>0.58754891157150269</v>
      </c>
      <c r="CH686">
        <v>0.66666722297668457</v>
      </c>
      <c r="CI686">
        <v>0.75772500038146973</v>
      </c>
      <c r="CJ686">
        <v>0.69021695852279663</v>
      </c>
      <c r="CK686">
        <v>0.84138065576553345</v>
      </c>
      <c r="CL686">
        <v>0.86660087108612061</v>
      </c>
      <c r="CM686">
        <v>0.82180154323577881</v>
      </c>
      <c r="CN686">
        <v>0.8655465841293335</v>
      </c>
      <c r="CO686">
        <v>0.97632181644439697</v>
      </c>
      <c r="CP686">
        <v>0.8513762354850769</v>
      </c>
      <c r="CQ686">
        <v>0.89805746078491211</v>
      </c>
      <c r="CR686">
        <v>1.003968358039856</v>
      </c>
      <c r="CS686">
        <v>1.0094012022018433</v>
      </c>
      <c r="CT686">
        <v>1.005286693572998</v>
      </c>
      <c r="CU686">
        <v>1.0842982530593872</v>
      </c>
      <c r="CV686">
        <v>0.89703768491744995</v>
      </c>
      <c r="CW686">
        <v>0.78730994462966919</v>
      </c>
      <c r="CX686">
        <v>0.66390836238861084</v>
      </c>
      <c r="CY686">
        <v>0.69316017627716064</v>
      </c>
      <c r="CZ686">
        <v>0.67471075057983398</v>
      </c>
    </row>
    <row r="687" spans="1:104" x14ac:dyDescent="0.25">
      <c r="A687" t="s">
        <v>876</v>
      </c>
      <c r="B687" t="s">
        <v>170</v>
      </c>
      <c r="C687" t="s">
        <v>27</v>
      </c>
      <c r="D687" t="s">
        <v>184</v>
      </c>
      <c r="E687" t="s">
        <v>184</v>
      </c>
      <c r="F687">
        <v>2023</v>
      </c>
      <c r="G687" t="s">
        <v>180</v>
      </c>
      <c r="H687">
        <v>10</v>
      </c>
      <c r="I687">
        <v>45.907184600830078</v>
      </c>
      <c r="J687">
        <v>44.379337310791016</v>
      </c>
      <c r="K687">
        <v>43.350799560546875</v>
      </c>
      <c r="L687">
        <v>43.308650970458984</v>
      </c>
      <c r="M687">
        <v>44.923782348632813</v>
      </c>
      <c r="N687">
        <v>49.239669799804688</v>
      </c>
      <c r="O687">
        <v>56.561298370361328</v>
      </c>
      <c r="P687">
        <v>62.660007476806641</v>
      </c>
      <c r="Q687">
        <v>69.979110717773437</v>
      </c>
      <c r="R687">
        <v>76.567192077636719</v>
      </c>
      <c r="S687">
        <v>81.690887451171875</v>
      </c>
      <c r="T687">
        <v>84.460792541503906</v>
      </c>
      <c r="U687">
        <v>85.925804138183594</v>
      </c>
      <c r="V687">
        <v>87.225387573242188</v>
      </c>
      <c r="W687">
        <v>86.653411865234375</v>
      </c>
      <c r="X687">
        <v>83.958450317382812</v>
      </c>
      <c r="Y687">
        <v>79.746620178222656</v>
      </c>
      <c r="Z687">
        <v>74.670425415039062</v>
      </c>
      <c r="AA687">
        <v>70.869102478027344</v>
      </c>
      <c r="AB687">
        <v>67.779670715332031</v>
      </c>
      <c r="AC687">
        <v>64.282707214355469</v>
      </c>
      <c r="AD687">
        <v>58.71844482421875</v>
      </c>
      <c r="AE687">
        <v>53.379100799560547</v>
      </c>
      <c r="AF687">
        <v>49.750080108642578</v>
      </c>
      <c r="AG687">
        <v>-0.45986399054527283</v>
      </c>
      <c r="AH687">
        <v>-0.27241045236587524</v>
      </c>
      <c r="AI687">
        <v>-0.20861800014972687</v>
      </c>
      <c r="AJ687">
        <v>-0.20958423614501953</v>
      </c>
      <c r="AK687">
        <v>-0.16475272178649902</v>
      </c>
      <c r="AL687">
        <v>-3.6688566207885742E-2</v>
      </c>
      <c r="AM687">
        <v>-0.26811015605926514</v>
      </c>
      <c r="AN687">
        <v>6.551147997379303E-2</v>
      </c>
      <c r="AO687">
        <v>0.17886430025100708</v>
      </c>
      <c r="AP687">
        <v>0.18511407077312469</v>
      </c>
      <c r="AQ687">
        <v>0.7741284966468811</v>
      </c>
      <c r="AR687">
        <v>4.052436351776123</v>
      </c>
      <c r="AS687">
        <v>4.1903443336486816</v>
      </c>
      <c r="AT687">
        <v>4.0294809341430664</v>
      </c>
      <c r="AU687">
        <v>3.8260273933410645</v>
      </c>
      <c r="AV687">
        <v>3.8385930061340332</v>
      </c>
      <c r="AW687">
        <v>3.5799825191497803</v>
      </c>
      <c r="AX687">
        <v>3.1503283977508545</v>
      </c>
      <c r="AY687">
        <v>0.93605983257293701</v>
      </c>
      <c r="AZ687">
        <v>0.56781136989593506</v>
      </c>
      <c r="BA687">
        <v>0.39751511812210083</v>
      </c>
      <c r="BB687">
        <v>0.36718794703483582</v>
      </c>
      <c r="BC687">
        <v>0.21895383298397064</v>
      </c>
      <c r="BD687">
        <v>4.2052097618579865E-2</v>
      </c>
      <c r="BE687">
        <v>70.230514526367188</v>
      </c>
      <c r="BF687">
        <v>68.54925537109375</v>
      </c>
      <c r="BG687">
        <v>69.13702392578125</v>
      </c>
      <c r="BH687">
        <v>68.662223815917969</v>
      </c>
      <c r="BI687">
        <v>67.003890991210938</v>
      </c>
      <c r="BJ687">
        <v>66.753883361816406</v>
      </c>
      <c r="BK687">
        <v>67.614570617675781</v>
      </c>
      <c r="BL687">
        <v>67.6622314453125</v>
      </c>
      <c r="BM687">
        <v>73.814186096191406</v>
      </c>
      <c r="BN687">
        <v>78.471603393554688</v>
      </c>
      <c r="BO687">
        <v>82.656074523925781</v>
      </c>
      <c r="BP687">
        <v>83.359085083007812</v>
      </c>
      <c r="BQ687">
        <v>83.83892822265625</v>
      </c>
      <c r="BR687">
        <v>84.816474914550781</v>
      </c>
      <c r="BS687">
        <v>84.495895385742188</v>
      </c>
      <c r="BT687">
        <v>85.131790161132813</v>
      </c>
      <c r="BU687">
        <v>84.497726440429688</v>
      </c>
      <c r="BV687">
        <v>81.200286865234375</v>
      </c>
      <c r="BW687">
        <v>77.58868408203125</v>
      </c>
      <c r="BX687">
        <v>73.887031555175781</v>
      </c>
      <c r="BY687">
        <v>72.435142517089844</v>
      </c>
      <c r="BZ687">
        <v>70.095535278320313</v>
      </c>
      <c r="CA687">
        <v>68.891365051269531</v>
      </c>
      <c r="CB687">
        <v>68.368453979492187</v>
      </c>
      <c r="CC687">
        <v>0.81054836511611938</v>
      </c>
      <c r="CD687">
        <v>0.77474498748779297</v>
      </c>
      <c r="CE687">
        <v>0.73316729068756104</v>
      </c>
      <c r="CF687">
        <v>0.58846396207809448</v>
      </c>
      <c r="CG687">
        <v>0.52845215797424316</v>
      </c>
      <c r="CH687">
        <v>0.59966027736663818</v>
      </c>
      <c r="CI687">
        <v>0.69801747798919678</v>
      </c>
      <c r="CJ687">
        <v>0.65500515699386597</v>
      </c>
      <c r="CK687">
        <v>0.79529201984405518</v>
      </c>
      <c r="CL687">
        <v>0.82790052890777588</v>
      </c>
      <c r="CM687">
        <v>0.79342001676559448</v>
      </c>
      <c r="CN687">
        <v>0.83643412590026855</v>
      </c>
      <c r="CO687">
        <v>0.94119870662689209</v>
      </c>
      <c r="CP687">
        <v>0.8266984224319458</v>
      </c>
      <c r="CQ687">
        <v>0.87144124507904053</v>
      </c>
      <c r="CR687">
        <v>0.96649032831192017</v>
      </c>
      <c r="CS687">
        <v>0.96521830558776855</v>
      </c>
      <c r="CT687">
        <v>0.95711803436279297</v>
      </c>
      <c r="CU687">
        <v>1.0463415384292603</v>
      </c>
      <c r="CV687">
        <v>0.85966873168945313</v>
      </c>
      <c r="CW687">
        <v>0.75404363870620728</v>
      </c>
      <c r="CX687">
        <v>0.615589439868927</v>
      </c>
      <c r="CY687">
        <v>0.62294352054595947</v>
      </c>
      <c r="CZ687">
        <v>0.60436588525772095</v>
      </c>
    </row>
    <row r="688" spans="1:104" x14ac:dyDescent="0.25">
      <c r="A688" t="s">
        <v>877</v>
      </c>
      <c r="B688" t="s">
        <v>170</v>
      </c>
      <c r="C688" t="s">
        <v>27</v>
      </c>
      <c r="D688" t="s">
        <v>184</v>
      </c>
      <c r="E688" t="s">
        <v>184</v>
      </c>
      <c r="F688">
        <v>2023</v>
      </c>
      <c r="G688" t="s">
        <v>181</v>
      </c>
      <c r="H688">
        <v>11</v>
      </c>
      <c r="I688">
        <v>42.582401275634766</v>
      </c>
      <c r="J688">
        <v>41.254470825195313</v>
      </c>
      <c r="K688">
        <v>40.456897735595703</v>
      </c>
      <c r="L688">
        <v>40.623550415039063</v>
      </c>
      <c r="M688">
        <v>42.386631011962891</v>
      </c>
      <c r="N688">
        <v>46.591690063476563</v>
      </c>
      <c r="O688">
        <v>52.018699645996094</v>
      </c>
      <c r="P688">
        <v>57.180065155029297</v>
      </c>
      <c r="Q688">
        <v>62.800086975097656</v>
      </c>
      <c r="R688">
        <v>67.346061706542969</v>
      </c>
      <c r="S688">
        <v>70.936576843261719</v>
      </c>
      <c r="T688">
        <v>72.991157531738281</v>
      </c>
      <c r="U688">
        <v>73.983283996582031</v>
      </c>
      <c r="V688">
        <v>74.755844116210938</v>
      </c>
      <c r="W688">
        <v>73.987472534179688</v>
      </c>
      <c r="X688">
        <v>71.323158264160156</v>
      </c>
      <c r="Y688">
        <v>68.23577880859375</v>
      </c>
      <c r="Z688">
        <v>66.214263916015625</v>
      </c>
      <c r="AA688">
        <v>61.522830963134766</v>
      </c>
      <c r="AB688">
        <v>58.163013458251953</v>
      </c>
      <c r="AC688">
        <v>55.622077941894531</v>
      </c>
      <c r="AD688">
        <v>52.203044891357422</v>
      </c>
      <c r="AE688">
        <v>48.621738433837891</v>
      </c>
      <c r="AF688">
        <v>45.6226806640625</v>
      </c>
      <c r="AG688">
        <v>-0.49467560648918152</v>
      </c>
      <c r="AH688">
        <v>-0.2345813512802124</v>
      </c>
      <c r="AI688">
        <v>-0.11801502108573914</v>
      </c>
      <c r="AJ688">
        <v>-0.16498808562755585</v>
      </c>
      <c r="AK688">
        <v>-0.18825735151767731</v>
      </c>
      <c r="AL688">
        <v>-0.12407411634922028</v>
      </c>
      <c r="AM688">
        <v>-0.3224603533744812</v>
      </c>
      <c r="AN688">
        <v>-8.0500081181526184E-2</v>
      </c>
      <c r="AO688">
        <v>0.15636526048183441</v>
      </c>
      <c r="AP688">
        <v>0.29305529594421387</v>
      </c>
      <c r="AQ688">
        <v>0.77131569385528564</v>
      </c>
      <c r="AR688">
        <v>3.4690899848937988</v>
      </c>
      <c r="AS688">
        <v>3.5634407997131348</v>
      </c>
      <c r="AT688">
        <v>3.4116585254669189</v>
      </c>
      <c r="AU688">
        <v>3.196796178817749</v>
      </c>
      <c r="AV688">
        <v>3.0118408203125</v>
      </c>
      <c r="AW688">
        <v>2.7602536678314209</v>
      </c>
      <c r="AX688">
        <v>2.3653583526611328</v>
      </c>
      <c r="AY688">
        <v>0.39467021822929382</v>
      </c>
      <c r="AZ688">
        <v>0.1679312139749527</v>
      </c>
      <c r="BA688">
        <v>0.10446279495954514</v>
      </c>
      <c r="BB688">
        <v>0.12246415019035339</v>
      </c>
      <c r="BC688">
        <v>5.4439660161733627E-2</v>
      </c>
      <c r="BD688">
        <v>-0.16091914474964142</v>
      </c>
      <c r="BE688">
        <v>60.184780120849609</v>
      </c>
      <c r="BF688">
        <v>59.890796661376953</v>
      </c>
      <c r="BG688">
        <v>59.047794342041016</v>
      </c>
      <c r="BH688">
        <v>58.750606536865234</v>
      </c>
      <c r="BI688">
        <v>58.548709869384766</v>
      </c>
      <c r="BJ688">
        <v>57.319786071777344</v>
      </c>
      <c r="BK688">
        <v>57.888820648193359</v>
      </c>
      <c r="BL688">
        <v>60.296730041503906</v>
      </c>
      <c r="BM688">
        <v>67.407768249511719</v>
      </c>
      <c r="BN688">
        <v>74.881500244140625</v>
      </c>
      <c r="BO688">
        <v>78.563385009765625</v>
      </c>
      <c r="BP688">
        <v>81.63165283203125</v>
      </c>
      <c r="BQ688">
        <v>84.06292724609375</v>
      </c>
      <c r="BR688">
        <v>83.431129455566406</v>
      </c>
      <c r="BS688">
        <v>83.316741943359375</v>
      </c>
      <c r="BT688">
        <v>82.861183166503906</v>
      </c>
      <c r="BU688">
        <v>80.43035888671875</v>
      </c>
      <c r="BV688">
        <v>75.386985778808594</v>
      </c>
      <c r="BW688">
        <v>70.209060668945313</v>
      </c>
      <c r="BX688">
        <v>65.9361572265625</v>
      </c>
      <c r="BY688">
        <v>64.981964111328125</v>
      </c>
      <c r="BZ688">
        <v>62.048858642578125</v>
      </c>
      <c r="CA688">
        <v>60.959518432617188</v>
      </c>
      <c r="CB688">
        <v>59.482887268066406</v>
      </c>
      <c r="CC688">
        <v>0.80349999666213989</v>
      </c>
      <c r="CD688">
        <v>0.76662826538085938</v>
      </c>
      <c r="CE688">
        <v>0.72680765390396118</v>
      </c>
      <c r="CF688">
        <v>0.58649986982345581</v>
      </c>
      <c r="CG688">
        <v>0.53165227174758911</v>
      </c>
      <c r="CH688">
        <v>0.60484373569488525</v>
      </c>
      <c r="CI688">
        <v>0.69553071260452271</v>
      </c>
      <c r="CJ688">
        <v>0.6536288857460022</v>
      </c>
      <c r="CK688">
        <v>0.78294533491134644</v>
      </c>
      <c r="CL688">
        <v>0.80813860893249512</v>
      </c>
      <c r="CM688">
        <v>0.77893519401550293</v>
      </c>
      <c r="CN688">
        <v>0.81692647933959961</v>
      </c>
      <c r="CO688">
        <v>0.9015883207321167</v>
      </c>
      <c r="CP688">
        <v>0.81130170822143555</v>
      </c>
      <c r="CQ688">
        <v>0.84653782844543457</v>
      </c>
      <c r="CR688">
        <v>0.9111015796661377</v>
      </c>
      <c r="CS688">
        <v>0.90375047922134399</v>
      </c>
      <c r="CT688">
        <v>0.90278029441833496</v>
      </c>
      <c r="CU688">
        <v>0.9545930027961731</v>
      </c>
      <c r="CV688">
        <v>0.77772253751754761</v>
      </c>
      <c r="CW688">
        <v>0.6883995532989502</v>
      </c>
      <c r="CX688">
        <v>0.5881352424621582</v>
      </c>
      <c r="CY688">
        <v>0.61138951778411865</v>
      </c>
      <c r="CZ688">
        <v>0.59390383958816528</v>
      </c>
    </row>
    <row r="689" spans="1:104" x14ac:dyDescent="0.25">
      <c r="A689" t="s">
        <v>878</v>
      </c>
      <c r="B689" t="s">
        <v>170</v>
      </c>
      <c r="C689" t="s">
        <v>27</v>
      </c>
      <c r="D689" t="s">
        <v>184</v>
      </c>
      <c r="E689" t="s">
        <v>184</v>
      </c>
      <c r="F689">
        <v>2023</v>
      </c>
      <c r="G689" t="s">
        <v>182</v>
      </c>
      <c r="H689">
        <v>12</v>
      </c>
      <c r="I689">
        <v>41.275161743164063</v>
      </c>
      <c r="J689">
        <v>40.165012359619141</v>
      </c>
      <c r="K689">
        <v>39.623809814453125</v>
      </c>
      <c r="L689">
        <v>39.8890380859375</v>
      </c>
      <c r="M689">
        <v>41.757839202880859</v>
      </c>
      <c r="N689">
        <v>46.095783233642578</v>
      </c>
      <c r="O689">
        <v>52.317153930664062</v>
      </c>
      <c r="P689">
        <v>57.218013763427734</v>
      </c>
      <c r="Q689">
        <v>60.3564453125</v>
      </c>
      <c r="R689">
        <v>61.174869537353516</v>
      </c>
      <c r="S689">
        <v>61.00054931640625</v>
      </c>
      <c r="T689">
        <v>60.083911895751953</v>
      </c>
      <c r="U689">
        <v>59.159309387207031</v>
      </c>
      <c r="V689">
        <v>58.735294342041016</v>
      </c>
      <c r="W689">
        <v>57.582290649414062</v>
      </c>
      <c r="X689">
        <v>55.953369140625</v>
      </c>
      <c r="Y689">
        <v>55.283733367919922</v>
      </c>
      <c r="Z689">
        <v>56.473304748535156</v>
      </c>
      <c r="AA689">
        <v>54.385723114013672</v>
      </c>
      <c r="AB689">
        <v>53.024253845214844</v>
      </c>
      <c r="AC689">
        <v>51.490077972412109</v>
      </c>
      <c r="AD689">
        <v>49.492904663085938</v>
      </c>
      <c r="AE689">
        <v>46.042778015136719</v>
      </c>
      <c r="AF689">
        <v>43.434757232666016</v>
      </c>
      <c r="AG689">
        <v>-0.68084871768951416</v>
      </c>
      <c r="AH689">
        <v>-0.14869149029254913</v>
      </c>
      <c r="AI689">
        <v>0.16070093214511871</v>
      </c>
      <c r="AJ689">
        <v>-4.1875395923852921E-2</v>
      </c>
      <c r="AK689">
        <v>-0.28856322169303894</v>
      </c>
      <c r="AL689">
        <v>-0.43310585618019104</v>
      </c>
      <c r="AM689">
        <v>-0.57106202840805054</v>
      </c>
      <c r="AN689">
        <v>-0.58400475978851318</v>
      </c>
      <c r="AO689">
        <v>0.13462582230567932</v>
      </c>
      <c r="AP689">
        <v>0.68846571445465088</v>
      </c>
      <c r="AQ689">
        <v>1.0016616582870483</v>
      </c>
      <c r="AR689">
        <v>2.8511660099029541</v>
      </c>
      <c r="AS689">
        <v>2.8196268081665039</v>
      </c>
      <c r="AT689">
        <v>2.6623885631561279</v>
      </c>
      <c r="AU689">
        <v>2.3823714256286621</v>
      </c>
      <c r="AV689">
        <v>1.7323096990585327</v>
      </c>
      <c r="AW689">
        <v>1.4205211400985718</v>
      </c>
      <c r="AX689">
        <v>0.79106861352920532</v>
      </c>
      <c r="AY689">
        <v>-0.93194729089736938</v>
      </c>
      <c r="AZ689">
        <v>-0.86788815259933472</v>
      </c>
      <c r="BA689">
        <v>-0.68233704566955566</v>
      </c>
      <c r="BB689">
        <v>-0.59459763765335083</v>
      </c>
      <c r="BC689">
        <v>-0.45439541339874268</v>
      </c>
      <c r="BD689">
        <v>-0.82787215709686279</v>
      </c>
      <c r="BE689">
        <v>47.593475341796875</v>
      </c>
      <c r="BF689">
        <v>47.093471527099609</v>
      </c>
      <c r="BG689">
        <v>45.685066223144531</v>
      </c>
      <c r="BH689">
        <v>45.389270782470703</v>
      </c>
      <c r="BI689">
        <v>45.593471527099609</v>
      </c>
      <c r="BJ689">
        <v>45.501880645751953</v>
      </c>
      <c r="BK689">
        <v>44.593475341796875</v>
      </c>
      <c r="BL689">
        <v>45.547676086425781</v>
      </c>
      <c r="BM689">
        <v>47.956085205078125</v>
      </c>
      <c r="BN689">
        <v>50.88739013671875</v>
      </c>
      <c r="BO689">
        <v>53.022899627685547</v>
      </c>
      <c r="BP689">
        <v>53.318695068359375</v>
      </c>
      <c r="BQ689">
        <v>54.091590881347656</v>
      </c>
      <c r="BR689">
        <v>55.091594696044922</v>
      </c>
      <c r="BS689">
        <v>55.954200744628906</v>
      </c>
      <c r="BT689">
        <v>55.114490509033203</v>
      </c>
      <c r="BU689">
        <v>54.38739013671875</v>
      </c>
      <c r="BV689">
        <v>51.116371154785156</v>
      </c>
      <c r="BW689">
        <v>49.616371154785156</v>
      </c>
      <c r="BX689">
        <v>48.935066223144531</v>
      </c>
      <c r="BY689">
        <v>47.072456359863281</v>
      </c>
      <c r="BZ689">
        <v>48.139270782470703</v>
      </c>
      <c r="CA689">
        <v>46.457965850830078</v>
      </c>
      <c r="CB689">
        <v>45.753761291503906</v>
      </c>
      <c r="CC689">
        <v>1.06382155418396</v>
      </c>
      <c r="CD689">
        <v>1.0189858675003052</v>
      </c>
      <c r="CE689">
        <v>0.97119343280792236</v>
      </c>
      <c r="CF689">
        <v>0.77066659927368164</v>
      </c>
      <c r="CG689">
        <v>0.6883426308631897</v>
      </c>
      <c r="CH689">
        <v>0.77954292297363281</v>
      </c>
      <c r="CI689">
        <v>0.88852739334106445</v>
      </c>
      <c r="CJ689">
        <v>0.77175092697143555</v>
      </c>
      <c r="CK689">
        <v>0.92831909656524658</v>
      </c>
      <c r="CL689">
        <v>0.93562865257263184</v>
      </c>
      <c r="CM689">
        <v>0.87899965047836304</v>
      </c>
      <c r="CN689">
        <v>0.91712009906768799</v>
      </c>
      <c r="CO689">
        <v>1.0130758285522461</v>
      </c>
      <c r="CP689">
        <v>0.90282392501831055</v>
      </c>
      <c r="CQ689">
        <v>0.9428333044052124</v>
      </c>
      <c r="CR689">
        <v>1.0267976522445679</v>
      </c>
      <c r="CS689">
        <v>1.0427284240722656</v>
      </c>
      <c r="CT689">
        <v>1.0746811628341675</v>
      </c>
      <c r="CU689">
        <v>1.1807543039321899</v>
      </c>
      <c r="CV689">
        <v>0.98256605863571167</v>
      </c>
      <c r="CW689">
        <v>0.87711048126220703</v>
      </c>
      <c r="CX689">
        <v>0.7632712721824646</v>
      </c>
      <c r="CY689">
        <v>0.78956276178359985</v>
      </c>
      <c r="CZ689">
        <v>0.76787984371185303</v>
      </c>
    </row>
    <row r="690" spans="1:104" x14ac:dyDescent="0.25">
      <c r="A690" t="s">
        <v>879</v>
      </c>
      <c r="B690" t="s">
        <v>170</v>
      </c>
      <c r="C690" t="s">
        <v>27</v>
      </c>
      <c r="D690" t="s">
        <v>184</v>
      </c>
      <c r="E690" t="s">
        <v>184</v>
      </c>
      <c r="F690">
        <v>2023</v>
      </c>
      <c r="G690" t="s">
        <v>183</v>
      </c>
      <c r="H690">
        <v>8</v>
      </c>
      <c r="I690">
        <v>50.516819000244141</v>
      </c>
      <c r="J690">
        <v>48.779838562011719</v>
      </c>
      <c r="K690">
        <v>47.541915893554687</v>
      </c>
      <c r="L690">
        <v>47.478408813476563</v>
      </c>
      <c r="M690">
        <v>49.260768890380859</v>
      </c>
      <c r="N690">
        <v>54.1192626953125</v>
      </c>
      <c r="O690">
        <v>60.455600738525391</v>
      </c>
      <c r="P690">
        <v>67.765190124511719</v>
      </c>
      <c r="Q690">
        <v>74.786941528320313</v>
      </c>
      <c r="R690">
        <v>80.424674987792969</v>
      </c>
      <c r="S690">
        <v>84.812637329101563</v>
      </c>
      <c r="T690">
        <v>86.858551025390625</v>
      </c>
      <c r="U690">
        <v>87.595832824707031</v>
      </c>
      <c r="V690">
        <v>87.985244750976562</v>
      </c>
      <c r="W690">
        <v>87.456085205078125</v>
      </c>
      <c r="X690">
        <v>85.748870849609375</v>
      </c>
      <c r="Y690">
        <v>82.287223815917969</v>
      </c>
      <c r="Z690">
        <v>77.436935424804687</v>
      </c>
      <c r="AA690">
        <v>71.118789672851563</v>
      </c>
      <c r="AB690">
        <v>68.359451293945313</v>
      </c>
      <c r="AC690">
        <v>66.34759521484375</v>
      </c>
      <c r="AD690">
        <v>62.280609130859375</v>
      </c>
      <c r="AE690">
        <v>57.833866119384766</v>
      </c>
      <c r="AF690">
        <v>54.100254058837891</v>
      </c>
      <c r="AG690">
        <v>-0.50197505950927734</v>
      </c>
      <c r="AH690">
        <v>-0.31350141763687134</v>
      </c>
      <c r="AI690">
        <v>-0.25660043954849243</v>
      </c>
      <c r="AJ690">
        <v>-0.24416552484035492</v>
      </c>
      <c r="AK690">
        <v>-0.17664749920368195</v>
      </c>
      <c r="AL690">
        <v>-1.7053917050361633E-2</v>
      </c>
      <c r="AM690">
        <v>-0.2725825309753418</v>
      </c>
      <c r="AN690">
        <v>0.10899866372346878</v>
      </c>
      <c r="AO690">
        <v>0.18649497628211975</v>
      </c>
      <c r="AP690">
        <v>0.14976753294467926</v>
      </c>
      <c r="AQ690">
        <v>0.73106694221496582</v>
      </c>
      <c r="AR690">
        <v>4.0538315773010254</v>
      </c>
      <c r="AS690">
        <v>4.164452075958252</v>
      </c>
      <c r="AT690">
        <v>3.9635670185089111</v>
      </c>
      <c r="AU690">
        <v>3.7802822589874268</v>
      </c>
      <c r="AV690">
        <v>3.9001297950744629</v>
      </c>
      <c r="AW690">
        <v>3.7030398845672607</v>
      </c>
      <c r="AX690">
        <v>3.3144538402557373</v>
      </c>
      <c r="AY690">
        <v>1.0188043117523193</v>
      </c>
      <c r="AZ690">
        <v>0.64072072505950928</v>
      </c>
      <c r="BA690">
        <v>0.45894381403923035</v>
      </c>
      <c r="BB690">
        <v>0.44226869940757751</v>
      </c>
      <c r="BC690">
        <v>0.28075379133224487</v>
      </c>
      <c r="BD690">
        <v>0.10175903886556625</v>
      </c>
      <c r="BE690">
        <v>69.969924926757813</v>
      </c>
      <c r="BF690">
        <v>69.435302734375</v>
      </c>
      <c r="BG690">
        <v>68.728530883789063</v>
      </c>
      <c r="BH690">
        <v>68.424392700195313</v>
      </c>
      <c r="BI690">
        <v>68.510528564453125</v>
      </c>
      <c r="BJ690">
        <v>67.709022521972656</v>
      </c>
      <c r="BK690">
        <v>68.463157653808594</v>
      </c>
      <c r="BL690">
        <v>71.127876281738281</v>
      </c>
      <c r="BM690">
        <v>76.785285949707031</v>
      </c>
      <c r="BN690">
        <v>80.493202209472656</v>
      </c>
      <c r="BO690">
        <v>85.093009948730469</v>
      </c>
      <c r="BP690">
        <v>87.032928466796875</v>
      </c>
      <c r="BQ690">
        <v>88.211845397949219</v>
      </c>
      <c r="BR690">
        <v>88.219863891601563</v>
      </c>
      <c r="BS690">
        <v>87.890830993652344</v>
      </c>
      <c r="BT690">
        <v>87.325920104980469</v>
      </c>
      <c r="BU690">
        <v>87.056755065917969</v>
      </c>
      <c r="BV690">
        <v>86.234840393066406</v>
      </c>
      <c r="BW690">
        <v>83.637802124023438</v>
      </c>
      <c r="BX690">
        <v>80.073204040527344</v>
      </c>
      <c r="BY690">
        <v>76.497833251953125</v>
      </c>
      <c r="BZ690">
        <v>74.681655883789063</v>
      </c>
      <c r="CA690">
        <v>73.655502319335938</v>
      </c>
      <c r="CB690">
        <v>72.197006225585937</v>
      </c>
      <c r="CC690">
        <v>0.89680302143096924</v>
      </c>
      <c r="CD690">
        <v>0.8573337197303772</v>
      </c>
      <c r="CE690">
        <v>0.80786359310150146</v>
      </c>
      <c r="CF690">
        <v>0.64048153162002563</v>
      </c>
      <c r="CG690">
        <v>0.57006144523620605</v>
      </c>
      <c r="CH690">
        <v>0.64629930257797241</v>
      </c>
      <c r="CI690">
        <v>0.72994208335876465</v>
      </c>
      <c r="CJ690">
        <v>0.6676868200302124</v>
      </c>
      <c r="CK690">
        <v>0.80556595325469971</v>
      </c>
      <c r="CL690">
        <v>0.82883995771408081</v>
      </c>
      <c r="CM690">
        <v>0.7914893627166748</v>
      </c>
      <c r="CN690">
        <v>0.83176958560943604</v>
      </c>
      <c r="CO690">
        <v>0.92907941341400146</v>
      </c>
      <c r="CP690">
        <v>0.82045930624008179</v>
      </c>
      <c r="CQ690">
        <v>0.86192309856414795</v>
      </c>
      <c r="CR690">
        <v>0.95526325702667236</v>
      </c>
      <c r="CS690">
        <v>0.96014654636383057</v>
      </c>
      <c r="CT690">
        <v>0.95339906215667725</v>
      </c>
      <c r="CU690">
        <v>1.0215452909469604</v>
      </c>
      <c r="CV690">
        <v>0.84288793802261353</v>
      </c>
      <c r="CW690">
        <v>0.74792659282684326</v>
      </c>
      <c r="CX690">
        <v>0.63726043701171875</v>
      </c>
      <c r="CY690">
        <v>0.66813713312149048</v>
      </c>
      <c r="CZ690">
        <v>0.65256959199905396</v>
      </c>
    </row>
    <row r="691" spans="1:104" x14ac:dyDescent="0.25">
      <c r="A691" t="s">
        <v>880</v>
      </c>
      <c r="B691" t="s">
        <v>170</v>
      </c>
      <c r="C691" t="s">
        <v>27</v>
      </c>
      <c r="D691" t="s">
        <v>184</v>
      </c>
      <c r="E691" t="s">
        <v>184</v>
      </c>
      <c r="F691">
        <v>2024</v>
      </c>
      <c r="G691" t="s">
        <v>171</v>
      </c>
      <c r="H691">
        <v>1</v>
      </c>
      <c r="I691">
        <v>41.689426422119141</v>
      </c>
      <c r="J691">
        <v>40.445430755615234</v>
      </c>
      <c r="K691">
        <v>40.012317657470703</v>
      </c>
      <c r="L691">
        <v>40.329471588134766</v>
      </c>
      <c r="M691">
        <v>42.434226989746094</v>
      </c>
      <c r="N691">
        <v>47.000503540039063</v>
      </c>
      <c r="O691">
        <v>54.8785400390625</v>
      </c>
      <c r="P691">
        <v>60.309909820556641</v>
      </c>
      <c r="Q691">
        <v>63.102497100830078</v>
      </c>
      <c r="R691">
        <v>62.983039855957031</v>
      </c>
      <c r="S691">
        <v>61.918647766113281</v>
      </c>
      <c r="T691">
        <v>60.248119354248047</v>
      </c>
      <c r="U691">
        <v>58.857742309570312</v>
      </c>
      <c r="V691">
        <v>58.117252349853516</v>
      </c>
      <c r="W691">
        <v>56.9212646484375</v>
      </c>
      <c r="X691">
        <v>55.555450439453125</v>
      </c>
      <c r="Y691">
        <v>55.018672943115234</v>
      </c>
      <c r="Z691">
        <v>57.064247131347656</v>
      </c>
      <c r="AA691">
        <v>55.407684326171875</v>
      </c>
      <c r="AB691">
        <v>54.095405578613281</v>
      </c>
      <c r="AC691">
        <v>52.564041137695313</v>
      </c>
      <c r="AD691">
        <v>50.478446960449219</v>
      </c>
      <c r="AE691">
        <v>46.753643035888672</v>
      </c>
      <c r="AF691">
        <v>44.066898345947266</v>
      </c>
      <c r="AG691">
        <v>-0.73061800003051758</v>
      </c>
      <c r="AH691">
        <v>-0.13488958775997162</v>
      </c>
      <c r="AI691">
        <v>0.21547609567642212</v>
      </c>
      <c r="AJ691">
        <v>-1.962704211473465E-2</v>
      </c>
      <c r="AK691">
        <v>-0.315031498670578</v>
      </c>
      <c r="AL691">
        <v>-0.50537776947021484</v>
      </c>
      <c r="AM691">
        <v>-0.64867305755615234</v>
      </c>
      <c r="AN691">
        <v>-0.72428220510482788</v>
      </c>
      <c r="AO691">
        <v>0.14016951620578766</v>
      </c>
      <c r="AP691">
        <v>0.80782747268676758</v>
      </c>
      <c r="AQ691">
        <v>1.1095556020736694</v>
      </c>
      <c r="AR691">
        <v>2.8998105525970459</v>
      </c>
      <c r="AS691">
        <v>2.8371098041534424</v>
      </c>
      <c r="AT691">
        <v>2.6602504253387451</v>
      </c>
      <c r="AU691">
        <v>2.35439133644104</v>
      </c>
      <c r="AV691">
        <v>1.6013314723968506</v>
      </c>
      <c r="AW691">
        <v>1.2522163391113281</v>
      </c>
      <c r="AX691">
        <v>0.55157178640365601</v>
      </c>
      <c r="AY691">
        <v>-1.2088676691055298</v>
      </c>
      <c r="AZ691">
        <v>-1.0921777486801147</v>
      </c>
      <c r="BA691">
        <v>-0.85466533899307251</v>
      </c>
      <c r="BB691">
        <v>-0.75128775835037231</v>
      </c>
      <c r="BC691">
        <v>-0.56208127737045288</v>
      </c>
      <c r="BD691">
        <v>-0.97392946481704712</v>
      </c>
      <c r="BE691">
        <v>42.707790374755859</v>
      </c>
      <c r="BF691">
        <v>40.868011474609375</v>
      </c>
      <c r="BG691">
        <v>40.163791656494141</v>
      </c>
      <c r="BH691">
        <v>40.026454925537109</v>
      </c>
      <c r="BI691">
        <v>39.183525085449219</v>
      </c>
      <c r="BJ691">
        <v>38.890033721923828</v>
      </c>
      <c r="BK691">
        <v>38.842422485351563</v>
      </c>
      <c r="BL691">
        <v>37.298427581787109</v>
      </c>
      <c r="BM691">
        <v>44.044403076171875</v>
      </c>
      <c r="BN691">
        <v>47.952846527099609</v>
      </c>
      <c r="BO691">
        <v>50.681789398193359</v>
      </c>
      <c r="BP691">
        <v>53.065052032470703</v>
      </c>
      <c r="BQ691">
        <v>54.862667083740234</v>
      </c>
      <c r="BR691">
        <v>53.978939056396484</v>
      </c>
      <c r="BS691">
        <v>55.157985687255859</v>
      </c>
      <c r="BT691">
        <v>54.499542236328125</v>
      </c>
      <c r="BU691">
        <v>52.659767150878906</v>
      </c>
      <c r="BV691">
        <v>50.549392700195313</v>
      </c>
      <c r="BW691">
        <v>49.115772247314453</v>
      </c>
      <c r="BX691">
        <v>46.276454925537109</v>
      </c>
      <c r="BY691">
        <v>44.797515869140625</v>
      </c>
      <c r="BZ691">
        <v>44.0498046875</v>
      </c>
      <c r="CA691">
        <v>45.070907592773438</v>
      </c>
      <c r="CB691">
        <v>43.433528900146484</v>
      </c>
      <c r="CC691">
        <v>1.1537426710128784</v>
      </c>
      <c r="CD691">
        <v>1.0969904661178589</v>
      </c>
      <c r="CE691">
        <v>1.0502506494522095</v>
      </c>
      <c r="CF691">
        <v>0.83075201511383057</v>
      </c>
      <c r="CG691">
        <v>0.74362450838088989</v>
      </c>
      <c r="CH691">
        <v>0.84385991096496582</v>
      </c>
      <c r="CI691">
        <v>0.97052842378616333</v>
      </c>
      <c r="CJ691">
        <v>0.82141762971878052</v>
      </c>
      <c r="CK691">
        <v>0.99592292308807373</v>
      </c>
      <c r="CL691">
        <v>0.99422496557235718</v>
      </c>
      <c r="CM691">
        <v>0.91984462738037109</v>
      </c>
      <c r="CN691">
        <v>0.9597785472869873</v>
      </c>
      <c r="CO691">
        <v>1.0687596797943115</v>
      </c>
      <c r="CP691">
        <v>0.93696951866149902</v>
      </c>
      <c r="CQ691">
        <v>0.98195332288742065</v>
      </c>
      <c r="CR691">
        <v>1.0847439765930176</v>
      </c>
      <c r="CS691">
        <v>1.1043547391891479</v>
      </c>
      <c r="CT691">
        <v>1.153387188911438</v>
      </c>
      <c r="CU691">
        <v>1.2869503498077393</v>
      </c>
      <c r="CV691">
        <v>1.0731192827224731</v>
      </c>
      <c r="CW691">
        <v>0.95879364013671875</v>
      </c>
      <c r="CX691">
        <v>0.83320081233978271</v>
      </c>
      <c r="CY691">
        <v>0.85847961902618408</v>
      </c>
      <c r="CZ691">
        <v>0.83340442180633545</v>
      </c>
    </row>
    <row r="692" spans="1:104" x14ac:dyDescent="0.25">
      <c r="A692" t="s">
        <v>881</v>
      </c>
      <c r="B692" t="s">
        <v>170</v>
      </c>
      <c r="C692" t="s">
        <v>27</v>
      </c>
      <c r="D692" t="s">
        <v>184</v>
      </c>
      <c r="E692" t="s">
        <v>184</v>
      </c>
      <c r="F692">
        <v>2024</v>
      </c>
      <c r="G692" t="s">
        <v>172</v>
      </c>
      <c r="H692">
        <v>2</v>
      </c>
      <c r="I692">
        <v>41.158100128173828</v>
      </c>
      <c r="J692">
        <v>39.923873901367188</v>
      </c>
      <c r="K692">
        <v>39.312236785888672</v>
      </c>
      <c r="L692">
        <v>39.543693542480469</v>
      </c>
      <c r="M692">
        <v>41.380546569824219</v>
      </c>
      <c r="N692">
        <v>45.974784851074219</v>
      </c>
      <c r="O692">
        <v>52.607681274414063</v>
      </c>
      <c r="P692">
        <v>57.453239440917969</v>
      </c>
      <c r="Q692">
        <v>61.086132049560547</v>
      </c>
      <c r="R692">
        <v>62.630104064941406</v>
      </c>
      <c r="S692">
        <v>63.270835876464844</v>
      </c>
      <c r="T692">
        <v>63.288959503173828</v>
      </c>
      <c r="U692">
        <v>63.133739471435547</v>
      </c>
      <c r="V692">
        <v>63.108173370361328</v>
      </c>
      <c r="W692">
        <v>62.237918853759766</v>
      </c>
      <c r="X692">
        <v>60.391704559326172</v>
      </c>
      <c r="Y692">
        <v>58.579994201660156</v>
      </c>
      <c r="Z692">
        <v>58.338607788085938</v>
      </c>
      <c r="AA692">
        <v>56.869655609130859</v>
      </c>
      <c r="AB692">
        <v>54.673427581787109</v>
      </c>
      <c r="AC692">
        <v>52.924041748046875</v>
      </c>
      <c r="AD692">
        <v>50.187267303466797</v>
      </c>
      <c r="AE692">
        <v>46.493034362792969</v>
      </c>
      <c r="AF692">
        <v>43.748916625976562</v>
      </c>
      <c r="AG692">
        <v>-0.63626754283905029</v>
      </c>
      <c r="AH692">
        <v>-0.16399103403091431</v>
      </c>
      <c r="AI692">
        <v>0.1009143590927124</v>
      </c>
      <c r="AJ692">
        <v>-6.6716447472572327E-2</v>
      </c>
      <c r="AK692">
        <v>-0.26428109407424927</v>
      </c>
      <c r="AL692">
        <v>-0.3691045343875885</v>
      </c>
      <c r="AM692">
        <v>-0.52153033018112183</v>
      </c>
      <c r="AN692">
        <v>-0.48325818777084351</v>
      </c>
      <c r="AO692">
        <v>0.14208529889583588</v>
      </c>
      <c r="AP692">
        <v>0.62537926435470581</v>
      </c>
      <c r="AQ692">
        <v>0.98359042406082153</v>
      </c>
      <c r="AR692">
        <v>3.0322196483612061</v>
      </c>
      <c r="AS692">
        <v>3.0404758453369141</v>
      </c>
      <c r="AT692">
        <v>2.8807835578918457</v>
      </c>
      <c r="AU692">
        <v>2.6077792644500732</v>
      </c>
      <c r="AV692">
        <v>2.019564151763916</v>
      </c>
      <c r="AW692">
        <v>1.6947427988052368</v>
      </c>
      <c r="AX692">
        <v>1.0941133499145508</v>
      </c>
      <c r="AY692">
        <v>-0.68162673711776733</v>
      </c>
      <c r="AZ692">
        <v>-0.66702693700790405</v>
      </c>
      <c r="BA692">
        <v>-0.52971005439758301</v>
      </c>
      <c r="BB692">
        <v>-0.44584047794342041</v>
      </c>
      <c r="BC692">
        <v>-0.3495115339756012</v>
      </c>
      <c r="BD692">
        <v>-0.69075232744216919</v>
      </c>
      <c r="BE692">
        <v>48.20623779296875</v>
      </c>
      <c r="BF692">
        <v>48.910930633544922</v>
      </c>
      <c r="BG692">
        <v>48.615627288818359</v>
      </c>
      <c r="BH692">
        <v>49.52410888671875</v>
      </c>
      <c r="BI692">
        <v>49.226516723632813</v>
      </c>
      <c r="BJ692">
        <v>48.481548309326172</v>
      </c>
      <c r="BK692">
        <v>49.501228332519531</v>
      </c>
      <c r="BL692">
        <v>48.390796661376953</v>
      </c>
      <c r="BM692">
        <v>51.704551696777344</v>
      </c>
      <c r="BN692">
        <v>54.685791015625</v>
      </c>
      <c r="BO692">
        <v>57.34014892578125</v>
      </c>
      <c r="BP692">
        <v>58.388656616210938</v>
      </c>
      <c r="BQ692">
        <v>60.111198425292969</v>
      </c>
      <c r="BR692">
        <v>60.817726135253906</v>
      </c>
      <c r="BS692">
        <v>61.542560577392578</v>
      </c>
      <c r="BT692">
        <v>60.136367797851563</v>
      </c>
      <c r="BU692">
        <v>59.159248352050781</v>
      </c>
      <c r="BV692">
        <v>58.68212890625</v>
      </c>
      <c r="BW692">
        <v>55.956840515136719</v>
      </c>
      <c r="BX692">
        <v>53.115631103515625</v>
      </c>
      <c r="BY692">
        <v>53.094581604003906</v>
      </c>
      <c r="BZ692">
        <v>51.116085052490234</v>
      </c>
      <c r="CA692">
        <v>50.412303924560547</v>
      </c>
      <c r="CB692">
        <v>49.660472869873047</v>
      </c>
      <c r="CC692">
        <v>0.97691106796264648</v>
      </c>
      <c r="CD692">
        <v>0.93013238906860352</v>
      </c>
      <c r="CE692">
        <v>0.8856549859046936</v>
      </c>
      <c r="CF692">
        <v>0.7028270959854126</v>
      </c>
      <c r="CG692">
        <v>0.62783259153366089</v>
      </c>
      <c r="CH692">
        <v>0.71833223104476929</v>
      </c>
      <c r="CI692">
        <v>0.81738048791885376</v>
      </c>
      <c r="CJ692">
        <v>0.7068590521812439</v>
      </c>
      <c r="CK692">
        <v>0.85832369327545166</v>
      </c>
      <c r="CL692">
        <v>0.86765408515930176</v>
      </c>
      <c r="CM692">
        <v>0.8111528754234314</v>
      </c>
      <c r="CN692">
        <v>0.850483238697052</v>
      </c>
      <c r="CO692">
        <v>0.9542810320854187</v>
      </c>
      <c r="CP692">
        <v>0.83462917804718018</v>
      </c>
      <c r="CQ692">
        <v>0.8773084282875061</v>
      </c>
      <c r="CR692">
        <v>0.97044634819030762</v>
      </c>
      <c r="CS692">
        <v>0.97938352823257446</v>
      </c>
      <c r="CT692">
        <v>1.0032099485397339</v>
      </c>
      <c r="CU692">
        <v>1.1173821687698364</v>
      </c>
      <c r="CV692">
        <v>0.92275708913803101</v>
      </c>
      <c r="CW692">
        <v>0.82368391752243042</v>
      </c>
      <c r="CX692">
        <v>0.70522087812423706</v>
      </c>
      <c r="CY692">
        <v>0.73099404573440552</v>
      </c>
      <c r="CZ692">
        <v>0.71189326047897339</v>
      </c>
    </row>
    <row r="693" spans="1:104" x14ac:dyDescent="0.25">
      <c r="A693" t="s">
        <v>882</v>
      </c>
      <c r="B693" t="s">
        <v>170</v>
      </c>
      <c r="C693" t="s">
        <v>27</v>
      </c>
      <c r="D693" t="s">
        <v>184</v>
      </c>
      <c r="E693" t="s">
        <v>184</v>
      </c>
      <c r="F693">
        <v>2024</v>
      </c>
      <c r="G693" t="s">
        <v>173</v>
      </c>
      <c r="H693">
        <v>3</v>
      </c>
      <c r="I693">
        <v>42.830265045166016</v>
      </c>
      <c r="J693">
        <v>41.356948852539062</v>
      </c>
      <c r="K693">
        <v>40.376983642578125</v>
      </c>
      <c r="L693">
        <v>40.353427886962891</v>
      </c>
      <c r="M693">
        <v>41.824642181396484</v>
      </c>
      <c r="N693">
        <v>45.826198577880859</v>
      </c>
      <c r="O693">
        <v>52.306930541992188</v>
      </c>
      <c r="P693">
        <v>57.529655456542969</v>
      </c>
      <c r="Q693">
        <v>62.556507110595703</v>
      </c>
      <c r="R693">
        <v>66.084426879882813</v>
      </c>
      <c r="S693">
        <v>68.975486755371094</v>
      </c>
      <c r="T693">
        <v>70.960014343261719</v>
      </c>
      <c r="U693">
        <v>72.009071350097656</v>
      </c>
      <c r="V693">
        <v>72.806228637695313</v>
      </c>
      <c r="W693">
        <v>72.242759704589844</v>
      </c>
      <c r="X693">
        <v>70.081809997558594</v>
      </c>
      <c r="Y693">
        <v>66.959342956542969</v>
      </c>
      <c r="Z693">
        <v>63.162776947021484</v>
      </c>
      <c r="AA693">
        <v>59.783641815185547</v>
      </c>
      <c r="AB693">
        <v>58.717761993408203</v>
      </c>
      <c r="AC693">
        <v>56.14007568359375</v>
      </c>
      <c r="AD693">
        <v>52.826793670654297</v>
      </c>
      <c r="AE693">
        <v>48.864505767822266</v>
      </c>
      <c r="AF693">
        <v>45.831840515136719</v>
      </c>
      <c r="AG693">
        <v>-0.53415840864181519</v>
      </c>
      <c r="AH693">
        <v>-0.22192184627056122</v>
      </c>
      <c r="AI693">
        <v>-7.0517763495445251E-2</v>
      </c>
      <c r="AJ693">
        <v>-0.14376039803028107</v>
      </c>
      <c r="AK693">
        <v>-0.20335808396339417</v>
      </c>
      <c r="AL693">
        <v>-0.17493085563182831</v>
      </c>
      <c r="AM693">
        <v>-0.36527770757675171</v>
      </c>
      <c r="AN693">
        <v>-0.16674014925956726</v>
      </c>
      <c r="AO693">
        <v>0.15468861162662506</v>
      </c>
      <c r="AP693">
        <v>0.36774998903274536</v>
      </c>
      <c r="AQ693">
        <v>0.82091552019119263</v>
      </c>
      <c r="AR693">
        <v>3.3885049819946289</v>
      </c>
      <c r="AS693">
        <v>3.4763398170471191</v>
      </c>
      <c r="AT693">
        <v>3.3283777236938477</v>
      </c>
      <c r="AU693">
        <v>3.103795051574707</v>
      </c>
      <c r="AV693">
        <v>2.8297810554504395</v>
      </c>
      <c r="AW693">
        <v>2.5485620498657227</v>
      </c>
      <c r="AX693">
        <v>2.0379025936126709</v>
      </c>
      <c r="AY693">
        <v>0.15259097516536713</v>
      </c>
      <c r="AZ693">
        <v>-1.7673669382929802E-2</v>
      </c>
      <c r="BA693">
        <v>-3.548537939786911E-2</v>
      </c>
      <c r="BB693">
        <v>-1.5206383541226387E-3</v>
      </c>
      <c r="BC693">
        <v>-3.5134576261043549E-2</v>
      </c>
      <c r="BD693">
        <v>-0.28123694658279419</v>
      </c>
      <c r="BE693">
        <v>54.935306549072266</v>
      </c>
      <c r="BF693">
        <v>55.071395874023438</v>
      </c>
      <c r="BG693">
        <v>53.800807952880859</v>
      </c>
      <c r="BH693">
        <v>54.843112945556641</v>
      </c>
      <c r="BI693">
        <v>54.931617736816406</v>
      </c>
      <c r="BJ693">
        <v>53.795536041259766</v>
      </c>
      <c r="BK693">
        <v>53.070697784423828</v>
      </c>
      <c r="BL693">
        <v>58.406673431396484</v>
      </c>
      <c r="BM693">
        <v>65.224136352539063</v>
      </c>
      <c r="BN693">
        <v>71.360221862792969</v>
      </c>
      <c r="BO693">
        <v>75.500221252441406</v>
      </c>
      <c r="BP693">
        <v>78.020797729492187</v>
      </c>
      <c r="BQ693">
        <v>80.772171020507813</v>
      </c>
      <c r="BR693">
        <v>81.565635681152344</v>
      </c>
      <c r="BS693">
        <v>80.953094482421875</v>
      </c>
      <c r="BT693">
        <v>78.159416198730469</v>
      </c>
      <c r="BU693">
        <v>76.929550170898438</v>
      </c>
      <c r="BV693">
        <v>74.590126037597656</v>
      </c>
      <c r="BW693">
        <v>69.7955322265625</v>
      </c>
      <c r="BX693">
        <v>65.776557922363281</v>
      </c>
      <c r="BY693">
        <v>63.663806915283203</v>
      </c>
      <c r="BZ693">
        <v>60.301509857177734</v>
      </c>
      <c r="CA693">
        <v>59.892303466796875</v>
      </c>
      <c r="CB693">
        <v>56.959556579589844</v>
      </c>
      <c r="CC693">
        <v>0.83915841579437256</v>
      </c>
      <c r="CD693">
        <v>0.79853963851928711</v>
      </c>
      <c r="CE693">
        <v>0.75356870889663696</v>
      </c>
      <c r="CF693">
        <v>0.60372614860534668</v>
      </c>
      <c r="CG693">
        <v>0.54252058267593384</v>
      </c>
      <c r="CH693">
        <v>0.6169171929359436</v>
      </c>
      <c r="CI693">
        <v>0.71348220109939575</v>
      </c>
      <c r="CJ693">
        <v>0.66206735372543335</v>
      </c>
      <c r="CK693">
        <v>0.79550915956497192</v>
      </c>
      <c r="CL693">
        <v>0.81617790460586548</v>
      </c>
      <c r="CM693">
        <v>0.78285962343215942</v>
      </c>
      <c r="CN693">
        <v>0.82222867012023926</v>
      </c>
      <c r="CO693">
        <v>0.91116601228713989</v>
      </c>
      <c r="CP693">
        <v>0.81561267375946045</v>
      </c>
      <c r="CQ693">
        <v>0.85268551111221313</v>
      </c>
      <c r="CR693">
        <v>0.92442595958709717</v>
      </c>
      <c r="CS693">
        <v>0.91926670074462891</v>
      </c>
      <c r="CT693">
        <v>0.90852802991867065</v>
      </c>
      <c r="CU693">
        <v>0.97230815887451172</v>
      </c>
      <c r="CV693">
        <v>0.81020486354827881</v>
      </c>
      <c r="CW693">
        <v>0.71317845582962036</v>
      </c>
      <c r="CX693">
        <v>0.61076170206069946</v>
      </c>
      <c r="CY693">
        <v>0.63221144676208496</v>
      </c>
      <c r="CZ693">
        <v>0.61613583564758301</v>
      </c>
    </row>
    <row r="694" spans="1:104" x14ac:dyDescent="0.25">
      <c r="A694" t="s">
        <v>883</v>
      </c>
      <c r="B694" t="s">
        <v>170</v>
      </c>
      <c r="C694" t="s">
        <v>27</v>
      </c>
      <c r="D694" t="s">
        <v>184</v>
      </c>
      <c r="E694" t="s">
        <v>184</v>
      </c>
      <c r="F694">
        <v>2024</v>
      </c>
      <c r="G694" t="s">
        <v>174</v>
      </c>
      <c r="H694">
        <v>4</v>
      </c>
      <c r="I694">
        <v>44.689773559570313</v>
      </c>
      <c r="J694">
        <v>43.072666168212891</v>
      </c>
      <c r="K694">
        <v>42.067462921142578</v>
      </c>
      <c r="L694">
        <v>41.952564239501953</v>
      </c>
      <c r="M694">
        <v>43.522006988525391</v>
      </c>
      <c r="N694">
        <v>47.551132202148438</v>
      </c>
      <c r="O694">
        <v>53.165390014648438</v>
      </c>
      <c r="P694">
        <v>59.364299774169922</v>
      </c>
      <c r="Q694">
        <v>65.987945556640625</v>
      </c>
      <c r="R694">
        <v>71.33355712890625</v>
      </c>
      <c r="S694">
        <v>75.588020324707031</v>
      </c>
      <c r="T694">
        <v>78.155792236328125</v>
      </c>
      <c r="U694">
        <v>79.640724182128906</v>
      </c>
      <c r="V694">
        <v>80.889732360839844</v>
      </c>
      <c r="W694">
        <v>80.382736206054687</v>
      </c>
      <c r="X694">
        <v>78.103950500488281</v>
      </c>
      <c r="Y694">
        <v>74.57891845703125</v>
      </c>
      <c r="Z694">
        <v>69.5631103515625</v>
      </c>
      <c r="AA694">
        <v>64.153953552246094</v>
      </c>
      <c r="AB694">
        <v>62.516582489013672</v>
      </c>
      <c r="AC694">
        <v>60.299175262451172</v>
      </c>
      <c r="AD694">
        <v>56.337997436523438</v>
      </c>
      <c r="AE694">
        <v>52.217571258544922</v>
      </c>
      <c r="AF694">
        <v>48.722885131835938</v>
      </c>
      <c r="AG694">
        <v>-0.4625525176525116</v>
      </c>
      <c r="AH694">
        <v>-0.26338654756546021</v>
      </c>
      <c r="AI694">
        <v>-0.19188611209392548</v>
      </c>
      <c r="AJ694">
        <v>-0.1995006799697876</v>
      </c>
      <c r="AK694">
        <v>-0.16664563119411469</v>
      </c>
      <c r="AL694">
        <v>-4.9974828958511353E-2</v>
      </c>
      <c r="AM694">
        <v>-0.26707375049591064</v>
      </c>
      <c r="AN694">
        <v>4.0248468518257141E-2</v>
      </c>
      <c r="AO694">
        <v>0.16654250025749207</v>
      </c>
      <c r="AP694">
        <v>0.18963699042797089</v>
      </c>
      <c r="AQ694">
        <v>0.71179765462875366</v>
      </c>
      <c r="AR694">
        <v>3.6877615451812744</v>
      </c>
      <c r="AS694">
        <v>3.8197197914123535</v>
      </c>
      <c r="AT694">
        <v>3.6795077323913574</v>
      </c>
      <c r="AU694">
        <v>3.490886926651001</v>
      </c>
      <c r="AV694">
        <v>3.4770467281341553</v>
      </c>
      <c r="AW694">
        <v>3.2451953887939453</v>
      </c>
      <c r="AX694">
        <v>2.8160085678100586</v>
      </c>
      <c r="AY694">
        <v>0.75350719690322876</v>
      </c>
      <c r="AZ694">
        <v>0.45112061500549316</v>
      </c>
      <c r="BA694">
        <v>0.31961521506309509</v>
      </c>
      <c r="BB694">
        <v>0.31459665298461914</v>
      </c>
      <c r="BC694">
        <v>0.19169816374778748</v>
      </c>
      <c r="BD694">
        <v>9.190782904624939E-3</v>
      </c>
      <c r="BE694">
        <v>65.093582153320313</v>
      </c>
      <c r="BF694">
        <v>62.80059814453125</v>
      </c>
      <c r="BG694">
        <v>61.321632385253906</v>
      </c>
      <c r="BH694">
        <v>60.888397216796875</v>
      </c>
      <c r="BI694">
        <v>61.637336730957031</v>
      </c>
      <c r="BJ694">
        <v>61.092063903808594</v>
      </c>
      <c r="BK694">
        <v>62.613410949707031</v>
      </c>
      <c r="BL694">
        <v>66.588569641113281</v>
      </c>
      <c r="BM694">
        <v>75.884010314941406</v>
      </c>
      <c r="BN694">
        <v>81.312667846679688</v>
      </c>
      <c r="BO694">
        <v>86.382492065429687</v>
      </c>
      <c r="BP694">
        <v>89.67730712890625</v>
      </c>
      <c r="BQ694">
        <v>90.356880187988281</v>
      </c>
      <c r="BR694">
        <v>88.677452087402344</v>
      </c>
      <c r="BS694">
        <v>87.813735961914063</v>
      </c>
      <c r="BT694">
        <v>86.520744323730469</v>
      </c>
      <c r="BU694">
        <v>85.656417846679688</v>
      </c>
      <c r="BV694">
        <v>82.748336791992188</v>
      </c>
      <c r="BW694">
        <v>79.838424682617188</v>
      </c>
      <c r="BX694">
        <v>73.861892700195312</v>
      </c>
      <c r="BY694">
        <v>67.707618713378906</v>
      </c>
      <c r="BZ694">
        <v>65.524383544921875</v>
      </c>
      <c r="CA694">
        <v>62.955474853515625</v>
      </c>
      <c r="CB694">
        <v>61.29693603515625</v>
      </c>
      <c r="CC694">
        <v>0.8046262264251709</v>
      </c>
      <c r="CD694">
        <v>0.76559102535247803</v>
      </c>
      <c r="CE694">
        <v>0.72479099035263062</v>
      </c>
      <c r="CF694">
        <v>0.58224225044250488</v>
      </c>
      <c r="CG694">
        <v>0.52648454904556274</v>
      </c>
      <c r="CH694">
        <v>0.59874379634857178</v>
      </c>
      <c r="CI694">
        <v>0.68769681453704834</v>
      </c>
      <c r="CJ694">
        <v>0.65527486801147461</v>
      </c>
      <c r="CK694">
        <v>0.78620582818984985</v>
      </c>
      <c r="CL694">
        <v>0.81251603364944458</v>
      </c>
      <c r="CM694">
        <v>0.78396886587142944</v>
      </c>
      <c r="CN694">
        <v>0.82279884815216064</v>
      </c>
      <c r="CO694">
        <v>0.91056251525878906</v>
      </c>
      <c r="CP694">
        <v>0.81865584850311279</v>
      </c>
      <c r="CQ694">
        <v>0.85583370923995972</v>
      </c>
      <c r="CR694">
        <v>0.92664140462875366</v>
      </c>
      <c r="CS694">
        <v>0.91909873485565186</v>
      </c>
      <c r="CT694">
        <v>0.9002988338470459</v>
      </c>
      <c r="CU694">
        <v>0.94694072008132935</v>
      </c>
      <c r="CV694">
        <v>0.78281515836715698</v>
      </c>
      <c r="CW694">
        <v>0.69728821516036987</v>
      </c>
      <c r="CX694">
        <v>0.59520161151885986</v>
      </c>
      <c r="CY694">
        <v>0.61966347694396973</v>
      </c>
      <c r="CZ694">
        <v>0.60227560997009277</v>
      </c>
    </row>
    <row r="695" spans="1:104" x14ac:dyDescent="0.25">
      <c r="A695" t="s">
        <v>884</v>
      </c>
      <c r="B695" t="s">
        <v>170</v>
      </c>
      <c r="C695" t="s">
        <v>27</v>
      </c>
      <c r="D695" t="s">
        <v>184</v>
      </c>
      <c r="E695" t="s">
        <v>184</v>
      </c>
      <c r="F695">
        <v>2024</v>
      </c>
      <c r="G695" t="s">
        <v>175</v>
      </c>
      <c r="H695">
        <v>5</v>
      </c>
      <c r="I695">
        <v>45.725776672363281</v>
      </c>
      <c r="J695">
        <v>44.108280181884766</v>
      </c>
      <c r="K695">
        <v>43.068649291992187</v>
      </c>
      <c r="L695">
        <v>42.843547821044922</v>
      </c>
      <c r="M695">
        <v>44.303024291992188</v>
      </c>
      <c r="N695">
        <v>48.204738616943359</v>
      </c>
      <c r="O695">
        <v>53.437545776367188</v>
      </c>
      <c r="P695">
        <v>60.831367492675781</v>
      </c>
      <c r="Q695">
        <v>68.117637634277344</v>
      </c>
      <c r="R695">
        <v>73.696090698242188</v>
      </c>
      <c r="S695">
        <v>77.568832397460937</v>
      </c>
      <c r="T695">
        <v>79.295265197753906</v>
      </c>
      <c r="U695">
        <v>79.977096557617188</v>
      </c>
      <c r="V695">
        <v>80.610511779785156</v>
      </c>
      <c r="W695">
        <v>80.158248901367188</v>
      </c>
      <c r="X695">
        <v>77.913658142089844</v>
      </c>
      <c r="Y695">
        <v>74.360496520996094</v>
      </c>
      <c r="Z695">
        <v>69.661796569824219</v>
      </c>
      <c r="AA695">
        <v>64.461822509765625</v>
      </c>
      <c r="AB695">
        <v>62.314174652099609</v>
      </c>
      <c r="AC695">
        <v>60.926956176757813</v>
      </c>
      <c r="AD695">
        <v>56.992321014404297</v>
      </c>
      <c r="AE695">
        <v>52.964515686035156</v>
      </c>
      <c r="AF695">
        <v>49.553195953369141</v>
      </c>
      <c r="AG695">
        <v>-0.49527543783187866</v>
      </c>
      <c r="AH695">
        <v>-0.26891699433326721</v>
      </c>
      <c r="AI695">
        <v>-0.18078334629535675</v>
      </c>
      <c r="AJ695">
        <v>-0.19902321696281433</v>
      </c>
      <c r="AK695">
        <v>-0.1790546178817749</v>
      </c>
      <c r="AL695">
        <v>-7.2168260812759399E-2</v>
      </c>
      <c r="AM695">
        <v>-0.28892222046852112</v>
      </c>
      <c r="AN695">
        <v>7.6736505143344402E-3</v>
      </c>
      <c r="AO695">
        <v>0.17157571017742157</v>
      </c>
      <c r="AP695">
        <v>0.22820097208023071</v>
      </c>
      <c r="AQ695">
        <v>0.75636202096939087</v>
      </c>
      <c r="AR695">
        <v>3.7329080104827881</v>
      </c>
      <c r="AS695">
        <v>3.8203182220458984</v>
      </c>
      <c r="AT695">
        <v>3.6472611427307129</v>
      </c>
      <c r="AU695">
        <v>3.4530398845672607</v>
      </c>
      <c r="AV695">
        <v>3.4041790962219238</v>
      </c>
      <c r="AW695">
        <v>3.1676421165466309</v>
      </c>
      <c r="AX695">
        <v>2.7322402000427246</v>
      </c>
      <c r="AY695">
        <v>0.66958361864089966</v>
      </c>
      <c r="AZ695">
        <v>0.38364753127098083</v>
      </c>
      <c r="BA695">
        <v>0.26930436491966248</v>
      </c>
      <c r="BB695">
        <v>0.27048015594482422</v>
      </c>
      <c r="BC695">
        <v>0.15975680947303772</v>
      </c>
      <c r="BD695">
        <v>-3.9749685674905777E-2</v>
      </c>
      <c r="BE695">
        <v>62.957130432128906</v>
      </c>
      <c r="BF695">
        <v>63.365703582763672</v>
      </c>
      <c r="BG695">
        <v>63.955707550048828</v>
      </c>
      <c r="BH695">
        <v>64.818572998046875</v>
      </c>
      <c r="BI695">
        <v>63.137138366699219</v>
      </c>
      <c r="BJ695">
        <v>62.182849884033203</v>
      </c>
      <c r="BK695">
        <v>63.159992218017578</v>
      </c>
      <c r="BL695">
        <v>68.317153930664062</v>
      </c>
      <c r="BM695">
        <v>76.020011901855469</v>
      </c>
      <c r="BN695">
        <v>80.905731201171875</v>
      </c>
      <c r="BO695">
        <v>84.995735168457031</v>
      </c>
      <c r="BP695">
        <v>86.200019836425781</v>
      </c>
      <c r="BQ695">
        <v>86.335739135742188</v>
      </c>
      <c r="BR695">
        <v>86.495735168457031</v>
      </c>
      <c r="BS695">
        <v>85.472877502441406</v>
      </c>
      <c r="BT695">
        <v>83.270011901855469</v>
      </c>
      <c r="BU695">
        <v>83.020011901855469</v>
      </c>
      <c r="BV695">
        <v>82.588584899902344</v>
      </c>
      <c r="BW695">
        <v>82.294296264648437</v>
      </c>
      <c r="BX695">
        <v>79.044288635253906</v>
      </c>
      <c r="BY695">
        <v>75.362861633300781</v>
      </c>
      <c r="BZ695">
        <v>71.568572998046875</v>
      </c>
      <c r="CA695">
        <v>71.022857666015625</v>
      </c>
      <c r="CB695">
        <v>68.319992065429687</v>
      </c>
      <c r="CC695">
        <v>0.83582621812820435</v>
      </c>
      <c r="CD695">
        <v>0.79717397689819336</v>
      </c>
      <c r="CE695">
        <v>0.75467115640640259</v>
      </c>
      <c r="CF695">
        <v>0.60113710165023804</v>
      </c>
      <c r="CG695">
        <v>0.53823506832122803</v>
      </c>
      <c r="CH695">
        <v>0.60866600275039673</v>
      </c>
      <c r="CI695">
        <v>0.69454753398895264</v>
      </c>
      <c r="CJ695">
        <v>0.65608811378479004</v>
      </c>
      <c r="CK695">
        <v>0.79156774282455444</v>
      </c>
      <c r="CL695">
        <v>0.8167041540145874</v>
      </c>
      <c r="CM695">
        <v>0.7826458215713501</v>
      </c>
      <c r="CN695">
        <v>0.81998211145401001</v>
      </c>
      <c r="CO695">
        <v>0.90716451406478882</v>
      </c>
      <c r="CP695">
        <v>0.81133526563644409</v>
      </c>
      <c r="CQ695">
        <v>0.84836685657501221</v>
      </c>
      <c r="CR695">
        <v>0.92171519994735718</v>
      </c>
      <c r="CS695">
        <v>0.91734886169433594</v>
      </c>
      <c r="CT695">
        <v>0.90364843606948853</v>
      </c>
      <c r="CU695">
        <v>0.95958530902862549</v>
      </c>
      <c r="CV695">
        <v>0.79514056444168091</v>
      </c>
      <c r="CW695">
        <v>0.71112436056137085</v>
      </c>
      <c r="CX695">
        <v>0.60582208633422852</v>
      </c>
      <c r="CY695">
        <v>0.63430577516555786</v>
      </c>
      <c r="CZ695">
        <v>0.61955219507217407</v>
      </c>
    </row>
    <row r="696" spans="1:104" x14ac:dyDescent="0.25">
      <c r="A696" t="s">
        <v>885</v>
      </c>
      <c r="B696" t="s">
        <v>170</v>
      </c>
      <c r="C696" t="s">
        <v>27</v>
      </c>
      <c r="D696" t="s">
        <v>184</v>
      </c>
      <c r="E696" t="s">
        <v>184</v>
      </c>
      <c r="F696">
        <v>2024</v>
      </c>
      <c r="G696" t="s">
        <v>176</v>
      </c>
      <c r="H696">
        <v>6</v>
      </c>
      <c r="I696">
        <v>47.757244110107422</v>
      </c>
      <c r="J696">
        <v>46.026584625244141</v>
      </c>
      <c r="K696">
        <v>44.957717895507813</v>
      </c>
      <c r="L696">
        <v>44.775959014892578</v>
      </c>
      <c r="M696">
        <v>46.241786956787109</v>
      </c>
      <c r="N696">
        <v>50.175987243652344</v>
      </c>
      <c r="O696">
        <v>55.498329162597656</v>
      </c>
      <c r="P696">
        <v>62.756107330322266</v>
      </c>
      <c r="Q696">
        <v>69.40399169921875</v>
      </c>
      <c r="R696">
        <v>74.808219909667969</v>
      </c>
      <c r="S696">
        <v>78.894393920898438</v>
      </c>
      <c r="T696">
        <v>80.715019226074219</v>
      </c>
      <c r="U696">
        <v>81.322677612304687</v>
      </c>
      <c r="V696">
        <v>81.639595031738281</v>
      </c>
      <c r="W696">
        <v>81.201011657714844</v>
      </c>
      <c r="X696">
        <v>79.643882751464844</v>
      </c>
      <c r="Y696">
        <v>76.783775329589844</v>
      </c>
      <c r="Z696">
        <v>72.306655883789063</v>
      </c>
      <c r="AA696">
        <v>66.818328857421875</v>
      </c>
      <c r="AB696">
        <v>63.481037139892578</v>
      </c>
      <c r="AC696">
        <v>62.328205108642578</v>
      </c>
      <c r="AD696">
        <v>58.722747802734375</v>
      </c>
      <c r="AE696">
        <v>54.871974945068359</v>
      </c>
      <c r="AF696">
        <v>51.432849884033203</v>
      </c>
      <c r="AG696">
        <v>-0.52197003364562988</v>
      </c>
      <c r="AH696">
        <v>-0.28466540575027466</v>
      </c>
      <c r="AI696">
        <v>-0.19311895966529846</v>
      </c>
      <c r="AJ696">
        <v>-0.21107248961925507</v>
      </c>
      <c r="AK696">
        <v>-0.18742956221103668</v>
      </c>
      <c r="AL696">
        <v>-7.321445643901825E-2</v>
      </c>
      <c r="AM696">
        <v>-0.29956746101379395</v>
      </c>
      <c r="AN696">
        <v>1.1889230459928513E-2</v>
      </c>
      <c r="AO696">
        <v>0.17488075792789459</v>
      </c>
      <c r="AP696">
        <v>0.22794894874095917</v>
      </c>
      <c r="AQ696">
        <v>0.76759892702102661</v>
      </c>
      <c r="AR696">
        <v>3.8056759834289551</v>
      </c>
      <c r="AS696">
        <v>3.8942465782165527</v>
      </c>
      <c r="AT696">
        <v>3.7001335620880127</v>
      </c>
      <c r="AU696">
        <v>3.5089128017425537</v>
      </c>
      <c r="AV696">
        <v>3.5016019344329834</v>
      </c>
      <c r="AW696">
        <v>3.2944927215576172</v>
      </c>
      <c r="AX696">
        <v>2.858464241027832</v>
      </c>
      <c r="AY696">
        <v>0.71127563714981079</v>
      </c>
      <c r="AZ696">
        <v>0.40253931283950806</v>
      </c>
      <c r="BA696">
        <v>0.28330159187316895</v>
      </c>
      <c r="BB696">
        <v>0.28578203916549683</v>
      </c>
      <c r="BC696">
        <v>0.17112343013286591</v>
      </c>
      <c r="BD696">
        <v>-3.5772614181041718E-2</v>
      </c>
      <c r="BE696">
        <v>65.934608459472656</v>
      </c>
      <c r="BF696">
        <v>64.45562744140625</v>
      </c>
      <c r="BG696">
        <v>64.001327514648438</v>
      </c>
      <c r="BH696">
        <v>63.524173736572266</v>
      </c>
      <c r="BI696">
        <v>63.999496459960938</v>
      </c>
      <c r="BJ696">
        <v>63.090888977050781</v>
      </c>
      <c r="BK696">
        <v>63.090888977050781</v>
      </c>
      <c r="BL696">
        <v>68.25</v>
      </c>
      <c r="BM696">
        <v>73.386260986328125</v>
      </c>
      <c r="BN696">
        <v>76.635810852050781</v>
      </c>
      <c r="BO696">
        <v>82.495109558105469</v>
      </c>
      <c r="BP696">
        <v>85.200782775878906</v>
      </c>
      <c r="BQ696">
        <v>85.519325256347656</v>
      </c>
      <c r="BR696">
        <v>86.289894104003906</v>
      </c>
      <c r="BS696">
        <v>84.426979064941406</v>
      </c>
      <c r="BT696">
        <v>85.13128662109375</v>
      </c>
      <c r="BU696">
        <v>85.678802490234375</v>
      </c>
      <c r="BV696">
        <v>83.95166015625</v>
      </c>
      <c r="BW696">
        <v>81.382606506347656</v>
      </c>
      <c r="BX696">
        <v>78.724456787109375</v>
      </c>
      <c r="BY696">
        <v>74.705680847167969</v>
      </c>
      <c r="BZ696">
        <v>71.590934753417969</v>
      </c>
      <c r="CA696">
        <v>70.363784790039063</v>
      </c>
      <c r="CB696">
        <v>68.296562194824219</v>
      </c>
      <c r="CC696">
        <v>0.87671297788619995</v>
      </c>
      <c r="CD696">
        <v>0.83541446924209595</v>
      </c>
      <c r="CE696">
        <v>0.78995358943939209</v>
      </c>
      <c r="CF696">
        <v>0.62645184993743896</v>
      </c>
      <c r="CG696">
        <v>0.55666512250900269</v>
      </c>
      <c r="CH696">
        <v>0.62739920616149902</v>
      </c>
      <c r="CI696">
        <v>0.71066665649414063</v>
      </c>
      <c r="CJ696">
        <v>0.66192257404327393</v>
      </c>
      <c r="CK696">
        <v>0.79704529047012329</v>
      </c>
      <c r="CL696">
        <v>0.8212209939956665</v>
      </c>
      <c r="CM696">
        <v>0.7866063117980957</v>
      </c>
      <c r="CN696">
        <v>0.824951171875</v>
      </c>
      <c r="CO696">
        <v>0.91521561145782471</v>
      </c>
      <c r="CP696">
        <v>0.81471759080886841</v>
      </c>
      <c r="CQ696">
        <v>0.85330343246459961</v>
      </c>
      <c r="CR696">
        <v>0.93574786186218262</v>
      </c>
      <c r="CS696">
        <v>0.93911284208297729</v>
      </c>
      <c r="CT696">
        <v>0.92951744794845581</v>
      </c>
      <c r="CU696">
        <v>0.99266111850738525</v>
      </c>
      <c r="CV696">
        <v>0.81146699190139771</v>
      </c>
      <c r="CW696">
        <v>0.7261812686920166</v>
      </c>
      <c r="CX696">
        <v>0.62147480249404907</v>
      </c>
      <c r="CY696">
        <v>0.65660858154296875</v>
      </c>
      <c r="CZ696">
        <v>0.64264726638793945</v>
      </c>
    </row>
    <row r="697" spans="1:104" x14ac:dyDescent="0.25">
      <c r="A697" t="s">
        <v>886</v>
      </c>
      <c r="B697" t="s">
        <v>170</v>
      </c>
      <c r="C697" t="s">
        <v>27</v>
      </c>
      <c r="D697" t="s">
        <v>184</v>
      </c>
      <c r="E697" t="s">
        <v>184</v>
      </c>
      <c r="F697">
        <v>2024</v>
      </c>
      <c r="G697" t="s">
        <v>177</v>
      </c>
      <c r="H697">
        <v>7</v>
      </c>
      <c r="I697">
        <v>49.612869262695313</v>
      </c>
      <c r="J697">
        <v>47.871372222900391</v>
      </c>
      <c r="K697">
        <v>46.684299468994141</v>
      </c>
      <c r="L697">
        <v>46.577774047851563</v>
      </c>
      <c r="M697">
        <v>48.377048492431641</v>
      </c>
      <c r="N697">
        <v>52.779403686523437</v>
      </c>
      <c r="O697">
        <v>58.332241058349609</v>
      </c>
      <c r="P697">
        <v>65.572189331054687</v>
      </c>
      <c r="Q697">
        <v>71.835647583007812</v>
      </c>
      <c r="R697">
        <v>76.769905090332031</v>
      </c>
      <c r="S697">
        <v>80.106834411621094</v>
      </c>
      <c r="T697">
        <v>81.694114685058594</v>
      </c>
      <c r="U697">
        <v>82.250946044921875</v>
      </c>
      <c r="V697">
        <v>82.576950073242187</v>
      </c>
      <c r="W697">
        <v>82.344505310058594</v>
      </c>
      <c r="X697">
        <v>81.251365661621094</v>
      </c>
      <c r="Y697">
        <v>78.821136474609375</v>
      </c>
      <c r="Z697">
        <v>74.456268310546875</v>
      </c>
      <c r="AA697">
        <v>68.816078186035156</v>
      </c>
      <c r="AB697">
        <v>65.545516967773438</v>
      </c>
      <c r="AC697">
        <v>64.407127380371094</v>
      </c>
      <c r="AD697">
        <v>60.826000213623047</v>
      </c>
      <c r="AE697">
        <v>56.769126892089844</v>
      </c>
      <c r="AF697">
        <v>53.347175598144531</v>
      </c>
      <c r="AG697">
        <v>-0.5266880989074707</v>
      </c>
      <c r="AH697">
        <v>-0.29631105065345764</v>
      </c>
      <c r="AI697">
        <v>-0.21030339598655701</v>
      </c>
      <c r="AJ697">
        <v>-0.2224331796169281</v>
      </c>
      <c r="AK697">
        <v>-0.1903294175863266</v>
      </c>
      <c r="AL697">
        <v>-6.3208147883415222E-2</v>
      </c>
      <c r="AM697">
        <v>-0.29978817701339722</v>
      </c>
      <c r="AN697">
        <v>3.2777328044176102E-2</v>
      </c>
      <c r="AO697">
        <v>0.17889696359634399</v>
      </c>
      <c r="AP697">
        <v>0.21185851097106934</v>
      </c>
      <c r="AQ697">
        <v>0.75160932540893555</v>
      </c>
      <c r="AR697">
        <v>3.8235511779785156</v>
      </c>
      <c r="AS697">
        <v>3.9135959148406982</v>
      </c>
      <c r="AT697">
        <v>3.7229127883911133</v>
      </c>
      <c r="AU697">
        <v>3.5459582805633545</v>
      </c>
      <c r="AV697">
        <v>3.589219331741333</v>
      </c>
      <c r="AW697">
        <v>3.4128577709197998</v>
      </c>
      <c r="AX697">
        <v>2.9940874576568604</v>
      </c>
      <c r="AY697">
        <v>0.78608793020248413</v>
      </c>
      <c r="AZ697">
        <v>0.4580567479133606</v>
      </c>
      <c r="BA697">
        <v>0.32468754053115845</v>
      </c>
      <c r="BB697">
        <v>0.32370215654373169</v>
      </c>
      <c r="BC697">
        <v>0.19717638194561005</v>
      </c>
      <c r="BD697">
        <v>-6.5786559134721756E-3</v>
      </c>
      <c r="BE697">
        <v>69.623786926269531</v>
      </c>
      <c r="BF697">
        <v>69.076736450195312</v>
      </c>
      <c r="BG697">
        <v>68.6575927734375</v>
      </c>
      <c r="BH697">
        <v>68.190933227539063</v>
      </c>
      <c r="BI697">
        <v>67.926773071289063</v>
      </c>
      <c r="BJ697">
        <v>67.899818420410156</v>
      </c>
      <c r="BK697">
        <v>69.031517028808594</v>
      </c>
      <c r="BL697">
        <v>70.949752807617187</v>
      </c>
      <c r="BM697">
        <v>75.268089294433594</v>
      </c>
      <c r="BN697">
        <v>77.0345458984375</v>
      </c>
      <c r="BO697">
        <v>78.783172607421875</v>
      </c>
      <c r="BP697">
        <v>78.314689636230469</v>
      </c>
      <c r="BQ697">
        <v>80.625579833984375</v>
      </c>
      <c r="BR697">
        <v>83.36187744140625</v>
      </c>
      <c r="BS697">
        <v>83.954147338867187</v>
      </c>
      <c r="BT697">
        <v>83.190444946289062</v>
      </c>
      <c r="BU697">
        <v>81.72607421875</v>
      </c>
      <c r="BV697">
        <v>80.391883850097656</v>
      </c>
      <c r="BW697">
        <v>80.817886352539063</v>
      </c>
      <c r="BX697">
        <v>76.666862487792969</v>
      </c>
      <c r="BY697">
        <v>74.218025207519531</v>
      </c>
      <c r="BZ697">
        <v>72.978988647460937</v>
      </c>
      <c r="CA697">
        <v>71.873786926269531</v>
      </c>
      <c r="CB697">
        <v>71.808013916015625</v>
      </c>
      <c r="CC697">
        <v>0.8926771879196167</v>
      </c>
      <c r="CD697">
        <v>0.8525812029838562</v>
      </c>
      <c r="CE697">
        <v>0.80465823411941528</v>
      </c>
      <c r="CF697">
        <v>0.63786303997039795</v>
      </c>
      <c r="CG697">
        <v>0.56880450248718262</v>
      </c>
      <c r="CH697">
        <v>0.64110630750656128</v>
      </c>
      <c r="CI697">
        <v>0.72023278474807739</v>
      </c>
      <c r="CJ697">
        <v>0.66286271810531616</v>
      </c>
      <c r="CK697">
        <v>0.79805904626846313</v>
      </c>
      <c r="CL697">
        <v>0.81999945640563965</v>
      </c>
      <c r="CM697">
        <v>0.78229820728302002</v>
      </c>
      <c r="CN697">
        <v>0.82004654407501221</v>
      </c>
      <c r="CO697">
        <v>0.90972441434860229</v>
      </c>
      <c r="CP697">
        <v>0.81026178598403931</v>
      </c>
      <c r="CQ697">
        <v>0.84934711456298828</v>
      </c>
      <c r="CR697">
        <v>0.93580889701843262</v>
      </c>
      <c r="CS697">
        <v>0.9448322057723999</v>
      </c>
      <c r="CT697">
        <v>0.93890494108200073</v>
      </c>
      <c r="CU697">
        <v>1.0066965818405151</v>
      </c>
      <c r="CV697">
        <v>0.82469117641448975</v>
      </c>
      <c r="CW697">
        <v>0.73731577396392822</v>
      </c>
      <c r="CX697">
        <v>0.63076573610305786</v>
      </c>
      <c r="CY697">
        <v>0.66529309749603271</v>
      </c>
      <c r="CZ697">
        <v>0.65391802787780762</v>
      </c>
    </row>
    <row r="698" spans="1:104" x14ac:dyDescent="0.25">
      <c r="A698" t="s">
        <v>887</v>
      </c>
      <c r="B698" t="s">
        <v>170</v>
      </c>
      <c r="C698" t="s">
        <v>27</v>
      </c>
      <c r="D698" t="s">
        <v>184</v>
      </c>
      <c r="E698" t="s">
        <v>184</v>
      </c>
      <c r="F698">
        <v>2024</v>
      </c>
      <c r="G698" t="s">
        <v>178</v>
      </c>
      <c r="H698">
        <v>8</v>
      </c>
      <c r="I698">
        <v>50.582603454589844</v>
      </c>
      <c r="J698">
        <v>48.836589813232422</v>
      </c>
      <c r="K698">
        <v>47.595180511474609</v>
      </c>
      <c r="L698">
        <v>47.530403137207031</v>
      </c>
      <c r="M698">
        <v>49.314785003662109</v>
      </c>
      <c r="N698">
        <v>54.179664611816406</v>
      </c>
      <c r="O698">
        <v>60.541858673095703</v>
      </c>
      <c r="P698">
        <v>67.941696166992188</v>
      </c>
      <c r="Q698">
        <v>75.072608947753906</v>
      </c>
      <c r="R698">
        <v>80.794731140136719</v>
      </c>
      <c r="S698">
        <v>85.235954284667969</v>
      </c>
      <c r="T698">
        <v>87.288215637207031</v>
      </c>
      <c r="U698">
        <v>88.030227661132813</v>
      </c>
      <c r="V698">
        <v>88.415420532226563</v>
      </c>
      <c r="W698">
        <v>87.871559143066406</v>
      </c>
      <c r="X698">
        <v>86.156242370605469</v>
      </c>
      <c r="Y698">
        <v>82.6697998046875</v>
      </c>
      <c r="Z698">
        <v>77.8099365234375</v>
      </c>
      <c r="AA698">
        <v>71.427360534667969</v>
      </c>
      <c r="AB698">
        <v>68.625617980957031</v>
      </c>
      <c r="AC698">
        <v>66.569526672363281</v>
      </c>
      <c r="AD698">
        <v>62.457378387451172</v>
      </c>
      <c r="AE698">
        <v>57.976554870605469</v>
      </c>
      <c r="AF698">
        <v>54.213108062744141</v>
      </c>
      <c r="AG698">
        <v>-0.49274054169654846</v>
      </c>
      <c r="AH698">
        <v>-0.31611707806587219</v>
      </c>
      <c r="AI698">
        <v>-0.26723450422286987</v>
      </c>
      <c r="AJ698">
        <v>-0.2484704852104187</v>
      </c>
      <c r="AK698">
        <v>-0.17224057018756866</v>
      </c>
      <c r="AL698">
        <v>-4.864436574280262E-3</v>
      </c>
      <c r="AM698">
        <v>-0.26275238394737244</v>
      </c>
      <c r="AN698">
        <v>0.12825863063335419</v>
      </c>
      <c r="AO698">
        <v>0.18715114891529083</v>
      </c>
      <c r="AP698">
        <v>0.13207700848579407</v>
      </c>
      <c r="AQ698">
        <v>0.71740317344665527</v>
      </c>
      <c r="AR698">
        <v>4.0683498382568359</v>
      </c>
      <c r="AS698">
        <v>4.181586742401123</v>
      </c>
      <c r="AT698">
        <v>3.9801127910614014</v>
      </c>
      <c r="AU698">
        <v>3.800229549407959</v>
      </c>
      <c r="AV698">
        <v>3.9454097747802734</v>
      </c>
      <c r="AW698">
        <v>3.7547218799591064</v>
      </c>
      <c r="AX698">
        <v>3.3802385330200195</v>
      </c>
      <c r="AY698">
        <v>1.0745176076889038</v>
      </c>
      <c r="AZ698">
        <v>0.68387806415557861</v>
      </c>
      <c r="BA698">
        <v>0.49133273959159851</v>
      </c>
      <c r="BB698">
        <v>0.47076740860939026</v>
      </c>
      <c r="BC698">
        <v>0.30133399367332458</v>
      </c>
      <c r="BD698">
        <v>0.12947581708431244</v>
      </c>
      <c r="BE698">
        <v>70.886070251464844</v>
      </c>
      <c r="BF698">
        <v>70.888351440429687</v>
      </c>
      <c r="BG698">
        <v>70.161178588867187</v>
      </c>
      <c r="BH698">
        <v>69.911178588867188</v>
      </c>
      <c r="BI698">
        <v>69.386528015136719</v>
      </c>
      <c r="BJ698">
        <v>69.159355163574219</v>
      </c>
      <c r="BK698">
        <v>69.182182312011719</v>
      </c>
      <c r="BL698">
        <v>71.19976806640625</v>
      </c>
      <c r="BM698">
        <v>75.929458618164062</v>
      </c>
      <c r="BN698">
        <v>80.29156494140625</v>
      </c>
      <c r="BO698">
        <v>85.08746337890625</v>
      </c>
      <c r="BP698">
        <v>86.747970581054687</v>
      </c>
      <c r="BQ698">
        <v>88.42901611328125</v>
      </c>
      <c r="BR698">
        <v>87.270339965820313</v>
      </c>
      <c r="BS698">
        <v>88.244766235351563</v>
      </c>
      <c r="BT698">
        <v>88.315086364746094</v>
      </c>
      <c r="BU698">
        <v>87.563255310058594</v>
      </c>
      <c r="BV698">
        <v>87.540428161621094</v>
      </c>
      <c r="BW698">
        <v>83.08721923828125</v>
      </c>
      <c r="BX698">
        <v>80.179458618164063</v>
      </c>
      <c r="BY698">
        <v>76.387214660644531</v>
      </c>
      <c r="BZ698">
        <v>74.4525146484375</v>
      </c>
      <c r="CA698">
        <v>73.725341796875</v>
      </c>
      <c r="CB698">
        <v>73.636764526367188</v>
      </c>
      <c r="CC698">
        <v>0.89482331275939941</v>
      </c>
      <c r="CD698">
        <v>0.85537868738174438</v>
      </c>
      <c r="CE698">
        <v>0.80608141422271729</v>
      </c>
      <c r="CF698">
        <v>0.63931667804718018</v>
      </c>
      <c r="CG698">
        <v>0.56924885511398315</v>
      </c>
      <c r="CH698">
        <v>0.64544677734375</v>
      </c>
      <c r="CI698">
        <v>0.72946268320083618</v>
      </c>
      <c r="CJ698">
        <v>0.66843265295028687</v>
      </c>
      <c r="CK698">
        <v>0.8064734935760498</v>
      </c>
      <c r="CL698">
        <v>0.83004957437515259</v>
      </c>
      <c r="CM698">
        <v>0.7929084300994873</v>
      </c>
      <c r="CN698">
        <v>0.83323293924331665</v>
      </c>
      <c r="CO698">
        <v>0.93061548471450806</v>
      </c>
      <c r="CP698">
        <v>0.82201522588729858</v>
      </c>
      <c r="CQ698">
        <v>0.8634798526763916</v>
      </c>
      <c r="CR698">
        <v>0.95677673816680908</v>
      </c>
      <c r="CS698">
        <v>0.96145868301391602</v>
      </c>
      <c r="CT698">
        <v>0.95475673675537109</v>
      </c>
      <c r="CU698">
        <v>1.0223833322525024</v>
      </c>
      <c r="CV698">
        <v>0.84313517808914185</v>
      </c>
      <c r="CW698">
        <v>0.74784541130065918</v>
      </c>
      <c r="CX698">
        <v>0.63697183132171631</v>
      </c>
      <c r="CY698">
        <v>0.66755419969558716</v>
      </c>
      <c r="CZ698">
        <v>0.65177404880523682</v>
      </c>
    </row>
    <row r="699" spans="1:104" x14ac:dyDescent="0.25">
      <c r="A699" t="s">
        <v>888</v>
      </c>
      <c r="B699" t="s">
        <v>170</v>
      </c>
      <c r="C699" t="s">
        <v>27</v>
      </c>
      <c r="D699" t="s">
        <v>184</v>
      </c>
      <c r="E699" t="s">
        <v>184</v>
      </c>
      <c r="F699">
        <v>2024</v>
      </c>
      <c r="G699" t="s">
        <v>179</v>
      </c>
      <c r="H699">
        <v>9</v>
      </c>
      <c r="I699">
        <v>52.05694580078125</v>
      </c>
      <c r="J699">
        <v>50.356517791748047</v>
      </c>
      <c r="K699">
        <v>49.277126312255859</v>
      </c>
      <c r="L699">
        <v>49.220130920410156</v>
      </c>
      <c r="M699">
        <v>51.228023529052734</v>
      </c>
      <c r="N699">
        <v>56.472301483154297</v>
      </c>
      <c r="O699">
        <v>64.175544738769531</v>
      </c>
      <c r="P699">
        <v>72.596138000488281</v>
      </c>
      <c r="Q699">
        <v>81.501937866210938</v>
      </c>
      <c r="R699">
        <v>88.231132507324219</v>
      </c>
      <c r="S699">
        <v>93.027809143066406</v>
      </c>
      <c r="T699">
        <v>95.016159057617188</v>
      </c>
      <c r="U699">
        <v>95.659400939941406</v>
      </c>
      <c r="V699">
        <v>96.120735168457031</v>
      </c>
      <c r="W699">
        <v>95.109733581542969</v>
      </c>
      <c r="X699">
        <v>92.41845703125</v>
      </c>
      <c r="Y699">
        <v>88.257400512695313</v>
      </c>
      <c r="Z699">
        <v>83.0582275390625</v>
      </c>
      <c r="AA699">
        <v>76.320770263671875</v>
      </c>
      <c r="AB699">
        <v>74.028121948242187</v>
      </c>
      <c r="AC699">
        <v>70.262321472167969</v>
      </c>
      <c r="AD699">
        <v>65.344085693359375</v>
      </c>
      <c r="AE699">
        <v>60.353294372558594</v>
      </c>
      <c r="AF699">
        <v>56.288963317871094</v>
      </c>
      <c r="AG699">
        <v>-0.43783599138259888</v>
      </c>
      <c r="AH699">
        <v>-0.34184285998344421</v>
      </c>
      <c r="AI699">
        <v>-0.34982427954673767</v>
      </c>
      <c r="AJ699">
        <v>-0.28635671734809875</v>
      </c>
      <c r="AK699">
        <v>-0.14700230956077576</v>
      </c>
      <c r="AL699">
        <v>8.1602223217487335E-2</v>
      </c>
      <c r="AM699">
        <v>-0.20479807257652283</v>
      </c>
      <c r="AN699">
        <v>0.27606913447380066</v>
      </c>
      <c r="AO699">
        <v>0.2042289674282074</v>
      </c>
      <c r="AP699">
        <v>8.2467216998338699E-3</v>
      </c>
      <c r="AQ699">
        <v>0.65816426277160645</v>
      </c>
      <c r="AR699">
        <v>4.4020504951477051</v>
      </c>
      <c r="AS699">
        <v>4.5331969261169434</v>
      </c>
      <c r="AT699">
        <v>4.3249492645263672</v>
      </c>
      <c r="AU699">
        <v>4.1463932991027832</v>
      </c>
      <c r="AV699">
        <v>4.4439263343811035</v>
      </c>
      <c r="AW699">
        <v>4.273768424987793</v>
      </c>
      <c r="AX699">
        <v>3.9855315685272217</v>
      </c>
      <c r="AY699">
        <v>1.5314135551452637</v>
      </c>
      <c r="AZ699">
        <v>1.0371423959732056</v>
      </c>
      <c r="BA699">
        <v>0.74733448028564453</v>
      </c>
      <c r="BB699">
        <v>0.69160908460617065</v>
      </c>
      <c r="BC699">
        <v>0.45727401971817017</v>
      </c>
      <c r="BD699">
        <v>0.33024147152900696</v>
      </c>
      <c r="BE699">
        <v>73.432579040527344</v>
      </c>
      <c r="BF699">
        <v>73.318466186523438</v>
      </c>
      <c r="BG699">
        <v>72.091285705566406</v>
      </c>
      <c r="BH699">
        <v>72.068466186523438</v>
      </c>
      <c r="BI699">
        <v>72.727180480957031</v>
      </c>
      <c r="BJ699">
        <v>70.682579040527344</v>
      </c>
      <c r="BK699">
        <v>72.545646667480469</v>
      </c>
      <c r="BL699">
        <v>74.113067626953125</v>
      </c>
      <c r="BM699">
        <v>82.565345764160156</v>
      </c>
      <c r="BN699">
        <v>88.019699096679688</v>
      </c>
      <c r="BO699">
        <v>94.018661499023437</v>
      </c>
      <c r="BP699">
        <v>97.881729125976563</v>
      </c>
      <c r="BQ699">
        <v>98.289405822753906</v>
      </c>
      <c r="BR699">
        <v>95.971977233886719</v>
      </c>
      <c r="BS699">
        <v>94.9501953125</v>
      </c>
      <c r="BT699">
        <v>92.678413391113281</v>
      </c>
      <c r="BU699">
        <v>93.269699096679688</v>
      </c>
      <c r="BV699">
        <v>93.065345764160156</v>
      </c>
      <c r="BW699">
        <v>89.270736694335938</v>
      </c>
      <c r="BX699">
        <v>84.72613525390625</v>
      </c>
      <c r="BY699">
        <v>80.681541442871094</v>
      </c>
      <c r="BZ699">
        <v>79.704360961914063</v>
      </c>
      <c r="CA699">
        <v>78.658714294433594</v>
      </c>
      <c r="CB699">
        <v>75.045646667480469</v>
      </c>
      <c r="CC699">
        <v>0.91150844097137451</v>
      </c>
      <c r="CD699">
        <v>0.87364941835403442</v>
      </c>
      <c r="CE699">
        <v>0.82687467336654663</v>
      </c>
      <c r="CF699">
        <v>0.65635555982589722</v>
      </c>
      <c r="CG699">
        <v>0.58586317300796509</v>
      </c>
      <c r="CH699">
        <v>0.66485852003097534</v>
      </c>
      <c r="CI699">
        <v>0.75603377819061279</v>
      </c>
      <c r="CJ699">
        <v>0.68977886438369751</v>
      </c>
      <c r="CK699">
        <v>0.84039503335952759</v>
      </c>
      <c r="CL699">
        <v>0.86567085981369019</v>
      </c>
      <c r="CM699">
        <v>0.82139617204666138</v>
      </c>
      <c r="CN699">
        <v>0.86494559049606323</v>
      </c>
      <c r="CO699">
        <v>0.97484433650970459</v>
      </c>
      <c r="CP699">
        <v>0.85104584693908691</v>
      </c>
      <c r="CQ699">
        <v>0.89734774827957153</v>
      </c>
      <c r="CR699">
        <v>1.0019974708557129</v>
      </c>
      <c r="CS699">
        <v>1.0070266723632812</v>
      </c>
      <c r="CT699">
        <v>1.0026566982269287</v>
      </c>
      <c r="CU699">
        <v>1.0806326866149902</v>
      </c>
      <c r="CV699">
        <v>0.89392191171646118</v>
      </c>
      <c r="CW699">
        <v>0.78459233045578003</v>
      </c>
      <c r="CX699">
        <v>0.66173690557479858</v>
      </c>
      <c r="CY699">
        <v>0.69072037935256958</v>
      </c>
      <c r="CZ699">
        <v>0.67230498790740967</v>
      </c>
    </row>
    <row r="700" spans="1:104" x14ac:dyDescent="0.25">
      <c r="A700" t="s">
        <v>889</v>
      </c>
      <c r="B700" t="s">
        <v>170</v>
      </c>
      <c r="C700" t="s">
        <v>27</v>
      </c>
      <c r="D700" t="s">
        <v>184</v>
      </c>
      <c r="E700" t="s">
        <v>184</v>
      </c>
      <c r="F700">
        <v>2024</v>
      </c>
      <c r="G700" t="s">
        <v>180</v>
      </c>
      <c r="H700">
        <v>10</v>
      </c>
      <c r="I700">
        <v>45.824878692626953</v>
      </c>
      <c r="J700">
        <v>44.298973083496094</v>
      </c>
      <c r="K700">
        <v>43.272125244140625</v>
      </c>
      <c r="L700">
        <v>43.229930877685547</v>
      </c>
      <c r="M700">
        <v>44.843051910400391</v>
      </c>
      <c r="N700">
        <v>49.152698516845703</v>
      </c>
      <c r="O700">
        <v>56.464130401611328</v>
      </c>
      <c r="P700">
        <v>62.553016662597656</v>
      </c>
      <c r="Q700">
        <v>69.862159729003906</v>
      </c>
      <c r="R700">
        <v>76.440986633300781</v>
      </c>
      <c r="S700">
        <v>81.557289123535156</v>
      </c>
      <c r="T700">
        <v>84.325813293457031</v>
      </c>
      <c r="U700">
        <v>85.790229797363281</v>
      </c>
      <c r="V700">
        <v>87.088729858398438</v>
      </c>
      <c r="W700">
        <v>86.518241882324219</v>
      </c>
      <c r="X700">
        <v>83.828178405761719</v>
      </c>
      <c r="Y700">
        <v>79.622451782226563</v>
      </c>
      <c r="Z700">
        <v>74.552703857421875</v>
      </c>
      <c r="AA700">
        <v>70.755088806152344</v>
      </c>
      <c r="AB700">
        <v>67.669517517089844</v>
      </c>
      <c r="AC700">
        <v>64.17559814453125</v>
      </c>
      <c r="AD700">
        <v>58.62213134765625</v>
      </c>
      <c r="AE700">
        <v>53.288410186767578</v>
      </c>
      <c r="AF700">
        <v>49.661754608154297</v>
      </c>
      <c r="AG700">
        <v>-0.45784574747085571</v>
      </c>
      <c r="AH700">
        <v>-0.27121490240097046</v>
      </c>
      <c r="AI700">
        <v>-0.20770241320133209</v>
      </c>
      <c r="AJ700">
        <v>-0.20866440236568451</v>
      </c>
      <c r="AK700">
        <v>-0.16402967274188995</v>
      </c>
      <c r="AL700">
        <v>-3.6527547985315323E-2</v>
      </c>
      <c r="AM700">
        <v>-0.26693344116210938</v>
      </c>
      <c r="AN700">
        <v>6.5223969519138336E-2</v>
      </c>
      <c r="AO700">
        <v>0.17807930707931519</v>
      </c>
      <c r="AP700">
        <v>0.18430165946483612</v>
      </c>
      <c r="AQ700">
        <v>0.77073097229003906</v>
      </c>
      <c r="AR700">
        <v>4.0399537086486816</v>
      </c>
      <c r="AS700">
        <v>4.1773881912231445</v>
      </c>
      <c r="AT700">
        <v>4.0173349380493164</v>
      </c>
      <c r="AU700">
        <v>3.814751148223877</v>
      </c>
      <c r="AV700">
        <v>3.8271057605743408</v>
      </c>
      <c r="AW700">
        <v>3.5693519115447998</v>
      </c>
      <c r="AX700">
        <v>3.1412267684936523</v>
      </c>
      <c r="AY700">
        <v>0.93195164203643799</v>
      </c>
      <c r="AZ700">
        <v>0.56531935930252075</v>
      </c>
      <c r="BA700">
        <v>0.39577049016952515</v>
      </c>
      <c r="BB700">
        <v>0.36557641625404358</v>
      </c>
      <c r="BC700">
        <v>0.2179928719997406</v>
      </c>
      <c r="BD700">
        <v>4.1867543011903763E-2</v>
      </c>
      <c r="BE700">
        <v>70.229499816894531</v>
      </c>
      <c r="BF700">
        <v>68.547935485839844</v>
      </c>
      <c r="BG700">
        <v>69.136421203613281</v>
      </c>
      <c r="BH700">
        <v>68.661514282226562</v>
      </c>
      <c r="BI700">
        <v>67.002769470214844</v>
      </c>
      <c r="BJ700">
        <v>66.752769470214844</v>
      </c>
      <c r="BK700">
        <v>67.614067077636719</v>
      </c>
      <c r="BL700">
        <v>67.661514282226562</v>
      </c>
      <c r="BM700">
        <v>73.816085815429688</v>
      </c>
      <c r="BN700">
        <v>78.473930358886719</v>
      </c>
      <c r="BO700">
        <v>82.658683776855469</v>
      </c>
      <c r="BP700">
        <v>83.360801696777344</v>
      </c>
      <c r="BQ700">
        <v>83.840728759765625</v>
      </c>
      <c r="BR700">
        <v>84.818367004394531</v>
      </c>
      <c r="BS700">
        <v>84.49810791015625</v>
      </c>
      <c r="BT700">
        <v>85.134498596191406</v>
      </c>
      <c r="BU700">
        <v>84.499931335449219</v>
      </c>
      <c r="BV700">
        <v>81.201606750488281</v>
      </c>
      <c r="BW700">
        <v>77.589393615722656</v>
      </c>
      <c r="BX700">
        <v>73.886421203613281</v>
      </c>
      <c r="BY700">
        <v>72.434333801269531</v>
      </c>
      <c r="BZ700">
        <v>70.094024658203125</v>
      </c>
      <c r="CA700">
        <v>68.8896484375</v>
      </c>
      <c r="CB700">
        <v>68.366836547851562</v>
      </c>
      <c r="CC700">
        <v>0.80760884284973145</v>
      </c>
      <c r="CD700">
        <v>0.77191907167434692</v>
      </c>
      <c r="CE700">
        <v>0.7305455207824707</v>
      </c>
      <c r="CF700">
        <v>0.58663982152938843</v>
      </c>
      <c r="CG700">
        <v>0.52708399295806885</v>
      </c>
      <c r="CH700">
        <v>0.5982169508934021</v>
      </c>
      <c r="CI700">
        <v>0.696647047996521</v>
      </c>
      <c r="CJ700">
        <v>0.65472602844238281</v>
      </c>
      <c r="CK700">
        <v>0.79452633857727051</v>
      </c>
      <c r="CL700">
        <v>0.82712811231613159</v>
      </c>
      <c r="CM700">
        <v>0.79308944940567017</v>
      </c>
      <c r="CN700">
        <v>0.83590906858444214</v>
      </c>
      <c r="CO700">
        <v>0.93984085321426392</v>
      </c>
      <c r="CP700">
        <v>0.8264039158821106</v>
      </c>
      <c r="CQ700">
        <v>0.87078362703323364</v>
      </c>
      <c r="CR700">
        <v>0.96466064453125</v>
      </c>
      <c r="CS700">
        <v>0.963034987449646</v>
      </c>
      <c r="CT700">
        <v>0.95470750331878662</v>
      </c>
      <c r="CU700">
        <v>1.0428420305252075</v>
      </c>
      <c r="CV700">
        <v>0.85672378540039063</v>
      </c>
      <c r="CW700">
        <v>0.75147837400436401</v>
      </c>
      <c r="CX700">
        <v>0.61365842819213867</v>
      </c>
      <c r="CY700">
        <v>0.62085795402526855</v>
      </c>
      <c r="CZ700">
        <v>0.60231411457061768</v>
      </c>
    </row>
    <row r="701" spans="1:104" x14ac:dyDescent="0.25">
      <c r="A701" t="s">
        <v>890</v>
      </c>
      <c r="B701" t="s">
        <v>170</v>
      </c>
      <c r="C701" t="s">
        <v>27</v>
      </c>
      <c r="D701" t="s">
        <v>184</v>
      </c>
      <c r="E701" t="s">
        <v>184</v>
      </c>
      <c r="F701">
        <v>2024</v>
      </c>
      <c r="G701" t="s">
        <v>181</v>
      </c>
      <c r="H701">
        <v>11</v>
      </c>
      <c r="I701">
        <v>42.502964019775391</v>
      </c>
      <c r="J701">
        <v>41.177204132080078</v>
      </c>
      <c r="K701">
        <v>40.381191253662109</v>
      </c>
      <c r="L701">
        <v>40.547435760498047</v>
      </c>
      <c r="M701">
        <v>42.307380676269531</v>
      </c>
      <c r="N701">
        <v>46.505912780761719</v>
      </c>
      <c r="O701">
        <v>51.924770355224609</v>
      </c>
      <c r="P701">
        <v>57.07928466796875</v>
      </c>
      <c r="Q701">
        <v>62.693836212158203</v>
      </c>
      <c r="R701">
        <v>67.235359191894531</v>
      </c>
      <c r="S701">
        <v>70.822166442871094</v>
      </c>
      <c r="T701">
        <v>72.875709533691406</v>
      </c>
      <c r="U701">
        <v>73.867439270019531</v>
      </c>
      <c r="V701">
        <v>74.639755249023438</v>
      </c>
      <c r="W701">
        <v>73.872962951660156</v>
      </c>
      <c r="X701">
        <v>71.213027954101563</v>
      </c>
      <c r="Y701">
        <v>68.130264282226563</v>
      </c>
      <c r="Z701">
        <v>66.112373352050781</v>
      </c>
      <c r="AA701">
        <v>61.426074981689453</v>
      </c>
      <c r="AB701">
        <v>58.070117950439453</v>
      </c>
      <c r="AC701">
        <v>55.530605316162109</v>
      </c>
      <c r="AD701">
        <v>52.115165710449219</v>
      </c>
      <c r="AE701">
        <v>48.535228729248047</v>
      </c>
      <c r="AF701">
        <v>45.538459777832031</v>
      </c>
      <c r="AG701">
        <v>-0.49246007204055786</v>
      </c>
      <c r="AH701">
        <v>-0.23353073000907898</v>
      </c>
      <c r="AI701">
        <v>-0.11748646944761276</v>
      </c>
      <c r="AJ701">
        <v>-0.16424915194511414</v>
      </c>
      <c r="AK701">
        <v>-0.18741421401500702</v>
      </c>
      <c r="AL701">
        <v>-0.12351842969655991</v>
      </c>
      <c r="AM701">
        <v>-0.32101613283157349</v>
      </c>
      <c r="AN701">
        <v>-8.013954758644104E-2</v>
      </c>
      <c r="AO701">
        <v>0.15566495060920715</v>
      </c>
      <c r="AP701">
        <v>0.29174283146858215</v>
      </c>
      <c r="AQ701">
        <v>0.76786118745803833</v>
      </c>
      <c r="AR701">
        <v>3.458310604095459</v>
      </c>
      <c r="AS701">
        <v>3.5523302555084229</v>
      </c>
      <c r="AT701">
        <v>3.4012999534606934</v>
      </c>
      <c r="AU701">
        <v>3.1873581409454346</v>
      </c>
      <c r="AV701">
        <v>3.003061056137085</v>
      </c>
      <c r="AW701">
        <v>2.7523937225341797</v>
      </c>
      <c r="AX701">
        <v>2.3591444492340088</v>
      </c>
      <c r="AY701">
        <v>0.39290264248847961</v>
      </c>
      <c r="AZ701">
        <v>0.16717910766601563</v>
      </c>
      <c r="BA701">
        <v>0.1039949432015419</v>
      </c>
      <c r="BB701">
        <v>0.12191566824913025</v>
      </c>
      <c r="BC701">
        <v>5.4195843636989594E-2</v>
      </c>
      <c r="BD701">
        <v>-0.16019843518733978</v>
      </c>
      <c r="BE701">
        <v>60.182834625244141</v>
      </c>
      <c r="BF701">
        <v>59.889049530029297</v>
      </c>
      <c r="BG701">
        <v>59.046463012695312</v>
      </c>
      <c r="BH701">
        <v>58.749485015869141</v>
      </c>
      <c r="BI701">
        <v>58.547374725341797</v>
      </c>
      <c r="BJ701">
        <v>57.318351745605469</v>
      </c>
      <c r="BK701">
        <v>57.888195037841797</v>
      </c>
      <c r="BL701">
        <v>60.296520233154297</v>
      </c>
      <c r="BM701">
        <v>67.409294128417969</v>
      </c>
      <c r="BN701">
        <v>74.884269714355469</v>
      </c>
      <c r="BO701">
        <v>78.565345764160156</v>
      </c>
      <c r="BP701">
        <v>81.63330078125</v>
      </c>
      <c r="BQ701">
        <v>84.064888000488281</v>
      </c>
      <c r="BR701">
        <v>83.432563781738281</v>
      </c>
      <c r="BS701">
        <v>83.31756591796875</v>
      </c>
      <c r="BT701">
        <v>82.861808776855469</v>
      </c>
      <c r="BU701">
        <v>80.430671691894531</v>
      </c>
      <c r="BV701">
        <v>75.386367797851562</v>
      </c>
      <c r="BW701">
        <v>70.207008361816406</v>
      </c>
      <c r="BX701">
        <v>65.934196472167969</v>
      </c>
      <c r="BY701">
        <v>64.979812622070313</v>
      </c>
      <c r="BZ701">
        <v>62.046401977539063</v>
      </c>
      <c r="CA701">
        <v>60.957462310791016</v>
      </c>
      <c r="CB701">
        <v>59.480724334716797</v>
      </c>
      <c r="CC701">
        <v>0.80054646730422974</v>
      </c>
      <c r="CD701">
        <v>0.76379537582397461</v>
      </c>
      <c r="CE701">
        <v>0.7241746187210083</v>
      </c>
      <c r="CF701">
        <v>0.58466076850891113</v>
      </c>
      <c r="CG701">
        <v>0.53024959564208984</v>
      </c>
      <c r="CH701">
        <v>0.60335439443588257</v>
      </c>
      <c r="CI701">
        <v>0.69417411088943481</v>
      </c>
      <c r="CJ701">
        <v>0.6533932089805603</v>
      </c>
      <c r="CK701">
        <v>0.78230297565460205</v>
      </c>
      <c r="CL701">
        <v>0.80755233764648438</v>
      </c>
      <c r="CM701">
        <v>0.77876859903335571</v>
      </c>
      <c r="CN701">
        <v>0.81660091876983643</v>
      </c>
      <c r="CO701">
        <v>0.90054577589035034</v>
      </c>
      <c r="CP701">
        <v>0.8111833930015564</v>
      </c>
      <c r="CQ701">
        <v>0.84612005949020386</v>
      </c>
      <c r="CR701">
        <v>0.9096686840057373</v>
      </c>
      <c r="CS701">
        <v>0.90197157859802246</v>
      </c>
      <c r="CT701">
        <v>0.90070086717605591</v>
      </c>
      <c r="CU701">
        <v>0.9515572190284729</v>
      </c>
      <c r="CV701">
        <v>0.77518647909164429</v>
      </c>
      <c r="CW701">
        <v>0.68615984916687012</v>
      </c>
      <c r="CX701">
        <v>0.58633595705032349</v>
      </c>
      <c r="CY701">
        <v>0.60933506488800049</v>
      </c>
      <c r="CZ701">
        <v>0.59187650680541992</v>
      </c>
    </row>
    <row r="702" spans="1:104" x14ac:dyDescent="0.25">
      <c r="A702" t="s">
        <v>891</v>
      </c>
      <c r="B702" t="s">
        <v>170</v>
      </c>
      <c r="C702" t="s">
        <v>27</v>
      </c>
      <c r="D702" t="s">
        <v>184</v>
      </c>
      <c r="E702" t="s">
        <v>184</v>
      </c>
      <c r="F702">
        <v>2024</v>
      </c>
      <c r="G702" t="s">
        <v>182</v>
      </c>
      <c r="H702">
        <v>12</v>
      </c>
      <c r="I702">
        <v>41.203437805175781</v>
      </c>
      <c r="J702">
        <v>40.095016479492188</v>
      </c>
      <c r="K702">
        <v>39.554534912109375</v>
      </c>
      <c r="L702">
        <v>39.819370269775391</v>
      </c>
      <c r="M702">
        <v>41.684864044189453</v>
      </c>
      <c r="N702">
        <v>46.016582489013672</v>
      </c>
      <c r="O702">
        <v>52.228660583496094</v>
      </c>
      <c r="P702">
        <v>57.123252868652344</v>
      </c>
      <c r="Q702">
        <v>60.261562347412109</v>
      </c>
      <c r="R702">
        <v>61.081336975097656</v>
      </c>
      <c r="S702">
        <v>60.908138275146484</v>
      </c>
      <c r="T702">
        <v>59.993335723876953</v>
      </c>
      <c r="U702">
        <v>59.069759368896484</v>
      </c>
      <c r="V702">
        <v>58.646305084228516</v>
      </c>
      <c r="W702">
        <v>57.494598388671875</v>
      </c>
      <c r="X702">
        <v>55.867443084716797</v>
      </c>
      <c r="Y702">
        <v>55.198062896728516</v>
      </c>
      <c r="Z702">
        <v>56.387447357177734</v>
      </c>
      <c r="AA702">
        <v>54.302642822265625</v>
      </c>
      <c r="AB702">
        <v>52.942897796630859</v>
      </c>
      <c r="AC702">
        <v>51.409305572509766</v>
      </c>
      <c r="AD702">
        <v>49.412647247314453</v>
      </c>
      <c r="AE702">
        <v>45.965782165527344</v>
      </c>
      <c r="AF702">
        <v>43.360015869140625</v>
      </c>
      <c r="AG702">
        <v>-0.67788684368133545</v>
      </c>
      <c r="AH702">
        <v>-0.14804466068744659</v>
      </c>
      <c r="AI702">
        <v>0.16000182926654816</v>
      </c>
      <c r="AJ702">
        <v>-4.1693225502967834E-2</v>
      </c>
      <c r="AK702">
        <v>-0.28730791807174683</v>
      </c>
      <c r="AL702">
        <v>-0.43122172355651855</v>
      </c>
      <c r="AM702">
        <v>-0.56857782602310181</v>
      </c>
      <c r="AN702">
        <v>-0.58146417140960693</v>
      </c>
      <c r="AO702">
        <v>0.13404016196727753</v>
      </c>
      <c r="AP702">
        <v>0.68547070026397705</v>
      </c>
      <c r="AQ702">
        <v>0.99730420112609863</v>
      </c>
      <c r="AR702">
        <v>2.8426055908203125</v>
      </c>
      <c r="AS702">
        <v>2.8111364841461182</v>
      </c>
      <c r="AT702">
        <v>2.6545534133911133</v>
      </c>
      <c r="AU702">
        <v>2.3756706714630127</v>
      </c>
      <c r="AV702">
        <v>1.7283171415328979</v>
      </c>
      <c r="AW702">
        <v>1.4178251028060913</v>
      </c>
      <c r="AX702">
        <v>0.79122310876846313</v>
      </c>
      <c r="AY702">
        <v>-0.92789304256439209</v>
      </c>
      <c r="AZ702">
        <v>-0.86411261558532715</v>
      </c>
      <c r="BA702">
        <v>-0.67936873435974121</v>
      </c>
      <c r="BB702">
        <v>-0.59201103448867798</v>
      </c>
      <c r="BC702">
        <v>-0.45241868495941162</v>
      </c>
      <c r="BD702">
        <v>-0.82427066564559937</v>
      </c>
      <c r="BE702">
        <v>47.59197998046875</v>
      </c>
      <c r="BF702">
        <v>47.09197998046875</v>
      </c>
      <c r="BG702">
        <v>45.683174133300781</v>
      </c>
      <c r="BH702">
        <v>45.387577056884766</v>
      </c>
      <c r="BI702">
        <v>45.59197998046875</v>
      </c>
      <c r="BJ702">
        <v>45.500785827636719</v>
      </c>
      <c r="BK702">
        <v>44.59197998046875</v>
      </c>
      <c r="BL702">
        <v>45.546382904052734</v>
      </c>
      <c r="BM702">
        <v>47.955184936523438</v>
      </c>
      <c r="BN702">
        <v>50.886791229248047</v>
      </c>
      <c r="BO702">
        <v>53.022796630859375</v>
      </c>
      <c r="BP702">
        <v>53.318393707275391</v>
      </c>
      <c r="BQ702">
        <v>54.091194152832031</v>
      </c>
      <c r="BR702">
        <v>55.091194152832031</v>
      </c>
      <c r="BS702">
        <v>55.954402923583984</v>
      </c>
      <c r="BT702">
        <v>55.113994598388672</v>
      </c>
      <c r="BU702">
        <v>54.386791229248047</v>
      </c>
      <c r="BV702">
        <v>51.114780426025391</v>
      </c>
      <c r="BW702">
        <v>49.614776611328125</v>
      </c>
      <c r="BX702">
        <v>48.933174133300781</v>
      </c>
      <c r="BY702">
        <v>47.069969177246094</v>
      </c>
      <c r="BZ702">
        <v>48.137577056884766</v>
      </c>
      <c r="CA702">
        <v>46.455974578857422</v>
      </c>
      <c r="CB702">
        <v>45.751571655273438</v>
      </c>
      <c r="CC702">
        <v>1.0597739219665527</v>
      </c>
      <c r="CD702">
        <v>1.0150913000106812</v>
      </c>
      <c r="CE702">
        <v>0.96752297878265381</v>
      </c>
      <c r="CF702">
        <v>0.7680279016494751</v>
      </c>
      <c r="CG702">
        <v>0.6862483024597168</v>
      </c>
      <c r="CH702">
        <v>0.77727878093719482</v>
      </c>
      <c r="CI702">
        <v>0.88630187511444092</v>
      </c>
      <c r="CJ702">
        <v>0.77110922336578369</v>
      </c>
      <c r="CK702">
        <v>0.92715823650360107</v>
      </c>
      <c r="CL702">
        <v>0.93467885255813599</v>
      </c>
      <c r="CM702">
        <v>0.87868189811706543</v>
      </c>
      <c r="CN702">
        <v>0.91666656732559204</v>
      </c>
      <c r="CO702">
        <v>1.0118436813354492</v>
      </c>
      <c r="CP702">
        <v>0.90265834331512451</v>
      </c>
      <c r="CQ702">
        <v>0.94233912229537964</v>
      </c>
      <c r="CR702">
        <v>1.0251288414001465</v>
      </c>
      <c r="CS702">
        <v>1.0405342578887939</v>
      </c>
      <c r="CT702">
        <v>1.0719709396362305</v>
      </c>
      <c r="CU702">
        <v>1.1768112182617187</v>
      </c>
      <c r="CV702">
        <v>0.97918456792831421</v>
      </c>
      <c r="CW702">
        <v>0.87408328056335449</v>
      </c>
      <c r="CX702">
        <v>0.76071703433990479</v>
      </c>
      <c r="CY702">
        <v>0.7867586612701416</v>
      </c>
      <c r="CZ702">
        <v>0.76512211561203003</v>
      </c>
    </row>
    <row r="703" spans="1:104" x14ac:dyDescent="0.25">
      <c r="A703" t="s">
        <v>892</v>
      </c>
      <c r="B703" t="s">
        <v>170</v>
      </c>
      <c r="C703" t="s">
        <v>27</v>
      </c>
      <c r="D703" t="s">
        <v>184</v>
      </c>
      <c r="E703" t="s">
        <v>184</v>
      </c>
      <c r="F703">
        <v>2024</v>
      </c>
      <c r="G703" t="s">
        <v>183</v>
      </c>
      <c r="H703">
        <v>8</v>
      </c>
      <c r="I703">
        <v>50.421970367431641</v>
      </c>
      <c r="J703">
        <v>48.687232971191406</v>
      </c>
      <c r="K703">
        <v>47.45159912109375</v>
      </c>
      <c r="L703">
        <v>47.388484954833984</v>
      </c>
      <c r="M703">
        <v>49.168338775634766</v>
      </c>
      <c r="N703">
        <v>54.019176483154297</v>
      </c>
      <c r="O703">
        <v>60.348079681396484</v>
      </c>
      <c r="P703">
        <v>67.64910888671875</v>
      </c>
      <c r="Q703">
        <v>74.666191101074219</v>
      </c>
      <c r="R703">
        <v>80.299842834472656</v>
      </c>
      <c r="S703">
        <v>84.683387756347656</v>
      </c>
      <c r="T703">
        <v>86.729034423828125</v>
      </c>
      <c r="U703">
        <v>87.466293334960938</v>
      </c>
      <c r="V703">
        <v>87.856422424316406</v>
      </c>
      <c r="W703">
        <v>87.328437805175781</v>
      </c>
      <c r="X703">
        <v>85.622795104980469</v>
      </c>
      <c r="Y703">
        <v>82.165000915527344</v>
      </c>
      <c r="Z703">
        <v>77.32073974609375</v>
      </c>
      <c r="AA703">
        <v>71.008247375488281</v>
      </c>
      <c r="AB703">
        <v>68.251937866210937</v>
      </c>
      <c r="AC703">
        <v>66.241973876953125</v>
      </c>
      <c r="AD703">
        <v>62.178913116455078</v>
      </c>
      <c r="AE703">
        <v>57.733135223388672</v>
      </c>
      <c r="AF703">
        <v>54.001312255859375</v>
      </c>
      <c r="AG703">
        <v>-0.49975168704986572</v>
      </c>
      <c r="AH703">
        <v>-0.31211283802986145</v>
      </c>
      <c r="AI703">
        <v>-0.2554638683795929</v>
      </c>
      <c r="AJ703">
        <v>-0.24308407306671143</v>
      </c>
      <c r="AK703">
        <v>-0.17586508393287659</v>
      </c>
      <c r="AL703">
        <v>-1.697838120162487E-2</v>
      </c>
      <c r="AM703">
        <v>-0.27137520909309387</v>
      </c>
      <c r="AN703">
        <v>0.10851588100194931</v>
      </c>
      <c r="AO703">
        <v>0.18566893041133881</v>
      </c>
      <c r="AP703">
        <v>0.14910417795181274</v>
      </c>
      <c r="AQ703">
        <v>0.72782886028289795</v>
      </c>
      <c r="AR703">
        <v>4.0416183471679687</v>
      </c>
      <c r="AS703">
        <v>4.1518216133117676</v>
      </c>
      <c r="AT703">
        <v>3.9518811702728271</v>
      </c>
      <c r="AU703">
        <v>3.7693819999694824</v>
      </c>
      <c r="AV703">
        <v>3.888563871383667</v>
      </c>
      <c r="AW703">
        <v>3.6920883655548096</v>
      </c>
      <c r="AX703">
        <v>3.3048760890960693</v>
      </c>
      <c r="AY703">
        <v>1.0142917633056641</v>
      </c>
      <c r="AZ703">
        <v>0.6378827691078186</v>
      </c>
      <c r="BA703">
        <v>0.45691102743148804</v>
      </c>
      <c r="BB703">
        <v>0.44030976295471191</v>
      </c>
      <c r="BC703">
        <v>0.2795102596282959</v>
      </c>
      <c r="BD703">
        <v>0.10130831599235535</v>
      </c>
      <c r="BE703">
        <v>69.969230651855469</v>
      </c>
      <c r="BF703">
        <v>69.43475341796875</v>
      </c>
      <c r="BG703">
        <v>68.727790832519531</v>
      </c>
      <c r="BH703">
        <v>68.423629760742188</v>
      </c>
      <c r="BI703">
        <v>68.509933471679688</v>
      </c>
      <c r="BJ703">
        <v>67.708099365234375</v>
      </c>
      <c r="BK703">
        <v>68.462493896484375</v>
      </c>
      <c r="BL703">
        <v>71.128135681152344</v>
      </c>
      <c r="BM703">
        <v>76.787338256835938</v>
      </c>
      <c r="BN703">
        <v>80.495445251464844</v>
      </c>
      <c r="BO703">
        <v>85.096199035644531</v>
      </c>
      <c r="BP703">
        <v>87.036376953125</v>
      </c>
      <c r="BQ703">
        <v>88.215896606445313</v>
      </c>
      <c r="BR703">
        <v>88.223594665527344</v>
      </c>
      <c r="BS703">
        <v>87.894081115722656</v>
      </c>
      <c r="BT703">
        <v>87.328895568847656</v>
      </c>
      <c r="BU703">
        <v>87.059555053710938</v>
      </c>
      <c r="BV703">
        <v>86.237396240234375</v>
      </c>
      <c r="BW703">
        <v>83.639686584472656</v>
      </c>
      <c r="BX703">
        <v>80.074272155761719</v>
      </c>
      <c r="BY703">
        <v>76.498115539550781</v>
      </c>
      <c r="BZ703">
        <v>74.681678771972656</v>
      </c>
      <c r="CA703">
        <v>73.655364990234375</v>
      </c>
      <c r="CB703">
        <v>72.196693420410156</v>
      </c>
      <c r="CC703">
        <v>0.89339804649353027</v>
      </c>
      <c r="CD703">
        <v>0.85406345129013062</v>
      </c>
      <c r="CE703">
        <v>0.80483460426330566</v>
      </c>
      <c r="CF703">
        <v>0.63835245370864868</v>
      </c>
      <c r="CG703">
        <v>0.5684320330619812</v>
      </c>
      <c r="CH703">
        <v>0.64455676078796387</v>
      </c>
      <c r="CI703">
        <v>0.72835338115692139</v>
      </c>
      <c r="CJ703">
        <v>0.66731560230255127</v>
      </c>
      <c r="CK703">
        <v>0.80472999811172485</v>
      </c>
      <c r="CL703">
        <v>0.82807129621505737</v>
      </c>
      <c r="CM703">
        <v>0.79119205474853516</v>
      </c>
      <c r="CN703">
        <v>0.83129829168319702</v>
      </c>
      <c r="CO703">
        <v>0.92781704664230347</v>
      </c>
      <c r="CP703">
        <v>0.82023656368255615</v>
      </c>
      <c r="CQ703">
        <v>0.86135715246200562</v>
      </c>
      <c r="CR703">
        <v>0.95351064205169678</v>
      </c>
      <c r="CS703">
        <v>0.95798969268798828</v>
      </c>
      <c r="CT703">
        <v>0.95100116729736328</v>
      </c>
      <c r="CU703">
        <v>1.0181571245193481</v>
      </c>
      <c r="CV703">
        <v>0.84001225233078003</v>
      </c>
      <c r="CW703">
        <v>0.74537569284439087</v>
      </c>
      <c r="CX703">
        <v>0.63519394397735596</v>
      </c>
      <c r="CY703">
        <v>0.66579186916351318</v>
      </c>
      <c r="CZ703">
        <v>0.65024411678314209</v>
      </c>
    </row>
    <row r="704" spans="1:104" x14ac:dyDescent="0.25">
      <c r="A704" t="s">
        <v>893</v>
      </c>
      <c r="B704" t="s">
        <v>170</v>
      </c>
      <c r="C704" t="s">
        <v>27</v>
      </c>
      <c r="D704" t="s">
        <v>184</v>
      </c>
      <c r="E704" t="s">
        <v>184</v>
      </c>
      <c r="F704">
        <v>2025</v>
      </c>
      <c r="G704" t="s">
        <v>171</v>
      </c>
      <c r="H704">
        <v>1</v>
      </c>
      <c r="I704">
        <v>41.617210388183594</v>
      </c>
      <c r="J704">
        <v>40.375698089599609</v>
      </c>
      <c r="K704">
        <v>39.942844390869141</v>
      </c>
      <c r="L704">
        <v>40.259552001953125</v>
      </c>
      <c r="M704">
        <v>42.360244750976563</v>
      </c>
      <c r="N704">
        <v>46.919727325439453</v>
      </c>
      <c r="O704">
        <v>54.786590576171875</v>
      </c>
      <c r="P704">
        <v>60.209396362304688</v>
      </c>
      <c r="Q704">
        <v>63.001949310302734</v>
      </c>
      <c r="R704">
        <v>62.884811401367187</v>
      </c>
      <c r="S704">
        <v>61.822265625</v>
      </c>
      <c r="T704">
        <v>60.154258728027344</v>
      </c>
      <c r="U704">
        <v>58.765727996826172</v>
      </c>
      <c r="V704">
        <v>58.026584625244141</v>
      </c>
      <c r="W704">
        <v>56.832305908203125</v>
      </c>
      <c r="X704">
        <v>55.468223571777344</v>
      </c>
      <c r="Y704">
        <v>54.932529449462891</v>
      </c>
      <c r="Z704">
        <v>56.976890563964844</v>
      </c>
      <c r="AA704">
        <v>55.322780609130859</v>
      </c>
      <c r="AB704">
        <v>54.012237548828125</v>
      </c>
      <c r="AC704">
        <v>52.48138427734375</v>
      </c>
      <c r="AD704">
        <v>50.396278381347656</v>
      </c>
      <c r="AE704">
        <v>46.675575256347656</v>
      </c>
      <c r="AF704">
        <v>43.991382598876953</v>
      </c>
      <c r="AG704">
        <v>-0.72745430469512939</v>
      </c>
      <c r="AH704">
        <v>-0.13430549204349518</v>
      </c>
      <c r="AI704">
        <v>0.21454304456710815</v>
      </c>
      <c r="AJ704">
        <v>-1.954205334186554E-2</v>
      </c>
      <c r="AK704">
        <v>-0.31366735696792603</v>
      </c>
      <c r="AL704">
        <v>-0.50318938493728638</v>
      </c>
      <c r="AM704">
        <v>-0.64586418867111206</v>
      </c>
      <c r="AN704">
        <v>-0.72114598751068115</v>
      </c>
      <c r="AO704">
        <v>0.13956256210803986</v>
      </c>
      <c r="AP704">
        <v>0.80432945489883423</v>
      </c>
      <c r="AQ704">
        <v>1.1047509908676147</v>
      </c>
      <c r="AR704">
        <v>2.8910117149353027</v>
      </c>
      <c r="AS704">
        <v>2.8284885883331299</v>
      </c>
      <c r="AT704">
        <v>2.6523532867431641</v>
      </c>
      <c r="AU704">
        <v>2.347740650177002</v>
      </c>
      <c r="AV704">
        <v>1.5978473424911499</v>
      </c>
      <c r="AW704">
        <v>1.2502162456512451</v>
      </c>
      <c r="AX704">
        <v>0.55277752876281738</v>
      </c>
      <c r="AY704">
        <v>-1.2036330699920654</v>
      </c>
      <c r="AZ704">
        <v>-1.0874483585357666</v>
      </c>
      <c r="BA704">
        <v>-0.85096448659896851</v>
      </c>
      <c r="BB704">
        <v>-0.74803453683853149</v>
      </c>
      <c r="BC704">
        <v>-0.55964738130569458</v>
      </c>
      <c r="BD704">
        <v>-0.96971225738525391</v>
      </c>
      <c r="BE704">
        <v>42.705802917480469</v>
      </c>
      <c r="BF704">
        <v>40.865337371826172</v>
      </c>
      <c r="BG704">
        <v>40.160915374755859</v>
      </c>
      <c r="BH704">
        <v>40.024177551269531</v>
      </c>
      <c r="BI704">
        <v>39.181648254394531</v>
      </c>
      <c r="BJ704">
        <v>38.888347625732422</v>
      </c>
      <c r="BK704">
        <v>38.8409423828125</v>
      </c>
      <c r="BL704">
        <v>37.296054840087891</v>
      </c>
      <c r="BM704">
        <v>44.044212341308594</v>
      </c>
      <c r="BN704">
        <v>47.953052520751953</v>
      </c>
      <c r="BO704">
        <v>50.682086944580078</v>
      </c>
      <c r="BP704">
        <v>53.065853118896484</v>
      </c>
      <c r="BQ704">
        <v>54.863258361816406</v>
      </c>
      <c r="BR704">
        <v>53.979034423828125</v>
      </c>
      <c r="BS704">
        <v>55.158382415771484</v>
      </c>
      <c r="BT704">
        <v>54.499542236328125</v>
      </c>
      <c r="BU704">
        <v>52.659076690673828</v>
      </c>
      <c r="BV704">
        <v>50.548095703125</v>
      </c>
      <c r="BW704">
        <v>49.114189147949219</v>
      </c>
      <c r="BX704">
        <v>46.274177551269531</v>
      </c>
      <c r="BY704">
        <v>44.795139312744141</v>
      </c>
      <c r="BZ704">
        <v>44.047420501708984</v>
      </c>
      <c r="CA704">
        <v>45.06951904296875</v>
      </c>
      <c r="CB704">
        <v>43.431648254394531</v>
      </c>
      <c r="CC704">
        <v>1.1493061780929565</v>
      </c>
      <c r="CD704">
        <v>1.0927629470825195</v>
      </c>
      <c r="CE704">
        <v>1.0462390184402466</v>
      </c>
      <c r="CF704">
        <v>0.8278471827507019</v>
      </c>
      <c r="CG704">
        <v>0.74127572774887085</v>
      </c>
      <c r="CH704">
        <v>0.84129470586776733</v>
      </c>
      <c r="CI704">
        <v>0.96789568662643433</v>
      </c>
      <c r="CJ704">
        <v>0.82052892446517944</v>
      </c>
      <c r="CK704">
        <v>0.994415283203125</v>
      </c>
      <c r="CL704">
        <v>0.99299061298370361</v>
      </c>
      <c r="CM704">
        <v>0.91936498880386353</v>
      </c>
      <c r="CN704">
        <v>0.95915597677230835</v>
      </c>
      <c r="CO704">
        <v>1.0672787427902222</v>
      </c>
      <c r="CP704">
        <v>0.93670284748077393</v>
      </c>
      <c r="CQ704">
        <v>0.98132318258285522</v>
      </c>
      <c r="CR704">
        <v>1.0828162431716919</v>
      </c>
      <c r="CS704">
        <v>1.1018850803375244</v>
      </c>
      <c r="CT704">
        <v>1.150307297706604</v>
      </c>
      <c r="CU704">
        <v>1.2825226783752441</v>
      </c>
      <c r="CV704">
        <v>1.0693274736404419</v>
      </c>
      <c r="CW704">
        <v>0.95539605617523193</v>
      </c>
      <c r="CX704">
        <v>0.83032685518264771</v>
      </c>
      <c r="CY704">
        <v>0.85536873340606689</v>
      </c>
      <c r="CZ704">
        <v>0.83035707473754883</v>
      </c>
    </row>
    <row r="705" spans="1:104" x14ac:dyDescent="0.25">
      <c r="A705" t="s">
        <v>894</v>
      </c>
      <c r="B705" t="s">
        <v>170</v>
      </c>
      <c r="C705" t="s">
        <v>27</v>
      </c>
      <c r="D705" t="s">
        <v>184</v>
      </c>
      <c r="E705" t="s">
        <v>184</v>
      </c>
      <c r="F705">
        <v>2025</v>
      </c>
      <c r="G705" t="s">
        <v>172</v>
      </c>
      <c r="H705">
        <v>2</v>
      </c>
      <c r="I705">
        <v>41.086582183837891</v>
      </c>
      <c r="J705">
        <v>39.854656219482422</v>
      </c>
      <c r="K705">
        <v>39.243778228759766</v>
      </c>
      <c r="L705">
        <v>39.474769592285156</v>
      </c>
      <c r="M705">
        <v>41.308261871337891</v>
      </c>
      <c r="N705">
        <v>45.894912719726562</v>
      </c>
      <c r="O705">
        <v>52.518764495849609</v>
      </c>
      <c r="P705">
        <v>57.356895446777344</v>
      </c>
      <c r="Q705">
        <v>60.987529754638672</v>
      </c>
      <c r="R705">
        <v>62.53143310546875</v>
      </c>
      <c r="S705">
        <v>63.172237396240234</v>
      </c>
      <c r="T705">
        <v>63.191486358642578</v>
      </c>
      <c r="U705">
        <v>63.036735534667969</v>
      </c>
      <c r="V705">
        <v>63.011932373046875</v>
      </c>
      <c r="W705">
        <v>62.143329620361328</v>
      </c>
      <c r="X705">
        <v>60.300224304199219</v>
      </c>
      <c r="Y705">
        <v>58.491111755371094</v>
      </c>
      <c r="Z705">
        <v>58.250591278076172</v>
      </c>
      <c r="AA705">
        <v>56.783920288085938</v>
      </c>
      <c r="AB705">
        <v>54.590183258056641</v>
      </c>
      <c r="AC705">
        <v>52.841285705566406</v>
      </c>
      <c r="AD705">
        <v>50.106796264648438</v>
      </c>
      <c r="AE705">
        <v>46.415531158447266</v>
      </c>
      <c r="AF705">
        <v>43.673454284667969</v>
      </c>
      <c r="AG705">
        <v>-0.63352519273757935</v>
      </c>
      <c r="AH705">
        <v>-0.16328419744968414</v>
      </c>
      <c r="AI705">
        <v>0.10047939419746399</v>
      </c>
      <c r="AJ705">
        <v>-6.6428884863853455E-2</v>
      </c>
      <c r="AK705">
        <v>-0.26314201951026917</v>
      </c>
      <c r="AL705">
        <v>-0.36751365661621094</v>
      </c>
      <c r="AM705">
        <v>-0.51928251981735229</v>
      </c>
      <c r="AN705">
        <v>-0.48117527365684509</v>
      </c>
      <c r="AO705">
        <v>0.14147290587425232</v>
      </c>
      <c r="AP705">
        <v>0.6226838231086731</v>
      </c>
      <c r="AQ705">
        <v>0.9793509840965271</v>
      </c>
      <c r="AR705">
        <v>3.0230948925018311</v>
      </c>
      <c r="AS705">
        <v>3.0313107967376709</v>
      </c>
      <c r="AT705">
        <v>2.872321605682373</v>
      </c>
      <c r="AU705">
        <v>2.6004469394683838</v>
      </c>
      <c r="AV705">
        <v>2.014657735824585</v>
      </c>
      <c r="AW705">
        <v>1.6911193132400513</v>
      </c>
      <c r="AX705">
        <v>1.0930747985839844</v>
      </c>
      <c r="AY705">
        <v>-0.67868882417678833</v>
      </c>
      <c r="AZ705">
        <v>-0.66415196657180786</v>
      </c>
      <c r="BA705">
        <v>-0.52742689847946167</v>
      </c>
      <c r="BB705">
        <v>-0.44391879439353943</v>
      </c>
      <c r="BC705">
        <v>-0.34800508618354797</v>
      </c>
      <c r="BD705">
        <v>-0.68777501583099365</v>
      </c>
      <c r="BE705">
        <v>48.204269409179688</v>
      </c>
      <c r="BF705">
        <v>48.909160614013672</v>
      </c>
      <c r="BG705">
        <v>48.614051818847656</v>
      </c>
      <c r="BH705">
        <v>49.522926330566406</v>
      </c>
      <c r="BI705">
        <v>49.225540161132812</v>
      </c>
      <c r="BJ705">
        <v>48.480552673339844</v>
      </c>
      <c r="BK705">
        <v>49.500144958496094</v>
      </c>
      <c r="BL705">
        <v>48.389114379882813</v>
      </c>
      <c r="BM705">
        <v>51.703666687011719</v>
      </c>
      <c r="BN705">
        <v>54.684989929199219</v>
      </c>
      <c r="BO705">
        <v>57.339759826660156</v>
      </c>
      <c r="BP705">
        <v>58.388057708740234</v>
      </c>
      <c r="BQ705">
        <v>60.1107177734375</v>
      </c>
      <c r="BR705">
        <v>60.817436218261719</v>
      </c>
      <c r="BS705">
        <v>61.542373657226563</v>
      </c>
      <c r="BT705">
        <v>60.135776519775391</v>
      </c>
      <c r="BU705">
        <v>59.158561706542969</v>
      </c>
      <c r="BV705">
        <v>58.681343078613281</v>
      </c>
      <c r="BW705">
        <v>55.955947875976563</v>
      </c>
      <c r="BX705">
        <v>53.114051818847656</v>
      </c>
      <c r="BY705">
        <v>53.093093872070313</v>
      </c>
      <c r="BZ705">
        <v>51.114509582519531</v>
      </c>
      <c r="CA705">
        <v>50.410526275634766</v>
      </c>
      <c r="CB705">
        <v>49.658706665039063</v>
      </c>
      <c r="CC705">
        <v>0.97321599721908569</v>
      </c>
      <c r="CD705">
        <v>0.92660444974899292</v>
      </c>
      <c r="CE705">
        <v>0.88233387470245361</v>
      </c>
      <c r="CF705">
        <v>0.70043671131134033</v>
      </c>
      <c r="CG705">
        <v>0.62593191862106323</v>
      </c>
      <c r="CH705">
        <v>0.71623432636260986</v>
      </c>
      <c r="CI705">
        <v>0.81531208753585815</v>
      </c>
      <c r="CJ705">
        <v>0.70623224973678589</v>
      </c>
      <c r="CK705">
        <v>0.85716414451599121</v>
      </c>
      <c r="CL705">
        <v>0.86666059494018555</v>
      </c>
      <c r="CM705">
        <v>0.81075751781463623</v>
      </c>
      <c r="CN705">
        <v>0.84992969036102295</v>
      </c>
      <c r="CO705">
        <v>0.95291894674301147</v>
      </c>
      <c r="CP705">
        <v>0.83435308933258057</v>
      </c>
      <c r="CQ705">
        <v>0.87669134140014648</v>
      </c>
      <c r="CR705">
        <v>0.96867978572845459</v>
      </c>
      <c r="CS705">
        <v>0.97719722986221313</v>
      </c>
      <c r="CT705">
        <v>1.0006037950515747</v>
      </c>
      <c r="CU705">
        <v>1.1135952472686768</v>
      </c>
      <c r="CV705">
        <v>0.91955578327178955</v>
      </c>
      <c r="CW705">
        <v>0.82081884145736694</v>
      </c>
      <c r="CX705">
        <v>0.70285797119140625</v>
      </c>
      <c r="CY705">
        <v>0.72839921712875366</v>
      </c>
      <c r="CZ705">
        <v>0.70933783054351807</v>
      </c>
    </row>
    <row r="706" spans="1:104" x14ac:dyDescent="0.25">
      <c r="A706" t="s">
        <v>895</v>
      </c>
      <c r="B706" t="s">
        <v>170</v>
      </c>
      <c r="C706" t="s">
        <v>27</v>
      </c>
      <c r="D706" t="s">
        <v>184</v>
      </c>
      <c r="E706" t="s">
        <v>184</v>
      </c>
      <c r="F706">
        <v>2025</v>
      </c>
      <c r="G706" t="s">
        <v>173</v>
      </c>
      <c r="H706">
        <v>3</v>
      </c>
      <c r="I706">
        <v>42.752006530761719</v>
      </c>
      <c r="J706">
        <v>41.281074523925781</v>
      </c>
      <c r="K706">
        <v>40.302997589111328</v>
      </c>
      <c r="L706">
        <v>40.279369354248047</v>
      </c>
      <c r="M706">
        <v>41.7481689453125</v>
      </c>
      <c r="N706">
        <v>45.743213653564453</v>
      </c>
      <c r="O706">
        <v>52.214828491210937</v>
      </c>
      <c r="P706">
        <v>57.429836273193359</v>
      </c>
      <c r="Q706">
        <v>62.45159912109375</v>
      </c>
      <c r="R706">
        <v>65.977027893066406</v>
      </c>
      <c r="S706">
        <v>68.865409851074219</v>
      </c>
      <c r="T706">
        <v>70.848487854003906</v>
      </c>
      <c r="U706">
        <v>71.897087097167969</v>
      </c>
      <c r="V706">
        <v>72.694091796875</v>
      </c>
      <c r="W706">
        <v>72.132186889648438</v>
      </c>
      <c r="X706">
        <v>69.975212097167969</v>
      </c>
      <c r="Y706">
        <v>66.857093811035156</v>
      </c>
      <c r="Z706">
        <v>63.065757751464844</v>
      </c>
      <c r="AA706">
        <v>59.690471649169922</v>
      </c>
      <c r="AB706">
        <v>58.626186370849609</v>
      </c>
      <c r="AC706">
        <v>56.050823211669922</v>
      </c>
      <c r="AD706">
        <v>52.740467071533203</v>
      </c>
      <c r="AE706">
        <v>48.780323028564453</v>
      </c>
      <c r="AF706">
        <v>45.749446868896484</v>
      </c>
      <c r="AG706">
        <v>-0.53180831670761108</v>
      </c>
      <c r="AH706">
        <v>-0.22094546258449554</v>
      </c>
      <c r="AI706">
        <v>-7.0207506418228149E-2</v>
      </c>
      <c r="AJ706">
        <v>-0.14312788844108582</v>
      </c>
      <c r="AK706">
        <v>-0.20246337354183197</v>
      </c>
      <c r="AL706">
        <v>-0.17416122555732727</v>
      </c>
      <c r="AM706">
        <v>-0.36367061734199524</v>
      </c>
      <c r="AN706">
        <v>-0.16600655019283295</v>
      </c>
      <c r="AO706">
        <v>0.15400803089141846</v>
      </c>
      <c r="AP706">
        <v>0.36613202095031738</v>
      </c>
      <c r="AQ706">
        <v>0.81730371713638306</v>
      </c>
      <c r="AR706">
        <v>3.3781118392944336</v>
      </c>
      <c r="AS706">
        <v>3.4656534194946289</v>
      </c>
      <c r="AT706">
        <v>3.3184182643890381</v>
      </c>
      <c r="AU706">
        <v>3.0948028564453125</v>
      </c>
      <c r="AV706">
        <v>2.8218703269958496</v>
      </c>
      <c r="AW706">
        <v>2.5416769981384277</v>
      </c>
      <c r="AX706">
        <v>2.033005952835083</v>
      </c>
      <c r="AY706">
        <v>0.15191961824893951</v>
      </c>
      <c r="AZ706">
        <v>-1.7595911398530006E-2</v>
      </c>
      <c r="BA706">
        <v>-3.532925620675087E-2</v>
      </c>
      <c r="BB706">
        <v>-1.5139480819925666E-3</v>
      </c>
      <c r="BC706">
        <v>-3.4979995340108871E-2</v>
      </c>
      <c r="BD706">
        <v>-0.27999958395957947</v>
      </c>
      <c r="BE706">
        <v>54.932292938232422</v>
      </c>
      <c r="BF706">
        <v>55.068878173828125</v>
      </c>
      <c r="BG706">
        <v>53.798385620117188</v>
      </c>
      <c r="BH706">
        <v>54.841602325439453</v>
      </c>
      <c r="BI706">
        <v>54.930820465087891</v>
      </c>
      <c r="BJ706">
        <v>53.794231414794922</v>
      </c>
      <c r="BK706">
        <v>53.069282531738281</v>
      </c>
      <c r="BL706">
        <v>58.407085418701172</v>
      </c>
      <c r="BM706">
        <v>65.225349426269531</v>
      </c>
      <c r="BN706">
        <v>71.361946105957031</v>
      </c>
      <c r="BO706">
        <v>75.501319885253906</v>
      </c>
      <c r="BP706">
        <v>78.021812438964844</v>
      </c>
      <c r="BQ706">
        <v>80.773178100585937</v>
      </c>
      <c r="BR706">
        <v>81.566444396972656</v>
      </c>
      <c r="BS706">
        <v>80.95440673828125</v>
      </c>
      <c r="BT706">
        <v>78.159820556640625</v>
      </c>
      <c r="BU706">
        <v>76.929862976074219</v>
      </c>
      <c r="BV706">
        <v>74.589729309082031</v>
      </c>
      <c r="BW706">
        <v>69.794227600097656</v>
      </c>
      <c r="BX706">
        <v>65.774246215820313</v>
      </c>
      <c r="BY706">
        <v>63.660884857177734</v>
      </c>
      <c r="BZ706">
        <v>60.297985076904297</v>
      </c>
      <c r="CA706">
        <v>59.889480590820313</v>
      </c>
      <c r="CB706">
        <v>56.956432342529297</v>
      </c>
      <c r="CC706">
        <v>0.83607357740402222</v>
      </c>
      <c r="CD706">
        <v>0.79559320211410522</v>
      </c>
      <c r="CE706">
        <v>0.75084304809570313</v>
      </c>
      <c r="CF706">
        <v>0.60182219743728638</v>
      </c>
      <c r="CG706">
        <v>0.54107630252838135</v>
      </c>
      <c r="CH706">
        <v>0.61537837982177734</v>
      </c>
      <c r="CI706">
        <v>0.7120283842086792</v>
      </c>
      <c r="CJ706">
        <v>0.66176712512969971</v>
      </c>
      <c r="CK706">
        <v>0.79478061199188232</v>
      </c>
      <c r="CL706">
        <v>0.81553953886032104</v>
      </c>
      <c r="CM706">
        <v>0.78266483545303345</v>
      </c>
      <c r="CN706">
        <v>0.82186698913574219</v>
      </c>
      <c r="CO706">
        <v>0.91007119417190552</v>
      </c>
      <c r="CP706">
        <v>0.81546187400817871</v>
      </c>
      <c r="CQ706">
        <v>0.85222673416137695</v>
      </c>
      <c r="CR706">
        <v>0.92292433977127075</v>
      </c>
      <c r="CS706">
        <v>0.9174150824546814</v>
      </c>
      <c r="CT706">
        <v>0.90644919872283936</v>
      </c>
      <c r="CU706">
        <v>0.96922659873962402</v>
      </c>
      <c r="CV706">
        <v>0.80753415822982788</v>
      </c>
      <c r="CW706">
        <v>0.71084105968475342</v>
      </c>
      <c r="CX706">
        <v>0.60886484384536743</v>
      </c>
      <c r="CY706">
        <v>0.63008004426956177</v>
      </c>
      <c r="CZ706">
        <v>0.61402451992034912</v>
      </c>
    </row>
    <row r="707" spans="1:104" x14ac:dyDescent="0.25">
      <c r="A707" t="s">
        <v>896</v>
      </c>
      <c r="B707" t="s">
        <v>170</v>
      </c>
      <c r="C707" t="s">
        <v>27</v>
      </c>
      <c r="D707" t="s">
        <v>184</v>
      </c>
      <c r="E707" t="s">
        <v>184</v>
      </c>
      <c r="F707">
        <v>2025</v>
      </c>
      <c r="G707" t="s">
        <v>174</v>
      </c>
      <c r="H707">
        <v>4</v>
      </c>
      <c r="I707">
        <v>44.608509063720703</v>
      </c>
      <c r="J707">
        <v>42.993808746337891</v>
      </c>
      <c r="K707">
        <v>41.990264892578125</v>
      </c>
      <c r="L707">
        <v>41.875537872314453</v>
      </c>
      <c r="M707">
        <v>43.442352294921875</v>
      </c>
      <c r="N707">
        <v>47.464931488037109</v>
      </c>
      <c r="O707">
        <v>53.072048187255859</v>
      </c>
      <c r="P707">
        <v>59.262214660644531</v>
      </c>
      <c r="Q707">
        <v>65.879348754882812</v>
      </c>
      <c r="R707">
        <v>71.220184326171875</v>
      </c>
      <c r="S707">
        <v>75.470390319824219</v>
      </c>
      <c r="T707">
        <v>78.036911010742187</v>
      </c>
      <c r="U707">
        <v>79.520851135253906</v>
      </c>
      <c r="V707">
        <v>80.768699645996094</v>
      </c>
      <c r="W707">
        <v>80.263076782226562</v>
      </c>
      <c r="X707">
        <v>77.988677978515625</v>
      </c>
      <c r="Y707">
        <v>74.468955993652344</v>
      </c>
      <c r="Z707">
        <v>69.460418701171875</v>
      </c>
      <c r="AA707">
        <v>64.056610107421875</v>
      </c>
      <c r="AB707">
        <v>62.421802520751953</v>
      </c>
      <c r="AC707">
        <v>60.205081939697266</v>
      </c>
      <c r="AD707">
        <v>56.247482299804688</v>
      </c>
      <c r="AE707">
        <v>52.128070831298828</v>
      </c>
      <c r="AF707">
        <v>48.635459899902344</v>
      </c>
      <c r="AG707">
        <v>-0.46052676439285278</v>
      </c>
      <c r="AH707">
        <v>-0.26223301887512207</v>
      </c>
      <c r="AI707">
        <v>-0.19104573130607605</v>
      </c>
      <c r="AJ707">
        <v>-0.19862695038318634</v>
      </c>
      <c r="AK707">
        <v>-0.16591578722000122</v>
      </c>
      <c r="AL707">
        <v>-4.9755960702896118E-2</v>
      </c>
      <c r="AM707">
        <v>-0.26590406894683838</v>
      </c>
      <c r="AN707">
        <v>4.007219523191452E-2</v>
      </c>
      <c r="AO707">
        <v>0.16581311821937561</v>
      </c>
      <c r="AP707">
        <v>0.1888064444065094</v>
      </c>
      <c r="AQ707">
        <v>0.70868021249771118</v>
      </c>
      <c r="AR707">
        <v>3.6766374111175537</v>
      </c>
      <c r="AS707">
        <v>3.8081414699554443</v>
      </c>
      <c r="AT707">
        <v>3.6686406135559082</v>
      </c>
      <c r="AU707">
        <v>3.4808270931243896</v>
      </c>
      <c r="AV707">
        <v>3.4669215679168701</v>
      </c>
      <c r="AW707">
        <v>3.2358577251434326</v>
      </c>
      <c r="AX707">
        <v>2.8082196712493896</v>
      </c>
      <c r="AY707">
        <v>0.75020712614059448</v>
      </c>
      <c r="AZ707">
        <v>0.4491448700428009</v>
      </c>
      <c r="BA707">
        <v>0.31821542978286743</v>
      </c>
      <c r="BB707">
        <v>0.3132188618183136</v>
      </c>
      <c r="BC707">
        <v>0.19085860252380371</v>
      </c>
      <c r="BD707">
        <v>9.150531142950058E-3</v>
      </c>
      <c r="BE707">
        <v>65.090988159179688</v>
      </c>
      <c r="BF707">
        <v>62.798183441162109</v>
      </c>
      <c r="BG707">
        <v>61.319129943847656</v>
      </c>
      <c r="BH707">
        <v>60.885604858398438</v>
      </c>
      <c r="BI707">
        <v>61.635643005371094</v>
      </c>
      <c r="BJ707">
        <v>61.090568542480469</v>
      </c>
      <c r="BK707">
        <v>62.6129150390625</v>
      </c>
      <c r="BL707">
        <v>66.589279174804687</v>
      </c>
      <c r="BM707">
        <v>75.886703491210938</v>
      </c>
      <c r="BN707">
        <v>81.315681457519531</v>
      </c>
      <c r="BO707">
        <v>86.38629150390625</v>
      </c>
      <c r="BP707">
        <v>89.680908203125</v>
      </c>
      <c r="BQ707">
        <v>90.360794067382813</v>
      </c>
      <c r="BR707">
        <v>88.679962158203125</v>
      </c>
      <c r="BS707">
        <v>87.815643310546875</v>
      </c>
      <c r="BT707">
        <v>86.522842407226563</v>
      </c>
      <c r="BU707">
        <v>85.659019470214844</v>
      </c>
      <c r="BV707">
        <v>82.750534057617188</v>
      </c>
      <c r="BW707">
        <v>79.840232849121094</v>
      </c>
      <c r="BX707">
        <v>73.862495422363281</v>
      </c>
      <c r="BY707">
        <v>67.706710815429687</v>
      </c>
      <c r="BZ707">
        <v>65.523178100585937</v>
      </c>
      <c r="CA707">
        <v>62.953479766845703</v>
      </c>
      <c r="CB707">
        <v>61.294544219970703</v>
      </c>
      <c r="CC707">
        <v>0.80173933506011963</v>
      </c>
      <c r="CD707">
        <v>0.76283282041549683</v>
      </c>
      <c r="CE707">
        <v>0.72223371267318726</v>
      </c>
      <c r="CF707">
        <v>0.58047688007354736</v>
      </c>
      <c r="CG707">
        <v>0.52515584230422974</v>
      </c>
      <c r="CH707">
        <v>0.59733986854553223</v>
      </c>
      <c r="CI707">
        <v>0.68644380569458008</v>
      </c>
      <c r="CJ707">
        <v>0.65506058931350708</v>
      </c>
      <c r="CK707">
        <v>0.78558355569839478</v>
      </c>
      <c r="CL707">
        <v>0.81194120645523071</v>
      </c>
      <c r="CM707">
        <v>0.78379982709884644</v>
      </c>
      <c r="CN707">
        <v>0.82246857881546021</v>
      </c>
      <c r="CO707">
        <v>0.90950804948806763</v>
      </c>
      <c r="CP707">
        <v>0.81851595640182495</v>
      </c>
      <c r="CQ707">
        <v>0.85538589954376221</v>
      </c>
      <c r="CR707">
        <v>0.92515778541564941</v>
      </c>
      <c r="CS707">
        <v>0.91727995872497559</v>
      </c>
      <c r="CT707">
        <v>0.89830350875854492</v>
      </c>
      <c r="CU707">
        <v>0.94402933120727539</v>
      </c>
      <c r="CV707">
        <v>0.78031736612319946</v>
      </c>
      <c r="CW707">
        <v>0.69505786895751953</v>
      </c>
      <c r="CX707">
        <v>0.5934106707572937</v>
      </c>
      <c r="CY707">
        <v>0.61761683225631714</v>
      </c>
      <c r="CZ707">
        <v>0.60025483369827271</v>
      </c>
    </row>
    <row r="708" spans="1:104" x14ac:dyDescent="0.25">
      <c r="A708" t="s">
        <v>897</v>
      </c>
      <c r="B708" t="s">
        <v>170</v>
      </c>
      <c r="C708" t="s">
        <v>27</v>
      </c>
      <c r="D708" t="s">
        <v>184</v>
      </c>
      <c r="E708" t="s">
        <v>184</v>
      </c>
      <c r="F708">
        <v>2025</v>
      </c>
      <c r="G708" t="s">
        <v>175</v>
      </c>
      <c r="H708">
        <v>5</v>
      </c>
      <c r="I708">
        <v>45.641311645507813</v>
      </c>
      <c r="J708">
        <v>44.026054382324219</v>
      </c>
      <c r="K708">
        <v>42.988040924072266</v>
      </c>
      <c r="L708">
        <v>42.763469696044922</v>
      </c>
      <c r="M708">
        <v>44.220878601074219</v>
      </c>
      <c r="N708">
        <v>48.116477966308594</v>
      </c>
      <c r="O708">
        <v>53.342166900634766</v>
      </c>
      <c r="P708">
        <v>60.726093292236328</v>
      </c>
      <c r="Q708">
        <v>68.005607604980469</v>
      </c>
      <c r="R708">
        <v>73.579597473144531</v>
      </c>
      <c r="S708">
        <v>77.449119567871094</v>
      </c>
      <c r="T708">
        <v>79.17608642578125</v>
      </c>
      <c r="U708">
        <v>79.858451843261719</v>
      </c>
      <c r="V708">
        <v>80.492172241210938</v>
      </c>
      <c r="W708">
        <v>80.04144287109375</v>
      </c>
      <c r="X708">
        <v>77.800300598144531</v>
      </c>
      <c r="Y708">
        <v>74.251533508300781</v>
      </c>
      <c r="Z708">
        <v>69.558967590332031</v>
      </c>
      <c r="AA708">
        <v>64.363418579101563</v>
      </c>
      <c r="AB708">
        <v>62.217674255371094</v>
      </c>
      <c r="AC708">
        <v>60.831085205078125</v>
      </c>
      <c r="AD708">
        <v>56.9002685546875</v>
      </c>
      <c r="AE708">
        <v>52.873031616210938</v>
      </c>
      <c r="AF708">
        <v>49.463241577148438</v>
      </c>
      <c r="AG708">
        <v>-0.49311622977256775</v>
      </c>
      <c r="AH708">
        <v>-0.26774463057518005</v>
      </c>
      <c r="AI708">
        <v>-0.17999520897865295</v>
      </c>
      <c r="AJ708">
        <v>-0.19815555214881897</v>
      </c>
      <c r="AK708">
        <v>-0.17827402055263519</v>
      </c>
      <c r="AL708">
        <v>-7.18536376953125E-2</v>
      </c>
      <c r="AM708">
        <v>-0.28766265511512756</v>
      </c>
      <c r="AN708">
        <v>7.6401969417929649E-3</v>
      </c>
      <c r="AO708">
        <v>0.170827716588974</v>
      </c>
      <c r="AP708">
        <v>0.22720612585544586</v>
      </c>
      <c r="AQ708">
        <v>0.75306457281112671</v>
      </c>
      <c r="AR708">
        <v>3.7217304706573486</v>
      </c>
      <c r="AS708">
        <v>3.8088388442993164</v>
      </c>
      <c r="AT708">
        <v>3.6366050243377686</v>
      </c>
      <c r="AU708">
        <v>3.443220853805542</v>
      </c>
      <c r="AV708">
        <v>3.39443039894104</v>
      </c>
      <c r="AW708">
        <v>3.1586747169494629</v>
      </c>
      <c r="AX708">
        <v>2.7248482704162598</v>
      </c>
      <c r="AY708">
        <v>0.66666454076766968</v>
      </c>
      <c r="AZ708">
        <v>0.3819749653339386</v>
      </c>
      <c r="BA708">
        <v>0.26813030242919922</v>
      </c>
      <c r="BB708">
        <v>0.26930096745491028</v>
      </c>
      <c r="BC708">
        <v>0.15906032919883728</v>
      </c>
      <c r="BD708">
        <v>-3.9576396346092224E-2</v>
      </c>
      <c r="BE708">
        <v>62.955135345458984</v>
      </c>
      <c r="BF708">
        <v>63.364109039306641</v>
      </c>
      <c r="BG708">
        <v>63.954814910888672</v>
      </c>
      <c r="BH708">
        <v>64.818267822265625</v>
      </c>
      <c r="BI708">
        <v>63.136539459228516</v>
      </c>
      <c r="BJ708">
        <v>62.182056427001953</v>
      </c>
      <c r="BK708">
        <v>63.159297943115234</v>
      </c>
      <c r="BL708">
        <v>68.317947387695313</v>
      </c>
      <c r="BM708">
        <v>76.022102355957031</v>
      </c>
      <c r="BN708">
        <v>80.908317565917969</v>
      </c>
      <c r="BO708">
        <v>84.9990234375</v>
      </c>
      <c r="BP708">
        <v>86.203514099121094</v>
      </c>
      <c r="BQ708">
        <v>86.339729309082031</v>
      </c>
      <c r="BR708">
        <v>86.4990234375</v>
      </c>
      <c r="BS708">
        <v>85.476272583007813</v>
      </c>
      <c r="BT708">
        <v>83.272102355957031</v>
      </c>
      <c r="BU708">
        <v>83.022109985351563</v>
      </c>
      <c r="BV708">
        <v>82.590377807617188</v>
      </c>
      <c r="BW708">
        <v>82.295188903808594</v>
      </c>
      <c r="BX708">
        <v>79.045188903808594</v>
      </c>
      <c r="BY708">
        <v>75.363456726074219</v>
      </c>
      <c r="BZ708">
        <v>71.568267822265625</v>
      </c>
      <c r="CA708">
        <v>71.022750854492188</v>
      </c>
      <c r="CB708">
        <v>68.318595886230469</v>
      </c>
      <c r="CC708">
        <v>0.83278053998947144</v>
      </c>
      <c r="CD708">
        <v>0.79425585269927979</v>
      </c>
      <c r="CE708">
        <v>0.75195908546447754</v>
      </c>
      <c r="CF708">
        <v>0.5992577075958252</v>
      </c>
      <c r="CG708">
        <v>0.53682088851928711</v>
      </c>
      <c r="CH708">
        <v>0.6071816086769104</v>
      </c>
      <c r="CI708">
        <v>0.69321829080581665</v>
      </c>
      <c r="CJ708">
        <v>0.6558150053024292</v>
      </c>
      <c r="CK708">
        <v>0.79084992408752441</v>
      </c>
      <c r="CL708">
        <v>0.81603920459747314</v>
      </c>
      <c r="CM708">
        <v>0.78242349624633789</v>
      </c>
      <c r="CN708">
        <v>0.81961101293563843</v>
      </c>
      <c r="CO708">
        <v>0.90608161687850952</v>
      </c>
      <c r="CP708">
        <v>0.81118935346603394</v>
      </c>
      <c r="CQ708">
        <v>0.84791594743728638</v>
      </c>
      <c r="CR708">
        <v>0.92022192478179932</v>
      </c>
      <c r="CS708">
        <v>0.91550588607788086</v>
      </c>
      <c r="CT708">
        <v>0.90160161256790161</v>
      </c>
      <c r="CU708">
        <v>0.95659142732620239</v>
      </c>
      <c r="CV708">
        <v>0.79256784915924072</v>
      </c>
      <c r="CW708">
        <v>0.70881175994873047</v>
      </c>
      <c r="CX708">
        <v>0.60396277904510498</v>
      </c>
      <c r="CY708">
        <v>0.63217633962631226</v>
      </c>
      <c r="CZ708">
        <v>0.61743623018264771</v>
      </c>
    </row>
    <row r="709" spans="1:104" x14ac:dyDescent="0.25">
      <c r="A709" t="s">
        <v>898</v>
      </c>
      <c r="B709" t="s">
        <v>170</v>
      </c>
      <c r="C709" t="s">
        <v>27</v>
      </c>
      <c r="D709" t="s">
        <v>184</v>
      </c>
      <c r="E709" t="s">
        <v>184</v>
      </c>
      <c r="F709">
        <v>2025</v>
      </c>
      <c r="G709" t="s">
        <v>176</v>
      </c>
      <c r="H709">
        <v>6</v>
      </c>
      <c r="I709">
        <v>47.665645599365234</v>
      </c>
      <c r="J709">
        <v>45.937541961669922</v>
      </c>
      <c r="K709">
        <v>44.870513916015625</v>
      </c>
      <c r="L709">
        <v>44.689353942871094</v>
      </c>
      <c r="M709">
        <v>46.153388977050781</v>
      </c>
      <c r="N709">
        <v>50.081233978271484</v>
      </c>
      <c r="O709">
        <v>55.396579742431641</v>
      </c>
      <c r="P709">
        <v>62.645008087158203</v>
      </c>
      <c r="Q709">
        <v>69.287582397460938</v>
      </c>
      <c r="R709">
        <v>74.687568664550781</v>
      </c>
      <c r="S709">
        <v>78.769821166992188</v>
      </c>
      <c r="T709">
        <v>80.590690612792969</v>
      </c>
      <c r="U709">
        <v>81.198745727539063</v>
      </c>
      <c r="V709">
        <v>81.516716003417969</v>
      </c>
      <c r="W709">
        <v>81.0792236328125</v>
      </c>
      <c r="X709">
        <v>79.524009704589844</v>
      </c>
      <c r="Y709">
        <v>76.667205810546875</v>
      </c>
      <c r="Z709">
        <v>72.1961669921875</v>
      </c>
      <c r="AA709">
        <v>66.712860107421875</v>
      </c>
      <c r="AB709">
        <v>63.379543304443359</v>
      </c>
      <c r="AC709">
        <v>62.227474212646484</v>
      </c>
      <c r="AD709">
        <v>58.625347137451172</v>
      </c>
      <c r="AE709">
        <v>54.774169921875</v>
      </c>
      <c r="AF709">
        <v>51.336509704589844</v>
      </c>
      <c r="AG709">
        <v>-0.51964884996414185</v>
      </c>
      <c r="AH709">
        <v>-0.28339952230453491</v>
      </c>
      <c r="AI709">
        <v>-0.19226016104221344</v>
      </c>
      <c r="AJ709">
        <v>-0.2101338803768158</v>
      </c>
      <c r="AK709">
        <v>-0.18659606575965881</v>
      </c>
      <c r="AL709">
        <v>-7.2888880968093872E-2</v>
      </c>
      <c r="AM709">
        <v>-0.29823529720306396</v>
      </c>
      <c r="AN709">
        <v>1.1836359277367592E-2</v>
      </c>
      <c r="AO709">
        <v>0.17410309612751007</v>
      </c>
      <c r="AP709">
        <v>0.22693528234958649</v>
      </c>
      <c r="AQ709">
        <v>0.76418542861938477</v>
      </c>
      <c r="AR709">
        <v>3.7940311431884766</v>
      </c>
      <c r="AS709">
        <v>3.8822774887084961</v>
      </c>
      <c r="AT709">
        <v>3.6890830993652344</v>
      </c>
      <c r="AU709">
        <v>3.4986934661865234</v>
      </c>
      <c r="AV709">
        <v>3.4913022518157959</v>
      </c>
      <c r="AW709">
        <v>3.2849020957946777</v>
      </c>
      <c r="AX709">
        <v>2.8505017757415771</v>
      </c>
      <c r="AY709">
        <v>0.70811265707015991</v>
      </c>
      <c r="AZ709">
        <v>0.40074926614761353</v>
      </c>
      <c r="BA709">
        <v>0.28204178810119629</v>
      </c>
      <c r="BB709">
        <v>0.28451117873191833</v>
      </c>
      <c r="BC709">
        <v>0.17036245763301849</v>
      </c>
      <c r="BD709">
        <v>-3.5613536834716797E-2</v>
      </c>
      <c r="BE709">
        <v>65.933784484863281</v>
      </c>
      <c r="BF709">
        <v>64.454719543457031</v>
      </c>
      <c r="BG709">
        <v>64.000205993652344</v>
      </c>
      <c r="BH709">
        <v>63.522953033447266</v>
      </c>
      <c r="BI709">
        <v>63.998386383056641</v>
      </c>
      <c r="BJ709">
        <v>63.089374542236328</v>
      </c>
      <c r="BK709">
        <v>63.089374542236328</v>
      </c>
      <c r="BL709">
        <v>68.25</v>
      </c>
      <c r="BM709">
        <v>73.38787841796875</v>
      </c>
      <c r="BN709">
        <v>76.637420654296875</v>
      </c>
      <c r="BO709">
        <v>82.498466491699219</v>
      </c>
      <c r="BP709">
        <v>85.204345703125</v>
      </c>
      <c r="BQ709">
        <v>85.522575378417969</v>
      </c>
      <c r="BR709">
        <v>86.293052673339844</v>
      </c>
      <c r="BS709">
        <v>84.429527282714844</v>
      </c>
      <c r="BT709">
        <v>85.134033203125</v>
      </c>
      <c r="BU709">
        <v>85.681343078613281</v>
      </c>
      <c r="BV709">
        <v>83.954086303710938</v>
      </c>
      <c r="BW709">
        <v>81.384239196777344</v>
      </c>
      <c r="BX709">
        <v>78.725685119628906</v>
      </c>
      <c r="BY709">
        <v>74.70587158203125</v>
      </c>
      <c r="BZ709">
        <v>71.590530395507812</v>
      </c>
      <c r="CA709">
        <v>70.363273620605469</v>
      </c>
      <c r="CB709">
        <v>68.295249938964844</v>
      </c>
      <c r="CC709">
        <v>0.8733980655670166</v>
      </c>
      <c r="CD709">
        <v>0.83224362134933472</v>
      </c>
      <c r="CE709">
        <v>0.78700590133666992</v>
      </c>
      <c r="CF709">
        <v>0.62439417839050293</v>
      </c>
      <c r="CG709">
        <v>0.55511236190795898</v>
      </c>
      <c r="CH709">
        <v>0.62577009201049805</v>
      </c>
      <c r="CI709">
        <v>0.70920562744140625</v>
      </c>
      <c r="CJ709">
        <v>0.66160362958908081</v>
      </c>
      <c r="CK709">
        <v>0.79627901315689087</v>
      </c>
      <c r="CL709">
        <v>0.82051628828048706</v>
      </c>
      <c r="CM709">
        <v>0.78635644912719727</v>
      </c>
      <c r="CN709">
        <v>0.82454198598861694</v>
      </c>
      <c r="CO709">
        <v>0.91405940055847168</v>
      </c>
      <c r="CP709">
        <v>0.81455099582672119</v>
      </c>
      <c r="CQ709">
        <v>0.85281354188919067</v>
      </c>
      <c r="CR709">
        <v>0.93413209915161133</v>
      </c>
      <c r="CS709">
        <v>0.93709260225296021</v>
      </c>
      <c r="CT709">
        <v>0.92726719379425049</v>
      </c>
      <c r="CU709">
        <v>0.98942381143569946</v>
      </c>
      <c r="CV709">
        <v>0.80875474214553833</v>
      </c>
      <c r="CW709">
        <v>0.72374141216278076</v>
      </c>
      <c r="CX709">
        <v>0.61949115991592407</v>
      </c>
      <c r="CY709">
        <v>0.65431737899780273</v>
      </c>
      <c r="CZ709">
        <v>0.64036673307418823</v>
      </c>
    </row>
    <row r="710" spans="1:104" x14ac:dyDescent="0.25">
      <c r="A710" t="s">
        <v>899</v>
      </c>
      <c r="B710" t="s">
        <v>170</v>
      </c>
      <c r="C710" t="s">
        <v>27</v>
      </c>
      <c r="D710" t="s">
        <v>184</v>
      </c>
      <c r="E710" t="s">
        <v>184</v>
      </c>
      <c r="F710">
        <v>2025</v>
      </c>
      <c r="G710" t="s">
        <v>177</v>
      </c>
      <c r="H710">
        <v>7</v>
      </c>
      <c r="I710">
        <v>49.519641876220703</v>
      </c>
      <c r="J710">
        <v>47.780460357666016</v>
      </c>
      <c r="K710">
        <v>46.595424652099609</v>
      </c>
      <c r="L710">
        <v>46.489269256591797</v>
      </c>
      <c r="M710">
        <v>48.2857666015625</v>
      </c>
      <c r="N710">
        <v>52.681480407714844</v>
      </c>
      <c r="O710">
        <v>58.228130340576172</v>
      </c>
      <c r="P710">
        <v>65.459220886230469</v>
      </c>
      <c r="Q710">
        <v>71.718185424804688</v>
      </c>
      <c r="R710">
        <v>76.649017333984375</v>
      </c>
      <c r="S710">
        <v>79.983695983886719</v>
      </c>
      <c r="T710">
        <v>81.571418762207031</v>
      </c>
      <c r="U710">
        <v>82.128524780273438</v>
      </c>
      <c r="V710">
        <v>82.455276489257813</v>
      </c>
      <c r="W710">
        <v>82.223503112792969</v>
      </c>
      <c r="X710">
        <v>81.131172180175781</v>
      </c>
      <c r="Y710">
        <v>78.703033447265625</v>
      </c>
      <c r="Z710">
        <v>74.343719482421875</v>
      </c>
      <c r="AA710">
        <v>68.708656311035156</v>
      </c>
      <c r="AB710">
        <v>65.441932678222656</v>
      </c>
      <c r="AC710">
        <v>64.304557800292969</v>
      </c>
      <c r="AD710">
        <v>60.726833343505859</v>
      </c>
      <c r="AE710">
        <v>56.670024871826172</v>
      </c>
      <c r="AF710">
        <v>53.248977661132813</v>
      </c>
      <c r="AG710">
        <v>-0.52435654401779175</v>
      </c>
      <c r="AH710">
        <v>-0.29499930143356323</v>
      </c>
      <c r="AI710">
        <v>-0.20937240123748779</v>
      </c>
      <c r="AJ710">
        <v>-0.22144848108291626</v>
      </c>
      <c r="AK710">
        <v>-0.18948686122894287</v>
      </c>
      <c r="AL710">
        <v>-6.2928326427936554E-2</v>
      </c>
      <c r="AM710">
        <v>-0.29846104979515076</v>
      </c>
      <c r="AN710">
        <v>3.263222798705101E-2</v>
      </c>
      <c r="AO710">
        <v>0.17810499668121338</v>
      </c>
      <c r="AP710">
        <v>0.21092063188552856</v>
      </c>
      <c r="AQ710">
        <v>0.74828201532363892</v>
      </c>
      <c r="AR710">
        <v>3.8120009899139404</v>
      </c>
      <c r="AS710">
        <v>3.9017090797424316</v>
      </c>
      <c r="AT710">
        <v>3.7119193077087402</v>
      </c>
      <c r="AU710">
        <v>3.5357398986816406</v>
      </c>
      <c r="AV710">
        <v>3.5787186622619629</v>
      </c>
      <c r="AW710">
        <v>3.4029433727264404</v>
      </c>
      <c r="AX710">
        <v>2.9857170581817627</v>
      </c>
      <c r="AY710">
        <v>0.78260797262191772</v>
      </c>
      <c r="AZ710">
        <v>0.45602896809577942</v>
      </c>
      <c r="BA710">
        <v>0.3232501745223999</v>
      </c>
      <c r="BB710">
        <v>0.32226914167404175</v>
      </c>
      <c r="BC710">
        <v>0.19630350172519684</v>
      </c>
      <c r="BD710">
        <v>-6.5495329909026623E-3</v>
      </c>
      <c r="BE710">
        <v>69.623237609863281</v>
      </c>
      <c r="BF710">
        <v>69.076400756835938</v>
      </c>
      <c r="BG710">
        <v>68.656890869140625</v>
      </c>
      <c r="BH710">
        <v>68.190086364746094</v>
      </c>
      <c r="BI710">
        <v>67.925994873046875</v>
      </c>
      <c r="BJ710">
        <v>67.899162292480469</v>
      </c>
      <c r="BK710">
        <v>69.031379699707031</v>
      </c>
      <c r="BL710">
        <v>70.949981689453125</v>
      </c>
      <c r="BM710">
        <v>75.270225524902344</v>
      </c>
      <c r="BN710">
        <v>77.036598205566406</v>
      </c>
      <c r="BO710">
        <v>78.785240173339844</v>
      </c>
      <c r="BP710">
        <v>78.316612243652344</v>
      </c>
      <c r="BQ710">
        <v>80.628341674804688</v>
      </c>
      <c r="BR710">
        <v>83.364700317382812</v>
      </c>
      <c r="BS710">
        <v>83.956565856933594</v>
      </c>
      <c r="BT710">
        <v>83.192916870117188</v>
      </c>
      <c r="BU710">
        <v>81.728385925292969</v>
      </c>
      <c r="BV710">
        <v>80.393470764160156</v>
      </c>
      <c r="BW710">
        <v>80.819793701171875</v>
      </c>
      <c r="BX710">
        <v>76.667228698730469</v>
      </c>
      <c r="BY710">
        <v>74.218170166015625</v>
      </c>
      <c r="BZ710">
        <v>72.979080200195312</v>
      </c>
      <c r="CA710">
        <v>71.873237609863281</v>
      </c>
      <c r="CB710">
        <v>71.807754516601563</v>
      </c>
      <c r="CC710">
        <v>0.8892897367477417</v>
      </c>
      <c r="CD710">
        <v>0.84933185577392578</v>
      </c>
      <c r="CE710">
        <v>0.80164223909378052</v>
      </c>
      <c r="CF710">
        <v>0.63574320077896118</v>
      </c>
      <c r="CG710">
        <v>0.56717544794082642</v>
      </c>
      <c r="CH710">
        <v>0.63938647508621216</v>
      </c>
      <c r="CI710">
        <v>0.71869498491287231</v>
      </c>
      <c r="CJ710">
        <v>0.66250824928283691</v>
      </c>
      <c r="CK710">
        <v>0.79725742340087891</v>
      </c>
      <c r="CL710">
        <v>0.81927490234375</v>
      </c>
      <c r="CM710">
        <v>0.78205001354217529</v>
      </c>
      <c r="CN710">
        <v>0.81964379549026489</v>
      </c>
      <c r="CO710">
        <v>0.90858256816864014</v>
      </c>
      <c r="CP710">
        <v>0.81009590625762939</v>
      </c>
      <c r="CQ710">
        <v>0.84885531663894653</v>
      </c>
      <c r="CR710">
        <v>0.93417173624038696</v>
      </c>
      <c r="CS710">
        <v>0.94275891780853271</v>
      </c>
      <c r="CT710">
        <v>0.93658387660980225</v>
      </c>
      <c r="CU710">
        <v>1.0033824443817139</v>
      </c>
      <c r="CV710">
        <v>0.82190853357315063</v>
      </c>
      <c r="CW710">
        <v>0.73481708765029907</v>
      </c>
      <c r="CX710">
        <v>0.62872999906539917</v>
      </c>
      <c r="CY710">
        <v>0.66295868158340454</v>
      </c>
      <c r="CZ710">
        <v>0.65158164501190186</v>
      </c>
    </row>
    <row r="711" spans="1:104" x14ac:dyDescent="0.25">
      <c r="A711" t="s">
        <v>900</v>
      </c>
      <c r="B711" t="s">
        <v>170</v>
      </c>
      <c r="C711" t="s">
        <v>27</v>
      </c>
      <c r="D711" t="s">
        <v>184</v>
      </c>
      <c r="E711" t="s">
        <v>184</v>
      </c>
      <c r="F711">
        <v>2025</v>
      </c>
      <c r="G711" t="s">
        <v>178</v>
      </c>
      <c r="H711">
        <v>8</v>
      </c>
      <c r="I711">
        <v>50.488323211669922</v>
      </c>
      <c r="J711">
        <v>48.744541168212891</v>
      </c>
      <c r="K711">
        <v>47.505397796630859</v>
      </c>
      <c r="L711">
        <v>47.441017150878906</v>
      </c>
      <c r="M711">
        <v>49.222915649414063</v>
      </c>
      <c r="N711">
        <v>54.080192565917969</v>
      </c>
      <c r="O711">
        <v>60.434974670410156</v>
      </c>
      <c r="P711">
        <v>67.826187133789062</v>
      </c>
      <c r="Q711">
        <v>74.952316284179688</v>
      </c>
      <c r="R711">
        <v>80.670265197753906</v>
      </c>
      <c r="S711">
        <v>85.10699462890625</v>
      </c>
      <c r="T711">
        <v>87.158981323242187</v>
      </c>
      <c r="U711">
        <v>87.900909423828125</v>
      </c>
      <c r="V711">
        <v>88.28680419921875</v>
      </c>
      <c r="W711">
        <v>87.744110107421875</v>
      </c>
      <c r="X711">
        <v>86.030364990234375</v>
      </c>
      <c r="Y711">
        <v>82.547805786132813</v>
      </c>
      <c r="Z711">
        <v>77.693939208984375</v>
      </c>
      <c r="AA711">
        <v>71.31707763671875</v>
      </c>
      <c r="AB711">
        <v>68.518440246582031</v>
      </c>
      <c r="AC711">
        <v>66.464286804199219</v>
      </c>
      <c r="AD711">
        <v>62.356105804443359</v>
      </c>
      <c r="AE711">
        <v>57.876277923583984</v>
      </c>
      <c r="AF711">
        <v>54.114654541015625</v>
      </c>
      <c r="AG711">
        <v>-0.49056911468505859</v>
      </c>
      <c r="AH711">
        <v>-0.31472399830818176</v>
      </c>
      <c r="AI711">
        <v>-0.26605683565139771</v>
      </c>
      <c r="AJ711">
        <v>-0.24737551808357239</v>
      </c>
      <c r="AK711">
        <v>-0.17148151993751526</v>
      </c>
      <c r="AL711">
        <v>-4.8429993912577629E-3</v>
      </c>
      <c r="AM711">
        <v>-0.26159447431564331</v>
      </c>
      <c r="AN711">
        <v>0.12769341468811035</v>
      </c>
      <c r="AO711">
        <v>0.18632639944553375</v>
      </c>
      <c r="AP711">
        <v>0.13149495422840118</v>
      </c>
      <c r="AQ711">
        <v>0.71424168348312378</v>
      </c>
      <c r="AR711">
        <v>4.0561685562133789</v>
      </c>
      <c r="AS711">
        <v>4.1689777374267578</v>
      </c>
      <c r="AT711">
        <v>3.9684457778930664</v>
      </c>
      <c r="AU711">
        <v>3.7893276214599609</v>
      </c>
      <c r="AV711">
        <v>3.9337332248687744</v>
      </c>
      <c r="AW711">
        <v>3.7436275482177734</v>
      </c>
      <c r="AX711">
        <v>3.3704473972320557</v>
      </c>
      <c r="AY711">
        <v>1.0697823762893677</v>
      </c>
      <c r="AZ711">
        <v>0.68086421489715576</v>
      </c>
      <c r="BA711">
        <v>0.4891674816608429</v>
      </c>
      <c r="BB711">
        <v>0.46869277954101563</v>
      </c>
      <c r="BC711">
        <v>0.30000606179237366</v>
      </c>
      <c r="BD711">
        <v>0.12890523672103882</v>
      </c>
      <c r="BE711">
        <v>70.885467529296875</v>
      </c>
      <c r="BF711">
        <v>70.887741088867188</v>
      </c>
      <c r="BG711">
        <v>70.160469055175781</v>
      </c>
      <c r="BH711">
        <v>69.910469055175781</v>
      </c>
      <c r="BI711">
        <v>69.38592529296875</v>
      </c>
      <c r="BJ711">
        <v>69.158653259277344</v>
      </c>
      <c r="BK711">
        <v>69.181388854980469</v>
      </c>
      <c r="BL711">
        <v>71.199989318847656</v>
      </c>
      <c r="BM711">
        <v>75.930870056152344</v>
      </c>
      <c r="BN711">
        <v>80.293586730957031</v>
      </c>
      <c r="BO711">
        <v>85.090377807617188</v>
      </c>
      <c r="BP711">
        <v>86.75128173828125</v>
      </c>
      <c r="BQ711">
        <v>88.432632446289063</v>
      </c>
      <c r="BR711">
        <v>87.273551940917969</v>
      </c>
      <c r="BS711">
        <v>88.248100280761719</v>
      </c>
      <c r="BT711">
        <v>88.318107604980469</v>
      </c>
      <c r="BU711">
        <v>87.566291809082031</v>
      </c>
      <c r="BV711">
        <v>87.543556213378906</v>
      </c>
      <c r="BW711">
        <v>83.089042663574219</v>
      </c>
      <c r="BX711">
        <v>80.180877685546875</v>
      </c>
      <c r="BY711">
        <v>76.387710571289062</v>
      </c>
      <c r="BZ711">
        <v>74.452720642089844</v>
      </c>
      <c r="CA711">
        <v>73.725448608398438</v>
      </c>
      <c r="CB711">
        <v>73.637260437011719</v>
      </c>
      <c r="CC711">
        <v>0.89144742488861084</v>
      </c>
      <c r="CD711">
        <v>0.85213649272918701</v>
      </c>
      <c r="CE711">
        <v>0.80307859182357788</v>
      </c>
      <c r="CF711">
        <v>0.63720721006393433</v>
      </c>
      <c r="CG711">
        <v>0.56763553619384766</v>
      </c>
      <c r="CH711">
        <v>0.6437220573425293</v>
      </c>
      <c r="CI711">
        <v>0.7278907299041748</v>
      </c>
      <c r="CJ711">
        <v>0.66806578636169434</v>
      </c>
      <c r="CK711">
        <v>0.80564385652542114</v>
      </c>
      <c r="CL711">
        <v>0.82928496599197388</v>
      </c>
      <c r="CM711">
        <v>0.79261153936386108</v>
      </c>
      <c r="CN711">
        <v>0.83276283740997314</v>
      </c>
      <c r="CO711">
        <v>0.92935764789581299</v>
      </c>
      <c r="CP711">
        <v>0.8217918872833252</v>
      </c>
      <c r="CQ711">
        <v>0.86291497945785522</v>
      </c>
      <c r="CR711">
        <v>0.95503062009811401</v>
      </c>
      <c r="CS711">
        <v>0.95931112766265869</v>
      </c>
      <c r="CT711">
        <v>0.95236861705780029</v>
      </c>
      <c r="CU711">
        <v>1.0190117359161377</v>
      </c>
      <c r="CV711">
        <v>0.84027546644210815</v>
      </c>
      <c r="CW711">
        <v>0.74531036615371704</v>
      </c>
      <c r="CX711">
        <v>0.63491994142532349</v>
      </c>
      <c r="CY711">
        <v>0.66522592306137085</v>
      </c>
      <c r="CZ711">
        <v>0.64946651458740234</v>
      </c>
    </row>
    <row r="712" spans="1:104" x14ac:dyDescent="0.25">
      <c r="A712" t="s">
        <v>901</v>
      </c>
      <c r="B712" t="s">
        <v>170</v>
      </c>
      <c r="C712" t="s">
        <v>27</v>
      </c>
      <c r="D712" t="s">
        <v>184</v>
      </c>
      <c r="E712" t="s">
        <v>184</v>
      </c>
      <c r="F712">
        <v>2025</v>
      </c>
      <c r="G712" t="s">
        <v>179</v>
      </c>
      <c r="H712">
        <v>9</v>
      </c>
      <c r="I712">
        <v>51.962532043457031</v>
      </c>
      <c r="J712">
        <v>50.264007568359375</v>
      </c>
      <c r="K712">
        <v>49.186408996582031</v>
      </c>
      <c r="L712">
        <v>49.129623413085938</v>
      </c>
      <c r="M712">
        <v>51.134555816650391</v>
      </c>
      <c r="N712">
        <v>56.370994567871094</v>
      </c>
      <c r="O712">
        <v>64.065498352050781</v>
      </c>
      <c r="P712">
        <v>72.475349426269531</v>
      </c>
      <c r="Q712">
        <v>81.374061584472656</v>
      </c>
      <c r="R712">
        <v>88.098106384277344</v>
      </c>
      <c r="S712">
        <v>92.890060424804688</v>
      </c>
      <c r="T712">
        <v>94.87811279296875</v>
      </c>
      <c r="U712">
        <v>95.521217346191406</v>
      </c>
      <c r="V712">
        <v>95.982475280761719</v>
      </c>
      <c r="W712">
        <v>94.973152160644531</v>
      </c>
      <c r="X712">
        <v>92.285240173339844</v>
      </c>
      <c r="Y712">
        <v>88.129158020019531</v>
      </c>
      <c r="Z712">
        <v>82.936141967773438</v>
      </c>
      <c r="AA712">
        <v>76.204750061035156</v>
      </c>
      <c r="AB712">
        <v>73.915420532226562</v>
      </c>
      <c r="AC712">
        <v>70.152587890625</v>
      </c>
      <c r="AD712">
        <v>65.239784240722656</v>
      </c>
      <c r="AE712">
        <v>60.250686645507812</v>
      </c>
      <c r="AF712">
        <v>56.188655853271484</v>
      </c>
      <c r="AG712">
        <v>-0.43591523170471191</v>
      </c>
      <c r="AH712">
        <v>-0.34034320712089539</v>
      </c>
      <c r="AI712">
        <v>-0.3482896089553833</v>
      </c>
      <c r="AJ712">
        <v>-0.28510046005249023</v>
      </c>
      <c r="AK712">
        <v>-0.14635741710662842</v>
      </c>
      <c r="AL712">
        <v>8.1244237720966339E-2</v>
      </c>
      <c r="AM712">
        <v>-0.20389963686466217</v>
      </c>
      <c r="AN712">
        <v>0.2748580276966095</v>
      </c>
      <c r="AO712">
        <v>0.20333302021026611</v>
      </c>
      <c r="AP712">
        <v>8.2105435431003571E-3</v>
      </c>
      <c r="AQ712">
        <v>0.65527689456939697</v>
      </c>
      <c r="AR712">
        <v>4.3890113830566406</v>
      </c>
      <c r="AS712">
        <v>4.5196433067321777</v>
      </c>
      <c r="AT712">
        <v>4.3123526573181152</v>
      </c>
      <c r="AU712">
        <v>4.1345176696777344</v>
      </c>
      <c r="AV712">
        <v>4.4305558204650879</v>
      </c>
      <c r="AW712">
        <v>4.2608456611633301</v>
      </c>
      <c r="AX712">
        <v>3.9734988212585449</v>
      </c>
      <c r="AY712">
        <v>1.5246953964233398</v>
      </c>
      <c r="AZ712">
        <v>1.0325924158096313</v>
      </c>
      <c r="BA712">
        <v>0.74405592679977417</v>
      </c>
      <c r="BB712">
        <v>0.68857496976852417</v>
      </c>
      <c r="BC712">
        <v>0.45526793599128723</v>
      </c>
      <c r="BD712">
        <v>0.32879272103309631</v>
      </c>
      <c r="BE712">
        <v>73.431770324707031</v>
      </c>
      <c r="BF712">
        <v>73.318161010742188</v>
      </c>
      <c r="BG712">
        <v>72.09088134765625</v>
      </c>
      <c r="BH712">
        <v>72.068161010742187</v>
      </c>
      <c r="BI712">
        <v>72.727279663085938</v>
      </c>
      <c r="BJ712">
        <v>70.681770324707031</v>
      </c>
      <c r="BK712">
        <v>72.545448303222656</v>
      </c>
      <c r="BL712">
        <v>74.113670349121094</v>
      </c>
      <c r="BM712">
        <v>82.568351745605469</v>
      </c>
      <c r="BN712">
        <v>88.022911071777344</v>
      </c>
      <c r="BO712">
        <v>94.022964477539062</v>
      </c>
      <c r="BP712">
        <v>97.886634826660156</v>
      </c>
      <c r="BQ712">
        <v>98.295814514160156</v>
      </c>
      <c r="BR712">
        <v>95.977584838867188</v>
      </c>
      <c r="BS712">
        <v>94.954803466796875</v>
      </c>
      <c r="BT712">
        <v>92.682022094726563</v>
      </c>
      <c r="BU712">
        <v>93.272903442382812</v>
      </c>
      <c r="BV712">
        <v>93.068351745605469</v>
      </c>
      <c r="BW712">
        <v>89.272842407226563</v>
      </c>
      <c r="BX712">
        <v>84.727340698242188</v>
      </c>
      <c r="BY712">
        <v>80.681838989257813</v>
      </c>
      <c r="BZ712">
        <v>79.704559326171875</v>
      </c>
      <c r="CA712">
        <v>78.659111022949219</v>
      </c>
      <c r="CB712">
        <v>75.045440673828125</v>
      </c>
      <c r="CC712">
        <v>0.90808826684951782</v>
      </c>
      <c r="CD712">
        <v>0.87035304307937622</v>
      </c>
      <c r="CE712">
        <v>0.82380366325378418</v>
      </c>
      <c r="CF712">
        <v>0.65419238805770874</v>
      </c>
      <c r="CG712">
        <v>0.58419656753540039</v>
      </c>
      <c r="CH712">
        <v>0.66307085752487183</v>
      </c>
      <c r="CI712">
        <v>0.75436335802078247</v>
      </c>
      <c r="CJ712">
        <v>0.68934857845306396</v>
      </c>
      <c r="CK712">
        <v>0.83942389488220215</v>
      </c>
      <c r="CL712">
        <v>0.86475485563278198</v>
      </c>
      <c r="CM712">
        <v>0.8209986686706543</v>
      </c>
      <c r="CN712">
        <v>0.86435490846633911</v>
      </c>
      <c r="CO712">
        <v>0.97338712215423584</v>
      </c>
      <c r="CP712">
        <v>0.8507225513458252</v>
      </c>
      <c r="CQ712">
        <v>0.89665007591247559</v>
      </c>
      <c r="CR712">
        <v>1.0000519752502441</v>
      </c>
      <c r="CS712">
        <v>1.0046811103820801</v>
      </c>
      <c r="CT712">
        <v>1.0000576972961426</v>
      </c>
      <c r="CU712">
        <v>1.0770062208175659</v>
      </c>
      <c r="CV712">
        <v>0.89083880186080933</v>
      </c>
      <c r="CW712">
        <v>0.78190338611602783</v>
      </c>
      <c r="CX712">
        <v>0.65958893299102783</v>
      </c>
      <c r="CY712">
        <v>0.68830609321594238</v>
      </c>
      <c r="CZ712">
        <v>0.66992425918579102</v>
      </c>
    </row>
    <row r="713" spans="1:104" x14ac:dyDescent="0.25">
      <c r="A713" t="s">
        <v>902</v>
      </c>
      <c r="B713" t="s">
        <v>170</v>
      </c>
      <c r="C713" t="s">
        <v>27</v>
      </c>
      <c r="D713" t="s">
        <v>184</v>
      </c>
      <c r="E713" t="s">
        <v>184</v>
      </c>
      <c r="F713">
        <v>2025</v>
      </c>
      <c r="G713" t="s">
        <v>180</v>
      </c>
      <c r="H713">
        <v>10</v>
      </c>
      <c r="I713">
        <v>45.743339538574219</v>
      </c>
      <c r="J713">
        <v>44.219352722167969</v>
      </c>
      <c r="K713">
        <v>43.194187164306641</v>
      </c>
      <c r="L713">
        <v>43.151943206787109</v>
      </c>
      <c r="M713">
        <v>44.763069152832031</v>
      </c>
      <c r="N713">
        <v>49.066539764404297</v>
      </c>
      <c r="O713">
        <v>56.367870330810547</v>
      </c>
      <c r="P713">
        <v>62.447025299072266</v>
      </c>
      <c r="Q713">
        <v>69.746299743652344</v>
      </c>
      <c r="R713">
        <v>76.315956115722656</v>
      </c>
      <c r="S713">
        <v>81.424949645996094</v>
      </c>
      <c r="T713">
        <v>84.192092895507812</v>
      </c>
      <c r="U713">
        <v>85.655921936035156</v>
      </c>
      <c r="V713">
        <v>86.953338623046875</v>
      </c>
      <c r="W713">
        <v>86.384330749511719</v>
      </c>
      <c r="X713">
        <v>83.699119567871094</v>
      </c>
      <c r="Y713">
        <v>79.49945068359375</v>
      </c>
      <c r="Z713">
        <v>74.436080932617188</v>
      </c>
      <c r="AA713">
        <v>70.642135620117188</v>
      </c>
      <c r="AB713">
        <v>67.560386657714844</v>
      </c>
      <c r="AC713">
        <v>64.069488525390625</v>
      </c>
      <c r="AD713">
        <v>58.526714324951172</v>
      </c>
      <c r="AE713">
        <v>53.198562622070313</v>
      </c>
      <c r="AF713">
        <v>49.574249267578125</v>
      </c>
      <c r="AG713">
        <v>-0.45584627985954285</v>
      </c>
      <c r="AH713">
        <v>-0.27003049850463867</v>
      </c>
      <c r="AI713">
        <v>-0.20679536461830139</v>
      </c>
      <c r="AJ713">
        <v>-0.20775315165519714</v>
      </c>
      <c r="AK713">
        <v>-0.16331332921981812</v>
      </c>
      <c r="AL713">
        <v>-3.6368031054735184E-2</v>
      </c>
      <c r="AM713">
        <v>-0.26576772332191467</v>
      </c>
      <c r="AN713">
        <v>6.4939126372337341E-2</v>
      </c>
      <c r="AO713">
        <v>0.17730161547660828</v>
      </c>
      <c r="AP713">
        <v>0.18349678814411163</v>
      </c>
      <c r="AQ713">
        <v>0.76736515760421753</v>
      </c>
      <c r="AR713">
        <v>4.0275883674621582</v>
      </c>
      <c r="AS713">
        <v>4.164553165435791</v>
      </c>
      <c r="AT713">
        <v>4.0053019523620605</v>
      </c>
      <c r="AU713">
        <v>3.8035800457000732</v>
      </c>
      <c r="AV713">
        <v>3.815725564956665</v>
      </c>
      <c r="AW713">
        <v>3.5588202476501465</v>
      </c>
      <c r="AX713">
        <v>3.1322102546691895</v>
      </c>
      <c r="AY713">
        <v>0.92788171768188477</v>
      </c>
      <c r="AZ713">
        <v>0.56285059452056885</v>
      </c>
      <c r="BA713">
        <v>0.39404213428497314</v>
      </c>
      <c r="BB713">
        <v>0.36397993564605713</v>
      </c>
      <c r="BC713">
        <v>0.21704088151454926</v>
      </c>
      <c r="BD713">
        <v>4.1684702038764954E-2</v>
      </c>
      <c r="BE713">
        <v>70.228500366210937</v>
      </c>
      <c r="BF713">
        <v>68.546638488769531</v>
      </c>
      <c r="BG713">
        <v>69.135826110839844</v>
      </c>
      <c r="BH713">
        <v>68.660812377929688</v>
      </c>
      <c r="BI713">
        <v>67.001663208007812</v>
      </c>
      <c r="BJ713">
        <v>66.751670837402344</v>
      </c>
      <c r="BK713">
        <v>67.613571166992188</v>
      </c>
      <c r="BL713">
        <v>67.660820007324219</v>
      </c>
      <c r="BM713">
        <v>73.817985534667969</v>
      </c>
      <c r="BN713">
        <v>78.476219177246094</v>
      </c>
      <c r="BO713">
        <v>82.661262512207031</v>
      </c>
      <c r="BP713">
        <v>83.362503051757812</v>
      </c>
      <c r="BQ713">
        <v>83.842521667480469</v>
      </c>
      <c r="BR713">
        <v>84.82025146484375</v>
      </c>
      <c r="BS713">
        <v>84.500297546386719</v>
      </c>
      <c r="BT713">
        <v>85.137184143066406</v>
      </c>
      <c r="BU713">
        <v>84.502120971679688</v>
      </c>
      <c r="BV713">
        <v>81.202903747558594</v>
      </c>
      <c r="BW713">
        <v>77.590095520019531</v>
      </c>
      <c r="BX713">
        <v>73.885833740234375</v>
      </c>
      <c r="BY713">
        <v>72.433525085449219</v>
      </c>
      <c r="BZ713">
        <v>70.092521667480469</v>
      </c>
      <c r="CA713">
        <v>68.887947082519531</v>
      </c>
      <c r="CB713">
        <v>68.365234375</v>
      </c>
      <c r="CC713">
        <v>0.80469942092895508</v>
      </c>
      <c r="CD713">
        <v>0.76912200450897217</v>
      </c>
      <c r="CE713">
        <v>0.7279505729675293</v>
      </c>
      <c r="CF713">
        <v>0.58483558893203735</v>
      </c>
      <c r="CG713">
        <v>0.52573174238204956</v>
      </c>
      <c r="CH713">
        <v>0.59679079055786133</v>
      </c>
      <c r="CI713">
        <v>0.69529396295547485</v>
      </c>
      <c r="CJ713">
        <v>0.65445244312286377</v>
      </c>
      <c r="CK713">
        <v>0.79377251863479614</v>
      </c>
      <c r="CL713">
        <v>0.82636773586273193</v>
      </c>
      <c r="CM713">
        <v>0.79276561737060547</v>
      </c>
      <c r="CN713">
        <v>0.83539342880249023</v>
      </c>
      <c r="CO713">
        <v>0.93850171566009521</v>
      </c>
      <c r="CP713">
        <v>0.82611578702926636</v>
      </c>
      <c r="CQ713">
        <v>0.87013697624206543</v>
      </c>
      <c r="CR713">
        <v>0.96285438537597656</v>
      </c>
      <c r="CS713">
        <v>0.96087819337844849</v>
      </c>
      <c r="CT713">
        <v>0.95232522487640381</v>
      </c>
      <c r="CU713">
        <v>1.0393795967102051</v>
      </c>
      <c r="CV713">
        <v>0.85380971431732178</v>
      </c>
      <c r="CW713">
        <v>0.74893999099731445</v>
      </c>
      <c r="CX713">
        <v>0.6117483377456665</v>
      </c>
      <c r="CY713">
        <v>0.61879456043243408</v>
      </c>
      <c r="CZ713">
        <v>0.6002839207649231</v>
      </c>
    </row>
    <row r="714" spans="1:104" x14ac:dyDescent="0.25">
      <c r="A714" t="s">
        <v>903</v>
      </c>
      <c r="B714" t="s">
        <v>170</v>
      </c>
      <c r="C714" t="s">
        <v>27</v>
      </c>
      <c r="D714" t="s">
        <v>184</v>
      </c>
      <c r="E714" t="s">
        <v>184</v>
      </c>
      <c r="F714">
        <v>2025</v>
      </c>
      <c r="G714" t="s">
        <v>181</v>
      </c>
      <c r="H714">
        <v>11</v>
      </c>
      <c r="I714">
        <v>42.426204681396484</v>
      </c>
      <c r="J714">
        <v>41.102542877197266</v>
      </c>
      <c r="K714">
        <v>40.308032989501953</v>
      </c>
      <c r="L714">
        <v>40.473880767822266</v>
      </c>
      <c r="M714">
        <v>42.230800628662109</v>
      </c>
      <c r="N714">
        <v>46.423027038574219</v>
      </c>
      <c r="O714">
        <v>51.834003448486328</v>
      </c>
      <c r="P714">
        <v>56.981903076171875</v>
      </c>
      <c r="Q714">
        <v>62.591163635253906</v>
      </c>
      <c r="R714">
        <v>67.128387451171875</v>
      </c>
      <c r="S714">
        <v>70.711601257324219</v>
      </c>
      <c r="T714">
        <v>72.764144897460938</v>
      </c>
      <c r="U714">
        <v>73.7554931640625</v>
      </c>
      <c r="V714">
        <v>74.527580261230469</v>
      </c>
      <c r="W714">
        <v>73.762306213378906</v>
      </c>
      <c r="X714">
        <v>71.106597900390625</v>
      </c>
      <c r="Y714">
        <v>68.028305053710938</v>
      </c>
      <c r="Z714">
        <v>66.013916015625</v>
      </c>
      <c r="AA714">
        <v>61.332576751708984</v>
      </c>
      <c r="AB714">
        <v>57.980350494384766</v>
      </c>
      <c r="AC714">
        <v>55.442218780517578</v>
      </c>
      <c r="AD714">
        <v>52.030246734619141</v>
      </c>
      <c r="AE714">
        <v>48.451633453369141</v>
      </c>
      <c r="AF714">
        <v>45.457080841064453</v>
      </c>
      <c r="AG714">
        <v>-0.49031928181648254</v>
      </c>
      <c r="AH714">
        <v>-0.23251549899578094</v>
      </c>
      <c r="AI714">
        <v>-0.11697573214769363</v>
      </c>
      <c r="AJ714">
        <v>-0.16353513300418854</v>
      </c>
      <c r="AK714">
        <v>-0.18659946322441101</v>
      </c>
      <c r="AL714">
        <v>-0.1229814738035202</v>
      </c>
      <c r="AM714">
        <v>-0.31962060928344727</v>
      </c>
      <c r="AN714">
        <v>-7.9791165888309479E-2</v>
      </c>
      <c r="AO714">
        <v>0.15498824417591095</v>
      </c>
      <c r="AP714">
        <v>0.290474534034729</v>
      </c>
      <c r="AQ714">
        <v>0.76452314853668213</v>
      </c>
      <c r="AR714">
        <v>3.4478945732116699</v>
      </c>
      <c r="AS714">
        <v>3.5415937900543213</v>
      </c>
      <c r="AT714">
        <v>3.3912901878356934</v>
      </c>
      <c r="AU714">
        <v>3.1782379150390625</v>
      </c>
      <c r="AV714">
        <v>2.994577169418335</v>
      </c>
      <c r="AW714">
        <v>2.7447984218597412</v>
      </c>
      <c r="AX714">
        <v>2.353140115737915</v>
      </c>
      <c r="AY714">
        <v>0.39119458198547363</v>
      </c>
      <c r="AZ714">
        <v>0.16645234823226929</v>
      </c>
      <c r="BA714">
        <v>0.10354284942150116</v>
      </c>
      <c r="BB714">
        <v>0.12138567864894867</v>
      </c>
      <c r="BC714">
        <v>5.396023765206337E-2</v>
      </c>
      <c r="BD714">
        <v>-0.15950201451778412</v>
      </c>
      <c r="BE714">
        <v>60.180950164794922</v>
      </c>
      <c r="BF714">
        <v>59.887355804443359</v>
      </c>
      <c r="BG714">
        <v>59.045173645019531</v>
      </c>
      <c r="BH714">
        <v>58.748397827148438</v>
      </c>
      <c r="BI714">
        <v>58.54608154296875</v>
      </c>
      <c r="BJ714">
        <v>57.316970825195313</v>
      </c>
      <c r="BK714">
        <v>57.887596130371094</v>
      </c>
      <c r="BL714">
        <v>60.296318054199219</v>
      </c>
      <c r="BM714">
        <v>67.410774230957031</v>
      </c>
      <c r="BN714">
        <v>74.886955261230469</v>
      </c>
      <c r="BO714">
        <v>78.567230224609375</v>
      </c>
      <c r="BP714">
        <v>81.6348876953125</v>
      </c>
      <c r="BQ714">
        <v>84.0667724609375</v>
      </c>
      <c r="BR714">
        <v>83.433937072753906</v>
      </c>
      <c r="BS714">
        <v>83.318351745605469</v>
      </c>
      <c r="BT714">
        <v>82.862403869628906</v>
      </c>
      <c r="BU714">
        <v>80.430976867675781</v>
      </c>
      <c r="BV714">
        <v>75.385780334472656</v>
      </c>
      <c r="BW714">
        <v>70.20501708984375</v>
      </c>
      <c r="BX714">
        <v>65.93231201171875</v>
      </c>
      <c r="BY714">
        <v>64.97772216796875</v>
      </c>
      <c r="BZ714">
        <v>62.044025421142578</v>
      </c>
      <c r="CA714">
        <v>60.955474853515625</v>
      </c>
      <c r="CB714">
        <v>59.478633880615234</v>
      </c>
      <c r="CC714">
        <v>0.79769515991210938</v>
      </c>
      <c r="CD714">
        <v>0.76106053590774536</v>
      </c>
      <c r="CE714">
        <v>0.72163289785385132</v>
      </c>
      <c r="CF714">
        <v>0.58288657665252686</v>
      </c>
      <c r="CG714">
        <v>0.52889740467071533</v>
      </c>
      <c r="CH714">
        <v>0.60191893577575684</v>
      </c>
      <c r="CI714">
        <v>0.6928676962852478</v>
      </c>
      <c r="CJ714">
        <v>0.6531684398651123</v>
      </c>
      <c r="CK714">
        <v>0.78168666362762451</v>
      </c>
      <c r="CL714">
        <v>0.80699014663696289</v>
      </c>
      <c r="CM714">
        <v>0.77861076593399048</v>
      </c>
      <c r="CN714">
        <v>0.81629019975662231</v>
      </c>
      <c r="CO714">
        <v>0.89954400062561035</v>
      </c>
      <c r="CP714">
        <v>0.81107217073440552</v>
      </c>
      <c r="CQ714">
        <v>0.84572041034698486</v>
      </c>
      <c r="CR714">
        <v>0.90829008817672729</v>
      </c>
      <c r="CS714">
        <v>0.90025866031646729</v>
      </c>
      <c r="CT714">
        <v>0.89869731664657593</v>
      </c>
      <c r="CU714">
        <v>0.94862842559814453</v>
      </c>
      <c r="CV714">
        <v>0.77273958921432495</v>
      </c>
      <c r="CW714">
        <v>0.68399882316589355</v>
      </c>
      <c r="CX714">
        <v>0.58460038900375366</v>
      </c>
      <c r="CY714">
        <v>0.60735255479812622</v>
      </c>
      <c r="CZ714">
        <v>0.5899200439453125</v>
      </c>
    </row>
    <row r="715" spans="1:104" x14ac:dyDescent="0.25">
      <c r="A715" t="s">
        <v>904</v>
      </c>
      <c r="B715" t="s">
        <v>170</v>
      </c>
      <c r="C715" t="s">
        <v>27</v>
      </c>
      <c r="D715" t="s">
        <v>184</v>
      </c>
      <c r="E715" t="s">
        <v>184</v>
      </c>
      <c r="F715">
        <v>2025</v>
      </c>
      <c r="G715" t="s">
        <v>182</v>
      </c>
      <c r="H715">
        <v>12</v>
      </c>
      <c r="I715">
        <v>41.130626678466797</v>
      </c>
      <c r="J715">
        <v>40.023956298828125</v>
      </c>
      <c r="K715">
        <v>39.484210968017578</v>
      </c>
      <c r="L715">
        <v>39.748649597167969</v>
      </c>
      <c r="M715">
        <v>41.610782623291016</v>
      </c>
      <c r="N715">
        <v>45.936180114746094</v>
      </c>
      <c r="O715">
        <v>52.138820648193359</v>
      </c>
      <c r="P715">
        <v>57.027050018310547</v>
      </c>
      <c r="Q715">
        <v>60.165237426757813</v>
      </c>
      <c r="R715">
        <v>60.98638916015625</v>
      </c>
      <c r="S715">
        <v>60.814323425292969</v>
      </c>
      <c r="T715">
        <v>59.901378631591797</v>
      </c>
      <c r="U715">
        <v>58.978843688964844</v>
      </c>
      <c r="V715">
        <v>58.555961608886719</v>
      </c>
      <c r="W715">
        <v>57.405570983886719</v>
      </c>
      <c r="X715">
        <v>55.78021240234375</v>
      </c>
      <c r="Y715">
        <v>55.111083984375</v>
      </c>
      <c r="Z715">
        <v>56.300289154052734</v>
      </c>
      <c r="AA715">
        <v>54.218299865722656</v>
      </c>
      <c r="AB715">
        <v>52.860309600830078</v>
      </c>
      <c r="AC715">
        <v>51.327301025390625</v>
      </c>
      <c r="AD715">
        <v>49.331172943115234</v>
      </c>
      <c r="AE715">
        <v>45.887615203857422</v>
      </c>
      <c r="AF715">
        <v>43.284141540527344</v>
      </c>
      <c r="AG715">
        <v>-0.67488002777099609</v>
      </c>
      <c r="AH715">
        <v>-0.14738798141479492</v>
      </c>
      <c r="AI715">
        <v>0.15929213166236877</v>
      </c>
      <c r="AJ715">
        <v>-4.1508294641971588E-2</v>
      </c>
      <c r="AK715">
        <v>-0.2860335111618042</v>
      </c>
      <c r="AL715">
        <v>-0.42930904030799866</v>
      </c>
      <c r="AM715">
        <v>-0.5660557746887207</v>
      </c>
      <c r="AN715">
        <v>-0.57888507843017578</v>
      </c>
      <c r="AO715">
        <v>0.1334456205368042</v>
      </c>
      <c r="AP715">
        <v>0.6824302077293396</v>
      </c>
      <c r="AQ715">
        <v>0.99288058280944824</v>
      </c>
      <c r="AR715">
        <v>2.8339154720306396</v>
      </c>
      <c r="AS715">
        <v>2.8025169372558594</v>
      </c>
      <c r="AT715">
        <v>2.6465990543365479</v>
      </c>
      <c r="AU715">
        <v>2.3688681125640869</v>
      </c>
      <c r="AV715">
        <v>1.7242639064788818</v>
      </c>
      <c r="AW715">
        <v>1.4150880575180054</v>
      </c>
      <c r="AX715">
        <v>0.79137998819351196</v>
      </c>
      <c r="AY715">
        <v>-0.92377728223800659</v>
      </c>
      <c r="AZ715">
        <v>-0.86027979850769043</v>
      </c>
      <c r="BA715">
        <v>-0.67635524272918701</v>
      </c>
      <c r="BB715">
        <v>-0.58938509225845337</v>
      </c>
      <c r="BC715">
        <v>-0.45041188597679138</v>
      </c>
      <c r="BD715">
        <v>-0.82061457633972168</v>
      </c>
      <c r="BE715">
        <v>47.590465545654297</v>
      </c>
      <c r="BF715">
        <v>47.090461730957031</v>
      </c>
      <c r="BG715">
        <v>45.681251525878906</v>
      </c>
      <c r="BH715">
        <v>45.385856628417969</v>
      </c>
      <c r="BI715">
        <v>45.590461730957031</v>
      </c>
      <c r="BJ715">
        <v>45.499671936035156</v>
      </c>
      <c r="BK715">
        <v>44.590465545654297</v>
      </c>
      <c r="BL715">
        <v>45.545066833496094</v>
      </c>
      <c r="BM715">
        <v>47.954277038574219</v>
      </c>
      <c r="BN715">
        <v>50.886184692382812</v>
      </c>
      <c r="BO715">
        <v>53.022697448730469</v>
      </c>
      <c r="BP715">
        <v>53.318092346191406</v>
      </c>
      <c r="BQ715">
        <v>54.090789794921875</v>
      </c>
      <c r="BR715">
        <v>55.090789794921875</v>
      </c>
      <c r="BS715">
        <v>55.954605102539063</v>
      </c>
      <c r="BT715">
        <v>55.113487243652344</v>
      </c>
      <c r="BU715">
        <v>54.386184692382813</v>
      </c>
      <c r="BV715">
        <v>51.113162994384766</v>
      </c>
      <c r="BW715">
        <v>49.613162994384766</v>
      </c>
      <c r="BX715">
        <v>48.931255340576172</v>
      </c>
      <c r="BY715">
        <v>47.067436218261719</v>
      </c>
      <c r="BZ715">
        <v>48.135856628417969</v>
      </c>
      <c r="CA715">
        <v>46.453952789306641</v>
      </c>
      <c r="CB715">
        <v>45.749343872070313</v>
      </c>
      <c r="CC715">
        <v>1.0556676387786865</v>
      </c>
      <c r="CD715">
        <v>1.011139988899231</v>
      </c>
      <c r="CE715">
        <v>0.96379935741424561</v>
      </c>
      <c r="CF715">
        <v>0.76535230875015259</v>
      </c>
      <c r="CG715">
        <v>0.68412572145462036</v>
      </c>
      <c r="CH715">
        <v>0.77498459815979004</v>
      </c>
      <c r="CI715">
        <v>0.88404792547225952</v>
      </c>
      <c r="CJ715">
        <v>0.7704622745513916</v>
      </c>
      <c r="CK715">
        <v>0.92598563432693481</v>
      </c>
      <c r="CL715">
        <v>0.93372046947479248</v>
      </c>
      <c r="CM715">
        <v>0.87836337089538574</v>
      </c>
      <c r="CN715">
        <v>0.91621065139770508</v>
      </c>
      <c r="CO715">
        <v>1.0105991363525391</v>
      </c>
      <c r="CP715">
        <v>0.90249407291412354</v>
      </c>
      <c r="CQ715">
        <v>0.94184219837188721</v>
      </c>
      <c r="CR715">
        <v>1.0234414339065552</v>
      </c>
      <c r="CS715">
        <v>1.038313627243042</v>
      </c>
      <c r="CT715">
        <v>1.0692262649536133</v>
      </c>
      <c r="CU715">
        <v>1.1728132963180542</v>
      </c>
      <c r="CV715">
        <v>0.97575563192367554</v>
      </c>
      <c r="CW715">
        <v>0.87101346254348755</v>
      </c>
      <c r="CX715">
        <v>0.75812715291976929</v>
      </c>
      <c r="CY715">
        <v>0.78391468524932861</v>
      </c>
      <c r="CZ715">
        <v>0.76232510805130005</v>
      </c>
    </row>
    <row r="716" spans="1:104" x14ac:dyDescent="0.25">
      <c r="A716" t="s">
        <v>905</v>
      </c>
      <c r="B716" t="s">
        <v>170</v>
      </c>
      <c r="C716" t="s">
        <v>27</v>
      </c>
      <c r="D716" t="s">
        <v>184</v>
      </c>
      <c r="E716" t="s">
        <v>184</v>
      </c>
      <c r="F716">
        <v>2025</v>
      </c>
      <c r="G716" t="s">
        <v>183</v>
      </c>
      <c r="H716">
        <v>8</v>
      </c>
      <c r="I716">
        <v>50.328022003173828</v>
      </c>
      <c r="J716">
        <v>48.595500946044922</v>
      </c>
      <c r="K716">
        <v>47.362133026123047</v>
      </c>
      <c r="L716">
        <v>47.299407958984375</v>
      </c>
      <c r="M716">
        <v>49.076778411865234</v>
      </c>
      <c r="N716">
        <v>53.920032501220703</v>
      </c>
      <c r="O716">
        <v>60.241580963134766</v>
      </c>
      <c r="P716">
        <v>67.534133911132813</v>
      </c>
      <c r="Q716">
        <v>74.54656982421875</v>
      </c>
      <c r="R716">
        <v>80.176185607910156</v>
      </c>
      <c r="S716">
        <v>84.555366516113281</v>
      </c>
      <c r="T716">
        <v>86.600753784179688</v>
      </c>
      <c r="U716">
        <v>87.337966918945313</v>
      </c>
      <c r="V716">
        <v>87.728828430175781</v>
      </c>
      <c r="W716">
        <v>87.201988220214844</v>
      </c>
      <c r="X716">
        <v>85.497917175292969</v>
      </c>
      <c r="Y716">
        <v>82.043922424316406</v>
      </c>
      <c r="Z716">
        <v>77.205642700195313</v>
      </c>
      <c r="AA716">
        <v>70.89874267578125</v>
      </c>
      <c r="AB716">
        <v>68.145439147949219</v>
      </c>
      <c r="AC716">
        <v>66.137359619140625</v>
      </c>
      <c r="AD716">
        <v>62.078178405761719</v>
      </c>
      <c r="AE716">
        <v>57.633358001708984</v>
      </c>
      <c r="AF716">
        <v>53.903305053710937</v>
      </c>
      <c r="AG716">
        <v>-0.49754932522773743</v>
      </c>
      <c r="AH716">
        <v>-0.31073737144470215</v>
      </c>
      <c r="AI716">
        <v>-0.25433805584907532</v>
      </c>
      <c r="AJ716">
        <v>-0.24201281368732452</v>
      </c>
      <c r="AK716">
        <v>-0.17509005963802338</v>
      </c>
      <c r="AL716">
        <v>-1.6903560608625412E-2</v>
      </c>
      <c r="AM716">
        <v>-0.27017927169799805</v>
      </c>
      <c r="AN716">
        <v>0.10803765803575516</v>
      </c>
      <c r="AO716">
        <v>0.18485070765018463</v>
      </c>
      <c r="AP716">
        <v>0.14844708144664764</v>
      </c>
      <c r="AQ716">
        <v>0.72462141513824463</v>
      </c>
      <c r="AR716">
        <v>4.0295205116271973</v>
      </c>
      <c r="AS716">
        <v>4.139310359954834</v>
      </c>
      <c r="AT716">
        <v>3.9403061866760254</v>
      </c>
      <c r="AU716">
        <v>3.75858473777771</v>
      </c>
      <c r="AV716">
        <v>3.8771073818206787</v>
      </c>
      <c r="AW716">
        <v>3.6812407970428467</v>
      </c>
      <c r="AX716">
        <v>3.2953886985778809</v>
      </c>
      <c r="AY716">
        <v>1.009821891784668</v>
      </c>
      <c r="AZ716">
        <v>0.63507169485092163</v>
      </c>
      <c r="BA716">
        <v>0.45489746332168579</v>
      </c>
      <c r="BB716">
        <v>0.43836939334869385</v>
      </c>
      <c r="BC716">
        <v>0.27827849984169006</v>
      </c>
      <c r="BD716">
        <v>0.10086186230182648</v>
      </c>
      <c r="BE716">
        <v>69.968544006347656</v>
      </c>
      <c r="BF716">
        <v>69.434219360351563</v>
      </c>
      <c r="BG716">
        <v>68.727066040039063</v>
      </c>
      <c r="BH716">
        <v>68.422859191894531</v>
      </c>
      <c r="BI716">
        <v>68.509330749511719</v>
      </c>
      <c r="BJ716">
        <v>67.707183837890625</v>
      </c>
      <c r="BK716">
        <v>68.461837768554688</v>
      </c>
      <c r="BL716">
        <v>71.128402709960937</v>
      </c>
      <c r="BM716">
        <v>76.789382934570312</v>
      </c>
      <c r="BN716">
        <v>80.497673034667969</v>
      </c>
      <c r="BO716">
        <v>85.099357604980469</v>
      </c>
      <c r="BP716">
        <v>87.039794921875</v>
      </c>
      <c r="BQ716">
        <v>88.219902038574219</v>
      </c>
      <c r="BR716">
        <v>88.227294921875</v>
      </c>
      <c r="BS716">
        <v>87.897308349609375</v>
      </c>
      <c r="BT716">
        <v>87.331855773925781</v>
      </c>
      <c r="BU716">
        <v>87.06231689453125</v>
      </c>
      <c r="BV716">
        <v>86.239936828613281</v>
      </c>
      <c r="BW716">
        <v>83.64154052734375</v>
      </c>
      <c r="BX716">
        <v>80.075309753417969</v>
      </c>
      <c r="BY716">
        <v>76.498397827148438</v>
      </c>
      <c r="BZ716">
        <v>74.681709289550781</v>
      </c>
      <c r="CA716">
        <v>73.655227661132812</v>
      </c>
      <c r="CB716">
        <v>72.196365356445313</v>
      </c>
      <c r="CC716">
        <v>0.89002782106399536</v>
      </c>
      <c r="CD716">
        <v>0.85082650184631348</v>
      </c>
      <c r="CE716">
        <v>0.80183672904968262</v>
      </c>
      <c r="CF716">
        <v>0.63624656200408936</v>
      </c>
      <c r="CG716">
        <v>0.56682121753692627</v>
      </c>
      <c r="CH716">
        <v>0.64283454418182373</v>
      </c>
      <c r="CI716">
        <v>0.72678452730178833</v>
      </c>
      <c r="CJ716">
        <v>0.66695129871368408</v>
      </c>
      <c r="CK716">
        <v>0.80390685796737671</v>
      </c>
      <c r="CL716">
        <v>0.82731467485427856</v>
      </c>
      <c r="CM716">
        <v>0.79090136289596558</v>
      </c>
      <c r="CN716">
        <v>0.83083581924438477</v>
      </c>
      <c r="CO716">
        <v>0.92657279968261719</v>
      </c>
      <c r="CP716">
        <v>0.82001948356628418</v>
      </c>
      <c r="CQ716">
        <v>0.86080121994018555</v>
      </c>
      <c r="CR716">
        <v>0.95178085565567017</v>
      </c>
      <c r="CS716">
        <v>0.95585942268371582</v>
      </c>
      <c r="CT716">
        <v>0.94863206148147583</v>
      </c>
      <c r="CU716">
        <v>1.014805793762207</v>
      </c>
      <c r="CV716">
        <v>0.83716726303100586</v>
      </c>
      <c r="CW716">
        <v>0.74285197257995605</v>
      </c>
      <c r="CX716">
        <v>0.63314998149871826</v>
      </c>
      <c r="CY716">
        <v>0.66347134113311768</v>
      </c>
      <c r="CZ716">
        <v>0.64794313907623291</v>
      </c>
    </row>
    <row r="717" spans="1:104" x14ac:dyDescent="0.25">
      <c r="A717" t="s">
        <v>906</v>
      </c>
      <c r="B717" t="s">
        <v>170</v>
      </c>
      <c r="C717" t="s">
        <v>28</v>
      </c>
      <c r="D717" t="s">
        <v>184</v>
      </c>
      <c r="E717" t="s">
        <v>184</v>
      </c>
      <c r="F717">
        <v>2015</v>
      </c>
      <c r="G717" t="s">
        <v>171</v>
      </c>
      <c r="H717">
        <v>1</v>
      </c>
      <c r="I717">
        <v>136.20574951171875</v>
      </c>
      <c r="J717">
        <v>131.59283447265625</v>
      </c>
      <c r="K717">
        <v>130.25820922851562</v>
      </c>
      <c r="L717">
        <v>131.10603332519531</v>
      </c>
      <c r="M717">
        <v>138.13526916503906</v>
      </c>
      <c r="N717">
        <v>151.16453552246094</v>
      </c>
      <c r="O717">
        <v>171.83665466308594</v>
      </c>
      <c r="P717">
        <v>186.25946044921875</v>
      </c>
      <c r="Q717">
        <v>190.60877990722656</v>
      </c>
      <c r="R717">
        <v>190.50819396972656</v>
      </c>
      <c r="S717">
        <v>190.18917846679687</v>
      </c>
      <c r="T717">
        <v>188.06219482421875</v>
      </c>
      <c r="U717">
        <v>185.84001159667969</v>
      </c>
      <c r="V717">
        <v>184.62644958496094</v>
      </c>
      <c r="W717">
        <v>181.60597229003906</v>
      </c>
      <c r="X717">
        <v>176.50698852539062</v>
      </c>
      <c r="Y717">
        <v>172.08197021484375</v>
      </c>
      <c r="Z717">
        <v>172.49200439453125</v>
      </c>
      <c r="AA717">
        <v>166.33421325683594</v>
      </c>
      <c r="AB717">
        <v>161.73893737792969</v>
      </c>
      <c r="AC717">
        <v>159.46205139160156</v>
      </c>
      <c r="AD717">
        <v>155.70301818847656</v>
      </c>
      <c r="AE717">
        <v>148.9649658203125</v>
      </c>
      <c r="AF717">
        <v>143.42768859863281</v>
      </c>
      <c r="AG717">
        <v>-4.4963059425354004</v>
      </c>
      <c r="AH717">
        <v>-1.0259401798248291</v>
      </c>
      <c r="AI717">
        <v>0.95436829328536987</v>
      </c>
      <c r="AJ717">
        <v>-0.33146697282791138</v>
      </c>
      <c r="AK717">
        <v>-1.8952829837799072</v>
      </c>
      <c r="AL717">
        <v>-2.7856705188751221</v>
      </c>
      <c r="AM717">
        <v>-3.790536642074585</v>
      </c>
      <c r="AN717">
        <v>-3.7867095470428467</v>
      </c>
      <c r="AO717">
        <v>0.9356769323348999</v>
      </c>
      <c r="AP717">
        <v>4.5836410522460937</v>
      </c>
      <c r="AQ717">
        <v>6.8435721397399902</v>
      </c>
      <c r="AR717">
        <v>14.78758716583252</v>
      </c>
      <c r="AS717">
        <v>14.689621925354004</v>
      </c>
      <c r="AT717">
        <v>13.619877815246582</v>
      </c>
      <c r="AU717">
        <v>11.803312301635742</v>
      </c>
      <c r="AV717">
        <v>7.5918788909912109</v>
      </c>
      <c r="AW717">
        <v>5.4674668312072754</v>
      </c>
      <c r="AX717">
        <v>1.160459041595459</v>
      </c>
      <c r="AY717">
        <v>-5.7816066741943359</v>
      </c>
      <c r="AZ717">
        <v>-5.4319367408752441</v>
      </c>
      <c r="BA717">
        <v>-4.2826786041259766</v>
      </c>
      <c r="BB717">
        <v>-3.6928176879882813</v>
      </c>
      <c r="BC717">
        <v>-2.8588483333587646</v>
      </c>
      <c r="BD717">
        <v>-5.320559024810791</v>
      </c>
      <c r="BE717">
        <v>50.512622833251953</v>
      </c>
      <c r="BF717">
        <v>50.359500885009766</v>
      </c>
      <c r="BG717">
        <v>49.400135040283203</v>
      </c>
      <c r="BH717">
        <v>48.747013092041016</v>
      </c>
      <c r="BI717">
        <v>48.109500885009766</v>
      </c>
      <c r="BJ717">
        <v>47.500072479248047</v>
      </c>
      <c r="BK717">
        <v>46.640647888183594</v>
      </c>
      <c r="BL717">
        <v>46.253135681152344</v>
      </c>
      <c r="BM717">
        <v>48.140350341796875</v>
      </c>
      <c r="BN717">
        <v>51.915370941162109</v>
      </c>
      <c r="BO717">
        <v>54.206001281738281</v>
      </c>
      <c r="BP717">
        <v>56.346878051757813</v>
      </c>
      <c r="BQ717">
        <v>57.459365844726562</v>
      </c>
      <c r="BR717">
        <v>58.38751220703125</v>
      </c>
      <c r="BS717">
        <v>58.096874237060547</v>
      </c>
      <c r="BT717">
        <v>58.553176879882813</v>
      </c>
      <c r="BU717">
        <v>57.484169006347656</v>
      </c>
      <c r="BV717">
        <v>55.100017547607422</v>
      </c>
      <c r="BW717">
        <v>53.478115081787109</v>
      </c>
      <c r="BX717">
        <v>52.106212615966797</v>
      </c>
      <c r="BY717">
        <v>51.412158966064453</v>
      </c>
      <c r="BZ717">
        <v>51.146549224853516</v>
      </c>
      <c r="CA717">
        <v>50.134296417236328</v>
      </c>
      <c r="CB717">
        <v>49.078052520751953</v>
      </c>
      <c r="CC717">
        <v>6.6059713363647461</v>
      </c>
      <c r="CD717">
        <v>6.2812962532043457</v>
      </c>
      <c r="CE717">
        <v>5.9657778739929199</v>
      </c>
      <c r="CF717">
        <v>4.5478482246398926</v>
      </c>
      <c r="CG717">
        <v>3.8964469432830811</v>
      </c>
      <c r="CH717">
        <v>4.3453736305236816</v>
      </c>
      <c r="CI717">
        <v>4.7340850830078125</v>
      </c>
      <c r="CJ717">
        <v>2.8902683258056641</v>
      </c>
      <c r="CK717">
        <v>3.9257502555847168</v>
      </c>
      <c r="CL717">
        <v>3.735966682434082</v>
      </c>
      <c r="CM717">
        <v>2.812952995300293</v>
      </c>
      <c r="CN717">
        <v>3.1255476474761963</v>
      </c>
      <c r="CO717">
        <v>4.3333940505981445</v>
      </c>
      <c r="CP717">
        <v>2.6723229885101318</v>
      </c>
      <c r="CQ717">
        <v>3.2534167766571045</v>
      </c>
      <c r="CR717">
        <v>4.7977042198181152</v>
      </c>
      <c r="CS717">
        <v>5.234804630279541</v>
      </c>
      <c r="CT717">
        <v>5.7385921478271484</v>
      </c>
      <c r="CU717">
        <v>7.0309276580810547</v>
      </c>
      <c r="CV717">
        <v>5.8900966644287109</v>
      </c>
      <c r="CW717">
        <v>5.2657160758972168</v>
      </c>
      <c r="CX717">
        <v>4.494959831237793</v>
      </c>
      <c r="CY717">
        <v>4.797482967376709</v>
      </c>
      <c r="CZ717">
        <v>4.6906180381774902</v>
      </c>
    </row>
    <row r="718" spans="1:104" x14ac:dyDescent="0.25">
      <c r="A718" t="s">
        <v>907</v>
      </c>
      <c r="B718" t="s">
        <v>170</v>
      </c>
      <c r="C718" t="s">
        <v>28</v>
      </c>
      <c r="D718" t="s">
        <v>184</v>
      </c>
      <c r="E718" t="s">
        <v>184</v>
      </c>
      <c r="F718">
        <v>2015</v>
      </c>
      <c r="G718" t="s">
        <v>172</v>
      </c>
      <c r="H718">
        <v>2</v>
      </c>
      <c r="I718">
        <v>135.58572387695312</v>
      </c>
      <c r="J718">
        <v>131.32302856445312</v>
      </c>
      <c r="K718">
        <v>129.72065734863281</v>
      </c>
      <c r="L718">
        <v>130.56484985351562</v>
      </c>
      <c r="M718">
        <v>136.85467529296875</v>
      </c>
      <c r="N718">
        <v>151.47775268554687</v>
      </c>
      <c r="O718">
        <v>170.09944152832031</v>
      </c>
      <c r="P718">
        <v>184.79629516601562</v>
      </c>
      <c r="Q718">
        <v>191.36468505859375</v>
      </c>
      <c r="R718">
        <v>192.90318298339844</v>
      </c>
      <c r="S718">
        <v>193.36027526855469</v>
      </c>
      <c r="T718">
        <v>191.81979370117187</v>
      </c>
      <c r="U718">
        <v>191.00279235839844</v>
      </c>
      <c r="V718">
        <v>189.93553161621094</v>
      </c>
      <c r="W718">
        <v>186.87525939941406</v>
      </c>
      <c r="X718">
        <v>180.95953369140625</v>
      </c>
      <c r="Y718">
        <v>175.78013610839844</v>
      </c>
      <c r="Z718">
        <v>174.47969055175781</v>
      </c>
      <c r="AA718">
        <v>170.04225158691406</v>
      </c>
      <c r="AB718">
        <v>164.5906982421875</v>
      </c>
      <c r="AC718">
        <v>162.20762634277344</v>
      </c>
      <c r="AD718">
        <v>156.48123168945312</v>
      </c>
      <c r="AE718">
        <v>148.81590270996094</v>
      </c>
      <c r="AF718">
        <v>143.36885070800781</v>
      </c>
      <c r="AG718">
        <v>-4.2691073417663574</v>
      </c>
      <c r="AH718">
        <v>-1.0934125185012817</v>
      </c>
      <c r="AI718">
        <v>0.69002664089202881</v>
      </c>
      <c r="AJ718">
        <v>-0.44027060270309448</v>
      </c>
      <c r="AK718">
        <v>-1.7745894193649292</v>
      </c>
      <c r="AL718">
        <v>-2.4876115322113037</v>
      </c>
      <c r="AM718">
        <v>-3.5054123401641846</v>
      </c>
      <c r="AN718">
        <v>-3.2637298107147217</v>
      </c>
      <c r="AO718">
        <v>0.95050090551376343</v>
      </c>
      <c r="AP718">
        <v>4.208770751953125</v>
      </c>
      <c r="AQ718">
        <v>6.5983676910400391</v>
      </c>
      <c r="AR718">
        <v>15.068160057067871</v>
      </c>
      <c r="AS718">
        <v>15.123554229736328</v>
      </c>
      <c r="AT718">
        <v>14.034411430358887</v>
      </c>
      <c r="AU718">
        <v>12.2659912109375</v>
      </c>
      <c r="AV718">
        <v>8.4498567581176758</v>
      </c>
      <c r="AW718">
        <v>6.4259519577026367</v>
      </c>
      <c r="AX718">
        <v>2.3954105377197266</v>
      </c>
      <c r="AY718">
        <v>-4.6322460174560547</v>
      </c>
      <c r="AZ718">
        <v>-4.5201663970947266</v>
      </c>
      <c r="BA718">
        <v>-3.5880076885223389</v>
      </c>
      <c r="BB718">
        <v>-3.0228967666625977</v>
      </c>
      <c r="BC718">
        <v>-2.3661096096038818</v>
      </c>
      <c r="BD718">
        <v>-4.6585464477539062</v>
      </c>
      <c r="BE718">
        <v>52.112560272216797</v>
      </c>
      <c r="BF718">
        <v>52.709140777587891</v>
      </c>
      <c r="BG718">
        <v>52.290412902832031</v>
      </c>
      <c r="BH718">
        <v>52.181285858154297</v>
      </c>
      <c r="BI718">
        <v>51.475273132324219</v>
      </c>
      <c r="BJ718">
        <v>50.725273132324219</v>
      </c>
      <c r="BK718">
        <v>51.140647888183594</v>
      </c>
      <c r="BL718">
        <v>51.681282043457031</v>
      </c>
      <c r="BM718">
        <v>53.150360107421875</v>
      </c>
      <c r="BN718">
        <v>55.118614196777344</v>
      </c>
      <c r="BO718">
        <v>56.668434143066406</v>
      </c>
      <c r="BP718">
        <v>57.903118133544922</v>
      </c>
      <c r="BQ718">
        <v>59.302883148193359</v>
      </c>
      <c r="BR718">
        <v>59.981327056884766</v>
      </c>
      <c r="BS718">
        <v>60.160072326660156</v>
      </c>
      <c r="BT718">
        <v>59.109424591064453</v>
      </c>
      <c r="BU718">
        <v>57.780918121337891</v>
      </c>
      <c r="BV718">
        <v>55.927921295166016</v>
      </c>
      <c r="BW718">
        <v>55.331344604492187</v>
      </c>
      <c r="BX718">
        <v>54.501716613769531</v>
      </c>
      <c r="BY718">
        <v>53.546833038330078</v>
      </c>
      <c r="BZ718">
        <v>53.462505340576172</v>
      </c>
      <c r="CA718">
        <v>52.67156982421875</v>
      </c>
      <c r="CB718">
        <v>52.546833038330078</v>
      </c>
      <c r="CC718">
        <v>6.2079505920410156</v>
      </c>
      <c r="CD718">
        <v>5.9176731109619141</v>
      </c>
      <c r="CE718">
        <v>5.6087255477905273</v>
      </c>
      <c r="CF718">
        <v>4.2756543159484863</v>
      </c>
      <c r="CG718">
        <v>3.6443233489990234</v>
      </c>
      <c r="CH718">
        <v>4.1107316017150879</v>
      </c>
      <c r="CI718">
        <v>4.42401123046875</v>
      </c>
      <c r="CJ718">
        <v>2.707111120223999</v>
      </c>
      <c r="CK718">
        <v>3.7207851409912109</v>
      </c>
      <c r="CL718">
        <v>3.5712625980377197</v>
      </c>
      <c r="CM718">
        <v>2.6998333930969238</v>
      </c>
      <c r="CN718">
        <v>3.0096158981323242</v>
      </c>
      <c r="CO718">
        <v>4.2045712471008301</v>
      </c>
      <c r="CP718">
        <v>2.5953400135040283</v>
      </c>
      <c r="CQ718">
        <v>3.1604897975921631</v>
      </c>
      <c r="CR718">
        <v>4.6435065269470215</v>
      </c>
      <c r="CS718">
        <v>5.0480999946594238</v>
      </c>
      <c r="CT718">
        <v>5.4799208641052246</v>
      </c>
      <c r="CU718">
        <v>6.7854866981506348</v>
      </c>
      <c r="CV718">
        <v>5.6585631370544434</v>
      </c>
      <c r="CW718">
        <v>5.0566678047180176</v>
      </c>
      <c r="CX718">
        <v>4.2646565437316895</v>
      </c>
      <c r="CY718">
        <v>4.5245108604431152</v>
      </c>
      <c r="CZ718">
        <v>4.4263410568237305</v>
      </c>
    </row>
    <row r="719" spans="1:104" x14ac:dyDescent="0.25">
      <c r="A719" t="s">
        <v>908</v>
      </c>
      <c r="B719" t="s">
        <v>170</v>
      </c>
      <c r="C719" t="s">
        <v>28</v>
      </c>
      <c r="D719" t="s">
        <v>184</v>
      </c>
      <c r="E719" t="s">
        <v>184</v>
      </c>
      <c r="F719">
        <v>2015</v>
      </c>
      <c r="G719" t="s">
        <v>173</v>
      </c>
      <c r="H719">
        <v>3</v>
      </c>
      <c r="I719">
        <v>139.81306457519531</v>
      </c>
      <c r="J719">
        <v>135.61572265625</v>
      </c>
      <c r="K719">
        <v>133.08340454101562</v>
      </c>
      <c r="L719">
        <v>133.28746032714844</v>
      </c>
      <c r="M719">
        <v>138.42544555664062</v>
      </c>
      <c r="N719">
        <v>151.22396850585938</v>
      </c>
      <c r="O719">
        <v>171.32948303222656</v>
      </c>
      <c r="P719">
        <v>187.33879089355469</v>
      </c>
      <c r="Q719">
        <v>194.38836669921875</v>
      </c>
      <c r="R719">
        <v>194.63082885742187</v>
      </c>
      <c r="S719">
        <v>194.75010681152344</v>
      </c>
      <c r="T719">
        <v>194.30415344238281</v>
      </c>
      <c r="U719">
        <v>193.20783996582031</v>
      </c>
      <c r="V719">
        <v>192.13948059082031</v>
      </c>
      <c r="W719">
        <v>189.24711608886719</v>
      </c>
      <c r="X719">
        <v>184.19674682617187</v>
      </c>
      <c r="Y719">
        <v>179.91845703125</v>
      </c>
      <c r="Z719">
        <v>174.31401062011719</v>
      </c>
      <c r="AA719">
        <v>169.55155944824219</v>
      </c>
      <c r="AB719">
        <v>169.26152038574219</v>
      </c>
      <c r="AC719">
        <v>164.82609558105469</v>
      </c>
      <c r="AD719">
        <v>160.50022888183594</v>
      </c>
      <c r="AE719">
        <v>151.09429931640625</v>
      </c>
      <c r="AF719">
        <v>145.82054138183594</v>
      </c>
      <c r="AG719">
        <v>-4.4066314697265625</v>
      </c>
      <c r="AH719">
        <v>-1.12766432762146</v>
      </c>
      <c r="AI719">
        <v>0.71345353126525879</v>
      </c>
      <c r="AJ719">
        <v>-0.4471193253993988</v>
      </c>
      <c r="AK719">
        <v>-1.7971203327178955</v>
      </c>
      <c r="AL719">
        <v>-2.4897332191467285</v>
      </c>
      <c r="AM719">
        <v>-3.5359151363372803</v>
      </c>
      <c r="AN719">
        <v>-3.3190011978149414</v>
      </c>
      <c r="AO719">
        <v>0.96528536081314087</v>
      </c>
      <c r="AP719">
        <v>4.2555127143859863</v>
      </c>
      <c r="AQ719">
        <v>6.6532983779907227</v>
      </c>
      <c r="AR719">
        <v>15.263628005981445</v>
      </c>
      <c r="AS719">
        <v>15.297606468200684</v>
      </c>
      <c r="AT719">
        <v>14.196783065795898</v>
      </c>
      <c r="AU719">
        <v>12.419149398803711</v>
      </c>
      <c r="AV719">
        <v>8.5869522094726562</v>
      </c>
      <c r="AW719">
        <v>6.5593876838684082</v>
      </c>
      <c r="AX719">
        <v>2.3678312301635742</v>
      </c>
      <c r="AY719">
        <v>-4.6453061103820801</v>
      </c>
      <c r="AZ719">
        <v>-4.6699252128601074</v>
      </c>
      <c r="BA719">
        <v>-3.6621174812316895</v>
      </c>
      <c r="BB719">
        <v>-3.1151754856109619</v>
      </c>
      <c r="BC719">
        <v>-2.4126479625701904</v>
      </c>
      <c r="BD719">
        <v>-4.7521252632141113</v>
      </c>
      <c r="BE719">
        <v>51.537715911865234</v>
      </c>
      <c r="BF719">
        <v>51.787120819091797</v>
      </c>
      <c r="BG719">
        <v>51.550193786621094</v>
      </c>
      <c r="BH719">
        <v>51.965267181396484</v>
      </c>
      <c r="BI719">
        <v>51.012325286865234</v>
      </c>
      <c r="BJ719">
        <v>51.068569183349609</v>
      </c>
      <c r="BK719">
        <v>50.693828582763672</v>
      </c>
      <c r="BL719">
        <v>51.052959442138672</v>
      </c>
      <c r="BM719">
        <v>53.156482696533203</v>
      </c>
      <c r="BN719">
        <v>54.843288421630859</v>
      </c>
      <c r="BO719">
        <v>56.947116851806641</v>
      </c>
      <c r="BP719">
        <v>58.415668487548828</v>
      </c>
      <c r="BQ719">
        <v>59.453239440917969</v>
      </c>
      <c r="BR719">
        <v>60.603298187255859</v>
      </c>
      <c r="BS719">
        <v>60.103302001953125</v>
      </c>
      <c r="BT719">
        <v>59.587989807128906</v>
      </c>
      <c r="BU719">
        <v>58.771736145019531</v>
      </c>
      <c r="BV719">
        <v>57.815727233886719</v>
      </c>
      <c r="BW719">
        <v>55.615623474121094</v>
      </c>
      <c r="BX719">
        <v>54.562744140625</v>
      </c>
      <c r="BY719">
        <v>53.952796936035156</v>
      </c>
      <c r="BZ719">
        <v>53.246784210205078</v>
      </c>
      <c r="CA719">
        <v>52.749847412109375</v>
      </c>
      <c r="CB719">
        <v>52.140422821044922</v>
      </c>
      <c r="CC719">
        <v>6.4091639518737793</v>
      </c>
      <c r="CD719">
        <v>6.1184229850769043</v>
      </c>
      <c r="CE719">
        <v>5.7610054016113281</v>
      </c>
      <c r="CF719">
        <v>4.3700351715087891</v>
      </c>
      <c r="CG719">
        <v>3.6905617713928223</v>
      </c>
      <c r="CH719">
        <v>4.1087551116943359</v>
      </c>
      <c r="CI719">
        <v>4.461334228515625</v>
      </c>
      <c r="CJ719">
        <v>2.7476406097412109</v>
      </c>
      <c r="CK719">
        <v>3.7840986251831055</v>
      </c>
      <c r="CL719">
        <v>3.6075584888458252</v>
      </c>
      <c r="CM719">
        <v>2.7224929332733154</v>
      </c>
      <c r="CN719">
        <v>3.0522427558898926</v>
      </c>
      <c r="CO719">
        <v>4.2582001686096191</v>
      </c>
      <c r="CP719">
        <v>2.6285970211029053</v>
      </c>
      <c r="CQ719">
        <v>3.2044332027435303</v>
      </c>
      <c r="CR719">
        <v>4.7322311401367187</v>
      </c>
      <c r="CS719">
        <v>5.1731281280517578</v>
      </c>
      <c r="CT719">
        <v>5.4812684059143066</v>
      </c>
      <c r="CU719">
        <v>6.7740001678466797</v>
      </c>
      <c r="CV719">
        <v>5.8261075019836426</v>
      </c>
      <c r="CW719">
        <v>5.144444465637207</v>
      </c>
      <c r="CX719">
        <v>4.3794221878051758</v>
      </c>
      <c r="CY719">
        <v>4.5992789268493652</v>
      </c>
      <c r="CZ719">
        <v>4.5074210166931152</v>
      </c>
    </row>
    <row r="720" spans="1:104" x14ac:dyDescent="0.25">
      <c r="A720" t="s">
        <v>909</v>
      </c>
      <c r="B720" t="s">
        <v>170</v>
      </c>
      <c r="C720" t="s">
        <v>28</v>
      </c>
      <c r="D720" t="s">
        <v>184</v>
      </c>
      <c r="E720" t="s">
        <v>184</v>
      </c>
      <c r="F720">
        <v>2015</v>
      </c>
      <c r="G720" t="s">
        <v>174</v>
      </c>
      <c r="H720">
        <v>4</v>
      </c>
      <c r="I720">
        <v>143.49787902832031</v>
      </c>
      <c r="J720">
        <v>139.1217041015625</v>
      </c>
      <c r="K720">
        <v>136.40216064453125</v>
      </c>
      <c r="L720">
        <v>136.15965270996094</v>
      </c>
      <c r="M720">
        <v>141.31431579589844</v>
      </c>
      <c r="N720">
        <v>153.69281005859375</v>
      </c>
      <c r="O720">
        <v>168.36289978027344</v>
      </c>
      <c r="P720">
        <v>183.63340759277344</v>
      </c>
      <c r="Q720">
        <v>194.32978820800781</v>
      </c>
      <c r="R720">
        <v>201.05767822265625</v>
      </c>
      <c r="S720">
        <v>206.5740966796875</v>
      </c>
      <c r="T720">
        <v>208.83930969238281</v>
      </c>
      <c r="U720">
        <v>210.03950500488281</v>
      </c>
      <c r="V720">
        <v>211.78131103515625</v>
      </c>
      <c r="W720">
        <v>209.66658020019531</v>
      </c>
      <c r="X720">
        <v>202.76571655273437</v>
      </c>
      <c r="Y720">
        <v>195.09559631347656</v>
      </c>
      <c r="Z720">
        <v>182.93394470214844</v>
      </c>
      <c r="AA720">
        <v>173.89836120605469</v>
      </c>
      <c r="AB720">
        <v>171.54441833496094</v>
      </c>
      <c r="AC720">
        <v>170.02561950683594</v>
      </c>
      <c r="AD720">
        <v>163.88421630859375</v>
      </c>
      <c r="AE720">
        <v>158.19036865234375</v>
      </c>
      <c r="AF720">
        <v>152.87954711914063</v>
      </c>
      <c r="AG720">
        <v>-3.7562203407287598</v>
      </c>
      <c r="AH720">
        <v>-1.4150522947311401</v>
      </c>
      <c r="AI720">
        <v>-0.22807115316390991</v>
      </c>
      <c r="AJ720">
        <v>-0.85928237438201904</v>
      </c>
      <c r="AK720">
        <v>-1.4615589380264282</v>
      </c>
      <c r="AL720">
        <v>-1.4503401517868042</v>
      </c>
      <c r="AM720">
        <v>-2.6188392639160156</v>
      </c>
      <c r="AN720">
        <v>-1.5361793041229248</v>
      </c>
      <c r="AO720">
        <v>1.0045331716537476</v>
      </c>
      <c r="AP720">
        <v>2.8167321681976318</v>
      </c>
      <c r="AQ720">
        <v>5.7123689651489258</v>
      </c>
      <c r="AR720">
        <v>16.348636627197266</v>
      </c>
      <c r="AS720">
        <v>16.729852676391602</v>
      </c>
      <c r="AT720">
        <v>15.73747444152832</v>
      </c>
      <c r="AU720">
        <v>14.231662750244141</v>
      </c>
      <c r="AV720">
        <v>12.068949699401855</v>
      </c>
      <c r="AW720">
        <v>10.382869720458984</v>
      </c>
      <c r="AX720">
        <v>6.9721131324768066</v>
      </c>
      <c r="AY720">
        <v>-0.1844838559627533</v>
      </c>
      <c r="AZ720">
        <v>-1.0538289546966553</v>
      </c>
      <c r="BA720">
        <v>-0.9557572603225708</v>
      </c>
      <c r="BB720">
        <v>-0.65501832962036133</v>
      </c>
      <c r="BC720">
        <v>-0.70154833793640137</v>
      </c>
      <c r="BD720">
        <v>-2.5170955657958984</v>
      </c>
      <c r="BE720">
        <v>60.653202056884766</v>
      </c>
      <c r="BF720">
        <v>60.075214385986328</v>
      </c>
      <c r="BG720">
        <v>59.812145233154297</v>
      </c>
      <c r="BH720">
        <v>59.025093078613281</v>
      </c>
      <c r="BI720">
        <v>58.955776214599609</v>
      </c>
      <c r="BJ720">
        <v>58.418727874755859</v>
      </c>
      <c r="BK720">
        <v>58.709365844726563</v>
      </c>
      <c r="BL720">
        <v>60.853225708007812</v>
      </c>
      <c r="BM720">
        <v>64.322006225585937</v>
      </c>
      <c r="BN720">
        <v>65.174789428710937</v>
      </c>
      <c r="BO720">
        <v>67.178665161132813</v>
      </c>
      <c r="BP720">
        <v>69.153053283691406</v>
      </c>
      <c r="BQ720">
        <v>70.647224426269531</v>
      </c>
      <c r="BR720">
        <v>70.452644348144531</v>
      </c>
      <c r="BS720">
        <v>69.503288269042969</v>
      </c>
      <c r="BT720">
        <v>69.819015502929688</v>
      </c>
      <c r="BU720">
        <v>68.781448364257813</v>
      </c>
      <c r="BV720">
        <v>68.075439453125</v>
      </c>
      <c r="BW720">
        <v>67.465492248535156</v>
      </c>
      <c r="BX720">
        <v>65.378097534179687</v>
      </c>
      <c r="BY720">
        <v>62.837169647216797</v>
      </c>
      <c r="BZ720">
        <v>61.830741882324219</v>
      </c>
      <c r="CA720">
        <v>60.918731689453125</v>
      </c>
      <c r="CB720">
        <v>59.550418853759766</v>
      </c>
      <c r="CC720">
        <v>5.4165029525756836</v>
      </c>
      <c r="CD720">
        <v>5.1682581901550293</v>
      </c>
      <c r="CE720">
        <v>4.8620057106018066</v>
      </c>
      <c r="CF720">
        <v>3.6759021282196045</v>
      </c>
      <c r="CG720">
        <v>3.1022915840148926</v>
      </c>
      <c r="CH720">
        <v>3.4384524822235107</v>
      </c>
      <c r="CI720">
        <v>3.6099307537078857</v>
      </c>
      <c r="CJ720">
        <v>2.2177050113677979</v>
      </c>
      <c r="CK720">
        <v>3.1149520874023438</v>
      </c>
      <c r="CL720">
        <v>3.0686137676239014</v>
      </c>
      <c r="CM720">
        <v>2.3778517246246338</v>
      </c>
      <c r="CN720">
        <v>2.7012767791748047</v>
      </c>
      <c r="CO720">
        <v>3.8117301464080811</v>
      </c>
      <c r="CP720">
        <v>2.3856947422027588</v>
      </c>
      <c r="CQ720">
        <v>2.9232840538024902</v>
      </c>
      <c r="CR720">
        <v>4.2894177436828613</v>
      </c>
      <c r="CS720">
        <v>4.6189665794372559</v>
      </c>
      <c r="CT720">
        <v>4.7365589141845703</v>
      </c>
      <c r="CU720">
        <v>5.7208271026611328</v>
      </c>
      <c r="CV720">
        <v>4.8620195388793945</v>
      </c>
      <c r="CW720">
        <v>4.3696508407592773</v>
      </c>
      <c r="CX720">
        <v>3.6821215152740479</v>
      </c>
      <c r="CY720">
        <v>3.9649851322174072</v>
      </c>
      <c r="CZ720">
        <v>3.8911561965942383</v>
      </c>
    </row>
    <row r="721" spans="1:104" x14ac:dyDescent="0.25">
      <c r="A721" t="s">
        <v>910</v>
      </c>
      <c r="B721" t="s">
        <v>170</v>
      </c>
      <c r="C721" t="s">
        <v>28</v>
      </c>
      <c r="D721" t="s">
        <v>184</v>
      </c>
      <c r="E721" t="s">
        <v>184</v>
      </c>
      <c r="F721">
        <v>2015</v>
      </c>
      <c r="G721" t="s">
        <v>175</v>
      </c>
      <c r="H721">
        <v>5</v>
      </c>
      <c r="I721">
        <v>150.39115905761719</v>
      </c>
      <c r="J721">
        <v>146.16645812988281</v>
      </c>
      <c r="K721">
        <v>143.40412902832031</v>
      </c>
      <c r="L721">
        <v>142.57241821289062</v>
      </c>
      <c r="M721">
        <v>146.88580322265625</v>
      </c>
      <c r="N721">
        <v>158.66654968261719</v>
      </c>
      <c r="O721">
        <v>173.07717895507812</v>
      </c>
      <c r="P721">
        <v>191.57186889648437</v>
      </c>
      <c r="Q721">
        <v>203.96139526367187</v>
      </c>
      <c r="R721">
        <v>211.21426391601562</v>
      </c>
      <c r="S721">
        <v>215.58503723144531</v>
      </c>
      <c r="T721">
        <v>214.8900146484375</v>
      </c>
      <c r="U721">
        <v>213.49981689453125</v>
      </c>
      <c r="V721">
        <v>212.83421325683594</v>
      </c>
      <c r="W721">
        <v>210.51017761230469</v>
      </c>
      <c r="X721">
        <v>204.71279907226562</v>
      </c>
      <c r="Y721">
        <v>197.84048461914062</v>
      </c>
      <c r="Z721">
        <v>187.17410278320312</v>
      </c>
      <c r="AA721">
        <v>179.02020263671875</v>
      </c>
      <c r="AB721">
        <v>176.61705017089844</v>
      </c>
      <c r="AC721">
        <v>175.74009704589844</v>
      </c>
      <c r="AD721">
        <v>168.92689514160156</v>
      </c>
      <c r="AE721">
        <v>163.84544372558594</v>
      </c>
      <c r="AF721">
        <v>159.14814758300781</v>
      </c>
      <c r="AG721">
        <v>-3.9137997627258301</v>
      </c>
      <c r="AH721">
        <v>-1.494426965713501</v>
      </c>
      <c r="AI721">
        <v>-0.26847749948501587</v>
      </c>
      <c r="AJ721">
        <v>-0.91174578666687012</v>
      </c>
      <c r="AK721">
        <v>-1.5081485509872437</v>
      </c>
      <c r="AL721">
        <v>-1.4655481576919556</v>
      </c>
      <c r="AM721">
        <v>-2.6671333312988281</v>
      </c>
      <c r="AN721">
        <v>-1.5516133308410645</v>
      </c>
      <c r="AO721">
        <v>1.0555019378662109</v>
      </c>
      <c r="AP721">
        <v>2.9118123054504395</v>
      </c>
      <c r="AQ721">
        <v>5.9216094017028809</v>
      </c>
      <c r="AR721">
        <v>16.820642471313477</v>
      </c>
      <c r="AS721">
        <v>17.008350372314453</v>
      </c>
      <c r="AT721">
        <v>15.818269729614258</v>
      </c>
      <c r="AU721">
        <v>14.302422523498535</v>
      </c>
      <c r="AV721">
        <v>12.260006904602051</v>
      </c>
      <c r="AW721">
        <v>10.623312950134277</v>
      </c>
      <c r="AX721">
        <v>7.2643594741821289</v>
      </c>
      <c r="AY721">
        <v>-5.5757198482751846E-2</v>
      </c>
      <c r="AZ721">
        <v>-0.97720670700073242</v>
      </c>
      <c r="BA721">
        <v>-0.90488409996032715</v>
      </c>
      <c r="BB721">
        <v>-0.60108864307403564</v>
      </c>
      <c r="BC721">
        <v>-0.67285811901092529</v>
      </c>
      <c r="BD721">
        <v>-2.5472850799560547</v>
      </c>
      <c r="BE721">
        <v>60.690467834472656</v>
      </c>
      <c r="BF721">
        <v>60.593292236328125</v>
      </c>
      <c r="BG721">
        <v>60.537052154541016</v>
      </c>
      <c r="BH721">
        <v>60.690170288085938</v>
      </c>
      <c r="BI721">
        <v>60.662605285644531</v>
      </c>
      <c r="BJ721">
        <v>60.621673583984375</v>
      </c>
      <c r="BK721">
        <v>61.203239440917969</v>
      </c>
      <c r="BL721">
        <v>61.300117492675781</v>
      </c>
      <c r="BM721">
        <v>63.181209564208984</v>
      </c>
      <c r="BN721">
        <v>65.034210205078125</v>
      </c>
      <c r="BO721">
        <v>67.443679809570313</v>
      </c>
      <c r="BP721">
        <v>68.897445678710937</v>
      </c>
      <c r="BQ721">
        <v>69.393562316894531</v>
      </c>
      <c r="BR721">
        <v>69.575065612792969</v>
      </c>
      <c r="BS721">
        <v>68.856513977050781</v>
      </c>
      <c r="BT721">
        <v>69.18756103515625</v>
      </c>
      <c r="BU721">
        <v>68.19091796875</v>
      </c>
      <c r="BV721">
        <v>66.362716674804688</v>
      </c>
      <c r="BW721">
        <v>64.190696716308594</v>
      </c>
      <c r="BX721">
        <v>62.253360748291016</v>
      </c>
      <c r="BY721">
        <v>61.356361389160156</v>
      </c>
      <c r="BZ721">
        <v>61.231105804443359</v>
      </c>
      <c r="CA721">
        <v>61.384223937988281</v>
      </c>
      <c r="CB721">
        <v>61.218849182128906</v>
      </c>
      <c r="CC721">
        <v>5.6483349800109863</v>
      </c>
      <c r="CD721">
        <v>5.4028348922729492</v>
      </c>
      <c r="CE721">
        <v>5.0860495567321777</v>
      </c>
      <c r="CF721">
        <v>3.8297965526580811</v>
      </c>
      <c r="CG721">
        <v>3.2084918022155762</v>
      </c>
      <c r="CH721">
        <v>3.5319902896881104</v>
      </c>
      <c r="CI721">
        <v>3.6924698352813721</v>
      </c>
      <c r="CJ721">
        <v>2.3020167350769043</v>
      </c>
      <c r="CK721">
        <v>3.2530045509338379</v>
      </c>
      <c r="CL721">
        <v>3.2075209617614746</v>
      </c>
      <c r="CM721">
        <v>2.4691770076751709</v>
      </c>
      <c r="CN721">
        <v>2.7656533718109131</v>
      </c>
      <c r="CO721">
        <v>3.855168342590332</v>
      </c>
      <c r="CP721">
        <v>2.3855764865875244</v>
      </c>
      <c r="CQ721">
        <v>2.9203810691833496</v>
      </c>
      <c r="CR721">
        <v>4.3089704513549805</v>
      </c>
      <c r="CS721">
        <v>4.660550594329834</v>
      </c>
      <c r="CT721">
        <v>4.8221316337585449</v>
      </c>
      <c r="CU721">
        <v>5.8598976135253906</v>
      </c>
      <c r="CV721">
        <v>4.9807801246643066</v>
      </c>
      <c r="CW721">
        <v>4.4939460754394531</v>
      </c>
      <c r="CX721">
        <v>3.776456356048584</v>
      </c>
      <c r="CY721">
        <v>4.0862088203430176</v>
      </c>
      <c r="CZ721">
        <v>4.0304684638977051</v>
      </c>
    </row>
    <row r="722" spans="1:104" x14ac:dyDescent="0.25">
      <c r="A722" t="s">
        <v>911</v>
      </c>
      <c r="B722" t="s">
        <v>170</v>
      </c>
      <c r="C722" t="s">
        <v>28</v>
      </c>
      <c r="D722" t="s">
        <v>184</v>
      </c>
      <c r="E722" t="s">
        <v>184</v>
      </c>
      <c r="F722">
        <v>2015</v>
      </c>
      <c r="G722" t="s">
        <v>176</v>
      </c>
      <c r="H722">
        <v>6</v>
      </c>
      <c r="I722">
        <v>161.8995361328125</v>
      </c>
      <c r="J722">
        <v>157.06793212890625</v>
      </c>
      <c r="K722">
        <v>153.80613708496094</v>
      </c>
      <c r="L722">
        <v>152.89715576171875</v>
      </c>
      <c r="M722">
        <v>156.7069091796875</v>
      </c>
      <c r="N722">
        <v>168.67767333984375</v>
      </c>
      <c r="O722">
        <v>182.70938110351562</v>
      </c>
      <c r="P722">
        <v>200.68434143066406</v>
      </c>
      <c r="Q722">
        <v>212.19357299804687</v>
      </c>
      <c r="R722">
        <v>220.978759765625</v>
      </c>
      <c r="S722">
        <v>228.31700134277344</v>
      </c>
      <c r="T722">
        <v>229.13262939453125</v>
      </c>
      <c r="U722">
        <v>228.61277770996094</v>
      </c>
      <c r="V722">
        <v>227.20332336425781</v>
      </c>
      <c r="W722">
        <v>225.49357604980469</v>
      </c>
      <c r="X722">
        <v>221.87185668945312</v>
      </c>
      <c r="Y722">
        <v>215.900390625</v>
      </c>
      <c r="Z722">
        <v>204.44500732421875</v>
      </c>
      <c r="AA722">
        <v>193.99571228027344</v>
      </c>
      <c r="AB722">
        <v>186.73371887207031</v>
      </c>
      <c r="AC722">
        <v>185.34843444824219</v>
      </c>
      <c r="AD722">
        <v>178.56951904296875</v>
      </c>
      <c r="AE722">
        <v>175.30206298828125</v>
      </c>
      <c r="AF722">
        <v>170.43812561035156</v>
      </c>
      <c r="AG722">
        <v>-3.8208065032958984</v>
      </c>
      <c r="AH722">
        <v>-1.7381961345672607</v>
      </c>
      <c r="AI722">
        <v>-0.77886134386062622</v>
      </c>
      <c r="AJ722">
        <v>-1.1829046010971069</v>
      </c>
      <c r="AK722">
        <v>-1.4212387800216675</v>
      </c>
      <c r="AL722">
        <v>-1.0200809240341187</v>
      </c>
      <c r="AM722">
        <v>-2.39406418800354</v>
      </c>
      <c r="AN722">
        <v>-0.77376407384872437</v>
      </c>
      <c r="AO722">
        <v>1.1176967620849609</v>
      </c>
      <c r="AP722">
        <v>2.2586884498596191</v>
      </c>
      <c r="AQ722">
        <v>5.5967493057250977</v>
      </c>
      <c r="AR722">
        <v>17.907207489013672</v>
      </c>
      <c r="AS722">
        <v>18.261497497558594</v>
      </c>
      <c r="AT722">
        <v>16.92973518371582</v>
      </c>
      <c r="AU722">
        <v>15.551042556762695</v>
      </c>
      <c r="AV722">
        <v>14.586882591247559</v>
      </c>
      <c r="AW722">
        <v>13.23540210723877</v>
      </c>
      <c r="AX722">
        <v>10.210507392883301</v>
      </c>
      <c r="AY722">
        <v>2.2582604885101318</v>
      </c>
      <c r="AZ722">
        <v>0.78431153297424316</v>
      </c>
      <c r="BA722">
        <v>0.44169220328330994</v>
      </c>
      <c r="BB722">
        <v>0.61360114812850952</v>
      </c>
      <c r="BC722">
        <v>0.19761484861373901</v>
      </c>
      <c r="BD722">
        <v>-1.4807939529418945</v>
      </c>
      <c r="BE722">
        <v>64.212203979492188</v>
      </c>
      <c r="BF722">
        <v>63.865329742431641</v>
      </c>
      <c r="BG722">
        <v>63.465267181396484</v>
      </c>
      <c r="BH722">
        <v>63.409027099609375</v>
      </c>
      <c r="BI722">
        <v>63.049896240234375</v>
      </c>
      <c r="BJ722">
        <v>63.078277587890625</v>
      </c>
      <c r="BK722">
        <v>63.368614196777344</v>
      </c>
      <c r="BL722">
        <v>64.93121337890625</v>
      </c>
      <c r="BM722">
        <v>67.059532165527344</v>
      </c>
      <c r="BN722">
        <v>70.943679809570313</v>
      </c>
      <c r="BO722">
        <v>73.928070068359375</v>
      </c>
      <c r="BP722">
        <v>74.399688720703125</v>
      </c>
      <c r="BQ722">
        <v>75.671646118164063</v>
      </c>
      <c r="BR722">
        <v>75.643562316894531</v>
      </c>
      <c r="BS722">
        <v>74.465118408203125</v>
      </c>
      <c r="BT722">
        <v>73.896926879882813</v>
      </c>
      <c r="BU722">
        <v>72.821784973144531</v>
      </c>
      <c r="BV722">
        <v>71.621902465820312</v>
      </c>
      <c r="BW722">
        <v>70.725204467773438</v>
      </c>
      <c r="BX722">
        <v>69.177619934082031</v>
      </c>
      <c r="BY722">
        <v>66.631156921386719</v>
      </c>
      <c r="BZ722">
        <v>65.581039428710937</v>
      </c>
      <c r="CA722">
        <v>64.737228393554687</v>
      </c>
      <c r="CB722">
        <v>64.08746337890625</v>
      </c>
      <c r="CC722">
        <v>5.6592011451721191</v>
      </c>
      <c r="CD722">
        <v>5.4034709930419922</v>
      </c>
      <c r="CE722">
        <v>5.0769619941711426</v>
      </c>
      <c r="CF722">
        <v>3.8225300312042236</v>
      </c>
      <c r="CG722">
        <v>3.1858153343200684</v>
      </c>
      <c r="CH722">
        <v>3.494645357131958</v>
      </c>
      <c r="CI722">
        <v>3.6278505325317383</v>
      </c>
      <c r="CJ722">
        <v>2.2444067001342773</v>
      </c>
      <c r="CK722">
        <v>3.1497805118560791</v>
      </c>
      <c r="CL722">
        <v>3.1232600212097168</v>
      </c>
      <c r="CM722">
        <v>2.4337904453277588</v>
      </c>
      <c r="CN722">
        <v>2.7446048259735107</v>
      </c>
      <c r="CO722">
        <v>3.8420028686523437</v>
      </c>
      <c r="CP722">
        <v>2.3701615333557129</v>
      </c>
      <c r="CQ722">
        <v>2.9114677906036377</v>
      </c>
      <c r="CR722">
        <v>4.3465232849121094</v>
      </c>
      <c r="CS722">
        <v>4.733548641204834</v>
      </c>
      <c r="CT722">
        <v>4.9020886421203613</v>
      </c>
      <c r="CU722">
        <v>5.9100542068481445</v>
      </c>
      <c r="CV722">
        <v>4.9011597633361816</v>
      </c>
      <c r="CW722">
        <v>4.4112052917480469</v>
      </c>
      <c r="CX722">
        <v>3.7153897285461426</v>
      </c>
      <c r="CY722">
        <v>4.0689706802368164</v>
      </c>
      <c r="CZ722">
        <v>4.0172796249389648</v>
      </c>
    </row>
    <row r="723" spans="1:104" x14ac:dyDescent="0.25">
      <c r="A723" t="s">
        <v>912</v>
      </c>
      <c r="B723" t="s">
        <v>170</v>
      </c>
      <c r="C723" t="s">
        <v>28</v>
      </c>
      <c r="D723" t="s">
        <v>184</v>
      </c>
      <c r="E723" t="s">
        <v>184</v>
      </c>
      <c r="F723">
        <v>2015</v>
      </c>
      <c r="G723" t="s">
        <v>177</v>
      </c>
      <c r="H723">
        <v>7</v>
      </c>
      <c r="I723">
        <v>168.00923156738281</v>
      </c>
      <c r="J723">
        <v>163.37095642089844</v>
      </c>
      <c r="K723">
        <v>159.62017822265625</v>
      </c>
      <c r="L723">
        <v>159.05630493164062</v>
      </c>
      <c r="M723">
        <v>164.44548034667969</v>
      </c>
      <c r="N723">
        <v>177.33514404296875</v>
      </c>
      <c r="O723">
        <v>190.66200256347656</v>
      </c>
      <c r="P723">
        <v>208.56977844238281</v>
      </c>
      <c r="Q723">
        <v>219.64810180664062</v>
      </c>
      <c r="R723">
        <v>228.031982421875</v>
      </c>
      <c r="S723">
        <v>233.45426940917969</v>
      </c>
      <c r="T723">
        <v>234.22142028808594</v>
      </c>
      <c r="U723">
        <v>234.15777587890625</v>
      </c>
      <c r="V723">
        <v>233.37173461914063</v>
      </c>
      <c r="W723">
        <v>232.34532165527344</v>
      </c>
      <c r="X723">
        <v>230.36883544921875</v>
      </c>
      <c r="Y723">
        <v>225.73414611816406</v>
      </c>
      <c r="Z723">
        <v>214.53207397460937</v>
      </c>
      <c r="AA723">
        <v>203.01716613769531</v>
      </c>
      <c r="AB723">
        <v>195.37979125976562</v>
      </c>
      <c r="AC723">
        <v>193.32131958007812</v>
      </c>
      <c r="AD723">
        <v>185.88383483886719</v>
      </c>
      <c r="AE723">
        <v>181.86146545410156</v>
      </c>
      <c r="AF723">
        <v>177.52937316894531</v>
      </c>
      <c r="AG723">
        <v>-3.691152811050415</v>
      </c>
      <c r="AH723">
        <v>-1.9004753828048706</v>
      </c>
      <c r="AI723">
        <v>-1.1508342027664185</v>
      </c>
      <c r="AJ723">
        <v>-1.3740285634994507</v>
      </c>
      <c r="AK723">
        <v>-1.3589603900909424</v>
      </c>
      <c r="AL723">
        <v>-0.69220185279846191</v>
      </c>
      <c r="AM723">
        <v>-2.2025439739227295</v>
      </c>
      <c r="AN723">
        <v>-0.20907314121723175</v>
      </c>
      <c r="AO723">
        <v>1.170598030090332</v>
      </c>
      <c r="AP723">
        <v>1.7842545509338379</v>
      </c>
      <c r="AQ723">
        <v>5.2589340209960937</v>
      </c>
      <c r="AR723">
        <v>18.285467147827148</v>
      </c>
      <c r="AS723">
        <v>18.738296508789063</v>
      </c>
      <c r="AT723">
        <v>17.419424057006836</v>
      </c>
      <c r="AU723">
        <v>16.18333625793457</v>
      </c>
      <c r="AV723">
        <v>16.052488327026367</v>
      </c>
      <c r="AW723">
        <v>14.992733955383301</v>
      </c>
      <c r="AX723">
        <v>12.319905281066895</v>
      </c>
      <c r="AY723">
        <v>3.9946980476379395</v>
      </c>
      <c r="AZ723">
        <v>2.0991652011871338</v>
      </c>
      <c r="BA723">
        <v>1.4396766424179077</v>
      </c>
      <c r="BB723">
        <v>1.5128753185272217</v>
      </c>
      <c r="BC723">
        <v>0.84497106075286865</v>
      </c>
      <c r="BD723">
        <v>-0.66898530721664429</v>
      </c>
      <c r="BE723">
        <v>67.5186767578125</v>
      </c>
      <c r="BF723">
        <v>67.118614196777344</v>
      </c>
      <c r="BG723">
        <v>66.896476745605469</v>
      </c>
      <c r="BH723">
        <v>66.606361389160156</v>
      </c>
      <c r="BI723">
        <v>66.799598693847656</v>
      </c>
      <c r="BJ723">
        <v>66.315727233886719</v>
      </c>
      <c r="BK723">
        <v>67.20294189453125</v>
      </c>
      <c r="BL723">
        <v>67.893638610839844</v>
      </c>
      <c r="BM723">
        <v>70.068717956542969</v>
      </c>
      <c r="BN723">
        <v>71.312599182128906</v>
      </c>
      <c r="BO723">
        <v>72.934791564941406</v>
      </c>
      <c r="BP723">
        <v>74.355995178222656</v>
      </c>
      <c r="BQ723">
        <v>75.681732177734375</v>
      </c>
      <c r="BR723">
        <v>77.334556579589844</v>
      </c>
      <c r="BS723">
        <v>78.959892272949219</v>
      </c>
      <c r="BT723">
        <v>79.609649658203125</v>
      </c>
      <c r="BU723">
        <v>80.109352111816406</v>
      </c>
      <c r="BV723">
        <v>80.022186279296875</v>
      </c>
      <c r="BW723">
        <v>76.52838134765625</v>
      </c>
      <c r="BX723">
        <v>74.3154296875</v>
      </c>
      <c r="BY723">
        <v>71.643638610839844</v>
      </c>
      <c r="BZ723">
        <v>70.95294189453125</v>
      </c>
      <c r="CA723">
        <v>70.356063842773438</v>
      </c>
      <c r="CB723">
        <v>69.927619934082031</v>
      </c>
      <c r="CC723">
        <v>5.6600408554077148</v>
      </c>
      <c r="CD723">
        <v>5.4167294502258301</v>
      </c>
      <c r="CE723">
        <v>5.0780267715454102</v>
      </c>
      <c r="CF723">
        <v>3.8324754238128662</v>
      </c>
      <c r="CG723">
        <v>3.2220430374145508</v>
      </c>
      <c r="CH723">
        <v>3.5409290790557861</v>
      </c>
      <c r="CI723">
        <v>3.6486282348632813</v>
      </c>
      <c r="CJ723">
        <v>2.2481036186218262</v>
      </c>
      <c r="CK723">
        <v>3.1423344612121582</v>
      </c>
      <c r="CL723">
        <v>3.106205940246582</v>
      </c>
      <c r="CM723">
        <v>2.3984115123748779</v>
      </c>
      <c r="CN723">
        <v>2.7039358615875244</v>
      </c>
      <c r="CO723">
        <v>3.792649507522583</v>
      </c>
      <c r="CP723">
        <v>2.3463265895843506</v>
      </c>
      <c r="CQ723">
        <v>2.8912703990936279</v>
      </c>
      <c r="CR723">
        <v>4.3495121002197266</v>
      </c>
      <c r="CS723">
        <v>4.7698812484741211</v>
      </c>
      <c r="CT723">
        <v>4.9576272964477539</v>
      </c>
      <c r="CU723">
        <v>5.9608616828918457</v>
      </c>
      <c r="CV723">
        <v>4.9423408508300781</v>
      </c>
      <c r="CW723">
        <v>4.4342994689941406</v>
      </c>
      <c r="CX723">
        <v>3.7274825572967529</v>
      </c>
      <c r="CY723">
        <v>4.0683202743530273</v>
      </c>
      <c r="CZ723">
        <v>4.0328536033630371</v>
      </c>
    </row>
    <row r="724" spans="1:104" x14ac:dyDescent="0.25">
      <c r="A724" t="s">
        <v>913</v>
      </c>
      <c r="B724" t="s">
        <v>170</v>
      </c>
      <c r="C724" t="s">
        <v>28</v>
      </c>
      <c r="D724" t="s">
        <v>184</v>
      </c>
      <c r="E724" t="s">
        <v>184</v>
      </c>
      <c r="F724">
        <v>2015</v>
      </c>
      <c r="G724" t="s">
        <v>178</v>
      </c>
      <c r="H724">
        <v>8</v>
      </c>
      <c r="I724">
        <v>172.13275146484375</v>
      </c>
      <c r="J724">
        <v>167.52189636230469</v>
      </c>
      <c r="K724">
        <v>163.35212707519531</v>
      </c>
      <c r="L724">
        <v>162.78207397460938</v>
      </c>
      <c r="M724">
        <v>167.77693176269531</v>
      </c>
      <c r="N724">
        <v>182.45187377929687</v>
      </c>
      <c r="O724">
        <v>198.3184814453125</v>
      </c>
      <c r="P724">
        <v>216.61898803710937</v>
      </c>
      <c r="Q724">
        <v>229.66717529296875</v>
      </c>
      <c r="R724">
        <v>240.55172729492187</v>
      </c>
      <c r="S724">
        <v>250.61274719238281</v>
      </c>
      <c r="T724">
        <v>252.99388122558594</v>
      </c>
      <c r="U724">
        <v>253.78630065917969</v>
      </c>
      <c r="V724">
        <v>253.24118041992187</v>
      </c>
      <c r="W724">
        <v>251.21385192871094</v>
      </c>
      <c r="X724">
        <v>247.4833984375</v>
      </c>
      <c r="Y724">
        <v>239.08677673339844</v>
      </c>
      <c r="Z724">
        <v>226.49728393554687</v>
      </c>
      <c r="AA724">
        <v>212.92301940917969</v>
      </c>
      <c r="AB724">
        <v>206.26055908203125</v>
      </c>
      <c r="AC724">
        <v>201.80905151367187</v>
      </c>
      <c r="AD724">
        <v>192.70429992675781</v>
      </c>
      <c r="AE724">
        <v>187.01397705078125</v>
      </c>
      <c r="AF724">
        <v>180.97970581054687</v>
      </c>
      <c r="AG724">
        <v>-3.3481807708740234</v>
      </c>
      <c r="AH724">
        <v>-2.095381498336792</v>
      </c>
      <c r="AI724">
        <v>-1.7194454669952393</v>
      </c>
      <c r="AJ724">
        <v>-1.6331226825714111</v>
      </c>
      <c r="AK724">
        <v>-1.1776436567306519</v>
      </c>
      <c r="AL724">
        <v>-0.10762499272823334</v>
      </c>
      <c r="AM724">
        <v>-1.815643310546875</v>
      </c>
      <c r="AN724">
        <v>0.73797523975372314</v>
      </c>
      <c r="AO724">
        <v>1.2460274696350098</v>
      </c>
      <c r="AP724">
        <v>0.99127382040023804</v>
      </c>
      <c r="AQ724">
        <v>4.8761372566223145</v>
      </c>
      <c r="AR724">
        <v>19.718570709228516</v>
      </c>
      <c r="AS724">
        <v>20.365779876708984</v>
      </c>
      <c r="AT724">
        <v>18.952932357788086</v>
      </c>
      <c r="AU724">
        <v>17.764511108398438</v>
      </c>
      <c r="AV724">
        <v>18.750776290893555</v>
      </c>
      <c r="AW724">
        <v>17.769205093383789</v>
      </c>
      <c r="AX724">
        <v>15.626662254333496</v>
      </c>
      <c r="AY724">
        <v>6.8337345123291016</v>
      </c>
      <c r="AZ724">
        <v>4.3018851280212402</v>
      </c>
      <c r="BA724">
        <v>3.0821776390075684</v>
      </c>
      <c r="BB724">
        <v>2.9688010215759277</v>
      </c>
      <c r="BC724">
        <v>1.8858927488327026</v>
      </c>
      <c r="BD724">
        <v>0.69397878646850586</v>
      </c>
      <c r="BE724">
        <v>71.140350341796875</v>
      </c>
      <c r="BF724">
        <v>70.2249755859375</v>
      </c>
      <c r="BG724">
        <v>69.531219482421875</v>
      </c>
      <c r="BH724">
        <v>68.546829223632813</v>
      </c>
      <c r="BI724">
        <v>68.712722778320312</v>
      </c>
      <c r="BJ724">
        <v>68.462722778320313</v>
      </c>
      <c r="BK724">
        <v>68.8658447265625</v>
      </c>
      <c r="BL724">
        <v>69.640869140625</v>
      </c>
      <c r="BM724">
        <v>73.8841552734375</v>
      </c>
      <c r="BN724">
        <v>78.072006225585937</v>
      </c>
      <c r="BO724">
        <v>81.912460327148438</v>
      </c>
      <c r="BP724">
        <v>83.744026184082031</v>
      </c>
      <c r="BQ724">
        <v>84.728416442871094</v>
      </c>
      <c r="BR724">
        <v>83.672172546386719</v>
      </c>
      <c r="BS724">
        <v>83.300270080566406</v>
      </c>
      <c r="BT724">
        <v>83.684715270996094</v>
      </c>
      <c r="BU724">
        <v>83.559455871582031</v>
      </c>
      <c r="BV724">
        <v>82.659690856933594</v>
      </c>
      <c r="BW724">
        <v>80.153053283691406</v>
      </c>
      <c r="BX724">
        <v>77.309532165527344</v>
      </c>
      <c r="BY724">
        <v>74.993576049804688</v>
      </c>
      <c r="BZ724">
        <v>73.687629699707031</v>
      </c>
      <c r="CA724">
        <v>72.650062561035156</v>
      </c>
      <c r="CB724">
        <v>72.274795532226562</v>
      </c>
      <c r="CC724">
        <v>5.6143732070922852</v>
      </c>
      <c r="CD724">
        <v>5.3775582313537598</v>
      </c>
      <c r="CE724">
        <v>5.0313353538513184</v>
      </c>
      <c r="CF724">
        <v>3.7973997592926025</v>
      </c>
      <c r="CG724">
        <v>3.1826798915863037</v>
      </c>
      <c r="CH724">
        <v>3.5271344184875488</v>
      </c>
      <c r="CI724">
        <v>3.6743452548980713</v>
      </c>
      <c r="CJ724">
        <v>2.2605433464050293</v>
      </c>
      <c r="CK724">
        <v>3.1810846328735352</v>
      </c>
      <c r="CL724">
        <v>3.1724467277526855</v>
      </c>
      <c r="CM724">
        <v>2.4927363395690918</v>
      </c>
      <c r="CN724">
        <v>2.8276855945587158</v>
      </c>
      <c r="CO724">
        <v>3.9797301292419434</v>
      </c>
      <c r="CP724">
        <v>2.4650504589080811</v>
      </c>
      <c r="CQ724">
        <v>3.0265624523162842</v>
      </c>
      <c r="CR724">
        <v>4.5239119529724121</v>
      </c>
      <c r="CS724">
        <v>4.8912196159362793</v>
      </c>
      <c r="CT724">
        <v>5.0675249099731445</v>
      </c>
      <c r="CU724">
        <v>6.0527143478393555</v>
      </c>
      <c r="CV724">
        <v>5.0515017509460449</v>
      </c>
      <c r="CW724">
        <v>4.4816427230834961</v>
      </c>
      <c r="CX724">
        <v>3.7412493228912354</v>
      </c>
      <c r="CY724">
        <v>4.0504179000854492</v>
      </c>
      <c r="CZ724">
        <v>3.9803695678710938</v>
      </c>
    </row>
    <row r="725" spans="1:104" x14ac:dyDescent="0.25">
      <c r="A725" t="s">
        <v>914</v>
      </c>
      <c r="B725" t="s">
        <v>170</v>
      </c>
      <c r="C725" t="s">
        <v>28</v>
      </c>
      <c r="D725" t="s">
        <v>184</v>
      </c>
      <c r="E725" t="s">
        <v>184</v>
      </c>
      <c r="F725">
        <v>2015</v>
      </c>
      <c r="G725" t="s">
        <v>179</v>
      </c>
      <c r="H725">
        <v>9</v>
      </c>
      <c r="I725">
        <v>170.27525329589844</v>
      </c>
      <c r="J725">
        <v>166.29692077636719</v>
      </c>
      <c r="K725">
        <v>162.93028259277344</v>
      </c>
      <c r="L725">
        <v>162.63934326171875</v>
      </c>
      <c r="M725">
        <v>168.43275451660156</v>
      </c>
      <c r="N725">
        <v>183.57107543945312</v>
      </c>
      <c r="O725">
        <v>201.6837158203125</v>
      </c>
      <c r="P725">
        <v>221.61227416992187</v>
      </c>
      <c r="Q725">
        <v>237.541748046875</v>
      </c>
      <c r="R725">
        <v>249.12548828125</v>
      </c>
      <c r="S725">
        <v>258.64382934570312</v>
      </c>
      <c r="T725">
        <v>260.99374389648437</v>
      </c>
      <c r="U725">
        <v>261.46426391601562</v>
      </c>
      <c r="V725">
        <v>261.92962646484375</v>
      </c>
      <c r="W725">
        <v>259.03054809570312</v>
      </c>
      <c r="X725">
        <v>252.03623962402344</v>
      </c>
      <c r="Y725">
        <v>242.14695739746094</v>
      </c>
      <c r="Z725">
        <v>229.04641723632812</v>
      </c>
      <c r="AA725">
        <v>216.03958129882812</v>
      </c>
      <c r="AB725">
        <v>210.70687866210937</v>
      </c>
      <c r="AC725">
        <v>204.08567810058594</v>
      </c>
      <c r="AD725">
        <v>193.26670837402344</v>
      </c>
      <c r="AE725">
        <v>186.92158508300781</v>
      </c>
      <c r="AF725">
        <v>180.66386413574219</v>
      </c>
      <c r="AG725">
        <v>-3.2758529186248779</v>
      </c>
      <c r="AH725">
        <v>-2.0923433303833008</v>
      </c>
      <c r="AI725">
        <v>-1.7606064081192017</v>
      </c>
      <c r="AJ725">
        <v>-1.650825023651123</v>
      </c>
      <c r="AK725">
        <v>-1.1645514965057373</v>
      </c>
      <c r="AL725">
        <v>-5.6948866695165634E-2</v>
      </c>
      <c r="AM725">
        <v>-1.8056533336639404</v>
      </c>
      <c r="AN725">
        <v>0.83745527267456055</v>
      </c>
      <c r="AO725">
        <v>1.2906731367111206</v>
      </c>
      <c r="AP725">
        <v>0.94873011112213135</v>
      </c>
      <c r="AQ725">
        <v>4.9653863906860352</v>
      </c>
      <c r="AR725">
        <v>20.339260101318359</v>
      </c>
      <c r="AS725">
        <v>20.986852645874023</v>
      </c>
      <c r="AT725">
        <v>19.607587814331055</v>
      </c>
      <c r="AU725">
        <v>18.340497970581055</v>
      </c>
      <c r="AV725">
        <v>19.22514533996582</v>
      </c>
      <c r="AW725">
        <v>18.158163070678711</v>
      </c>
      <c r="AX725">
        <v>16.026115417480469</v>
      </c>
      <c r="AY725">
        <v>7.1601881980895996</v>
      </c>
      <c r="AZ725">
        <v>4.574455738067627</v>
      </c>
      <c r="BA725">
        <v>3.2517423629760742</v>
      </c>
      <c r="BB725">
        <v>3.0960042476654053</v>
      </c>
      <c r="BC725">
        <v>1.9707509279251099</v>
      </c>
      <c r="BD725">
        <v>0.80869513750076294</v>
      </c>
      <c r="BE725">
        <v>70.934341430664063</v>
      </c>
      <c r="BF725">
        <v>70.490585327148438</v>
      </c>
      <c r="BG725">
        <v>70.33746337890625</v>
      </c>
      <c r="BH725">
        <v>69.546829223632812</v>
      </c>
      <c r="BI725">
        <v>69.08746337890625</v>
      </c>
      <c r="BJ725">
        <v>68.781219482421875</v>
      </c>
      <c r="BK725">
        <v>69.209365844726563</v>
      </c>
      <c r="BL725">
        <v>70.153121948242188</v>
      </c>
      <c r="BM725">
        <v>72.831268310546875</v>
      </c>
      <c r="BN725">
        <v>76.646926879882813</v>
      </c>
      <c r="BO725">
        <v>81.028236389160156</v>
      </c>
      <c r="BP725">
        <v>82.440773010253906</v>
      </c>
      <c r="BQ725">
        <v>84.343894958496094</v>
      </c>
      <c r="BR725">
        <v>85.109504699707031</v>
      </c>
      <c r="BS725">
        <v>85.762626647949219</v>
      </c>
      <c r="BT725">
        <v>86.012626647949219</v>
      </c>
      <c r="BU725">
        <v>85.293846130371094</v>
      </c>
      <c r="BV725">
        <v>83.890724182128906</v>
      </c>
      <c r="BW725">
        <v>83.559455871582031</v>
      </c>
      <c r="BX725">
        <v>78.678146362304688</v>
      </c>
      <c r="BY725">
        <v>76.306243896484375</v>
      </c>
      <c r="BZ725">
        <v>74.434341430664063</v>
      </c>
      <c r="CA725">
        <v>73.531219482421875</v>
      </c>
      <c r="CB725">
        <v>72.878097534179687</v>
      </c>
      <c r="CC725">
        <v>5.5472879409790039</v>
      </c>
      <c r="CD725">
        <v>5.3319878578186035</v>
      </c>
      <c r="CE725">
        <v>5.0124692916870117</v>
      </c>
      <c r="CF725">
        <v>3.7896299362182617</v>
      </c>
      <c r="CG725">
        <v>3.1913809776306152</v>
      </c>
      <c r="CH725">
        <v>3.5446174144744873</v>
      </c>
      <c r="CI725">
        <v>3.7323215007781982</v>
      </c>
      <c r="CJ725">
        <v>2.3099443912506104</v>
      </c>
      <c r="CK725">
        <v>3.2863030433654785</v>
      </c>
      <c r="CL725">
        <v>3.2816739082336426</v>
      </c>
      <c r="CM725">
        <v>2.5696070194244385</v>
      </c>
      <c r="CN725">
        <v>2.9136850833892822</v>
      </c>
      <c r="CO725">
        <v>4.0953326225280762</v>
      </c>
      <c r="CP725">
        <v>2.546640157699585</v>
      </c>
      <c r="CQ725">
        <v>3.1170835494995117</v>
      </c>
      <c r="CR725">
        <v>4.6017441749572754</v>
      </c>
      <c r="CS725">
        <v>4.9480266571044922</v>
      </c>
      <c r="CT725">
        <v>5.1185603141784668</v>
      </c>
      <c r="CU725">
        <v>6.1341209411621094</v>
      </c>
      <c r="CV725">
        <v>5.1543569564819336</v>
      </c>
      <c r="CW725">
        <v>4.5268964767456055</v>
      </c>
      <c r="CX725">
        <v>3.747776985168457</v>
      </c>
      <c r="CY725">
        <v>4.0436787605285645</v>
      </c>
      <c r="CZ725">
        <v>3.9687728881835938</v>
      </c>
    </row>
    <row r="726" spans="1:104" x14ac:dyDescent="0.25">
      <c r="A726" t="s">
        <v>915</v>
      </c>
      <c r="B726" t="s">
        <v>170</v>
      </c>
      <c r="C726" t="s">
        <v>28</v>
      </c>
      <c r="D726" t="s">
        <v>184</v>
      </c>
      <c r="E726" t="s">
        <v>184</v>
      </c>
      <c r="F726">
        <v>2015</v>
      </c>
      <c r="G726" t="s">
        <v>180</v>
      </c>
      <c r="H726">
        <v>10</v>
      </c>
      <c r="I726">
        <v>147.30801391601562</v>
      </c>
      <c r="J726">
        <v>143.52757263183594</v>
      </c>
      <c r="K726">
        <v>140.54017639160156</v>
      </c>
      <c r="L726">
        <v>140.62095642089844</v>
      </c>
      <c r="M726">
        <v>144.89546203613281</v>
      </c>
      <c r="N726">
        <v>157.09280395507812</v>
      </c>
      <c r="O726">
        <v>177.121337890625</v>
      </c>
      <c r="P726">
        <v>193.85630798339844</v>
      </c>
      <c r="Q726">
        <v>211.07969665527344</v>
      </c>
      <c r="R726">
        <v>226.59635925292969</v>
      </c>
      <c r="S726">
        <v>238.63868713378906</v>
      </c>
      <c r="T726">
        <v>242.25981140136719</v>
      </c>
      <c r="U726">
        <v>243.59182739257812</v>
      </c>
      <c r="V726">
        <v>245.76701354980469</v>
      </c>
      <c r="W726">
        <v>243.47383117675781</v>
      </c>
      <c r="X726">
        <v>234.99252319335937</v>
      </c>
      <c r="Y726">
        <v>224.50267028808594</v>
      </c>
      <c r="Z726">
        <v>212.24946594238281</v>
      </c>
      <c r="AA726">
        <v>205.90510559082031</v>
      </c>
      <c r="AB726">
        <v>199.588134765625</v>
      </c>
      <c r="AC726">
        <v>193.30209350585937</v>
      </c>
      <c r="AD726">
        <v>175.42585754394531</v>
      </c>
      <c r="AE726">
        <v>163.01463317871094</v>
      </c>
      <c r="AF726">
        <v>157.06282043457031</v>
      </c>
      <c r="AG726">
        <v>-3.5085604190826416</v>
      </c>
      <c r="AH726">
        <v>-1.5774796009063721</v>
      </c>
      <c r="AI726">
        <v>-0.67134833335876465</v>
      </c>
      <c r="AJ726">
        <v>-1.070963978767395</v>
      </c>
      <c r="AK726">
        <v>-1.3297257423400879</v>
      </c>
      <c r="AL726">
        <v>-0.99507051706314087</v>
      </c>
      <c r="AM726">
        <v>-2.3575859069824219</v>
      </c>
      <c r="AN726">
        <v>-0.82141309976577759</v>
      </c>
      <c r="AO726">
        <v>1.110076904296875</v>
      </c>
      <c r="AP726">
        <v>2.3887414932250977</v>
      </c>
      <c r="AQ726">
        <v>5.9131655693054199</v>
      </c>
      <c r="AR726">
        <v>18.935813903808594</v>
      </c>
      <c r="AS726">
        <v>19.453306198120117</v>
      </c>
      <c r="AT726">
        <v>18.308750152587891</v>
      </c>
      <c r="AU726">
        <v>16.768650054931641</v>
      </c>
      <c r="AV726">
        <v>15.325759887695313</v>
      </c>
      <c r="AW726">
        <v>13.609186172485352</v>
      </c>
      <c r="AX726">
        <v>10.387825012207031</v>
      </c>
      <c r="AY726">
        <v>2.1755988597869873</v>
      </c>
      <c r="AZ726">
        <v>0.66362255811691284</v>
      </c>
      <c r="BA726">
        <v>0.32972607016563416</v>
      </c>
      <c r="BB726">
        <v>0.49246561527252197</v>
      </c>
      <c r="BC726">
        <v>0.10704261809587479</v>
      </c>
      <c r="BD726">
        <v>-1.467934250831604</v>
      </c>
      <c r="BE726">
        <v>64.655960083007813</v>
      </c>
      <c r="BF726">
        <v>64.531219482421875</v>
      </c>
      <c r="BG726">
        <v>64.074920654296875</v>
      </c>
      <c r="BH726">
        <v>63.037643432617188</v>
      </c>
      <c r="BI726">
        <v>61.765384674072266</v>
      </c>
      <c r="BJ726">
        <v>61.365325927734375</v>
      </c>
      <c r="BK726">
        <v>61.156257629394531</v>
      </c>
      <c r="BL726">
        <v>61.487224578857422</v>
      </c>
      <c r="BM726">
        <v>63.656185150146484</v>
      </c>
      <c r="BN726">
        <v>67.712654113769531</v>
      </c>
      <c r="BO726">
        <v>71.297279357910156</v>
      </c>
      <c r="BP726">
        <v>74.9091796875</v>
      </c>
      <c r="BQ726">
        <v>77.399986267089844</v>
      </c>
      <c r="BR726">
        <v>77.040855407714844</v>
      </c>
      <c r="BS726">
        <v>76.834335327148438</v>
      </c>
      <c r="BT726">
        <v>75.897224426269531</v>
      </c>
      <c r="BU726">
        <v>74.900283813476562</v>
      </c>
      <c r="BV726">
        <v>74.512474060058594</v>
      </c>
      <c r="BW726">
        <v>73.072380065917969</v>
      </c>
      <c r="BX726">
        <v>70.334632873535156</v>
      </c>
      <c r="BY726">
        <v>69.13116455078125</v>
      </c>
      <c r="BZ726">
        <v>67.609428405761719</v>
      </c>
      <c r="CA726">
        <v>67.081336975097656</v>
      </c>
      <c r="CB726">
        <v>65.796531677246094</v>
      </c>
      <c r="CC726">
        <v>5.1786971092224121</v>
      </c>
      <c r="CD726">
        <v>4.9659833908081055</v>
      </c>
      <c r="CE726">
        <v>4.665684700012207</v>
      </c>
      <c r="CF726">
        <v>3.5357873439788818</v>
      </c>
      <c r="CG726">
        <v>2.9625921249389648</v>
      </c>
      <c r="CH726">
        <v>3.2733044624328613</v>
      </c>
      <c r="CI726">
        <v>3.5370728969573975</v>
      </c>
      <c r="CJ726">
        <v>2.1804826259613037</v>
      </c>
      <c r="CK726">
        <v>3.1512227058410645</v>
      </c>
      <c r="CL726">
        <v>3.2210326194763184</v>
      </c>
      <c r="CM726">
        <v>2.5584113597869873</v>
      </c>
      <c r="CN726">
        <v>2.9184944629669189</v>
      </c>
      <c r="CO726">
        <v>4.1172242164611816</v>
      </c>
      <c r="CP726">
        <v>2.5785255432128906</v>
      </c>
      <c r="CQ726">
        <v>3.1616566181182861</v>
      </c>
      <c r="CR726">
        <v>4.6299738883972168</v>
      </c>
      <c r="CS726">
        <v>4.9503908157348633</v>
      </c>
      <c r="CT726">
        <v>5.1184201240539551</v>
      </c>
      <c r="CU726">
        <v>6.3088622093200684</v>
      </c>
      <c r="CV726">
        <v>5.2686023712158203</v>
      </c>
      <c r="CW726">
        <v>4.6268935203552246</v>
      </c>
      <c r="CX726">
        <v>3.6709227561950684</v>
      </c>
      <c r="CY726">
        <v>3.8054735660552979</v>
      </c>
      <c r="CZ726">
        <v>3.7232592105865479</v>
      </c>
    </row>
    <row r="727" spans="1:104" x14ac:dyDescent="0.25">
      <c r="A727" t="s">
        <v>916</v>
      </c>
      <c r="B727" t="s">
        <v>170</v>
      </c>
      <c r="C727" t="s">
        <v>28</v>
      </c>
      <c r="D727" t="s">
        <v>184</v>
      </c>
      <c r="E727" t="s">
        <v>184</v>
      </c>
      <c r="F727">
        <v>2015</v>
      </c>
      <c r="G727" t="s">
        <v>181</v>
      </c>
      <c r="H727">
        <v>11</v>
      </c>
      <c r="I727">
        <v>139.45521545410156</v>
      </c>
      <c r="J727">
        <v>135.61122131347656</v>
      </c>
      <c r="K727">
        <v>133.20433044433594</v>
      </c>
      <c r="L727">
        <v>133.95761108398437</v>
      </c>
      <c r="M727">
        <v>139.87535095214844</v>
      </c>
      <c r="N727">
        <v>152.36042785644531</v>
      </c>
      <c r="O727">
        <v>168.36439514160156</v>
      </c>
      <c r="P727">
        <v>181.31777954101562</v>
      </c>
      <c r="Q727">
        <v>191.03294372558594</v>
      </c>
      <c r="R727">
        <v>197.81010437011719</v>
      </c>
      <c r="S727">
        <v>202.99615478515625</v>
      </c>
      <c r="T727">
        <v>204.68865966796875</v>
      </c>
      <c r="U727">
        <v>204.94917297363281</v>
      </c>
      <c r="V727">
        <v>205.18974304199219</v>
      </c>
      <c r="W727">
        <v>202.44320678710937</v>
      </c>
      <c r="X727">
        <v>195.1326904296875</v>
      </c>
      <c r="Y727">
        <v>188.27946472167969</v>
      </c>
      <c r="Z727">
        <v>183.63212585449219</v>
      </c>
      <c r="AA727">
        <v>174.61669921875</v>
      </c>
      <c r="AB727">
        <v>168.08285522460937</v>
      </c>
      <c r="AC727">
        <v>164.66743469238281</v>
      </c>
      <c r="AD727">
        <v>158.3353271484375</v>
      </c>
      <c r="AE727">
        <v>152.40330505371094</v>
      </c>
      <c r="AF727">
        <v>146.91427612304688</v>
      </c>
      <c r="AG727">
        <v>-3.7446203231811523</v>
      </c>
      <c r="AH727">
        <v>-1.3475086688995361</v>
      </c>
      <c r="AI727">
        <v>-0.10423489660024643</v>
      </c>
      <c r="AJ727">
        <v>-0.79529744386672974</v>
      </c>
      <c r="AK727">
        <v>-1.493381142616272</v>
      </c>
      <c r="AL727">
        <v>-1.5731856822967529</v>
      </c>
      <c r="AM727">
        <v>-2.7271113395690918</v>
      </c>
      <c r="AN727">
        <v>-1.7312566041946411</v>
      </c>
      <c r="AO727">
        <v>0.98257511854171753</v>
      </c>
      <c r="AP727">
        <v>2.9677577018737793</v>
      </c>
      <c r="AQ727">
        <v>5.7805814743041992</v>
      </c>
      <c r="AR727">
        <v>16.030752182006836</v>
      </c>
      <c r="AS727">
        <v>16.312114715576172</v>
      </c>
      <c r="AT727">
        <v>15.236698150634766</v>
      </c>
      <c r="AU727">
        <v>13.683651924133301</v>
      </c>
      <c r="AV727">
        <v>11.296162605285645</v>
      </c>
      <c r="AW727">
        <v>9.6209611892700195</v>
      </c>
      <c r="AX727">
        <v>6.4290180206298828</v>
      </c>
      <c r="AY727">
        <v>-0.76690423488616943</v>
      </c>
      <c r="AZ727">
        <v>-1.4885027408599854</v>
      </c>
      <c r="BA727">
        <v>-1.2713004350662231</v>
      </c>
      <c r="BB727">
        <v>-0.94149041175842285</v>
      </c>
      <c r="BC727">
        <v>-0.89819258451461792</v>
      </c>
      <c r="BD727">
        <v>-2.7184958457946777</v>
      </c>
      <c r="BE727">
        <v>59.490592956542969</v>
      </c>
      <c r="BF727">
        <v>58.275096893310547</v>
      </c>
      <c r="BG727">
        <v>57.45660400390625</v>
      </c>
      <c r="BH727">
        <v>56.478038787841797</v>
      </c>
      <c r="BI727">
        <v>57.524795532226562</v>
      </c>
      <c r="BJ727">
        <v>56.780921936035156</v>
      </c>
      <c r="BK727">
        <v>57.124736785888672</v>
      </c>
      <c r="BL727">
        <v>57.22161865234375</v>
      </c>
      <c r="BM727">
        <v>60.790634155273438</v>
      </c>
      <c r="BN727">
        <v>64.906707763671875</v>
      </c>
      <c r="BO727">
        <v>68.400283813476563</v>
      </c>
      <c r="BP727">
        <v>69.491035461425781</v>
      </c>
      <c r="BQ727">
        <v>70.180908203125</v>
      </c>
      <c r="BR727">
        <v>69.575141906738281</v>
      </c>
      <c r="BS727">
        <v>69.010009765625</v>
      </c>
      <c r="BT727">
        <v>69.919258117675781</v>
      </c>
      <c r="BU727">
        <v>68.800125122070313</v>
      </c>
      <c r="BV727">
        <v>66.206306457519531</v>
      </c>
      <c r="BW727">
        <v>64.412307739257813</v>
      </c>
      <c r="BX727">
        <v>64.053184509277344</v>
      </c>
      <c r="BY727">
        <v>63.059303283691406</v>
      </c>
      <c r="BZ727">
        <v>61.830745697021484</v>
      </c>
      <c r="CA727">
        <v>61.568492889404297</v>
      </c>
      <c r="CB727">
        <v>60.118614196777344</v>
      </c>
      <c r="CC727">
        <v>5.3853645324707031</v>
      </c>
      <c r="CD727">
        <v>5.1540875434875488</v>
      </c>
      <c r="CE727">
        <v>4.8575739860534668</v>
      </c>
      <c r="CF727">
        <v>3.6998980045318604</v>
      </c>
      <c r="CG727">
        <v>3.1415536403656006</v>
      </c>
      <c r="CH727">
        <v>3.4872934818267822</v>
      </c>
      <c r="CI727">
        <v>3.6932578086853027</v>
      </c>
      <c r="CJ727">
        <v>2.2402644157409668</v>
      </c>
      <c r="CK727">
        <v>3.1327598094940186</v>
      </c>
      <c r="CL727">
        <v>3.0887084007263184</v>
      </c>
      <c r="CM727">
        <v>2.3905813694000244</v>
      </c>
      <c r="CN727">
        <v>2.7086787223815918</v>
      </c>
      <c r="CO727">
        <v>3.8051714897155762</v>
      </c>
      <c r="CP727">
        <v>2.3647747039794922</v>
      </c>
      <c r="CQ727">
        <v>2.8876984119415283</v>
      </c>
      <c r="CR727">
        <v>4.2231907844543457</v>
      </c>
      <c r="CS727">
        <v>4.5604443550109863</v>
      </c>
      <c r="CT727">
        <v>4.8643426895141602</v>
      </c>
      <c r="CU727">
        <v>5.8770031929016113</v>
      </c>
      <c r="CV727">
        <v>4.8738298416137695</v>
      </c>
      <c r="CW727">
        <v>4.3295912742614746</v>
      </c>
      <c r="CX727">
        <v>3.6395332813262939</v>
      </c>
      <c r="CY727">
        <v>3.9080736637115479</v>
      </c>
      <c r="CZ727">
        <v>3.8256049156188965</v>
      </c>
    </row>
    <row r="728" spans="1:104" x14ac:dyDescent="0.25">
      <c r="A728" t="s">
        <v>917</v>
      </c>
      <c r="B728" t="s">
        <v>170</v>
      </c>
      <c r="C728" t="s">
        <v>28</v>
      </c>
      <c r="D728" t="s">
        <v>184</v>
      </c>
      <c r="E728" t="s">
        <v>184</v>
      </c>
      <c r="F728">
        <v>2015</v>
      </c>
      <c r="G728" t="s">
        <v>182</v>
      </c>
      <c r="H728">
        <v>12</v>
      </c>
      <c r="I728">
        <v>135.55331420898437</v>
      </c>
      <c r="J728">
        <v>132.04588317871094</v>
      </c>
      <c r="K728">
        <v>129.97453308105469</v>
      </c>
      <c r="L728">
        <v>130.68063354492187</v>
      </c>
      <c r="M728">
        <v>136.46916198730469</v>
      </c>
      <c r="N728">
        <v>148.533447265625</v>
      </c>
      <c r="O728">
        <v>165.15986633300781</v>
      </c>
      <c r="P728">
        <v>176.41812133789062</v>
      </c>
      <c r="Q728">
        <v>181.68898010253906</v>
      </c>
      <c r="R728">
        <v>184.23271179199219</v>
      </c>
      <c r="S728">
        <v>186.11924743652344</v>
      </c>
      <c r="T728">
        <v>185.74494934082031</v>
      </c>
      <c r="U728">
        <v>185.18008422851562</v>
      </c>
      <c r="V728">
        <v>185.37399291992187</v>
      </c>
      <c r="W728">
        <v>182.89236450195312</v>
      </c>
      <c r="X728">
        <v>177.44480895996094</v>
      </c>
      <c r="Y728">
        <v>173.77291870117187</v>
      </c>
      <c r="Z728">
        <v>171.86900329589844</v>
      </c>
      <c r="AA728">
        <v>164.53422546386719</v>
      </c>
      <c r="AB728">
        <v>159.6378173828125</v>
      </c>
      <c r="AC728">
        <v>157.08047485351562</v>
      </c>
      <c r="AD728">
        <v>153.11552429199219</v>
      </c>
      <c r="AE728">
        <v>147.67445373535156</v>
      </c>
      <c r="AF728">
        <v>142.47770690917969</v>
      </c>
      <c r="AG728">
        <v>-4.1208057403564453</v>
      </c>
      <c r="AH728">
        <v>-1.149283766746521</v>
      </c>
      <c r="AI728">
        <v>0.50545060634613037</v>
      </c>
      <c r="AJ728">
        <v>-0.51923906803131104</v>
      </c>
      <c r="AK728">
        <v>-1.6963119506835937</v>
      </c>
      <c r="AL728">
        <v>-2.2269580364227295</v>
      </c>
      <c r="AM728">
        <v>-3.2328524589538574</v>
      </c>
      <c r="AN728">
        <v>-2.7802176475524902</v>
      </c>
      <c r="AO728">
        <v>0.90996092557907104</v>
      </c>
      <c r="AP728">
        <v>3.7252554893493652</v>
      </c>
      <c r="AQ728">
        <v>6.1048126220703125</v>
      </c>
      <c r="AR728">
        <v>14.580681800842285</v>
      </c>
      <c r="AS728">
        <v>14.680368423461914</v>
      </c>
      <c r="AT728">
        <v>13.713274002075195</v>
      </c>
      <c r="AU728">
        <v>12.088397979736328</v>
      </c>
      <c r="AV728">
        <v>8.7514371871948242</v>
      </c>
      <c r="AW728">
        <v>6.9450168609619141</v>
      </c>
      <c r="AX728">
        <v>3.2170412540435791</v>
      </c>
      <c r="AY728">
        <v>-3.6008231639862061</v>
      </c>
      <c r="AZ728">
        <v>-3.6877734661102295</v>
      </c>
      <c r="BA728">
        <v>-2.9443352222442627</v>
      </c>
      <c r="BB728">
        <v>-2.4778907299041748</v>
      </c>
      <c r="BC728">
        <v>-2.001551628112793</v>
      </c>
      <c r="BD728">
        <v>-4.1623172760009766</v>
      </c>
      <c r="BE728">
        <v>53.584701538085937</v>
      </c>
      <c r="BF728">
        <v>53.556018829345703</v>
      </c>
      <c r="BG728">
        <v>52.403194427490234</v>
      </c>
      <c r="BH728">
        <v>52.712501525878906</v>
      </c>
      <c r="BI728">
        <v>51.793769836425781</v>
      </c>
      <c r="BJ728">
        <v>50.715267181396484</v>
      </c>
      <c r="BK728">
        <v>50.256198883056641</v>
      </c>
      <c r="BL728">
        <v>50.006198883056641</v>
      </c>
      <c r="BM728">
        <v>54.496932983398438</v>
      </c>
      <c r="BN728">
        <v>57.409774780273437</v>
      </c>
      <c r="BO728">
        <v>60.534214019775391</v>
      </c>
      <c r="BP728">
        <v>63.056770324707031</v>
      </c>
      <c r="BQ728">
        <v>64.818496704101563</v>
      </c>
      <c r="BR728">
        <v>64.605766296386719</v>
      </c>
      <c r="BS728">
        <v>62.706005096435547</v>
      </c>
      <c r="BT728">
        <v>61.959362030029297</v>
      </c>
      <c r="BU728">
        <v>61.212726593017578</v>
      </c>
      <c r="BV728">
        <v>58.512325286865234</v>
      </c>
      <c r="BW728">
        <v>55.74066162109375</v>
      </c>
      <c r="BX728">
        <v>53.677768707275391</v>
      </c>
      <c r="BY728">
        <v>52.221466064453125</v>
      </c>
      <c r="BZ728">
        <v>50.934192657470703</v>
      </c>
      <c r="CA728">
        <v>50.227588653564453</v>
      </c>
      <c r="CB728">
        <v>49.396846771240234</v>
      </c>
      <c r="CC728">
        <v>5.9569482803344727</v>
      </c>
      <c r="CD728">
        <v>5.711029052734375</v>
      </c>
      <c r="CE728">
        <v>5.3937735557556152</v>
      </c>
      <c r="CF728">
        <v>4.1073999404907227</v>
      </c>
      <c r="CG728">
        <v>3.4879577159881592</v>
      </c>
      <c r="CH728">
        <v>3.868779182434082</v>
      </c>
      <c r="CI728">
        <v>4.1228470802307129</v>
      </c>
      <c r="CJ728">
        <v>2.4804782867431641</v>
      </c>
      <c r="CK728">
        <v>3.3906331062316895</v>
      </c>
      <c r="CL728">
        <v>3.2736217975616455</v>
      </c>
      <c r="CM728">
        <v>2.4942522048950195</v>
      </c>
      <c r="CN728">
        <v>2.7971391677856445</v>
      </c>
      <c r="CO728">
        <v>3.9125118255615234</v>
      </c>
      <c r="CP728">
        <v>2.4311752319335937</v>
      </c>
      <c r="CQ728">
        <v>2.9687771797180176</v>
      </c>
      <c r="CR728">
        <v>4.3702607154846191</v>
      </c>
      <c r="CS728">
        <v>4.7898249626159668</v>
      </c>
      <c r="CT728">
        <v>5.1809144020080566</v>
      </c>
      <c r="CU728">
        <v>6.301729679107666</v>
      </c>
      <c r="CV728">
        <v>5.2676401138305664</v>
      </c>
      <c r="CW728">
        <v>4.6999664306640625</v>
      </c>
      <c r="CX728">
        <v>4.0051651000976563</v>
      </c>
      <c r="CY728">
        <v>4.3093037605285645</v>
      </c>
      <c r="CZ728">
        <v>4.221982479095459</v>
      </c>
    </row>
    <row r="729" spans="1:104" x14ac:dyDescent="0.25">
      <c r="A729" t="s">
        <v>918</v>
      </c>
      <c r="B729" t="s">
        <v>170</v>
      </c>
      <c r="C729" t="s">
        <v>28</v>
      </c>
      <c r="D729" t="s">
        <v>184</v>
      </c>
      <c r="E729" t="s">
        <v>184</v>
      </c>
      <c r="F729">
        <v>2015</v>
      </c>
      <c r="G729" t="s">
        <v>183</v>
      </c>
      <c r="H729">
        <v>8</v>
      </c>
      <c r="I729">
        <v>169.50859069824219</v>
      </c>
      <c r="J729">
        <v>165.02006530761719</v>
      </c>
      <c r="K729">
        <v>160.92306518554687</v>
      </c>
      <c r="L729">
        <v>160.37837219238281</v>
      </c>
      <c r="M729">
        <v>165.36697387695312</v>
      </c>
      <c r="N729">
        <v>179.90464782714844</v>
      </c>
      <c r="O729">
        <v>195.37203979492187</v>
      </c>
      <c r="P729">
        <v>212.44514465332031</v>
      </c>
      <c r="Q729">
        <v>224.11308288574219</v>
      </c>
      <c r="R729">
        <v>233.71038818359375</v>
      </c>
      <c r="S729">
        <v>242.70396423339844</v>
      </c>
      <c r="T729">
        <v>244.84117126464844</v>
      </c>
      <c r="U729">
        <v>245.31117248535156</v>
      </c>
      <c r="V729">
        <v>244.60595703125</v>
      </c>
      <c r="W729">
        <v>242.71578979492187</v>
      </c>
      <c r="X729">
        <v>239.14334106445312</v>
      </c>
      <c r="Y729">
        <v>231.36824035644531</v>
      </c>
      <c r="Z729">
        <v>219.10147094726562</v>
      </c>
      <c r="AA729">
        <v>206.55293273925781</v>
      </c>
      <c r="AB729">
        <v>200.69940185546875</v>
      </c>
      <c r="AC729">
        <v>196.82427978515625</v>
      </c>
      <c r="AD729">
        <v>188.46871948242187</v>
      </c>
      <c r="AE729">
        <v>183.07498168945313</v>
      </c>
      <c r="AF729">
        <v>177.45162963867187</v>
      </c>
      <c r="AG729">
        <v>-3.5706787109375</v>
      </c>
      <c r="AH729">
        <v>-1.9715559482574463</v>
      </c>
      <c r="AI729">
        <v>-1.351980447769165</v>
      </c>
      <c r="AJ729">
        <v>-1.4657789468765259</v>
      </c>
      <c r="AK729">
        <v>-1.292609691619873</v>
      </c>
      <c r="AL729">
        <v>-0.48803567886352539</v>
      </c>
      <c r="AM729">
        <v>-2.0886883735656738</v>
      </c>
      <c r="AN729">
        <v>0.12362507730722427</v>
      </c>
      <c r="AO729">
        <v>1.2021194696426392</v>
      </c>
      <c r="AP729">
        <v>1.5176540613174438</v>
      </c>
      <c r="AQ729">
        <v>5.1995878219604492</v>
      </c>
      <c r="AR729">
        <v>19.103256225585938</v>
      </c>
      <c r="AS729">
        <v>19.650541305541992</v>
      </c>
      <c r="AT729">
        <v>18.275466918945313</v>
      </c>
      <c r="AU729">
        <v>16.998332977294922</v>
      </c>
      <c r="AV729">
        <v>17.186716079711914</v>
      </c>
      <c r="AW729">
        <v>16.02400016784668</v>
      </c>
      <c r="AX729">
        <v>13.492868423461914</v>
      </c>
      <c r="AY729">
        <v>4.9859409332275391</v>
      </c>
      <c r="AZ729">
        <v>2.8855941295623779</v>
      </c>
      <c r="BA729">
        <v>2.0192229747772217</v>
      </c>
      <c r="BB729">
        <v>2.0260546207427979</v>
      </c>
      <c r="BC729">
        <v>1.2083377838134766</v>
      </c>
      <c r="BD729">
        <v>-0.18391411006450653</v>
      </c>
      <c r="BE729">
        <v>68.451393127441406</v>
      </c>
      <c r="BF729">
        <v>67.924873352050781</v>
      </c>
      <c r="BG729">
        <v>67.557601928710938</v>
      </c>
      <c r="BH729">
        <v>67.027267456054688</v>
      </c>
      <c r="BI729">
        <v>66.912422180175781</v>
      </c>
      <c r="BJ729">
        <v>66.65948486328125</v>
      </c>
      <c r="BK729">
        <v>67.161697387695312</v>
      </c>
      <c r="BL729">
        <v>68.154708862304688</v>
      </c>
      <c r="BM729">
        <v>70.960922241210937</v>
      </c>
      <c r="BN729">
        <v>74.243804931640625</v>
      </c>
      <c r="BO729">
        <v>77.450889587402344</v>
      </c>
      <c r="BP729">
        <v>78.735122680664063</v>
      </c>
      <c r="BQ729">
        <v>80.106422424316406</v>
      </c>
      <c r="BR729">
        <v>80.439949035644531</v>
      </c>
      <c r="BS729">
        <v>80.621978759765625</v>
      </c>
      <c r="BT729">
        <v>80.800979614257813</v>
      </c>
      <c r="BU729">
        <v>80.446113586425781</v>
      </c>
      <c r="BV729">
        <v>79.548622131347656</v>
      </c>
      <c r="BW729">
        <v>77.741523742675781</v>
      </c>
      <c r="BX729">
        <v>74.87017822265625</v>
      </c>
      <c r="BY729">
        <v>72.393653869628906</v>
      </c>
      <c r="BZ729">
        <v>71.163986206054687</v>
      </c>
      <c r="CA729">
        <v>70.318641662597656</v>
      </c>
      <c r="CB729">
        <v>69.7919921875</v>
      </c>
      <c r="CC729">
        <v>5.6233868598937988</v>
      </c>
      <c r="CD729">
        <v>5.3878912925720215</v>
      </c>
      <c r="CE729">
        <v>5.0413317680358887</v>
      </c>
      <c r="CF729">
        <v>3.8053452968597412</v>
      </c>
      <c r="CG729">
        <v>3.1906411647796631</v>
      </c>
      <c r="CH729">
        <v>3.5374038219451904</v>
      </c>
      <c r="CI729">
        <v>3.6816937923431396</v>
      </c>
      <c r="CJ729">
        <v>2.2549223899841309</v>
      </c>
      <c r="CK729">
        <v>3.1572718620300293</v>
      </c>
      <c r="CL729">
        <v>3.1349623203277588</v>
      </c>
      <c r="CM729">
        <v>2.4553790092468262</v>
      </c>
      <c r="CN729">
        <v>2.7833898067474365</v>
      </c>
      <c r="CO729">
        <v>3.9126524925231934</v>
      </c>
      <c r="CP729">
        <v>2.4217371940612793</v>
      </c>
      <c r="CQ729">
        <v>2.9742166996002197</v>
      </c>
      <c r="CR729">
        <v>4.4462604522705078</v>
      </c>
      <c r="CS729">
        <v>4.814307689666748</v>
      </c>
      <c r="CT729">
        <v>4.9859356880187988</v>
      </c>
      <c r="CU729">
        <v>5.9721050262451172</v>
      </c>
      <c r="CV729">
        <v>4.9994120597839355</v>
      </c>
      <c r="CW729">
        <v>4.4457368850708008</v>
      </c>
      <c r="CX729">
        <v>3.7216286659240723</v>
      </c>
      <c r="CY729">
        <v>4.0329537391662598</v>
      </c>
      <c r="CZ729">
        <v>3.9695565700531006</v>
      </c>
    </row>
    <row r="730" spans="1:104" x14ac:dyDescent="0.25">
      <c r="A730" t="s">
        <v>919</v>
      </c>
      <c r="B730" t="s">
        <v>170</v>
      </c>
      <c r="C730" t="s">
        <v>28</v>
      </c>
      <c r="D730" t="s">
        <v>184</v>
      </c>
      <c r="E730" t="s">
        <v>184</v>
      </c>
      <c r="F730">
        <v>2016</v>
      </c>
      <c r="G730" t="s">
        <v>171</v>
      </c>
      <c r="H730">
        <v>1</v>
      </c>
      <c r="I730">
        <v>136.20574951171875</v>
      </c>
      <c r="J730">
        <v>131.59283447265625</v>
      </c>
      <c r="K730">
        <v>130.25820922851562</v>
      </c>
      <c r="L730">
        <v>131.10603332519531</v>
      </c>
      <c r="M730">
        <v>138.13526916503906</v>
      </c>
      <c r="N730">
        <v>151.16453552246094</v>
      </c>
      <c r="O730">
        <v>171.83665466308594</v>
      </c>
      <c r="P730">
        <v>186.25946044921875</v>
      </c>
      <c r="Q730">
        <v>190.60877990722656</v>
      </c>
      <c r="R730">
        <v>190.50819396972656</v>
      </c>
      <c r="S730">
        <v>190.18917846679687</v>
      </c>
      <c r="T730">
        <v>188.06219482421875</v>
      </c>
      <c r="U730">
        <v>185.84001159667969</v>
      </c>
      <c r="V730">
        <v>184.62644958496094</v>
      </c>
      <c r="W730">
        <v>181.60597229003906</v>
      </c>
      <c r="X730">
        <v>176.50698852539062</v>
      </c>
      <c r="Y730">
        <v>172.08197021484375</v>
      </c>
      <c r="Z730">
        <v>172.49200439453125</v>
      </c>
      <c r="AA730">
        <v>166.33421325683594</v>
      </c>
      <c r="AB730">
        <v>161.73893737792969</v>
      </c>
      <c r="AC730">
        <v>159.46205139160156</v>
      </c>
      <c r="AD730">
        <v>155.70301818847656</v>
      </c>
      <c r="AE730">
        <v>148.9649658203125</v>
      </c>
      <c r="AF730">
        <v>143.42768859863281</v>
      </c>
      <c r="AG730">
        <v>-4.4963059425354004</v>
      </c>
      <c r="AH730">
        <v>-1.0259401798248291</v>
      </c>
      <c r="AI730">
        <v>0.9543682336807251</v>
      </c>
      <c r="AJ730">
        <v>-0.33146697282791138</v>
      </c>
      <c r="AK730">
        <v>-1.8952829837799072</v>
      </c>
      <c r="AL730">
        <v>-2.7856705188751221</v>
      </c>
      <c r="AM730">
        <v>-3.7905364036560059</v>
      </c>
      <c r="AN730">
        <v>-3.7867097854614258</v>
      </c>
      <c r="AO730">
        <v>0.93567687273025513</v>
      </c>
      <c r="AP730">
        <v>4.5836410522460937</v>
      </c>
      <c r="AQ730">
        <v>6.8435721397399902</v>
      </c>
      <c r="AR730">
        <v>14.78758716583252</v>
      </c>
      <c r="AS730">
        <v>14.689621925354004</v>
      </c>
      <c r="AT730">
        <v>13.619876861572266</v>
      </c>
      <c r="AU730">
        <v>11.803312301635742</v>
      </c>
      <c r="AV730">
        <v>7.5918788909912109</v>
      </c>
      <c r="AW730">
        <v>5.4674668312072754</v>
      </c>
      <c r="AX730">
        <v>1.160459041595459</v>
      </c>
      <c r="AY730">
        <v>-5.7816066741943359</v>
      </c>
      <c r="AZ730">
        <v>-5.4319367408752441</v>
      </c>
      <c r="BA730">
        <v>-4.2826786041259766</v>
      </c>
      <c r="BB730">
        <v>-3.6928181648254395</v>
      </c>
      <c r="BC730">
        <v>-2.8588483333587646</v>
      </c>
      <c r="BD730">
        <v>-5.320559024810791</v>
      </c>
      <c r="BE730">
        <v>50.512622833251953</v>
      </c>
      <c r="BF730">
        <v>50.359500885009766</v>
      </c>
      <c r="BG730">
        <v>49.400135040283203</v>
      </c>
      <c r="BH730">
        <v>48.747013092041016</v>
      </c>
      <c r="BI730">
        <v>48.109500885009766</v>
      </c>
      <c r="BJ730">
        <v>47.500072479248047</v>
      </c>
      <c r="BK730">
        <v>46.640647888183594</v>
      </c>
      <c r="BL730">
        <v>46.253135681152344</v>
      </c>
      <c r="BM730">
        <v>48.140350341796875</v>
      </c>
      <c r="BN730">
        <v>51.915370941162109</v>
      </c>
      <c r="BO730">
        <v>54.206005096435547</v>
      </c>
      <c r="BP730">
        <v>56.346874237060547</v>
      </c>
      <c r="BQ730">
        <v>57.459362030029297</v>
      </c>
      <c r="BR730">
        <v>58.38751220703125</v>
      </c>
      <c r="BS730">
        <v>58.096878051757813</v>
      </c>
      <c r="BT730">
        <v>58.553176879882813</v>
      </c>
      <c r="BU730">
        <v>57.484165191650391</v>
      </c>
      <c r="BV730">
        <v>55.100013732910156</v>
      </c>
      <c r="BW730">
        <v>53.478115081787109</v>
      </c>
      <c r="BX730">
        <v>52.106212615966797</v>
      </c>
      <c r="BY730">
        <v>51.412158966064453</v>
      </c>
      <c r="BZ730">
        <v>51.146549224853516</v>
      </c>
      <c r="CA730">
        <v>50.134296417236328</v>
      </c>
      <c r="CB730">
        <v>49.078052520751953</v>
      </c>
      <c r="CC730">
        <v>6.6059713363647461</v>
      </c>
      <c r="CD730">
        <v>6.2812962532043457</v>
      </c>
      <c r="CE730">
        <v>5.9657778739929199</v>
      </c>
      <c r="CF730">
        <v>4.5478482246398926</v>
      </c>
      <c r="CG730">
        <v>3.8964471817016602</v>
      </c>
      <c r="CH730">
        <v>4.3453736305236816</v>
      </c>
      <c r="CI730">
        <v>4.7340850830078125</v>
      </c>
      <c r="CJ730">
        <v>2.8902683258056641</v>
      </c>
      <c r="CK730">
        <v>3.9257502555847168</v>
      </c>
      <c r="CL730">
        <v>3.735966682434082</v>
      </c>
      <c r="CM730">
        <v>2.812952995300293</v>
      </c>
      <c r="CN730">
        <v>3.1255476474761963</v>
      </c>
      <c r="CO730">
        <v>4.3333940505981445</v>
      </c>
      <c r="CP730">
        <v>2.6723229885101318</v>
      </c>
      <c r="CQ730">
        <v>3.2534167766571045</v>
      </c>
      <c r="CR730">
        <v>4.7977042198181152</v>
      </c>
      <c r="CS730">
        <v>5.234804630279541</v>
      </c>
      <c r="CT730">
        <v>5.7385921478271484</v>
      </c>
      <c r="CU730">
        <v>7.0309286117553711</v>
      </c>
      <c r="CV730">
        <v>5.8900966644287109</v>
      </c>
      <c r="CW730">
        <v>5.2657160758972168</v>
      </c>
      <c r="CX730">
        <v>4.494959831237793</v>
      </c>
      <c r="CY730">
        <v>4.797482967376709</v>
      </c>
      <c r="CZ730">
        <v>4.6906180381774902</v>
      </c>
    </row>
    <row r="731" spans="1:104" x14ac:dyDescent="0.25">
      <c r="A731" t="s">
        <v>920</v>
      </c>
      <c r="B731" t="s">
        <v>170</v>
      </c>
      <c r="C731" t="s">
        <v>28</v>
      </c>
      <c r="D731" t="s">
        <v>184</v>
      </c>
      <c r="E731" t="s">
        <v>184</v>
      </c>
      <c r="F731">
        <v>2016</v>
      </c>
      <c r="G731" t="s">
        <v>172</v>
      </c>
      <c r="H731">
        <v>2</v>
      </c>
      <c r="I731">
        <v>135.58572387695312</v>
      </c>
      <c r="J731">
        <v>131.32302856445312</v>
      </c>
      <c r="K731">
        <v>129.72065734863281</v>
      </c>
      <c r="L731">
        <v>130.56484985351562</v>
      </c>
      <c r="M731">
        <v>136.85467529296875</v>
      </c>
      <c r="N731">
        <v>151.47775268554687</v>
      </c>
      <c r="O731">
        <v>170.09944152832031</v>
      </c>
      <c r="P731">
        <v>184.79629516601562</v>
      </c>
      <c r="Q731">
        <v>191.36468505859375</v>
      </c>
      <c r="R731">
        <v>192.90318298339844</v>
      </c>
      <c r="S731">
        <v>193.36027526855469</v>
      </c>
      <c r="T731">
        <v>191.81979370117187</v>
      </c>
      <c r="U731">
        <v>191.00279235839844</v>
      </c>
      <c r="V731">
        <v>189.93553161621094</v>
      </c>
      <c r="W731">
        <v>186.87525939941406</v>
      </c>
      <c r="X731">
        <v>180.95953369140625</v>
      </c>
      <c r="Y731">
        <v>175.78013610839844</v>
      </c>
      <c r="Z731">
        <v>174.47969055175781</v>
      </c>
      <c r="AA731">
        <v>170.04225158691406</v>
      </c>
      <c r="AB731">
        <v>164.5906982421875</v>
      </c>
      <c r="AC731">
        <v>162.20762634277344</v>
      </c>
      <c r="AD731">
        <v>156.48123168945312</v>
      </c>
      <c r="AE731">
        <v>148.81590270996094</v>
      </c>
      <c r="AF731">
        <v>143.36885070800781</v>
      </c>
      <c r="AG731">
        <v>-4.2691073417663574</v>
      </c>
      <c r="AH731">
        <v>-1.0934125185012817</v>
      </c>
      <c r="AI731">
        <v>0.69002664089202881</v>
      </c>
      <c r="AJ731">
        <v>-0.44027060270309448</v>
      </c>
      <c r="AK731">
        <v>-1.7745894193649292</v>
      </c>
      <c r="AL731">
        <v>-2.4876115322113037</v>
      </c>
      <c r="AM731">
        <v>-3.5054121017456055</v>
      </c>
      <c r="AN731">
        <v>-3.2637295722961426</v>
      </c>
      <c r="AO731">
        <v>0.95050084590911865</v>
      </c>
      <c r="AP731">
        <v>4.208770751953125</v>
      </c>
      <c r="AQ731">
        <v>6.5983676910400391</v>
      </c>
      <c r="AR731">
        <v>15.068160057067871</v>
      </c>
      <c r="AS731">
        <v>15.123554229736328</v>
      </c>
      <c r="AT731">
        <v>14.034412384033203</v>
      </c>
      <c r="AU731">
        <v>12.2659912109375</v>
      </c>
      <c r="AV731">
        <v>8.4498567581176758</v>
      </c>
      <c r="AW731">
        <v>6.4259519577026367</v>
      </c>
      <c r="AX731">
        <v>2.3954105377197266</v>
      </c>
      <c r="AY731">
        <v>-4.6322460174560547</v>
      </c>
      <c r="AZ731">
        <v>-4.5201663970947266</v>
      </c>
      <c r="BA731">
        <v>-3.588007926940918</v>
      </c>
      <c r="BB731">
        <v>-3.0228967666625977</v>
      </c>
      <c r="BC731">
        <v>-2.3661096096038818</v>
      </c>
      <c r="BD731">
        <v>-4.6585464477539062</v>
      </c>
      <c r="BE731">
        <v>52.112564086914063</v>
      </c>
      <c r="BF731">
        <v>52.709144592285156</v>
      </c>
      <c r="BG731">
        <v>52.2904052734375</v>
      </c>
      <c r="BH731">
        <v>52.181285858154297</v>
      </c>
      <c r="BI731">
        <v>51.475273132324219</v>
      </c>
      <c r="BJ731">
        <v>50.725273132324219</v>
      </c>
      <c r="BK731">
        <v>51.140647888183594</v>
      </c>
      <c r="BL731">
        <v>51.681282043457031</v>
      </c>
      <c r="BM731">
        <v>53.150360107421875</v>
      </c>
      <c r="BN731">
        <v>55.118614196777344</v>
      </c>
      <c r="BO731">
        <v>56.668430328369141</v>
      </c>
      <c r="BP731">
        <v>57.903121948242187</v>
      </c>
      <c r="BQ731">
        <v>59.302879333496094</v>
      </c>
      <c r="BR731">
        <v>59.981330871582031</v>
      </c>
      <c r="BS731">
        <v>60.160068511962891</v>
      </c>
      <c r="BT731">
        <v>59.109424591064453</v>
      </c>
      <c r="BU731">
        <v>57.780921936035156</v>
      </c>
      <c r="BV731">
        <v>55.927921295166016</v>
      </c>
      <c r="BW731">
        <v>55.331340789794922</v>
      </c>
      <c r="BX731">
        <v>54.501716613769531</v>
      </c>
      <c r="BY731">
        <v>53.546833038330078</v>
      </c>
      <c r="BZ731">
        <v>53.462505340576172</v>
      </c>
      <c r="CA731">
        <v>52.67156982421875</v>
      </c>
      <c r="CB731">
        <v>52.546833038330078</v>
      </c>
      <c r="CC731">
        <v>6.2079505920410156</v>
      </c>
      <c r="CD731">
        <v>5.9176731109619141</v>
      </c>
      <c r="CE731">
        <v>5.6087255477905273</v>
      </c>
      <c r="CF731">
        <v>4.2756543159484863</v>
      </c>
      <c r="CG731">
        <v>3.6443231105804443</v>
      </c>
      <c r="CH731">
        <v>4.1107316017150879</v>
      </c>
      <c r="CI731">
        <v>4.42401123046875</v>
      </c>
      <c r="CJ731">
        <v>2.707111120223999</v>
      </c>
      <c r="CK731">
        <v>3.7207851409912109</v>
      </c>
      <c r="CL731">
        <v>3.5712625980377197</v>
      </c>
      <c r="CM731">
        <v>2.6998333930969238</v>
      </c>
      <c r="CN731">
        <v>3.0096158981323242</v>
      </c>
      <c r="CO731">
        <v>4.2045712471008301</v>
      </c>
      <c r="CP731">
        <v>2.5953400135040283</v>
      </c>
      <c r="CQ731">
        <v>3.1604897975921631</v>
      </c>
      <c r="CR731">
        <v>4.6435065269470215</v>
      </c>
      <c r="CS731">
        <v>5.0480999946594238</v>
      </c>
      <c r="CT731">
        <v>5.4799208641052246</v>
      </c>
      <c r="CU731">
        <v>6.7854857444763184</v>
      </c>
      <c r="CV731">
        <v>5.6585631370544434</v>
      </c>
      <c r="CW731">
        <v>5.0566678047180176</v>
      </c>
      <c r="CX731">
        <v>4.2646565437316895</v>
      </c>
      <c r="CY731">
        <v>4.5245108604431152</v>
      </c>
      <c r="CZ731">
        <v>4.4263410568237305</v>
      </c>
    </row>
    <row r="732" spans="1:104" x14ac:dyDescent="0.25">
      <c r="A732" t="s">
        <v>921</v>
      </c>
      <c r="B732" t="s">
        <v>170</v>
      </c>
      <c r="C732" t="s">
        <v>28</v>
      </c>
      <c r="D732" t="s">
        <v>184</v>
      </c>
      <c r="E732" t="s">
        <v>184</v>
      </c>
      <c r="F732">
        <v>2016</v>
      </c>
      <c r="G732" t="s">
        <v>173</v>
      </c>
      <c r="H732">
        <v>3</v>
      </c>
      <c r="I732">
        <v>39.208202362060547</v>
      </c>
      <c r="J732">
        <v>37.946014404296875</v>
      </c>
      <c r="K732">
        <v>37.192310333251953</v>
      </c>
      <c r="L732">
        <v>37.239162445068359</v>
      </c>
      <c r="M732">
        <v>38.709186553955078</v>
      </c>
      <c r="N732">
        <v>42.594337463378906</v>
      </c>
      <c r="O732">
        <v>49.219654083251953</v>
      </c>
      <c r="P732">
        <v>54.152057647705078</v>
      </c>
      <c r="Q732">
        <v>57.690574645996094</v>
      </c>
      <c r="R732">
        <v>58.936744689941406</v>
      </c>
      <c r="S732">
        <v>59.419525146484375</v>
      </c>
      <c r="T732">
        <v>59.483753204345703</v>
      </c>
      <c r="U732">
        <v>59.259819030761719</v>
      </c>
      <c r="V732">
        <v>59.214500427246094</v>
      </c>
      <c r="W732">
        <v>58.419563293457031</v>
      </c>
      <c r="X732">
        <v>56.959453582763672</v>
      </c>
      <c r="Y732">
        <v>55.387092590332031</v>
      </c>
      <c r="Z732">
        <v>53.761390686035156</v>
      </c>
      <c r="AA732">
        <v>52.173625946044922</v>
      </c>
      <c r="AB732">
        <v>52.397239685058594</v>
      </c>
      <c r="AC732">
        <v>50.518646240234375</v>
      </c>
      <c r="AD732">
        <v>48.081783294677734</v>
      </c>
      <c r="AE732">
        <v>44.199092864990234</v>
      </c>
      <c r="AF732">
        <v>41.470878601074219</v>
      </c>
      <c r="AG732">
        <v>-0.54453974962234497</v>
      </c>
      <c r="AH732">
        <v>-0.13934862613677979</v>
      </c>
      <c r="AI732">
        <v>8.816344290971756E-2</v>
      </c>
      <c r="AJ732">
        <v>-5.525178462266922E-2</v>
      </c>
      <c r="AK732">
        <v>-0.22207516431808472</v>
      </c>
      <c r="AL732">
        <v>-0.30766326189041138</v>
      </c>
      <c r="AM732">
        <v>-0.43694287538528442</v>
      </c>
      <c r="AN732">
        <v>-0.41013824939727783</v>
      </c>
      <c r="AO732">
        <v>0.11928299814462662</v>
      </c>
      <c r="AP732">
        <v>0.52586555480957031</v>
      </c>
      <c r="AQ732">
        <v>0.82216662168502808</v>
      </c>
      <c r="AR732">
        <v>2.5069472789764404</v>
      </c>
      <c r="AS732">
        <v>2.5095982551574707</v>
      </c>
      <c r="AT732">
        <v>2.3750834465026855</v>
      </c>
      <c r="AU732">
        <v>2.1477599143981934</v>
      </c>
      <c r="AV732">
        <v>1.6595742702484131</v>
      </c>
      <c r="AW732">
        <v>1.3907579183578491</v>
      </c>
      <c r="AX732">
        <v>0.85646557807922363</v>
      </c>
      <c r="AY732">
        <v>-0.57403343915939331</v>
      </c>
      <c r="AZ732">
        <v>-0.57707571983337402</v>
      </c>
      <c r="BA732">
        <v>-0.45253807306289673</v>
      </c>
      <c r="BB732">
        <v>-0.3849509060382843</v>
      </c>
      <c r="BC732">
        <v>-0.29813763499259949</v>
      </c>
      <c r="BD732">
        <v>-0.58723336458206177</v>
      </c>
      <c r="BE732">
        <v>47.122524261474609</v>
      </c>
      <c r="BF732">
        <v>48.687091827392578</v>
      </c>
      <c r="BG732">
        <v>48.876918792724609</v>
      </c>
      <c r="BH732">
        <v>49.804641723632812</v>
      </c>
      <c r="BI732">
        <v>48.591346740722656</v>
      </c>
      <c r="BJ732">
        <v>48.379192352294922</v>
      </c>
      <c r="BK732">
        <v>48.551990509033203</v>
      </c>
      <c r="BL732">
        <v>49.034580230712891</v>
      </c>
      <c r="BM732">
        <v>52.362014770507813</v>
      </c>
      <c r="BN732">
        <v>53.885101318359375</v>
      </c>
      <c r="BO732">
        <v>56.555252075195313</v>
      </c>
      <c r="BP732">
        <v>57.613151550292969</v>
      </c>
      <c r="BQ732">
        <v>59.056007385253906</v>
      </c>
      <c r="BR732">
        <v>60.074554443359375</v>
      </c>
      <c r="BS732">
        <v>59.574550628662109</v>
      </c>
      <c r="BT732">
        <v>59.072658538818359</v>
      </c>
      <c r="BU732">
        <v>58.095367431640625</v>
      </c>
      <c r="BV732">
        <v>56.881694793701172</v>
      </c>
      <c r="BW732">
        <v>52.665897369384766</v>
      </c>
      <c r="BX732">
        <v>51.221153259277344</v>
      </c>
      <c r="BY732">
        <v>50.050243377685547</v>
      </c>
      <c r="BZ732">
        <v>49.086570739746094</v>
      </c>
      <c r="CA732">
        <v>48.586952209472656</v>
      </c>
      <c r="CB732">
        <v>48.511642456054688</v>
      </c>
      <c r="CC732">
        <v>0.85798406600952148</v>
      </c>
      <c r="CD732">
        <v>0.81753891706466675</v>
      </c>
      <c r="CE732">
        <v>0.77574920654296875</v>
      </c>
      <c r="CF732">
        <v>0.62344670295715332</v>
      </c>
      <c r="CG732">
        <v>0.56330496072769165</v>
      </c>
      <c r="CH732">
        <v>0.64251935482025146</v>
      </c>
      <c r="CI732">
        <v>0.74904733896255493</v>
      </c>
      <c r="CJ732">
        <v>0.69677281379699707</v>
      </c>
      <c r="CK732">
        <v>0.83091336488723755</v>
      </c>
      <c r="CL732">
        <v>0.84522992372512817</v>
      </c>
      <c r="CM732">
        <v>0.81098729372024536</v>
      </c>
      <c r="CN732">
        <v>0.8457067608833313</v>
      </c>
      <c r="CO732">
        <v>0.91919630765914917</v>
      </c>
      <c r="CP732">
        <v>0.84004074335098267</v>
      </c>
      <c r="CQ732">
        <v>0.87045150995254517</v>
      </c>
      <c r="CR732">
        <v>0.92154139280319214</v>
      </c>
      <c r="CS732">
        <v>0.91637158393859863</v>
      </c>
      <c r="CT732">
        <v>0.91185301542282104</v>
      </c>
      <c r="CU732">
        <v>0.97433239221572876</v>
      </c>
      <c r="CV732">
        <v>0.82042360305786133</v>
      </c>
      <c r="CW732">
        <v>0.7253420352935791</v>
      </c>
      <c r="CX732">
        <v>0.62931585311889648</v>
      </c>
      <c r="CY732">
        <v>0.64097803831100464</v>
      </c>
      <c r="CZ732">
        <v>0.62383759021759033</v>
      </c>
    </row>
    <row r="733" spans="1:104" x14ac:dyDescent="0.25">
      <c r="A733" t="s">
        <v>922</v>
      </c>
      <c r="B733" t="s">
        <v>170</v>
      </c>
      <c r="C733" t="s">
        <v>28</v>
      </c>
      <c r="D733" t="s">
        <v>184</v>
      </c>
      <c r="E733" t="s">
        <v>184</v>
      </c>
      <c r="F733">
        <v>2016</v>
      </c>
      <c r="G733" t="s">
        <v>174</v>
      </c>
      <c r="H733">
        <v>4</v>
      </c>
      <c r="I733">
        <v>39.690277099609375</v>
      </c>
      <c r="J733">
        <v>38.335067749023438</v>
      </c>
      <c r="K733">
        <v>37.517601013183594</v>
      </c>
      <c r="L733">
        <v>37.453254699707031</v>
      </c>
      <c r="M733">
        <v>38.899517059326172</v>
      </c>
      <c r="N733">
        <v>42.568412780761719</v>
      </c>
      <c r="O733">
        <v>47.742431640625</v>
      </c>
      <c r="P733">
        <v>52.568050384521484</v>
      </c>
      <c r="Q733">
        <v>57.233261108398437</v>
      </c>
      <c r="R733">
        <v>60.6640625</v>
      </c>
      <c r="S733">
        <v>63.340126037597656</v>
      </c>
      <c r="T733">
        <v>65.121315002441406</v>
      </c>
      <c r="U733">
        <v>66.099037170410156</v>
      </c>
      <c r="V733">
        <v>67.083145141601563</v>
      </c>
      <c r="W733">
        <v>66.702445983886719</v>
      </c>
      <c r="X733">
        <v>64.903480529785156</v>
      </c>
      <c r="Y733">
        <v>62.365756988525391</v>
      </c>
      <c r="Z733">
        <v>58.516635894775391</v>
      </c>
      <c r="AA733">
        <v>54.639408111572266</v>
      </c>
      <c r="AB733">
        <v>53.994029998779297</v>
      </c>
      <c r="AC733">
        <v>52.514530181884766</v>
      </c>
      <c r="AD733">
        <v>49.4781494140625</v>
      </c>
      <c r="AE733">
        <v>45.769695281982422</v>
      </c>
      <c r="AF733">
        <v>42.770057678222656</v>
      </c>
      <c r="AG733">
        <v>-0.46415641903877258</v>
      </c>
      <c r="AH733">
        <v>-0.17485812306404114</v>
      </c>
      <c r="AI733">
        <v>-2.8182774782180786E-2</v>
      </c>
      <c r="AJ733">
        <v>-0.10618159174919128</v>
      </c>
      <c r="AK733">
        <v>-0.18060494959354401</v>
      </c>
      <c r="AL733">
        <v>-0.17921864986419678</v>
      </c>
      <c r="AM733">
        <v>-0.32361018657684326</v>
      </c>
      <c r="AN733">
        <v>-0.18982580304145813</v>
      </c>
      <c r="AO733">
        <v>0.1241302415728569</v>
      </c>
      <c r="AP733">
        <v>0.34806382656097412</v>
      </c>
      <c r="AQ733">
        <v>0.70587790012359619</v>
      </c>
      <c r="AR733">
        <v>2.7082152366638184</v>
      </c>
      <c r="AS733">
        <v>2.7698369026184082</v>
      </c>
      <c r="AT733">
        <v>2.6606638431549072</v>
      </c>
      <c r="AU733">
        <v>2.4725015163421631</v>
      </c>
      <c r="AV733">
        <v>2.1886959075927734</v>
      </c>
      <c r="AW733">
        <v>1.9525231122970581</v>
      </c>
      <c r="AX733">
        <v>1.4899953603744507</v>
      </c>
      <c r="AY733">
        <v>-2.2796684876084328E-2</v>
      </c>
      <c r="AZ733">
        <v>-0.13022172451019287</v>
      </c>
      <c r="BA733">
        <v>-0.11810301244258881</v>
      </c>
      <c r="BB733">
        <v>-8.0940671265125275E-2</v>
      </c>
      <c r="BC733">
        <v>-8.669038861989975E-2</v>
      </c>
      <c r="BD733">
        <v>-0.31103771924972534</v>
      </c>
      <c r="BE733">
        <v>58.108749389648438</v>
      </c>
      <c r="BF733">
        <v>58.475543975830078</v>
      </c>
      <c r="BG733">
        <v>57.785713195800781</v>
      </c>
      <c r="BH733">
        <v>57.688457489013672</v>
      </c>
      <c r="BI733">
        <v>57.460781097412109</v>
      </c>
      <c r="BJ733">
        <v>57.613529205322266</v>
      </c>
      <c r="BK733">
        <v>58.306766510009766</v>
      </c>
      <c r="BL733">
        <v>62.734725952148438</v>
      </c>
      <c r="BM733">
        <v>67.545509338378906</v>
      </c>
      <c r="BN733">
        <v>66.774459838867188</v>
      </c>
      <c r="BO733">
        <v>69.213150024414063</v>
      </c>
      <c r="BP733">
        <v>71.429100036621094</v>
      </c>
      <c r="BQ733">
        <v>72.27105712890625</v>
      </c>
      <c r="BR733">
        <v>71.370574951171875</v>
      </c>
      <c r="BS733">
        <v>71.253265380859375</v>
      </c>
      <c r="BT733">
        <v>70.634956359863281</v>
      </c>
      <c r="BU733">
        <v>69.192100524902344</v>
      </c>
      <c r="BV733">
        <v>68.228431701660156</v>
      </c>
      <c r="BW733">
        <v>67.057518005371094</v>
      </c>
      <c r="BX733">
        <v>64.170295715332031</v>
      </c>
      <c r="BY733">
        <v>61.884342193603516</v>
      </c>
      <c r="BZ733">
        <v>61.540870666503906</v>
      </c>
      <c r="CA733">
        <v>60.113525390625</v>
      </c>
      <c r="CB733">
        <v>58.629798889160156</v>
      </c>
      <c r="CC733">
        <v>0.74209445714950562</v>
      </c>
      <c r="CD733">
        <v>0.70648455619812012</v>
      </c>
      <c r="CE733">
        <v>0.67124319076538086</v>
      </c>
      <c r="CF733">
        <v>0.54580545425415039</v>
      </c>
      <c r="CG733">
        <v>0.50010257959365845</v>
      </c>
      <c r="CH733">
        <v>0.57166779041290283</v>
      </c>
      <c r="CI733">
        <v>0.66451865434646606</v>
      </c>
      <c r="CJ733">
        <v>0.65143769979476929</v>
      </c>
      <c r="CK733">
        <v>0.7702178955078125</v>
      </c>
      <c r="CL733">
        <v>0.79391390085220337</v>
      </c>
      <c r="CM733">
        <v>0.77463501691818237</v>
      </c>
      <c r="CN733">
        <v>0.80745035409927368</v>
      </c>
      <c r="CO733">
        <v>0.8704988956451416</v>
      </c>
      <c r="CP733">
        <v>0.80816066265106201</v>
      </c>
      <c r="CQ733">
        <v>0.83509844541549683</v>
      </c>
      <c r="CR733">
        <v>0.87151241302490234</v>
      </c>
      <c r="CS733">
        <v>0.8558504581451416</v>
      </c>
      <c r="CT733">
        <v>0.8331790566444397</v>
      </c>
      <c r="CU733">
        <v>0.85691118240356445</v>
      </c>
      <c r="CV733">
        <v>0.71202319860458374</v>
      </c>
      <c r="CW733">
        <v>0.63768738508224487</v>
      </c>
      <c r="CX733">
        <v>0.55168473720550537</v>
      </c>
      <c r="CY733">
        <v>0.56826305389404297</v>
      </c>
      <c r="CZ733">
        <v>0.55286926031112671</v>
      </c>
    </row>
    <row r="734" spans="1:104" x14ac:dyDescent="0.25">
      <c r="A734" t="s">
        <v>923</v>
      </c>
      <c r="B734" t="s">
        <v>170</v>
      </c>
      <c r="C734" t="s">
        <v>28</v>
      </c>
      <c r="D734" t="s">
        <v>184</v>
      </c>
      <c r="E734" t="s">
        <v>184</v>
      </c>
      <c r="F734">
        <v>2016</v>
      </c>
      <c r="G734" t="s">
        <v>175</v>
      </c>
      <c r="H734">
        <v>5</v>
      </c>
      <c r="I734">
        <v>40.841888427734375</v>
      </c>
      <c r="J734">
        <v>39.457565307617187</v>
      </c>
      <c r="K734">
        <v>38.589481353759766</v>
      </c>
      <c r="L734">
        <v>38.422740936279297</v>
      </c>
      <c r="M734">
        <v>39.783851623535156</v>
      </c>
      <c r="N734">
        <v>43.354995727539062</v>
      </c>
      <c r="O734">
        <v>48.172248840332031</v>
      </c>
      <c r="P734">
        <v>54.291114807128906</v>
      </c>
      <c r="Q734">
        <v>59.835437774658203</v>
      </c>
      <c r="R734">
        <v>63.74664306640625</v>
      </c>
      <c r="S734">
        <v>66.279823303222656</v>
      </c>
      <c r="T734">
        <v>67.394340515136719</v>
      </c>
      <c r="U734">
        <v>67.699569702148438</v>
      </c>
      <c r="V734">
        <v>68.160331726074219</v>
      </c>
      <c r="W734">
        <v>67.833518981933594</v>
      </c>
      <c r="X734">
        <v>65.993331909179687</v>
      </c>
      <c r="Y734">
        <v>63.283428192138672</v>
      </c>
      <c r="Z734">
        <v>59.585868835449219</v>
      </c>
      <c r="AA734">
        <v>55.696449279785156</v>
      </c>
      <c r="AB734">
        <v>54.386989593505859</v>
      </c>
      <c r="AC734">
        <v>53.636810302734375</v>
      </c>
      <c r="AD734">
        <v>50.529670715332031</v>
      </c>
      <c r="AE734">
        <v>46.838333129882812</v>
      </c>
      <c r="AF734">
        <v>43.841850280761719</v>
      </c>
      <c r="AG734">
        <v>-0.4836193323135376</v>
      </c>
      <c r="AH734">
        <v>-0.18466293811798096</v>
      </c>
      <c r="AI734">
        <v>-3.3175151795148849E-2</v>
      </c>
      <c r="AJ734">
        <v>-0.11266235262155533</v>
      </c>
      <c r="AK734">
        <v>-0.18635848164558411</v>
      </c>
      <c r="AL734">
        <v>-0.1810944527387619</v>
      </c>
      <c r="AM734">
        <v>-0.32957157492637634</v>
      </c>
      <c r="AN734">
        <v>-0.19172932207584381</v>
      </c>
      <c r="AO734">
        <v>0.13042597472667694</v>
      </c>
      <c r="AP734">
        <v>0.35980600118637085</v>
      </c>
      <c r="AQ734">
        <v>0.7317197322845459</v>
      </c>
      <c r="AR734">
        <v>2.7932038307189941</v>
      </c>
      <c r="AS734">
        <v>2.8247461318969727</v>
      </c>
      <c r="AT734">
        <v>2.6871931552886963</v>
      </c>
      <c r="AU734">
        <v>2.4991896152496338</v>
      </c>
      <c r="AV734">
        <v>2.2271463871002197</v>
      </c>
      <c r="AW734">
        <v>1.9923412799835205</v>
      </c>
      <c r="AX734">
        <v>1.5356411933898926</v>
      </c>
      <c r="AY734">
        <v>-6.8897898308932781E-3</v>
      </c>
      <c r="AZ734">
        <v>-0.12075120955705643</v>
      </c>
      <c r="BA734">
        <v>-0.1118144690990448</v>
      </c>
      <c r="BB734">
        <v>-7.427515834569931E-2</v>
      </c>
      <c r="BC734">
        <v>-8.3143539726734161E-2</v>
      </c>
      <c r="BD734">
        <v>-0.31476220488548279</v>
      </c>
      <c r="BE734">
        <v>59.208889007568359</v>
      </c>
      <c r="BF734">
        <v>59.635093688964844</v>
      </c>
      <c r="BG734">
        <v>59.847251892089844</v>
      </c>
      <c r="BH734">
        <v>59.866172790527344</v>
      </c>
      <c r="BI734">
        <v>59.862766265869141</v>
      </c>
      <c r="BJ734">
        <v>60.076816558837891</v>
      </c>
      <c r="BK734">
        <v>60.806007385253906</v>
      </c>
      <c r="BL734">
        <v>61.037082672119141</v>
      </c>
      <c r="BM734">
        <v>64.117927551269531</v>
      </c>
      <c r="BN734">
        <v>66.099761962890625</v>
      </c>
      <c r="BO734">
        <v>70.122337341308594</v>
      </c>
      <c r="BP734">
        <v>72.273948669433594</v>
      </c>
      <c r="BQ734">
        <v>72.335250854492187</v>
      </c>
      <c r="BR734">
        <v>72.7958984375</v>
      </c>
      <c r="BS734">
        <v>72.487998962402344</v>
      </c>
      <c r="BT734">
        <v>71.871574401855469</v>
      </c>
      <c r="BU734">
        <v>70.214668273925781</v>
      </c>
      <c r="BV734">
        <v>67.578582763671875</v>
      </c>
      <c r="BW734">
        <v>64.461776733398438</v>
      </c>
      <c r="BX734">
        <v>61.593090057373047</v>
      </c>
      <c r="BY734">
        <v>60.824928283691406</v>
      </c>
      <c r="BZ734">
        <v>60.152122497558594</v>
      </c>
      <c r="CA734">
        <v>60.171043395996094</v>
      </c>
      <c r="CB734">
        <v>60.150608062744141</v>
      </c>
      <c r="CC734">
        <v>0.76836740970611572</v>
      </c>
      <c r="CD734">
        <v>0.733104407787323</v>
      </c>
      <c r="CE734">
        <v>0.69645589590072632</v>
      </c>
      <c r="CF734">
        <v>0.56214642524719238</v>
      </c>
      <c r="CG734">
        <v>0.51075077056884766</v>
      </c>
      <c r="CH734">
        <v>0.58095842599868774</v>
      </c>
      <c r="CI734">
        <v>0.67234009504318237</v>
      </c>
      <c r="CJ734">
        <v>0.65726840496063232</v>
      </c>
      <c r="CK734">
        <v>0.78036278486251831</v>
      </c>
      <c r="CL734">
        <v>0.80382430553436279</v>
      </c>
      <c r="CM734">
        <v>0.78069502115249634</v>
      </c>
      <c r="CN734">
        <v>0.81249904632568359</v>
      </c>
      <c r="CO734">
        <v>0.87500280141830444</v>
      </c>
      <c r="CP734">
        <v>0.80997174978256226</v>
      </c>
      <c r="CQ734">
        <v>0.83670264482498169</v>
      </c>
      <c r="CR734">
        <v>0.87440109252929688</v>
      </c>
      <c r="CS734">
        <v>0.86050742864608765</v>
      </c>
      <c r="CT734">
        <v>0.84171897172927856</v>
      </c>
      <c r="CU734">
        <v>0.87183022499084473</v>
      </c>
      <c r="CV734">
        <v>0.72496241331100464</v>
      </c>
      <c r="CW734">
        <v>0.65119433403015137</v>
      </c>
      <c r="CX734">
        <v>0.56178045272827148</v>
      </c>
      <c r="CY734">
        <v>0.58158987760543823</v>
      </c>
      <c r="CZ734">
        <v>0.5682368278503418</v>
      </c>
    </row>
    <row r="735" spans="1:104" x14ac:dyDescent="0.25">
      <c r="A735" t="s">
        <v>924</v>
      </c>
      <c r="B735" t="s">
        <v>170</v>
      </c>
      <c r="C735" t="s">
        <v>28</v>
      </c>
      <c r="D735" t="s">
        <v>184</v>
      </c>
      <c r="E735" t="s">
        <v>184</v>
      </c>
      <c r="F735">
        <v>2016</v>
      </c>
      <c r="G735" t="s">
        <v>176</v>
      </c>
      <c r="H735">
        <v>6</v>
      </c>
      <c r="I735">
        <v>43.282752990722656</v>
      </c>
      <c r="J735">
        <v>41.7335205078125</v>
      </c>
      <c r="K735">
        <v>40.790782928466797</v>
      </c>
      <c r="L735">
        <v>40.650703430175781</v>
      </c>
      <c r="M735">
        <v>42.028583526611328</v>
      </c>
      <c r="N735">
        <v>45.650146484375</v>
      </c>
      <c r="O735">
        <v>50.576606750488281</v>
      </c>
      <c r="P735">
        <v>56.907321929931641</v>
      </c>
      <c r="Q735">
        <v>62.514457702636719</v>
      </c>
      <c r="R735">
        <v>66.975273132324219</v>
      </c>
      <c r="S735">
        <v>70.313026428222656</v>
      </c>
      <c r="T735">
        <v>71.87939453125</v>
      </c>
      <c r="U735">
        <v>72.341659545898437</v>
      </c>
      <c r="V735">
        <v>72.643745422363281</v>
      </c>
      <c r="W735">
        <v>72.3084716796875</v>
      </c>
      <c r="X735">
        <v>70.951614379882813</v>
      </c>
      <c r="Y735">
        <v>68.538238525390625</v>
      </c>
      <c r="Z735">
        <v>64.631118774414063</v>
      </c>
      <c r="AA735">
        <v>59.937545776367188</v>
      </c>
      <c r="AB735">
        <v>57.148014068603516</v>
      </c>
      <c r="AC735">
        <v>56.369392395019531</v>
      </c>
      <c r="AD735">
        <v>53.262531280517578</v>
      </c>
      <c r="AE735">
        <v>49.605396270751953</v>
      </c>
      <c r="AF735">
        <v>46.432514190673828</v>
      </c>
      <c r="AG735">
        <v>-0.47212061285972595</v>
      </c>
      <c r="AH735">
        <v>-0.21478141844272614</v>
      </c>
      <c r="AI735">
        <v>-9.624055027961731E-2</v>
      </c>
      <c r="AJ735">
        <v>-0.14616642892360687</v>
      </c>
      <c r="AK735">
        <v>-0.17561636865139008</v>
      </c>
      <c r="AL735">
        <v>-0.12604701519012451</v>
      </c>
      <c r="AM735">
        <v>-0.29582419991493225</v>
      </c>
      <c r="AN735">
        <v>-9.561070054769516E-2</v>
      </c>
      <c r="AO735">
        <v>0.1381089836359024</v>
      </c>
      <c r="AP735">
        <v>0.27909639477729797</v>
      </c>
      <c r="AQ735">
        <v>0.69156622886657715</v>
      </c>
      <c r="AR735">
        <v>2.9751296043395996</v>
      </c>
      <c r="AS735">
        <v>3.0281217098236084</v>
      </c>
      <c r="AT735">
        <v>2.8718957901000977</v>
      </c>
      <c r="AU735">
        <v>2.699366569519043</v>
      </c>
      <c r="AV735">
        <v>2.5643160343170166</v>
      </c>
      <c r="AW735">
        <v>2.3679978847503662</v>
      </c>
      <c r="AX735">
        <v>1.9506212472915649</v>
      </c>
      <c r="AY735">
        <v>0.2790435254573822</v>
      </c>
      <c r="AZ735">
        <v>9.6914000809192657E-2</v>
      </c>
      <c r="BA735">
        <v>5.4578006267547607E-2</v>
      </c>
      <c r="BB735">
        <v>7.5820058584213257E-2</v>
      </c>
      <c r="BC735">
        <v>2.4418417364358902E-2</v>
      </c>
      <c r="BD735">
        <v>-0.18297533690929413</v>
      </c>
      <c r="BE735">
        <v>62.054244995117188</v>
      </c>
      <c r="BF735">
        <v>61.573162078857422</v>
      </c>
      <c r="BG735">
        <v>61.304618835449219</v>
      </c>
      <c r="BH735">
        <v>61.516777038574219</v>
      </c>
      <c r="BI735">
        <v>61.034187316894531</v>
      </c>
      <c r="BJ735">
        <v>61.475910186767578</v>
      </c>
      <c r="BK735">
        <v>62.826438903808594</v>
      </c>
      <c r="BL735">
        <v>65.867935180664063</v>
      </c>
      <c r="BM735">
        <v>68.541114807128906</v>
      </c>
      <c r="BN735">
        <v>73.622344970703125</v>
      </c>
      <c r="BO735">
        <v>77.277740478515625</v>
      </c>
      <c r="BP735">
        <v>77.336013793945313</v>
      </c>
      <c r="BQ735">
        <v>79.684272766113281</v>
      </c>
      <c r="BR735">
        <v>78.58526611328125</v>
      </c>
      <c r="BS735">
        <v>77.124992370605469</v>
      </c>
      <c r="BT735">
        <v>76.1783447265625</v>
      </c>
      <c r="BU735">
        <v>74.292633056640625</v>
      </c>
      <c r="BV735">
        <v>72.8297119140625</v>
      </c>
      <c r="BW735">
        <v>71.404266357421875</v>
      </c>
      <c r="BX735">
        <v>69.021942138671875</v>
      </c>
      <c r="BY735">
        <v>65.420661926269531</v>
      </c>
      <c r="BZ735">
        <v>64.633575439453125</v>
      </c>
      <c r="CA735">
        <v>63.652873992919922</v>
      </c>
      <c r="CB735">
        <v>62.477043151855469</v>
      </c>
      <c r="CC735">
        <v>0.76913827657699585</v>
      </c>
      <c r="CD735">
        <v>0.73275703191757202</v>
      </c>
      <c r="CE735">
        <v>0.69501000642776489</v>
      </c>
      <c r="CF735">
        <v>0.56084799766540527</v>
      </c>
      <c r="CG735">
        <v>0.50790703296661377</v>
      </c>
      <c r="CH735">
        <v>0.57666164636611938</v>
      </c>
      <c r="CI735">
        <v>0.66574603319168091</v>
      </c>
      <c r="CJ735">
        <v>0.65246063470840454</v>
      </c>
      <c r="CK735">
        <v>0.77197462320327759</v>
      </c>
      <c r="CL735">
        <v>0.79673516750335693</v>
      </c>
      <c r="CM735">
        <v>0.776824951171875</v>
      </c>
      <c r="CN735">
        <v>0.80921459197998047</v>
      </c>
      <c r="CO735">
        <v>0.87209737300872803</v>
      </c>
      <c r="CP735">
        <v>0.8069767951965332</v>
      </c>
      <c r="CQ735">
        <v>0.83399546146392822</v>
      </c>
      <c r="CR735">
        <v>0.87543481588363647</v>
      </c>
      <c r="CS735">
        <v>0.86502033472061157</v>
      </c>
      <c r="CT735">
        <v>0.84737259149551392</v>
      </c>
      <c r="CU735">
        <v>0.87609535455703735</v>
      </c>
      <c r="CV735">
        <v>0.71595066785812378</v>
      </c>
      <c r="CW735">
        <v>0.64190155267715454</v>
      </c>
      <c r="CX735">
        <v>0.55494612455368042</v>
      </c>
      <c r="CY735">
        <v>0.57926464080810547</v>
      </c>
      <c r="CZ735">
        <v>0.56637006998062134</v>
      </c>
    </row>
    <row r="736" spans="1:104" x14ac:dyDescent="0.25">
      <c r="A736" t="s">
        <v>925</v>
      </c>
      <c r="B736" t="s">
        <v>170</v>
      </c>
      <c r="C736" t="s">
        <v>28</v>
      </c>
      <c r="D736" t="s">
        <v>184</v>
      </c>
      <c r="E736" t="s">
        <v>184</v>
      </c>
      <c r="F736">
        <v>2016</v>
      </c>
      <c r="G736" t="s">
        <v>177</v>
      </c>
      <c r="H736">
        <v>7</v>
      </c>
      <c r="I736">
        <v>45.438102722167969</v>
      </c>
      <c r="J736">
        <v>43.835418701171875</v>
      </c>
      <c r="K736">
        <v>42.757221221923828</v>
      </c>
      <c r="L736">
        <v>42.674541473388672</v>
      </c>
      <c r="M736">
        <v>44.350414276123047</v>
      </c>
      <c r="N736">
        <v>48.448108673095703</v>
      </c>
      <c r="O736">
        <v>53.66595458984375</v>
      </c>
      <c r="P736">
        <v>60.203765869140625</v>
      </c>
      <c r="Q736">
        <v>65.804069519042969</v>
      </c>
      <c r="R736">
        <v>70.181442260742188</v>
      </c>
      <c r="S736">
        <v>73.128211975097656</v>
      </c>
      <c r="T736">
        <v>74.623146057128906</v>
      </c>
      <c r="U736">
        <v>75.130119323730469</v>
      </c>
      <c r="V736">
        <v>75.478324890136719</v>
      </c>
      <c r="W736">
        <v>75.320144653320313</v>
      </c>
      <c r="X736">
        <v>74.320335388183594</v>
      </c>
      <c r="Y736">
        <v>72.126953125</v>
      </c>
      <c r="Z736">
        <v>68.12847900390625</v>
      </c>
      <c r="AA736">
        <v>63.016010284423828</v>
      </c>
      <c r="AB736">
        <v>60.103248596191406</v>
      </c>
      <c r="AC736">
        <v>59.204463958740234</v>
      </c>
      <c r="AD736">
        <v>55.963653564453125</v>
      </c>
      <c r="AE736">
        <v>52.046661376953125</v>
      </c>
      <c r="AF736">
        <v>48.785556793212891</v>
      </c>
      <c r="AG736">
        <v>-0.45609366893768311</v>
      </c>
      <c r="AH736">
        <v>-0.23483036458492279</v>
      </c>
      <c r="AI736">
        <v>-0.14220169186592102</v>
      </c>
      <c r="AJ736">
        <v>-0.16978047788143158</v>
      </c>
      <c r="AK736">
        <v>-0.1679186075925827</v>
      </c>
      <c r="AL736">
        <v>-8.5531234741210938E-2</v>
      </c>
      <c r="AM736">
        <v>-0.27215516567230225</v>
      </c>
      <c r="AN736">
        <v>-2.5833919644355774E-2</v>
      </c>
      <c r="AO736">
        <v>0.14464379847049713</v>
      </c>
      <c r="AP736">
        <v>0.22046966850757599</v>
      </c>
      <c r="AQ736">
        <v>0.64981502294540405</v>
      </c>
      <c r="AR736">
        <v>3.0588572025299072</v>
      </c>
      <c r="AS736">
        <v>3.1238203048706055</v>
      </c>
      <c r="AT736">
        <v>2.9686486721038818</v>
      </c>
      <c r="AU736">
        <v>2.815363883972168</v>
      </c>
      <c r="AV736">
        <v>2.785973072052002</v>
      </c>
      <c r="AW736">
        <v>2.6266632080078125</v>
      </c>
      <c r="AX736">
        <v>2.2506475448608398</v>
      </c>
      <c r="AY736">
        <v>0.49360093474388123</v>
      </c>
      <c r="AZ736">
        <v>0.25938126444816589</v>
      </c>
      <c r="BA736">
        <v>0.17789222300052643</v>
      </c>
      <c r="BB736">
        <v>0.18693694472312927</v>
      </c>
      <c r="BC736">
        <v>0.10440801829099655</v>
      </c>
      <c r="BD736">
        <v>-8.2662515342235565E-2</v>
      </c>
      <c r="BE736">
        <v>66.844985961914063</v>
      </c>
      <c r="BF736">
        <v>66.576438903808594</v>
      </c>
      <c r="BG736">
        <v>65.672554016113281</v>
      </c>
      <c r="BH736">
        <v>66.074928283691406</v>
      </c>
      <c r="BI736">
        <v>65.441474914550781</v>
      </c>
      <c r="BJ736">
        <v>65.381683349609375</v>
      </c>
      <c r="BK736">
        <v>67.463294982910156</v>
      </c>
      <c r="BL736">
        <v>68.425079345703125</v>
      </c>
      <c r="BM736">
        <v>71.542251586914063</v>
      </c>
      <c r="BN736">
        <v>72.791496276855469</v>
      </c>
      <c r="BO736">
        <v>74.963920593261719</v>
      </c>
      <c r="BP736">
        <v>76.892402648925781</v>
      </c>
      <c r="BQ736">
        <v>77.713546752929688</v>
      </c>
      <c r="BR736">
        <v>79.889755249023438</v>
      </c>
      <c r="BS736">
        <v>79.652366638183594</v>
      </c>
      <c r="BT736">
        <v>80.828201293945313</v>
      </c>
      <c r="BU736">
        <v>81.985488891601562</v>
      </c>
      <c r="BV736">
        <v>82.851158142089844</v>
      </c>
      <c r="BW736">
        <v>76.941726684570313</v>
      </c>
      <c r="BX736">
        <v>74.038978576660156</v>
      </c>
      <c r="BY736">
        <v>72.175079345703125</v>
      </c>
      <c r="BZ736">
        <v>71.213294982910156</v>
      </c>
      <c r="CA736">
        <v>70.482215881347656</v>
      </c>
      <c r="CB736">
        <v>69.771949768066406</v>
      </c>
      <c r="CC736">
        <v>0.76903301477432251</v>
      </c>
      <c r="CD736">
        <v>0.73406404256820679</v>
      </c>
      <c r="CE736">
        <v>0.69493669271469116</v>
      </c>
      <c r="CF736">
        <v>0.56164485216140747</v>
      </c>
      <c r="CG736">
        <v>0.51109164953231812</v>
      </c>
      <c r="CH736">
        <v>0.58059203624725342</v>
      </c>
      <c r="CI736">
        <v>0.66695356369018555</v>
      </c>
      <c r="CJ736">
        <v>0.65188777446746826</v>
      </c>
      <c r="CK736">
        <v>0.77068328857421875</v>
      </c>
      <c r="CL736">
        <v>0.79483932256698608</v>
      </c>
      <c r="CM736">
        <v>0.77419334650039673</v>
      </c>
      <c r="CN736">
        <v>0.80616128444671631</v>
      </c>
      <c r="CO736">
        <v>0.86790680885314941</v>
      </c>
      <c r="CP736">
        <v>0.80490607023239136</v>
      </c>
      <c r="CQ736">
        <v>0.83194607496261597</v>
      </c>
      <c r="CR736">
        <v>0.87487524747848511</v>
      </c>
      <c r="CS736">
        <v>0.86738669872283936</v>
      </c>
      <c r="CT736">
        <v>0.85169577598571777</v>
      </c>
      <c r="CU736">
        <v>0.88094627857208252</v>
      </c>
      <c r="CV736">
        <v>0.71996313333511353</v>
      </c>
      <c r="CW736">
        <v>0.64406478404998779</v>
      </c>
      <c r="CX736">
        <v>0.55592745542526245</v>
      </c>
      <c r="CY736">
        <v>0.57898432016372681</v>
      </c>
      <c r="CZ736">
        <v>0.5678640604019165</v>
      </c>
    </row>
    <row r="737" spans="1:104" x14ac:dyDescent="0.25">
      <c r="A737" t="s">
        <v>926</v>
      </c>
      <c r="B737" t="s">
        <v>170</v>
      </c>
      <c r="C737" t="s">
        <v>28</v>
      </c>
      <c r="D737" t="s">
        <v>184</v>
      </c>
      <c r="E737" t="s">
        <v>184</v>
      </c>
      <c r="F737">
        <v>2016</v>
      </c>
      <c r="G737" t="s">
        <v>178</v>
      </c>
      <c r="H737">
        <v>8</v>
      </c>
      <c r="I737">
        <v>48.012077331542969</v>
      </c>
      <c r="J737">
        <v>46.3375244140625</v>
      </c>
      <c r="K737">
        <v>45.161396026611328</v>
      </c>
      <c r="L737">
        <v>45.108665466308594</v>
      </c>
      <c r="M737">
        <v>46.823596954345703</v>
      </c>
      <c r="N737">
        <v>51.477970123291016</v>
      </c>
      <c r="O737">
        <v>57.611629486083984</v>
      </c>
      <c r="P737">
        <v>64.668525695800781</v>
      </c>
      <c r="Q737">
        <v>71.529472351074219</v>
      </c>
      <c r="R737">
        <v>77.033775329589844</v>
      </c>
      <c r="S737">
        <v>81.293006896972656</v>
      </c>
      <c r="T737">
        <v>83.330802917480469</v>
      </c>
      <c r="U737">
        <v>84.069747924804687</v>
      </c>
      <c r="V737">
        <v>84.483421325683594</v>
      </c>
      <c r="W737">
        <v>83.990631103515625</v>
      </c>
      <c r="X737">
        <v>82.327987670898438</v>
      </c>
      <c r="Y737">
        <v>78.971939086914063</v>
      </c>
      <c r="Z737">
        <v>74.283958435058594</v>
      </c>
      <c r="AA737">
        <v>68.133369445800781</v>
      </c>
      <c r="AB737">
        <v>65.463325500488281</v>
      </c>
      <c r="AC737">
        <v>63.515838623046875</v>
      </c>
      <c r="AD737">
        <v>59.564563751220703</v>
      </c>
      <c r="AE737">
        <v>55.155551910400391</v>
      </c>
      <c r="AF737">
        <v>51.477962493896484</v>
      </c>
      <c r="AG737">
        <v>-0.44365814328193665</v>
      </c>
      <c r="AH737">
        <v>-0.27765318751335144</v>
      </c>
      <c r="AI737">
        <v>-0.22783893346786499</v>
      </c>
      <c r="AJ737">
        <v>-0.21640057861804962</v>
      </c>
      <c r="AK737">
        <v>-0.1560463011264801</v>
      </c>
      <c r="AL737">
        <v>-1.4261089265346527E-2</v>
      </c>
      <c r="AM737">
        <v>-0.24058586359024048</v>
      </c>
      <c r="AN737">
        <v>9.7787044942378998E-2</v>
      </c>
      <c r="AO737">
        <v>0.16510763764381409</v>
      </c>
      <c r="AP737">
        <v>0.13135093450546265</v>
      </c>
      <c r="AQ737">
        <v>0.64612340927124023</v>
      </c>
      <c r="AR737">
        <v>3.4844803810119629</v>
      </c>
      <c r="AS737">
        <v>3.5813343524932861</v>
      </c>
      <c r="AT737">
        <v>3.4026253223419189</v>
      </c>
      <c r="AU737">
        <v>3.2412283420562744</v>
      </c>
      <c r="AV737">
        <v>3.3514697551727295</v>
      </c>
      <c r="AW737">
        <v>3.1821444034576416</v>
      </c>
      <c r="AX737">
        <v>2.8453958034515381</v>
      </c>
      <c r="AY737">
        <v>0.90551924705505371</v>
      </c>
      <c r="AZ737">
        <v>0.5700308084487915</v>
      </c>
      <c r="BA737">
        <v>0.40841081738471985</v>
      </c>
      <c r="BB737">
        <v>0.39338758587837219</v>
      </c>
      <c r="BC737">
        <v>0.2498944103717804</v>
      </c>
      <c r="BD737">
        <v>9.1957204043865204E-2</v>
      </c>
      <c r="BE737">
        <v>69.934234619140625</v>
      </c>
      <c r="BF737">
        <v>69.162315368652344</v>
      </c>
      <c r="BG737">
        <v>68.202896118164062</v>
      </c>
      <c r="BH737">
        <v>66.554344177246094</v>
      </c>
      <c r="BI737">
        <v>67.660697937011719</v>
      </c>
      <c r="BJ737">
        <v>67.410697937011719</v>
      </c>
      <c r="BK737">
        <v>67.680984497070313</v>
      </c>
      <c r="BL737">
        <v>69.518661499023438</v>
      </c>
      <c r="BM737">
        <v>75.069015502929688</v>
      </c>
      <c r="BN737">
        <v>81.26263427734375</v>
      </c>
      <c r="BO737">
        <v>85.892112731933594</v>
      </c>
      <c r="BP737">
        <v>87.869804382324219</v>
      </c>
      <c r="BQ737">
        <v>89.518348693847656</v>
      </c>
      <c r="BR737">
        <v>88.727767944335937</v>
      </c>
      <c r="BS737">
        <v>87.160377502441406</v>
      </c>
      <c r="BT737">
        <v>88.078811645507813</v>
      </c>
      <c r="BU737">
        <v>87.411590576171875</v>
      </c>
      <c r="BV737">
        <v>85.991127014160156</v>
      </c>
      <c r="BW737">
        <v>82.4058837890625</v>
      </c>
      <c r="BX737">
        <v>78.7760009765625</v>
      </c>
      <c r="BY737">
        <v>75.649765014648437</v>
      </c>
      <c r="BZ737">
        <v>73.958610534667969</v>
      </c>
      <c r="CA737">
        <v>72.519882202148437</v>
      </c>
      <c r="CB737">
        <v>71.6026611328125</v>
      </c>
      <c r="CC737">
        <v>0.80914860963821411</v>
      </c>
      <c r="CD737">
        <v>0.77312171459197998</v>
      </c>
      <c r="CE737">
        <v>0.7299426794052124</v>
      </c>
      <c r="CF737">
        <v>0.58606910705566406</v>
      </c>
      <c r="CG737">
        <v>0.52871811389923096</v>
      </c>
      <c r="CH737">
        <v>0.60219788551330566</v>
      </c>
      <c r="CI737">
        <v>0.69008791446685791</v>
      </c>
      <c r="CJ737">
        <v>0.65883415937423706</v>
      </c>
      <c r="CK737">
        <v>0.78515386581420898</v>
      </c>
      <c r="CL737">
        <v>0.81015843152999878</v>
      </c>
      <c r="CM737">
        <v>0.78458207845687866</v>
      </c>
      <c r="CN737">
        <v>0.82055652141571045</v>
      </c>
      <c r="CO737">
        <v>0.89801675081253052</v>
      </c>
      <c r="CP737">
        <v>0.81542092561721802</v>
      </c>
      <c r="CQ737">
        <v>0.84836882352828979</v>
      </c>
      <c r="CR737">
        <v>0.9116852879524231</v>
      </c>
      <c r="CS737">
        <v>0.90610378980636597</v>
      </c>
      <c r="CT737">
        <v>0.89305037260055542</v>
      </c>
      <c r="CU737">
        <v>0.93514353036880493</v>
      </c>
      <c r="CV737">
        <v>0.76941365003585815</v>
      </c>
      <c r="CW737">
        <v>0.6827319860458374</v>
      </c>
      <c r="CX737">
        <v>0.58456569910049438</v>
      </c>
      <c r="CY737">
        <v>0.60807502269744873</v>
      </c>
      <c r="CZ737">
        <v>0.59295427799224854</v>
      </c>
    </row>
    <row r="738" spans="1:104" x14ac:dyDescent="0.25">
      <c r="A738" t="s">
        <v>927</v>
      </c>
      <c r="B738" t="s">
        <v>170</v>
      </c>
      <c r="C738" t="s">
        <v>28</v>
      </c>
      <c r="D738" t="s">
        <v>184</v>
      </c>
      <c r="E738" t="s">
        <v>184</v>
      </c>
      <c r="F738">
        <v>2016</v>
      </c>
      <c r="G738" t="s">
        <v>179</v>
      </c>
      <c r="H738">
        <v>9</v>
      </c>
      <c r="I738">
        <v>48.058258056640625</v>
      </c>
      <c r="J738">
        <v>46.528079986572266</v>
      </c>
      <c r="K738">
        <v>45.553268432617188</v>
      </c>
      <c r="L738">
        <v>45.514720916748047</v>
      </c>
      <c r="M738">
        <v>47.384513854980469</v>
      </c>
      <c r="N738">
        <v>52.261955261230469</v>
      </c>
      <c r="O738">
        <v>59.355998992919922</v>
      </c>
      <c r="P738">
        <v>66.427993774414063</v>
      </c>
      <c r="Q738">
        <v>73.954025268554687</v>
      </c>
      <c r="R738">
        <v>79.725997924804688</v>
      </c>
      <c r="S738">
        <v>83.959075927734375</v>
      </c>
      <c r="T738">
        <v>85.996681213378906</v>
      </c>
      <c r="U738">
        <v>86.707145690917969</v>
      </c>
      <c r="V738">
        <v>87.311279296875</v>
      </c>
      <c r="W738">
        <v>86.547004699707031</v>
      </c>
      <c r="X738">
        <v>84.017890930175781</v>
      </c>
      <c r="Y738">
        <v>80.176628112792969</v>
      </c>
      <c r="Z738">
        <v>75.180000305175781</v>
      </c>
      <c r="AA738">
        <v>69.245033264160156</v>
      </c>
      <c r="AB738">
        <v>67.417716979980469</v>
      </c>
      <c r="AC738">
        <v>64.199089050292969</v>
      </c>
      <c r="AD738">
        <v>59.893264770507813</v>
      </c>
      <c r="AE738">
        <v>55.342132568359375</v>
      </c>
      <c r="AF738">
        <v>51.663013458251953</v>
      </c>
      <c r="AG738">
        <v>-0.43407776951789856</v>
      </c>
      <c r="AH738">
        <v>-0.27725288271903992</v>
      </c>
      <c r="AI738">
        <v>-0.23329497873783112</v>
      </c>
      <c r="AJ738">
        <v>-0.21874804794788361</v>
      </c>
      <c r="AK738">
        <v>-0.15431275963783264</v>
      </c>
      <c r="AL738">
        <v>-7.5461985543370247E-3</v>
      </c>
      <c r="AM738">
        <v>-0.23926407098770142</v>
      </c>
      <c r="AN738">
        <v>0.11096978932619095</v>
      </c>
      <c r="AO738">
        <v>0.17102493345737457</v>
      </c>
      <c r="AP738">
        <v>0.12571462988853455</v>
      </c>
      <c r="AQ738">
        <v>0.65795499086380005</v>
      </c>
      <c r="AR738">
        <v>3.5948457717895508</v>
      </c>
      <c r="AS738">
        <v>3.6919991970062256</v>
      </c>
      <c r="AT738">
        <v>3.5187282562255859</v>
      </c>
      <c r="AU738">
        <v>3.3441762924194336</v>
      </c>
      <c r="AV738">
        <v>3.4333591461181641</v>
      </c>
      <c r="AW738">
        <v>3.2476851940155029</v>
      </c>
      <c r="AX738">
        <v>2.9081089496612549</v>
      </c>
      <c r="AY738">
        <v>0.94878458976745605</v>
      </c>
      <c r="AZ738">
        <v>0.60615342855453491</v>
      </c>
      <c r="BA738">
        <v>0.43088290095329285</v>
      </c>
      <c r="BB738">
        <v>0.41024631261825562</v>
      </c>
      <c r="BC738">
        <v>0.26114091277122498</v>
      </c>
      <c r="BD738">
        <v>0.1071588397026062</v>
      </c>
      <c r="BE738">
        <v>69.473190307617187</v>
      </c>
      <c r="BF738">
        <v>68.763771057128906</v>
      </c>
      <c r="BG738">
        <v>68.743484497070313</v>
      </c>
      <c r="BH738">
        <v>67.554351806640625</v>
      </c>
      <c r="BI738">
        <v>67.493476867675781</v>
      </c>
      <c r="BJ738">
        <v>67.452896118164063</v>
      </c>
      <c r="BK738">
        <v>68.810867309570313</v>
      </c>
      <c r="BL738">
        <v>70.020286560058594</v>
      </c>
      <c r="BM738">
        <v>73.628257751464844</v>
      </c>
      <c r="BN738">
        <v>78.905067443847656</v>
      </c>
      <c r="BO738">
        <v>86.208694458007813</v>
      </c>
      <c r="BP738">
        <v>89.2152099609375</v>
      </c>
      <c r="BQ738">
        <v>90.985504150390625</v>
      </c>
      <c r="BR738">
        <v>91.086952209472656</v>
      </c>
      <c r="BS738">
        <v>91.60723876953125</v>
      </c>
      <c r="BT738">
        <v>91.857246398925781</v>
      </c>
      <c r="BU738">
        <v>89.810134887695313</v>
      </c>
      <c r="BV738">
        <v>88.539848327636719</v>
      </c>
      <c r="BW738">
        <v>87.411590576171875</v>
      </c>
      <c r="BX738">
        <v>79.60797119140625</v>
      </c>
      <c r="BY738">
        <v>76.040580749511719</v>
      </c>
      <c r="BZ738">
        <v>72.973182678222656</v>
      </c>
      <c r="CA738">
        <v>72.202896118164062</v>
      </c>
      <c r="CB738">
        <v>71.682609558105469</v>
      </c>
      <c r="CC738">
        <v>0.80067253112792969</v>
      </c>
      <c r="CD738">
        <v>0.76727199554443359</v>
      </c>
      <c r="CE738">
        <v>0.72736144065856934</v>
      </c>
      <c r="CF738">
        <v>0.58480298519134521</v>
      </c>
      <c r="CG738">
        <v>0.52916061878204346</v>
      </c>
      <c r="CH738">
        <v>0.60340315103530884</v>
      </c>
      <c r="CI738">
        <v>0.69467157125473022</v>
      </c>
      <c r="CJ738">
        <v>0.66053450107574463</v>
      </c>
      <c r="CK738">
        <v>0.79134231805801392</v>
      </c>
      <c r="CL738">
        <v>0.81629544496536255</v>
      </c>
      <c r="CM738">
        <v>0.78731822967529297</v>
      </c>
      <c r="CN738">
        <v>0.82420808076858521</v>
      </c>
      <c r="CO738">
        <v>0.90564143657684326</v>
      </c>
      <c r="CP738">
        <v>0.8181077241897583</v>
      </c>
      <c r="CQ738">
        <v>0.85246771574020386</v>
      </c>
      <c r="CR738">
        <v>0.91721683740615845</v>
      </c>
      <c r="CS738">
        <v>0.91040617227554321</v>
      </c>
      <c r="CT738">
        <v>0.89718461036682129</v>
      </c>
      <c r="CU738">
        <v>0.94380438327789307</v>
      </c>
      <c r="CV738">
        <v>0.78084331750869751</v>
      </c>
      <c r="CW738">
        <v>0.6875457763671875</v>
      </c>
      <c r="CX738">
        <v>0.58489269018173218</v>
      </c>
      <c r="CY738">
        <v>0.60695433616638184</v>
      </c>
      <c r="CZ738">
        <v>0.5912812352180481</v>
      </c>
    </row>
    <row r="739" spans="1:104" x14ac:dyDescent="0.25">
      <c r="A739" t="s">
        <v>928</v>
      </c>
      <c r="B739" t="s">
        <v>170</v>
      </c>
      <c r="C739" t="s">
        <v>28</v>
      </c>
      <c r="D739" t="s">
        <v>184</v>
      </c>
      <c r="E739" t="s">
        <v>184</v>
      </c>
      <c r="F739">
        <v>2016</v>
      </c>
      <c r="G739" t="s">
        <v>180</v>
      </c>
      <c r="H739">
        <v>10</v>
      </c>
      <c r="I739">
        <v>42.256240844726563</v>
      </c>
      <c r="J739">
        <v>40.909431457519531</v>
      </c>
      <c r="K739">
        <v>40.009632110595703</v>
      </c>
      <c r="L739">
        <v>39.995025634765625</v>
      </c>
      <c r="M739">
        <v>41.526779174804688</v>
      </c>
      <c r="N739">
        <v>45.570976257324219</v>
      </c>
      <c r="O739">
        <v>52.415458679199219</v>
      </c>
      <c r="P739">
        <v>57.346576690673828</v>
      </c>
      <c r="Q739">
        <v>63.090179443359375</v>
      </c>
      <c r="R739">
        <v>68.217872619628906</v>
      </c>
      <c r="S739">
        <v>72.220024108886719</v>
      </c>
      <c r="T739">
        <v>74.555877685546875</v>
      </c>
      <c r="U739">
        <v>75.759773254394531</v>
      </c>
      <c r="V739">
        <v>76.949302673339844</v>
      </c>
      <c r="W739">
        <v>76.51690673828125</v>
      </c>
      <c r="X739">
        <v>74.141944885253906</v>
      </c>
      <c r="Y739">
        <v>70.58447265625</v>
      </c>
      <c r="Z739">
        <v>66.18389892578125</v>
      </c>
      <c r="AA739">
        <v>63.422344207763672</v>
      </c>
      <c r="AB739">
        <v>61.05438232421875</v>
      </c>
      <c r="AC739">
        <v>58.181625366210938</v>
      </c>
      <c r="AD739">
        <v>53.482501983642578</v>
      </c>
      <c r="AE739">
        <v>48.628646850585938</v>
      </c>
      <c r="AF739">
        <v>45.395755767822266</v>
      </c>
      <c r="AG739">
        <v>-0.46491849422454834</v>
      </c>
      <c r="AH739">
        <v>-0.20903146266937256</v>
      </c>
      <c r="AI739">
        <v>-8.8960207998752594E-2</v>
      </c>
      <c r="AJ739">
        <v>-0.14191317558288574</v>
      </c>
      <c r="AK739">
        <v>-0.17620164155960083</v>
      </c>
      <c r="AL739">
        <v>-0.13185656070709229</v>
      </c>
      <c r="AM739">
        <v>-0.31240317225456238</v>
      </c>
      <c r="AN739">
        <v>-0.10884525626897812</v>
      </c>
      <c r="AO739">
        <v>0.14709603786468506</v>
      </c>
      <c r="AP739">
        <v>0.31653159856796265</v>
      </c>
      <c r="AQ739">
        <v>0.78355216979980469</v>
      </c>
      <c r="AR739">
        <v>3.2521266937255859</v>
      </c>
      <c r="AS739">
        <v>3.3386790752410889</v>
      </c>
      <c r="AT739">
        <v>3.2027866840362549</v>
      </c>
      <c r="AU739">
        <v>2.9964592456817627</v>
      </c>
      <c r="AV739">
        <v>2.7833678722381592</v>
      </c>
      <c r="AW739">
        <v>2.5179743766784668</v>
      </c>
      <c r="AX739">
        <v>2.0425167083740234</v>
      </c>
      <c r="AY739">
        <v>0.28828808665275574</v>
      </c>
      <c r="AZ739">
        <v>8.7936468422412872E-2</v>
      </c>
      <c r="BA739">
        <v>4.3691925704479218E-2</v>
      </c>
      <c r="BB739">
        <v>6.5256498754024506E-2</v>
      </c>
      <c r="BC739">
        <v>1.4184191823005676E-2</v>
      </c>
      <c r="BD739">
        <v>-0.19451561570167542</v>
      </c>
      <c r="BE739">
        <v>62.785686492919922</v>
      </c>
      <c r="BF739">
        <v>63.202899932861328</v>
      </c>
      <c r="BG739">
        <v>63.142436981201172</v>
      </c>
      <c r="BH739">
        <v>61.053138732910156</v>
      </c>
      <c r="BI739">
        <v>59.366439819335938</v>
      </c>
      <c r="BJ739">
        <v>59.096553802490234</v>
      </c>
      <c r="BK739">
        <v>58.635108947753906</v>
      </c>
      <c r="BL739">
        <v>60.413944244384766</v>
      </c>
      <c r="BM739">
        <v>63.520694732666016</v>
      </c>
      <c r="BN739">
        <v>69.046287536621094</v>
      </c>
      <c r="BO739">
        <v>72.774368286132813</v>
      </c>
      <c r="BP739">
        <v>77.156692504882813</v>
      </c>
      <c r="BQ739">
        <v>79.655471801757812</v>
      </c>
      <c r="BR739">
        <v>79.174140930175781</v>
      </c>
      <c r="BS739">
        <v>77.628669738769531</v>
      </c>
      <c r="BT739">
        <v>77.504493713378906</v>
      </c>
      <c r="BU739">
        <v>76.504890441894531</v>
      </c>
      <c r="BV739">
        <v>76.23663330078125</v>
      </c>
      <c r="BW739">
        <v>73.226470947265625</v>
      </c>
      <c r="BX739">
        <v>70.47808837890625</v>
      </c>
      <c r="BY739">
        <v>67.933021545410156</v>
      </c>
      <c r="BZ739">
        <v>67.08074951171875</v>
      </c>
      <c r="CA739">
        <v>65.492668151855469</v>
      </c>
      <c r="CB739">
        <v>64.454933166503906</v>
      </c>
      <c r="CC739">
        <v>0.75569510459899902</v>
      </c>
      <c r="CD739">
        <v>0.72250133752822876</v>
      </c>
      <c r="CE739">
        <v>0.68528401851654053</v>
      </c>
      <c r="CF739">
        <v>0.55571526288986206</v>
      </c>
      <c r="CG739">
        <v>0.50467401742935181</v>
      </c>
      <c r="CH739">
        <v>0.57512921094894409</v>
      </c>
      <c r="CI739">
        <v>0.6754615306854248</v>
      </c>
      <c r="CJ739">
        <v>0.65121376514434814</v>
      </c>
      <c r="CK739">
        <v>0.77998888492584229</v>
      </c>
      <c r="CL739">
        <v>0.8103107213973999</v>
      </c>
      <c r="CM739">
        <v>0.78478783369064331</v>
      </c>
      <c r="CN739">
        <v>0.82260984182357788</v>
      </c>
      <c r="CO739">
        <v>0.90567594766616821</v>
      </c>
      <c r="CP739">
        <v>0.81786060333251953</v>
      </c>
      <c r="CQ739">
        <v>0.85342764854431152</v>
      </c>
      <c r="CR739">
        <v>0.91820579767227173</v>
      </c>
      <c r="CS739">
        <v>0.9093438982963562</v>
      </c>
      <c r="CT739">
        <v>0.8960416316986084</v>
      </c>
      <c r="CU739">
        <v>0.96312111616134644</v>
      </c>
      <c r="CV739">
        <v>0.79359322786331177</v>
      </c>
      <c r="CW739">
        <v>0.6986655592918396</v>
      </c>
      <c r="CX739">
        <v>0.57578670978546143</v>
      </c>
      <c r="CY739">
        <v>0.57886999845504761</v>
      </c>
      <c r="CZ739">
        <v>0.56216442584991455</v>
      </c>
    </row>
    <row r="740" spans="1:104" x14ac:dyDescent="0.25">
      <c r="A740" t="s">
        <v>929</v>
      </c>
      <c r="B740" t="s">
        <v>170</v>
      </c>
      <c r="C740" t="s">
        <v>28</v>
      </c>
      <c r="D740" t="s">
        <v>184</v>
      </c>
      <c r="E740" t="s">
        <v>184</v>
      </c>
      <c r="F740">
        <v>2016</v>
      </c>
      <c r="G740" t="s">
        <v>181</v>
      </c>
      <c r="H740">
        <v>11</v>
      </c>
      <c r="I740">
        <v>39.615081787109375</v>
      </c>
      <c r="J740">
        <v>38.439327239990234</v>
      </c>
      <c r="K740">
        <v>37.767017364501953</v>
      </c>
      <c r="L740">
        <v>37.956016540527344</v>
      </c>
      <c r="M740">
        <v>39.649505615234375</v>
      </c>
      <c r="N740">
        <v>43.667247772216797</v>
      </c>
      <c r="O740">
        <v>48.907672882080078</v>
      </c>
      <c r="P740">
        <v>53.4346923828125</v>
      </c>
      <c r="Q740">
        <v>57.906307220458984</v>
      </c>
      <c r="R740">
        <v>61.156204223632812</v>
      </c>
      <c r="S740">
        <v>63.591617584228516</v>
      </c>
      <c r="T740">
        <v>64.950698852539062</v>
      </c>
      <c r="U740">
        <v>65.493438720703125</v>
      </c>
      <c r="V740">
        <v>66.006797790527344</v>
      </c>
      <c r="W740">
        <v>65.260124206542969</v>
      </c>
      <c r="X740">
        <v>62.949954986572266</v>
      </c>
      <c r="Y740">
        <v>60.590171813964844</v>
      </c>
      <c r="Z740">
        <v>59.414878845214844</v>
      </c>
      <c r="AA740">
        <v>55.746906280517578</v>
      </c>
      <c r="AB740">
        <v>53.11199951171875</v>
      </c>
      <c r="AC740">
        <v>51.036594390869141</v>
      </c>
      <c r="AD740">
        <v>48.207851409912109</v>
      </c>
      <c r="AE740">
        <v>44.812423706054688</v>
      </c>
      <c r="AF740">
        <v>42.098548889160156</v>
      </c>
      <c r="AG740">
        <v>-0.49615287780761719</v>
      </c>
      <c r="AH740">
        <v>-0.17854154109954834</v>
      </c>
      <c r="AI740">
        <v>-1.3810863718390465E-2</v>
      </c>
      <c r="AJ740">
        <v>-0.10537492483854294</v>
      </c>
      <c r="AK740">
        <v>-0.19786928594112396</v>
      </c>
      <c r="AL740">
        <v>-0.20844317972660065</v>
      </c>
      <c r="AM740">
        <v>-0.36133545637130737</v>
      </c>
      <c r="AN740">
        <v>-0.22938717901706696</v>
      </c>
      <c r="AO740">
        <v>0.13018874824047089</v>
      </c>
      <c r="AP740">
        <v>0.39322048425674438</v>
      </c>
      <c r="AQ740">
        <v>0.76591259241104126</v>
      </c>
      <c r="AR740">
        <v>2.7860591411590576</v>
      </c>
      <c r="AS740">
        <v>2.8322327136993408</v>
      </c>
      <c r="AT740">
        <v>2.6981685161590576</v>
      </c>
      <c r="AU740">
        <v>2.4856958389282227</v>
      </c>
      <c r="AV740">
        <v>2.1458821296691895</v>
      </c>
      <c r="AW740">
        <v>1.8985166549682617</v>
      </c>
      <c r="AX740">
        <v>1.4658002853393555</v>
      </c>
      <c r="AY740">
        <v>-0.10161290317773819</v>
      </c>
      <c r="AZ740">
        <v>-0.19722290337085724</v>
      </c>
      <c r="BA740">
        <v>-0.16844414174556732</v>
      </c>
      <c r="BB740">
        <v>-0.12474513053894043</v>
      </c>
      <c r="BC740">
        <v>-0.11900827288627625</v>
      </c>
      <c r="BD740">
        <v>-0.36019393801689148</v>
      </c>
      <c r="BE740">
        <v>57.763748168945313</v>
      </c>
      <c r="BF740">
        <v>56.952072143554688</v>
      </c>
      <c r="BG740">
        <v>56.409870147705078</v>
      </c>
      <c r="BH740">
        <v>55.412712097167969</v>
      </c>
      <c r="BI740">
        <v>56.8526611328125</v>
      </c>
      <c r="BJ740">
        <v>56.103469848632813</v>
      </c>
      <c r="BK740">
        <v>56.582775115966797</v>
      </c>
      <c r="BL740">
        <v>56.812488555908203</v>
      </c>
      <c r="BM740">
        <v>61.189136505126953</v>
      </c>
      <c r="BN740">
        <v>65.855140686035156</v>
      </c>
      <c r="BO740">
        <v>70.004920959472656</v>
      </c>
      <c r="BP740">
        <v>71.233818054199219</v>
      </c>
      <c r="BQ740">
        <v>71.75897216796875</v>
      </c>
      <c r="BR740">
        <v>70.377456665039062</v>
      </c>
      <c r="BS740">
        <v>69.435073852539063</v>
      </c>
      <c r="BT740">
        <v>70.2061767578125</v>
      </c>
      <c r="BU740">
        <v>68.539764404296875</v>
      </c>
      <c r="BV740">
        <v>65.810455322265625</v>
      </c>
      <c r="BW740">
        <v>64.271507263183594</v>
      </c>
      <c r="BX740">
        <v>63.790176391601563</v>
      </c>
      <c r="BY740">
        <v>62.790981292724609</v>
      </c>
      <c r="BZ740">
        <v>61.5438232421875</v>
      </c>
      <c r="CA740">
        <v>61.292198181152344</v>
      </c>
      <c r="CB740">
        <v>59.581962585449219</v>
      </c>
      <c r="CC740">
        <v>0.7814866304397583</v>
      </c>
      <c r="CD740">
        <v>0.74605345726013184</v>
      </c>
      <c r="CE740">
        <v>0.70911961793899536</v>
      </c>
      <c r="CF740">
        <v>0.57521992921829224</v>
      </c>
      <c r="CG740">
        <v>0.52464866638183594</v>
      </c>
      <c r="CH740">
        <v>0.5984458327293396</v>
      </c>
      <c r="CI740">
        <v>0.6923520565032959</v>
      </c>
      <c r="CJ740">
        <v>0.65839320421218872</v>
      </c>
      <c r="CK740">
        <v>0.78256142139434814</v>
      </c>
      <c r="CL740">
        <v>0.80533695220947266</v>
      </c>
      <c r="CM740">
        <v>0.77994686365127563</v>
      </c>
      <c r="CN740">
        <v>0.8144487738609314</v>
      </c>
      <c r="CO740">
        <v>0.88550788164138794</v>
      </c>
      <c r="CP740">
        <v>0.81121546030044556</v>
      </c>
      <c r="CQ740">
        <v>0.84081345796585083</v>
      </c>
      <c r="CR740">
        <v>0.88676720857620239</v>
      </c>
      <c r="CS740">
        <v>0.8759462833404541</v>
      </c>
      <c r="CT740">
        <v>0.87354898452758789</v>
      </c>
      <c r="CU740">
        <v>0.9155840277671814</v>
      </c>
      <c r="CV740">
        <v>0.74927020072937012</v>
      </c>
      <c r="CW740">
        <v>0.66550123691558838</v>
      </c>
      <c r="CX740">
        <v>0.57340174913406372</v>
      </c>
      <c r="CY740">
        <v>0.5916677713394165</v>
      </c>
      <c r="CZ740">
        <v>0.57494854927062988</v>
      </c>
    </row>
    <row r="741" spans="1:104" x14ac:dyDescent="0.25">
      <c r="A741" t="s">
        <v>930</v>
      </c>
      <c r="B741" t="s">
        <v>170</v>
      </c>
      <c r="C741" t="s">
        <v>28</v>
      </c>
      <c r="D741" t="s">
        <v>184</v>
      </c>
      <c r="E741" t="s">
        <v>184</v>
      </c>
      <c r="F741">
        <v>2016</v>
      </c>
      <c r="G741" t="s">
        <v>182</v>
      </c>
      <c r="H741">
        <v>12</v>
      </c>
      <c r="I741">
        <v>39.106269836425781</v>
      </c>
      <c r="J741">
        <v>38.013862609863281</v>
      </c>
      <c r="K741">
        <v>37.408439636230469</v>
      </c>
      <c r="L741">
        <v>37.622608184814453</v>
      </c>
      <c r="M741">
        <v>39.314643859863281</v>
      </c>
      <c r="N741">
        <v>43.330768585205078</v>
      </c>
      <c r="O741">
        <v>48.812644958496094</v>
      </c>
      <c r="P741">
        <v>53.080116271972656</v>
      </c>
      <c r="Q741">
        <v>56.5771484375</v>
      </c>
      <c r="R741">
        <v>58.510955810546875</v>
      </c>
      <c r="S741">
        <v>59.663631439208984</v>
      </c>
      <c r="T741">
        <v>60.009807586669922</v>
      </c>
      <c r="U741">
        <v>59.93328857421875</v>
      </c>
      <c r="V741">
        <v>60.114070892333984</v>
      </c>
      <c r="W741">
        <v>59.258583068847656</v>
      </c>
      <c r="X741">
        <v>57.340923309326172</v>
      </c>
      <c r="Y741">
        <v>55.860095977783203</v>
      </c>
      <c r="Z741">
        <v>55.798038482666016</v>
      </c>
      <c r="AA741">
        <v>53.008037567138672</v>
      </c>
      <c r="AB741">
        <v>51.072261810302734</v>
      </c>
      <c r="AC741">
        <v>49.362926483154297</v>
      </c>
      <c r="AD741">
        <v>47.074512481689453</v>
      </c>
      <c r="AE741">
        <v>43.919490814208984</v>
      </c>
      <c r="AF741">
        <v>41.365074157714844</v>
      </c>
      <c r="AG741">
        <v>-0.5460054874420166</v>
      </c>
      <c r="AH741">
        <v>-0.15227974951267242</v>
      </c>
      <c r="AI741">
        <v>6.6972054541110992E-2</v>
      </c>
      <c r="AJ741">
        <v>-6.8799011409282684E-2</v>
      </c>
      <c r="AK741">
        <v>-0.22476081550121307</v>
      </c>
      <c r="AL741">
        <v>-0.29507124423980713</v>
      </c>
      <c r="AM741">
        <v>-0.42835196852684021</v>
      </c>
      <c r="AN741">
        <v>-0.36837798357009888</v>
      </c>
      <c r="AO741">
        <v>0.12056954205036163</v>
      </c>
      <c r="AP741">
        <v>0.4935951828956604</v>
      </c>
      <c r="AQ741">
        <v>0.80888575315475464</v>
      </c>
      <c r="AR741">
        <v>2.5514125823974609</v>
      </c>
      <c r="AS741">
        <v>2.5645914077758789</v>
      </c>
      <c r="AT741">
        <v>2.4391658306121826</v>
      </c>
      <c r="AU741">
        <v>2.214653491973877</v>
      </c>
      <c r="AV741">
        <v>1.7515796422958374</v>
      </c>
      <c r="AW741">
        <v>1.4948291778564453</v>
      </c>
      <c r="AX741">
        <v>1.0042022466659546</v>
      </c>
      <c r="AY741">
        <v>-0.47710797190666199</v>
      </c>
      <c r="AZ741">
        <v>-0.48862889409065247</v>
      </c>
      <c r="BA741">
        <v>-0.39012351632118225</v>
      </c>
      <c r="BB741">
        <v>-0.32831975817680359</v>
      </c>
      <c r="BC741">
        <v>-0.26520496606826782</v>
      </c>
      <c r="BD741">
        <v>-0.55150574445724487</v>
      </c>
      <c r="BE741">
        <v>51.342472076416016</v>
      </c>
      <c r="BF741">
        <v>51.555545806884766</v>
      </c>
      <c r="BG741">
        <v>49.884674072265625</v>
      </c>
      <c r="BH741">
        <v>49.925655364990234</v>
      </c>
      <c r="BI741">
        <v>49.803924560546875</v>
      </c>
      <c r="BJ741">
        <v>48.576648712158203</v>
      </c>
      <c r="BK741">
        <v>47.865192413330078</v>
      </c>
      <c r="BL741">
        <v>47.615196228027344</v>
      </c>
      <c r="BM741">
        <v>54.499595642089844</v>
      </c>
      <c r="BN741">
        <v>58.355545043945313</v>
      </c>
      <c r="BO741">
        <v>61.588909149169922</v>
      </c>
      <c r="BP741">
        <v>63.875022888183594</v>
      </c>
      <c r="BQ741">
        <v>64.542205810546875</v>
      </c>
      <c r="BR741">
        <v>65.381515502929688</v>
      </c>
      <c r="BS741">
        <v>62.961044311523438</v>
      </c>
      <c r="BT741">
        <v>61.560863494873047</v>
      </c>
      <c r="BU741">
        <v>60.160686492919922</v>
      </c>
      <c r="BV741">
        <v>56.116004943847656</v>
      </c>
      <c r="BW741">
        <v>51.628135681152344</v>
      </c>
      <c r="BX741">
        <v>48.752304077148438</v>
      </c>
      <c r="BY741">
        <v>47.691841125488281</v>
      </c>
      <c r="BZ741">
        <v>45.352527618408203</v>
      </c>
      <c r="CA741">
        <v>45.692653656005859</v>
      </c>
      <c r="CB741">
        <v>45.148830413818359</v>
      </c>
      <c r="CC741">
        <v>0.85416924953460693</v>
      </c>
      <c r="CD741">
        <v>0.81690460443496704</v>
      </c>
      <c r="CE741">
        <v>0.77702707052230835</v>
      </c>
      <c r="CF741">
        <v>0.62549334764480591</v>
      </c>
      <c r="CG741">
        <v>0.56625908613204956</v>
      </c>
      <c r="CH741">
        <v>0.64389508962631226</v>
      </c>
      <c r="CI741">
        <v>0.74177646636962891</v>
      </c>
      <c r="CJ741">
        <v>0.68597424030303955</v>
      </c>
      <c r="CK741">
        <v>0.81475025415420532</v>
      </c>
      <c r="CL741">
        <v>0.83255106210708618</v>
      </c>
      <c r="CM741">
        <v>0.80153727531433105</v>
      </c>
      <c r="CN741">
        <v>0.83573424816131592</v>
      </c>
      <c r="CO741">
        <v>0.90830504894256592</v>
      </c>
      <c r="CP741">
        <v>0.83156222105026245</v>
      </c>
      <c r="CQ741">
        <v>0.86207497119903564</v>
      </c>
      <c r="CR741">
        <v>0.91218334436416626</v>
      </c>
      <c r="CS741">
        <v>0.90826135873794556</v>
      </c>
      <c r="CT741">
        <v>0.91444724798202515</v>
      </c>
      <c r="CU741">
        <v>0.96987354755401611</v>
      </c>
      <c r="CV741">
        <v>0.7991950511932373</v>
      </c>
      <c r="CW741">
        <v>0.71223115921020508</v>
      </c>
      <c r="CX741">
        <v>0.61858981847763062</v>
      </c>
      <c r="CY741">
        <v>0.64190071821212769</v>
      </c>
      <c r="CZ741">
        <v>0.62468928098678589</v>
      </c>
    </row>
    <row r="742" spans="1:104" x14ac:dyDescent="0.25">
      <c r="A742" t="s">
        <v>931</v>
      </c>
      <c r="B742" t="s">
        <v>170</v>
      </c>
      <c r="C742" t="s">
        <v>28</v>
      </c>
      <c r="D742" t="s">
        <v>184</v>
      </c>
      <c r="E742" t="s">
        <v>184</v>
      </c>
      <c r="F742">
        <v>2016</v>
      </c>
      <c r="G742" t="s">
        <v>183</v>
      </c>
      <c r="H742">
        <v>8</v>
      </c>
      <c r="I742">
        <v>47.213775634765625</v>
      </c>
      <c r="J742">
        <v>45.602748870849609</v>
      </c>
      <c r="K742">
        <v>44.462448120117187</v>
      </c>
      <c r="L742">
        <v>44.420116424560547</v>
      </c>
      <c r="M742">
        <v>46.111198425292969</v>
      </c>
      <c r="N742">
        <v>50.694629669189453</v>
      </c>
      <c r="O742">
        <v>56.673206329345703</v>
      </c>
      <c r="P742">
        <v>63.223377227783203</v>
      </c>
      <c r="Q742">
        <v>69.450218200683594</v>
      </c>
      <c r="R742">
        <v>74.4417724609375</v>
      </c>
      <c r="S742">
        <v>78.358283996582031</v>
      </c>
      <c r="T742">
        <v>80.316383361816406</v>
      </c>
      <c r="U742">
        <v>81.013641357421875</v>
      </c>
      <c r="V742">
        <v>81.444786071777344</v>
      </c>
      <c r="W742">
        <v>81.030364990234375</v>
      </c>
      <c r="X742">
        <v>79.434066772460938</v>
      </c>
      <c r="Y742">
        <v>76.2498779296875</v>
      </c>
      <c r="Z742">
        <v>71.694999694824219</v>
      </c>
      <c r="AA742">
        <v>65.9439697265625</v>
      </c>
      <c r="AB742">
        <v>63.526214599609375</v>
      </c>
      <c r="AC742">
        <v>61.834880828857422</v>
      </c>
      <c r="AD742">
        <v>58.15118408203125</v>
      </c>
      <c r="AE742">
        <v>53.928165435791016</v>
      </c>
      <c r="AF742">
        <v>50.41827392578125</v>
      </c>
      <c r="AG742">
        <v>-0.47314071655273438</v>
      </c>
      <c r="AH742">
        <v>-0.26124539971351624</v>
      </c>
      <c r="AI742">
        <v>-0.17914718389511108</v>
      </c>
      <c r="AJ742">
        <v>-0.19422630965709686</v>
      </c>
      <c r="AK742">
        <v>-0.17128013074398041</v>
      </c>
      <c r="AL742">
        <v>-6.4668253064155579E-2</v>
      </c>
      <c r="AM742">
        <v>-0.27676630020141602</v>
      </c>
      <c r="AN742">
        <v>1.6381215304136276E-2</v>
      </c>
      <c r="AO742">
        <v>0.15928950905799866</v>
      </c>
      <c r="AP742">
        <v>0.20110012590885162</v>
      </c>
      <c r="AQ742">
        <v>0.68898290395736694</v>
      </c>
      <c r="AR742">
        <v>3.3690996170043945</v>
      </c>
      <c r="AS742">
        <v>3.4527311325073242</v>
      </c>
      <c r="AT742">
        <v>3.2797040939331055</v>
      </c>
      <c r="AU742">
        <v>3.1076052188873291</v>
      </c>
      <c r="AV742">
        <v>3.1129162311553955</v>
      </c>
      <c r="AW742">
        <v>2.921154260635376</v>
      </c>
      <c r="AX742">
        <v>2.5344958305358887</v>
      </c>
      <c r="AY742">
        <v>0.66067320108413696</v>
      </c>
      <c r="AZ742">
        <v>0.38236206769943237</v>
      </c>
      <c r="BA742">
        <v>0.26756161451339722</v>
      </c>
      <c r="BB742">
        <v>0.26846686005592346</v>
      </c>
      <c r="BC742">
        <v>0.16011348366737366</v>
      </c>
      <c r="BD742">
        <v>-2.4369949474930763E-2</v>
      </c>
      <c r="BE742">
        <v>67.083885192871094</v>
      </c>
      <c r="BF742">
        <v>66.526145935058594</v>
      </c>
      <c r="BG742">
        <v>65.989524841308594</v>
      </c>
      <c r="BH742">
        <v>65.431282043457031</v>
      </c>
      <c r="BI742">
        <v>65.416061401367187</v>
      </c>
      <c r="BJ742">
        <v>65.436767578125</v>
      </c>
      <c r="BK742">
        <v>66.696113586425781</v>
      </c>
      <c r="BL742">
        <v>68.454246520996094</v>
      </c>
      <c r="BM742">
        <v>72.1876220703125</v>
      </c>
      <c r="BN742">
        <v>76.634788513183594</v>
      </c>
      <c r="BO742">
        <v>81.0718994140625</v>
      </c>
      <c r="BP742">
        <v>82.814399719238281</v>
      </c>
      <c r="BQ742">
        <v>84.459999084472656</v>
      </c>
      <c r="BR742">
        <v>84.55841064453125</v>
      </c>
      <c r="BS742">
        <v>83.877700805664063</v>
      </c>
      <c r="BT742">
        <v>84.226730346679688</v>
      </c>
      <c r="BU742">
        <v>83.366432189941406</v>
      </c>
      <c r="BV742">
        <v>82.54266357421875</v>
      </c>
      <c r="BW742">
        <v>79.5380859375</v>
      </c>
      <c r="BX742">
        <v>75.362327575683594</v>
      </c>
      <c r="BY742">
        <v>72.323249816894531</v>
      </c>
      <c r="BZ742">
        <v>70.696418762207031</v>
      </c>
      <c r="CA742">
        <v>69.716911315917969</v>
      </c>
      <c r="CB742">
        <v>68.888069152832031</v>
      </c>
      <c r="CC742">
        <v>0.8097374439239502</v>
      </c>
      <c r="CD742">
        <v>0.77391040325164795</v>
      </c>
      <c r="CE742">
        <v>0.73066025972366333</v>
      </c>
      <c r="CF742">
        <v>0.58634626865386963</v>
      </c>
      <c r="CG742">
        <v>0.52877706289291382</v>
      </c>
      <c r="CH742">
        <v>0.60227984189987183</v>
      </c>
      <c r="CI742">
        <v>0.68936318159103394</v>
      </c>
      <c r="CJ742">
        <v>0.65636187791824341</v>
      </c>
      <c r="CK742">
        <v>0.78117913007736206</v>
      </c>
      <c r="CL742">
        <v>0.80516898632049561</v>
      </c>
      <c r="CM742">
        <v>0.77986949682235718</v>
      </c>
      <c r="CN742">
        <v>0.81523394584655762</v>
      </c>
      <c r="CO742">
        <v>0.8904120922088623</v>
      </c>
      <c r="CP742">
        <v>0.8103371262550354</v>
      </c>
      <c r="CQ742">
        <v>0.84241336584091187</v>
      </c>
      <c r="CR742">
        <v>0.90282624959945679</v>
      </c>
      <c r="CS742">
        <v>0.89702290296554565</v>
      </c>
      <c r="CT742">
        <v>0.88335293531417847</v>
      </c>
      <c r="CU742">
        <v>0.92498093843460083</v>
      </c>
      <c r="CV742">
        <v>0.76264792680740356</v>
      </c>
      <c r="CW742">
        <v>0.67791604995727539</v>
      </c>
      <c r="CX742">
        <v>0.58169078826904297</v>
      </c>
      <c r="CY742">
        <v>0.6054840087890625</v>
      </c>
      <c r="CZ742">
        <v>0.5911744236946106</v>
      </c>
    </row>
    <row r="743" spans="1:104" x14ac:dyDescent="0.25">
      <c r="A743" t="s">
        <v>932</v>
      </c>
      <c r="B743" t="s">
        <v>170</v>
      </c>
      <c r="C743" t="s">
        <v>28</v>
      </c>
      <c r="D743" t="s">
        <v>184</v>
      </c>
      <c r="E743" t="s">
        <v>184</v>
      </c>
      <c r="F743">
        <v>2017</v>
      </c>
      <c r="G743" t="s">
        <v>171</v>
      </c>
      <c r="H743">
        <v>1</v>
      </c>
      <c r="I743">
        <v>39.016944885253906</v>
      </c>
      <c r="J743">
        <v>37.839607238769531</v>
      </c>
      <c r="K743">
        <v>37.343288421630859</v>
      </c>
      <c r="L743">
        <v>37.611618041992188</v>
      </c>
      <c r="M743">
        <v>39.501373291015625</v>
      </c>
      <c r="N743">
        <v>43.692962646484375</v>
      </c>
      <c r="O743">
        <v>50.716838836669922</v>
      </c>
      <c r="P743">
        <v>55.292373657226563</v>
      </c>
      <c r="Q743">
        <v>58.247234344482422</v>
      </c>
      <c r="R743">
        <v>59.072372436523438</v>
      </c>
      <c r="S743">
        <v>59.189361572265625</v>
      </c>
      <c r="T743">
        <v>58.718738555908203</v>
      </c>
      <c r="U743">
        <v>58.143772125244141</v>
      </c>
      <c r="V743">
        <v>58.004611968994141</v>
      </c>
      <c r="W743">
        <v>57.129650115966797</v>
      </c>
      <c r="X743">
        <v>55.513423919677734</v>
      </c>
      <c r="Y743">
        <v>54.283409118652344</v>
      </c>
      <c r="Z743">
        <v>55.151126861572266</v>
      </c>
      <c r="AA743">
        <v>52.956447601318359</v>
      </c>
      <c r="AB743">
        <v>51.188533782958984</v>
      </c>
      <c r="AC743">
        <v>49.569793701171875</v>
      </c>
      <c r="AD743">
        <v>47.286525726318359</v>
      </c>
      <c r="AE743">
        <v>43.9503173828125</v>
      </c>
      <c r="AF743">
        <v>41.387466430664062</v>
      </c>
      <c r="AG743">
        <v>-0.58484417200088501</v>
      </c>
      <c r="AH743">
        <v>-0.13344624638557434</v>
      </c>
      <c r="AI743">
        <v>0.12413672357797623</v>
      </c>
      <c r="AJ743">
        <v>-4.3114621192216873E-2</v>
      </c>
      <c r="AK743">
        <v>-0.24652351438999176</v>
      </c>
      <c r="AL743">
        <v>-0.36233815550804138</v>
      </c>
      <c r="AM743">
        <v>-0.49304324388504028</v>
      </c>
      <c r="AN743">
        <v>-0.49254545569419861</v>
      </c>
      <c r="AO743">
        <v>0.12170550972223282</v>
      </c>
      <c r="AP743">
        <v>0.59620404243469238</v>
      </c>
      <c r="AQ743">
        <v>0.89015811681747437</v>
      </c>
      <c r="AR743">
        <v>2.6085948944091797</v>
      </c>
      <c r="AS743">
        <v>2.5901341438293457</v>
      </c>
      <c r="AT743">
        <v>2.4513638019561768</v>
      </c>
      <c r="AU743">
        <v>2.2054376602172852</v>
      </c>
      <c r="AV743">
        <v>1.6385875940322876</v>
      </c>
      <c r="AW743">
        <v>1.3491718769073486</v>
      </c>
      <c r="AX743">
        <v>0.80523782968521118</v>
      </c>
      <c r="AY743">
        <v>-0.75202596187591553</v>
      </c>
      <c r="AZ743">
        <v>-0.70654362440109253</v>
      </c>
      <c r="BA743">
        <v>-0.55705720186233521</v>
      </c>
      <c r="BB743">
        <v>-0.48033273220062256</v>
      </c>
      <c r="BC743">
        <v>-0.37185651063919067</v>
      </c>
      <c r="BD743">
        <v>-0.69205653667449951</v>
      </c>
      <c r="BE743">
        <v>47.456893920898437</v>
      </c>
      <c r="BF743">
        <v>47.436977386474609</v>
      </c>
      <c r="BG743">
        <v>46.877227783203125</v>
      </c>
      <c r="BH743">
        <v>46.357311248779297</v>
      </c>
      <c r="BI743">
        <v>45.186977386474609</v>
      </c>
      <c r="BJ743">
        <v>45.107707977294922</v>
      </c>
      <c r="BK743">
        <v>44.778438568115234</v>
      </c>
      <c r="BL743">
        <v>43.858108520507812</v>
      </c>
      <c r="BM743">
        <v>46.93084716796875</v>
      </c>
      <c r="BN743">
        <v>51.771507263183594</v>
      </c>
      <c r="BO743">
        <v>54.461757659912109</v>
      </c>
      <c r="BP743">
        <v>56.480083465576172</v>
      </c>
      <c r="BQ743">
        <v>57.059749603271484</v>
      </c>
      <c r="BR743">
        <v>58.920333862304688</v>
      </c>
      <c r="BS743">
        <v>58.230083465576172</v>
      </c>
      <c r="BT743">
        <v>58.289436340332031</v>
      </c>
      <c r="BU743">
        <v>56.410530090332031</v>
      </c>
      <c r="BV743">
        <v>52.838188171386719</v>
      </c>
      <c r="BW743">
        <v>50.017440795898438</v>
      </c>
      <c r="BX743">
        <v>47.446697235107422</v>
      </c>
      <c r="BY743">
        <v>47.138935089111328</v>
      </c>
      <c r="BZ743">
        <v>47.539352416992188</v>
      </c>
      <c r="CA743">
        <v>46.537757873535156</v>
      </c>
      <c r="CB743">
        <v>45.747920989990234</v>
      </c>
      <c r="CC743">
        <v>0.92111271619796753</v>
      </c>
      <c r="CD743">
        <v>0.87485367059707642</v>
      </c>
      <c r="CE743">
        <v>0.83559846878051758</v>
      </c>
      <c r="CF743">
        <v>0.66941589117050171</v>
      </c>
      <c r="CG743">
        <v>0.60618215799331665</v>
      </c>
      <c r="CH743">
        <v>0.69014245271682739</v>
      </c>
      <c r="CI743">
        <v>0.79955434799194336</v>
      </c>
      <c r="CJ743">
        <v>0.71820563077926636</v>
      </c>
      <c r="CK743">
        <v>0.85903996229171753</v>
      </c>
      <c r="CL743">
        <v>0.87050509452819824</v>
      </c>
      <c r="CM743">
        <v>0.82745468616485596</v>
      </c>
      <c r="CN743">
        <v>0.86305177211761475</v>
      </c>
      <c r="CO743">
        <v>0.94461911916732788</v>
      </c>
      <c r="CP743">
        <v>0.85317838191986084</v>
      </c>
      <c r="CQ743">
        <v>0.88707762956619263</v>
      </c>
      <c r="CR743">
        <v>0.95003795623779297</v>
      </c>
      <c r="CS743">
        <v>0.94852191209793091</v>
      </c>
      <c r="CT743">
        <v>0.96651792526245117</v>
      </c>
      <c r="CU743">
        <v>1.0430006980895996</v>
      </c>
      <c r="CV743">
        <v>0.86227822303771973</v>
      </c>
      <c r="CW743">
        <v>0.7697521448135376</v>
      </c>
      <c r="CX743">
        <v>0.66797846555709839</v>
      </c>
      <c r="CY743">
        <v>0.69155639410018921</v>
      </c>
      <c r="CZ743">
        <v>0.6723741888999939</v>
      </c>
    </row>
    <row r="744" spans="1:104" x14ac:dyDescent="0.25">
      <c r="A744" t="s">
        <v>933</v>
      </c>
      <c r="B744" t="s">
        <v>170</v>
      </c>
      <c r="C744" t="s">
        <v>28</v>
      </c>
      <c r="D744" t="s">
        <v>184</v>
      </c>
      <c r="E744" t="s">
        <v>184</v>
      </c>
      <c r="F744">
        <v>2017</v>
      </c>
      <c r="G744" t="s">
        <v>172</v>
      </c>
      <c r="H744">
        <v>2</v>
      </c>
      <c r="I744">
        <v>38.987308502197266</v>
      </c>
      <c r="J744">
        <v>37.822341918945313</v>
      </c>
      <c r="K744">
        <v>37.235244750976563</v>
      </c>
      <c r="L744">
        <v>37.451816558837891</v>
      </c>
      <c r="M744">
        <v>39.187267303466797</v>
      </c>
      <c r="N744">
        <v>43.550350189208984</v>
      </c>
      <c r="O744">
        <v>49.906471252441406</v>
      </c>
      <c r="P744">
        <v>54.526294708251953</v>
      </c>
      <c r="Q744">
        <v>58.089393615722656</v>
      </c>
      <c r="R744">
        <v>59.643699645996094</v>
      </c>
      <c r="S744">
        <v>60.306301116943359</v>
      </c>
      <c r="T744">
        <v>60.379524230957031</v>
      </c>
      <c r="U744">
        <v>60.254898071289063</v>
      </c>
      <c r="V744">
        <v>60.263015747070313</v>
      </c>
      <c r="W744">
        <v>59.44915771484375</v>
      </c>
      <c r="X744">
        <v>57.696475982666016</v>
      </c>
      <c r="Y744">
        <v>55.954479217529297</v>
      </c>
      <c r="Z744">
        <v>55.71990966796875</v>
      </c>
      <c r="AA744">
        <v>54.303668975830078</v>
      </c>
      <c r="AB744">
        <v>52.169795989990234</v>
      </c>
      <c r="AC744">
        <v>50.429782867431641</v>
      </c>
      <c r="AD744">
        <v>47.760906219482422</v>
      </c>
      <c r="AE744">
        <v>44.145088195800781</v>
      </c>
      <c r="AF744">
        <v>41.45916748046875</v>
      </c>
      <c r="AG744">
        <v>-0.55500757694244385</v>
      </c>
      <c r="AH744">
        <v>-0.1421496719121933</v>
      </c>
      <c r="AI744">
        <v>8.9707277715206146E-2</v>
      </c>
      <c r="AJ744">
        <v>-5.7237610220909119E-2</v>
      </c>
      <c r="AK744">
        <v>-0.23070643842220306</v>
      </c>
      <c r="AL744">
        <v>-0.32340323925018311</v>
      </c>
      <c r="AM744">
        <v>-0.45572292804718018</v>
      </c>
      <c r="AN744">
        <v>-0.42430287599563599</v>
      </c>
      <c r="AO744">
        <v>0.12357036769390106</v>
      </c>
      <c r="AP744">
        <v>0.54716342687606812</v>
      </c>
      <c r="AQ744">
        <v>0.85782432556152344</v>
      </c>
      <c r="AR744">
        <v>2.6677818298339844</v>
      </c>
      <c r="AS744">
        <v>2.6746151447296143</v>
      </c>
      <c r="AT744">
        <v>2.5359580516815186</v>
      </c>
      <c r="AU744">
        <v>2.2977335453033447</v>
      </c>
      <c r="AV744">
        <v>1.7819427251815796</v>
      </c>
      <c r="AW744">
        <v>1.4974510669708252</v>
      </c>
      <c r="AX744">
        <v>0.9721483588218689</v>
      </c>
      <c r="AY744">
        <v>-0.60221761465072632</v>
      </c>
      <c r="AZ744">
        <v>-0.58764660358428955</v>
      </c>
      <c r="BA744">
        <v>-0.46646082401275635</v>
      </c>
      <c r="BB744">
        <v>-0.3929932713508606</v>
      </c>
      <c r="BC744">
        <v>-0.30760732293128967</v>
      </c>
      <c r="BD744">
        <v>-0.60563677549362183</v>
      </c>
      <c r="BE744">
        <v>49.187152862548828</v>
      </c>
      <c r="BF744">
        <v>50.5697021484375</v>
      </c>
      <c r="BG744">
        <v>50.950260162353516</v>
      </c>
      <c r="BH744">
        <v>50.718574523925781</v>
      </c>
      <c r="BI744">
        <v>49.756793975830078</v>
      </c>
      <c r="BJ744">
        <v>49.006793975830078</v>
      </c>
      <c r="BK744">
        <v>49.278297424316406</v>
      </c>
      <c r="BL744">
        <v>50.218574523925781</v>
      </c>
      <c r="BM744">
        <v>52.367050170898437</v>
      </c>
      <c r="BN744">
        <v>54.580421447753906</v>
      </c>
      <c r="BO744">
        <v>56.521896362304687</v>
      </c>
      <c r="BP744">
        <v>57.769905090332031</v>
      </c>
      <c r="BQ744">
        <v>59.691871643066406</v>
      </c>
      <c r="BR744">
        <v>60.650066375732422</v>
      </c>
      <c r="BS744">
        <v>60.455806732177734</v>
      </c>
      <c r="BT744">
        <v>58.579227447509766</v>
      </c>
      <c r="BU744">
        <v>57.101524353027344</v>
      </c>
      <c r="BV744">
        <v>55.120632171630859</v>
      </c>
      <c r="BW744">
        <v>53.738082885742188</v>
      </c>
      <c r="BX744">
        <v>52.977733612060547</v>
      </c>
      <c r="BY744">
        <v>51.548599243164062</v>
      </c>
      <c r="BZ744">
        <v>50.667640686035156</v>
      </c>
      <c r="CA744">
        <v>50.129817962646484</v>
      </c>
      <c r="CB744">
        <v>50.548599243164063</v>
      </c>
      <c r="CC744">
        <v>0.86881554126739502</v>
      </c>
      <c r="CD744">
        <v>0.82692468166351318</v>
      </c>
      <c r="CE744">
        <v>0.78864258527755737</v>
      </c>
      <c r="CF744">
        <v>0.63343298435211182</v>
      </c>
      <c r="CG744">
        <v>0.57304602861404419</v>
      </c>
      <c r="CH744">
        <v>0.65799927711486816</v>
      </c>
      <c r="CI744">
        <v>0.75841635465621948</v>
      </c>
      <c r="CJ744">
        <v>0.68973273038864136</v>
      </c>
      <c r="CK744">
        <v>0.82605940103530884</v>
      </c>
      <c r="CL744">
        <v>0.84005552530288696</v>
      </c>
      <c r="CM744">
        <v>0.80046230554580688</v>
      </c>
      <c r="CN744">
        <v>0.83526390790939331</v>
      </c>
      <c r="CO744">
        <v>0.91579973697662354</v>
      </c>
      <c r="CP744">
        <v>0.82720756530761719</v>
      </c>
      <c r="CQ744">
        <v>0.86019867658615112</v>
      </c>
      <c r="CR744">
        <v>0.9200969934463501</v>
      </c>
      <c r="CS744">
        <v>0.91675281524658203</v>
      </c>
      <c r="CT744">
        <v>0.92831683158874512</v>
      </c>
      <c r="CU744">
        <v>1.0072193145751953</v>
      </c>
      <c r="CV744">
        <v>0.82962346076965332</v>
      </c>
      <c r="CW744">
        <v>0.74034750461578369</v>
      </c>
      <c r="CX744">
        <v>0.63674664497375488</v>
      </c>
      <c r="CY744">
        <v>0.65534526109695435</v>
      </c>
      <c r="CZ744">
        <v>0.63730806112289429</v>
      </c>
    </row>
    <row r="745" spans="1:104" x14ac:dyDescent="0.25">
      <c r="A745" t="s">
        <v>934</v>
      </c>
      <c r="B745" t="s">
        <v>170</v>
      </c>
      <c r="C745" t="s">
        <v>28</v>
      </c>
      <c r="D745" t="s">
        <v>184</v>
      </c>
      <c r="E745" t="s">
        <v>184</v>
      </c>
      <c r="F745">
        <v>2017</v>
      </c>
      <c r="G745" t="s">
        <v>173</v>
      </c>
      <c r="H745">
        <v>3</v>
      </c>
      <c r="I745">
        <v>41.117607116699219</v>
      </c>
      <c r="J745">
        <v>39.799713134765625</v>
      </c>
      <c r="K745">
        <v>39.012248992919922</v>
      </c>
      <c r="L745">
        <v>39.062084197998047</v>
      </c>
      <c r="M745">
        <v>40.601726531982422</v>
      </c>
      <c r="N745">
        <v>44.656044006347656</v>
      </c>
      <c r="O745">
        <v>51.537208557128906</v>
      </c>
      <c r="P745">
        <v>56.679843902587891</v>
      </c>
      <c r="Q745">
        <v>60.284992218017578</v>
      </c>
      <c r="R745">
        <v>61.512115478515625</v>
      </c>
      <c r="S745">
        <v>61.987998962402344</v>
      </c>
      <c r="T745">
        <v>62.042545318603516</v>
      </c>
      <c r="U745">
        <v>61.802047729492188</v>
      </c>
      <c r="V745">
        <v>61.737312316894531</v>
      </c>
      <c r="W745">
        <v>60.902568817138672</v>
      </c>
      <c r="X745">
        <v>59.374320983886719</v>
      </c>
      <c r="Y745">
        <v>57.750606536865234</v>
      </c>
      <c r="Z745">
        <v>56.049388885498047</v>
      </c>
      <c r="AA745">
        <v>54.401371002197266</v>
      </c>
      <c r="AB745">
        <v>54.615234375</v>
      </c>
      <c r="AC745">
        <v>52.688114166259766</v>
      </c>
      <c r="AD745">
        <v>50.215400695800781</v>
      </c>
      <c r="AE745">
        <v>46.227882385253906</v>
      </c>
      <c r="AF745">
        <v>43.45135498046875</v>
      </c>
      <c r="AG745">
        <v>-0.61783933639526367</v>
      </c>
      <c r="AH745">
        <v>-0.15810610353946686</v>
      </c>
      <c r="AI745">
        <v>0.10003097355365753</v>
      </c>
      <c r="AJ745">
        <v>-6.2689132988452911E-2</v>
      </c>
      <c r="AK745">
        <v>-0.25196832418441772</v>
      </c>
      <c r="AL745">
        <v>-0.34907731413841248</v>
      </c>
      <c r="AM745">
        <v>-0.49575904011726379</v>
      </c>
      <c r="AN745">
        <v>-0.46534627676010132</v>
      </c>
      <c r="AO745">
        <v>0.13533948361873627</v>
      </c>
      <c r="AP745">
        <v>0.59665143489837646</v>
      </c>
      <c r="AQ745">
        <v>0.93283712863922119</v>
      </c>
      <c r="AR745">
        <v>2.8360590934753418</v>
      </c>
      <c r="AS745">
        <v>2.8390877246856689</v>
      </c>
      <c r="AT745">
        <v>2.6864457130432129</v>
      </c>
      <c r="AU745">
        <v>2.4286253452301025</v>
      </c>
      <c r="AV745">
        <v>1.8749223947525024</v>
      </c>
      <c r="AW745">
        <v>1.5701668262481689</v>
      </c>
      <c r="AX745">
        <v>0.96417373418807983</v>
      </c>
      <c r="AY745">
        <v>-0.65130311250686646</v>
      </c>
      <c r="AZ745">
        <v>-0.6547548770904541</v>
      </c>
      <c r="BA745">
        <v>-0.51345342397689819</v>
      </c>
      <c r="BB745">
        <v>-0.43676850199699402</v>
      </c>
      <c r="BC745">
        <v>-0.33826944231987</v>
      </c>
      <c r="BD745">
        <v>-0.66627985239028931</v>
      </c>
      <c r="BE745">
        <v>47.206321716308594</v>
      </c>
      <c r="BF745">
        <v>48.745929718017578</v>
      </c>
      <c r="BG745">
        <v>48.927658081054687</v>
      </c>
      <c r="BH745">
        <v>49.845649719238281</v>
      </c>
      <c r="BI745">
        <v>48.637294769287109</v>
      </c>
      <c r="BJ745">
        <v>48.430233001708984</v>
      </c>
      <c r="BK745">
        <v>48.592639923095703</v>
      </c>
      <c r="BL745">
        <v>49.072891235351562</v>
      </c>
      <c r="BM745">
        <v>52.377094268798828</v>
      </c>
      <c r="BN745">
        <v>53.903285980224609</v>
      </c>
      <c r="BO745">
        <v>56.562686920166016</v>
      </c>
      <c r="BP745">
        <v>57.628383636474609</v>
      </c>
      <c r="BQ745">
        <v>59.063545227050781</v>
      </c>
      <c r="BR745">
        <v>60.084587097167969</v>
      </c>
      <c r="BS745">
        <v>59.584587097167969</v>
      </c>
      <c r="BT745">
        <v>59.082439422607422</v>
      </c>
      <c r="BU745">
        <v>58.108203887939453</v>
      </c>
      <c r="BV745">
        <v>56.899421691894531</v>
      </c>
      <c r="BW745">
        <v>52.721881866455078</v>
      </c>
      <c r="BX745">
        <v>51.284572601318359</v>
      </c>
      <c r="BY745">
        <v>50.124313354492188</v>
      </c>
      <c r="BZ745">
        <v>49.165531158447266</v>
      </c>
      <c r="CA745">
        <v>48.665958404541016</v>
      </c>
      <c r="CB745">
        <v>48.580513000488281</v>
      </c>
      <c r="CC745">
        <v>0.95513242483139038</v>
      </c>
      <c r="CD745">
        <v>0.91048699617385864</v>
      </c>
      <c r="CE745">
        <v>0.86246132850646973</v>
      </c>
      <c r="CF745">
        <v>0.68471074104309082</v>
      </c>
      <c r="CG745">
        <v>0.61070722341537476</v>
      </c>
      <c r="CH745">
        <v>0.69359511137008667</v>
      </c>
      <c r="CI745">
        <v>0.79920852184295654</v>
      </c>
      <c r="CJ745">
        <v>0.71042108535766602</v>
      </c>
      <c r="CK745">
        <v>0.85761809349060059</v>
      </c>
      <c r="CL745">
        <v>0.86725342273712158</v>
      </c>
      <c r="CM745">
        <v>0.8183819055557251</v>
      </c>
      <c r="CN745">
        <v>0.85706126689910889</v>
      </c>
      <c r="CO745">
        <v>0.95032799243927002</v>
      </c>
      <c r="CP745">
        <v>0.84464216232299805</v>
      </c>
      <c r="CQ745">
        <v>0.88325989246368408</v>
      </c>
      <c r="CR745">
        <v>0.96354740858078003</v>
      </c>
      <c r="CS745">
        <v>0.97002512216567993</v>
      </c>
      <c r="CT745">
        <v>0.97431433200836182</v>
      </c>
      <c r="CU745">
        <v>1.0683231353759766</v>
      </c>
      <c r="CV745">
        <v>0.90344303846359253</v>
      </c>
      <c r="CW745">
        <v>0.79853367805480957</v>
      </c>
      <c r="CX745">
        <v>0.69015407562255859</v>
      </c>
      <c r="CY745">
        <v>0.70736461877822876</v>
      </c>
      <c r="CZ745">
        <v>0.68945610523223877</v>
      </c>
    </row>
    <row r="746" spans="1:104" x14ac:dyDescent="0.25">
      <c r="A746" t="s">
        <v>935</v>
      </c>
      <c r="B746" t="s">
        <v>170</v>
      </c>
      <c r="C746" t="s">
        <v>28</v>
      </c>
      <c r="D746" t="s">
        <v>184</v>
      </c>
      <c r="E746" t="s">
        <v>184</v>
      </c>
      <c r="F746">
        <v>2017</v>
      </c>
      <c r="G746" t="s">
        <v>174</v>
      </c>
      <c r="H746">
        <v>4</v>
      </c>
      <c r="I746">
        <v>41.652267456054687</v>
      </c>
      <c r="J746">
        <v>40.239963531494141</v>
      </c>
      <c r="K746">
        <v>39.386550903320313</v>
      </c>
      <c r="L746">
        <v>39.318836212158203</v>
      </c>
      <c r="M746">
        <v>40.835186004638672</v>
      </c>
      <c r="N746">
        <v>44.668697357177734</v>
      </c>
      <c r="O746">
        <v>50.022193908691406</v>
      </c>
      <c r="P746">
        <v>55.045223236083984</v>
      </c>
      <c r="Q746">
        <v>59.824424743652344</v>
      </c>
      <c r="R746">
        <v>63.317539215087891</v>
      </c>
      <c r="S746">
        <v>66.047294616699219</v>
      </c>
      <c r="T746">
        <v>67.837623596191406</v>
      </c>
      <c r="U746">
        <v>68.819549560546875</v>
      </c>
      <c r="V746">
        <v>69.817977905273438</v>
      </c>
      <c r="W746">
        <v>69.404510498046875</v>
      </c>
      <c r="X746">
        <v>67.509117126464844</v>
      </c>
      <c r="Y746">
        <v>64.8743896484375</v>
      </c>
      <c r="Z746">
        <v>60.868160247802734</v>
      </c>
      <c r="AA746">
        <v>56.8934326171875</v>
      </c>
      <c r="AB746">
        <v>56.215766906738281</v>
      </c>
      <c r="AC746">
        <v>54.735527038574219</v>
      </c>
      <c r="AD746">
        <v>51.640453338623047</v>
      </c>
      <c r="AE746">
        <v>47.894477844238281</v>
      </c>
      <c r="AF746">
        <v>44.851158142089844</v>
      </c>
      <c r="AG746">
        <v>-0.52637737989425659</v>
      </c>
      <c r="AH746">
        <v>-0.19829815626144409</v>
      </c>
      <c r="AI746">
        <v>-3.1960722059011459E-2</v>
      </c>
      <c r="AJ746">
        <v>-0.12041541188955307</v>
      </c>
      <c r="AK746">
        <v>-0.2048153430223465</v>
      </c>
      <c r="AL746">
        <v>-0.2032431960105896</v>
      </c>
      <c r="AM746">
        <v>-0.36699065566062927</v>
      </c>
      <c r="AN746">
        <v>-0.21527226269245148</v>
      </c>
      <c r="AO746">
        <v>0.14077010750770569</v>
      </c>
      <c r="AP746">
        <v>0.3947223424911499</v>
      </c>
      <c r="AQ746">
        <v>0.80050200223922729</v>
      </c>
      <c r="AR746">
        <v>3.062453031539917</v>
      </c>
      <c r="AS746">
        <v>3.1321492195129395</v>
      </c>
      <c r="AT746">
        <v>3.008169412612915</v>
      </c>
      <c r="AU746">
        <v>2.7948102951049805</v>
      </c>
      <c r="AV746">
        <v>2.4731719493865967</v>
      </c>
      <c r="AW746">
        <v>2.2056958675384521</v>
      </c>
      <c r="AX746">
        <v>1.6816908121109009</v>
      </c>
      <c r="AY746">
        <v>-2.5852618739008904E-2</v>
      </c>
      <c r="AZ746">
        <v>-0.14767816662788391</v>
      </c>
      <c r="BA746">
        <v>-0.13393491506576538</v>
      </c>
      <c r="BB746">
        <v>-9.179089218378067E-2</v>
      </c>
      <c r="BC746">
        <v>-9.8311372101306915E-2</v>
      </c>
      <c r="BD746">
        <v>-0.35273280739784241</v>
      </c>
      <c r="BE746">
        <v>58.156841278076172</v>
      </c>
      <c r="BF746">
        <v>58.505775451660156</v>
      </c>
      <c r="BG746">
        <v>57.824012756347656</v>
      </c>
      <c r="BH746">
        <v>57.713718414306641</v>
      </c>
      <c r="BI746">
        <v>57.489040374755859</v>
      </c>
      <c r="BJ746">
        <v>57.628746032714844</v>
      </c>
      <c r="BK746">
        <v>58.314373016357422</v>
      </c>
      <c r="BL746">
        <v>62.699165344238281</v>
      </c>
      <c r="BM746">
        <v>67.484588623046875</v>
      </c>
      <c r="BN746">
        <v>66.744224548339844</v>
      </c>
      <c r="BO746">
        <v>69.174697875976562</v>
      </c>
      <c r="BP746">
        <v>71.386077880859375</v>
      </c>
      <c r="BQ746">
        <v>72.240364074707031</v>
      </c>
      <c r="BR746">
        <v>71.353233337402344</v>
      </c>
      <c r="BS746">
        <v>71.220191955566406</v>
      </c>
      <c r="BT746">
        <v>70.619537353515625</v>
      </c>
      <c r="BU746">
        <v>69.184341430664063</v>
      </c>
      <c r="BV746">
        <v>68.225532531738281</v>
      </c>
      <c r="BW746">
        <v>67.065231323242188</v>
      </c>
      <c r="BX746">
        <v>64.193115234375</v>
      </c>
      <c r="BY746">
        <v>61.902347564697266</v>
      </c>
      <c r="BZ746">
        <v>61.546348571777344</v>
      </c>
      <c r="CA746">
        <v>60.128746032714844</v>
      </c>
      <c r="CB746">
        <v>58.647197723388672</v>
      </c>
      <c r="CC746">
        <v>0.82159286737442017</v>
      </c>
      <c r="CD746">
        <v>0.78254860639572144</v>
      </c>
      <c r="CE746">
        <v>0.74193853139877319</v>
      </c>
      <c r="CF746">
        <v>0.59455782175064087</v>
      </c>
      <c r="CG746">
        <v>0.53691816329956055</v>
      </c>
      <c r="CH746">
        <v>0.61071455478668213</v>
      </c>
      <c r="CI746">
        <v>0.69958996772766113</v>
      </c>
      <c r="CJ746">
        <v>0.65785783529281616</v>
      </c>
      <c r="CK746">
        <v>0.78673684597015381</v>
      </c>
      <c r="CL746">
        <v>0.80821740627288818</v>
      </c>
      <c r="CM746">
        <v>0.77815335988998413</v>
      </c>
      <c r="CN746">
        <v>0.81462275981903076</v>
      </c>
      <c r="CO746">
        <v>0.89508044719696045</v>
      </c>
      <c r="CP746">
        <v>0.81042236089706421</v>
      </c>
      <c r="CQ746">
        <v>0.84468424320220947</v>
      </c>
      <c r="CR746">
        <v>0.90663391351699829</v>
      </c>
      <c r="CS746">
        <v>0.90024816989898682</v>
      </c>
      <c r="CT746">
        <v>0.88262248039245605</v>
      </c>
      <c r="CU746">
        <v>0.93192082643508911</v>
      </c>
      <c r="CV746">
        <v>0.77767014503479004</v>
      </c>
      <c r="CW746">
        <v>0.69695186614990234</v>
      </c>
      <c r="CX746">
        <v>0.59994661808013916</v>
      </c>
      <c r="CY746">
        <v>0.62329214811325073</v>
      </c>
      <c r="CZ746">
        <v>0.60746657848358154</v>
      </c>
    </row>
    <row r="747" spans="1:104" x14ac:dyDescent="0.25">
      <c r="A747" t="s">
        <v>936</v>
      </c>
      <c r="B747" t="s">
        <v>170</v>
      </c>
      <c r="C747" t="s">
        <v>28</v>
      </c>
      <c r="D747" t="s">
        <v>184</v>
      </c>
      <c r="E747" t="s">
        <v>184</v>
      </c>
      <c r="F747">
        <v>2017</v>
      </c>
      <c r="G747" t="s">
        <v>175</v>
      </c>
      <c r="H747">
        <v>5</v>
      </c>
      <c r="I747">
        <v>42.90179443359375</v>
      </c>
      <c r="J747">
        <v>41.464061737060547</v>
      </c>
      <c r="K747">
        <v>40.560359954833984</v>
      </c>
      <c r="L747">
        <v>40.381118774414063</v>
      </c>
      <c r="M747">
        <v>41.797744750976562</v>
      </c>
      <c r="N747">
        <v>45.523250579833984</v>
      </c>
      <c r="O747">
        <v>50.520896911621094</v>
      </c>
      <c r="P747">
        <v>56.872474670410156</v>
      </c>
      <c r="Q747">
        <v>62.545509338378906</v>
      </c>
      <c r="R747">
        <v>66.519546508789063</v>
      </c>
      <c r="S747">
        <v>69.0872802734375</v>
      </c>
      <c r="T747">
        <v>70.167778015136719</v>
      </c>
      <c r="U747">
        <v>70.441123962402344</v>
      </c>
      <c r="V747">
        <v>70.880706787109375</v>
      </c>
      <c r="W747">
        <v>70.516334533691406</v>
      </c>
      <c r="X747">
        <v>68.60174560546875</v>
      </c>
      <c r="Y747">
        <v>65.813568115234375</v>
      </c>
      <c r="Z747">
        <v>61.984970092773438</v>
      </c>
      <c r="AA747">
        <v>58.015361785888672</v>
      </c>
      <c r="AB747">
        <v>56.685340881347656</v>
      </c>
      <c r="AC747">
        <v>55.932777404785156</v>
      </c>
      <c r="AD747">
        <v>52.755947113037109</v>
      </c>
      <c r="AE747">
        <v>49.038475036621094</v>
      </c>
      <c r="AF747">
        <v>46.010009765625</v>
      </c>
      <c r="AG747">
        <v>-0.54811865091323853</v>
      </c>
      <c r="AH747">
        <v>-0.20929104089736938</v>
      </c>
      <c r="AI747">
        <v>-3.7599656730890274E-2</v>
      </c>
      <c r="AJ747">
        <v>-0.12768788635730743</v>
      </c>
      <c r="AK747">
        <v>-0.21121272444725037</v>
      </c>
      <c r="AL747">
        <v>-0.20524662733078003</v>
      </c>
      <c r="AM747">
        <v>-0.37352585792541504</v>
      </c>
      <c r="AN747">
        <v>-0.21729986369609833</v>
      </c>
      <c r="AO747">
        <v>0.1478206068277359</v>
      </c>
      <c r="AP747">
        <v>0.4077925980091095</v>
      </c>
      <c r="AQ747">
        <v>0.82930779457092285</v>
      </c>
      <c r="AR747">
        <v>3.1571507453918457</v>
      </c>
      <c r="AS747">
        <v>3.1927995681762695</v>
      </c>
      <c r="AT747">
        <v>3.0367875099182129</v>
      </c>
      <c r="AU747">
        <v>2.823718786239624</v>
      </c>
      <c r="AV747">
        <v>2.5156295299530029</v>
      </c>
      <c r="AW747">
        <v>2.2498998641967773</v>
      </c>
      <c r="AX747">
        <v>1.7327902317047119</v>
      </c>
      <c r="AY747">
        <v>-7.8086666762828827E-3</v>
      </c>
      <c r="AZ747">
        <v>-0.13685555756092072</v>
      </c>
      <c r="BA747">
        <v>-0.12672692537307739</v>
      </c>
      <c r="BB747">
        <v>-8.4181077778339386E-2</v>
      </c>
      <c r="BC747">
        <v>-9.4232231378555298E-2</v>
      </c>
      <c r="BD747">
        <v>-0.35674139857292175</v>
      </c>
      <c r="BE747">
        <v>59.236743927001953</v>
      </c>
      <c r="BF747">
        <v>59.653114318847656</v>
      </c>
      <c r="BG747">
        <v>59.860225677490234</v>
      </c>
      <c r="BH747">
        <v>59.881671905517578</v>
      </c>
      <c r="BI747">
        <v>59.877811431884766</v>
      </c>
      <c r="BJ747">
        <v>60.087062835693359</v>
      </c>
      <c r="BK747">
        <v>60.8134765625</v>
      </c>
      <c r="BL747">
        <v>61.042030334472656</v>
      </c>
      <c r="BM747">
        <v>64.100318908691406</v>
      </c>
      <c r="BN747">
        <v>66.079734802246094</v>
      </c>
      <c r="BO747">
        <v>70.071968078613281</v>
      </c>
      <c r="BP747">
        <v>72.210464477539063</v>
      </c>
      <c r="BQ747">
        <v>72.279937744140625</v>
      </c>
      <c r="BR747">
        <v>72.735328674316406</v>
      </c>
      <c r="BS747">
        <v>72.419708251953125</v>
      </c>
      <c r="BT747">
        <v>71.821113586425781</v>
      </c>
      <c r="BU747">
        <v>70.176620483398437</v>
      </c>
      <c r="BV747">
        <v>67.555709838867188</v>
      </c>
      <c r="BW747">
        <v>64.456687927246094</v>
      </c>
      <c r="BX747">
        <v>61.605506896972656</v>
      </c>
      <c r="BY747">
        <v>60.834922790527344</v>
      </c>
      <c r="BZ747">
        <v>60.172412872314453</v>
      </c>
      <c r="CA747">
        <v>60.193855285644531</v>
      </c>
      <c r="CB747">
        <v>60.170696258544922</v>
      </c>
      <c r="CC747">
        <v>0.85155367851257324</v>
      </c>
      <c r="CD747">
        <v>0.81292051076889038</v>
      </c>
      <c r="CE747">
        <v>0.77076262235641479</v>
      </c>
      <c r="CF747">
        <v>0.61343264579772949</v>
      </c>
      <c r="CG747">
        <v>0.54929655790328979</v>
      </c>
      <c r="CH747">
        <v>0.62147492170333862</v>
      </c>
      <c r="CI747">
        <v>0.70865315198898315</v>
      </c>
      <c r="CJ747">
        <v>0.66478914022445679</v>
      </c>
      <c r="CK747">
        <v>0.79891902208328247</v>
      </c>
      <c r="CL747">
        <v>0.82012856006622314</v>
      </c>
      <c r="CM747">
        <v>0.7853243350982666</v>
      </c>
      <c r="CN747">
        <v>0.82045227289199829</v>
      </c>
      <c r="CO747">
        <v>0.90007174015045166</v>
      </c>
      <c r="CP747">
        <v>0.81214213371276855</v>
      </c>
      <c r="CQ747">
        <v>0.84610527753829956</v>
      </c>
      <c r="CR747">
        <v>0.90957057476043701</v>
      </c>
      <c r="CS747">
        <v>0.90532100200653076</v>
      </c>
      <c r="CT747">
        <v>0.89238083362579346</v>
      </c>
      <c r="CU747">
        <v>0.94893795251846313</v>
      </c>
      <c r="CV747">
        <v>0.79238796234130859</v>
      </c>
      <c r="CW747">
        <v>0.71237725019454956</v>
      </c>
      <c r="CX747">
        <v>0.61148214340209961</v>
      </c>
      <c r="CY747">
        <v>0.638499915599823</v>
      </c>
      <c r="CZ747">
        <v>0.62504202127456665</v>
      </c>
    </row>
    <row r="748" spans="1:104" x14ac:dyDescent="0.25">
      <c r="A748" t="s">
        <v>937</v>
      </c>
      <c r="B748" t="s">
        <v>170</v>
      </c>
      <c r="C748" t="s">
        <v>28</v>
      </c>
      <c r="D748" t="s">
        <v>184</v>
      </c>
      <c r="E748" t="s">
        <v>184</v>
      </c>
      <c r="F748">
        <v>2017</v>
      </c>
      <c r="G748" t="s">
        <v>176</v>
      </c>
      <c r="H748">
        <v>6</v>
      </c>
      <c r="I748">
        <v>45.503795623779297</v>
      </c>
      <c r="J748">
        <v>43.893100738525391</v>
      </c>
      <c r="K748">
        <v>42.906940460205078</v>
      </c>
      <c r="L748">
        <v>42.752464294433594</v>
      </c>
      <c r="M748">
        <v>44.175884246826172</v>
      </c>
      <c r="N748">
        <v>47.953777313232422</v>
      </c>
      <c r="O748">
        <v>53.050731658935547</v>
      </c>
      <c r="P748">
        <v>59.599479675292969</v>
      </c>
      <c r="Q748">
        <v>65.317131042480469</v>
      </c>
      <c r="R748">
        <v>69.858917236328125</v>
      </c>
      <c r="S748">
        <v>73.271575927734375</v>
      </c>
      <c r="T748">
        <v>74.823890686035156</v>
      </c>
      <c r="U748">
        <v>75.26776123046875</v>
      </c>
      <c r="V748">
        <v>75.537803649902344</v>
      </c>
      <c r="W748">
        <v>75.176788330078125</v>
      </c>
      <c r="X748">
        <v>73.777534484863281</v>
      </c>
      <c r="Y748">
        <v>71.297523498535156</v>
      </c>
      <c r="Z748">
        <v>67.249069213867188</v>
      </c>
      <c r="AA748">
        <v>62.447719573974609</v>
      </c>
      <c r="AB748">
        <v>59.574447631835938</v>
      </c>
      <c r="AC748">
        <v>58.784461975097656</v>
      </c>
      <c r="AD748">
        <v>55.608848571777344</v>
      </c>
      <c r="AE748">
        <v>51.959007263183594</v>
      </c>
      <c r="AF748">
        <v>48.754459381103516</v>
      </c>
      <c r="AG748">
        <v>-0.53482317924499512</v>
      </c>
      <c r="AH748">
        <v>-0.24330663681030273</v>
      </c>
      <c r="AI748">
        <v>-0.10902229696512222</v>
      </c>
      <c r="AJ748">
        <v>-0.16557887196540833</v>
      </c>
      <c r="AK748">
        <v>-0.19894005358219147</v>
      </c>
      <c r="AL748">
        <v>-0.14278736710548401</v>
      </c>
      <c r="AM748">
        <v>-0.33511275053024292</v>
      </c>
      <c r="AN748">
        <v>-0.10830879956483841</v>
      </c>
      <c r="AO748">
        <v>0.15645129978656769</v>
      </c>
      <c r="AP748">
        <v>0.3161633312702179</v>
      </c>
      <c r="AQ748">
        <v>0.78341346979141235</v>
      </c>
      <c r="AR748">
        <v>3.3616025447845459</v>
      </c>
      <c r="AS748">
        <v>3.4215278625488281</v>
      </c>
      <c r="AT748">
        <v>3.2444589138031006</v>
      </c>
      <c r="AU748">
        <v>3.0490405559539795</v>
      </c>
      <c r="AV748">
        <v>2.8962347507476807</v>
      </c>
      <c r="AW748">
        <v>2.6741762161254883</v>
      </c>
      <c r="AX748">
        <v>2.2018625736236572</v>
      </c>
      <c r="AY748">
        <v>0.31610342860221863</v>
      </c>
      <c r="AZ748">
        <v>0.10978519916534424</v>
      </c>
      <c r="BA748">
        <v>6.1826534569263458E-2</v>
      </c>
      <c r="BB748">
        <v>8.5889749228954315E-2</v>
      </c>
      <c r="BC748">
        <v>2.7661437168717384E-2</v>
      </c>
      <c r="BD748">
        <v>-0.20727638900279999</v>
      </c>
      <c r="BE748">
        <v>62.094650268554688</v>
      </c>
      <c r="BF748">
        <v>61.616085052490234</v>
      </c>
      <c r="BG748">
        <v>61.345081329345703</v>
      </c>
      <c r="BH748">
        <v>61.552211761474609</v>
      </c>
      <c r="BI748">
        <v>61.071933746337891</v>
      </c>
      <c r="BJ748">
        <v>61.505916595458984</v>
      </c>
      <c r="BK748">
        <v>62.836589813232422</v>
      </c>
      <c r="BL748">
        <v>65.850395202636719</v>
      </c>
      <c r="BM748">
        <v>68.51336669921875</v>
      </c>
      <c r="BN748">
        <v>73.572181701660156</v>
      </c>
      <c r="BO748">
        <v>77.215011596679687</v>
      </c>
      <c r="BP748">
        <v>77.281028747558594</v>
      </c>
      <c r="BQ748">
        <v>79.609138488769531</v>
      </c>
      <c r="BR748">
        <v>78.530181884765625</v>
      </c>
      <c r="BS748">
        <v>77.075187683105469</v>
      </c>
      <c r="BT748">
        <v>76.135627746582031</v>
      </c>
      <c r="BU748">
        <v>74.265090942382813</v>
      </c>
      <c r="BV748">
        <v>72.807098388671875</v>
      </c>
      <c r="BW748">
        <v>71.391548156738281</v>
      </c>
      <c r="BX748">
        <v>69.024864196777344</v>
      </c>
      <c r="BY748">
        <v>65.443328857421875</v>
      </c>
      <c r="BZ748">
        <v>64.651321411132812</v>
      </c>
      <c r="CA748">
        <v>63.673183441162109</v>
      </c>
      <c r="CB748">
        <v>62.5072021484375</v>
      </c>
      <c r="CC748">
        <v>0.85222142934799194</v>
      </c>
      <c r="CD748">
        <v>0.81229889392852783</v>
      </c>
      <c r="CE748">
        <v>0.76889330148696899</v>
      </c>
      <c r="CF748">
        <v>0.61184370517730713</v>
      </c>
      <c r="CG748">
        <v>0.54593402147293091</v>
      </c>
      <c r="CH748">
        <v>0.61639130115509033</v>
      </c>
      <c r="CI748">
        <v>0.70082241296768188</v>
      </c>
      <c r="CJ748">
        <v>0.65920531749725342</v>
      </c>
      <c r="CK748">
        <v>0.78890061378479004</v>
      </c>
      <c r="CL748">
        <v>0.81175822019577026</v>
      </c>
      <c r="CM748">
        <v>0.78105252981185913</v>
      </c>
      <c r="CN748">
        <v>0.81693392992019653</v>
      </c>
      <c r="CO748">
        <v>0.896961510181427</v>
      </c>
      <c r="CP748">
        <v>0.80903071165084839</v>
      </c>
      <c r="CQ748">
        <v>0.843330979347229</v>
      </c>
      <c r="CR748">
        <v>0.91124290227890015</v>
      </c>
      <c r="CS748">
        <v>0.91109800338745117</v>
      </c>
      <c r="CT748">
        <v>0.8994133472442627</v>
      </c>
      <c r="CU748">
        <v>0.95389634370803833</v>
      </c>
      <c r="CV748">
        <v>0.78170770406723022</v>
      </c>
      <c r="CW748">
        <v>0.70137840509414673</v>
      </c>
      <c r="CX748">
        <v>0.60337495803833008</v>
      </c>
      <c r="CY748">
        <v>0.63567560911178589</v>
      </c>
      <c r="CZ748">
        <v>0.62274754047393799</v>
      </c>
    </row>
    <row r="749" spans="1:104" x14ac:dyDescent="0.25">
      <c r="A749" t="s">
        <v>938</v>
      </c>
      <c r="B749" t="s">
        <v>170</v>
      </c>
      <c r="C749" t="s">
        <v>28</v>
      </c>
      <c r="D749" t="s">
        <v>184</v>
      </c>
      <c r="E749" t="s">
        <v>184</v>
      </c>
      <c r="F749">
        <v>2017</v>
      </c>
      <c r="G749" t="s">
        <v>177</v>
      </c>
      <c r="H749">
        <v>7</v>
      </c>
      <c r="I749">
        <v>47.7235107421875</v>
      </c>
      <c r="J749">
        <v>46.064228057861328</v>
      </c>
      <c r="K749">
        <v>44.936199188232422</v>
      </c>
      <c r="L749">
        <v>44.844547271728516</v>
      </c>
      <c r="M749">
        <v>46.589656829833984</v>
      </c>
      <c r="N749">
        <v>50.851284027099609</v>
      </c>
      <c r="O749">
        <v>56.220325469970703</v>
      </c>
      <c r="P749">
        <v>62.970134735107422</v>
      </c>
      <c r="Q749">
        <v>68.672584533691406</v>
      </c>
      <c r="R749">
        <v>73.124656677246094</v>
      </c>
      <c r="S749">
        <v>76.117584228515625</v>
      </c>
      <c r="T749">
        <v>77.598945617675781</v>
      </c>
      <c r="U749">
        <v>78.09527587890625</v>
      </c>
      <c r="V749">
        <v>78.422340393066406</v>
      </c>
      <c r="W749">
        <v>78.247970581054687</v>
      </c>
      <c r="X749">
        <v>77.229949951171875</v>
      </c>
      <c r="Y749">
        <v>74.991050720214844</v>
      </c>
      <c r="Z749">
        <v>70.858253479003906</v>
      </c>
      <c r="AA749">
        <v>65.626411437988281</v>
      </c>
      <c r="AB749">
        <v>62.625560760498047</v>
      </c>
      <c r="AC749">
        <v>61.705150604248047</v>
      </c>
      <c r="AD749">
        <v>58.386089324951172</v>
      </c>
      <c r="AE749">
        <v>54.467132568359375</v>
      </c>
      <c r="AF749">
        <v>51.186061859130859</v>
      </c>
      <c r="AG749">
        <v>-0.51641327142715454</v>
      </c>
      <c r="AH749">
        <v>-0.26588726043701172</v>
      </c>
      <c r="AI749">
        <v>-0.16100822389125824</v>
      </c>
      <c r="AJ749">
        <v>-0.19223438203334808</v>
      </c>
      <c r="AK749">
        <v>-0.19012627005577087</v>
      </c>
      <c r="AL749">
        <v>-9.6842966973781586E-2</v>
      </c>
      <c r="AM749">
        <v>-0.30814838409423828</v>
      </c>
      <c r="AN749">
        <v>-2.9250519350171089E-2</v>
      </c>
      <c r="AO749">
        <v>0.1637732982635498</v>
      </c>
      <c r="AP749">
        <v>0.24962733685970306</v>
      </c>
      <c r="AQ749">
        <v>0.73575472831726074</v>
      </c>
      <c r="AR749">
        <v>3.4548413753509521</v>
      </c>
      <c r="AS749">
        <v>3.5282995700836182</v>
      </c>
      <c r="AT749">
        <v>3.3525223731994629</v>
      </c>
      <c r="AU749">
        <v>3.1789712905883789</v>
      </c>
      <c r="AV749">
        <v>3.1458349227905273</v>
      </c>
      <c r="AW749">
        <v>2.9657595157623291</v>
      </c>
      <c r="AX749">
        <v>2.5405046939849854</v>
      </c>
      <c r="AY749">
        <v>0.55888086557388306</v>
      </c>
      <c r="AZ749">
        <v>0.29368510842323303</v>
      </c>
      <c r="BA749">
        <v>0.2014189213514328</v>
      </c>
      <c r="BB749">
        <v>0.21165983378887177</v>
      </c>
      <c r="BC749">
        <v>0.11821624636650085</v>
      </c>
      <c r="BD749">
        <v>-9.3594841659069061E-2</v>
      </c>
      <c r="BE749">
        <v>66.8575439453125</v>
      </c>
      <c r="BF749">
        <v>66.5865478515625</v>
      </c>
      <c r="BG749">
        <v>65.69537353515625</v>
      </c>
      <c r="BH749">
        <v>66.084831237792969</v>
      </c>
      <c r="BI749">
        <v>65.466796875</v>
      </c>
      <c r="BJ749">
        <v>65.399101257324219</v>
      </c>
      <c r="BK749">
        <v>67.45843505859375</v>
      </c>
      <c r="BL749">
        <v>68.415168762207031</v>
      </c>
      <c r="BM749">
        <v>71.514785766601563</v>
      </c>
      <c r="BN749">
        <v>72.763931274414062</v>
      </c>
      <c r="BO749">
        <v>74.926094055175781</v>
      </c>
      <c r="BP749">
        <v>76.845108032226562</v>
      </c>
      <c r="BQ749">
        <v>77.675666809082031</v>
      </c>
      <c r="BR749">
        <v>79.842117309570313</v>
      </c>
      <c r="BS749">
        <v>79.639457702636719</v>
      </c>
      <c r="BT749">
        <v>80.80548095703125</v>
      </c>
      <c r="BU749">
        <v>81.950515747070313</v>
      </c>
      <c r="BV749">
        <v>82.798416137695312</v>
      </c>
      <c r="BW749">
        <v>76.934013366699219</v>
      </c>
      <c r="BX749">
        <v>74.04412841796875</v>
      </c>
      <c r="BY749">
        <v>72.165168762207031</v>
      </c>
      <c r="BZ749">
        <v>71.208442687988281</v>
      </c>
      <c r="CA749">
        <v>70.479866027832031</v>
      </c>
      <c r="CB749">
        <v>69.774848937988281</v>
      </c>
      <c r="CC749">
        <v>0.85180121660232544</v>
      </c>
      <c r="CD749">
        <v>0.81352400779724121</v>
      </c>
      <c r="CE749">
        <v>0.76854705810546875</v>
      </c>
      <c r="CF749">
        <v>0.61262971162796021</v>
      </c>
      <c r="CG749">
        <v>0.54965305328369141</v>
      </c>
      <c r="CH749">
        <v>0.62103921175003052</v>
      </c>
      <c r="CI749">
        <v>0.70229607820510864</v>
      </c>
      <c r="CJ749">
        <v>0.65868735313415527</v>
      </c>
      <c r="CK749">
        <v>0.78746020793914795</v>
      </c>
      <c r="CL749">
        <v>0.80957645177841187</v>
      </c>
      <c r="CM749">
        <v>0.77797430753707886</v>
      </c>
      <c r="CN749">
        <v>0.81332004070281982</v>
      </c>
      <c r="CO749">
        <v>0.89189636707305908</v>
      </c>
      <c r="CP749">
        <v>0.80668908357620239</v>
      </c>
      <c r="CQ749">
        <v>0.84099435806274414</v>
      </c>
      <c r="CR749">
        <v>0.91063374280929565</v>
      </c>
      <c r="CS749">
        <v>0.91397839784622192</v>
      </c>
      <c r="CT749">
        <v>0.90458410978317261</v>
      </c>
      <c r="CU749">
        <v>0.95938593149185181</v>
      </c>
      <c r="CV749">
        <v>0.78622227907180786</v>
      </c>
      <c r="CW749">
        <v>0.70373660326004028</v>
      </c>
      <c r="CX749">
        <v>0.60439753532409668</v>
      </c>
      <c r="CY749">
        <v>0.6351662278175354</v>
      </c>
      <c r="CZ749">
        <v>0.62430357933044434</v>
      </c>
    </row>
    <row r="750" spans="1:104" x14ac:dyDescent="0.25">
      <c r="A750" t="s">
        <v>939</v>
      </c>
      <c r="B750" t="s">
        <v>170</v>
      </c>
      <c r="C750" t="s">
        <v>28</v>
      </c>
      <c r="D750" t="s">
        <v>184</v>
      </c>
      <c r="E750" t="s">
        <v>184</v>
      </c>
      <c r="F750">
        <v>2017</v>
      </c>
      <c r="G750" t="s">
        <v>178</v>
      </c>
      <c r="H750">
        <v>8</v>
      </c>
      <c r="I750">
        <v>49.959354400634766</v>
      </c>
      <c r="J750">
        <v>48.238731384277344</v>
      </c>
      <c r="K750">
        <v>47.015640258789063</v>
      </c>
      <c r="L750">
        <v>46.954792022705078</v>
      </c>
      <c r="M750">
        <v>48.721179962158203</v>
      </c>
      <c r="N750">
        <v>53.532764434814453</v>
      </c>
      <c r="O750">
        <v>59.819118499755859</v>
      </c>
      <c r="P750">
        <v>67.052413940429687</v>
      </c>
      <c r="Q750">
        <v>74.010429382324219</v>
      </c>
      <c r="R750">
        <v>79.599143981933594</v>
      </c>
      <c r="S750">
        <v>83.949386596679688</v>
      </c>
      <c r="T750">
        <v>85.992568969726563</v>
      </c>
      <c r="U750">
        <v>86.73236083984375</v>
      </c>
      <c r="V750">
        <v>87.130989074707031</v>
      </c>
      <c r="W750">
        <v>86.614120483398438</v>
      </c>
      <c r="X750">
        <v>84.919044494628906</v>
      </c>
      <c r="Y750">
        <v>81.483917236328125</v>
      </c>
      <c r="Z750">
        <v>76.671958923339844</v>
      </c>
      <c r="AA750">
        <v>70.4049072265625</v>
      </c>
      <c r="AB750">
        <v>67.672233581542969</v>
      </c>
      <c r="AC750">
        <v>65.685455322265625</v>
      </c>
      <c r="AD750">
        <v>61.653335571289062</v>
      </c>
      <c r="AE750">
        <v>57.224220275878906</v>
      </c>
      <c r="AF750">
        <v>53.509658813476563</v>
      </c>
      <c r="AG750">
        <v>-0.48922592401504517</v>
      </c>
      <c r="AH750">
        <v>-0.30617073178291321</v>
      </c>
      <c r="AI750">
        <v>-0.25124010443687439</v>
      </c>
      <c r="AJ750">
        <v>-0.23862689733505249</v>
      </c>
      <c r="AK750">
        <v>-0.17207367718219757</v>
      </c>
      <c r="AL750">
        <v>-1.5725834295153618E-2</v>
      </c>
      <c r="AM750">
        <v>-0.26529625058174133</v>
      </c>
      <c r="AN750">
        <v>0.10783068090677261</v>
      </c>
      <c r="AO750">
        <v>0.18206571042537689</v>
      </c>
      <c r="AP750">
        <v>0.14484189450740814</v>
      </c>
      <c r="AQ750">
        <v>0.71248620748519897</v>
      </c>
      <c r="AR750">
        <v>3.8617346286773682</v>
      </c>
      <c r="AS750">
        <v>3.968782901763916</v>
      </c>
      <c r="AT750">
        <v>3.7719078063964844</v>
      </c>
      <c r="AU750">
        <v>3.593846321105957</v>
      </c>
      <c r="AV750">
        <v>3.714956521987915</v>
      </c>
      <c r="AW750">
        <v>3.5273675918579102</v>
      </c>
      <c r="AX750">
        <v>3.1548576354980469</v>
      </c>
      <c r="AY750">
        <v>0.99852436780929565</v>
      </c>
      <c r="AZ750">
        <v>0.6285783052444458</v>
      </c>
      <c r="BA750">
        <v>0.45035836100578308</v>
      </c>
      <c r="BB750">
        <v>0.4337921142578125</v>
      </c>
      <c r="BC750">
        <v>0.2755608856678009</v>
      </c>
      <c r="BD750">
        <v>0.10140205174684525</v>
      </c>
      <c r="BE750">
        <v>69.953155517578125</v>
      </c>
      <c r="BF750">
        <v>69.178993225097656</v>
      </c>
      <c r="BG750">
        <v>68.223739624023438</v>
      </c>
      <c r="BH750">
        <v>66.585601806640625</v>
      </c>
      <c r="BI750">
        <v>67.677200317382813</v>
      </c>
      <c r="BJ750">
        <v>67.427200317382812</v>
      </c>
      <c r="BK750">
        <v>67.699569702148438</v>
      </c>
      <c r="BL750">
        <v>69.520584106445312</v>
      </c>
      <c r="BM750">
        <v>75.050422668457031</v>
      </c>
      <c r="BN750">
        <v>81.21258544921875</v>
      </c>
      <c r="BO750">
        <v>85.829681396484375</v>
      </c>
      <c r="BP750">
        <v>87.805068969726563</v>
      </c>
      <c r="BQ750">
        <v>89.443206787109375</v>
      </c>
      <c r="BR750">
        <v>88.648452758789063</v>
      </c>
      <c r="BS750">
        <v>87.099822998046875</v>
      </c>
      <c r="BT750">
        <v>88.009880065917969</v>
      </c>
      <c r="BU750">
        <v>87.351158142089844</v>
      </c>
      <c r="BV750">
        <v>85.938865661621094</v>
      </c>
      <c r="BW750">
        <v>82.370536804199219</v>
      </c>
      <c r="BX750">
        <v>78.752998352050781</v>
      </c>
      <c r="BY750">
        <v>75.639472961425781</v>
      </c>
      <c r="BZ750">
        <v>73.954353332519531</v>
      </c>
      <c r="CA750">
        <v>72.521926879882813</v>
      </c>
      <c r="CB750">
        <v>71.613212585449219</v>
      </c>
      <c r="CC750">
        <v>0.87812131643295288</v>
      </c>
      <c r="CD750">
        <v>0.83938902616500854</v>
      </c>
      <c r="CE750">
        <v>0.79123824834823608</v>
      </c>
      <c r="CF750">
        <v>0.62876695394515991</v>
      </c>
      <c r="CG750">
        <v>0.56105977296829224</v>
      </c>
      <c r="CH750">
        <v>0.63665372133255005</v>
      </c>
      <c r="CI750">
        <v>0.72109001874923706</v>
      </c>
      <c r="CJ750">
        <v>0.66537219285964966</v>
      </c>
      <c r="CK750">
        <v>0.80073648691177368</v>
      </c>
      <c r="CL750">
        <v>0.82437193393707275</v>
      </c>
      <c r="CM750">
        <v>0.78953444957733154</v>
      </c>
      <c r="CN750">
        <v>0.82888036966323853</v>
      </c>
      <c r="CO750">
        <v>0.92197883129119873</v>
      </c>
      <c r="CP750">
        <v>0.81888663768768311</v>
      </c>
      <c r="CQ750">
        <v>0.85852521657943726</v>
      </c>
      <c r="CR750">
        <v>0.94556206464767456</v>
      </c>
      <c r="CS750">
        <v>0.94829410314559937</v>
      </c>
      <c r="CT750">
        <v>0.94027936458587646</v>
      </c>
      <c r="CU750">
        <v>1.0031028985977173</v>
      </c>
      <c r="CV750">
        <v>0.82721155881881714</v>
      </c>
      <c r="CW750">
        <v>0.73399817943572998</v>
      </c>
      <c r="CX750">
        <v>0.62594431638717651</v>
      </c>
      <c r="CY750">
        <v>0.6553037166595459</v>
      </c>
      <c r="CZ750">
        <v>0.63983374834060669</v>
      </c>
    </row>
    <row r="751" spans="1:104" x14ac:dyDescent="0.25">
      <c r="A751" t="s">
        <v>940</v>
      </c>
      <c r="B751" t="s">
        <v>170</v>
      </c>
      <c r="C751" t="s">
        <v>28</v>
      </c>
      <c r="D751" t="s">
        <v>184</v>
      </c>
      <c r="E751" t="s">
        <v>184</v>
      </c>
      <c r="F751">
        <v>2017</v>
      </c>
      <c r="G751" t="s">
        <v>179</v>
      </c>
      <c r="H751">
        <v>9</v>
      </c>
      <c r="I751">
        <v>49.963825225830078</v>
      </c>
      <c r="J751">
        <v>48.395477294921875</v>
      </c>
      <c r="K751">
        <v>47.383373260498047</v>
      </c>
      <c r="L751">
        <v>47.340892791748047</v>
      </c>
      <c r="M751">
        <v>49.271858215332031</v>
      </c>
      <c r="N751">
        <v>54.309284210205078</v>
      </c>
      <c r="O751">
        <v>61.575126647949219</v>
      </c>
      <c r="P751">
        <v>68.847572326660156</v>
      </c>
      <c r="Q751">
        <v>76.504631042480469</v>
      </c>
      <c r="R751">
        <v>82.367218017578125</v>
      </c>
      <c r="S751">
        <v>86.682708740234375</v>
      </c>
      <c r="T751">
        <v>88.725173950195313</v>
      </c>
      <c r="U751">
        <v>89.431900024414063</v>
      </c>
      <c r="V751">
        <v>90.033866882324219</v>
      </c>
      <c r="W751">
        <v>89.236312866210938</v>
      </c>
      <c r="X751">
        <v>86.637580871582031</v>
      </c>
      <c r="Y751">
        <v>82.702018737792969</v>
      </c>
      <c r="Z751">
        <v>77.57904052734375</v>
      </c>
      <c r="AA751">
        <v>71.5338134765625</v>
      </c>
      <c r="AB751">
        <v>69.651832580566406</v>
      </c>
      <c r="AC751">
        <v>66.380157470703125</v>
      </c>
      <c r="AD751">
        <v>61.9727783203125</v>
      </c>
      <c r="AE751">
        <v>57.3936767578125</v>
      </c>
      <c r="AF751">
        <v>53.674350738525391</v>
      </c>
      <c r="AG751">
        <v>-0.47838577628135681</v>
      </c>
      <c r="AH751">
        <v>-0.30555319786071777</v>
      </c>
      <c r="AI751">
        <v>-0.25710836052894592</v>
      </c>
      <c r="AJ751">
        <v>-0.24107652902603149</v>
      </c>
      <c r="AK751">
        <v>-0.17006407678127289</v>
      </c>
      <c r="AL751">
        <v>-8.3164684474468231E-3</v>
      </c>
      <c r="AM751">
        <v>-0.26368671655654907</v>
      </c>
      <c r="AN751">
        <v>0.12229691445827484</v>
      </c>
      <c r="AO751">
        <v>0.18848212063312531</v>
      </c>
      <c r="AP751">
        <v>0.13854682445526123</v>
      </c>
      <c r="AQ751">
        <v>0.72511506080627441</v>
      </c>
      <c r="AR751">
        <v>3.9824471473693848</v>
      </c>
      <c r="AS751">
        <v>4.089777946472168</v>
      </c>
      <c r="AT751">
        <v>3.8990387916564941</v>
      </c>
      <c r="AU751">
        <v>3.7065169811248779</v>
      </c>
      <c r="AV751">
        <v>3.8041586875915527</v>
      </c>
      <c r="AW751">
        <v>3.598515510559082</v>
      </c>
      <c r="AX751">
        <v>3.2229669094085693</v>
      </c>
      <c r="AY751">
        <v>1.0456306934356689</v>
      </c>
      <c r="AZ751">
        <v>0.6680259108543396</v>
      </c>
      <c r="BA751">
        <v>0.47486481070518494</v>
      </c>
      <c r="BB751">
        <v>0.4521217942237854</v>
      </c>
      <c r="BC751">
        <v>0.28779658675193787</v>
      </c>
      <c r="BD751">
        <v>0.11809695512056351</v>
      </c>
      <c r="BE751">
        <v>69.4959716796875</v>
      </c>
      <c r="BF751">
        <v>68.790695190429688</v>
      </c>
      <c r="BG751">
        <v>68.768333435058594</v>
      </c>
      <c r="BH751">
        <v>67.585418701171875</v>
      </c>
      <c r="BI751">
        <v>67.518333435058594</v>
      </c>
      <c r="BJ751">
        <v>67.473609924316406</v>
      </c>
      <c r="BK751">
        <v>68.817085266113281</v>
      </c>
      <c r="BL751">
        <v>70.022361755371094</v>
      </c>
      <c r="BM751">
        <v>73.615837097167969</v>
      </c>
      <c r="BN751">
        <v>78.869865417480469</v>
      </c>
      <c r="BO751">
        <v>86.127914428710938</v>
      </c>
      <c r="BP751">
        <v>89.109580993652344</v>
      </c>
      <c r="BQ751">
        <v>90.881950378417969</v>
      </c>
      <c r="BR751">
        <v>90.993751525878906</v>
      </c>
      <c r="BS751">
        <v>91.51611328125</v>
      </c>
      <c r="BT751">
        <v>91.76611328125</v>
      </c>
      <c r="BU751">
        <v>89.739723205566406</v>
      </c>
      <c r="BV751">
        <v>88.467361450195313</v>
      </c>
      <c r="BW751">
        <v>87.351531982421875</v>
      </c>
      <c r="BX751">
        <v>79.593475341796875</v>
      </c>
      <c r="BY751">
        <v>76.044723510742188</v>
      </c>
      <c r="BZ751">
        <v>72.9959716796875</v>
      </c>
      <c r="CA751">
        <v>72.223609924316406</v>
      </c>
      <c r="CB751">
        <v>71.701248168945312</v>
      </c>
      <c r="CC751">
        <v>0.86827009916305542</v>
      </c>
      <c r="CD751">
        <v>0.83249384164810181</v>
      </c>
      <c r="CE751">
        <v>0.78803038597106934</v>
      </c>
      <c r="CF751">
        <v>0.62715291976928711</v>
      </c>
      <c r="CG751">
        <v>0.56147277355194092</v>
      </c>
      <c r="CH751">
        <v>0.637958824634552</v>
      </c>
      <c r="CI751">
        <v>0.72642076015472412</v>
      </c>
      <c r="CJ751">
        <v>0.66768842935562134</v>
      </c>
      <c r="CK751">
        <v>0.80833297967910767</v>
      </c>
      <c r="CL751">
        <v>0.83195281028747559</v>
      </c>
      <c r="CM751">
        <v>0.79319238662719727</v>
      </c>
      <c r="CN751">
        <v>0.83360469341278076</v>
      </c>
      <c r="CO751">
        <v>0.93118643760681152</v>
      </c>
      <c r="CP751">
        <v>0.8225257396697998</v>
      </c>
      <c r="CQ751">
        <v>0.86377125978469849</v>
      </c>
      <c r="CR751">
        <v>0.95212465524673462</v>
      </c>
      <c r="CS751">
        <v>0.95327550172805786</v>
      </c>
      <c r="CT751">
        <v>0.9449734091758728</v>
      </c>
      <c r="CU751">
        <v>1.0126243829727173</v>
      </c>
      <c r="CV751">
        <v>0.83986687660217285</v>
      </c>
      <c r="CW751">
        <v>0.73921036720275879</v>
      </c>
      <c r="CX751">
        <v>0.62614905834197998</v>
      </c>
      <c r="CY751">
        <v>0.65382075309753418</v>
      </c>
      <c r="CZ751">
        <v>0.63772666454315186</v>
      </c>
    </row>
    <row r="752" spans="1:104" x14ac:dyDescent="0.25">
      <c r="A752" t="s">
        <v>941</v>
      </c>
      <c r="B752" t="s">
        <v>170</v>
      </c>
      <c r="C752" t="s">
        <v>28</v>
      </c>
      <c r="D752" t="s">
        <v>184</v>
      </c>
      <c r="E752" t="s">
        <v>184</v>
      </c>
      <c r="F752">
        <v>2017</v>
      </c>
      <c r="G752" t="s">
        <v>180</v>
      </c>
      <c r="H752">
        <v>10</v>
      </c>
      <c r="I752">
        <v>43.886043548583984</v>
      </c>
      <c r="J752">
        <v>42.501480102539063</v>
      </c>
      <c r="K752">
        <v>41.569290161132812</v>
      </c>
      <c r="L752">
        <v>41.556159973144531</v>
      </c>
      <c r="M752">
        <v>43.130470275878906</v>
      </c>
      <c r="N752">
        <v>47.301155090332031</v>
      </c>
      <c r="O752">
        <v>54.350177764892578</v>
      </c>
      <c r="P752">
        <v>59.464427947998047</v>
      </c>
      <c r="Q752">
        <v>65.386131286621094</v>
      </c>
      <c r="R752">
        <v>70.675003051757812</v>
      </c>
      <c r="S752">
        <v>74.801887512207031</v>
      </c>
      <c r="T752">
        <v>77.157684326171875</v>
      </c>
      <c r="U752">
        <v>78.363571166992188</v>
      </c>
      <c r="V752">
        <v>79.568389892578125</v>
      </c>
      <c r="W752">
        <v>79.107124328613281</v>
      </c>
      <c r="X752">
        <v>76.637428283691406</v>
      </c>
      <c r="Y752">
        <v>72.972404479980469</v>
      </c>
      <c r="Z752">
        <v>68.450004577636719</v>
      </c>
      <c r="AA752">
        <v>65.632858276367188</v>
      </c>
      <c r="AB752">
        <v>63.203632354736328</v>
      </c>
      <c r="AC752">
        <v>60.277919769287109</v>
      </c>
      <c r="AD752">
        <v>55.374366760253906</v>
      </c>
      <c r="AE752">
        <v>50.403263092041016</v>
      </c>
      <c r="AF752">
        <v>47.128189086914063</v>
      </c>
      <c r="AG752">
        <v>-0.5121384859085083</v>
      </c>
      <c r="AH752">
        <v>-0.23026195168495178</v>
      </c>
      <c r="AI752">
        <v>-9.7995549440383911E-2</v>
      </c>
      <c r="AJ752">
        <v>-0.15632675588130951</v>
      </c>
      <c r="AK752">
        <v>-0.19409774243831635</v>
      </c>
      <c r="AL752">
        <v>-0.14524869620800018</v>
      </c>
      <c r="AM752">
        <v>-0.34413272142410278</v>
      </c>
      <c r="AN752">
        <v>-0.11990024149417877</v>
      </c>
      <c r="AO752">
        <v>0.1620359867811203</v>
      </c>
      <c r="AP752">
        <v>0.34868043661117554</v>
      </c>
      <c r="AQ752">
        <v>0.86313444375991821</v>
      </c>
      <c r="AR752">
        <v>3.5999364852905273</v>
      </c>
      <c r="AS752">
        <v>3.6957032680511475</v>
      </c>
      <c r="AT752">
        <v>3.5463805198669434</v>
      </c>
      <c r="AU752">
        <v>3.3190441131591797</v>
      </c>
      <c r="AV752">
        <v>3.083794116973877</v>
      </c>
      <c r="AW752">
        <v>2.7905521392822266</v>
      </c>
      <c r="AX752">
        <v>2.2656590938568115</v>
      </c>
      <c r="AY752">
        <v>0.31756836175918579</v>
      </c>
      <c r="AZ752">
        <v>9.6867829561233521E-2</v>
      </c>
      <c r="BA752">
        <v>4.812953993678093E-2</v>
      </c>
      <c r="BB752">
        <v>7.188434898853302E-2</v>
      </c>
      <c r="BC752">
        <v>1.5624823980033398E-2</v>
      </c>
      <c r="BD752">
        <v>-0.21427179872989655</v>
      </c>
      <c r="BE752">
        <v>62.814701080322266</v>
      </c>
      <c r="BF752">
        <v>63.223506927490234</v>
      </c>
      <c r="BG752">
        <v>63.156902313232422</v>
      </c>
      <c r="BH752">
        <v>61.08392333984375</v>
      </c>
      <c r="BI752">
        <v>59.403656005859375</v>
      </c>
      <c r="BJ752">
        <v>59.131755828857422</v>
      </c>
      <c r="BK752">
        <v>58.674221038818359</v>
      </c>
      <c r="BL752">
        <v>60.430595397949219</v>
      </c>
      <c r="BM752">
        <v>63.522796630859375</v>
      </c>
      <c r="BN752">
        <v>69.025596618652344</v>
      </c>
      <c r="BO752">
        <v>72.751457214355469</v>
      </c>
      <c r="BP752">
        <v>77.121818542480469</v>
      </c>
      <c r="BQ752">
        <v>79.6204833984375</v>
      </c>
      <c r="BR752">
        <v>79.141044616699219</v>
      </c>
      <c r="BS752">
        <v>77.616348266601563</v>
      </c>
      <c r="BT752">
        <v>77.47955322265625</v>
      </c>
      <c r="BU752">
        <v>76.480003356933594</v>
      </c>
      <c r="BV752">
        <v>76.209884643554688</v>
      </c>
      <c r="BW752">
        <v>73.224067687988281</v>
      </c>
      <c r="BX752">
        <v>70.475868225097656</v>
      </c>
      <c r="BY752">
        <v>67.951606750488281</v>
      </c>
      <c r="BZ752">
        <v>67.088958740234375</v>
      </c>
      <c r="CA752">
        <v>65.517311096191406</v>
      </c>
      <c r="CB752">
        <v>64.475738525390625</v>
      </c>
      <c r="CC752">
        <v>0.81762188673019409</v>
      </c>
      <c r="CD752">
        <v>0.78210937976837158</v>
      </c>
      <c r="CE752">
        <v>0.74061489105224609</v>
      </c>
      <c r="CF752">
        <v>0.59407520294189453</v>
      </c>
      <c r="CG752">
        <v>0.53337997198104858</v>
      </c>
      <c r="CH752">
        <v>0.60542452335357666</v>
      </c>
      <c r="CI752">
        <v>0.70416915416717529</v>
      </c>
      <c r="CJ752">
        <v>0.65681999921798706</v>
      </c>
      <c r="CK752">
        <v>0.79513370990753174</v>
      </c>
      <c r="CL752">
        <v>0.82515531778335571</v>
      </c>
      <c r="CM752">
        <v>0.79056954383850098</v>
      </c>
      <c r="CN752">
        <v>0.83209437131881714</v>
      </c>
      <c r="CO752">
        <v>0.93149977922439575</v>
      </c>
      <c r="CP752">
        <v>0.82268792390823364</v>
      </c>
      <c r="CQ752">
        <v>0.86532241106033325</v>
      </c>
      <c r="CR752">
        <v>0.95345455408096313</v>
      </c>
      <c r="CS752">
        <v>0.95212548971176147</v>
      </c>
      <c r="CT752">
        <v>0.94367486238479614</v>
      </c>
      <c r="CU752">
        <v>1.0342789888381958</v>
      </c>
      <c r="CV752">
        <v>0.85407322645187378</v>
      </c>
      <c r="CW752">
        <v>0.75160741806030273</v>
      </c>
      <c r="CX752">
        <v>0.6157219409942627</v>
      </c>
      <c r="CY752">
        <v>0.62199527025222778</v>
      </c>
      <c r="CZ752">
        <v>0.60477179288864136</v>
      </c>
    </row>
    <row r="753" spans="1:104" x14ac:dyDescent="0.25">
      <c r="A753" t="s">
        <v>942</v>
      </c>
      <c r="B753" t="s">
        <v>170</v>
      </c>
      <c r="C753" t="s">
        <v>28</v>
      </c>
      <c r="D753" t="s">
        <v>184</v>
      </c>
      <c r="E753" t="s">
        <v>184</v>
      </c>
      <c r="F753">
        <v>2017</v>
      </c>
      <c r="G753" t="s">
        <v>181</v>
      </c>
      <c r="H753">
        <v>11</v>
      </c>
      <c r="I753">
        <v>41.155952453613281</v>
      </c>
      <c r="J753">
        <v>39.939014434814453</v>
      </c>
      <c r="K753">
        <v>39.239936828613281</v>
      </c>
      <c r="L753">
        <v>39.437644958496094</v>
      </c>
      <c r="M753">
        <v>41.196327209472656</v>
      </c>
      <c r="N753">
        <v>45.344749450683594</v>
      </c>
      <c r="O753">
        <v>50.751293182373047</v>
      </c>
      <c r="P753">
        <v>55.408355712890625</v>
      </c>
      <c r="Q753">
        <v>59.960899353027344</v>
      </c>
      <c r="R753">
        <v>63.265235900878906</v>
      </c>
      <c r="S753">
        <v>65.74310302734375</v>
      </c>
      <c r="T753">
        <v>67.107330322265625</v>
      </c>
      <c r="U753">
        <v>67.645713806152344</v>
      </c>
      <c r="V753">
        <v>68.154853820800781</v>
      </c>
      <c r="W753">
        <v>67.3773193359375</v>
      </c>
      <c r="X753">
        <v>64.989982604980469</v>
      </c>
      <c r="Y753">
        <v>62.56085205078125</v>
      </c>
      <c r="Z753">
        <v>61.33197021484375</v>
      </c>
      <c r="AA753">
        <v>57.581470489501953</v>
      </c>
      <c r="AB753">
        <v>54.886386871337891</v>
      </c>
      <c r="AC753">
        <v>52.790298461914063</v>
      </c>
      <c r="AD753">
        <v>49.907489776611328</v>
      </c>
      <c r="AE753">
        <v>46.472915649414063</v>
      </c>
      <c r="AF753">
        <v>43.716209411621094</v>
      </c>
      <c r="AG753">
        <v>-0.5462876558303833</v>
      </c>
      <c r="AH753">
        <v>-0.19658264517784119</v>
      </c>
      <c r="AI753">
        <v>-1.5206411480903625E-2</v>
      </c>
      <c r="AJ753">
        <v>-0.11602275818586349</v>
      </c>
      <c r="AK753">
        <v>-0.21786339581012726</v>
      </c>
      <c r="AL753">
        <v>-0.2295057624578476</v>
      </c>
      <c r="AM753">
        <v>-0.39784735441207886</v>
      </c>
      <c r="AN753">
        <v>-0.25256609916687012</v>
      </c>
      <c r="AO753">
        <v>0.14334394037723541</v>
      </c>
      <c r="AP753">
        <v>0.43295428156852722</v>
      </c>
      <c r="AQ753">
        <v>0.84330588579177856</v>
      </c>
      <c r="AR753">
        <v>3.0835847854614258</v>
      </c>
      <c r="AS753">
        <v>3.1346390247344971</v>
      </c>
      <c r="AT753">
        <v>2.9872317314147949</v>
      </c>
      <c r="AU753">
        <v>2.7531273365020752</v>
      </c>
      <c r="AV753">
        <v>2.3784089088439941</v>
      </c>
      <c r="AW753">
        <v>2.1054337024688721</v>
      </c>
      <c r="AX753">
        <v>1.628756046295166</v>
      </c>
      <c r="AY753">
        <v>-0.1118805855512619</v>
      </c>
      <c r="AZ753">
        <v>-0.2171517014503479</v>
      </c>
      <c r="BA753">
        <v>-0.18546493351459503</v>
      </c>
      <c r="BB753">
        <v>-0.13735026121139526</v>
      </c>
      <c r="BC753">
        <v>-0.13103371858596802</v>
      </c>
      <c r="BD753">
        <v>-0.3965904712677002</v>
      </c>
      <c r="BE753">
        <v>57.790401458740234</v>
      </c>
      <c r="BF753">
        <v>56.972488403320313</v>
      </c>
      <c r="BG753">
        <v>56.426025390625</v>
      </c>
      <c r="BH753">
        <v>55.429153442382813</v>
      </c>
      <c r="BI753">
        <v>56.863029479980469</v>
      </c>
      <c r="BJ753">
        <v>56.113925933837891</v>
      </c>
      <c r="BK753">
        <v>56.591140747070312</v>
      </c>
      <c r="BL753">
        <v>56.818801879882813</v>
      </c>
      <c r="BM753">
        <v>61.182987213134766</v>
      </c>
      <c r="BN753">
        <v>65.840507507324219</v>
      </c>
      <c r="BO753">
        <v>69.980155944824219</v>
      </c>
      <c r="BP753">
        <v>71.206916809082031</v>
      </c>
      <c r="BQ753">
        <v>71.734619140625</v>
      </c>
      <c r="BR753">
        <v>70.365074157714844</v>
      </c>
      <c r="BS753">
        <v>69.428520202636719</v>
      </c>
      <c r="BT753">
        <v>70.201751708984375</v>
      </c>
      <c r="BU753">
        <v>68.543785095214844</v>
      </c>
      <c r="BV753">
        <v>65.816566467285156</v>
      </c>
      <c r="BW753">
        <v>64.273681640625</v>
      </c>
      <c r="BX753">
        <v>63.794227600097656</v>
      </c>
      <c r="BY753">
        <v>62.795124053955078</v>
      </c>
      <c r="BZ753">
        <v>61.548252105712891</v>
      </c>
      <c r="CA753">
        <v>61.296463012695313</v>
      </c>
      <c r="CB753">
        <v>59.590244293212891</v>
      </c>
      <c r="CC753">
        <v>0.84599363803863525</v>
      </c>
      <c r="CD753">
        <v>0.80798631906509399</v>
      </c>
      <c r="CE753">
        <v>0.76686519384384155</v>
      </c>
      <c r="CF753">
        <v>0.61573213338851929</v>
      </c>
      <c r="CG753">
        <v>0.55580282211303711</v>
      </c>
      <c r="CH753">
        <v>0.63169115781784058</v>
      </c>
      <c r="CI753">
        <v>0.72307854890823364</v>
      </c>
      <c r="CJ753">
        <v>0.66453665494918823</v>
      </c>
      <c r="CK753">
        <v>0.79718339443206787</v>
      </c>
      <c r="CL753">
        <v>0.81816256046295166</v>
      </c>
      <c r="CM753">
        <v>0.78361862897872925</v>
      </c>
      <c r="CN753">
        <v>0.82115834951400757</v>
      </c>
      <c r="CO753">
        <v>0.90656477212905884</v>
      </c>
      <c r="CP753">
        <v>0.81348901987075806</v>
      </c>
      <c r="CQ753">
        <v>0.84904509782791138</v>
      </c>
      <c r="CR753">
        <v>0.9156067967414856</v>
      </c>
      <c r="CS753">
        <v>0.91240334510803223</v>
      </c>
      <c r="CT753">
        <v>0.91685837507247925</v>
      </c>
      <c r="CU753">
        <v>0.97975617647171021</v>
      </c>
      <c r="CV753">
        <v>0.80344170331954956</v>
      </c>
      <c r="CW753">
        <v>0.71363335847854614</v>
      </c>
      <c r="CX753">
        <v>0.61254560947418213</v>
      </c>
      <c r="CY753">
        <v>0.63599181175231934</v>
      </c>
      <c r="CZ753">
        <v>0.61875522136688232</v>
      </c>
    </row>
    <row r="754" spans="1:104" x14ac:dyDescent="0.25">
      <c r="A754" t="s">
        <v>943</v>
      </c>
      <c r="B754" t="s">
        <v>170</v>
      </c>
      <c r="C754" t="s">
        <v>28</v>
      </c>
      <c r="D754" t="s">
        <v>184</v>
      </c>
      <c r="E754" t="s">
        <v>184</v>
      </c>
      <c r="F754">
        <v>2017</v>
      </c>
      <c r="G754" t="s">
        <v>182</v>
      </c>
      <c r="H754">
        <v>12</v>
      </c>
      <c r="I754">
        <v>40.585433959960937</v>
      </c>
      <c r="J754">
        <v>39.455982208251953</v>
      </c>
      <c r="K754">
        <v>38.828079223632813</v>
      </c>
      <c r="L754">
        <v>39.049789428710937</v>
      </c>
      <c r="M754">
        <v>40.804656982421875</v>
      </c>
      <c r="N754">
        <v>44.944210052490234</v>
      </c>
      <c r="O754">
        <v>50.597003936767578</v>
      </c>
      <c r="P754">
        <v>54.971691131591797</v>
      </c>
      <c r="Q754">
        <v>58.495922088623047</v>
      </c>
      <c r="R754">
        <v>60.439083099365234</v>
      </c>
      <c r="S754">
        <v>61.603015899658203</v>
      </c>
      <c r="T754">
        <v>61.938144683837891</v>
      </c>
      <c r="U754">
        <v>61.854137420654297</v>
      </c>
      <c r="V754">
        <v>62.035121917724609</v>
      </c>
      <c r="W754">
        <v>61.154693603515625</v>
      </c>
      <c r="X754">
        <v>59.182895660400391</v>
      </c>
      <c r="Y754">
        <v>57.668468475341797</v>
      </c>
      <c r="Z754">
        <v>57.578159332275391</v>
      </c>
      <c r="AA754">
        <v>54.718460083007813</v>
      </c>
      <c r="AB754">
        <v>52.737274169921875</v>
      </c>
      <c r="AC754">
        <v>51.014934539794922</v>
      </c>
      <c r="AD754">
        <v>48.700809478759766</v>
      </c>
      <c r="AE754">
        <v>45.510730743408203</v>
      </c>
      <c r="AF754">
        <v>42.915786743164062</v>
      </c>
      <c r="AG754">
        <v>-0.60083037614822388</v>
      </c>
      <c r="AH754">
        <v>-0.16757029294967651</v>
      </c>
      <c r="AI754">
        <v>7.369677722454071E-2</v>
      </c>
      <c r="AJ754">
        <v>-7.5707189738750458E-2</v>
      </c>
      <c r="AK754">
        <v>-0.2473292350769043</v>
      </c>
      <c r="AL754">
        <v>-0.32469964027404785</v>
      </c>
      <c r="AM754">
        <v>-0.47136315703392029</v>
      </c>
      <c r="AN754">
        <v>-0.40536713600158691</v>
      </c>
      <c r="AO754">
        <v>0.13267603516578674</v>
      </c>
      <c r="AP754">
        <v>0.54315751791000366</v>
      </c>
      <c r="AQ754">
        <v>0.89010673761367798</v>
      </c>
      <c r="AR754">
        <v>2.8230385780334473</v>
      </c>
      <c r="AS754">
        <v>2.8375403881072998</v>
      </c>
      <c r="AT754">
        <v>2.6995882987976074</v>
      </c>
      <c r="AU754">
        <v>2.4523026943206787</v>
      </c>
      <c r="AV754">
        <v>1.9422098398208618</v>
      </c>
      <c r="AW754">
        <v>1.6592452526092529</v>
      </c>
      <c r="AX754">
        <v>1.1194368600845337</v>
      </c>
      <c r="AY754">
        <v>-0.52501475811004639</v>
      </c>
      <c r="AZ754">
        <v>-0.53769254684448242</v>
      </c>
      <c r="BA754">
        <v>-0.42929613590240479</v>
      </c>
      <c r="BB754">
        <v>-0.36128661036491394</v>
      </c>
      <c r="BC754">
        <v>-0.29183444380760193</v>
      </c>
      <c r="BD754">
        <v>-0.60688292980194092</v>
      </c>
      <c r="BE754">
        <v>51.376861572265625</v>
      </c>
      <c r="BF754">
        <v>51.586227416992188</v>
      </c>
      <c r="BG754">
        <v>49.923297882080078</v>
      </c>
      <c r="BH754">
        <v>49.968399047851563</v>
      </c>
      <c r="BI754">
        <v>49.834442138671875</v>
      </c>
      <c r="BJ754">
        <v>48.609447479248047</v>
      </c>
      <c r="BK754">
        <v>47.901866912841797</v>
      </c>
      <c r="BL754">
        <v>47.651863098144531</v>
      </c>
      <c r="BM754">
        <v>54.499553680419922</v>
      </c>
      <c r="BN754">
        <v>58.341041564941406</v>
      </c>
      <c r="BO754">
        <v>61.572734832763672</v>
      </c>
      <c r="BP754">
        <v>63.862476348876953</v>
      </c>
      <c r="BQ754">
        <v>64.546440124511719</v>
      </c>
      <c r="BR754">
        <v>65.369621276855469</v>
      </c>
      <c r="BS754">
        <v>62.957134246826172</v>
      </c>
      <c r="BT754">
        <v>61.566978454589844</v>
      </c>
      <c r="BU754">
        <v>60.17681884765625</v>
      </c>
      <c r="BV754">
        <v>56.152759552001953</v>
      </c>
      <c r="BW754">
        <v>51.691207885742188</v>
      </c>
      <c r="BX754">
        <v>48.827838897705078</v>
      </c>
      <c r="BY754">
        <v>47.761310577392578</v>
      </c>
      <c r="BZ754">
        <v>45.438133239746094</v>
      </c>
      <c r="CA754">
        <v>45.762203216552734</v>
      </c>
      <c r="CB754">
        <v>45.213981628417969</v>
      </c>
      <c r="CC754">
        <v>0.92614781856536865</v>
      </c>
      <c r="CD754">
        <v>0.88612395524978638</v>
      </c>
      <c r="CE754">
        <v>0.84181994199752808</v>
      </c>
      <c r="CF754">
        <v>0.67142784595489502</v>
      </c>
      <c r="CG754">
        <v>0.60202717781066895</v>
      </c>
      <c r="CH754">
        <v>0.68220162391662598</v>
      </c>
      <c r="CI754">
        <v>0.77814209461212158</v>
      </c>
      <c r="CJ754">
        <v>0.69448351860046387</v>
      </c>
      <c r="CK754">
        <v>0.83205986022949219</v>
      </c>
      <c r="CL754">
        <v>0.84702432155609131</v>
      </c>
      <c r="CM754">
        <v>0.80577093362808228</v>
      </c>
      <c r="CN754">
        <v>0.84281843900680542</v>
      </c>
      <c r="CO754">
        <v>0.92992788553237915</v>
      </c>
      <c r="CP754">
        <v>0.8339613676071167</v>
      </c>
      <c r="CQ754">
        <v>0.87057256698608398</v>
      </c>
      <c r="CR754">
        <v>0.94216543436050415</v>
      </c>
      <c r="CS754">
        <v>0.9471205472946167</v>
      </c>
      <c r="CT754">
        <v>0.96150469779968262</v>
      </c>
      <c r="CU754">
        <v>1.0393669605255127</v>
      </c>
      <c r="CV754">
        <v>0.85839462280273438</v>
      </c>
      <c r="CW754">
        <v>0.76513254642486572</v>
      </c>
      <c r="CX754">
        <v>0.66255122423171997</v>
      </c>
      <c r="CY754">
        <v>0.69150370359420776</v>
      </c>
      <c r="CZ754">
        <v>0.67370951175689697</v>
      </c>
    </row>
    <row r="755" spans="1:104" x14ac:dyDescent="0.25">
      <c r="A755" t="s">
        <v>944</v>
      </c>
      <c r="B755" t="s">
        <v>170</v>
      </c>
      <c r="C755" t="s">
        <v>28</v>
      </c>
      <c r="D755" t="s">
        <v>184</v>
      </c>
      <c r="E755" t="s">
        <v>184</v>
      </c>
      <c r="F755">
        <v>2017</v>
      </c>
      <c r="G755" t="s">
        <v>183</v>
      </c>
      <c r="H755">
        <v>8</v>
      </c>
      <c r="I755">
        <v>49.132408142089844</v>
      </c>
      <c r="J755">
        <v>47.476234436035156</v>
      </c>
      <c r="K755">
        <v>46.289546966552734</v>
      </c>
      <c r="L755">
        <v>46.239334106445313</v>
      </c>
      <c r="M755">
        <v>47.982147216796875</v>
      </c>
      <c r="N755">
        <v>52.721752166748047</v>
      </c>
      <c r="O755">
        <v>58.849193572998047</v>
      </c>
      <c r="P755">
        <v>65.564453125</v>
      </c>
      <c r="Q755">
        <v>71.876655578613281</v>
      </c>
      <c r="R755">
        <v>76.940467834472656</v>
      </c>
      <c r="S755">
        <v>80.936630249023437</v>
      </c>
      <c r="T755">
        <v>82.897537231445313</v>
      </c>
      <c r="U755">
        <v>83.591232299804688</v>
      </c>
      <c r="V755">
        <v>84.004554748535156</v>
      </c>
      <c r="W755">
        <v>83.566978454589844</v>
      </c>
      <c r="X755">
        <v>81.939674377441406</v>
      </c>
      <c r="Y755">
        <v>78.683464050292969</v>
      </c>
      <c r="Z755">
        <v>74.007591247558594</v>
      </c>
      <c r="AA755">
        <v>68.149925231933594</v>
      </c>
      <c r="AB755">
        <v>65.678260803222656</v>
      </c>
      <c r="AC755">
        <v>63.952671051025391</v>
      </c>
      <c r="AD755">
        <v>60.195682525634766</v>
      </c>
      <c r="AE755">
        <v>55.954292297363281</v>
      </c>
      <c r="AF755">
        <v>52.411247253417969</v>
      </c>
      <c r="AG755">
        <v>-0.52173662185668945</v>
      </c>
      <c r="AH755">
        <v>-0.288077712059021</v>
      </c>
      <c r="AI755">
        <v>-0.19754724204540253</v>
      </c>
      <c r="AJ755">
        <v>-0.21417513489723206</v>
      </c>
      <c r="AK755">
        <v>-0.18887217342853546</v>
      </c>
      <c r="AL755">
        <v>-7.1310281753540039E-2</v>
      </c>
      <c r="AM755">
        <v>-0.30519276857376099</v>
      </c>
      <c r="AN755">
        <v>1.806371659040451E-2</v>
      </c>
      <c r="AO755">
        <v>0.17565001547336578</v>
      </c>
      <c r="AP755">
        <v>0.22175496816635132</v>
      </c>
      <c r="AQ755">
        <v>0.75974786281585693</v>
      </c>
      <c r="AR755">
        <v>3.7337515354156494</v>
      </c>
      <c r="AS755">
        <v>3.8262193202972412</v>
      </c>
      <c r="AT755">
        <v>3.6356246471405029</v>
      </c>
      <c r="AU755">
        <v>3.4457862377166748</v>
      </c>
      <c r="AV755">
        <v>3.4512059688568115</v>
      </c>
      <c r="AW755">
        <v>3.2389109134674072</v>
      </c>
      <c r="AX755">
        <v>2.8113999366760254</v>
      </c>
      <c r="AY755">
        <v>0.7285304069519043</v>
      </c>
      <c r="AZ755">
        <v>0.42163416743278503</v>
      </c>
      <c r="BA755">
        <v>0.29504269361495972</v>
      </c>
      <c r="BB755">
        <v>0.29604089260101318</v>
      </c>
      <c r="BC755">
        <v>0.17655861377716064</v>
      </c>
      <c r="BD755">
        <v>-2.6872966438531876E-2</v>
      </c>
      <c r="BE755">
        <v>67.105339050292969</v>
      </c>
      <c r="BF755">
        <v>66.548095703125</v>
      </c>
      <c r="BG755">
        <v>66.014122009277344</v>
      </c>
      <c r="BH755">
        <v>65.456321716308594</v>
      </c>
      <c r="BI755">
        <v>65.439537048339844</v>
      </c>
      <c r="BJ755">
        <v>65.455947875976563</v>
      </c>
      <c r="BK755">
        <v>66.703422546386719</v>
      </c>
      <c r="BL755">
        <v>68.449546813964844</v>
      </c>
      <c r="BM755">
        <v>72.168380737304688</v>
      </c>
      <c r="BN755">
        <v>76.597267150878906</v>
      </c>
      <c r="BO755">
        <v>81.015090942382813</v>
      </c>
      <c r="BP755">
        <v>82.750404357910156</v>
      </c>
      <c r="BQ755">
        <v>84.391700744628906</v>
      </c>
      <c r="BR755">
        <v>84.493804931640625</v>
      </c>
      <c r="BS755">
        <v>83.826622009277344</v>
      </c>
      <c r="BT755">
        <v>84.172981262207031</v>
      </c>
      <c r="BU755">
        <v>83.32061767578125</v>
      </c>
      <c r="BV755">
        <v>82.495697021484375</v>
      </c>
      <c r="BW755">
        <v>79.509895324707031</v>
      </c>
      <c r="BX755">
        <v>75.354606628417969</v>
      </c>
      <c r="BY755">
        <v>72.324363708496094</v>
      </c>
      <c r="BZ755">
        <v>70.703758239746094</v>
      </c>
      <c r="CA755">
        <v>69.726348876953125</v>
      </c>
      <c r="CB755">
        <v>68.902252197265625</v>
      </c>
      <c r="CC755">
        <v>0.87889719009399414</v>
      </c>
      <c r="CD755">
        <v>0.84037995338439941</v>
      </c>
      <c r="CE755">
        <v>0.79215550422668457</v>
      </c>
      <c r="CF755">
        <v>0.62922555208206177</v>
      </c>
      <c r="CG755">
        <v>0.56130963563919067</v>
      </c>
      <c r="CH755">
        <v>0.63697594404220581</v>
      </c>
      <c r="CI755">
        <v>0.72058069705963135</v>
      </c>
      <c r="CJ755">
        <v>0.66291767358779907</v>
      </c>
      <c r="CK755">
        <v>0.7965502142906189</v>
      </c>
      <c r="CL755">
        <v>0.81899607181549072</v>
      </c>
      <c r="CM755">
        <v>0.78448677062988281</v>
      </c>
      <c r="CN755">
        <v>0.82312142848968506</v>
      </c>
      <c r="CO755">
        <v>0.91354852914810181</v>
      </c>
      <c r="CP755">
        <v>0.81341826915740967</v>
      </c>
      <c r="CQ755">
        <v>0.85202515125274658</v>
      </c>
      <c r="CR755">
        <v>0.93567687273025513</v>
      </c>
      <c r="CS755">
        <v>0.93816781044006348</v>
      </c>
      <c r="CT755">
        <v>0.92944931983947754</v>
      </c>
      <c r="CU755">
        <v>0.99181407690048218</v>
      </c>
      <c r="CV755">
        <v>0.81973439455032349</v>
      </c>
      <c r="CW755">
        <v>0.728706955909729</v>
      </c>
      <c r="CX755">
        <v>0.62283414602279663</v>
      </c>
      <c r="CY755">
        <v>0.65250593423843384</v>
      </c>
      <c r="CZ755">
        <v>0.6379438042640686</v>
      </c>
    </row>
    <row r="756" spans="1:104" x14ac:dyDescent="0.25">
      <c r="A756" t="s">
        <v>945</v>
      </c>
      <c r="B756" t="s">
        <v>170</v>
      </c>
      <c r="C756" t="s">
        <v>28</v>
      </c>
      <c r="D756" t="s">
        <v>184</v>
      </c>
      <c r="E756" t="s">
        <v>184</v>
      </c>
      <c r="F756">
        <v>2018</v>
      </c>
      <c r="G756" t="s">
        <v>171</v>
      </c>
      <c r="H756">
        <v>1</v>
      </c>
      <c r="I756">
        <v>40.771045684814453</v>
      </c>
      <c r="J756">
        <v>39.531703948974609</v>
      </c>
      <c r="K756">
        <v>39.020256042480469</v>
      </c>
      <c r="L756">
        <v>39.299041748046875</v>
      </c>
      <c r="M756">
        <v>41.281558990478516</v>
      </c>
      <c r="N756">
        <v>45.632656097412109</v>
      </c>
      <c r="O756">
        <v>52.902858734130859</v>
      </c>
      <c r="P756">
        <v>57.656124114990234</v>
      </c>
      <c r="Q756">
        <v>60.636150360107422</v>
      </c>
      <c r="R756">
        <v>61.444580078125</v>
      </c>
      <c r="S756">
        <v>61.553703308105469</v>
      </c>
      <c r="T756">
        <v>61.053184509277344</v>
      </c>
      <c r="U756">
        <v>60.448490142822266</v>
      </c>
      <c r="V756">
        <v>60.289936065673828</v>
      </c>
      <c r="W756">
        <v>59.376251220703125</v>
      </c>
      <c r="X756">
        <v>57.697170257568359</v>
      </c>
      <c r="Y756">
        <v>56.40948486328125</v>
      </c>
      <c r="Z756">
        <v>57.268947601318359</v>
      </c>
      <c r="AA756">
        <v>55.002735137939453</v>
      </c>
      <c r="AB756">
        <v>53.183795928955078</v>
      </c>
      <c r="AC756">
        <v>51.553176879882812</v>
      </c>
      <c r="AD756">
        <v>49.243274688720703</v>
      </c>
      <c r="AE756">
        <v>45.845664978027344</v>
      </c>
      <c r="AF756">
        <v>43.229129791259766</v>
      </c>
      <c r="AG756">
        <v>-0.65543985366821289</v>
      </c>
      <c r="AH756">
        <v>-0.14955434203147888</v>
      </c>
      <c r="AI756">
        <v>0.13912110030651093</v>
      </c>
      <c r="AJ756">
        <v>-4.8318922519683838E-2</v>
      </c>
      <c r="AK756">
        <v>-0.27628102898597717</v>
      </c>
      <c r="AL756">
        <v>-0.40607544779777527</v>
      </c>
      <c r="AM756">
        <v>-0.55255776643753052</v>
      </c>
      <c r="AN756">
        <v>-0.55199992656707764</v>
      </c>
      <c r="AO756">
        <v>0.13639639317989349</v>
      </c>
      <c r="AP756">
        <v>0.6681709885597229</v>
      </c>
      <c r="AQ756">
        <v>0.99760782718658447</v>
      </c>
      <c r="AR756">
        <v>2.9125034809112549</v>
      </c>
      <c r="AS756">
        <v>2.8919057846069336</v>
      </c>
      <c r="AT756">
        <v>2.7363786697387695</v>
      </c>
      <c r="AU756">
        <v>2.4609215259552002</v>
      </c>
      <c r="AV756">
        <v>1.8259531259536743</v>
      </c>
      <c r="AW756">
        <v>1.5018119812011719</v>
      </c>
      <c r="AX756">
        <v>0.89195966720581055</v>
      </c>
      <c r="AY756">
        <v>-0.84280192852020264</v>
      </c>
      <c r="AZ756">
        <v>-0.79182952642440796</v>
      </c>
      <c r="BA756">
        <v>-0.62429875135421753</v>
      </c>
      <c r="BB756">
        <v>-0.53831303119659424</v>
      </c>
      <c r="BC756">
        <v>-0.41674280166625977</v>
      </c>
      <c r="BD756">
        <v>-0.77559369802474976</v>
      </c>
      <c r="BE756">
        <v>47.512042999267578</v>
      </c>
      <c r="BF756">
        <v>47.489723205566406</v>
      </c>
      <c r="BG756">
        <v>46.922760009765625</v>
      </c>
      <c r="BH756">
        <v>46.400440216064453</v>
      </c>
      <c r="BI756">
        <v>45.239727020263672</v>
      </c>
      <c r="BJ756">
        <v>45.150886535644531</v>
      </c>
      <c r="BK756">
        <v>44.812049865722656</v>
      </c>
      <c r="BL756">
        <v>43.901332855224609</v>
      </c>
      <c r="BM756">
        <v>46.952674865722656</v>
      </c>
      <c r="BN756">
        <v>51.774105072021484</v>
      </c>
      <c r="BO756">
        <v>54.457141876220703</v>
      </c>
      <c r="BP756">
        <v>56.477676391601563</v>
      </c>
      <c r="BQ756">
        <v>57.066963195800781</v>
      </c>
      <c r="BR756">
        <v>58.910713195800781</v>
      </c>
      <c r="BS756">
        <v>58.227680206298828</v>
      </c>
      <c r="BT756">
        <v>58.294197082519531</v>
      </c>
      <c r="BU756">
        <v>56.429904937744141</v>
      </c>
      <c r="BV756">
        <v>52.879009246826172</v>
      </c>
      <c r="BW756">
        <v>50.079898834228516</v>
      </c>
      <c r="BX756">
        <v>47.530788421630859</v>
      </c>
      <c r="BY756">
        <v>47.216060638427734</v>
      </c>
      <c r="BZ756">
        <v>47.604454040527344</v>
      </c>
      <c r="CA756">
        <v>46.602668762207031</v>
      </c>
      <c r="CB756">
        <v>45.808029174804688</v>
      </c>
      <c r="CC756">
        <v>1.0166162252426147</v>
      </c>
      <c r="CD756">
        <v>0.96578830480575562</v>
      </c>
      <c r="CE756">
        <v>0.92137414216995239</v>
      </c>
      <c r="CF756">
        <v>0.73087823390960693</v>
      </c>
      <c r="CG756">
        <v>0.65517574548721313</v>
      </c>
      <c r="CH756">
        <v>0.74328035116195679</v>
      </c>
      <c r="CI756">
        <v>0.85267043113708496</v>
      </c>
      <c r="CJ756">
        <v>0.73389583826065063</v>
      </c>
      <c r="CK756">
        <v>0.88748341798782349</v>
      </c>
      <c r="CL756">
        <v>0.89418637752532959</v>
      </c>
      <c r="CM756">
        <v>0.83621060848236084</v>
      </c>
      <c r="CN756">
        <v>0.87546324729919434</v>
      </c>
      <c r="CO756">
        <v>0.97625821828842163</v>
      </c>
      <c r="CP756">
        <v>0.85856044292449951</v>
      </c>
      <c r="CQ756">
        <v>0.90055900812149048</v>
      </c>
      <c r="CR756">
        <v>0.991921067237854</v>
      </c>
      <c r="CS756">
        <v>1.0013881921768188</v>
      </c>
      <c r="CT756">
        <v>1.0311629772186279</v>
      </c>
      <c r="CU756">
        <v>1.1370807886123657</v>
      </c>
      <c r="CV756">
        <v>0.94243288040161133</v>
      </c>
      <c r="CW756">
        <v>0.84154206514358521</v>
      </c>
      <c r="CX756">
        <v>0.7279893159866333</v>
      </c>
      <c r="CY756">
        <v>0.7581249475479126</v>
      </c>
      <c r="CZ756">
        <v>0.73791670799255371</v>
      </c>
    </row>
    <row r="757" spans="1:104" x14ac:dyDescent="0.25">
      <c r="A757" t="s">
        <v>946</v>
      </c>
      <c r="B757" t="s">
        <v>170</v>
      </c>
      <c r="C757" t="s">
        <v>28</v>
      </c>
      <c r="D757" t="s">
        <v>184</v>
      </c>
      <c r="E757" t="s">
        <v>184</v>
      </c>
      <c r="F757">
        <v>2018</v>
      </c>
      <c r="G757" t="s">
        <v>172</v>
      </c>
      <c r="H757">
        <v>2</v>
      </c>
      <c r="I757">
        <v>40.734584808349609</v>
      </c>
      <c r="J757">
        <v>39.513587951660156</v>
      </c>
      <c r="K757">
        <v>38.908123016357422</v>
      </c>
      <c r="L757">
        <v>39.13604736328125</v>
      </c>
      <c r="M757">
        <v>40.953880310058594</v>
      </c>
      <c r="N757">
        <v>45.502544403076172</v>
      </c>
      <c r="O757">
        <v>52.080524444580078</v>
      </c>
      <c r="P757">
        <v>56.882625579833984</v>
      </c>
      <c r="Q757">
        <v>60.500083923339844</v>
      </c>
      <c r="R757">
        <v>62.054103851318359</v>
      </c>
      <c r="S757">
        <v>62.712985992431641</v>
      </c>
      <c r="T757">
        <v>62.757022857666016</v>
      </c>
      <c r="U757">
        <v>62.619869232177734</v>
      </c>
      <c r="V757">
        <v>62.608535766601562</v>
      </c>
      <c r="W757">
        <v>61.754047393798828</v>
      </c>
      <c r="X757">
        <v>59.926063537597656</v>
      </c>
      <c r="Y757">
        <v>58.121891021728516</v>
      </c>
      <c r="Z757">
        <v>57.8680419921875</v>
      </c>
      <c r="AA757">
        <v>56.397151947021484</v>
      </c>
      <c r="AB757">
        <v>54.203269958496094</v>
      </c>
      <c r="AC757">
        <v>52.451625823974609</v>
      </c>
      <c r="AD757">
        <v>49.727443695068359</v>
      </c>
      <c r="AE757">
        <v>46.038379669189453</v>
      </c>
      <c r="AF757">
        <v>43.302513122558594</v>
      </c>
      <c r="AG757">
        <v>-0.62218832969665527</v>
      </c>
      <c r="AH757">
        <v>-0.15935614705085754</v>
      </c>
      <c r="AI757">
        <v>0.10056588053703308</v>
      </c>
      <c r="AJ757">
        <v>-6.416592001914978E-2</v>
      </c>
      <c r="AK757">
        <v>-0.25863224267959595</v>
      </c>
      <c r="AL757">
        <v>-0.3625495433807373</v>
      </c>
      <c r="AM757">
        <v>-0.51088583469390869</v>
      </c>
      <c r="AN757">
        <v>-0.47566252946853638</v>
      </c>
      <c r="AO757">
        <v>0.13852791488170624</v>
      </c>
      <c r="AP757">
        <v>0.61339473724365234</v>
      </c>
      <c r="AQ757">
        <v>0.96165943145751953</v>
      </c>
      <c r="AR757">
        <v>2.9790825843811035</v>
      </c>
      <c r="AS757">
        <v>2.9867489337921143</v>
      </c>
      <c r="AT757">
        <v>2.8312597274780273</v>
      </c>
      <c r="AU757">
        <v>2.564335823059082</v>
      </c>
      <c r="AV757">
        <v>1.9864338636398315</v>
      </c>
      <c r="AW757">
        <v>1.6678563356399536</v>
      </c>
      <c r="AX757">
        <v>1.0789898633956909</v>
      </c>
      <c r="AY757">
        <v>-0.67511290311813354</v>
      </c>
      <c r="AZ757">
        <v>-0.65877819061279297</v>
      </c>
      <c r="BA757">
        <v>-0.52292346954345703</v>
      </c>
      <c r="BB757">
        <v>-0.44056308269500732</v>
      </c>
      <c r="BC757">
        <v>-0.34484156966209412</v>
      </c>
      <c r="BD757">
        <v>-0.67894595861434937</v>
      </c>
      <c r="BE757">
        <v>49.240066528320312</v>
      </c>
      <c r="BF757">
        <v>50.6083984375</v>
      </c>
      <c r="BG757">
        <v>50.974502563476562</v>
      </c>
      <c r="BH757">
        <v>50.745033264160156</v>
      </c>
      <c r="BI757">
        <v>49.787879943847656</v>
      </c>
      <c r="BJ757">
        <v>49.037879943847656</v>
      </c>
      <c r="BK757">
        <v>49.311981201171875</v>
      </c>
      <c r="BL757">
        <v>50.245033264160156</v>
      </c>
      <c r="BM757">
        <v>52.381221771240234</v>
      </c>
      <c r="BN757">
        <v>54.590156555175781</v>
      </c>
      <c r="BO757">
        <v>56.524547576904297</v>
      </c>
      <c r="BP757">
        <v>57.772315979003906</v>
      </c>
      <c r="BQ757">
        <v>59.684837341308594</v>
      </c>
      <c r="BR757">
        <v>60.637969970703125</v>
      </c>
      <c r="BS757">
        <v>60.450458526611328</v>
      </c>
      <c r="BT757">
        <v>58.588821411132812</v>
      </c>
      <c r="BU757">
        <v>57.113815307617188</v>
      </c>
      <c r="BV757">
        <v>55.135238647460938</v>
      </c>
      <c r="BW757">
        <v>53.766902923583984</v>
      </c>
      <c r="BX757">
        <v>53.005298614501953</v>
      </c>
      <c r="BY757">
        <v>51.584747314453125</v>
      </c>
      <c r="BZ757">
        <v>50.718196868896484</v>
      </c>
      <c r="CA757">
        <v>50.175792694091797</v>
      </c>
      <c r="CB757">
        <v>50.584743499755859</v>
      </c>
      <c r="CC757">
        <v>0.95831185579299927</v>
      </c>
      <c r="CD757">
        <v>0.91239571571350098</v>
      </c>
      <c r="CE757">
        <v>0.8690372109413147</v>
      </c>
      <c r="CF757">
        <v>0.69083839654922485</v>
      </c>
      <c r="CG757">
        <v>0.61829382181167603</v>
      </c>
      <c r="CH757">
        <v>0.70781791210174561</v>
      </c>
      <c r="CI757">
        <v>0.80707001686096191</v>
      </c>
      <c r="CJ757">
        <v>0.70350366830825806</v>
      </c>
      <c r="CK757">
        <v>0.85227596759796143</v>
      </c>
      <c r="CL757">
        <v>0.86224448680877686</v>
      </c>
      <c r="CM757">
        <v>0.80858904123306274</v>
      </c>
      <c r="CN757">
        <v>0.84702301025390625</v>
      </c>
      <c r="CO757">
        <v>0.94659727811813354</v>
      </c>
      <c r="CP757">
        <v>0.83249729871749878</v>
      </c>
      <c r="CQ757">
        <v>0.87339091300964355</v>
      </c>
      <c r="CR757">
        <v>0.9606553316116333</v>
      </c>
      <c r="CS757">
        <v>0.96763992309570313</v>
      </c>
      <c r="CT757">
        <v>0.98963665962219238</v>
      </c>
      <c r="CU757">
        <v>1.0980952978134155</v>
      </c>
      <c r="CV757">
        <v>0.90661078691482544</v>
      </c>
      <c r="CW757">
        <v>0.80926710367202759</v>
      </c>
      <c r="CX757">
        <v>0.69343441724777222</v>
      </c>
      <c r="CY757">
        <v>0.71785461902618408</v>
      </c>
      <c r="CZ757">
        <v>0.69892054796218872</v>
      </c>
    </row>
    <row r="758" spans="1:104" x14ac:dyDescent="0.25">
      <c r="A758" t="s">
        <v>947</v>
      </c>
      <c r="B758" t="s">
        <v>170</v>
      </c>
      <c r="C758" t="s">
        <v>28</v>
      </c>
      <c r="D758" t="s">
        <v>184</v>
      </c>
      <c r="E758" t="s">
        <v>184</v>
      </c>
      <c r="F758">
        <v>2018</v>
      </c>
      <c r="G758" t="s">
        <v>173</v>
      </c>
      <c r="H758">
        <v>3</v>
      </c>
      <c r="I758">
        <v>42.602424621582031</v>
      </c>
      <c r="J758">
        <v>41.2412109375</v>
      </c>
      <c r="K758">
        <v>40.427497863769531</v>
      </c>
      <c r="L758">
        <v>40.479652404785156</v>
      </c>
      <c r="M758">
        <v>42.073429107666016</v>
      </c>
      <c r="N758">
        <v>46.259300231933594</v>
      </c>
      <c r="O758">
        <v>53.33941650390625</v>
      </c>
      <c r="P758">
        <v>58.645534515380859</v>
      </c>
      <c r="Q758">
        <v>62.302509307861328</v>
      </c>
      <c r="R758">
        <v>63.514816284179687</v>
      </c>
      <c r="S758">
        <v>63.985328674316406</v>
      </c>
      <c r="T758">
        <v>64.032341003417969</v>
      </c>
      <c r="U758">
        <v>63.778976440429687</v>
      </c>
      <c r="V758">
        <v>63.699142456054688</v>
      </c>
      <c r="W758">
        <v>62.833442687988281</v>
      </c>
      <c r="X758">
        <v>61.252208709716797</v>
      </c>
      <c r="Y758">
        <v>59.588550567626953</v>
      </c>
      <c r="Z758">
        <v>57.82861328125</v>
      </c>
      <c r="AA758">
        <v>56.133743286132813</v>
      </c>
      <c r="AB758">
        <v>56.34002685546875</v>
      </c>
      <c r="AC758">
        <v>54.375167846679688</v>
      </c>
      <c r="AD758">
        <v>51.874576568603516</v>
      </c>
      <c r="AE758">
        <v>47.8055419921875</v>
      </c>
      <c r="AF758">
        <v>44.991447448730469</v>
      </c>
      <c r="AG758">
        <v>-0.67483961582183838</v>
      </c>
      <c r="AH758">
        <v>-0.17269259691238403</v>
      </c>
      <c r="AI758">
        <v>0.10925958305597305</v>
      </c>
      <c r="AJ758">
        <v>-6.8472675979137421E-2</v>
      </c>
      <c r="AK758">
        <v>-0.27521431446075439</v>
      </c>
      <c r="AL758">
        <v>-0.38128232955932617</v>
      </c>
      <c r="AM758">
        <v>-0.54149651527404785</v>
      </c>
      <c r="AN758">
        <v>-0.50827795267105103</v>
      </c>
      <c r="AO758">
        <v>0.14782556891441345</v>
      </c>
      <c r="AP758">
        <v>0.65169703960418701</v>
      </c>
      <c r="AQ758">
        <v>1.0188982486724854</v>
      </c>
      <c r="AR758">
        <v>3.1087155342102051</v>
      </c>
      <c r="AS758">
        <v>3.1119961738586426</v>
      </c>
      <c r="AT758">
        <v>2.9452989101409912</v>
      </c>
      <c r="AU758">
        <v>2.6635568141937256</v>
      </c>
      <c r="AV758">
        <v>2.0585110187530518</v>
      </c>
      <c r="AW758">
        <v>1.7253155708312988</v>
      </c>
      <c r="AX758">
        <v>1.0631254911422729</v>
      </c>
      <c r="AY758">
        <v>-0.71139073371887207</v>
      </c>
      <c r="AZ758">
        <v>-0.71516090631484985</v>
      </c>
      <c r="BA758">
        <v>-0.56082338094711304</v>
      </c>
      <c r="BB758">
        <v>-0.47706368565559387</v>
      </c>
      <c r="BC758">
        <v>-0.36947733163833618</v>
      </c>
      <c r="BD758">
        <v>-0.72774922847747803</v>
      </c>
      <c r="BE758">
        <v>47.271488189697266</v>
      </c>
      <c r="BF758">
        <v>48.791679382324219</v>
      </c>
      <c r="BG758">
        <v>48.967113494873047</v>
      </c>
      <c r="BH758">
        <v>49.877536773681641</v>
      </c>
      <c r="BI758">
        <v>48.673027038574219</v>
      </c>
      <c r="BJ758">
        <v>48.469924926757813</v>
      </c>
      <c r="BK758">
        <v>48.624252319335938</v>
      </c>
      <c r="BL758">
        <v>49.102676391601563</v>
      </c>
      <c r="BM758">
        <v>52.388820648193359</v>
      </c>
      <c r="BN758">
        <v>53.917427062988281</v>
      </c>
      <c r="BO758">
        <v>56.568473815917969</v>
      </c>
      <c r="BP758">
        <v>57.640228271484375</v>
      </c>
      <c r="BQ758">
        <v>59.069408416748047</v>
      </c>
      <c r="BR758">
        <v>60.092388153076172</v>
      </c>
      <c r="BS758">
        <v>59.592388153076172</v>
      </c>
      <c r="BT758">
        <v>59.090045928955078</v>
      </c>
      <c r="BU758">
        <v>58.118186950683594</v>
      </c>
      <c r="BV758">
        <v>56.9132080078125</v>
      </c>
      <c r="BW758">
        <v>52.765419006347656</v>
      </c>
      <c r="BX758">
        <v>51.333889007568359</v>
      </c>
      <c r="BY758">
        <v>50.181907653808594</v>
      </c>
      <c r="BZ758">
        <v>49.226932525634766</v>
      </c>
      <c r="CA758">
        <v>48.727401733398438</v>
      </c>
      <c r="CB758">
        <v>48.634071350097656</v>
      </c>
      <c r="CC758">
        <v>1.031996488571167</v>
      </c>
      <c r="CD758">
        <v>0.98399907350540161</v>
      </c>
      <c r="CE758">
        <v>0.93115317821502686</v>
      </c>
      <c r="CF758">
        <v>0.73382794857025146</v>
      </c>
      <c r="CG758">
        <v>0.64923286437988281</v>
      </c>
      <c r="CH758">
        <v>0.73530715703964233</v>
      </c>
      <c r="CI758">
        <v>0.84075433015823364</v>
      </c>
      <c r="CJ758">
        <v>0.72298341989517212</v>
      </c>
      <c r="CK758">
        <v>0.88107067346572876</v>
      </c>
      <c r="CL758">
        <v>0.88695615530014038</v>
      </c>
      <c r="CM758">
        <v>0.82596868276596069</v>
      </c>
      <c r="CN758">
        <v>0.8680078387260437</v>
      </c>
      <c r="CO758">
        <v>0.97754842042922974</v>
      </c>
      <c r="CP758">
        <v>0.84993541240692139</v>
      </c>
      <c r="CQ758">
        <v>0.89545643329620361</v>
      </c>
      <c r="CR758">
        <v>0.9994092583656311</v>
      </c>
      <c r="CS758">
        <v>1.0149408578872681</v>
      </c>
      <c r="CT758">
        <v>1.0259534120559692</v>
      </c>
      <c r="CU758">
        <v>1.1438039541244507</v>
      </c>
      <c r="CV758">
        <v>0.96982473134994507</v>
      </c>
      <c r="CW758">
        <v>0.85707211494445801</v>
      </c>
      <c r="CX758">
        <v>0.7390018105506897</v>
      </c>
      <c r="CY758">
        <v>0.7603333592414856</v>
      </c>
      <c r="CZ758">
        <v>0.7417367696762085</v>
      </c>
    </row>
    <row r="759" spans="1:104" x14ac:dyDescent="0.25">
      <c r="A759" t="s">
        <v>948</v>
      </c>
      <c r="B759" t="s">
        <v>170</v>
      </c>
      <c r="C759" t="s">
        <v>28</v>
      </c>
      <c r="D759" t="s">
        <v>184</v>
      </c>
      <c r="E759" t="s">
        <v>184</v>
      </c>
      <c r="F759">
        <v>2018</v>
      </c>
      <c r="G759" t="s">
        <v>174</v>
      </c>
      <c r="H759">
        <v>4</v>
      </c>
      <c r="I759">
        <v>43.190162658691406</v>
      </c>
      <c r="J759">
        <v>41.733100891113281</v>
      </c>
      <c r="K759">
        <v>40.851505279541016</v>
      </c>
      <c r="L759">
        <v>40.781154632568359</v>
      </c>
      <c r="M759">
        <v>42.352443695068359</v>
      </c>
      <c r="N759">
        <v>46.314987182617188</v>
      </c>
      <c r="O759">
        <v>51.809165954589844</v>
      </c>
      <c r="P759">
        <v>56.986934661865234</v>
      </c>
      <c r="Q759">
        <v>61.855487823486328</v>
      </c>
      <c r="R759">
        <v>65.397453308105469</v>
      </c>
      <c r="S759">
        <v>68.169281005859375</v>
      </c>
      <c r="T759">
        <v>69.966781616210938</v>
      </c>
      <c r="U759">
        <v>70.952003479003906</v>
      </c>
      <c r="V759">
        <v>71.961662292480469</v>
      </c>
      <c r="W759">
        <v>71.522499084472656</v>
      </c>
      <c r="X759">
        <v>69.551521301269531</v>
      </c>
      <c r="Y759">
        <v>66.84075927734375</v>
      </c>
      <c r="Z759">
        <v>62.711387634277344</v>
      </c>
      <c r="AA759">
        <v>58.660236358642578</v>
      </c>
      <c r="AB759">
        <v>57.957260131835938</v>
      </c>
      <c r="AC759">
        <v>56.476436614990234</v>
      </c>
      <c r="AD759">
        <v>53.335365295410156</v>
      </c>
      <c r="AE759">
        <v>49.559970855712891</v>
      </c>
      <c r="AF759">
        <v>46.482414245605469</v>
      </c>
      <c r="AG759">
        <v>-0.57514876127243042</v>
      </c>
      <c r="AH759">
        <v>-0.216671422123909</v>
      </c>
      <c r="AI759">
        <v>-3.4922037273645401E-2</v>
      </c>
      <c r="AJ759">
        <v>-0.13157247006893158</v>
      </c>
      <c r="AK759">
        <v>-0.22379249334335327</v>
      </c>
      <c r="AL759">
        <v>-0.22207467257976532</v>
      </c>
      <c r="AM759">
        <v>-0.40099412202835083</v>
      </c>
      <c r="AN759">
        <v>-0.23521828651428223</v>
      </c>
      <c r="AO759">
        <v>0.15381315350532532</v>
      </c>
      <c r="AP759">
        <v>0.43129530549049377</v>
      </c>
      <c r="AQ759">
        <v>0.87467241287231445</v>
      </c>
      <c r="AR759">
        <v>3.3580513000488281</v>
      </c>
      <c r="AS759">
        <v>3.434455394744873</v>
      </c>
      <c r="AT759">
        <v>3.2992196083068848</v>
      </c>
      <c r="AU759">
        <v>3.0660560131072998</v>
      </c>
      <c r="AV759">
        <v>2.7143311500549316</v>
      </c>
      <c r="AW759">
        <v>2.4215929508209229</v>
      </c>
      <c r="AX759">
        <v>1.8483291864395142</v>
      </c>
      <c r="AY759">
        <v>-2.8247987851500511E-2</v>
      </c>
      <c r="AZ759">
        <v>-0.16136126220226288</v>
      </c>
      <c r="BA759">
        <v>-0.1463446319103241</v>
      </c>
      <c r="BB759">
        <v>-0.1002957671880722</v>
      </c>
      <c r="BC759">
        <v>-0.10742040723562241</v>
      </c>
      <c r="BD759">
        <v>-0.38541522622108459</v>
      </c>
      <c r="BE759">
        <v>58.194534301757813</v>
      </c>
      <c r="BF759">
        <v>58.529476165771484</v>
      </c>
      <c r="BG759">
        <v>57.854034423828125</v>
      </c>
      <c r="BH759">
        <v>57.7335205078125</v>
      </c>
      <c r="BI759">
        <v>57.511188507080078</v>
      </c>
      <c r="BJ759">
        <v>57.640678405761719</v>
      </c>
      <c r="BK759">
        <v>58.320339202880859</v>
      </c>
      <c r="BL759">
        <v>62.671291351318359</v>
      </c>
      <c r="BM759">
        <v>67.43682861328125</v>
      </c>
      <c r="BN759">
        <v>66.720527648925781</v>
      </c>
      <c r="BO759">
        <v>69.144561767578125</v>
      </c>
      <c r="BP759">
        <v>71.35235595703125</v>
      </c>
      <c r="BQ759">
        <v>72.21630859375</v>
      </c>
      <c r="BR759">
        <v>71.339630126953125</v>
      </c>
      <c r="BS759">
        <v>71.194267272949219</v>
      </c>
      <c r="BT759">
        <v>70.607452392578125</v>
      </c>
      <c r="BU759">
        <v>69.178253173828125</v>
      </c>
      <c r="BV759">
        <v>68.223274230957031</v>
      </c>
      <c r="BW759">
        <v>67.071273803710937</v>
      </c>
      <c r="BX759">
        <v>64.211013793945313</v>
      </c>
      <c r="BY759">
        <v>61.916465759277344</v>
      </c>
      <c r="BZ759">
        <v>61.550643920898437</v>
      </c>
      <c r="CA759">
        <v>60.140674591064453</v>
      </c>
      <c r="CB759">
        <v>58.660839080810547</v>
      </c>
      <c r="CC759">
        <v>0.88530361652374268</v>
      </c>
      <c r="CD759">
        <v>0.84347826242446899</v>
      </c>
      <c r="CE759">
        <v>0.79868465662002563</v>
      </c>
      <c r="CF759">
        <v>0.63427680730819702</v>
      </c>
      <c r="CG759">
        <v>0.56740736961364746</v>
      </c>
      <c r="CH759">
        <v>0.64324963092803955</v>
      </c>
      <c r="CI759">
        <v>0.72941553592681885</v>
      </c>
      <c r="CJ759">
        <v>0.66439998149871826</v>
      </c>
      <c r="CK759">
        <v>0.80191010236740112</v>
      </c>
      <c r="CL759">
        <v>0.82160437107086182</v>
      </c>
      <c r="CM759">
        <v>0.7824518084526062</v>
      </c>
      <c r="CN759">
        <v>0.82207006216049194</v>
      </c>
      <c r="CO759">
        <v>0.91707712411880493</v>
      </c>
      <c r="CP759">
        <v>0.81370782852172852</v>
      </c>
      <c r="CQ759">
        <v>0.85421019792556763</v>
      </c>
      <c r="CR759">
        <v>0.93714219331741333</v>
      </c>
      <c r="CS759">
        <v>0.93805593252182007</v>
      </c>
      <c r="CT759">
        <v>0.9242851734161377</v>
      </c>
      <c r="CU759">
        <v>0.99313944578170776</v>
      </c>
      <c r="CV759">
        <v>0.8310045599937439</v>
      </c>
      <c r="CW759">
        <v>0.74506670236587524</v>
      </c>
      <c r="CX759">
        <v>0.63933742046356201</v>
      </c>
      <c r="CY759">
        <v>0.66780459880828857</v>
      </c>
      <c r="CZ759">
        <v>0.65155160427093506</v>
      </c>
    </row>
    <row r="760" spans="1:104" x14ac:dyDescent="0.25">
      <c r="A760" t="s">
        <v>949</v>
      </c>
      <c r="B760" t="s">
        <v>170</v>
      </c>
      <c r="C760" t="s">
        <v>28</v>
      </c>
      <c r="D760" t="s">
        <v>184</v>
      </c>
      <c r="E760" t="s">
        <v>184</v>
      </c>
      <c r="F760">
        <v>2018</v>
      </c>
      <c r="G760" t="s">
        <v>175</v>
      </c>
      <c r="H760">
        <v>5</v>
      </c>
      <c r="I760">
        <v>44.530506134033203</v>
      </c>
      <c r="J760">
        <v>43.050540924072266</v>
      </c>
      <c r="K760">
        <v>42.118679046630859</v>
      </c>
      <c r="L760">
        <v>41.929550170898437</v>
      </c>
      <c r="M760">
        <v>43.390068054199219</v>
      </c>
      <c r="N760">
        <v>47.237632751464844</v>
      </c>
      <c r="O760">
        <v>52.377902984619141</v>
      </c>
      <c r="P760">
        <v>58.913478851318359</v>
      </c>
      <c r="Q760">
        <v>64.688285827636719</v>
      </c>
      <c r="R760">
        <v>68.712005615234375</v>
      </c>
      <c r="S760">
        <v>71.307060241699219</v>
      </c>
      <c r="T760">
        <v>72.360649108886719</v>
      </c>
      <c r="U760">
        <v>72.608787536621094</v>
      </c>
      <c r="V760">
        <v>73.031631469726562</v>
      </c>
      <c r="W760">
        <v>72.637565612792969</v>
      </c>
      <c r="X760">
        <v>70.664138793945313</v>
      </c>
      <c r="Y760">
        <v>67.814079284667969</v>
      </c>
      <c r="Z760">
        <v>63.881874084472656</v>
      </c>
      <c r="AA760">
        <v>59.848865509033203</v>
      </c>
      <c r="AB760">
        <v>58.502582550048828</v>
      </c>
      <c r="AC760">
        <v>57.748130798339844</v>
      </c>
      <c r="AD760">
        <v>54.516204833984375</v>
      </c>
      <c r="AE760">
        <v>50.778060913085938</v>
      </c>
      <c r="AF760">
        <v>47.724311828613281</v>
      </c>
      <c r="AG760">
        <v>-0.59911644458770752</v>
      </c>
      <c r="AH760">
        <v>-0.22876380383968353</v>
      </c>
      <c r="AI760">
        <v>-4.1097983717918396E-2</v>
      </c>
      <c r="AJ760">
        <v>-0.13956816494464874</v>
      </c>
      <c r="AK760">
        <v>-0.23086428642272949</v>
      </c>
      <c r="AL760">
        <v>-0.22434310615062714</v>
      </c>
      <c r="AM760">
        <v>-0.40827929973602295</v>
      </c>
      <c r="AN760">
        <v>-0.23751777410507202</v>
      </c>
      <c r="AO760">
        <v>0.16157406568527222</v>
      </c>
      <c r="AP760">
        <v>0.44573426246643066</v>
      </c>
      <c r="AQ760">
        <v>0.90646779537200928</v>
      </c>
      <c r="AR760">
        <v>3.462848424911499</v>
      </c>
      <c r="AS760">
        <v>3.5019536018371582</v>
      </c>
      <c r="AT760">
        <v>3.3315849304199219</v>
      </c>
      <c r="AU760">
        <v>3.0986800193786621</v>
      </c>
      <c r="AV760">
        <v>2.7615969181060791</v>
      </c>
      <c r="AW760">
        <v>2.4705989360809326</v>
      </c>
      <c r="AX760">
        <v>1.9046802520751953</v>
      </c>
      <c r="AY760">
        <v>-8.5351970046758652E-3</v>
      </c>
      <c r="AZ760">
        <v>-0.14958880841732025</v>
      </c>
      <c r="BA760">
        <v>-0.13851779699325562</v>
      </c>
      <c r="BB760">
        <v>-9.2013411223888397E-2</v>
      </c>
      <c r="BC760">
        <v>-0.1029997393488884</v>
      </c>
      <c r="BD760">
        <v>-0.38993316888809204</v>
      </c>
      <c r="BE760">
        <v>59.258773803710937</v>
      </c>
      <c r="BF760">
        <v>59.6673583984375</v>
      </c>
      <c r="BG760">
        <v>59.870479583740234</v>
      </c>
      <c r="BH760">
        <v>59.8939208984375</v>
      </c>
      <c r="BI760">
        <v>59.889701843261719</v>
      </c>
      <c r="BJ760">
        <v>60.095165252685547</v>
      </c>
      <c r="BK760">
        <v>60.819381713867188</v>
      </c>
      <c r="BL760">
        <v>61.045940399169922</v>
      </c>
      <c r="BM760">
        <v>64.086387634277344</v>
      </c>
      <c r="BN760">
        <v>66.063888549804687</v>
      </c>
      <c r="BO760">
        <v>70.032142639160156</v>
      </c>
      <c r="BP760">
        <v>72.160263061523438</v>
      </c>
      <c r="BQ760">
        <v>72.2362060546875</v>
      </c>
      <c r="BR760">
        <v>72.687446594238281</v>
      </c>
      <c r="BS760">
        <v>72.36572265625</v>
      </c>
      <c r="BT760">
        <v>71.781211853027344</v>
      </c>
      <c r="BU760">
        <v>70.146530151367188</v>
      </c>
      <c r="BV760">
        <v>67.537635803222656</v>
      </c>
      <c r="BW760">
        <v>64.452651977539062</v>
      </c>
      <c r="BX760">
        <v>61.615322113037109</v>
      </c>
      <c r="BY760">
        <v>60.842819213867188</v>
      </c>
      <c r="BZ760">
        <v>60.188457489013672</v>
      </c>
      <c r="CA760">
        <v>60.211894989013672</v>
      </c>
      <c r="CB760">
        <v>60.186580657958984</v>
      </c>
      <c r="CC760">
        <v>0.91870027780532837</v>
      </c>
      <c r="CD760">
        <v>0.87731260061264038</v>
      </c>
      <c r="CE760">
        <v>0.83082461357116699</v>
      </c>
      <c r="CF760">
        <v>0.65548169612884521</v>
      </c>
      <c r="CG760">
        <v>0.58141571283340454</v>
      </c>
      <c r="CH760">
        <v>0.65545552968978882</v>
      </c>
      <c r="CI760">
        <v>0.73973298072814941</v>
      </c>
      <c r="CJ760">
        <v>0.67232406139373779</v>
      </c>
      <c r="CK760">
        <v>0.81592631340026855</v>
      </c>
      <c r="CL760">
        <v>0.83531224727630615</v>
      </c>
      <c r="CM760">
        <v>0.79061317443847656</v>
      </c>
      <c r="CN760">
        <v>0.82862770557403564</v>
      </c>
      <c r="CO760">
        <v>0.92265808582305908</v>
      </c>
      <c r="CP760">
        <v>0.81537216901779175</v>
      </c>
      <c r="CQ760">
        <v>0.85555213689804077</v>
      </c>
      <c r="CR760">
        <v>0.9403759241104126</v>
      </c>
      <c r="CS760">
        <v>0.94378560781478882</v>
      </c>
      <c r="CT760">
        <v>0.93537390232086182</v>
      </c>
      <c r="CU760">
        <v>1.0123300552368164</v>
      </c>
      <c r="CV760">
        <v>0.84757512807846069</v>
      </c>
      <c r="CW760">
        <v>0.76240968704223633</v>
      </c>
      <c r="CX760">
        <v>0.65234178304672241</v>
      </c>
      <c r="CY760">
        <v>0.6848684549331665</v>
      </c>
      <c r="CZ760">
        <v>0.67123520374298096</v>
      </c>
    </row>
    <row r="761" spans="1:104" x14ac:dyDescent="0.25">
      <c r="A761" t="s">
        <v>950</v>
      </c>
      <c r="B761" t="s">
        <v>170</v>
      </c>
      <c r="C761" t="s">
        <v>28</v>
      </c>
      <c r="D761" t="s">
        <v>184</v>
      </c>
      <c r="E761" t="s">
        <v>184</v>
      </c>
      <c r="F761">
        <v>2018</v>
      </c>
      <c r="G761" t="s">
        <v>176</v>
      </c>
      <c r="H761">
        <v>6</v>
      </c>
      <c r="I761">
        <v>47.273910522460938</v>
      </c>
      <c r="J761">
        <v>45.614231109619141</v>
      </c>
      <c r="K761">
        <v>44.593463897705078</v>
      </c>
      <c r="L761">
        <v>44.427516937255859</v>
      </c>
      <c r="M761">
        <v>45.887222290039063</v>
      </c>
      <c r="N761">
        <v>49.789710998535156</v>
      </c>
      <c r="O761">
        <v>55.022544860839844</v>
      </c>
      <c r="P761">
        <v>61.74505615234375</v>
      </c>
      <c r="Q761">
        <v>67.55078125</v>
      </c>
      <c r="R761">
        <v>72.1571044921875</v>
      </c>
      <c r="S761">
        <v>75.629463195800781</v>
      </c>
      <c r="T761">
        <v>77.170578002929687</v>
      </c>
      <c r="U761">
        <v>77.59979248046875</v>
      </c>
      <c r="V761">
        <v>77.844291687011719</v>
      </c>
      <c r="W761">
        <v>77.462760925292969</v>
      </c>
      <c r="X761">
        <v>76.029701232910156</v>
      </c>
      <c r="Y761">
        <v>73.496597290039063</v>
      </c>
      <c r="Z761">
        <v>69.335502624511719</v>
      </c>
      <c r="AA761">
        <v>64.448265075683594</v>
      </c>
      <c r="AB761">
        <v>61.508247375488281</v>
      </c>
      <c r="AC761">
        <v>60.709213256835938</v>
      </c>
      <c r="AD761">
        <v>57.478797912597656</v>
      </c>
      <c r="AE761">
        <v>53.834774017333984</v>
      </c>
      <c r="AF761">
        <v>50.604991912841797</v>
      </c>
      <c r="AG761">
        <v>-0.58479547500610352</v>
      </c>
      <c r="AH761">
        <v>-0.26604050397872925</v>
      </c>
      <c r="AI761">
        <v>-0.11920902132987976</v>
      </c>
      <c r="AJ761">
        <v>-0.18105006217956543</v>
      </c>
      <c r="AK761">
        <v>-0.21752843260765076</v>
      </c>
      <c r="AL761">
        <v>-0.15612900257110596</v>
      </c>
      <c r="AM761">
        <v>-0.36642470955848694</v>
      </c>
      <c r="AN761">
        <v>-0.11842885613441467</v>
      </c>
      <c r="AO761">
        <v>0.17106965184211731</v>
      </c>
      <c r="AP761">
        <v>0.34570470452308655</v>
      </c>
      <c r="AQ761">
        <v>0.85661333799362183</v>
      </c>
      <c r="AR761">
        <v>3.6880593299865723</v>
      </c>
      <c r="AS761">
        <v>3.7537331581115723</v>
      </c>
      <c r="AT761">
        <v>3.5602545738220215</v>
      </c>
      <c r="AU761">
        <v>3.3465416431427002</v>
      </c>
      <c r="AV761">
        <v>3.1792001724243164</v>
      </c>
      <c r="AW761">
        <v>2.935917854309082</v>
      </c>
      <c r="AX761">
        <v>2.4187660217285156</v>
      </c>
      <c r="AY761">
        <v>0.34563922882080078</v>
      </c>
      <c r="AZ761">
        <v>0.12004320323467255</v>
      </c>
      <c r="BA761">
        <v>6.7603416740894318E-2</v>
      </c>
      <c r="BB761">
        <v>9.391503781080246E-2</v>
      </c>
      <c r="BC761">
        <v>3.0246041715145111E-2</v>
      </c>
      <c r="BD761">
        <v>-0.22664366662502289</v>
      </c>
      <c r="BE761">
        <v>62.126853942871094</v>
      </c>
      <c r="BF761">
        <v>61.650287628173828</v>
      </c>
      <c r="BG761">
        <v>61.377323150634766</v>
      </c>
      <c r="BH761">
        <v>61.580448150634766</v>
      </c>
      <c r="BI761">
        <v>61.102012634277344</v>
      </c>
      <c r="BJ761">
        <v>61.529827117919922</v>
      </c>
      <c r="BK761">
        <v>62.844680786132812</v>
      </c>
      <c r="BL761">
        <v>65.836418151855469</v>
      </c>
      <c r="BM761">
        <v>68.491264343261719</v>
      </c>
      <c r="BN761">
        <v>73.532218933105469</v>
      </c>
      <c r="BO761">
        <v>77.165031433105469</v>
      </c>
      <c r="BP761">
        <v>77.237213134765625</v>
      </c>
      <c r="BQ761">
        <v>79.54925537109375</v>
      </c>
      <c r="BR761">
        <v>78.486282348632812</v>
      </c>
      <c r="BS761">
        <v>77.035491943359375</v>
      </c>
      <c r="BT761">
        <v>76.101585388183594</v>
      </c>
      <c r="BU761">
        <v>74.243141174316406</v>
      </c>
      <c r="BV761">
        <v>72.789077758789063</v>
      </c>
      <c r="BW761">
        <v>71.381416320800781</v>
      </c>
      <c r="BX761">
        <v>69.027183532714844</v>
      </c>
      <c r="BY761">
        <v>65.461395263671875</v>
      </c>
      <c r="BZ761">
        <v>64.665458679199219</v>
      </c>
      <c r="CA761">
        <v>63.689365386962891</v>
      </c>
      <c r="CB761">
        <v>62.531234741210938</v>
      </c>
      <c r="CC761">
        <v>0.91980642080307007</v>
      </c>
      <c r="CD761">
        <v>0.87697321176528931</v>
      </c>
      <c r="CE761">
        <v>0.82908535003662109</v>
      </c>
      <c r="CF761">
        <v>0.65398412942886353</v>
      </c>
      <c r="CG761">
        <v>0.57788276672363281</v>
      </c>
      <c r="CH761">
        <v>0.64999854564666748</v>
      </c>
      <c r="CI761">
        <v>0.73113083839416504</v>
      </c>
      <c r="CJ761">
        <v>0.66612327098846436</v>
      </c>
      <c r="CK761">
        <v>0.80465483665466309</v>
      </c>
      <c r="CL761">
        <v>0.82596391439437866</v>
      </c>
      <c r="CM761">
        <v>0.78602415323257446</v>
      </c>
      <c r="CN761">
        <v>0.82496172189712524</v>
      </c>
      <c r="CO761">
        <v>0.91954225301742554</v>
      </c>
      <c r="CP761">
        <v>0.81217402219772339</v>
      </c>
      <c r="CQ761">
        <v>0.85278385877609253</v>
      </c>
      <c r="CR761">
        <v>0.94280368089675903</v>
      </c>
      <c r="CS761">
        <v>0.95087820291519165</v>
      </c>
      <c r="CT761">
        <v>0.94384175539016724</v>
      </c>
      <c r="CU761">
        <v>1.0183206796646118</v>
      </c>
      <c r="CV761">
        <v>0.83599776029586792</v>
      </c>
      <c r="CW761">
        <v>0.75044530630111694</v>
      </c>
      <c r="CX761">
        <v>0.64353823661804199</v>
      </c>
      <c r="CY761">
        <v>0.68200600147247314</v>
      </c>
      <c r="CZ761">
        <v>0.66895824670791626</v>
      </c>
    </row>
    <row r="762" spans="1:104" x14ac:dyDescent="0.25">
      <c r="A762" t="s">
        <v>951</v>
      </c>
      <c r="B762" t="s">
        <v>170</v>
      </c>
      <c r="C762" t="s">
        <v>28</v>
      </c>
      <c r="D762" t="s">
        <v>184</v>
      </c>
      <c r="E762" t="s">
        <v>184</v>
      </c>
      <c r="F762">
        <v>2018</v>
      </c>
      <c r="G762" t="s">
        <v>177</v>
      </c>
      <c r="H762">
        <v>7</v>
      </c>
      <c r="I762">
        <v>49.559429168701172</v>
      </c>
      <c r="J762">
        <v>47.85467529296875</v>
      </c>
      <c r="K762">
        <v>46.686614990234375</v>
      </c>
      <c r="L762">
        <v>46.587757110595703</v>
      </c>
      <c r="M762">
        <v>48.388484954833984</v>
      </c>
      <c r="N762">
        <v>52.781803131103516</v>
      </c>
      <c r="O762">
        <v>58.272304534912109</v>
      </c>
      <c r="P762">
        <v>65.192420959472656</v>
      </c>
      <c r="Q762">
        <v>70.976913452148438</v>
      </c>
      <c r="R762">
        <v>75.488998413085938</v>
      </c>
      <c r="S762">
        <v>78.519004821777344</v>
      </c>
      <c r="T762">
        <v>79.989471435546875</v>
      </c>
      <c r="U762">
        <v>80.477256774902344</v>
      </c>
      <c r="V762">
        <v>80.787330627441406</v>
      </c>
      <c r="W762">
        <v>80.599952697753906</v>
      </c>
      <c r="X762">
        <v>79.567298889160156</v>
      </c>
      <c r="Y762">
        <v>77.291831970214844</v>
      </c>
      <c r="Z762">
        <v>73.0511474609375</v>
      </c>
      <c r="AA762">
        <v>67.723403930664063</v>
      </c>
      <c r="AB762">
        <v>64.651779174804687</v>
      </c>
      <c r="AC762">
        <v>63.714000701904297</v>
      </c>
      <c r="AD762">
        <v>60.332080841064453</v>
      </c>
      <c r="AE762">
        <v>56.411548614501953</v>
      </c>
      <c r="AF762">
        <v>53.114433288574219</v>
      </c>
      <c r="AG762">
        <v>-0.56486916542053223</v>
      </c>
      <c r="AH762">
        <v>-0.29083594679832458</v>
      </c>
      <c r="AI762">
        <v>-0.17611591517925262</v>
      </c>
      <c r="AJ762">
        <v>-0.21027205884456635</v>
      </c>
      <c r="AK762">
        <v>-0.207966148853302</v>
      </c>
      <c r="AL762">
        <v>-0.1059299036860466</v>
      </c>
      <c r="AM762">
        <v>-0.33706247806549072</v>
      </c>
      <c r="AN762">
        <v>-3.1995143741369247E-2</v>
      </c>
      <c r="AO762">
        <v>0.17914041876792908</v>
      </c>
      <c r="AP762">
        <v>0.27305027842521667</v>
      </c>
      <c r="AQ762">
        <v>0.80479180812835693</v>
      </c>
      <c r="AR762">
        <v>3.7915651798248291</v>
      </c>
      <c r="AS762">
        <v>3.8720574378967285</v>
      </c>
      <c r="AT762">
        <v>3.6799092292785645</v>
      </c>
      <c r="AU762">
        <v>3.4900650978088379</v>
      </c>
      <c r="AV762">
        <v>3.4536116123199463</v>
      </c>
      <c r="AW762">
        <v>3.2561943531036377</v>
      </c>
      <c r="AX762">
        <v>2.7903187274932861</v>
      </c>
      <c r="AY762">
        <v>0.61132162809371948</v>
      </c>
      <c r="AZ762">
        <v>0.32124209403991699</v>
      </c>
      <c r="BA762">
        <v>0.22031840682029724</v>
      </c>
      <c r="BB762">
        <v>0.23152023553848267</v>
      </c>
      <c r="BC762">
        <v>0.12930868566036224</v>
      </c>
      <c r="BD762">
        <v>-0.10237700492143631</v>
      </c>
      <c r="BE762">
        <v>66.867630004882813</v>
      </c>
      <c r="BF762">
        <v>66.59466552734375</v>
      </c>
      <c r="BG762">
        <v>65.713706970214844</v>
      </c>
      <c r="BH762">
        <v>66.092796325683594</v>
      </c>
      <c r="BI762">
        <v>65.487136840820313</v>
      </c>
      <c r="BJ762">
        <v>65.413093566894531</v>
      </c>
      <c r="BK762">
        <v>67.454536437988281</v>
      </c>
      <c r="BL762">
        <v>68.407211303710938</v>
      </c>
      <c r="BM762">
        <v>71.492706298828125</v>
      </c>
      <c r="BN762">
        <v>72.741767883300781</v>
      </c>
      <c r="BO762">
        <v>74.895698547363281</v>
      </c>
      <c r="BP762">
        <v>76.807121276855469</v>
      </c>
      <c r="BQ762">
        <v>77.645225524902344</v>
      </c>
      <c r="BR762">
        <v>79.803840637207031</v>
      </c>
      <c r="BS762">
        <v>79.629081726074219</v>
      </c>
      <c r="BT762">
        <v>80.7872314453125</v>
      </c>
      <c r="BU762">
        <v>81.922409057617188</v>
      </c>
      <c r="BV762">
        <v>82.756034851074219</v>
      </c>
      <c r="BW762">
        <v>76.927825927734375</v>
      </c>
      <c r="BX762">
        <v>74.048271179199219</v>
      </c>
      <c r="BY762">
        <v>72.157211303710937</v>
      </c>
      <c r="BZ762">
        <v>71.204536437988281</v>
      </c>
      <c r="CA762">
        <v>70.477973937988281</v>
      </c>
      <c r="CB762">
        <v>69.777183532714844</v>
      </c>
      <c r="CC762">
        <v>0.91966217756271362</v>
      </c>
      <c r="CD762">
        <v>0.87863725423812866</v>
      </c>
      <c r="CE762">
        <v>0.82899022102355957</v>
      </c>
      <c r="CF762">
        <v>0.6550864577293396</v>
      </c>
      <c r="CG762">
        <v>0.5822758674621582</v>
      </c>
      <c r="CH762">
        <v>0.65548229217529297</v>
      </c>
      <c r="CI762">
        <v>0.73305290937423706</v>
      </c>
      <c r="CJ762">
        <v>0.66570115089416504</v>
      </c>
      <c r="CK762">
        <v>0.80320370197296143</v>
      </c>
      <c r="CL762">
        <v>0.82364118099212646</v>
      </c>
      <c r="CM762">
        <v>0.78258633613586426</v>
      </c>
      <c r="CN762">
        <v>0.82091546058654785</v>
      </c>
      <c r="CO762">
        <v>0.91390711069107056</v>
      </c>
      <c r="CP762">
        <v>0.80961060523986816</v>
      </c>
      <c r="CQ762">
        <v>0.85026454925537109</v>
      </c>
      <c r="CR762">
        <v>0.94239187240600586</v>
      </c>
      <c r="CS762">
        <v>0.95448172092437744</v>
      </c>
      <c r="CT762">
        <v>0.95003938674926758</v>
      </c>
      <c r="CU762">
        <v>1.0248160362243652</v>
      </c>
      <c r="CV762">
        <v>0.84133148193359375</v>
      </c>
      <c r="CW762">
        <v>0.753337562084198</v>
      </c>
      <c r="CX762">
        <v>0.64490294456481934</v>
      </c>
      <c r="CY762">
        <v>0.68167293071746826</v>
      </c>
      <c r="CZ762">
        <v>0.6709216833114624</v>
      </c>
    </row>
    <row r="763" spans="1:104" x14ac:dyDescent="0.25">
      <c r="A763" t="s">
        <v>952</v>
      </c>
      <c r="B763" t="s">
        <v>170</v>
      </c>
      <c r="C763" t="s">
        <v>28</v>
      </c>
      <c r="D763" t="s">
        <v>184</v>
      </c>
      <c r="E763" t="s">
        <v>184</v>
      </c>
      <c r="F763">
        <v>2018</v>
      </c>
      <c r="G763" t="s">
        <v>178</v>
      </c>
      <c r="H763">
        <v>8</v>
      </c>
      <c r="I763">
        <v>50.943149566650391</v>
      </c>
      <c r="J763">
        <v>49.199253082275391</v>
      </c>
      <c r="K763">
        <v>47.952434539794922</v>
      </c>
      <c r="L763">
        <v>47.887485504150391</v>
      </c>
      <c r="M763">
        <v>49.67987060546875</v>
      </c>
      <c r="N763">
        <v>54.570877075195312</v>
      </c>
      <c r="O763">
        <v>60.934375762939453</v>
      </c>
      <c r="P763">
        <v>68.256797790527344</v>
      </c>
      <c r="Q763">
        <v>75.263847351074219</v>
      </c>
      <c r="R763">
        <v>80.89520263671875</v>
      </c>
      <c r="S763">
        <v>85.291435241699219</v>
      </c>
      <c r="T763">
        <v>87.33734130859375</v>
      </c>
      <c r="U763">
        <v>88.077552795410156</v>
      </c>
      <c r="V763">
        <v>88.468582153320312</v>
      </c>
      <c r="W763">
        <v>87.939552307128906</v>
      </c>
      <c r="X763">
        <v>86.228080749511719</v>
      </c>
      <c r="Y763">
        <v>82.753005981445312</v>
      </c>
      <c r="Z763">
        <v>77.878425598144531</v>
      </c>
      <c r="AA763">
        <v>71.552528381347656</v>
      </c>
      <c r="AB763">
        <v>68.7882080078125</v>
      </c>
      <c r="AC763">
        <v>66.781593322753906</v>
      </c>
      <c r="AD763">
        <v>62.708614349365234</v>
      </c>
      <c r="AE763">
        <v>58.26934814453125</v>
      </c>
      <c r="AF763">
        <v>54.536106109619141</v>
      </c>
      <c r="AG763">
        <v>-0.51224756240844727</v>
      </c>
      <c r="AH763">
        <v>-0.32057827711105347</v>
      </c>
      <c r="AI763">
        <v>-0.26306277513504028</v>
      </c>
      <c r="AJ763">
        <v>-0.24985602498054504</v>
      </c>
      <c r="AK763">
        <v>-0.18017099797725677</v>
      </c>
      <c r="AL763">
        <v>-1.6465846449136734E-2</v>
      </c>
      <c r="AM763">
        <v>-0.27778035402297974</v>
      </c>
      <c r="AN763">
        <v>0.11290489137172699</v>
      </c>
      <c r="AO763">
        <v>0.19063322246074677</v>
      </c>
      <c r="AP763">
        <v>0.15165774524211884</v>
      </c>
      <c r="AQ763">
        <v>0.7460138201713562</v>
      </c>
      <c r="AR763">
        <v>4.1109991073608398</v>
      </c>
      <c r="AS763">
        <v>4.2239441871643066</v>
      </c>
      <c r="AT763">
        <v>4.0184636116027832</v>
      </c>
      <c r="AU763">
        <v>3.8317191600799561</v>
      </c>
      <c r="AV763">
        <v>3.9569439888000488</v>
      </c>
      <c r="AW763">
        <v>3.7574853897094727</v>
      </c>
      <c r="AX763">
        <v>3.3633511066436768</v>
      </c>
      <c r="AY763">
        <v>1.0455121994018555</v>
      </c>
      <c r="AZ763">
        <v>0.65815740823745728</v>
      </c>
      <c r="BA763">
        <v>0.47155097126960754</v>
      </c>
      <c r="BB763">
        <v>0.45420515537261963</v>
      </c>
      <c r="BC763">
        <v>0.28852799534797668</v>
      </c>
      <c r="BD763">
        <v>0.10617374628782272</v>
      </c>
      <c r="BE763">
        <v>69.962715148925781</v>
      </c>
      <c r="BF763">
        <v>69.187416076660156</v>
      </c>
      <c r="BG763">
        <v>68.234268188476562</v>
      </c>
      <c r="BH763">
        <v>66.601394653320312</v>
      </c>
      <c r="BI763">
        <v>67.685539245605469</v>
      </c>
      <c r="BJ763">
        <v>67.435539245605469</v>
      </c>
      <c r="BK763">
        <v>67.708961486816406</v>
      </c>
      <c r="BL763">
        <v>69.521553039550781</v>
      </c>
      <c r="BM763">
        <v>75.041038513183594</v>
      </c>
      <c r="BN763">
        <v>81.187294006347656</v>
      </c>
      <c r="BO763">
        <v>85.798141479492188</v>
      </c>
      <c r="BP763">
        <v>87.772369384765625</v>
      </c>
      <c r="BQ763">
        <v>89.405242919921875</v>
      </c>
      <c r="BR763">
        <v>88.608383178710938</v>
      </c>
      <c r="BS763">
        <v>87.069229125976562</v>
      </c>
      <c r="BT763">
        <v>87.975051879882813</v>
      </c>
      <c r="BU763">
        <v>87.320632934570313</v>
      </c>
      <c r="BV763">
        <v>85.912460327148438</v>
      </c>
      <c r="BW763">
        <v>82.352691650390625</v>
      </c>
      <c r="BX763">
        <v>78.741363525390625</v>
      </c>
      <c r="BY763">
        <v>75.634269714355469</v>
      </c>
      <c r="BZ763">
        <v>73.95220947265625</v>
      </c>
      <c r="CA763">
        <v>72.522956848144531</v>
      </c>
      <c r="CB763">
        <v>71.618537902832031</v>
      </c>
      <c r="CC763">
        <v>0.91342800855636597</v>
      </c>
      <c r="CD763">
        <v>0.87329816818237305</v>
      </c>
      <c r="CE763">
        <v>0.8226466178894043</v>
      </c>
      <c r="CF763">
        <v>0.65084713697433472</v>
      </c>
      <c r="CG763">
        <v>0.57796216011047363</v>
      </c>
      <c r="CH763">
        <v>0.65473109483718872</v>
      </c>
      <c r="CI763">
        <v>0.73757719993591309</v>
      </c>
      <c r="CJ763">
        <v>0.66923713684082031</v>
      </c>
      <c r="CK763">
        <v>0.80942666530609131</v>
      </c>
      <c r="CL763">
        <v>0.8323664665222168</v>
      </c>
      <c r="CM763">
        <v>0.79263681173324585</v>
      </c>
      <c r="CN763">
        <v>0.8337896466255188</v>
      </c>
      <c r="CO763">
        <v>0.93509763479232788</v>
      </c>
      <c r="CP763">
        <v>0.82121694087982178</v>
      </c>
      <c r="CQ763">
        <v>0.86441820859909058</v>
      </c>
      <c r="CR763">
        <v>0.96376639604568481</v>
      </c>
      <c r="CS763">
        <v>0.97068697214126587</v>
      </c>
      <c r="CT763">
        <v>0.96516942977905273</v>
      </c>
      <c r="CU763">
        <v>1.0382521152496338</v>
      </c>
      <c r="CV763">
        <v>0.85704272985458374</v>
      </c>
      <c r="CW763">
        <v>0.76045894622802734</v>
      </c>
      <c r="CX763">
        <v>0.64738059043884277</v>
      </c>
      <c r="CY763">
        <v>0.67962801456451416</v>
      </c>
      <c r="CZ763">
        <v>0.66395044326782227</v>
      </c>
    </row>
    <row r="764" spans="1:104" x14ac:dyDescent="0.25">
      <c r="A764" t="s">
        <v>953</v>
      </c>
      <c r="B764" t="s">
        <v>170</v>
      </c>
      <c r="C764" t="s">
        <v>28</v>
      </c>
      <c r="D764" t="s">
        <v>184</v>
      </c>
      <c r="E764" t="s">
        <v>184</v>
      </c>
      <c r="F764">
        <v>2018</v>
      </c>
      <c r="G764" t="s">
        <v>179</v>
      </c>
      <c r="H764">
        <v>9</v>
      </c>
      <c r="I764">
        <v>50.941139221191406</v>
      </c>
      <c r="J764">
        <v>49.353214263916016</v>
      </c>
      <c r="K764">
        <v>48.321983337402344</v>
      </c>
      <c r="L764">
        <v>48.277484893798828</v>
      </c>
      <c r="M764">
        <v>50.239826202392578</v>
      </c>
      <c r="N764">
        <v>55.359306335449219</v>
      </c>
      <c r="O764">
        <v>62.713253021240234</v>
      </c>
      <c r="P764">
        <v>70.088508605957031</v>
      </c>
      <c r="Q764">
        <v>77.812767028808594</v>
      </c>
      <c r="R764">
        <v>83.721832275390625</v>
      </c>
      <c r="S764">
        <v>88.079582214355469</v>
      </c>
      <c r="T764">
        <v>90.124549865722656</v>
      </c>
      <c r="U764">
        <v>90.829345703125</v>
      </c>
      <c r="V764">
        <v>91.430213928222656</v>
      </c>
      <c r="W764">
        <v>90.615585327148438</v>
      </c>
      <c r="X764">
        <v>87.981147766113281</v>
      </c>
      <c r="Y764">
        <v>83.997222900390625</v>
      </c>
      <c r="Z764">
        <v>78.809440612792969</v>
      </c>
      <c r="AA764">
        <v>72.707656860351562</v>
      </c>
      <c r="AB764">
        <v>70.797653198242187</v>
      </c>
      <c r="AC764">
        <v>67.498771667480469</v>
      </c>
      <c r="AD764">
        <v>63.039302825927734</v>
      </c>
      <c r="AE764">
        <v>58.445858001708984</v>
      </c>
      <c r="AF764">
        <v>54.705913543701172</v>
      </c>
      <c r="AG764">
        <v>-0.50111019611358643</v>
      </c>
      <c r="AH764">
        <v>-0.3200676441192627</v>
      </c>
      <c r="AI764">
        <v>-0.26932153105735779</v>
      </c>
      <c r="AJ764">
        <v>-0.25252819061279297</v>
      </c>
      <c r="AK764">
        <v>-0.1781424880027771</v>
      </c>
      <c r="AL764">
        <v>-8.7115196511149406E-3</v>
      </c>
      <c r="AM764">
        <v>-0.2762124240398407</v>
      </c>
      <c r="AN764">
        <v>0.12810628116130829</v>
      </c>
      <c r="AO764">
        <v>0.19743542373180389</v>
      </c>
      <c r="AP764">
        <v>0.14512810111045837</v>
      </c>
      <c r="AQ764">
        <v>0.75955963134765625</v>
      </c>
      <c r="AR764">
        <v>4.2408170700073242</v>
      </c>
      <c r="AS764">
        <v>4.354118824005127</v>
      </c>
      <c r="AT764">
        <v>4.1550488471984863</v>
      </c>
      <c r="AU764">
        <v>3.9528701305389404</v>
      </c>
      <c r="AV764">
        <v>4.0529937744140625</v>
      </c>
      <c r="AW764">
        <v>3.8341755867004395</v>
      </c>
      <c r="AX764">
        <v>3.4363992214202881</v>
      </c>
      <c r="AY764">
        <v>1.095300555229187</v>
      </c>
      <c r="AZ764">
        <v>0.69975864887237549</v>
      </c>
      <c r="BA764">
        <v>0.4974219799041748</v>
      </c>
      <c r="BB764">
        <v>0.47359856963157654</v>
      </c>
      <c r="BC764">
        <v>0.30146753787994385</v>
      </c>
      <c r="BD764">
        <v>0.12370681762695313</v>
      </c>
      <c r="BE764">
        <v>69.507659912109375</v>
      </c>
      <c r="BF764">
        <v>68.80450439453125</v>
      </c>
      <c r="BG764">
        <v>68.781074523925781</v>
      </c>
      <c r="BH764">
        <v>67.601348876953125</v>
      </c>
      <c r="BI764">
        <v>67.531082153320313</v>
      </c>
      <c r="BJ764">
        <v>67.484237670898437</v>
      </c>
      <c r="BK764">
        <v>68.820266723632813</v>
      </c>
      <c r="BL764">
        <v>70.023422241210938</v>
      </c>
      <c r="BM764">
        <v>73.609458923339844</v>
      </c>
      <c r="BN764">
        <v>78.851806640625</v>
      </c>
      <c r="BO764">
        <v>86.08648681640625</v>
      </c>
      <c r="BP764">
        <v>89.055412292480469</v>
      </c>
      <c r="BQ764">
        <v>90.828842163085938</v>
      </c>
      <c r="BR764">
        <v>90.945953369140625</v>
      </c>
      <c r="BS764">
        <v>91.469375610351563</v>
      </c>
      <c r="BT764">
        <v>91.719375610351563</v>
      </c>
      <c r="BU764">
        <v>89.70361328125</v>
      </c>
      <c r="BV764">
        <v>88.430191040039063</v>
      </c>
      <c r="BW764">
        <v>87.320724487304688</v>
      </c>
      <c r="BX764">
        <v>79.586036682128906</v>
      </c>
      <c r="BY764">
        <v>76.046844482421875</v>
      </c>
      <c r="BZ764">
        <v>73.007652282714844</v>
      </c>
      <c r="CA764">
        <v>72.234230041503906</v>
      </c>
      <c r="CB764">
        <v>71.710807800292969</v>
      </c>
      <c r="CC764">
        <v>0.9034048318862915</v>
      </c>
      <c r="CD764">
        <v>0.86637836694717407</v>
      </c>
      <c r="CE764">
        <v>0.81958955526351929</v>
      </c>
      <c r="CF764">
        <v>0.64938431978225708</v>
      </c>
      <c r="CG764">
        <v>0.57861089706420898</v>
      </c>
      <c r="CH764">
        <v>0.65635526180267334</v>
      </c>
      <c r="CI764">
        <v>0.743538498878479</v>
      </c>
      <c r="CJ764">
        <v>0.67193979024887085</v>
      </c>
      <c r="CK764">
        <v>0.8178979754447937</v>
      </c>
      <c r="CL764">
        <v>0.84083294868469238</v>
      </c>
      <c r="CM764">
        <v>0.79683643579483032</v>
      </c>
      <c r="CN764">
        <v>0.83916109800338745</v>
      </c>
      <c r="CO764">
        <v>0.94533216953277588</v>
      </c>
      <c r="CP764">
        <v>0.82540392875671387</v>
      </c>
      <c r="CQ764">
        <v>0.8703644871711731</v>
      </c>
      <c r="CR764">
        <v>0.97113490104675293</v>
      </c>
      <c r="CS764">
        <v>0.97635072469711304</v>
      </c>
      <c r="CT764">
        <v>0.97052007913589478</v>
      </c>
      <c r="CU764">
        <v>1.048735499382019</v>
      </c>
      <c r="CV764">
        <v>0.87076741456985474</v>
      </c>
      <c r="CW764">
        <v>0.76626849174499512</v>
      </c>
      <c r="CX764">
        <v>0.64784187078475952</v>
      </c>
      <c r="CY764">
        <v>0.67832332849502563</v>
      </c>
      <c r="CZ764">
        <v>0.66198235750198364</v>
      </c>
    </row>
    <row r="765" spans="1:104" x14ac:dyDescent="0.25">
      <c r="A765" t="s">
        <v>954</v>
      </c>
      <c r="B765" t="s">
        <v>170</v>
      </c>
      <c r="C765" t="s">
        <v>28</v>
      </c>
      <c r="D765" t="s">
        <v>184</v>
      </c>
      <c r="E765" t="s">
        <v>184</v>
      </c>
      <c r="F765">
        <v>2018</v>
      </c>
      <c r="G765" t="s">
        <v>180</v>
      </c>
      <c r="H765">
        <v>10</v>
      </c>
      <c r="I765">
        <v>44.729202270507813</v>
      </c>
      <c r="J765">
        <v>43.325107574462891</v>
      </c>
      <c r="K765">
        <v>42.376163482666016</v>
      </c>
      <c r="L765">
        <v>42.363800048828125</v>
      </c>
      <c r="M765">
        <v>43.960121154785156</v>
      </c>
      <c r="N765">
        <v>48.196247100830078</v>
      </c>
      <c r="O765">
        <v>55.351085662841797</v>
      </c>
      <c r="P765">
        <v>60.560077667236328</v>
      </c>
      <c r="Q765">
        <v>66.57391357421875</v>
      </c>
      <c r="R765">
        <v>71.9461669921875</v>
      </c>
      <c r="S765">
        <v>76.137588500976563</v>
      </c>
      <c r="T765">
        <v>78.503692626953125</v>
      </c>
      <c r="U765">
        <v>79.710617065429687</v>
      </c>
      <c r="V765">
        <v>80.923347473144531</v>
      </c>
      <c r="W765">
        <v>80.4471435546875</v>
      </c>
      <c r="X765">
        <v>77.928436279296875</v>
      </c>
      <c r="Y765">
        <v>74.207771301269531</v>
      </c>
      <c r="Z765">
        <v>69.622344970703125</v>
      </c>
      <c r="AA765">
        <v>66.776443481445313</v>
      </c>
      <c r="AB765">
        <v>64.315521240234375</v>
      </c>
      <c r="AC765">
        <v>61.362419128417969</v>
      </c>
      <c r="AD765">
        <v>56.353099822998047</v>
      </c>
      <c r="AE765">
        <v>51.321342468261719</v>
      </c>
      <c r="AF765">
        <v>48.024444580078125</v>
      </c>
      <c r="AG765">
        <v>-0.53656715154647827</v>
      </c>
      <c r="AH765">
        <v>-0.24124529957771301</v>
      </c>
      <c r="AI765">
        <v>-0.10266987234354019</v>
      </c>
      <c r="AJ765">
        <v>-0.16378344595432281</v>
      </c>
      <c r="AK765">
        <v>-0.20335608720779419</v>
      </c>
      <c r="AL765">
        <v>-0.15217697620391846</v>
      </c>
      <c r="AM765">
        <v>-0.36054763197898865</v>
      </c>
      <c r="AN765">
        <v>-0.12561941146850586</v>
      </c>
      <c r="AO765">
        <v>0.16976501047611237</v>
      </c>
      <c r="AP765">
        <v>0.36531227827072144</v>
      </c>
      <c r="AQ765">
        <v>0.90430545806884766</v>
      </c>
      <c r="AR765">
        <v>3.8286008834838867</v>
      </c>
      <c r="AS765">
        <v>3.9303138256072998</v>
      </c>
      <c r="AT765">
        <v>3.7750773429870605</v>
      </c>
      <c r="AU765">
        <v>3.5367248058319092</v>
      </c>
      <c r="AV765">
        <v>3.2885751724243164</v>
      </c>
      <c r="AW765">
        <v>2.978438138961792</v>
      </c>
      <c r="AX765">
        <v>2.4247829914093018</v>
      </c>
      <c r="AY765">
        <v>0.3327161967754364</v>
      </c>
      <c r="AZ765">
        <v>0.10148836672306061</v>
      </c>
      <c r="BA765">
        <v>5.0425287336111069E-2</v>
      </c>
      <c r="BB765">
        <v>7.5313188135623932E-2</v>
      </c>
      <c r="BC765">
        <v>1.6370119526982307E-2</v>
      </c>
      <c r="BD765">
        <v>-0.22449244558811188</v>
      </c>
      <c r="BE765">
        <v>62.8297119140625</v>
      </c>
      <c r="BF765">
        <v>63.234172821044922</v>
      </c>
      <c r="BG765">
        <v>63.164390563964844</v>
      </c>
      <c r="BH765">
        <v>61.099849700927734</v>
      </c>
      <c r="BI765">
        <v>59.42291259765625</v>
      </c>
      <c r="BJ765">
        <v>59.14996337890625</v>
      </c>
      <c r="BK765">
        <v>58.694454193115234</v>
      </c>
      <c r="BL765">
        <v>60.439208984375</v>
      </c>
      <c r="BM765">
        <v>63.523887634277344</v>
      </c>
      <c r="BN765">
        <v>69.014892578125</v>
      </c>
      <c r="BO765">
        <v>72.739601135253906</v>
      </c>
      <c r="BP765">
        <v>77.103782653808594</v>
      </c>
      <c r="BQ765">
        <v>79.602386474609375</v>
      </c>
      <c r="BR765">
        <v>79.123916625976563</v>
      </c>
      <c r="BS765">
        <v>77.609970092773438</v>
      </c>
      <c r="BT765">
        <v>77.466659545898438</v>
      </c>
      <c r="BU765">
        <v>76.467124938964844</v>
      </c>
      <c r="BV765">
        <v>76.196044921875</v>
      </c>
      <c r="BW765">
        <v>73.22283935546875</v>
      </c>
      <c r="BX765">
        <v>70.474708557128906</v>
      </c>
      <c r="BY765">
        <v>67.961219787597656</v>
      </c>
      <c r="BZ765">
        <v>67.09320068359375</v>
      </c>
      <c r="CA765">
        <v>65.530067443847656</v>
      </c>
      <c r="CB765">
        <v>64.48651123046875</v>
      </c>
      <c r="CC765">
        <v>0.85014253854751587</v>
      </c>
      <c r="CD765">
        <v>0.81339836120605469</v>
      </c>
      <c r="CE765">
        <v>0.76969993114471436</v>
      </c>
      <c r="CF765">
        <v>0.61444079875946045</v>
      </c>
      <c r="CG765">
        <v>0.54879593849182129</v>
      </c>
      <c r="CH765">
        <v>0.62176531553268433</v>
      </c>
      <c r="CI765">
        <v>0.71983850002288818</v>
      </c>
      <c r="CJ765">
        <v>0.66026246547698975</v>
      </c>
      <c r="CK765">
        <v>0.80378633737564087</v>
      </c>
      <c r="CL765">
        <v>0.83367019891738892</v>
      </c>
      <c r="CM765">
        <v>0.79418981075286865</v>
      </c>
      <c r="CN765">
        <v>0.83774137496948242</v>
      </c>
      <c r="CO765">
        <v>0.94590944051742554</v>
      </c>
      <c r="CP765">
        <v>0.82580995559692383</v>
      </c>
      <c r="CQ765">
        <v>0.87228727340698242</v>
      </c>
      <c r="CR765">
        <v>0.97280126810073853</v>
      </c>
      <c r="CS765">
        <v>0.97534698247909546</v>
      </c>
      <c r="CT765">
        <v>0.96935403347015381</v>
      </c>
      <c r="CU765">
        <v>1.0718977451324463</v>
      </c>
      <c r="CV765">
        <v>0.88598418235778809</v>
      </c>
      <c r="CW765">
        <v>0.77955120801925659</v>
      </c>
      <c r="CX765">
        <v>0.63691771030426025</v>
      </c>
      <c r="CY765">
        <v>0.64478224515914917</v>
      </c>
      <c r="CZ765">
        <v>0.62726050615310669</v>
      </c>
    </row>
    <row r="766" spans="1:104" x14ac:dyDescent="0.25">
      <c r="A766" t="s">
        <v>955</v>
      </c>
      <c r="B766" t="s">
        <v>170</v>
      </c>
      <c r="C766" t="s">
        <v>28</v>
      </c>
      <c r="D766" t="s">
        <v>184</v>
      </c>
      <c r="E766" t="s">
        <v>184</v>
      </c>
      <c r="F766">
        <v>2018</v>
      </c>
      <c r="G766" t="s">
        <v>181</v>
      </c>
      <c r="H766">
        <v>11</v>
      </c>
      <c r="I766">
        <v>41.964260101318359</v>
      </c>
      <c r="J766">
        <v>40.725723266601563</v>
      </c>
      <c r="K766">
        <v>40.012599945068359</v>
      </c>
      <c r="L766">
        <v>40.214881896972656</v>
      </c>
      <c r="M766">
        <v>42.007759094238281</v>
      </c>
      <c r="N766">
        <v>46.224735260009766</v>
      </c>
      <c r="O766">
        <v>51.718421936035156</v>
      </c>
      <c r="P766">
        <v>56.443702697753906</v>
      </c>
      <c r="Q766">
        <v>61.0386962890625</v>
      </c>
      <c r="R766">
        <v>64.371597290039062</v>
      </c>
      <c r="S766">
        <v>66.871726989746094</v>
      </c>
      <c r="T766">
        <v>68.238655090332031</v>
      </c>
      <c r="U766">
        <v>68.774749755859375</v>
      </c>
      <c r="V766">
        <v>69.281692504882812</v>
      </c>
      <c r="W766">
        <v>68.487960815429687</v>
      </c>
      <c r="X766">
        <v>66.060134887695313</v>
      </c>
      <c r="Y766">
        <v>63.594627380371094</v>
      </c>
      <c r="Z766">
        <v>62.337642669677734</v>
      </c>
      <c r="AA766">
        <v>58.543846130371094</v>
      </c>
      <c r="AB766">
        <v>55.817195892333984</v>
      </c>
      <c r="AC766">
        <v>53.710262298583984</v>
      </c>
      <c r="AD766">
        <v>50.799083709716797</v>
      </c>
      <c r="AE766">
        <v>47.343975067138672</v>
      </c>
      <c r="AF766">
        <v>44.564800262451172</v>
      </c>
      <c r="AG766">
        <v>-0.57258737087249756</v>
      </c>
      <c r="AH766">
        <v>-0.20604665577411652</v>
      </c>
      <c r="AI766">
        <v>-1.5938488766551018E-2</v>
      </c>
      <c r="AJ766">
        <v>-0.12160840630531311</v>
      </c>
      <c r="AK766">
        <v>-0.22835192084312439</v>
      </c>
      <c r="AL766">
        <v>-0.24055479466915131</v>
      </c>
      <c r="AM766">
        <v>-0.41700080037117004</v>
      </c>
      <c r="AN766">
        <v>-0.26472529768943787</v>
      </c>
      <c r="AO766">
        <v>0.15024489164352417</v>
      </c>
      <c r="AP766">
        <v>0.45379787683486938</v>
      </c>
      <c r="AQ766">
        <v>0.88390493392944336</v>
      </c>
      <c r="AR766">
        <v>3.2823984622955322</v>
      </c>
      <c r="AS766">
        <v>3.3365871906280518</v>
      </c>
      <c r="AT766">
        <v>3.1827242374420166</v>
      </c>
      <c r="AU766">
        <v>2.9368398189544678</v>
      </c>
      <c r="AV766">
        <v>2.5422956943511963</v>
      </c>
      <c r="AW766">
        <v>2.2542459964752197</v>
      </c>
      <c r="AX766">
        <v>1.7538747787475586</v>
      </c>
      <c r="AY766">
        <v>-0.11726681888103485</v>
      </c>
      <c r="AZ766">
        <v>-0.22760596871376038</v>
      </c>
      <c r="BA766">
        <v>-0.19439370930194855</v>
      </c>
      <c r="BB766">
        <v>-0.14396268129348755</v>
      </c>
      <c r="BC766">
        <v>-0.13734203577041626</v>
      </c>
      <c r="BD766">
        <v>-0.41568341851234436</v>
      </c>
      <c r="BE766">
        <v>57.804378509521484</v>
      </c>
      <c r="BF766">
        <v>56.983200073242187</v>
      </c>
      <c r="BG766">
        <v>56.434501647949219</v>
      </c>
      <c r="BH766">
        <v>55.437778472900391</v>
      </c>
      <c r="BI766">
        <v>56.868473052978516</v>
      </c>
      <c r="BJ766">
        <v>56.119411468505859</v>
      </c>
      <c r="BK766">
        <v>56.595527648925781</v>
      </c>
      <c r="BL766">
        <v>56.822113037109375</v>
      </c>
      <c r="BM766">
        <v>61.179759979248047</v>
      </c>
      <c r="BN766">
        <v>65.83282470703125</v>
      </c>
      <c r="BO766">
        <v>69.9671630859375</v>
      </c>
      <c r="BP766">
        <v>71.19281005859375</v>
      </c>
      <c r="BQ766">
        <v>71.721839904785156</v>
      </c>
      <c r="BR766">
        <v>70.35858154296875</v>
      </c>
      <c r="BS766">
        <v>69.425071716308594</v>
      </c>
      <c r="BT766">
        <v>70.199424743652344</v>
      </c>
      <c r="BU766">
        <v>68.545890808105469</v>
      </c>
      <c r="BV766">
        <v>65.819770812988281</v>
      </c>
      <c r="BW766">
        <v>64.274818420410156</v>
      </c>
      <c r="BX766">
        <v>63.796360015869141</v>
      </c>
      <c r="BY766">
        <v>62.797294616699219</v>
      </c>
      <c r="BZ766">
        <v>61.550571441650391</v>
      </c>
      <c r="CA766">
        <v>61.298702239990234</v>
      </c>
      <c r="CB766">
        <v>59.594593048095703</v>
      </c>
      <c r="CC766">
        <v>0.88031518459320068</v>
      </c>
      <c r="CD766">
        <v>0.84092569351196289</v>
      </c>
      <c r="CE766">
        <v>0.79761689901351929</v>
      </c>
      <c r="CF766">
        <v>0.63750749826431274</v>
      </c>
      <c r="CG766">
        <v>0.57272040843963623</v>
      </c>
      <c r="CH766">
        <v>0.6498139500617981</v>
      </c>
      <c r="CI766">
        <v>0.74003946781158447</v>
      </c>
      <c r="CJ766">
        <v>0.66832458972930908</v>
      </c>
      <c r="CK766">
        <v>0.80567318201065063</v>
      </c>
      <c r="CL766">
        <v>0.82569503784179688</v>
      </c>
      <c r="CM766">
        <v>0.78612083196640015</v>
      </c>
      <c r="CN766">
        <v>0.82535535097122192</v>
      </c>
      <c r="CO766">
        <v>0.91860300302505493</v>
      </c>
      <c r="CP766">
        <v>0.81523644924163818</v>
      </c>
      <c r="CQ766">
        <v>0.85409414768218994</v>
      </c>
      <c r="CR766">
        <v>0.93179959058761597</v>
      </c>
      <c r="CS766">
        <v>0.93259817361831665</v>
      </c>
      <c r="CT766">
        <v>0.94061917066574097</v>
      </c>
      <c r="CU766">
        <v>1.0142592191696167</v>
      </c>
      <c r="CV766">
        <v>0.8325115442276001</v>
      </c>
      <c r="CW766">
        <v>0.73946171998977661</v>
      </c>
      <c r="CX766">
        <v>0.63362592458724976</v>
      </c>
      <c r="CY766">
        <v>0.65972399711608887</v>
      </c>
      <c r="CZ766">
        <v>0.64218509197235107</v>
      </c>
    </row>
    <row r="767" spans="1:104" x14ac:dyDescent="0.25">
      <c r="A767" t="s">
        <v>956</v>
      </c>
      <c r="B767" t="s">
        <v>170</v>
      </c>
      <c r="C767" t="s">
        <v>28</v>
      </c>
      <c r="D767" t="s">
        <v>184</v>
      </c>
      <c r="E767" t="s">
        <v>184</v>
      </c>
      <c r="F767">
        <v>2018</v>
      </c>
      <c r="G767" t="s">
        <v>182</v>
      </c>
      <c r="H767">
        <v>12</v>
      </c>
      <c r="I767">
        <v>41.3709716796875</v>
      </c>
      <c r="J767">
        <v>40.221855163574219</v>
      </c>
      <c r="K767">
        <v>39.582012176513672</v>
      </c>
      <c r="L767">
        <v>39.807727813720703</v>
      </c>
      <c r="M767">
        <v>41.595958709716797</v>
      </c>
      <c r="N767">
        <v>45.801059722900391</v>
      </c>
      <c r="O767">
        <v>51.544628143310547</v>
      </c>
      <c r="P767">
        <v>55.976253509521484</v>
      </c>
      <c r="Q767">
        <v>59.514934539794922</v>
      </c>
      <c r="R767">
        <v>61.463058471679688</v>
      </c>
      <c r="S767">
        <v>62.632972717285156</v>
      </c>
      <c r="T767">
        <v>62.962230682373047</v>
      </c>
      <c r="U767">
        <v>62.874244689941406</v>
      </c>
      <c r="V767">
        <v>63.055335998535156</v>
      </c>
      <c r="W767">
        <v>62.161663055419922</v>
      </c>
      <c r="X767">
        <v>60.161113739013672</v>
      </c>
      <c r="Y767">
        <v>58.62884521484375</v>
      </c>
      <c r="Z767">
        <v>58.523532867431641</v>
      </c>
      <c r="AA767">
        <v>55.626815795898438</v>
      </c>
      <c r="AB767">
        <v>53.62152099609375</v>
      </c>
      <c r="AC767">
        <v>51.89227294921875</v>
      </c>
      <c r="AD767">
        <v>49.564487457275391</v>
      </c>
      <c r="AE767">
        <v>46.355792999267578</v>
      </c>
      <c r="AF767">
        <v>43.739326477050781</v>
      </c>
      <c r="AG767">
        <v>-0.62994641065597534</v>
      </c>
      <c r="AH767">
        <v>-0.17569068074226379</v>
      </c>
      <c r="AI767">
        <v>7.7268086373806E-2</v>
      </c>
      <c r="AJ767">
        <v>-7.937593013048172E-2</v>
      </c>
      <c r="AK767">
        <v>-0.25931471586227417</v>
      </c>
      <c r="AL767">
        <v>-0.34043443202972412</v>
      </c>
      <c r="AM767">
        <v>-0.49420523643493652</v>
      </c>
      <c r="AN767">
        <v>-0.42501106858253479</v>
      </c>
      <c r="AO767">
        <v>0.13910545408725739</v>
      </c>
      <c r="AP767">
        <v>0.56947875022888184</v>
      </c>
      <c r="AQ767">
        <v>0.93324095010757446</v>
      </c>
      <c r="AR767">
        <v>3.0067124366760254</v>
      </c>
      <c r="AS767">
        <v>3.0219147205352783</v>
      </c>
      <c r="AT767">
        <v>2.8774828910827637</v>
      </c>
      <c r="AU767">
        <v>2.6175165176391602</v>
      </c>
      <c r="AV767">
        <v>2.0811212062835693</v>
      </c>
      <c r="AW767">
        <v>1.7831276655197144</v>
      </c>
      <c r="AX767">
        <v>1.2174123525619507</v>
      </c>
      <c r="AY767">
        <v>-0.55045676231384277</v>
      </c>
      <c r="AZ767">
        <v>-0.56374895572662354</v>
      </c>
      <c r="BA767">
        <v>-0.45009967684745789</v>
      </c>
      <c r="BB767">
        <v>-0.37879443168640137</v>
      </c>
      <c r="BC767">
        <v>-0.30597662925720215</v>
      </c>
      <c r="BD767">
        <v>-0.63629227876663208</v>
      </c>
      <c r="BE767">
        <v>51.395122528076172</v>
      </c>
      <c r="BF767">
        <v>51.602519989013672</v>
      </c>
      <c r="BG767">
        <v>49.943809509277344</v>
      </c>
      <c r="BH767">
        <v>49.991092681884766</v>
      </c>
      <c r="BI767">
        <v>49.85064697265625</v>
      </c>
      <c r="BJ767">
        <v>48.626865386962891</v>
      </c>
      <c r="BK767">
        <v>47.921337127685547</v>
      </c>
      <c r="BL767">
        <v>47.671340942382813</v>
      </c>
      <c r="BM767">
        <v>54.499534606933594</v>
      </c>
      <c r="BN767">
        <v>58.333339691162109</v>
      </c>
      <c r="BO767">
        <v>61.564144134521484</v>
      </c>
      <c r="BP767">
        <v>63.855808258056641</v>
      </c>
      <c r="BQ767">
        <v>64.548690795898437</v>
      </c>
      <c r="BR767">
        <v>65.363296508789063</v>
      </c>
      <c r="BS767">
        <v>62.955059051513672</v>
      </c>
      <c r="BT767">
        <v>61.570220947265625</v>
      </c>
      <c r="BU767">
        <v>60.185386657714844</v>
      </c>
      <c r="BV767">
        <v>56.172279357910156</v>
      </c>
      <c r="BW767">
        <v>51.724704742431641</v>
      </c>
      <c r="BX767">
        <v>48.867961883544922</v>
      </c>
      <c r="BY767">
        <v>47.798202514648438</v>
      </c>
      <c r="BZ767">
        <v>45.483592987060547</v>
      </c>
      <c r="CA767">
        <v>45.799140930175781</v>
      </c>
      <c r="CB767">
        <v>45.248580932617188</v>
      </c>
      <c r="CC767">
        <v>0.96484798192977905</v>
      </c>
      <c r="CD767">
        <v>0.92332667112350464</v>
      </c>
      <c r="CE767">
        <v>0.87668120861053467</v>
      </c>
      <c r="CF767">
        <v>0.69634729623794556</v>
      </c>
      <c r="CG767">
        <v>0.62161099910736084</v>
      </c>
      <c r="CH767">
        <v>0.70324945449829102</v>
      </c>
      <c r="CI767">
        <v>0.79834425449371338</v>
      </c>
      <c r="CJ767">
        <v>0.69964319467544556</v>
      </c>
      <c r="CK767">
        <v>0.84214311838150024</v>
      </c>
      <c r="CL767">
        <v>0.85556942224502563</v>
      </c>
      <c r="CM767">
        <v>0.80862724781036377</v>
      </c>
      <c r="CN767">
        <v>0.84728473424911499</v>
      </c>
      <c r="CO767">
        <v>0.94243538379669189</v>
      </c>
      <c r="CP767">
        <v>0.83580911159515381</v>
      </c>
      <c r="CQ767">
        <v>0.87584054470062256</v>
      </c>
      <c r="CR767">
        <v>0.95919030904769897</v>
      </c>
      <c r="CS767">
        <v>0.96887034177780151</v>
      </c>
      <c r="CT767">
        <v>0.98757588863372803</v>
      </c>
      <c r="CU767">
        <v>1.0771254301071167</v>
      </c>
      <c r="CV767">
        <v>0.89049267768859863</v>
      </c>
      <c r="CW767">
        <v>0.79381084442138672</v>
      </c>
      <c r="CX767">
        <v>0.68644917011260986</v>
      </c>
      <c r="CY767">
        <v>0.71832585334777832</v>
      </c>
      <c r="CZ767">
        <v>0.70019024610519409</v>
      </c>
    </row>
    <row r="768" spans="1:104" x14ac:dyDescent="0.25">
      <c r="A768" t="s">
        <v>957</v>
      </c>
      <c r="B768" t="s">
        <v>170</v>
      </c>
      <c r="C768" t="s">
        <v>28</v>
      </c>
      <c r="D768" t="s">
        <v>184</v>
      </c>
      <c r="E768" t="s">
        <v>184</v>
      </c>
      <c r="F768">
        <v>2018</v>
      </c>
      <c r="G768" t="s">
        <v>183</v>
      </c>
      <c r="H768">
        <v>8</v>
      </c>
      <c r="I768">
        <v>50.101730346679688</v>
      </c>
      <c r="J768">
        <v>48.422752380371094</v>
      </c>
      <c r="K768">
        <v>47.212627410888672</v>
      </c>
      <c r="L768">
        <v>47.158435821533203</v>
      </c>
      <c r="M768">
        <v>48.927387237548828</v>
      </c>
      <c r="N768">
        <v>53.745883941650391</v>
      </c>
      <c r="O768">
        <v>59.948535919189453</v>
      </c>
      <c r="P768">
        <v>66.747207641601562</v>
      </c>
      <c r="Q768">
        <v>73.102531433105469</v>
      </c>
      <c r="R768">
        <v>78.202857971191406</v>
      </c>
      <c r="S768">
        <v>82.2392578125</v>
      </c>
      <c r="T768">
        <v>84.201583862304688</v>
      </c>
      <c r="U768">
        <v>84.893478393554688</v>
      </c>
      <c r="V768">
        <v>85.297782897949219</v>
      </c>
      <c r="W768">
        <v>84.848518371582031</v>
      </c>
      <c r="X768">
        <v>83.205543518066406</v>
      </c>
      <c r="Y768">
        <v>79.912948608398438</v>
      </c>
      <c r="Z768">
        <v>75.175956726074219</v>
      </c>
      <c r="AA768">
        <v>69.264404296875</v>
      </c>
      <c r="AB768">
        <v>66.765510559082031</v>
      </c>
      <c r="AC768">
        <v>65.022613525390625</v>
      </c>
      <c r="AD768">
        <v>61.228591918945313</v>
      </c>
      <c r="AE768">
        <v>56.977924346923828</v>
      </c>
      <c r="AF768">
        <v>53.418125152587891</v>
      </c>
      <c r="AG768">
        <v>-0.54628807306289673</v>
      </c>
      <c r="AH768">
        <v>-0.30163383483886719</v>
      </c>
      <c r="AI768">
        <v>-0.20684325695037842</v>
      </c>
      <c r="AJ768">
        <v>-0.22425360977649689</v>
      </c>
      <c r="AK768">
        <v>-0.1977599561214447</v>
      </c>
      <c r="AL768">
        <v>-7.4665933847427368E-2</v>
      </c>
      <c r="AM768">
        <v>-0.31955426931381226</v>
      </c>
      <c r="AN768">
        <v>1.8913744017481804E-2</v>
      </c>
      <c r="AO768">
        <v>0.18391561508178711</v>
      </c>
      <c r="AP768">
        <v>0.23219013214111328</v>
      </c>
      <c r="AQ768">
        <v>0.79549944400787354</v>
      </c>
      <c r="AR768">
        <v>3.9743702411651611</v>
      </c>
      <c r="AS768">
        <v>4.0720505714416504</v>
      </c>
      <c r="AT768">
        <v>3.8731985092163086</v>
      </c>
      <c r="AU768">
        <v>3.6742043495178223</v>
      </c>
      <c r="AV768">
        <v>3.6783561706542969</v>
      </c>
      <c r="AW768">
        <v>3.4531502723693848</v>
      </c>
      <c r="AX768">
        <v>3.001549243927002</v>
      </c>
      <c r="AY768">
        <v>0.7628130316734314</v>
      </c>
      <c r="AZ768">
        <v>0.44147512316703796</v>
      </c>
      <c r="BA768">
        <v>0.30892658233642578</v>
      </c>
      <c r="BB768">
        <v>0.30997174978256226</v>
      </c>
      <c r="BC768">
        <v>0.18486696481704712</v>
      </c>
      <c r="BD768">
        <v>-2.8137532994151115E-2</v>
      </c>
      <c r="BE768">
        <v>67.116180419921875</v>
      </c>
      <c r="BF768">
        <v>66.559181213378906</v>
      </c>
      <c r="BG768">
        <v>66.02655029296875</v>
      </c>
      <c r="BH768">
        <v>65.468971252441406</v>
      </c>
      <c r="BI768">
        <v>65.451400756835938</v>
      </c>
      <c r="BJ768">
        <v>65.46563720703125</v>
      </c>
      <c r="BK768">
        <v>66.707107543945313</v>
      </c>
      <c r="BL768">
        <v>68.447174072265625</v>
      </c>
      <c r="BM768">
        <v>72.158653259277344</v>
      </c>
      <c r="BN768">
        <v>76.578323364257813</v>
      </c>
      <c r="BO768">
        <v>80.98638916015625</v>
      </c>
      <c r="BP768">
        <v>82.718070983886719</v>
      </c>
      <c r="BQ768">
        <v>84.357192993164062</v>
      </c>
      <c r="BR768">
        <v>84.461158752441406</v>
      </c>
      <c r="BS768">
        <v>83.800819396972656</v>
      </c>
      <c r="BT768">
        <v>84.145828247070313</v>
      </c>
      <c r="BU768">
        <v>83.297470092773438</v>
      </c>
      <c r="BV768">
        <v>82.471961975097656</v>
      </c>
      <c r="BW768">
        <v>79.495651245117187</v>
      </c>
      <c r="BX768">
        <v>75.350700378417969</v>
      </c>
      <c r="BY768">
        <v>72.324920654296875</v>
      </c>
      <c r="BZ768">
        <v>70.70745849609375</v>
      </c>
      <c r="CA768">
        <v>69.731117248535156</v>
      </c>
      <c r="CB768">
        <v>68.909416198730469</v>
      </c>
      <c r="CC768">
        <v>0.91429483890533447</v>
      </c>
      <c r="CD768">
        <v>0.87438815832138062</v>
      </c>
      <c r="CE768">
        <v>0.82366132736206055</v>
      </c>
      <c r="CF768">
        <v>0.6513943076133728</v>
      </c>
      <c r="CG768">
        <v>0.57830613851547241</v>
      </c>
      <c r="CH768">
        <v>0.65517222881317139</v>
      </c>
      <c r="CI768">
        <v>0.73717528581619263</v>
      </c>
      <c r="CJ768">
        <v>0.66679036617279053</v>
      </c>
      <c r="CK768">
        <v>0.80512726306915283</v>
      </c>
      <c r="CL768">
        <v>0.82678526639938354</v>
      </c>
      <c r="CM768">
        <v>0.78740847110748291</v>
      </c>
      <c r="CN768">
        <v>0.8277968168258667</v>
      </c>
      <c r="CO768">
        <v>0.92623525857925415</v>
      </c>
      <c r="CP768">
        <v>0.81554067134857178</v>
      </c>
      <c r="CQ768">
        <v>0.8576275110244751</v>
      </c>
      <c r="CR768">
        <v>0.95335012674331665</v>
      </c>
      <c r="CS768">
        <v>0.96002393960952759</v>
      </c>
      <c r="CT768">
        <v>0.95376080274581909</v>
      </c>
      <c r="CU768">
        <v>1.026392936706543</v>
      </c>
      <c r="CV768">
        <v>0.8492051362991333</v>
      </c>
      <c r="CW768">
        <v>0.75492608547210693</v>
      </c>
      <c r="CX768">
        <v>0.64414960145950317</v>
      </c>
      <c r="CY768">
        <v>0.6767238974571228</v>
      </c>
      <c r="CZ768">
        <v>0.66200286149978638</v>
      </c>
    </row>
    <row r="769" spans="1:104" x14ac:dyDescent="0.25">
      <c r="A769" t="s">
        <v>958</v>
      </c>
      <c r="B769" t="s">
        <v>170</v>
      </c>
      <c r="C769" t="s">
        <v>28</v>
      </c>
      <c r="D769" t="s">
        <v>184</v>
      </c>
      <c r="E769" t="s">
        <v>184</v>
      </c>
      <c r="F769">
        <v>2019</v>
      </c>
      <c r="G769" t="s">
        <v>171</v>
      </c>
      <c r="H769">
        <v>1</v>
      </c>
      <c r="I769">
        <v>41.557456970214844</v>
      </c>
      <c r="J769">
        <v>40.290313720703125</v>
      </c>
      <c r="K769">
        <v>39.772083282470703</v>
      </c>
      <c r="L769">
        <v>40.055561065673828</v>
      </c>
      <c r="M769">
        <v>42.079662322998047</v>
      </c>
      <c r="N769">
        <v>46.502269744873047</v>
      </c>
      <c r="O769">
        <v>53.882907867431641</v>
      </c>
      <c r="P769">
        <v>58.715854644775391</v>
      </c>
      <c r="Q769">
        <v>61.707164764404297</v>
      </c>
      <c r="R769">
        <v>62.508102416992188</v>
      </c>
      <c r="S769">
        <v>62.613697052001953</v>
      </c>
      <c r="T769">
        <v>62.099777221679688</v>
      </c>
      <c r="U769">
        <v>61.481754302978516</v>
      </c>
      <c r="V769">
        <v>61.314510345458984</v>
      </c>
      <c r="W769">
        <v>60.383460998535156</v>
      </c>
      <c r="X769">
        <v>58.676197052001953</v>
      </c>
      <c r="Y769">
        <v>57.362659454345703</v>
      </c>
      <c r="Z769">
        <v>58.218418121337891</v>
      </c>
      <c r="AA769">
        <v>55.920143127441406</v>
      </c>
      <c r="AB769">
        <v>54.078323364257813</v>
      </c>
      <c r="AC769">
        <v>52.442378997802734</v>
      </c>
      <c r="AD769">
        <v>50.120532989501953</v>
      </c>
      <c r="AE769">
        <v>46.695400238037109</v>
      </c>
      <c r="AF769">
        <v>44.054798126220703</v>
      </c>
      <c r="AG769">
        <v>-0.68708974123001099</v>
      </c>
      <c r="AH769">
        <v>-0.15677602589130402</v>
      </c>
      <c r="AI769">
        <v>0.14583897590637207</v>
      </c>
      <c r="AJ769">
        <v>-5.0652150064706802E-2</v>
      </c>
      <c r="AK769">
        <v>-0.28962206840515137</v>
      </c>
      <c r="AL769">
        <v>-0.42568403482437134</v>
      </c>
      <c r="AM769">
        <v>-0.57923972606658936</v>
      </c>
      <c r="AN769">
        <v>-0.57865488529205322</v>
      </c>
      <c r="AO769">
        <v>0.14298272132873535</v>
      </c>
      <c r="AP769">
        <v>0.7004355788230896</v>
      </c>
      <c r="AQ769">
        <v>1.0457803010940552</v>
      </c>
      <c r="AR769">
        <v>3.0103578567504883</v>
      </c>
      <c r="AS769">
        <v>2.9891223907470703</v>
      </c>
      <c r="AT769">
        <v>2.8260619640350342</v>
      </c>
      <c r="AU769">
        <v>2.5379056930541992</v>
      </c>
      <c r="AV769">
        <v>1.8734660148620605</v>
      </c>
      <c r="AW769">
        <v>1.5344902276992798</v>
      </c>
      <c r="AX769">
        <v>0.89417219161987305</v>
      </c>
      <c r="AY769">
        <v>-0.8834991455078125</v>
      </c>
      <c r="AZ769">
        <v>-0.83006542921066284</v>
      </c>
      <c r="BA769">
        <v>-0.65444493293762207</v>
      </c>
      <c r="BB769">
        <v>-0.56430709362030029</v>
      </c>
      <c r="BC769">
        <v>-0.43686649203300476</v>
      </c>
      <c r="BD769">
        <v>-0.81304556131362915</v>
      </c>
      <c r="BE769">
        <v>47.536769866943359</v>
      </c>
      <c r="BF769">
        <v>47.513374328613281</v>
      </c>
      <c r="BG769">
        <v>46.94317626953125</v>
      </c>
      <c r="BH769">
        <v>46.419776916503906</v>
      </c>
      <c r="BI769">
        <v>45.263374328613281</v>
      </c>
      <c r="BJ769">
        <v>45.170246124267578</v>
      </c>
      <c r="BK769">
        <v>44.827114105224609</v>
      </c>
      <c r="BL769">
        <v>43.920711517333984</v>
      </c>
      <c r="BM769">
        <v>46.96246337890625</v>
      </c>
      <c r="BN769">
        <v>51.775272369384766</v>
      </c>
      <c r="BO769">
        <v>54.455074310302734</v>
      </c>
      <c r="BP769">
        <v>56.476600646972656</v>
      </c>
      <c r="BQ769">
        <v>57.070198059082031</v>
      </c>
      <c r="BR769">
        <v>58.906402587890625</v>
      </c>
      <c r="BS769">
        <v>58.226600646972656</v>
      </c>
      <c r="BT769">
        <v>58.296329498291016</v>
      </c>
      <c r="BU769">
        <v>56.438594818115234</v>
      </c>
      <c r="BV769">
        <v>52.897312164306641</v>
      </c>
      <c r="BW769">
        <v>50.107902526855469</v>
      </c>
      <c r="BX769">
        <v>47.568492889404297</v>
      </c>
      <c r="BY769">
        <v>47.250637054443359</v>
      </c>
      <c r="BZ769">
        <v>47.633644104003906</v>
      </c>
      <c r="CA769">
        <v>46.631771087646484</v>
      </c>
      <c r="CB769">
        <v>45.834972381591797</v>
      </c>
      <c r="CC769">
        <v>1.0599455833435059</v>
      </c>
      <c r="CD769">
        <v>1.0070368051528931</v>
      </c>
      <c r="CE769">
        <v>0.96031910181045532</v>
      </c>
      <c r="CF769">
        <v>0.75901240110397339</v>
      </c>
      <c r="CG769">
        <v>0.67780137062072754</v>
      </c>
      <c r="CH769">
        <v>0.76789957284927368</v>
      </c>
      <c r="CI769">
        <v>0.87751603126525879</v>
      </c>
      <c r="CJ769">
        <v>0.74177765846252441</v>
      </c>
      <c r="CK769">
        <v>0.90136897563934326</v>
      </c>
      <c r="CL769">
        <v>0.90589702129364014</v>
      </c>
      <c r="CM769">
        <v>0.84092915058135986</v>
      </c>
      <c r="CN769">
        <v>0.88192743062973022</v>
      </c>
      <c r="CO769">
        <v>0.99169260263442993</v>
      </c>
      <c r="CP769">
        <v>0.86170053482055664</v>
      </c>
      <c r="CQ769">
        <v>0.90754276514053345</v>
      </c>
      <c r="CR769">
        <v>1.0120104551315308</v>
      </c>
      <c r="CS769">
        <v>1.0263880491256714</v>
      </c>
      <c r="CT769">
        <v>1.0613882541656494</v>
      </c>
      <c r="CU769">
        <v>1.1801996231079102</v>
      </c>
      <c r="CV769">
        <v>0.97909104824066162</v>
      </c>
      <c r="CW769">
        <v>0.87436681985855103</v>
      </c>
      <c r="CX769">
        <v>0.75550150871276855</v>
      </c>
      <c r="CY769">
        <v>0.78849303722381592</v>
      </c>
      <c r="CZ769">
        <v>0.76778924465179443</v>
      </c>
    </row>
    <row r="770" spans="1:104" x14ac:dyDescent="0.25">
      <c r="A770" t="s">
        <v>959</v>
      </c>
      <c r="B770" t="s">
        <v>170</v>
      </c>
      <c r="C770" t="s">
        <v>28</v>
      </c>
      <c r="D770" t="s">
        <v>184</v>
      </c>
      <c r="E770" t="s">
        <v>184</v>
      </c>
      <c r="F770">
        <v>2019</v>
      </c>
      <c r="G770" t="s">
        <v>172</v>
      </c>
      <c r="H770">
        <v>2</v>
      </c>
      <c r="I770">
        <v>41.513225555419922</v>
      </c>
      <c r="J770">
        <v>40.267257690429688</v>
      </c>
      <c r="K770">
        <v>39.653610229492188</v>
      </c>
      <c r="L770">
        <v>39.886592864990234</v>
      </c>
      <c r="M770">
        <v>41.741138458251953</v>
      </c>
      <c r="N770">
        <v>46.372505187988281</v>
      </c>
      <c r="O770">
        <v>53.049350738525391</v>
      </c>
      <c r="P770">
        <v>57.932674407958984</v>
      </c>
      <c r="Q770">
        <v>61.574359893798828</v>
      </c>
      <c r="R770">
        <v>63.128250122070313</v>
      </c>
      <c r="S770">
        <v>63.785472869873047</v>
      </c>
      <c r="T770">
        <v>63.816509246826172</v>
      </c>
      <c r="U770">
        <v>63.673774719238281</v>
      </c>
      <c r="V770">
        <v>63.653770446777344</v>
      </c>
      <c r="W770">
        <v>62.781173706054687</v>
      </c>
      <c r="X770">
        <v>60.919631958007813</v>
      </c>
      <c r="Y770">
        <v>59.087753295898438</v>
      </c>
      <c r="Z770">
        <v>58.825313568115234</v>
      </c>
      <c r="AA770">
        <v>57.330070495605469</v>
      </c>
      <c r="AB770">
        <v>55.109443664550781</v>
      </c>
      <c r="AC770">
        <v>53.352619171142578</v>
      </c>
      <c r="AD770">
        <v>50.603790283203125</v>
      </c>
      <c r="AE770">
        <v>46.882083892822266</v>
      </c>
      <c r="AF770">
        <v>44.12396240234375</v>
      </c>
      <c r="AG770">
        <v>-0.65212613344192505</v>
      </c>
      <c r="AH770">
        <v>-0.16702388226985931</v>
      </c>
      <c r="AI770">
        <v>0.10540479421615601</v>
      </c>
      <c r="AJ770">
        <v>-6.7253388464450836E-2</v>
      </c>
      <c r="AK770">
        <v>-0.27107682824134827</v>
      </c>
      <c r="AL770">
        <v>-0.37999430298805237</v>
      </c>
      <c r="AM770">
        <v>-0.53546810150146484</v>
      </c>
      <c r="AN770">
        <v>-0.49854996800422668</v>
      </c>
      <c r="AO770">
        <v>0.14519345760345459</v>
      </c>
      <c r="AP770">
        <v>0.64290940761566162</v>
      </c>
      <c r="AQ770">
        <v>1.0079314708709717</v>
      </c>
      <c r="AR770">
        <v>3.0783224105834961</v>
      </c>
      <c r="AS770">
        <v>3.0863807201385498</v>
      </c>
      <c r="AT770">
        <v>2.9232273101806641</v>
      </c>
      <c r="AU770">
        <v>2.6439774036407471</v>
      </c>
      <c r="AV770">
        <v>2.0394926071166992</v>
      </c>
      <c r="AW770">
        <v>1.7069158554077148</v>
      </c>
      <c r="AX770">
        <v>1.0897964239120483</v>
      </c>
      <c r="AY770">
        <v>-0.70759725570678711</v>
      </c>
      <c r="AZ770">
        <v>-0.69047659635543823</v>
      </c>
      <c r="BA770">
        <v>-0.54808497428894043</v>
      </c>
      <c r="BB770">
        <v>-0.46176162362098694</v>
      </c>
      <c r="BC770">
        <v>-0.36143428087234497</v>
      </c>
      <c r="BD770">
        <v>-0.71161478757858276</v>
      </c>
      <c r="BE770">
        <v>49.263648986816406</v>
      </c>
      <c r="BF770">
        <v>50.625648498535156</v>
      </c>
      <c r="BG770">
        <v>50.985305786132813</v>
      </c>
      <c r="BH770">
        <v>50.756824493408203</v>
      </c>
      <c r="BI770">
        <v>49.801734924316406</v>
      </c>
      <c r="BJ770">
        <v>49.051734924316406</v>
      </c>
      <c r="BK770">
        <v>49.326995849609375</v>
      </c>
      <c r="BL770">
        <v>50.256820678710938</v>
      </c>
      <c r="BM770">
        <v>52.387531280517578</v>
      </c>
      <c r="BN770">
        <v>54.594497680664063</v>
      </c>
      <c r="BO770">
        <v>56.525730133056641</v>
      </c>
      <c r="BP770">
        <v>57.773391723632813</v>
      </c>
      <c r="BQ770">
        <v>59.68170166015625</v>
      </c>
      <c r="BR770">
        <v>60.632579803466797</v>
      </c>
      <c r="BS770">
        <v>60.448074340820313</v>
      </c>
      <c r="BT770">
        <v>58.593090057373047</v>
      </c>
      <c r="BU770">
        <v>57.119289398193359</v>
      </c>
      <c r="BV770">
        <v>55.141742706298828</v>
      </c>
      <c r="BW770">
        <v>53.779743194580078</v>
      </c>
      <c r="BX770">
        <v>53.017581939697266</v>
      </c>
      <c r="BY770">
        <v>51.600849151611328</v>
      </c>
      <c r="BZ770">
        <v>50.740726470947266</v>
      </c>
      <c r="CA770">
        <v>50.196285247802734</v>
      </c>
      <c r="CB770">
        <v>50.600852966308594</v>
      </c>
      <c r="CC770">
        <v>0.99869978427886963</v>
      </c>
      <c r="CD770">
        <v>0.95095741748809814</v>
      </c>
      <c r="CE770">
        <v>0.90534621477127075</v>
      </c>
      <c r="CF770">
        <v>0.71698713302612305</v>
      </c>
      <c r="CG770">
        <v>0.63910073041915894</v>
      </c>
      <c r="CH770">
        <v>0.73079085350036621</v>
      </c>
      <c r="CI770">
        <v>0.82974576950073242</v>
      </c>
      <c r="CJ770">
        <v>0.71042996644973755</v>
      </c>
      <c r="CK770">
        <v>0.86503475904464722</v>
      </c>
      <c r="CL770">
        <v>0.87317579984664917</v>
      </c>
      <c r="CM770">
        <v>0.81296700239181519</v>
      </c>
      <c r="CN770">
        <v>0.85312551259994507</v>
      </c>
      <c r="CO770">
        <v>0.96153026819229126</v>
      </c>
      <c r="CP770">
        <v>0.83555901050567627</v>
      </c>
      <c r="CQ770">
        <v>0.8801802396774292</v>
      </c>
      <c r="CR770">
        <v>0.9799964427947998</v>
      </c>
      <c r="CS770">
        <v>0.9915698766708374</v>
      </c>
      <c r="CT770">
        <v>1.0181628465652466</v>
      </c>
      <c r="CU770">
        <v>1.1395032405853271</v>
      </c>
      <c r="CV770">
        <v>0.94162029027938843</v>
      </c>
      <c r="CW770">
        <v>0.84060078859329224</v>
      </c>
      <c r="CX770">
        <v>0.71928870677947998</v>
      </c>
      <c r="CY770">
        <v>0.74622422456741333</v>
      </c>
      <c r="CZ770">
        <v>0.7268558144569397</v>
      </c>
    </row>
    <row r="771" spans="1:104" x14ac:dyDescent="0.25">
      <c r="A771" t="s">
        <v>960</v>
      </c>
      <c r="B771" t="s">
        <v>170</v>
      </c>
      <c r="C771" t="s">
        <v>28</v>
      </c>
      <c r="D771" t="s">
        <v>184</v>
      </c>
      <c r="E771" t="s">
        <v>184</v>
      </c>
      <c r="F771">
        <v>2019</v>
      </c>
      <c r="G771" t="s">
        <v>173</v>
      </c>
      <c r="H771">
        <v>3</v>
      </c>
      <c r="I771">
        <v>42.551429748535156</v>
      </c>
      <c r="J771">
        <v>41.191703796386719</v>
      </c>
      <c r="K771">
        <v>40.378890991210938</v>
      </c>
      <c r="L771">
        <v>40.430965423583984</v>
      </c>
      <c r="M771">
        <v>42.022884368896484</v>
      </c>
      <c r="N771">
        <v>46.204235076904297</v>
      </c>
      <c r="O771">
        <v>53.277519226074219</v>
      </c>
      <c r="P771">
        <v>58.578022003173828</v>
      </c>
      <c r="Q771">
        <v>62.23321533203125</v>
      </c>
      <c r="R771">
        <v>63.446033477783203</v>
      </c>
      <c r="S771">
        <v>63.916732788085938</v>
      </c>
      <c r="T771">
        <v>63.964004516601563</v>
      </c>
      <c r="U771">
        <v>63.711078643798828</v>
      </c>
      <c r="V771">
        <v>63.631763458251953</v>
      </c>
      <c r="W771">
        <v>62.767127990722656</v>
      </c>
      <c r="X771">
        <v>61.187709808349609</v>
      </c>
      <c r="Y771">
        <v>59.525428771972656</v>
      </c>
      <c r="Z771">
        <v>57.767505645751953</v>
      </c>
      <c r="AA771">
        <v>56.074245452880859</v>
      </c>
      <c r="AB771">
        <v>56.280784606933594</v>
      </c>
      <c r="AC771">
        <v>54.317226409912109</v>
      </c>
      <c r="AD771">
        <v>51.817588806152344</v>
      </c>
      <c r="AE771">
        <v>47.751358032226563</v>
      </c>
      <c r="AF771">
        <v>44.938549041748047</v>
      </c>
      <c r="AG771">
        <v>-0.67288196086883545</v>
      </c>
      <c r="AH771">
        <v>-0.17219161987304688</v>
      </c>
      <c r="AI771">
        <v>0.10894262045621872</v>
      </c>
      <c r="AJ771">
        <v>-6.8274043500423431E-2</v>
      </c>
      <c r="AK771">
        <v>-0.27441591024398804</v>
      </c>
      <c r="AL771">
        <v>-0.38017624616622925</v>
      </c>
      <c r="AM771">
        <v>-0.53992569446563721</v>
      </c>
      <c r="AN771">
        <v>-0.50680345296859741</v>
      </c>
      <c r="AO771">
        <v>0.14739672839641571</v>
      </c>
      <c r="AP771">
        <v>0.6498064398765564</v>
      </c>
      <c r="AQ771">
        <v>1.0159425735473633</v>
      </c>
      <c r="AR771">
        <v>3.1023392677307129</v>
      </c>
      <c r="AS771">
        <v>3.1056036949157715</v>
      </c>
      <c r="AT771">
        <v>2.9393961429595947</v>
      </c>
      <c r="AU771">
        <v>2.6584389209747314</v>
      </c>
      <c r="AV771">
        <v>2.0550863742828369</v>
      </c>
      <c r="AW771">
        <v>1.7227796316146851</v>
      </c>
      <c r="AX771">
        <v>1.0624411106109619</v>
      </c>
      <c r="AY771">
        <v>-0.70932698249816895</v>
      </c>
      <c r="AZ771">
        <v>-0.71308630704879761</v>
      </c>
      <c r="BA771">
        <v>-0.55919641256332397</v>
      </c>
      <c r="BB771">
        <v>-0.47567975521087646</v>
      </c>
      <c r="BC771">
        <v>-0.36840549111366272</v>
      </c>
      <c r="BD771">
        <v>-0.72563797235488892</v>
      </c>
      <c r="BE771">
        <v>47.269248962402344</v>
      </c>
      <c r="BF771">
        <v>48.790107727050781</v>
      </c>
      <c r="BG771">
        <v>48.965755462646484</v>
      </c>
      <c r="BH771">
        <v>49.876441955566406</v>
      </c>
      <c r="BI771">
        <v>48.671798706054688</v>
      </c>
      <c r="BJ771">
        <v>48.468563079833984</v>
      </c>
      <c r="BK771">
        <v>48.623165130615234</v>
      </c>
      <c r="BL771">
        <v>49.101657867431641</v>
      </c>
      <c r="BM771">
        <v>52.388420104980469</v>
      </c>
      <c r="BN771">
        <v>53.916942596435547</v>
      </c>
      <c r="BO771">
        <v>56.568275451660156</v>
      </c>
      <c r="BP771">
        <v>57.639820098876953</v>
      </c>
      <c r="BQ771">
        <v>59.069206237792969</v>
      </c>
      <c r="BR771">
        <v>60.092124938964844</v>
      </c>
      <c r="BS771">
        <v>59.592121124267578</v>
      </c>
      <c r="BT771">
        <v>59.08978271484375</v>
      </c>
      <c r="BU771">
        <v>58.117843627929688</v>
      </c>
      <c r="BV771">
        <v>56.912731170654297</v>
      </c>
      <c r="BW771">
        <v>52.763923645019531</v>
      </c>
      <c r="BX771">
        <v>51.332195281982422</v>
      </c>
      <c r="BY771">
        <v>50.179931640625</v>
      </c>
      <c r="BZ771">
        <v>49.224822998046875</v>
      </c>
      <c r="CA771">
        <v>48.725288391113281</v>
      </c>
      <c r="CB771">
        <v>48.632232666015625</v>
      </c>
      <c r="CC771">
        <v>1.0293407440185547</v>
      </c>
      <c r="CD771">
        <v>0.98145943880081177</v>
      </c>
      <c r="CE771">
        <v>0.92877864837646484</v>
      </c>
      <c r="CF771">
        <v>0.73212277889251709</v>
      </c>
      <c r="CG771">
        <v>0.6478886604309082</v>
      </c>
      <c r="CH771">
        <v>0.73384922742843628</v>
      </c>
      <c r="CI771">
        <v>0.83929461240768433</v>
      </c>
      <c r="CJ771">
        <v>0.72252470254898071</v>
      </c>
      <c r="CK771">
        <v>0.88022857904434204</v>
      </c>
      <c r="CL771">
        <v>0.88624387979507446</v>
      </c>
      <c r="CM771">
        <v>0.82568198442459106</v>
      </c>
      <c r="CN771">
        <v>0.86760193109512329</v>
      </c>
      <c r="CO771">
        <v>0.97657251358032227</v>
      </c>
      <c r="CP771">
        <v>0.84972894191741943</v>
      </c>
      <c r="CQ771">
        <v>0.89500600099563599</v>
      </c>
      <c r="CR771">
        <v>0.99813485145568848</v>
      </c>
      <c r="CS771">
        <v>1.0133564472198486</v>
      </c>
      <c r="CT771">
        <v>1.0241403579711914</v>
      </c>
      <c r="CU771">
        <v>1.1411819458007813</v>
      </c>
      <c r="CV771">
        <v>0.96752244234085083</v>
      </c>
      <c r="CW771">
        <v>0.8550417423248291</v>
      </c>
      <c r="CX771">
        <v>0.73730510473251343</v>
      </c>
      <c r="CY771">
        <v>0.75849765539169312</v>
      </c>
      <c r="CZ771">
        <v>0.73992586135864258</v>
      </c>
    </row>
    <row r="772" spans="1:104" x14ac:dyDescent="0.25">
      <c r="A772" t="s">
        <v>961</v>
      </c>
      <c r="B772" t="s">
        <v>170</v>
      </c>
      <c r="C772" t="s">
        <v>28</v>
      </c>
      <c r="D772" t="s">
        <v>184</v>
      </c>
      <c r="E772" t="s">
        <v>184</v>
      </c>
      <c r="F772">
        <v>2019</v>
      </c>
      <c r="G772" t="s">
        <v>174</v>
      </c>
      <c r="H772">
        <v>4</v>
      </c>
      <c r="I772">
        <v>43.133514404296875</v>
      </c>
      <c r="J772">
        <v>41.6781005859375</v>
      </c>
      <c r="K772">
        <v>40.79754638671875</v>
      </c>
      <c r="L772">
        <v>40.727291107177734</v>
      </c>
      <c r="M772">
        <v>42.296558380126953</v>
      </c>
      <c r="N772">
        <v>46.254344940185547</v>
      </c>
      <c r="O772">
        <v>51.743343353271484</v>
      </c>
      <c r="P772">
        <v>56.915412902832031</v>
      </c>
      <c r="Q772">
        <v>61.780673980712891</v>
      </c>
      <c r="R772">
        <v>65.320838928222656</v>
      </c>
      <c r="S772">
        <v>68.091117858886719</v>
      </c>
      <c r="T772">
        <v>69.888351440429687</v>
      </c>
      <c r="U772">
        <v>70.873458862304687</v>
      </c>
      <c r="V772">
        <v>71.882698059082031</v>
      </c>
      <c r="W772">
        <v>71.444480895996094</v>
      </c>
      <c r="X772">
        <v>69.476295471191406</v>
      </c>
      <c r="Y772">
        <v>66.768325805664063</v>
      </c>
      <c r="Z772">
        <v>62.643489837646484</v>
      </c>
      <c r="AA772">
        <v>58.59515380859375</v>
      </c>
      <c r="AB772">
        <v>57.893108367919922</v>
      </c>
      <c r="AC772">
        <v>56.412307739257813</v>
      </c>
      <c r="AD772">
        <v>53.272930145263672</v>
      </c>
      <c r="AE772">
        <v>49.498622894287109</v>
      </c>
      <c r="AF772">
        <v>46.422325134277344</v>
      </c>
      <c r="AG772">
        <v>-0.57335227727890015</v>
      </c>
      <c r="AH772">
        <v>-0.21599465608596802</v>
      </c>
      <c r="AI772">
        <v>-3.4812957048416138E-2</v>
      </c>
      <c r="AJ772">
        <v>-0.13116151094436646</v>
      </c>
      <c r="AK772">
        <v>-0.22309346497058868</v>
      </c>
      <c r="AL772">
        <v>-0.22138100862503052</v>
      </c>
      <c r="AM772">
        <v>-0.39974159002304077</v>
      </c>
      <c r="AN772">
        <v>-0.23448356986045837</v>
      </c>
      <c r="AO772">
        <v>0.15333269536495209</v>
      </c>
      <c r="AP772">
        <v>0.4299481213092804</v>
      </c>
      <c r="AQ772">
        <v>0.87194031476974487</v>
      </c>
      <c r="AR772">
        <v>3.3507146835327148</v>
      </c>
      <c r="AS772">
        <v>3.4269468784332275</v>
      </c>
      <c r="AT772">
        <v>3.2921953201293945</v>
      </c>
      <c r="AU772">
        <v>3.0597500801086426</v>
      </c>
      <c r="AV772">
        <v>2.7090480327606201</v>
      </c>
      <c r="AW772">
        <v>2.4170968532562256</v>
      </c>
      <c r="AX772">
        <v>1.8454355001449585</v>
      </c>
      <c r="AY772">
        <v>-2.8159754350781441E-2</v>
      </c>
      <c r="AZ772">
        <v>-0.16085724532604218</v>
      </c>
      <c r="BA772">
        <v>-0.14588752388954163</v>
      </c>
      <c r="BB772">
        <v>-9.9982485175132751E-2</v>
      </c>
      <c r="BC772">
        <v>-0.10708487033843994</v>
      </c>
      <c r="BD772">
        <v>-0.38421136140823364</v>
      </c>
      <c r="BE772">
        <v>58.193145751953125</v>
      </c>
      <c r="BF772">
        <v>58.528602600097656</v>
      </c>
      <c r="BG772">
        <v>57.852928161621094</v>
      </c>
      <c r="BH772">
        <v>57.732791900634766</v>
      </c>
      <c r="BI772">
        <v>57.510372161865234</v>
      </c>
      <c r="BJ772">
        <v>57.640235900878906</v>
      </c>
      <c r="BK772">
        <v>58.320117950439453</v>
      </c>
      <c r="BL772">
        <v>62.672317504882813</v>
      </c>
      <c r="BM772">
        <v>67.438591003417969</v>
      </c>
      <c r="BN772">
        <v>66.721397399902344</v>
      </c>
      <c r="BO772">
        <v>69.145668029785156</v>
      </c>
      <c r="BP772">
        <v>71.353599548339844</v>
      </c>
      <c r="BQ772">
        <v>72.217185974121094</v>
      </c>
      <c r="BR772">
        <v>71.340133666992188</v>
      </c>
      <c r="BS772">
        <v>71.195220947265625</v>
      </c>
      <c r="BT772">
        <v>70.607894897460938</v>
      </c>
      <c r="BU772">
        <v>69.178482055664063</v>
      </c>
      <c r="BV772">
        <v>68.223358154296875</v>
      </c>
      <c r="BW772">
        <v>67.071052551269531</v>
      </c>
      <c r="BX772">
        <v>64.210357666015625</v>
      </c>
      <c r="BY772">
        <v>61.915946960449219</v>
      </c>
      <c r="BZ772">
        <v>61.550487518310547</v>
      </c>
      <c r="CA772">
        <v>60.140235900878906</v>
      </c>
      <c r="CB772">
        <v>58.660335540771484</v>
      </c>
      <c r="CC772">
        <v>0.88293850421905518</v>
      </c>
      <c r="CD772">
        <v>0.84121674299240112</v>
      </c>
      <c r="CE772">
        <v>0.79657691717147827</v>
      </c>
      <c r="CF772">
        <v>0.63279354572296143</v>
      </c>
      <c r="CG772">
        <v>0.56626182794570923</v>
      </c>
      <c r="CH772">
        <v>0.6420244574546814</v>
      </c>
      <c r="CI772">
        <v>0.72828382253646851</v>
      </c>
      <c r="CJ772">
        <v>0.66413599252700806</v>
      </c>
      <c r="CK772">
        <v>0.80131793022155762</v>
      </c>
      <c r="CL772">
        <v>0.82107853889465332</v>
      </c>
      <c r="CM772">
        <v>0.78226971626281738</v>
      </c>
      <c r="CN772">
        <v>0.82176780700683594</v>
      </c>
      <c r="CO772">
        <v>0.91622650623321533</v>
      </c>
      <c r="CP772">
        <v>0.81356346607208252</v>
      </c>
      <c r="CQ772">
        <v>0.85382866859436035</v>
      </c>
      <c r="CR772">
        <v>0.93597519397735596</v>
      </c>
      <c r="CS772">
        <v>0.93662059307098389</v>
      </c>
      <c r="CT772">
        <v>0.92270970344543457</v>
      </c>
      <c r="CU772">
        <v>0.99085187911987305</v>
      </c>
      <c r="CV772">
        <v>0.82901477813720703</v>
      </c>
      <c r="CW772">
        <v>0.74327212572097778</v>
      </c>
      <c r="CX772">
        <v>0.63786542415618896</v>
      </c>
      <c r="CY772">
        <v>0.66614669561386108</v>
      </c>
      <c r="CZ772">
        <v>0.649910569190979</v>
      </c>
    </row>
    <row r="773" spans="1:104" x14ac:dyDescent="0.25">
      <c r="A773" t="s">
        <v>962</v>
      </c>
      <c r="B773" t="s">
        <v>170</v>
      </c>
      <c r="C773" t="s">
        <v>28</v>
      </c>
      <c r="D773" t="s">
        <v>184</v>
      </c>
      <c r="E773" t="s">
        <v>184</v>
      </c>
      <c r="F773">
        <v>2019</v>
      </c>
      <c r="G773" t="s">
        <v>175</v>
      </c>
      <c r="H773">
        <v>5</v>
      </c>
      <c r="I773">
        <v>44.471057891845703</v>
      </c>
      <c r="J773">
        <v>42.992633819580078</v>
      </c>
      <c r="K773">
        <v>42.061798095703125</v>
      </c>
      <c r="L773">
        <v>41.873031616210937</v>
      </c>
      <c r="M773">
        <v>43.331947326660156</v>
      </c>
      <c r="N773">
        <v>47.175056457519531</v>
      </c>
      <c r="O773">
        <v>52.310123443603516</v>
      </c>
      <c r="P773">
        <v>58.838977813720703</v>
      </c>
      <c r="Q773">
        <v>64.610069274902344</v>
      </c>
      <c r="R773">
        <v>68.631980895996094</v>
      </c>
      <c r="S773">
        <v>71.226036071777344</v>
      </c>
      <c r="T773">
        <v>72.280609130859375</v>
      </c>
      <c r="U773">
        <v>72.529670715332031</v>
      </c>
      <c r="V773">
        <v>72.953117370605469</v>
      </c>
      <c r="W773">
        <v>72.560134887695312</v>
      </c>
      <c r="X773">
        <v>70.588859558105469</v>
      </c>
      <c r="Y773">
        <v>67.741058349609375</v>
      </c>
      <c r="Z773">
        <v>63.812637329101563</v>
      </c>
      <c r="AA773">
        <v>59.781936645507812</v>
      </c>
      <c r="AB773">
        <v>58.436248779296875</v>
      </c>
      <c r="AC773">
        <v>57.681869506835938</v>
      </c>
      <c r="AD773">
        <v>54.451953887939453</v>
      </c>
      <c r="AE773">
        <v>50.714569091796875</v>
      </c>
      <c r="AF773">
        <v>47.661739349365234</v>
      </c>
      <c r="AG773">
        <v>-0.59725493192672729</v>
      </c>
      <c r="AH773">
        <v>-0.22805303335189819</v>
      </c>
      <c r="AI773">
        <v>-4.0970291942358017E-2</v>
      </c>
      <c r="AJ773">
        <v>-0.13913452625274658</v>
      </c>
      <c r="AK773">
        <v>-0.23014697432518005</v>
      </c>
      <c r="AL773">
        <v>-0.22364605963230133</v>
      </c>
      <c r="AM773">
        <v>-0.4070107638835907</v>
      </c>
      <c r="AN773">
        <v>-0.2367798238992691</v>
      </c>
      <c r="AO773">
        <v>0.16107204556465149</v>
      </c>
      <c r="AP773">
        <v>0.44434934854507446</v>
      </c>
      <c r="AQ773">
        <v>0.90365141630172729</v>
      </c>
      <c r="AR773">
        <v>3.4553468227386475</v>
      </c>
      <c r="AS773">
        <v>3.4943687915802002</v>
      </c>
      <c r="AT773">
        <v>3.3245725631713867</v>
      </c>
      <c r="AU773">
        <v>3.0923881530761719</v>
      </c>
      <c r="AV773">
        <v>2.7562627792358398</v>
      </c>
      <c r="AW773">
        <v>2.4660203456878662</v>
      </c>
      <c r="AX773">
        <v>1.9016704559326172</v>
      </c>
      <c r="AY773">
        <v>-8.508678525686264E-3</v>
      </c>
      <c r="AZ773">
        <v>-0.14912404119968414</v>
      </c>
      <c r="BA773">
        <v>-0.13808742165565491</v>
      </c>
      <c r="BB773">
        <v>-9.172753244638443E-2</v>
      </c>
      <c r="BC773">
        <v>-0.10267972201108932</v>
      </c>
      <c r="BD773">
        <v>-0.38872164487838745</v>
      </c>
      <c r="BE773">
        <v>59.257968902587891</v>
      </c>
      <c r="BF773">
        <v>59.666839599609375</v>
      </c>
      <c r="BG773">
        <v>59.870105743408203</v>
      </c>
      <c r="BH773">
        <v>59.893470764160156</v>
      </c>
      <c r="BI773">
        <v>59.889263153076172</v>
      </c>
      <c r="BJ773">
        <v>60.094871520996094</v>
      </c>
      <c r="BK773">
        <v>60.819168090820312</v>
      </c>
      <c r="BL773">
        <v>61.045799255371094</v>
      </c>
      <c r="BM773">
        <v>64.086898803710938</v>
      </c>
      <c r="BN773">
        <v>66.064468383789063</v>
      </c>
      <c r="BO773">
        <v>70.033599853515625</v>
      </c>
      <c r="BP773">
        <v>72.162094116210937</v>
      </c>
      <c r="BQ773">
        <v>72.237800598144531</v>
      </c>
      <c r="BR773">
        <v>72.689193725585937</v>
      </c>
      <c r="BS773">
        <v>72.367691040039063</v>
      </c>
      <c r="BT773">
        <v>71.782661437988281</v>
      </c>
      <c r="BU773">
        <v>70.147628784179687</v>
      </c>
      <c r="BV773">
        <v>67.538291931152344</v>
      </c>
      <c r="BW773">
        <v>64.452796936035156</v>
      </c>
      <c r="BX773">
        <v>61.614963531494141</v>
      </c>
      <c r="BY773">
        <v>60.842533111572266</v>
      </c>
      <c r="BZ773">
        <v>60.187870025634766</v>
      </c>
      <c r="CA773">
        <v>60.211235046386719</v>
      </c>
      <c r="CB773">
        <v>60.186000823974609</v>
      </c>
      <c r="CC773">
        <v>0.91623145341873169</v>
      </c>
      <c r="CD773">
        <v>0.87494552135467529</v>
      </c>
      <c r="CE773">
        <v>0.82861518859863281</v>
      </c>
      <c r="CF773">
        <v>0.65392690896987915</v>
      </c>
      <c r="CG773">
        <v>0.58022093772888184</v>
      </c>
      <c r="CH773">
        <v>0.65418839454650879</v>
      </c>
      <c r="CI773">
        <v>0.73856514692306519</v>
      </c>
      <c r="CJ773">
        <v>0.67202490568161011</v>
      </c>
      <c r="CK773">
        <v>0.81527090072631836</v>
      </c>
      <c r="CL773">
        <v>0.8347238302230835</v>
      </c>
      <c r="CM773">
        <v>0.79039525985717773</v>
      </c>
      <c r="CN773">
        <v>0.82830053567886353</v>
      </c>
      <c r="CO773">
        <v>0.92179304361343384</v>
      </c>
      <c r="CP773">
        <v>0.81523096561431885</v>
      </c>
      <c r="CQ773">
        <v>0.85517686605453491</v>
      </c>
      <c r="CR773">
        <v>0.9392082691192627</v>
      </c>
      <c r="CS773">
        <v>0.94233876466751099</v>
      </c>
      <c r="CT773">
        <v>0.93376362323760986</v>
      </c>
      <c r="CU773">
        <v>1.0099836587905884</v>
      </c>
      <c r="CV773">
        <v>0.84553587436676025</v>
      </c>
      <c r="CW773">
        <v>0.76056146621704102</v>
      </c>
      <c r="CX773">
        <v>0.65082943439483643</v>
      </c>
      <c r="CY773">
        <v>0.68315786123275757</v>
      </c>
      <c r="CZ773">
        <v>0.66953229904174805</v>
      </c>
    </row>
    <row r="774" spans="1:104" x14ac:dyDescent="0.25">
      <c r="A774" t="s">
        <v>963</v>
      </c>
      <c r="B774" t="s">
        <v>170</v>
      </c>
      <c r="C774" t="s">
        <v>28</v>
      </c>
      <c r="D774" t="s">
        <v>184</v>
      </c>
      <c r="E774" t="s">
        <v>184</v>
      </c>
      <c r="F774">
        <v>2019</v>
      </c>
      <c r="G774" t="s">
        <v>176</v>
      </c>
      <c r="H774">
        <v>6</v>
      </c>
      <c r="I774">
        <v>47.2049560546875</v>
      </c>
      <c r="J774">
        <v>45.547187805175781</v>
      </c>
      <c r="K774">
        <v>44.527767181396484</v>
      </c>
      <c r="L774">
        <v>44.362262725830078</v>
      </c>
      <c r="M774">
        <v>45.820560455322266</v>
      </c>
      <c r="N774">
        <v>49.718196868896484</v>
      </c>
      <c r="O774">
        <v>54.945732116699219</v>
      </c>
      <c r="P774">
        <v>61.661479949951172</v>
      </c>
      <c r="Q774">
        <v>67.463775634765625</v>
      </c>
      <c r="R774">
        <v>72.067581176757812</v>
      </c>
      <c r="S774">
        <v>75.537612915039063</v>
      </c>
      <c r="T774">
        <v>77.07916259765625</v>
      </c>
      <c r="U774">
        <v>77.508949279785156</v>
      </c>
      <c r="V774">
        <v>77.754440307617188</v>
      </c>
      <c r="W774">
        <v>77.37371826171875</v>
      </c>
      <c r="X774">
        <v>75.941978454589844</v>
      </c>
      <c r="Y774">
        <v>73.410934448242188</v>
      </c>
      <c r="Z774">
        <v>69.254234313964844</v>
      </c>
      <c r="AA774">
        <v>64.370330810546875</v>
      </c>
      <c r="AB774">
        <v>61.432918548583984</v>
      </c>
      <c r="AC774">
        <v>60.634235382080078</v>
      </c>
      <c r="AD774">
        <v>57.405956268310547</v>
      </c>
      <c r="AE774">
        <v>53.761703491210937</v>
      </c>
      <c r="AF774">
        <v>50.532905578613281</v>
      </c>
      <c r="AG774">
        <v>-0.58284884691238403</v>
      </c>
      <c r="AH774">
        <v>-0.26515489816665649</v>
      </c>
      <c r="AI774">
        <v>-0.1188122034072876</v>
      </c>
      <c r="AJ774">
        <v>-0.18044739961624146</v>
      </c>
      <c r="AK774">
        <v>-0.21680432558059692</v>
      </c>
      <c r="AL774">
        <v>-0.15560929477214813</v>
      </c>
      <c r="AM774">
        <v>-0.36520498991012573</v>
      </c>
      <c r="AN774">
        <v>-0.11803463846445084</v>
      </c>
      <c r="AO774">
        <v>0.17050020396709442</v>
      </c>
      <c r="AP774">
        <v>0.34455397725105286</v>
      </c>
      <c r="AQ774">
        <v>0.85376185178756714</v>
      </c>
      <c r="AR774">
        <v>3.6795058250427246</v>
      </c>
      <c r="AS774">
        <v>3.7450058460235596</v>
      </c>
      <c r="AT774">
        <v>3.5522122383117676</v>
      </c>
      <c r="AU774">
        <v>3.3392000198364258</v>
      </c>
      <c r="AV774">
        <v>3.1723377704620361</v>
      </c>
      <c r="AW774">
        <v>2.9297220706939697</v>
      </c>
      <c r="AX774">
        <v>2.4140787124633789</v>
      </c>
      <c r="AY774">
        <v>0.34448868036270142</v>
      </c>
      <c r="AZ774">
        <v>0.11964360624551773</v>
      </c>
      <c r="BA774">
        <v>6.7378386855125427E-2</v>
      </c>
      <c r="BB774">
        <v>9.3602418899536133E-2</v>
      </c>
      <c r="BC774">
        <v>3.0145358294248581E-2</v>
      </c>
      <c r="BD774">
        <v>-0.22588923573493958</v>
      </c>
      <c r="BE774">
        <v>62.125602722167969</v>
      </c>
      <c r="BF774">
        <v>61.648960113525391</v>
      </c>
      <c r="BG774">
        <v>61.376064300537109</v>
      </c>
      <c r="BH774">
        <v>61.579349517822266</v>
      </c>
      <c r="BI774">
        <v>61.100837707519531</v>
      </c>
      <c r="BJ774">
        <v>61.528896331787109</v>
      </c>
      <c r="BK774">
        <v>62.844367980957031</v>
      </c>
      <c r="BL774">
        <v>65.836959838867188</v>
      </c>
      <c r="BM774">
        <v>68.49212646484375</v>
      </c>
      <c r="BN774">
        <v>73.533767700195313</v>
      </c>
      <c r="BO774">
        <v>77.166984558105469</v>
      </c>
      <c r="BP774">
        <v>77.238929748535156</v>
      </c>
      <c r="BQ774">
        <v>79.551589965820313</v>
      </c>
      <c r="BR774">
        <v>78.487991333007812</v>
      </c>
      <c r="BS774">
        <v>77.037040710449219</v>
      </c>
      <c r="BT774">
        <v>76.102912902832031</v>
      </c>
      <c r="BU774">
        <v>74.243995666503906</v>
      </c>
      <c r="BV774">
        <v>72.789779663085937</v>
      </c>
      <c r="BW774">
        <v>71.381805419921875</v>
      </c>
      <c r="BX774">
        <v>69.027099609375</v>
      </c>
      <c r="BY774">
        <v>65.460693359375</v>
      </c>
      <c r="BZ774">
        <v>64.664901733398438</v>
      </c>
      <c r="CA774">
        <v>63.688735961914063</v>
      </c>
      <c r="CB774">
        <v>62.530296325683594</v>
      </c>
      <c r="CC774">
        <v>0.91715461015701294</v>
      </c>
      <c r="CD774">
        <v>0.87443608045578003</v>
      </c>
      <c r="CE774">
        <v>0.82672238349914551</v>
      </c>
      <c r="CF774">
        <v>0.6523212194442749</v>
      </c>
      <c r="CG774">
        <v>0.57661426067352295</v>
      </c>
      <c r="CH774">
        <v>0.64866077899932861</v>
      </c>
      <c r="CI774">
        <v>0.72991460561752319</v>
      </c>
      <c r="CJ774">
        <v>0.66582870483398438</v>
      </c>
      <c r="CK774">
        <v>0.80400514602661133</v>
      </c>
      <c r="CL774">
        <v>0.8253747820854187</v>
      </c>
      <c r="CM774">
        <v>0.78580433130264282</v>
      </c>
      <c r="CN774">
        <v>0.82461851835250854</v>
      </c>
      <c r="CO774">
        <v>0.91861909627914429</v>
      </c>
      <c r="CP774">
        <v>0.81202679872512817</v>
      </c>
      <c r="CQ774">
        <v>0.85238295793533325</v>
      </c>
      <c r="CR774">
        <v>0.94152766466140747</v>
      </c>
      <c r="CS774">
        <v>0.94928240776062012</v>
      </c>
      <c r="CT774">
        <v>0.94206714630126953</v>
      </c>
      <c r="CU774">
        <v>1.0157763957977295</v>
      </c>
      <c r="CV774">
        <v>0.83385616540908813</v>
      </c>
      <c r="CW774">
        <v>0.74851030111312866</v>
      </c>
      <c r="CX774">
        <v>0.64195132255554199</v>
      </c>
      <c r="CY774">
        <v>0.68018186092376709</v>
      </c>
      <c r="CZ774">
        <v>0.66714012622833252</v>
      </c>
    </row>
    <row r="775" spans="1:104" x14ac:dyDescent="0.25">
      <c r="A775" t="s">
        <v>964</v>
      </c>
      <c r="B775" t="s">
        <v>170</v>
      </c>
      <c r="C775" t="s">
        <v>28</v>
      </c>
      <c r="D775" t="s">
        <v>184</v>
      </c>
      <c r="E775" t="s">
        <v>184</v>
      </c>
      <c r="F775">
        <v>2019</v>
      </c>
      <c r="G775" t="s">
        <v>177</v>
      </c>
      <c r="H775">
        <v>7</v>
      </c>
      <c r="I775">
        <v>49.483451843261719</v>
      </c>
      <c r="J775">
        <v>47.780582427978516</v>
      </c>
      <c r="K775">
        <v>46.614177703857422</v>
      </c>
      <c r="L775">
        <v>46.515617370605469</v>
      </c>
      <c r="M775">
        <v>48.314044952392578</v>
      </c>
      <c r="N775">
        <v>52.701911926269531</v>
      </c>
      <c r="O775">
        <v>58.187389373779297</v>
      </c>
      <c r="P775">
        <v>65.100456237792969</v>
      </c>
      <c r="Q775">
        <v>70.881553649902344</v>
      </c>
      <c r="R775">
        <v>75.391159057617188</v>
      </c>
      <c r="S775">
        <v>78.419631958007812</v>
      </c>
      <c r="T775">
        <v>79.890541076660156</v>
      </c>
      <c r="U775">
        <v>80.378684997558594</v>
      </c>
      <c r="V775">
        <v>80.689453125</v>
      </c>
      <c r="W775">
        <v>80.50262451171875</v>
      </c>
      <c r="X775">
        <v>79.470573425292969</v>
      </c>
      <c r="Y775">
        <v>77.196624755859375</v>
      </c>
      <c r="Z775">
        <v>72.960395812988281</v>
      </c>
      <c r="AA775">
        <v>67.636619567871094</v>
      </c>
      <c r="AB775">
        <v>64.56793212890625</v>
      </c>
      <c r="AC775">
        <v>63.630870819091797</v>
      </c>
      <c r="AD775">
        <v>60.251552581787109</v>
      </c>
      <c r="AE775">
        <v>56.331085205078125</v>
      </c>
      <c r="AF775">
        <v>53.034633636474609</v>
      </c>
      <c r="AG775">
        <v>-0.56286394596099854</v>
      </c>
      <c r="AH775">
        <v>-0.28980347514152527</v>
      </c>
      <c r="AI775">
        <v>-0.17549070715904236</v>
      </c>
      <c r="AJ775">
        <v>-0.20952561497688293</v>
      </c>
      <c r="AK775">
        <v>-0.20722787082195282</v>
      </c>
      <c r="AL775">
        <v>-0.10555385798215866</v>
      </c>
      <c r="AM775">
        <v>-0.33586591482162476</v>
      </c>
      <c r="AN775">
        <v>-3.1881563365459442E-2</v>
      </c>
      <c r="AO775">
        <v>0.17850449681282043</v>
      </c>
      <c r="AP775">
        <v>0.27208098769187927</v>
      </c>
      <c r="AQ775">
        <v>0.80193483829498291</v>
      </c>
      <c r="AR775">
        <v>3.7822685241699219</v>
      </c>
      <c r="AS775">
        <v>3.8625218868255615</v>
      </c>
      <c r="AT775">
        <v>3.6710965633392334</v>
      </c>
      <c r="AU775">
        <v>3.4819233417510986</v>
      </c>
      <c r="AV775">
        <v>3.4455306529998779</v>
      </c>
      <c r="AW775">
        <v>3.2486662864685059</v>
      </c>
      <c r="AX775">
        <v>2.7842063903808594</v>
      </c>
      <c r="AY775">
        <v>0.60915154218673706</v>
      </c>
      <c r="AZ775">
        <v>0.32010170817375183</v>
      </c>
      <c r="BA775">
        <v>0.21953628957271576</v>
      </c>
      <c r="BB775">
        <v>0.230698361992836</v>
      </c>
      <c r="BC775">
        <v>0.12884964048862457</v>
      </c>
      <c r="BD775">
        <v>-0.10201357305049896</v>
      </c>
      <c r="BE775">
        <v>66.867218017578125</v>
      </c>
      <c r="BF775">
        <v>66.594329833984375</v>
      </c>
      <c r="BG775">
        <v>65.71295166015625</v>
      </c>
      <c r="BH775">
        <v>66.09246826171875</v>
      </c>
      <c r="BI775">
        <v>65.486297607421875</v>
      </c>
      <c r="BJ775">
        <v>65.412513732910156</v>
      </c>
      <c r="BK775">
        <v>67.454704284667969</v>
      </c>
      <c r="BL775">
        <v>68.40753173828125</v>
      </c>
      <c r="BM775">
        <v>71.493614196777344</v>
      </c>
      <c r="BN775">
        <v>72.742691040039063</v>
      </c>
      <c r="BO775">
        <v>74.896949768066406</v>
      </c>
      <c r="BP775">
        <v>76.808692932128906</v>
      </c>
      <c r="BQ775">
        <v>77.646492004394531</v>
      </c>
      <c r="BR775">
        <v>79.805427551269531</v>
      </c>
      <c r="BS775">
        <v>79.6295166015625</v>
      </c>
      <c r="BT775">
        <v>80.787986755371094</v>
      </c>
      <c r="BU775">
        <v>81.923568725585938</v>
      </c>
      <c r="BV775">
        <v>82.757789611816406</v>
      </c>
      <c r="BW775">
        <v>76.928085327148438</v>
      </c>
      <c r="BX775">
        <v>74.048103332519531</v>
      </c>
      <c r="BY775">
        <v>72.157539367675781</v>
      </c>
      <c r="BZ775">
        <v>71.204704284667969</v>
      </c>
      <c r="CA775">
        <v>70.478050231933594</v>
      </c>
      <c r="CB775">
        <v>69.777084350585938</v>
      </c>
      <c r="CC775">
        <v>0.91683363914489746</v>
      </c>
      <c r="CD775">
        <v>0.87592369318008423</v>
      </c>
      <c r="CE775">
        <v>0.8264695405960083</v>
      </c>
      <c r="CF775">
        <v>0.65330666303634644</v>
      </c>
      <c r="CG775">
        <v>0.58090025186538696</v>
      </c>
      <c r="CH775">
        <v>0.65402638912200928</v>
      </c>
      <c r="CI775">
        <v>0.73174208402633667</v>
      </c>
      <c r="CJ775">
        <v>0.66538405418395996</v>
      </c>
      <c r="CK775">
        <v>0.80251389741897583</v>
      </c>
      <c r="CL775">
        <v>0.82302123308181763</v>
      </c>
      <c r="CM775">
        <v>0.782368004322052</v>
      </c>
      <c r="CN775">
        <v>0.82056915760040283</v>
      </c>
      <c r="CO775">
        <v>0.91295033693313599</v>
      </c>
      <c r="CP775">
        <v>0.80946356058120728</v>
      </c>
      <c r="CQ775">
        <v>0.84984630346298218</v>
      </c>
      <c r="CR775">
        <v>0.9410279393196106</v>
      </c>
      <c r="CS775">
        <v>0.95275628566741943</v>
      </c>
      <c r="CT775">
        <v>0.94811117649078369</v>
      </c>
      <c r="CU775">
        <v>1.0220715999603271</v>
      </c>
      <c r="CV775">
        <v>0.83902245759963989</v>
      </c>
      <c r="CW775">
        <v>0.75125974416732788</v>
      </c>
      <c r="CX775">
        <v>0.64320284128189087</v>
      </c>
      <c r="CY775">
        <v>0.67972767353057861</v>
      </c>
      <c r="CZ775">
        <v>0.66897326707839966</v>
      </c>
    </row>
    <row r="776" spans="1:104" x14ac:dyDescent="0.25">
      <c r="A776" t="s">
        <v>965</v>
      </c>
      <c r="B776" t="s">
        <v>170</v>
      </c>
      <c r="C776" t="s">
        <v>28</v>
      </c>
      <c r="D776" t="s">
        <v>184</v>
      </c>
      <c r="E776" t="s">
        <v>184</v>
      </c>
      <c r="F776">
        <v>2019</v>
      </c>
      <c r="G776" t="s">
        <v>178</v>
      </c>
      <c r="H776">
        <v>8</v>
      </c>
      <c r="I776">
        <v>50.863235473632813</v>
      </c>
      <c r="J776">
        <v>49.121227264404297</v>
      </c>
      <c r="K776">
        <v>47.876335144042969</v>
      </c>
      <c r="L776">
        <v>47.811721801757813</v>
      </c>
      <c r="M776">
        <v>49.601993560791016</v>
      </c>
      <c r="N776">
        <v>54.486549377441406</v>
      </c>
      <c r="O776">
        <v>60.843780517578125</v>
      </c>
      <c r="P776">
        <v>68.158958435058594</v>
      </c>
      <c r="Q776">
        <v>75.162033081054687</v>
      </c>
      <c r="R776">
        <v>80.7899169921875</v>
      </c>
      <c r="S776">
        <v>85.182418823242188</v>
      </c>
      <c r="T776">
        <v>87.228096008300781</v>
      </c>
      <c r="U776">
        <v>87.968276977539062</v>
      </c>
      <c r="V776">
        <v>88.359931945800781</v>
      </c>
      <c r="W776">
        <v>87.831886291503906</v>
      </c>
      <c r="X776">
        <v>86.121749877929688</v>
      </c>
      <c r="Y776">
        <v>82.649917602539062</v>
      </c>
      <c r="Z776">
        <v>77.780418395996094</v>
      </c>
      <c r="AA776">
        <v>71.459304809570312</v>
      </c>
      <c r="AB776">
        <v>68.697555541992187</v>
      </c>
      <c r="AC776">
        <v>66.692543029785156</v>
      </c>
      <c r="AD776">
        <v>62.622894287109375</v>
      </c>
      <c r="AE776">
        <v>58.1844482421875</v>
      </c>
      <c r="AF776">
        <v>54.452724456787109</v>
      </c>
      <c r="AG776">
        <v>-0.51037740707397461</v>
      </c>
      <c r="AH776">
        <v>-0.3194078803062439</v>
      </c>
      <c r="AI776">
        <v>-0.26210236549377441</v>
      </c>
      <c r="AJ776">
        <v>-0.24894385039806366</v>
      </c>
      <c r="AK776">
        <v>-0.17951323091983795</v>
      </c>
      <c r="AL776">
        <v>-1.6405735164880753E-2</v>
      </c>
      <c r="AM776">
        <v>-0.27676624059677124</v>
      </c>
      <c r="AN776">
        <v>0.11249270290136337</v>
      </c>
      <c r="AO776">
        <v>0.18993724882602692</v>
      </c>
      <c r="AP776">
        <v>0.15110407769680023</v>
      </c>
      <c r="AQ776">
        <v>0.74329030513763428</v>
      </c>
      <c r="AR776">
        <v>4.1007065773010254</v>
      </c>
      <c r="AS776">
        <v>4.2132997512817383</v>
      </c>
      <c r="AT776">
        <v>4.0086154937744141</v>
      </c>
      <c r="AU776">
        <v>3.8225314617156982</v>
      </c>
      <c r="AV776">
        <v>3.9471886157989502</v>
      </c>
      <c r="AW776">
        <v>3.7482457160949707</v>
      </c>
      <c r="AX776">
        <v>3.3552641868591309</v>
      </c>
      <c r="AY776">
        <v>1.041695237159729</v>
      </c>
      <c r="AZ776">
        <v>0.65575462579727173</v>
      </c>
      <c r="BA776">
        <v>0.46982944011688232</v>
      </c>
      <c r="BB776">
        <v>0.45254695415496826</v>
      </c>
      <c r="BC776">
        <v>0.28747463226318359</v>
      </c>
      <c r="BD776">
        <v>0.10578613728284836</v>
      </c>
      <c r="BE776">
        <v>69.961936950683594</v>
      </c>
      <c r="BF776">
        <v>69.186729431152344</v>
      </c>
      <c r="BG776">
        <v>68.233413696289062</v>
      </c>
      <c r="BH776">
        <v>66.600120544433594</v>
      </c>
      <c r="BI776">
        <v>67.684860229492187</v>
      </c>
      <c r="BJ776">
        <v>67.434860229492188</v>
      </c>
      <c r="BK776">
        <v>67.708198547363281</v>
      </c>
      <c r="BL776">
        <v>69.521476745605469</v>
      </c>
      <c r="BM776">
        <v>75.041793823242187</v>
      </c>
      <c r="BN776">
        <v>81.189346313476563</v>
      </c>
      <c r="BO776">
        <v>85.800704956054688</v>
      </c>
      <c r="BP776">
        <v>87.775032043457031</v>
      </c>
      <c r="BQ776">
        <v>89.408317565917969</v>
      </c>
      <c r="BR776">
        <v>88.611640930175781</v>
      </c>
      <c r="BS776">
        <v>87.071708679199219</v>
      </c>
      <c r="BT776">
        <v>87.977874755859375</v>
      </c>
      <c r="BU776">
        <v>87.323104858398437</v>
      </c>
      <c r="BV776">
        <v>85.91461181640625</v>
      </c>
      <c r="BW776">
        <v>82.354141235351563</v>
      </c>
      <c r="BX776">
        <v>78.742317199707031</v>
      </c>
      <c r="BY776">
        <v>75.634689331054687</v>
      </c>
      <c r="BZ776">
        <v>73.952384948730469</v>
      </c>
      <c r="CA776">
        <v>72.522872924804688</v>
      </c>
      <c r="CB776">
        <v>71.618110656738281</v>
      </c>
      <c r="CC776">
        <v>0.91054975986480713</v>
      </c>
      <c r="CD776">
        <v>0.87053406238555908</v>
      </c>
      <c r="CE776">
        <v>0.82008540630340576</v>
      </c>
      <c r="CF776">
        <v>0.64904201030731201</v>
      </c>
      <c r="CG776">
        <v>0.57657629251480103</v>
      </c>
      <c r="CH776">
        <v>0.65324723720550537</v>
      </c>
      <c r="CI776">
        <v>0.73621857166290283</v>
      </c>
      <c r="CJ776">
        <v>0.66890937089920044</v>
      </c>
      <c r="CK776">
        <v>0.80870085954666138</v>
      </c>
      <c r="CL776">
        <v>0.83169716596603394</v>
      </c>
      <c r="CM776">
        <v>0.79236990213394165</v>
      </c>
      <c r="CN776">
        <v>0.83337348699569702</v>
      </c>
      <c r="CO776">
        <v>0.93400752544403076</v>
      </c>
      <c r="CP776">
        <v>0.82101327180862427</v>
      </c>
      <c r="CQ776">
        <v>0.86392080783843994</v>
      </c>
      <c r="CR776">
        <v>0.96226173639297485</v>
      </c>
      <c r="CS776">
        <v>0.96884280443191528</v>
      </c>
      <c r="CT776">
        <v>0.96312367916107178</v>
      </c>
      <c r="CU776">
        <v>1.0353784561157227</v>
      </c>
      <c r="CV776">
        <v>0.85460525751113892</v>
      </c>
      <c r="CW776">
        <v>0.75829684734344482</v>
      </c>
      <c r="CX776">
        <v>0.64562720060348511</v>
      </c>
      <c r="CY776">
        <v>0.67764168977737427</v>
      </c>
      <c r="CZ776">
        <v>0.66198170185089111</v>
      </c>
    </row>
    <row r="777" spans="1:104" x14ac:dyDescent="0.25">
      <c r="A777" t="s">
        <v>966</v>
      </c>
      <c r="B777" t="s">
        <v>170</v>
      </c>
      <c r="C777" t="s">
        <v>28</v>
      </c>
      <c r="D777" t="s">
        <v>184</v>
      </c>
      <c r="E777" t="s">
        <v>184</v>
      </c>
      <c r="F777">
        <v>2019</v>
      </c>
      <c r="G777" t="s">
        <v>179</v>
      </c>
      <c r="H777">
        <v>9</v>
      </c>
      <c r="I777">
        <v>50.855182647705078</v>
      </c>
      <c r="J777">
        <v>49.268978118896484</v>
      </c>
      <c r="K777">
        <v>48.239429473876953</v>
      </c>
      <c r="L777">
        <v>48.195106506347656</v>
      </c>
      <c r="M777">
        <v>50.154685974121094</v>
      </c>
      <c r="N777">
        <v>55.266952514648438</v>
      </c>
      <c r="O777">
        <v>62.613151550292969</v>
      </c>
      <c r="P777">
        <v>69.979362487792969</v>
      </c>
      <c r="Q777">
        <v>77.697715759277344</v>
      </c>
      <c r="R777">
        <v>83.602684020996094</v>
      </c>
      <c r="S777">
        <v>87.956718444824219</v>
      </c>
      <c r="T777">
        <v>90.00146484375</v>
      </c>
      <c r="U777">
        <v>90.706436157226563</v>
      </c>
      <c r="V777">
        <v>91.307395935058594</v>
      </c>
      <c r="W777">
        <v>90.494270324707031</v>
      </c>
      <c r="X777">
        <v>87.86297607421875</v>
      </c>
      <c r="Y777">
        <v>83.88330078125</v>
      </c>
      <c r="Z777">
        <v>78.701217651367188</v>
      </c>
      <c r="AA777">
        <v>72.604408264160156</v>
      </c>
      <c r="AB777">
        <v>70.696868896484375</v>
      </c>
      <c r="AC777">
        <v>67.400382995605469</v>
      </c>
      <c r="AD777">
        <v>62.945499420166016</v>
      </c>
      <c r="AE777">
        <v>58.353313446044922</v>
      </c>
      <c r="AF777">
        <v>54.615180969238281</v>
      </c>
      <c r="AG777">
        <v>-0.49911147356033325</v>
      </c>
      <c r="AH777">
        <v>-0.31879103183746338</v>
      </c>
      <c r="AI777">
        <v>-0.2682473361492157</v>
      </c>
      <c r="AJ777">
        <v>-0.25152096152305603</v>
      </c>
      <c r="AK777">
        <v>-0.17743195593357086</v>
      </c>
      <c r="AL777">
        <v>-8.6767729371786118E-3</v>
      </c>
      <c r="AM777">
        <v>-0.27511069178581238</v>
      </c>
      <c r="AN777">
        <v>0.12759532034397125</v>
      </c>
      <c r="AO777">
        <v>0.19664794206619263</v>
      </c>
      <c r="AP777">
        <v>0.14454925060272217</v>
      </c>
      <c r="AQ777">
        <v>0.7565300464630127</v>
      </c>
      <c r="AR777">
        <v>4.2292208671569824</v>
      </c>
      <c r="AS777">
        <v>4.3421378135681152</v>
      </c>
      <c r="AT777">
        <v>4.1439180374145508</v>
      </c>
      <c r="AU777">
        <v>3.9425063133239746</v>
      </c>
      <c r="AV777">
        <v>4.0420646667480469</v>
      </c>
      <c r="AW777">
        <v>3.8238577842712402</v>
      </c>
      <c r="AX777">
        <v>3.4273307323455811</v>
      </c>
      <c r="AY777">
        <v>1.0909318923950195</v>
      </c>
      <c r="AZ777">
        <v>0.69696754217147827</v>
      </c>
      <c r="BA777">
        <v>0.49543797969818115</v>
      </c>
      <c r="BB777">
        <v>0.47170957922935486</v>
      </c>
      <c r="BC777">
        <v>0.30026513338088989</v>
      </c>
      <c r="BD777">
        <v>0.12321341037750244</v>
      </c>
      <c r="BE777">
        <v>69.506629943847656</v>
      </c>
      <c r="BF777">
        <v>68.803291320800781</v>
      </c>
      <c r="BG777">
        <v>68.779960632324219</v>
      </c>
      <c r="BH777">
        <v>67.599945068359375</v>
      </c>
      <c r="BI777">
        <v>67.529960632324219</v>
      </c>
      <c r="BJ777">
        <v>67.483299255371094</v>
      </c>
      <c r="BK777">
        <v>68.819984436035156</v>
      </c>
      <c r="BL777">
        <v>70.023330688476563</v>
      </c>
      <c r="BM777">
        <v>73.610023498535156</v>
      </c>
      <c r="BN777">
        <v>78.8533935546875</v>
      </c>
      <c r="BO777">
        <v>86.090133666992188</v>
      </c>
      <c r="BP777">
        <v>89.0601806640625</v>
      </c>
      <c r="BQ777">
        <v>90.833511352539063</v>
      </c>
      <c r="BR777">
        <v>90.950157165527344</v>
      </c>
      <c r="BS777">
        <v>91.473487854003906</v>
      </c>
      <c r="BT777">
        <v>91.723487854003906</v>
      </c>
      <c r="BU777">
        <v>89.706787109375</v>
      </c>
      <c r="BV777">
        <v>88.433456420898438</v>
      </c>
      <c r="BW777">
        <v>87.323432922363281</v>
      </c>
      <c r="BX777">
        <v>79.586692810058594</v>
      </c>
      <c r="BY777">
        <v>76.046661376953125</v>
      </c>
      <c r="BZ777">
        <v>73.006629943847656</v>
      </c>
      <c r="CA777">
        <v>72.233299255371094</v>
      </c>
      <c r="CB777">
        <v>71.709976196289063</v>
      </c>
      <c r="CC777">
        <v>0.90030330419540405</v>
      </c>
      <c r="CD777">
        <v>0.86338752508163452</v>
      </c>
      <c r="CE777">
        <v>0.81680303812026978</v>
      </c>
      <c r="CF777">
        <v>0.64741641283035278</v>
      </c>
      <c r="CG777">
        <v>0.57708942890167236</v>
      </c>
      <c r="CH777">
        <v>0.65472030639648438</v>
      </c>
      <c r="CI777">
        <v>0.74201172590255737</v>
      </c>
      <c r="CJ777">
        <v>0.67155033349990845</v>
      </c>
      <c r="CK777">
        <v>0.81703436374664307</v>
      </c>
      <c r="CL777">
        <v>0.84002947807312012</v>
      </c>
      <c r="CM777">
        <v>0.79649895429611206</v>
      </c>
      <c r="CN777">
        <v>0.83865272998809814</v>
      </c>
      <c r="CO777">
        <v>0.9440608024597168</v>
      </c>
      <c r="CP777">
        <v>0.82513421773910522</v>
      </c>
      <c r="CQ777">
        <v>0.86976337432861328</v>
      </c>
      <c r="CR777">
        <v>0.96943449974060059</v>
      </c>
      <c r="CS777">
        <v>0.97429352998733521</v>
      </c>
      <c r="CT777">
        <v>0.96824705600738525</v>
      </c>
      <c r="CU777">
        <v>1.0455392599105835</v>
      </c>
      <c r="CV777">
        <v>0.8680342435836792</v>
      </c>
      <c r="CW777">
        <v>0.76387494802474976</v>
      </c>
      <c r="CX777">
        <v>0.64592069387435913</v>
      </c>
      <c r="CY777">
        <v>0.67615681886672974</v>
      </c>
      <c r="CZ777">
        <v>0.65983837842941284</v>
      </c>
    </row>
    <row r="778" spans="1:104" x14ac:dyDescent="0.25">
      <c r="A778" t="s">
        <v>967</v>
      </c>
      <c r="B778" t="s">
        <v>170</v>
      </c>
      <c r="C778" t="s">
        <v>28</v>
      </c>
      <c r="D778" t="s">
        <v>184</v>
      </c>
      <c r="E778" t="s">
        <v>184</v>
      </c>
      <c r="F778">
        <v>2019</v>
      </c>
      <c r="G778" t="s">
        <v>180</v>
      </c>
      <c r="H778">
        <v>10</v>
      </c>
      <c r="I778">
        <v>44.653484344482422</v>
      </c>
      <c r="J778">
        <v>43.251140594482422</v>
      </c>
      <c r="K778">
        <v>42.303703308105469</v>
      </c>
      <c r="L778">
        <v>42.291267395019531</v>
      </c>
      <c r="M778">
        <v>43.885616302490234</v>
      </c>
      <c r="N778">
        <v>48.115863800048828</v>
      </c>
      <c r="O778">
        <v>55.261199951171875</v>
      </c>
      <c r="P778">
        <v>60.461677551269531</v>
      </c>
      <c r="Q778">
        <v>66.467247009277344</v>
      </c>
      <c r="R778">
        <v>71.832015991210937</v>
      </c>
      <c r="S778">
        <v>76.01763916015625</v>
      </c>
      <c r="T778">
        <v>78.382820129394531</v>
      </c>
      <c r="U778">
        <v>79.589645385742188</v>
      </c>
      <c r="V778">
        <v>80.801658630371094</v>
      </c>
      <c r="W778">
        <v>80.326805114746094</v>
      </c>
      <c r="X778">
        <v>77.8125</v>
      </c>
      <c r="Y778">
        <v>74.096832275390625</v>
      </c>
      <c r="Z778">
        <v>69.517066955566406</v>
      </c>
      <c r="AA778">
        <v>66.673751831054688</v>
      </c>
      <c r="AB778">
        <v>64.215675354003906</v>
      </c>
      <c r="AC778">
        <v>61.265026092529297</v>
      </c>
      <c r="AD778">
        <v>56.265205383300781</v>
      </c>
      <c r="AE778">
        <v>51.238895416259766</v>
      </c>
      <c r="AF778">
        <v>47.943958282470703</v>
      </c>
      <c r="AG778">
        <v>-0.53437334299087524</v>
      </c>
      <c r="AH778">
        <v>-0.24025897681713104</v>
      </c>
      <c r="AI778">
        <v>-0.10225009918212891</v>
      </c>
      <c r="AJ778">
        <v>-0.1631138026714325</v>
      </c>
      <c r="AK778">
        <v>-0.20252466201782227</v>
      </c>
      <c r="AL778">
        <v>-0.15155479311943054</v>
      </c>
      <c r="AM778">
        <v>-0.35907348990440369</v>
      </c>
      <c r="AN778">
        <v>-0.12510579824447632</v>
      </c>
      <c r="AO778">
        <v>0.16907091438770294</v>
      </c>
      <c r="AP778">
        <v>0.36381867527961731</v>
      </c>
      <c r="AQ778">
        <v>0.9006081223487854</v>
      </c>
      <c r="AR778">
        <v>3.8174493312835693</v>
      </c>
      <c r="AS778">
        <v>3.9188554286956787</v>
      </c>
      <c r="AT778">
        <v>3.7643492221832275</v>
      </c>
      <c r="AU778">
        <v>3.5269577503204346</v>
      </c>
      <c r="AV778">
        <v>3.2796897888183594</v>
      </c>
      <c r="AW778">
        <v>2.9705910682678223</v>
      </c>
      <c r="AX778">
        <v>2.4189050197601318</v>
      </c>
      <c r="AY778">
        <v>0.33135586977005005</v>
      </c>
      <c r="AZ778">
        <v>0.10107342153787613</v>
      </c>
      <c r="BA778">
        <v>5.0219122320413589E-2</v>
      </c>
      <c r="BB778">
        <v>7.5005263090133667E-2</v>
      </c>
      <c r="BC778">
        <v>1.6303189098834991E-2</v>
      </c>
      <c r="BD778">
        <v>-0.22357457876205444</v>
      </c>
      <c r="BE778">
        <v>62.828365325927734</v>
      </c>
      <c r="BF778">
        <v>63.23321533203125</v>
      </c>
      <c r="BG778">
        <v>63.163719177246094</v>
      </c>
      <c r="BH778">
        <v>61.098423004150391</v>
      </c>
      <c r="BI778">
        <v>59.421180725097656</v>
      </c>
      <c r="BJ778">
        <v>59.148326873779297</v>
      </c>
      <c r="BK778">
        <v>58.692642211914063</v>
      </c>
      <c r="BL778">
        <v>60.438438415527344</v>
      </c>
      <c r="BM778">
        <v>63.523788452148437</v>
      </c>
      <c r="BN778">
        <v>69.015853881835938</v>
      </c>
      <c r="BO778">
        <v>72.740669250488281</v>
      </c>
      <c r="BP778">
        <v>77.10540771484375</v>
      </c>
      <c r="BQ778">
        <v>79.60400390625</v>
      </c>
      <c r="BR778">
        <v>79.125457763671875</v>
      </c>
      <c r="BS778">
        <v>77.61053466796875</v>
      </c>
      <c r="BT778">
        <v>77.467811584472656</v>
      </c>
      <c r="BU778">
        <v>76.468276977539063</v>
      </c>
      <c r="BV778">
        <v>76.197288513183594</v>
      </c>
      <c r="BW778">
        <v>73.222946166992188</v>
      </c>
      <c r="BX778">
        <v>70.474815368652344</v>
      </c>
      <c r="BY778">
        <v>67.960357666015625</v>
      </c>
      <c r="BZ778">
        <v>67.092819213867187</v>
      </c>
      <c r="CA778">
        <v>65.528923034667969</v>
      </c>
      <c r="CB778">
        <v>64.485542297363281</v>
      </c>
      <c r="CC778">
        <v>0.84720999002456665</v>
      </c>
      <c r="CD778">
        <v>0.81057727336883545</v>
      </c>
      <c r="CE778">
        <v>0.76707649230957031</v>
      </c>
      <c r="CF778">
        <v>0.61259877681732178</v>
      </c>
      <c r="CG778">
        <v>0.54739707708358765</v>
      </c>
      <c r="CH778">
        <v>0.6202806830406189</v>
      </c>
      <c r="CI778">
        <v>0.7184099555015564</v>
      </c>
      <c r="CJ778">
        <v>0.65993845462799072</v>
      </c>
      <c r="CK778">
        <v>0.80298715829849243</v>
      </c>
      <c r="CL778">
        <v>0.83288288116455078</v>
      </c>
      <c r="CM778">
        <v>0.79384738206863403</v>
      </c>
      <c r="CN778">
        <v>0.83721399307250977</v>
      </c>
      <c r="CO778">
        <v>0.94458740949630737</v>
      </c>
      <c r="CP778">
        <v>0.82551229000091553</v>
      </c>
      <c r="CQ778">
        <v>0.87163972854614258</v>
      </c>
      <c r="CR778">
        <v>0.97103464603424072</v>
      </c>
      <c r="CS778">
        <v>0.97323328256607056</v>
      </c>
      <c r="CT778">
        <v>0.96702110767364502</v>
      </c>
      <c r="CU778">
        <v>1.0684993267059326</v>
      </c>
      <c r="CV778">
        <v>0.88310283422470093</v>
      </c>
      <c r="CW778">
        <v>0.77702784538269043</v>
      </c>
      <c r="CX778">
        <v>0.63500076532363892</v>
      </c>
      <c r="CY778">
        <v>0.64272403717041016</v>
      </c>
      <c r="CZ778">
        <v>0.62522971630096436</v>
      </c>
    </row>
    <row r="779" spans="1:104" x14ac:dyDescent="0.25">
      <c r="A779" t="s">
        <v>968</v>
      </c>
      <c r="B779" t="s">
        <v>170</v>
      </c>
      <c r="C779" t="s">
        <v>28</v>
      </c>
      <c r="D779" t="s">
        <v>184</v>
      </c>
      <c r="E779" t="s">
        <v>184</v>
      </c>
      <c r="F779">
        <v>2019</v>
      </c>
      <c r="G779" t="s">
        <v>181</v>
      </c>
      <c r="H779">
        <v>11</v>
      </c>
      <c r="I779">
        <v>41.888458251953125</v>
      </c>
      <c r="J779">
        <v>40.651947021484375</v>
      </c>
      <c r="K779">
        <v>39.940139770507813</v>
      </c>
      <c r="L779">
        <v>40.141990661621094</v>
      </c>
      <c r="M779">
        <v>41.931663513183594</v>
      </c>
      <c r="N779">
        <v>46.142208099365234</v>
      </c>
      <c r="O779">
        <v>51.627723693847656</v>
      </c>
      <c r="P779">
        <v>56.346607208251953</v>
      </c>
      <c r="Q779">
        <v>60.9376220703125</v>
      </c>
      <c r="R779">
        <v>64.267837524414062</v>
      </c>
      <c r="S779">
        <v>66.765884399414062</v>
      </c>
      <c r="T779">
        <v>68.132553100585938</v>
      </c>
      <c r="U779">
        <v>68.668869018554687</v>
      </c>
      <c r="V779">
        <v>69.176010131835937</v>
      </c>
      <c r="W779">
        <v>68.383804321289062</v>
      </c>
      <c r="X779">
        <v>65.95977783203125</v>
      </c>
      <c r="Y779">
        <v>63.497676849365234</v>
      </c>
      <c r="Z779">
        <v>62.243331909179688</v>
      </c>
      <c r="AA779">
        <v>58.453590393066406</v>
      </c>
      <c r="AB779">
        <v>55.729900360107422</v>
      </c>
      <c r="AC779">
        <v>53.623985290527344</v>
      </c>
      <c r="AD779">
        <v>50.715469360351562</v>
      </c>
      <c r="AE779">
        <v>47.262287139892578</v>
      </c>
      <c r="AF779">
        <v>44.485218048095703</v>
      </c>
      <c r="AG779">
        <v>-0.57012099027633667</v>
      </c>
      <c r="AH779">
        <v>-0.20515911281108856</v>
      </c>
      <c r="AI779">
        <v>-1.5869833528995514E-2</v>
      </c>
      <c r="AJ779">
        <v>-0.12108457833528519</v>
      </c>
      <c r="AK779">
        <v>-0.22736829519271851</v>
      </c>
      <c r="AL779">
        <v>-0.23951859772205353</v>
      </c>
      <c r="AM779">
        <v>-0.41520452499389648</v>
      </c>
      <c r="AN779">
        <v>-0.26358500123023987</v>
      </c>
      <c r="AO779">
        <v>0.14959771931171417</v>
      </c>
      <c r="AP779">
        <v>0.45184311270713806</v>
      </c>
      <c r="AQ779">
        <v>0.88009744882583618</v>
      </c>
      <c r="AR779">
        <v>3.2724857330322266</v>
      </c>
      <c r="AS779">
        <v>3.3264977931976318</v>
      </c>
      <c r="AT779">
        <v>3.173351526260376</v>
      </c>
      <c r="AU779">
        <v>2.9284834861755371</v>
      </c>
      <c r="AV779">
        <v>2.5354888439178467</v>
      </c>
      <c r="AW779">
        <v>2.2485177516937256</v>
      </c>
      <c r="AX779">
        <v>1.7502396106719971</v>
      </c>
      <c r="AY779">
        <v>-0.11676169186830521</v>
      </c>
      <c r="AZ779">
        <v>-0.22662554681301117</v>
      </c>
      <c r="BA779">
        <v>-0.19355633854866028</v>
      </c>
      <c r="BB779">
        <v>-0.14334255456924438</v>
      </c>
      <c r="BC779">
        <v>-0.13675042986869812</v>
      </c>
      <c r="BD779">
        <v>-0.41389283537864685</v>
      </c>
      <c r="BE779">
        <v>57.803066253662109</v>
      </c>
      <c r="BF779">
        <v>56.982196807861328</v>
      </c>
      <c r="BG779">
        <v>56.433704376220703</v>
      </c>
      <c r="BH779">
        <v>55.436969757080078</v>
      </c>
      <c r="BI779">
        <v>56.867961883544922</v>
      </c>
      <c r="BJ779">
        <v>56.118896484375</v>
      </c>
      <c r="BK779">
        <v>56.595115661621094</v>
      </c>
      <c r="BL779">
        <v>56.821800231933594</v>
      </c>
      <c r="BM779">
        <v>61.180061340332031</v>
      </c>
      <c r="BN779">
        <v>65.833541870117188</v>
      </c>
      <c r="BO779">
        <v>69.968376159667969</v>
      </c>
      <c r="BP779">
        <v>71.194137573242188</v>
      </c>
      <c r="BQ779">
        <v>71.723045349121094</v>
      </c>
      <c r="BR779">
        <v>70.35919189453125</v>
      </c>
      <c r="BS779">
        <v>69.425399780273437</v>
      </c>
      <c r="BT779">
        <v>70.19964599609375</v>
      </c>
      <c r="BU779">
        <v>68.545692443847656</v>
      </c>
      <c r="BV779">
        <v>65.819473266601562</v>
      </c>
      <c r="BW779">
        <v>64.274711608886719</v>
      </c>
      <c r="BX779">
        <v>63.796157836914062</v>
      </c>
      <c r="BY779">
        <v>62.797092437744141</v>
      </c>
      <c r="BZ779">
        <v>61.55035400390625</v>
      </c>
      <c r="CA779">
        <v>61.298492431640625</v>
      </c>
      <c r="CB779">
        <v>59.594184875488281</v>
      </c>
      <c r="CC779">
        <v>0.87708395719528198</v>
      </c>
      <c r="CD779">
        <v>0.83782488107681274</v>
      </c>
      <c r="CE779">
        <v>0.79472094774246216</v>
      </c>
      <c r="CF779">
        <v>0.63545149564743042</v>
      </c>
      <c r="CG779">
        <v>0.57111847400665283</v>
      </c>
      <c r="CH779">
        <v>0.64809596538543701</v>
      </c>
      <c r="CI779">
        <v>0.73842573165893555</v>
      </c>
      <c r="CJ779">
        <v>0.66795307397842407</v>
      </c>
      <c r="CK779">
        <v>0.80485379695892334</v>
      </c>
      <c r="CL779">
        <v>0.82496565580368042</v>
      </c>
      <c r="CM779">
        <v>0.78586947917938232</v>
      </c>
      <c r="CN779">
        <v>0.82494217157363892</v>
      </c>
      <c r="CO779">
        <v>0.91744613647460938</v>
      </c>
      <c r="CP779">
        <v>0.81505638360977173</v>
      </c>
      <c r="CQ779">
        <v>0.85359960794448853</v>
      </c>
      <c r="CR779">
        <v>0.93025141954421997</v>
      </c>
      <c r="CS779">
        <v>0.93067491054534912</v>
      </c>
      <c r="CT779">
        <v>0.93836259841918945</v>
      </c>
      <c r="CU779">
        <v>1.0110012292861938</v>
      </c>
      <c r="CV779">
        <v>0.82976812124252319</v>
      </c>
      <c r="CW779">
        <v>0.73702424764633179</v>
      </c>
      <c r="CX779">
        <v>0.63163447380065918</v>
      </c>
      <c r="CY779">
        <v>0.65748566389083862</v>
      </c>
      <c r="CZ779">
        <v>0.639975905418396</v>
      </c>
    </row>
    <row r="780" spans="1:104" x14ac:dyDescent="0.25">
      <c r="A780" t="s">
        <v>969</v>
      </c>
      <c r="B780" t="s">
        <v>170</v>
      </c>
      <c r="C780" t="s">
        <v>28</v>
      </c>
      <c r="D780" t="s">
        <v>184</v>
      </c>
      <c r="E780" t="s">
        <v>184</v>
      </c>
      <c r="F780">
        <v>2019</v>
      </c>
      <c r="G780" t="s">
        <v>182</v>
      </c>
      <c r="H780">
        <v>12</v>
      </c>
      <c r="I780">
        <v>41.296073913574219</v>
      </c>
      <c r="J780">
        <v>40.148830413818359</v>
      </c>
      <c r="K780">
        <v>39.510128021240234</v>
      </c>
      <c r="L780">
        <v>39.735462188720703</v>
      </c>
      <c r="M780">
        <v>41.520511627197266</v>
      </c>
      <c r="N780">
        <v>45.719367980957031</v>
      </c>
      <c r="O780">
        <v>51.454277038574219</v>
      </c>
      <c r="P780">
        <v>55.880474090576172</v>
      </c>
      <c r="Q780">
        <v>59.417774200439453</v>
      </c>
      <c r="R780">
        <v>61.365432739257812</v>
      </c>
      <c r="S780">
        <v>62.534770965576172</v>
      </c>
      <c r="T780">
        <v>62.864589691162109</v>
      </c>
      <c r="U780">
        <v>62.776985168457031</v>
      </c>
      <c r="V780">
        <v>62.958065032958984</v>
      </c>
      <c r="W780">
        <v>62.065650939941406</v>
      </c>
      <c r="X780">
        <v>60.067848205566406</v>
      </c>
      <c r="Y780">
        <v>58.537273406982422</v>
      </c>
      <c r="Z780">
        <v>58.433395385742188</v>
      </c>
      <c r="AA780">
        <v>55.540206909179688</v>
      </c>
      <c r="AB780">
        <v>53.537208557128906</v>
      </c>
      <c r="AC780">
        <v>51.808624267578125</v>
      </c>
      <c r="AD780">
        <v>49.482143402099609</v>
      </c>
      <c r="AE780">
        <v>46.275218963623047</v>
      </c>
      <c r="AF780">
        <v>43.660804748535156</v>
      </c>
      <c r="AG780">
        <v>-0.62717032432556152</v>
      </c>
      <c r="AH780">
        <v>-0.17491643130779266</v>
      </c>
      <c r="AI780">
        <v>7.6927579939365387E-2</v>
      </c>
      <c r="AJ780">
        <v>-7.9026125371456146E-2</v>
      </c>
      <c r="AK780">
        <v>-0.25817197561264038</v>
      </c>
      <c r="AL780">
        <v>-0.33893421292304993</v>
      </c>
      <c r="AM780">
        <v>-0.49202734231948853</v>
      </c>
      <c r="AN780">
        <v>-0.42313811182975769</v>
      </c>
      <c r="AO780">
        <v>0.13849245011806488</v>
      </c>
      <c r="AP780">
        <v>0.56696915626525879</v>
      </c>
      <c r="AQ780">
        <v>0.92912828922271729</v>
      </c>
      <c r="AR780">
        <v>2.9975080490112305</v>
      </c>
      <c r="AS780">
        <v>3.0126433372497559</v>
      </c>
      <c r="AT780">
        <v>2.8688657283782959</v>
      </c>
      <c r="AU780">
        <v>2.6099848747253418</v>
      </c>
      <c r="AV780">
        <v>2.0758168697357178</v>
      </c>
      <c r="AW780">
        <v>1.7790228128433228</v>
      </c>
      <c r="AX780">
        <v>1.2158222198486328</v>
      </c>
      <c r="AY780">
        <v>-0.5480310320854187</v>
      </c>
      <c r="AZ780">
        <v>-0.5612645149230957</v>
      </c>
      <c r="BA780">
        <v>-0.44811615347862244</v>
      </c>
      <c r="BB780">
        <v>-0.37712514400482178</v>
      </c>
      <c r="BC780">
        <v>-0.30462822318077087</v>
      </c>
      <c r="BD780">
        <v>-0.63348817825317383</v>
      </c>
      <c r="BE780">
        <v>51.393379211425781</v>
      </c>
      <c r="BF780">
        <v>51.600967407226563</v>
      </c>
      <c r="BG780">
        <v>49.941852569580078</v>
      </c>
      <c r="BH780">
        <v>49.988929748535156</v>
      </c>
      <c r="BI780">
        <v>49.849102020263672</v>
      </c>
      <c r="BJ780">
        <v>48.625205993652344</v>
      </c>
      <c r="BK780">
        <v>47.919483184814453</v>
      </c>
      <c r="BL780">
        <v>47.669483184814453</v>
      </c>
      <c r="BM780">
        <v>54.499534606933594</v>
      </c>
      <c r="BN780">
        <v>58.334072113037109</v>
      </c>
      <c r="BO780">
        <v>61.564960479736328</v>
      </c>
      <c r="BP780">
        <v>63.856441497802734</v>
      </c>
      <c r="BQ780">
        <v>64.548477172851563</v>
      </c>
      <c r="BR780">
        <v>65.363899230957031</v>
      </c>
      <c r="BS780">
        <v>62.955253601074219</v>
      </c>
      <c r="BT780">
        <v>61.569911956787109</v>
      </c>
      <c r="BU780">
        <v>60.1845703125</v>
      </c>
      <c r="BV780">
        <v>56.170413970947266</v>
      </c>
      <c r="BW780">
        <v>51.721508026123047</v>
      </c>
      <c r="BX780">
        <v>48.864131927490234</v>
      </c>
      <c r="BY780">
        <v>47.794685363769531</v>
      </c>
      <c r="BZ780">
        <v>45.479259490966797</v>
      </c>
      <c r="CA780">
        <v>45.795616149902344</v>
      </c>
      <c r="CB780">
        <v>45.245281219482422</v>
      </c>
      <c r="CC780">
        <v>0.96114552021026611</v>
      </c>
      <c r="CD780">
        <v>0.91976785659790039</v>
      </c>
      <c r="CE780">
        <v>0.87334537506103516</v>
      </c>
      <c r="CF780">
        <v>0.69395714998245239</v>
      </c>
      <c r="CG780">
        <v>0.6197277307510376</v>
      </c>
      <c r="CH780">
        <v>0.70122337341308594</v>
      </c>
      <c r="CI780">
        <v>0.79639333486557007</v>
      </c>
      <c r="CJ780">
        <v>0.69913250207901001</v>
      </c>
      <c r="CK780">
        <v>0.84115594625473022</v>
      </c>
      <c r="CL780">
        <v>0.85472965240478516</v>
      </c>
      <c r="CM780">
        <v>0.80833685398101807</v>
      </c>
      <c r="CN780">
        <v>0.84683805704116821</v>
      </c>
      <c r="CO780">
        <v>0.94121336936950684</v>
      </c>
      <c r="CP780">
        <v>0.83561593294143677</v>
      </c>
      <c r="CQ780">
        <v>0.87531602382659912</v>
      </c>
      <c r="CR780">
        <v>0.95753568410873413</v>
      </c>
      <c r="CS780">
        <v>0.96676540374755859</v>
      </c>
      <c r="CT780">
        <v>0.98506021499633789</v>
      </c>
      <c r="CU780">
        <v>1.0735021829605103</v>
      </c>
      <c r="CV780">
        <v>0.88741457462310791</v>
      </c>
      <c r="CW780">
        <v>0.79106080532073975</v>
      </c>
      <c r="CX780">
        <v>0.68415576219558716</v>
      </c>
      <c r="CY780">
        <v>0.7157556414604187</v>
      </c>
      <c r="CZ780">
        <v>0.69765353202819824</v>
      </c>
    </row>
    <row r="781" spans="1:104" x14ac:dyDescent="0.25">
      <c r="A781" t="s">
        <v>970</v>
      </c>
      <c r="B781" t="s">
        <v>170</v>
      </c>
      <c r="C781" t="s">
        <v>28</v>
      </c>
      <c r="D781" t="s">
        <v>184</v>
      </c>
      <c r="E781" t="s">
        <v>184</v>
      </c>
      <c r="F781">
        <v>2019</v>
      </c>
      <c r="G781" t="s">
        <v>183</v>
      </c>
      <c r="H781">
        <v>8</v>
      </c>
      <c r="I781">
        <v>50.022991180419922</v>
      </c>
      <c r="J781">
        <v>48.345863342285156</v>
      </c>
      <c r="K781">
        <v>47.137645721435547</v>
      </c>
      <c r="L781">
        <v>47.083774566650391</v>
      </c>
      <c r="M781">
        <v>48.850601196289063</v>
      </c>
      <c r="N781">
        <v>53.662693023681641</v>
      </c>
      <c r="O781">
        <v>59.859233856201172</v>
      </c>
      <c r="P781">
        <v>66.651130676269531</v>
      </c>
      <c r="Q781">
        <v>73.002952575683594</v>
      </c>
      <c r="R781">
        <v>78.100303649902344</v>
      </c>
      <c r="S781">
        <v>82.133445739746094</v>
      </c>
      <c r="T781">
        <v>84.095649719238281</v>
      </c>
      <c r="U781">
        <v>84.787689208984375</v>
      </c>
      <c r="V781">
        <v>85.192733764648438</v>
      </c>
      <c r="W781">
        <v>84.744407653808594</v>
      </c>
      <c r="X781">
        <v>83.10272216796875</v>
      </c>
      <c r="Y781">
        <v>79.813079833984375</v>
      </c>
      <c r="Z781">
        <v>75.081047058105469</v>
      </c>
      <c r="AA781">
        <v>69.173873901367188</v>
      </c>
      <c r="AB781">
        <v>66.677192687988281</v>
      </c>
      <c r="AC781">
        <v>64.935699462890625</v>
      </c>
      <c r="AD781">
        <v>61.144683837890625</v>
      </c>
      <c r="AE781">
        <v>56.894771575927734</v>
      </c>
      <c r="AF781">
        <v>53.336334228515625</v>
      </c>
      <c r="AG781">
        <v>-0.54429376125335693</v>
      </c>
      <c r="AH781">
        <v>-0.30053263902664185</v>
      </c>
      <c r="AI781">
        <v>-0.20608812570571899</v>
      </c>
      <c r="AJ781">
        <v>-0.22343491017818451</v>
      </c>
      <c r="AK781">
        <v>-0.19703799486160278</v>
      </c>
      <c r="AL781">
        <v>-7.439335435628891E-2</v>
      </c>
      <c r="AM781">
        <v>-0.31838762760162354</v>
      </c>
      <c r="AN781">
        <v>1.8844695761799812E-2</v>
      </c>
      <c r="AO781">
        <v>0.18324418365955353</v>
      </c>
      <c r="AP781">
        <v>0.23134246468544006</v>
      </c>
      <c r="AQ781">
        <v>0.7925952672958374</v>
      </c>
      <c r="AR781">
        <v>3.9643936157226562</v>
      </c>
      <c r="AS781">
        <v>4.0617775917053223</v>
      </c>
      <c r="AT781">
        <v>3.8637011051177979</v>
      </c>
      <c r="AU781">
        <v>3.6654179096221924</v>
      </c>
      <c r="AV781">
        <v>3.6694483757019043</v>
      </c>
      <c r="AW781">
        <v>3.4448606967926025</v>
      </c>
      <c r="AX781">
        <v>2.9946310520172119</v>
      </c>
      <c r="AY781">
        <v>0.76002812385559082</v>
      </c>
      <c r="AZ781">
        <v>0.43986338376998901</v>
      </c>
      <c r="BA781">
        <v>0.30779871344566345</v>
      </c>
      <c r="BB781">
        <v>0.30884009599685669</v>
      </c>
      <c r="BC781">
        <v>0.18419206142425537</v>
      </c>
      <c r="BD781">
        <v>-2.8034808114171028E-2</v>
      </c>
      <c r="BE781">
        <v>67.11529541015625</v>
      </c>
      <c r="BF781">
        <v>66.558280944824219</v>
      </c>
      <c r="BG781">
        <v>66.025543212890625</v>
      </c>
      <c r="BH781">
        <v>65.467941284179687</v>
      </c>
      <c r="BI781">
        <v>65.450439453125</v>
      </c>
      <c r="BJ781">
        <v>65.464851379394531</v>
      </c>
      <c r="BK781">
        <v>66.706809997558594</v>
      </c>
      <c r="BL781">
        <v>68.447364807128906</v>
      </c>
      <c r="BM781">
        <v>72.159446716308594</v>
      </c>
      <c r="BN781">
        <v>76.579864501953125</v>
      </c>
      <c r="BO781">
        <v>80.988723754882813</v>
      </c>
      <c r="BP781">
        <v>82.720703125</v>
      </c>
      <c r="BQ781">
        <v>84.359992980957031</v>
      </c>
      <c r="BR781">
        <v>84.46380615234375</v>
      </c>
      <c r="BS781">
        <v>83.802909851074219</v>
      </c>
      <c r="BT781">
        <v>84.148033142089844</v>
      </c>
      <c r="BU781">
        <v>83.299346923828125</v>
      </c>
      <c r="BV781">
        <v>82.473892211914063</v>
      </c>
      <c r="BW781">
        <v>79.496810913085938</v>
      </c>
      <c r="BX781">
        <v>75.351020812988281</v>
      </c>
      <c r="BY781">
        <v>72.324867248535156</v>
      </c>
      <c r="BZ781">
        <v>70.707160949707031</v>
      </c>
      <c r="CA781">
        <v>69.730735778808594</v>
      </c>
      <c r="CB781">
        <v>68.908836364746094</v>
      </c>
      <c r="CC781">
        <v>0.91140925884246826</v>
      </c>
      <c r="CD781">
        <v>0.87161606550216675</v>
      </c>
      <c r="CE781">
        <v>0.82109224796295166</v>
      </c>
      <c r="CF781">
        <v>0.64958208799362183</v>
      </c>
      <c r="CG781">
        <v>0.57691264152526855</v>
      </c>
      <c r="CH781">
        <v>0.65367871522903442</v>
      </c>
      <c r="CI781">
        <v>0.73580795526504517</v>
      </c>
      <c r="CJ781">
        <v>0.66646194458007813</v>
      </c>
      <c r="CK781">
        <v>0.80441081523895264</v>
      </c>
      <c r="CL781">
        <v>0.82613295316696167</v>
      </c>
      <c r="CM781">
        <v>0.78715652227401733</v>
      </c>
      <c r="CN781">
        <v>0.82740002870559692</v>
      </c>
      <c r="CO781">
        <v>0.92518073320388794</v>
      </c>
      <c r="CP781">
        <v>0.81535422801971436</v>
      </c>
      <c r="CQ781">
        <v>0.85715407133102417</v>
      </c>
      <c r="CR781">
        <v>0.95188891887664795</v>
      </c>
      <c r="CS781">
        <v>0.95822352170944214</v>
      </c>
      <c r="CT781">
        <v>0.95176219940185547</v>
      </c>
      <c r="CU781">
        <v>1.0235656499862671</v>
      </c>
      <c r="CV781">
        <v>0.84679698944091797</v>
      </c>
      <c r="CW781">
        <v>0.75278365612030029</v>
      </c>
      <c r="CX781">
        <v>0.642406165599823</v>
      </c>
      <c r="CY781">
        <v>0.67474627494812012</v>
      </c>
      <c r="CZ781">
        <v>0.66003888845443726</v>
      </c>
    </row>
    <row r="782" spans="1:104" x14ac:dyDescent="0.25">
      <c r="A782" t="s">
        <v>971</v>
      </c>
      <c r="B782" t="s">
        <v>170</v>
      </c>
      <c r="C782" t="s">
        <v>28</v>
      </c>
      <c r="D782" t="s">
        <v>184</v>
      </c>
      <c r="E782" t="s">
        <v>184</v>
      </c>
      <c r="F782">
        <v>2020</v>
      </c>
      <c r="G782" t="s">
        <v>171</v>
      </c>
      <c r="H782">
        <v>1</v>
      </c>
      <c r="I782">
        <v>41.482563018798828</v>
      </c>
      <c r="J782">
        <v>40.218067169189453</v>
      </c>
      <c r="K782">
        <v>39.700481414794922</v>
      </c>
      <c r="L782">
        <v>39.983512878417969</v>
      </c>
      <c r="M782">
        <v>42.003654479980469</v>
      </c>
      <c r="N782">
        <v>46.419448852539063</v>
      </c>
      <c r="O782">
        <v>53.789573669433594</v>
      </c>
      <c r="P782">
        <v>58.61492919921875</v>
      </c>
      <c r="Q782">
        <v>61.60516357421875</v>
      </c>
      <c r="R782">
        <v>62.406818389892578</v>
      </c>
      <c r="S782">
        <v>62.512744903564453</v>
      </c>
      <c r="T782">
        <v>62.000102996826172</v>
      </c>
      <c r="U782">
        <v>61.383350372314453</v>
      </c>
      <c r="V782">
        <v>61.216930389404297</v>
      </c>
      <c r="W782">
        <v>60.28753662109375</v>
      </c>
      <c r="X782">
        <v>58.582958221435547</v>
      </c>
      <c r="Y782">
        <v>57.271884918212891</v>
      </c>
      <c r="Z782">
        <v>58.127994537353516</v>
      </c>
      <c r="AA782">
        <v>55.832771301269531</v>
      </c>
      <c r="AB782">
        <v>53.993129730224609</v>
      </c>
      <c r="AC782">
        <v>52.357692718505859</v>
      </c>
      <c r="AD782">
        <v>50.036983489990234</v>
      </c>
      <c r="AE782">
        <v>46.614475250244141</v>
      </c>
      <c r="AF782">
        <v>43.976161956787109</v>
      </c>
      <c r="AG782">
        <v>-0.68407547473907471</v>
      </c>
      <c r="AH782">
        <v>-0.15608824789524078</v>
      </c>
      <c r="AI782">
        <v>0.14519917964935303</v>
      </c>
      <c r="AJ782">
        <v>-5.0429940223693848E-2</v>
      </c>
      <c r="AK782">
        <v>-0.28835153579711914</v>
      </c>
      <c r="AL782">
        <v>-0.42381656169891357</v>
      </c>
      <c r="AM782">
        <v>-0.57669854164123535</v>
      </c>
      <c r="AN782">
        <v>-0.57611632347106934</v>
      </c>
      <c r="AO782">
        <v>0.14235544204711914</v>
      </c>
      <c r="AP782">
        <v>0.69736284017562866</v>
      </c>
      <c r="AQ782">
        <v>1.0411925315856934</v>
      </c>
      <c r="AR782">
        <v>3.0010383129119873</v>
      </c>
      <c r="AS782">
        <v>2.9798638820648193</v>
      </c>
      <c r="AT782">
        <v>2.8175206184387207</v>
      </c>
      <c r="AU782">
        <v>2.530573844909668</v>
      </c>
      <c r="AV782">
        <v>1.868941068649292</v>
      </c>
      <c r="AW782">
        <v>1.5313780307769775</v>
      </c>
      <c r="AX782">
        <v>0.89396148920059204</v>
      </c>
      <c r="AY782">
        <v>-0.87962329387664795</v>
      </c>
      <c r="AZ782">
        <v>-0.82642388343811035</v>
      </c>
      <c r="BA782">
        <v>-0.65157389640808105</v>
      </c>
      <c r="BB782">
        <v>-0.56183153390884399</v>
      </c>
      <c r="BC782">
        <v>-0.43494996428489685</v>
      </c>
      <c r="BD782">
        <v>-0.809478759765625</v>
      </c>
      <c r="BE782">
        <v>47.534420013427734</v>
      </c>
      <c r="BF782">
        <v>47.511119842529297</v>
      </c>
      <c r="BG782">
        <v>46.941230773925781</v>
      </c>
      <c r="BH782">
        <v>46.417934417724609</v>
      </c>
      <c r="BI782">
        <v>45.261119842529297</v>
      </c>
      <c r="BJ782">
        <v>45.168399810791016</v>
      </c>
      <c r="BK782">
        <v>44.82568359375</v>
      </c>
      <c r="BL782">
        <v>43.918865203857422</v>
      </c>
      <c r="BM782">
        <v>46.961528778076172</v>
      </c>
      <c r="BN782">
        <v>51.775157928466797</v>
      </c>
      <c r="BO782">
        <v>54.455272674560547</v>
      </c>
      <c r="BP782">
        <v>56.476703643798828</v>
      </c>
      <c r="BQ782">
        <v>57.069889068603516</v>
      </c>
      <c r="BR782">
        <v>58.906818389892578</v>
      </c>
      <c r="BS782">
        <v>58.226703643798828</v>
      </c>
      <c r="BT782">
        <v>58.296123504638672</v>
      </c>
      <c r="BU782">
        <v>56.437770843505859</v>
      </c>
      <c r="BV782">
        <v>52.89556884765625</v>
      </c>
      <c r="BW782">
        <v>50.105236053466797</v>
      </c>
      <c r="BX782">
        <v>47.564903259277344</v>
      </c>
      <c r="BY782">
        <v>47.247341156005859</v>
      </c>
      <c r="BZ782">
        <v>47.630863189697266</v>
      </c>
      <c r="CA782">
        <v>46.628997802734375</v>
      </c>
      <c r="CB782">
        <v>45.832405090332031</v>
      </c>
      <c r="CC782">
        <v>1.0558069944381714</v>
      </c>
      <c r="CD782">
        <v>1.0030971765518188</v>
      </c>
      <c r="CE782">
        <v>0.95659863948822021</v>
      </c>
      <c r="CF782">
        <v>0.75631934404373169</v>
      </c>
      <c r="CG782">
        <v>0.67563080787658691</v>
      </c>
      <c r="CH782">
        <v>0.76553583145141602</v>
      </c>
      <c r="CI782">
        <v>0.87512469291687012</v>
      </c>
      <c r="CJ782">
        <v>0.74100512266159058</v>
      </c>
      <c r="CK782">
        <v>0.90001773834228516</v>
      </c>
      <c r="CL782">
        <v>0.90475368499755859</v>
      </c>
      <c r="CM782">
        <v>0.84045898914337158</v>
      </c>
      <c r="CN782">
        <v>0.88128829002380371</v>
      </c>
      <c r="CO782">
        <v>0.99019080400466919</v>
      </c>
      <c r="CP782">
        <v>0.86138224601745605</v>
      </c>
      <c r="CQ782">
        <v>0.9068530797958374</v>
      </c>
      <c r="CR782">
        <v>1.0100642442703247</v>
      </c>
      <c r="CS782">
        <v>1.023975133895874</v>
      </c>
      <c r="CT782">
        <v>1.0584794282913208</v>
      </c>
      <c r="CU782">
        <v>1.1760709285736084</v>
      </c>
      <c r="CV782">
        <v>0.9755827784538269</v>
      </c>
      <c r="CW782">
        <v>0.87122571468353271</v>
      </c>
      <c r="CX782">
        <v>0.75286692380905151</v>
      </c>
      <c r="CY782">
        <v>0.78558862209320068</v>
      </c>
      <c r="CZ782">
        <v>0.76493281126022339</v>
      </c>
    </row>
    <row r="783" spans="1:104" x14ac:dyDescent="0.25">
      <c r="A783" t="s">
        <v>972</v>
      </c>
      <c r="B783" t="s">
        <v>170</v>
      </c>
      <c r="C783" t="s">
        <v>28</v>
      </c>
      <c r="D783" t="s">
        <v>184</v>
      </c>
      <c r="E783" t="s">
        <v>184</v>
      </c>
      <c r="F783">
        <v>2020</v>
      </c>
      <c r="G783" t="s">
        <v>172</v>
      </c>
      <c r="H783">
        <v>2</v>
      </c>
      <c r="I783">
        <v>41.439151763916016</v>
      </c>
      <c r="J783">
        <v>40.195560455322266</v>
      </c>
      <c r="K783">
        <v>39.582691192626953</v>
      </c>
      <c r="L783">
        <v>39.815193176269531</v>
      </c>
      <c r="M783">
        <v>41.666244506835938</v>
      </c>
      <c r="N783">
        <v>46.289741516113281</v>
      </c>
      <c r="O783">
        <v>52.957187652587891</v>
      </c>
      <c r="P783">
        <v>57.832782745361328</v>
      </c>
      <c r="Q783">
        <v>61.472164154052734</v>
      </c>
      <c r="R783">
        <v>63.026069641113281</v>
      </c>
      <c r="S783">
        <v>63.683452606201172</v>
      </c>
      <c r="T783">
        <v>63.715721130371094</v>
      </c>
      <c r="U783">
        <v>63.573516845703125</v>
      </c>
      <c r="V783">
        <v>63.554336547851563</v>
      </c>
      <c r="W783">
        <v>62.683464050292969</v>
      </c>
      <c r="X783">
        <v>60.825115203857422</v>
      </c>
      <c r="Y783">
        <v>58.995872497558594</v>
      </c>
      <c r="Z783">
        <v>58.734249114990234</v>
      </c>
      <c r="AA783">
        <v>57.241325378417969</v>
      </c>
      <c r="AB783">
        <v>55.023242950439453</v>
      </c>
      <c r="AC783">
        <v>53.266910552978516</v>
      </c>
      <c r="AD783">
        <v>50.520423889160156</v>
      </c>
      <c r="AE783">
        <v>46.801822662353516</v>
      </c>
      <c r="AF783">
        <v>44.045818328857422</v>
      </c>
      <c r="AG783">
        <v>-0.64927816390991211</v>
      </c>
      <c r="AH783">
        <v>-0.16629445552825928</v>
      </c>
      <c r="AI783">
        <v>0.10494446754455566</v>
      </c>
      <c r="AJ783">
        <v>-6.6959679126739502E-2</v>
      </c>
      <c r="AK783">
        <v>-0.26989299058914185</v>
      </c>
      <c r="AL783">
        <v>-0.37833479046821594</v>
      </c>
      <c r="AM783">
        <v>-0.53312957286834717</v>
      </c>
      <c r="AN783">
        <v>-0.49637266993522644</v>
      </c>
      <c r="AO783">
        <v>0.14455936849117279</v>
      </c>
      <c r="AP783">
        <v>0.64010167121887207</v>
      </c>
      <c r="AQ783">
        <v>1.0035296678543091</v>
      </c>
      <c r="AR783">
        <v>3.0688817501068115</v>
      </c>
      <c r="AS783">
        <v>3.0769028663635254</v>
      </c>
      <c r="AT783">
        <v>2.9144783020019531</v>
      </c>
      <c r="AU783">
        <v>2.6364011764526367</v>
      </c>
      <c r="AV783">
        <v>2.03444504737854</v>
      </c>
      <c r="AW783">
        <v>1.703200101852417</v>
      </c>
      <c r="AX783">
        <v>1.088768482208252</v>
      </c>
      <c r="AY783">
        <v>-0.70450699329376221</v>
      </c>
      <c r="AZ783">
        <v>-0.68746107816696167</v>
      </c>
      <c r="BA783">
        <v>-0.54569137096405029</v>
      </c>
      <c r="BB783">
        <v>-0.45974501967430115</v>
      </c>
      <c r="BC783">
        <v>-0.35985583066940308</v>
      </c>
      <c r="BD783">
        <v>-0.7085070013999939</v>
      </c>
      <c r="BE783">
        <v>49.261405944824219</v>
      </c>
      <c r="BF783">
        <v>50.624004364013672</v>
      </c>
      <c r="BG783">
        <v>50.984279632568359</v>
      </c>
      <c r="BH783">
        <v>50.755702972412109</v>
      </c>
      <c r="BI783">
        <v>49.8004150390625</v>
      </c>
      <c r="BJ783">
        <v>49.0504150390625</v>
      </c>
      <c r="BK783">
        <v>49.325565338134766</v>
      </c>
      <c r="BL783">
        <v>50.255702972412109</v>
      </c>
      <c r="BM783">
        <v>52.386936187744141</v>
      </c>
      <c r="BN783">
        <v>54.594081878662109</v>
      </c>
      <c r="BO783">
        <v>56.525615692138672</v>
      </c>
      <c r="BP783">
        <v>57.773288726806641</v>
      </c>
      <c r="BQ783">
        <v>59.681999206542969</v>
      </c>
      <c r="BR783">
        <v>60.633094787597656</v>
      </c>
      <c r="BS783">
        <v>60.448299407958984</v>
      </c>
      <c r="BT783">
        <v>58.592685699462891</v>
      </c>
      <c r="BU783">
        <v>57.118766784667969</v>
      </c>
      <c r="BV783">
        <v>55.141124725341797</v>
      </c>
      <c r="BW783">
        <v>53.778522491455078</v>
      </c>
      <c r="BX783">
        <v>53.016414642333984</v>
      </c>
      <c r="BY783">
        <v>51.599319458007812</v>
      </c>
      <c r="BZ783">
        <v>50.738582611083984</v>
      </c>
      <c r="CA783">
        <v>50.1943359375</v>
      </c>
      <c r="CB783">
        <v>50.599319458007812</v>
      </c>
      <c r="CC783">
        <v>0.99484610557556152</v>
      </c>
      <c r="CD783">
        <v>0.94727814197540283</v>
      </c>
      <c r="CE783">
        <v>0.90188103914260864</v>
      </c>
      <c r="CF783">
        <v>0.71448624134063721</v>
      </c>
      <c r="CG783">
        <v>0.63710612058639526</v>
      </c>
      <c r="CH783">
        <v>0.72858697175979614</v>
      </c>
      <c r="CI783">
        <v>0.82756447792053223</v>
      </c>
      <c r="CJ783">
        <v>0.70975077152252197</v>
      </c>
      <c r="CK783">
        <v>0.86379379034042358</v>
      </c>
      <c r="CL783">
        <v>0.87210929393768311</v>
      </c>
      <c r="CM783">
        <v>0.81253069639205933</v>
      </c>
      <c r="CN783">
        <v>0.85252255201339722</v>
      </c>
      <c r="CO783">
        <v>0.9600791335105896</v>
      </c>
      <c r="CP783">
        <v>0.83524924516677856</v>
      </c>
      <c r="CQ783">
        <v>0.87951076030731201</v>
      </c>
      <c r="CR783">
        <v>0.97812491655349731</v>
      </c>
      <c r="CS783">
        <v>0.98926275968551636</v>
      </c>
      <c r="CT783">
        <v>1.0154201984405518</v>
      </c>
      <c r="CU783">
        <v>1.1355427503585815</v>
      </c>
      <c r="CV783">
        <v>0.93827337026596069</v>
      </c>
      <c r="CW783">
        <v>0.83760547637939453</v>
      </c>
      <c r="CX783">
        <v>0.71681517362594604</v>
      </c>
      <c r="CY783">
        <v>0.74351346492767334</v>
      </c>
      <c r="CZ783">
        <v>0.72418713569641113</v>
      </c>
    </row>
    <row r="784" spans="1:104" x14ac:dyDescent="0.25">
      <c r="A784" t="s">
        <v>973</v>
      </c>
      <c r="B784" t="s">
        <v>170</v>
      </c>
      <c r="C784" t="s">
        <v>28</v>
      </c>
      <c r="D784" t="s">
        <v>184</v>
      </c>
      <c r="E784" t="s">
        <v>184</v>
      </c>
      <c r="F784">
        <v>2020</v>
      </c>
      <c r="G784" t="s">
        <v>173</v>
      </c>
      <c r="H784">
        <v>3</v>
      </c>
      <c r="I784">
        <v>42.475227355957031</v>
      </c>
      <c r="J784">
        <v>41.117725372314453</v>
      </c>
      <c r="K784">
        <v>40.306259155273438</v>
      </c>
      <c r="L784">
        <v>40.358219146728516</v>
      </c>
      <c r="M784">
        <v>41.947353363037109</v>
      </c>
      <c r="N784">
        <v>46.121955871582031</v>
      </c>
      <c r="O784">
        <v>53.185028076171875</v>
      </c>
      <c r="P784">
        <v>58.477138519287109</v>
      </c>
      <c r="Q784">
        <v>62.129676818847656</v>
      </c>
      <c r="R784">
        <v>63.343254089355469</v>
      </c>
      <c r="S784">
        <v>63.814228057861328</v>
      </c>
      <c r="T784">
        <v>63.861885070800781</v>
      </c>
      <c r="U784">
        <v>63.609619140625</v>
      </c>
      <c r="V784">
        <v>63.531082153320313</v>
      </c>
      <c r="W784">
        <v>62.668033599853516</v>
      </c>
      <c r="X784">
        <v>61.091335296630859</v>
      </c>
      <c r="Y784">
        <v>59.431106567382813</v>
      </c>
      <c r="Z784">
        <v>57.676197052001953</v>
      </c>
      <c r="AA784">
        <v>55.985336303710938</v>
      </c>
      <c r="AB784">
        <v>56.192268371582031</v>
      </c>
      <c r="AC784">
        <v>54.230644226074219</v>
      </c>
      <c r="AD784">
        <v>51.732440948486328</v>
      </c>
      <c r="AE784">
        <v>47.670391082763672</v>
      </c>
      <c r="AF784">
        <v>44.859512329101563</v>
      </c>
      <c r="AG784">
        <v>-0.66995662450790405</v>
      </c>
      <c r="AH784">
        <v>-0.17144301533699036</v>
      </c>
      <c r="AI784">
        <v>0.10846900194883347</v>
      </c>
      <c r="AJ784">
        <v>-6.7977219820022583E-2</v>
      </c>
      <c r="AK784">
        <v>-0.27322292327880859</v>
      </c>
      <c r="AL784">
        <v>-0.37852343916893005</v>
      </c>
      <c r="AM784">
        <v>-0.53757840394973755</v>
      </c>
      <c r="AN784">
        <v>-0.5046001672744751</v>
      </c>
      <c r="AO784">
        <v>0.14675593376159668</v>
      </c>
      <c r="AP784">
        <v>0.64698153734207153</v>
      </c>
      <c r="AQ784">
        <v>1.0115258693695068</v>
      </c>
      <c r="AR784">
        <v>3.0928113460540771</v>
      </c>
      <c r="AS784">
        <v>3.0960514545440674</v>
      </c>
      <c r="AT784">
        <v>2.9305763244628906</v>
      </c>
      <c r="AU784">
        <v>2.6507916450500488</v>
      </c>
      <c r="AV784">
        <v>2.0499687194824219</v>
      </c>
      <c r="AW784">
        <v>1.7189903259277344</v>
      </c>
      <c r="AX784">
        <v>1.0614184141159058</v>
      </c>
      <c r="AY784">
        <v>-0.70624327659606934</v>
      </c>
      <c r="AZ784">
        <v>-0.70998615026473999</v>
      </c>
      <c r="BA784">
        <v>-0.55676537752151489</v>
      </c>
      <c r="BB784">
        <v>-0.47361177206039429</v>
      </c>
      <c r="BC784">
        <v>-0.36680388450622559</v>
      </c>
      <c r="BD784">
        <v>-0.72248333692550659</v>
      </c>
      <c r="BE784">
        <v>47.265903472900391</v>
      </c>
      <c r="BF784">
        <v>48.787761688232422</v>
      </c>
      <c r="BG784">
        <v>48.963733673095703</v>
      </c>
      <c r="BH784">
        <v>49.874805450439453</v>
      </c>
      <c r="BI784">
        <v>48.669967651367188</v>
      </c>
      <c r="BJ784">
        <v>48.466526031494141</v>
      </c>
      <c r="BK784">
        <v>48.621543884277344</v>
      </c>
      <c r="BL784">
        <v>49.100128173828125</v>
      </c>
      <c r="BM784">
        <v>52.3878173828125</v>
      </c>
      <c r="BN784">
        <v>53.916217803955078</v>
      </c>
      <c r="BO784">
        <v>56.567977905273437</v>
      </c>
      <c r="BP784">
        <v>57.639213562011719</v>
      </c>
      <c r="BQ784">
        <v>59.06890869140625</v>
      </c>
      <c r="BR784">
        <v>60.091720581054687</v>
      </c>
      <c r="BS784">
        <v>59.591720581054688</v>
      </c>
      <c r="BT784">
        <v>59.089393615722656</v>
      </c>
      <c r="BU784">
        <v>58.117328643798828</v>
      </c>
      <c r="BV784">
        <v>56.912029266357422</v>
      </c>
      <c r="BW784">
        <v>52.761688232421875</v>
      </c>
      <c r="BX784">
        <v>51.329662322998047</v>
      </c>
      <c r="BY784">
        <v>50.176975250244141</v>
      </c>
      <c r="BZ784">
        <v>49.221672058105469</v>
      </c>
      <c r="CA784">
        <v>48.722137451171875</v>
      </c>
      <c r="CB784">
        <v>48.629482269287109</v>
      </c>
      <c r="CC784">
        <v>1.025374174118042</v>
      </c>
      <c r="CD784">
        <v>0.97766631841659546</v>
      </c>
      <c r="CE784">
        <v>0.92523235082626343</v>
      </c>
      <c r="CF784">
        <v>0.72957706451416016</v>
      </c>
      <c r="CG784">
        <v>0.64588284492492676</v>
      </c>
      <c r="CH784">
        <v>0.7316739559173584</v>
      </c>
      <c r="CI784">
        <v>0.83711761236190796</v>
      </c>
      <c r="CJ784">
        <v>0.72184294462203979</v>
      </c>
      <c r="CK784">
        <v>0.8789747953414917</v>
      </c>
      <c r="CL784">
        <v>0.88518416881561279</v>
      </c>
      <c r="CM784">
        <v>0.82525694370269775</v>
      </c>
      <c r="CN784">
        <v>0.86699944734573364</v>
      </c>
      <c r="CO784">
        <v>0.97511941194534302</v>
      </c>
      <c r="CP784">
        <v>0.84942382574081421</v>
      </c>
      <c r="CQ784">
        <v>0.89433717727661133</v>
      </c>
      <c r="CR784">
        <v>0.99623596668243408</v>
      </c>
      <c r="CS784">
        <v>1.0109941959381104</v>
      </c>
      <c r="CT784">
        <v>1.0214360952377319</v>
      </c>
      <c r="CU784">
        <v>1.1372678279876709</v>
      </c>
      <c r="CV784">
        <v>0.96408504247665405</v>
      </c>
      <c r="CW784">
        <v>0.85201013088226318</v>
      </c>
      <c r="CX784">
        <v>0.73477214574813843</v>
      </c>
      <c r="CY784">
        <v>0.75575673580169678</v>
      </c>
      <c r="CZ784">
        <v>0.73722183704376221</v>
      </c>
    </row>
    <row r="785" spans="1:104" x14ac:dyDescent="0.25">
      <c r="A785" t="s">
        <v>974</v>
      </c>
      <c r="B785" t="s">
        <v>170</v>
      </c>
      <c r="C785" t="s">
        <v>28</v>
      </c>
      <c r="D785" t="s">
        <v>184</v>
      </c>
      <c r="E785" t="s">
        <v>184</v>
      </c>
      <c r="F785">
        <v>2020</v>
      </c>
      <c r="G785" t="s">
        <v>174</v>
      </c>
      <c r="H785">
        <v>4</v>
      </c>
      <c r="I785">
        <v>43.055271148681641</v>
      </c>
      <c r="J785">
        <v>41.602138519287109</v>
      </c>
      <c r="K785">
        <v>40.723014831542969</v>
      </c>
      <c r="L785">
        <v>40.65289306640625</v>
      </c>
      <c r="M785">
        <v>42.219364166259766</v>
      </c>
      <c r="N785">
        <v>46.170585632324219</v>
      </c>
      <c r="O785">
        <v>51.652427673339844</v>
      </c>
      <c r="P785">
        <v>56.816627502441406</v>
      </c>
      <c r="Q785">
        <v>61.677341461181641</v>
      </c>
      <c r="R785">
        <v>65.215019226074219</v>
      </c>
      <c r="S785">
        <v>67.983161926269531</v>
      </c>
      <c r="T785">
        <v>69.780036926269531</v>
      </c>
      <c r="U785">
        <v>70.764968872070313</v>
      </c>
      <c r="V785">
        <v>71.773635864257812</v>
      </c>
      <c r="W785">
        <v>71.33673095703125</v>
      </c>
      <c r="X785">
        <v>69.372383117675781</v>
      </c>
      <c r="Y785">
        <v>66.668289184570313</v>
      </c>
      <c r="Z785">
        <v>62.549713134765625</v>
      </c>
      <c r="AA785">
        <v>58.505268096923828</v>
      </c>
      <c r="AB785">
        <v>57.804512023925781</v>
      </c>
      <c r="AC785">
        <v>56.323738098144531</v>
      </c>
      <c r="AD785">
        <v>53.186702728271484</v>
      </c>
      <c r="AE785">
        <v>49.413890838623047</v>
      </c>
      <c r="AF785">
        <v>46.339332580566406</v>
      </c>
      <c r="AG785">
        <v>-0.57087099552154541</v>
      </c>
      <c r="AH785">
        <v>-0.21505989134311676</v>
      </c>
      <c r="AI785">
        <v>-3.4662295132875443E-2</v>
      </c>
      <c r="AJ785">
        <v>-0.13059386610984802</v>
      </c>
      <c r="AK785">
        <v>-0.22212797403335571</v>
      </c>
      <c r="AL785">
        <v>-0.22042293846607208</v>
      </c>
      <c r="AM785">
        <v>-0.39801162481307983</v>
      </c>
      <c r="AN785">
        <v>-0.23346878588199615</v>
      </c>
      <c r="AO785">
        <v>0.15266911685466766</v>
      </c>
      <c r="AP785">
        <v>0.42808741331100464</v>
      </c>
      <c r="AQ785">
        <v>0.86816680431365967</v>
      </c>
      <c r="AR785">
        <v>3.3405818939208984</v>
      </c>
      <c r="AS785">
        <v>3.4165761470794678</v>
      </c>
      <c r="AT785">
        <v>3.2824931144714355</v>
      </c>
      <c r="AU785">
        <v>3.0510406494140625</v>
      </c>
      <c r="AV785">
        <v>2.7017512321472168</v>
      </c>
      <c r="AW785">
        <v>2.4108870029449463</v>
      </c>
      <c r="AX785">
        <v>1.841438889503479</v>
      </c>
      <c r="AY785">
        <v>-2.8037887066602707E-2</v>
      </c>
      <c r="AZ785">
        <v>-0.16016110777854919</v>
      </c>
      <c r="BA785">
        <v>-0.14525614678859711</v>
      </c>
      <c r="BB785">
        <v>-9.95497927069664E-2</v>
      </c>
      <c r="BC785">
        <v>-0.10662143677473068</v>
      </c>
      <c r="BD785">
        <v>-0.38254860043525696</v>
      </c>
      <c r="BE785">
        <v>58.191230773925781</v>
      </c>
      <c r="BF785">
        <v>58.527397155761719</v>
      </c>
      <c r="BG785">
        <v>57.851402282714844</v>
      </c>
      <c r="BH785">
        <v>57.731784820556641</v>
      </c>
      <c r="BI785">
        <v>57.509243011474609</v>
      </c>
      <c r="BJ785">
        <v>57.639629364013672</v>
      </c>
      <c r="BK785">
        <v>58.319816589355469</v>
      </c>
      <c r="BL785">
        <v>62.673732757568359</v>
      </c>
      <c r="BM785">
        <v>67.441017150878906</v>
      </c>
      <c r="BN785">
        <v>66.722602844238281</v>
      </c>
      <c r="BO785">
        <v>69.147201538085938</v>
      </c>
      <c r="BP785">
        <v>71.355316162109375</v>
      </c>
      <c r="BQ785">
        <v>72.218414306640625</v>
      </c>
      <c r="BR785">
        <v>71.3408203125</v>
      </c>
      <c r="BS785">
        <v>71.196540832519531</v>
      </c>
      <c r="BT785">
        <v>70.608512878417969</v>
      </c>
      <c r="BU785">
        <v>69.178787231445312</v>
      </c>
      <c r="BV785">
        <v>68.223464965820313</v>
      </c>
      <c r="BW785">
        <v>67.070747375488281</v>
      </c>
      <c r="BX785">
        <v>64.209442138671875</v>
      </c>
      <c r="BY785">
        <v>61.915225982666016</v>
      </c>
      <c r="BZ785">
        <v>61.550270080566406</v>
      </c>
      <c r="CA785">
        <v>60.139629364013672</v>
      </c>
      <c r="CB785">
        <v>58.659641265869141</v>
      </c>
      <c r="CC785">
        <v>0.87967407703399658</v>
      </c>
      <c r="CD785">
        <v>0.83809530735015869</v>
      </c>
      <c r="CE785">
        <v>0.79366779327392578</v>
      </c>
      <c r="CF785">
        <v>0.63074731826782227</v>
      </c>
      <c r="CG785">
        <v>0.56468236446380615</v>
      </c>
      <c r="CH785">
        <v>0.64033550024032593</v>
      </c>
      <c r="CI785">
        <v>0.72672462463378906</v>
      </c>
      <c r="CJ785">
        <v>0.66377413272857666</v>
      </c>
      <c r="CK785">
        <v>0.80050402879714966</v>
      </c>
      <c r="CL785">
        <v>0.82035630941390991</v>
      </c>
      <c r="CM785">
        <v>0.782021164894104</v>
      </c>
      <c r="CN785">
        <v>0.82135385274887085</v>
      </c>
      <c r="CO785">
        <v>0.91505664587020874</v>
      </c>
      <c r="CP785">
        <v>0.81336694955825806</v>
      </c>
      <c r="CQ785">
        <v>0.85330557823181152</v>
      </c>
      <c r="CR785">
        <v>0.93436872959136963</v>
      </c>
      <c r="CS785">
        <v>0.9346432089805603</v>
      </c>
      <c r="CT785">
        <v>0.92053860425949097</v>
      </c>
      <c r="CU785">
        <v>0.98769611120223999</v>
      </c>
      <c r="CV785">
        <v>0.82626962661743164</v>
      </c>
      <c r="CW785">
        <v>0.74079626798629761</v>
      </c>
      <c r="CX785">
        <v>0.63583481311798096</v>
      </c>
      <c r="CY785">
        <v>0.66385889053344727</v>
      </c>
      <c r="CZ785">
        <v>0.64764612913131714</v>
      </c>
    </row>
    <row r="786" spans="1:104" x14ac:dyDescent="0.25">
      <c r="A786" t="s">
        <v>975</v>
      </c>
      <c r="B786" t="s">
        <v>170</v>
      </c>
      <c r="C786" t="s">
        <v>28</v>
      </c>
      <c r="D786" t="s">
        <v>184</v>
      </c>
      <c r="E786" t="s">
        <v>184</v>
      </c>
      <c r="F786">
        <v>2020</v>
      </c>
      <c r="G786" t="s">
        <v>175</v>
      </c>
      <c r="H786">
        <v>5</v>
      </c>
      <c r="I786">
        <v>44.386627197265625</v>
      </c>
      <c r="J786">
        <v>42.910392761230469</v>
      </c>
      <c r="K786">
        <v>41.98101806640625</v>
      </c>
      <c r="L786">
        <v>41.792762756347656</v>
      </c>
      <c r="M786">
        <v>43.249401092529297</v>
      </c>
      <c r="N786">
        <v>47.086185455322266</v>
      </c>
      <c r="O786">
        <v>52.213859558105469</v>
      </c>
      <c r="P786">
        <v>58.733177185058594</v>
      </c>
      <c r="Q786">
        <v>64.498992919921875</v>
      </c>
      <c r="R786">
        <v>68.518325805664063</v>
      </c>
      <c r="S786">
        <v>71.110969543457031</v>
      </c>
      <c r="T786">
        <v>72.16693115234375</v>
      </c>
      <c r="U786">
        <v>72.41729736328125</v>
      </c>
      <c r="V786">
        <v>72.84161376953125</v>
      </c>
      <c r="W786">
        <v>72.450172424316406</v>
      </c>
      <c r="X786">
        <v>70.481948852539063</v>
      </c>
      <c r="Y786">
        <v>67.637359619140625</v>
      </c>
      <c r="Z786">
        <v>63.714302062988281</v>
      </c>
      <c r="AA786">
        <v>59.686893463134766</v>
      </c>
      <c r="AB786">
        <v>58.342048645019531</v>
      </c>
      <c r="AC786">
        <v>57.587760925292969</v>
      </c>
      <c r="AD786">
        <v>54.360706329345703</v>
      </c>
      <c r="AE786">
        <v>50.6243896484375</v>
      </c>
      <c r="AF786">
        <v>47.572872161865234</v>
      </c>
      <c r="AG786">
        <v>-0.59461128711700439</v>
      </c>
      <c r="AH786">
        <v>-0.22704359889030457</v>
      </c>
      <c r="AI786">
        <v>-4.0788944810628891E-2</v>
      </c>
      <c r="AJ786">
        <v>-0.13851867616176605</v>
      </c>
      <c r="AK786">
        <v>-0.22912827134132385</v>
      </c>
      <c r="AL786">
        <v>-0.22265613079071045</v>
      </c>
      <c r="AM786">
        <v>-0.40520921349525452</v>
      </c>
      <c r="AN786">
        <v>-0.23573175072669983</v>
      </c>
      <c r="AO786">
        <v>0.16035909950733185</v>
      </c>
      <c r="AP786">
        <v>0.44238251447677612</v>
      </c>
      <c r="AQ786">
        <v>0.89965152740478516</v>
      </c>
      <c r="AR786">
        <v>3.4446933269500732</v>
      </c>
      <c r="AS786">
        <v>3.4835965633392334</v>
      </c>
      <c r="AT786">
        <v>3.3146138191223145</v>
      </c>
      <c r="AU786">
        <v>3.0834524631500244</v>
      </c>
      <c r="AV786">
        <v>2.7486872673034668</v>
      </c>
      <c r="AW786">
        <v>2.4595181941986084</v>
      </c>
      <c r="AX786">
        <v>1.8973957300186157</v>
      </c>
      <c r="AY786">
        <v>-8.4710167720913887E-3</v>
      </c>
      <c r="AZ786">
        <v>-0.14846394956111908</v>
      </c>
      <c r="BA786">
        <v>-0.13747620582580566</v>
      </c>
      <c r="BB786">
        <v>-9.1321513056755066E-2</v>
      </c>
      <c r="BC786">
        <v>-0.10222522169351578</v>
      </c>
      <c r="BD786">
        <v>-0.38700100779533386</v>
      </c>
      <c r="BE786">
        <v>59.256824493408203</v>
      </c>
      <c r="BF786">
        <v>59.666099548339844</v>
      </c>
      <c r="BG786">
        <v>59.869571685791016</v>
      </c>
      <c r="BH786">
        <v>59.892833709716797</v>
      </c>
      <c r="BI786">
        <v>59.888645172119141</v>
      </c>
      <c r="BJ786">
        <v>60.094448089599609</v>
      </c>
      <c r="BK786">
        <v>60.818859100341797</v>
      </c>
      <c r="BL786">
        <v>61.04559326171875</v>
      </c>
      <c r="BM786">
        <v>64.087623596191406</v>
      </c>
      <c r="BN786">
        <v>66.065292358398438</v>
      </c>
      <c r="BO786">
        <v>70.035667419433594</v>
      </c>
      <c r="BP786">
        <v>72.164695739746094</v>
      </c>
      <c r="BQ786">
        <v>72.240066528320313</v>
      </c>
      <c r="BR786">
        <v>72.691680908203125</v>
      </c>
      <c r="BS786">
        <v>72.370491027832031</v>
      </c>
      <c r="BT786">
        <v>71.784736633300781</v>
      </c>
      <c r="BU786">
        <v>70.149192810058594</v>
      </c>
      <c r="BV786">
        <v>67.539230346679687</v>
      </c>
      <c r="BW786">
        <v>64.453010559082031</v>
      </c>
      <c r="BX786">
        <v>61.614456176757813</v>
      </c>
      <c r="BY786">
        <v>60.842124938964844</v>
      </c>
      <c r="BZ786">
        <v>60.187034606933594</v>
      </c>
      <c r="CA786">
        <v>60.210300445556641</v>
      </c>
      <c r="CB786">
        <v>60.185173034667969</v>
      </c>
      <c r="CC786">
        <v>0.9127274751663208</v>
      </c>
      <c r="CD786">
        <v>0.87158584594726563</v>
      </c>
      <c r="CE786">
        <v>0.82547950744628906</v>
      </c>
      <c r="CF786">
        <v>0.65172123908996582</v>
      </c>
      <c r="CG786">
        <v>0.57852685451507568</v>
      </c>
      <c r="CH786">
        <v>0.65239226818084717</v>
      </c>
      <c r="CI786">
        <v>0.73691076040267944</v>
      </c>
      <c r="CJ786">
        <v>0.67160326242446899</v>
      </c>
      <c r="CK786">
        <v>0.81434440612792969</v>
      </c>
      <c r="CL786">
        <v>0.83389252424240112</v>
      </c>
      <c r="CM786">
        <v>0.79008883237838745</v>
      </c>
      <c r="CN786">
        <v>0.82783967256546021</v>
      </c>
      <c r="CO786">
        <v>0.92056959867477417</v>
      </c>
      <c r="CP786">
        <v>0.8150334358215332</v>
      </c>
      <c r="CQ786">
        <v>0.85464769601821899</v>
      </c>
      <c r="CR786">
        <v>0.93755537271499634</v>
      </c>
      <c r="CS786">
        <v>0.94028925895690918</v>
      </c>
      <c r="CT786">
        <v>0.93148189783096313</v>
      </c>
      <c r="CU786">
        <v>1.0066554546356201</v>
      </c>
      <c r="CV786">
        <v>0.84264266490936279</v>
      </c>
      <c r="CW786">
        <v>0.75793933868408203</v>
      </c>
      <c r="CX786">
        <v>0.64868426322937012</v>
      </c>
      <c r="CY786">
        <v>0.68073070049285889</v>
      </c>
      <c r="CZ786">
        <v>0.66711580753326416</v>
      </c>
    </row>
    <row r="787" spans="1:104" x14ac:dyDescent="0.25">
      <c r="A787" t="s">
        <v>976</v>
      </c>
      <c r="B787" t="s">
        <v>170</v>
      </c>
      <c r="C787" t="s">
        <v>28</v>
      </c>
      <c r="D787" t="s">
        <v>184</v>
      </c>
      <c r="E787" t="s">
        <v>184</v>
      </c>
      <c r="F787">
        <v>2020</v>
      </c>
      <c r="G787" t="s">
        <v>176</v>
      </c>
      <c r="H787">
        <v>6</v>
      </c>
      <c r="I787">
        <v>47.113979339599609</v>
      </c>
      <c r="J787">
        <v>45.458728790283203</v>
      </c>
      <c r="K787">
        <v>44.441085815429687</v>
      </c>
      <c r="L787">
        <v>44.276172637939453</v>
      </c>
      <c r="M787">
        <v>45.732601165771484</v>
      </c>
      <c r="N787">
        <v>49.623836517333984</v>
      </c>
      <c r="O787">
        <v>54.844390869140625</v>
      </c>
      <c r="P787">
        <v>61.551204681396484</v>
      </c>
      <c r="Q787">
        <v>67.348968505859375</v>
      </c>
      <c r="R787">
        <v>71.949462890625</v>
      </c>
      <c r="S787">
        <v>75.416427612304688</v>
      </c>
      <c r="T787">
        <v>76.95855712890625</v>
      </c>
      <c r="U787">
        <v>77.389091491699219</v>
      </c>
      <c r="V787">
        <v>77.635902404785156</v>
      </c>
      <c r="W787">
        <v>77.2562255859375</v>
      </c>
      <c r="X787">
        <v>75.826217651367188</v>
      </c>
      <c r="Y787">
        <v>73.29791259765625</v>
      </c>
      <c r="Z787">
        <v>69.146995544433594</v>
      </c>
      <c r="AA787">
        <v>64.26751708984375</v>
      </c>
      <c r="AB787">
        <v>61.333526611328125</v>
      </c>
      <c r="AC787">
        <v>60.535312652587891</v>
      </c>
      <c r="AD787">
        <v>57.309848785400391</v>
      </c>
      <c r="AE787">
        <v>53.665298461914063</v>
      </c>
      <c r="AF787">
        <v>50.437797546386719</v>
      </c>
      <c r="AG787">
        <v>-0.58028048276901245</v>
      </c>
      <c r="AH787">
        <v>-0.2639864981174469</v>
      </c>
      <c r="AI787">
        <v>-0.11828865855932236</v>
      </c>
      <c r="AJ787">
        <v>-0.17965224385261536</v>
      </c>
      <c r="AK787">
        <v>-0.21584898233413696</v>
      </c>
      <c r="AL787">
        <v>-0.15492358803749084</v>
      </c>
      <c r="AM787">
        <v>-0.36359569430351257</v>
      </c>
      <c r="AN787">
        <v>-0.11751450598239899</v>
      </c>
      <c r="AO787">
        <v>0.16974887251853943</v>
      </c>
      <c r="AP787">
        <v>0.34303566813468933</v>
      </c>
      <c r="AQ787">
        <v>0.84999972581863403</v>
      </c>
      <c r="AR787">
        <v>3.6682202816009521</v>
      </c>
      <c r="AS787">
        <v>3.7334914207458496</v>
      </c>
      <c r="AT787">
        <v>3.5416011810302734</v>
      </c>
      <c r="AU787">
        <v>3.3295135498046875</v>
      </c>
      <c r="AV787">
        <v>3.1632838249206543</v>
      </c>
      <c r="AW787">
        <v>2.9215476512908936</v>
      </c>
      <c r="AX787">
        <v>2.4078946113586426</v>
      </c>
      <c r="AY787">
        <v>0.34297066926956177</v>
      </c>
      <c r="AZ787">
        <v>0.1191163957118988</v>
      </c>
      <c r="BA787">
        <v>6.7081481218338013E-2</v>
      </c>
      <c r="BB787">
        <v>9.318995475769043E-2</v>
      </c>
      <c r="BC787">
        <v>3.0012523755431175E-2</v>
      </c>
      <c r="BD787">
        <v>-0.22489383816719055</v>
      </c>
      <c r="BE787">
        <v>62.123943328857422</v>
      </c>
      <c r="BF787">
        <v>61.647201538085938</v>
      </c>
      <c r="BG787">
        <v>61.374408721923828</v>
      </c>
      <c r="BH787">
        <v>61.577899932861328</v>
      </c>
      <c r="BI787">
        <v>61.099292755126953</v>
      </c>
      <c r="BJ787">
        <v>61.527667999267578</v>
      </c>
      <c r="BK787">
        <v>62.843952178955078</v>
      </c>
      <c r="BL787">
        <v>65.837684631347656</v>
      </c>
      <c r="BM787">
        <v>68.493263244628906</v>
      </c>
      <c r="BN787">
        <v>73.53582763671875</v>
      </c>
      <c r="BO787">
        <v>77.169548034667969</v>
      </c>
      <c r="BP787">
        <v>77.241172790527344</v>
      </c>
      <c r="BQ787">
        <v>79.554664611816406</v>
      </c>
      <c r="BR787">
        <v>78.490249633789063</v>
      </c>
      <c r="BS787">
        <v>77.039085388183594</v>
      </c>
      <c r="BT787">
        <v>76.104660034179687</v>
      </c>
      <c r="BU787">
        <v>74.2451171875</v>
      </c>
      <c r="BV787">
        <v>72.790702819824219</v>
      </c>
      <c r="BW787">
        <v>71.38232421875</v>
      </c>
      <c r="BX787">
        <v>69.0269775390625</v>
      </c>
      <c r="BY787">
        <v>65.459762573242188</v>
      </c>
      <c r="BZ787">
        <v>64.664176940917969</v>
      </c>
      <c r="CA787">
        <v>63.687904357910156</v>
      </c>
      <c r="CB787">
        <v>62.529060363769531</v>
      </c>
      <c r="CC787">
        <v>0.91365808248519897</v>
      </c>
      <c r="CD787">
        <v>0.87109065055847168</v>
      </c>
      <c r="CE787">
        <v>0.82360678911209106</v>
      </c>
      <c r="CF787">
        <v>0.65012967586517334</v>
      </c>
      <c r="CG787">
        <v>0.5749434232711792</v>
      </c>
      <c r="CH787">
        <v>0.64689910411834717</v>
      </c>
      <c r="CI787">
        <v>0.72831422090530396</v>
      </c>
      <c r="CJ787">
        <v>0.66544312238693237</v>
      </c>
      <c r="CK787">
        <v>0.80315226316452026</v>
      </c>
      <c r="CL787">
        <v>0.82460188865661621</v>
      </c>
      <c r="CM787">
        <v>0.78551733493804932</v>
      </c>
      <c r="CN787">
        <v>0.82416939735412598</v>
      </c>
      <c r="CO787">
        <v>0.91740649938583374</v>
      </c>
      <c r="CP787">
        <v>0.81183546781539917</v>
      </c>
      <c r="CQ787">
        <v>0.85185813903808594</v>
      </c>
      <c r="CR787">
        <v>0.93984967470169067</v>
      </c>
      <c r="CS787">
        <v>0.94718253612518311</v>
      </c>
      <c r="CT787">
        <v>0.93973076343536377</v>
      </c>
      <c r="CU787">
        <v>1.0124237537384033</v>
      </c>
      <c r="CV787">
        <v>0.83103358745574951</v>
      </c>
      <c r="CW787">
        <v>0.74595993757247925</v>
      </c>
      <c r="CX787">
        <v>0.63986009359359741</v>
      </c>
      <c r="CY787">
        <v>0.67777734994888306</v>
      </c>
      <c r="CZ787">
        <v>0.66474342346191406</v>
      </c>
    </row>
    <row r="788" spans="1:104" x14ac:dyDescent="0.25">
      <c r="A788" t="s">
        <v>977</v>
      </c>
      <c r="B788" t="s">
        <v>170</v>
      </c>
      <c r="C788" t="s">
        <v>28</v>
      </c>
      <c r="D788" t="s">
        <v>184</v>
      </c>
      <c r="E788" t="s">
        <v>184</v>
      </c>
      <c r="F788">
        <v>2020</v>
      </c>
      <c r="G788" t="s">
        <v>177</v>
      </c>
      <c r="H788">
        <v>7</v>
      </c>
      <c r="I788">
        <v>49.387424468994141</v>
      </c>
      <c r="J788">
        <v>47.686931610107422</v>
      </c>
      <c r="K788">
        <v>46.522621154785156</v>
      </c>
      <c r="L788">
        <v>46.4244384765625</v>
      </c>
      <c r="M788">
        <v>48.219955444335938</v>
      </c>
      <c r="N788">
        <v>52.600933074951172</v>
      </c>
      <c r="O788">
        <v>58.080055236816406</v>
      </c>
      <c r="P788">
        <v>64.984214782714844</v>
      </c>
      <c r="Q788">
        <v>70.761024475097656</v>
      </c>
      <c r="R788">
        <v>75.267486572265625</v>
      </c>
      <c r="S788">
        <v>78.294021606445313</v>
      </c>
      <c r="T788">
        <v>79.7655029296875</v>
      </c>
      <c r="U788">
        <v>80.25408935546875</v>
      </c>
      <c r="V788">
        <v>80.565750122070312</v>
      </c>
      <c r="W788">
        <v>80.379600524902344</v>
      </c>
      <c r="X788">
        <v>79.348312377929688</v>
      </c>
      <c r="Y788">
        <v>77.076278686523438</v>
      </c>
      <c r="Z788">
        <v>72.845695495605469</v>
      </c>
      <c r="AA788">
        <v>67.526931762695312</v>
      </c>
      <c r="AB788">
        <v>64.461944580078125</v>
      </c>
      <c r="AC788">
        <v>63.525794982910156</v>
      </c>
      <c r="AD788">
        <v>60.149765014648438</v>
      </c>
      <c r="AE788">
        <v>56.229377746582031</v>
      </c>
      <c r="AF788">
        <v>52.933769226074219</v>
      </c>
      <c r="AG788">
        <v>-0.56032943725585938</v>
      </c>
      <c r="AH788">
        <v>-0.28849849104881287</v>
      </c>
      <c r="AI788">
        <v>-0.17470048367977142</v>
      </c>
      <c r="AJ788">
        <v>-0.20858213305473328</v>
      </c>
      <c r="AK788">
        <v>-0.20629473030567169</v>
      </c>
      <c r="AL788">
        <v>-0.1050785630941391</v>
      </c>
      <c r="AM788">
        <v>-0.33435356616973877</v>
      </c>
      <c r="AN788">
        <v>-3.1738005578517914E-2</v>
      </c>
      <c r="AO788">
        <v>0.1777006983757019</v>
      </c>
      <c r="AP788">
        <v>0.27085584402084351</v>
      </c>
      <c r="AQ788">
        <v>0.79832381010055542</v>
      </c>
      <c r="AR788">
        <v>3.7705180644989014</v>
      </c>
      <c r="AS788">
        <v>3.8504695892333984</v>
      </c>
      <c r="AT788">
        <v>3.6599576473236084</v>
      </c>
      <c r="AU788">
        <v>3.4716324806213379</v>
      </c>
      <c r="AV788">
        <v>3.4353163242340088</v>
      </c>
      <c r="AW788">
        <v>3.2391512393951416</v>
      </c>
      <c r="AX788">
        <v>2.7764804363250732</v>
      </c>
      <c r="AY788">
        <v>0.60640853643417358</v>
      </c>
      <c r="AZ788">
        <v>0.31866031885147095</v>
      </c>
      <c r="BA788">
        <v>0.21854773163795471</v>
      </c>
      <c r="BB788">
        <v>0.22965952754020691</v>
      </c>
      <c r="BC788">
        <v>0.12826944887638092</v>
      </c>
      <c r="BD788">
        <v>-0.10155420750379562</v>
      </c>
      <c r="BE788">
        <v>66.866683959960938</v>
      </c>
      <c r="BF788">
        <v>66.593910217285156</v>
      </c>
      <c r="BG788">
        <v>65.711990356445312</v>
      </c>
      <c r="BH788">
        <v>66.092048645019531</v>
      </c>
      <c r="BI788">
        <v>65.485237121582031</v>
      </c>
      <c r="BJ788">
        <v>65.411781311035156</v>
      </c>
      <c r="BK788">
        <v>67.454902648925781</v>
      </c>
      <c r="BL788">
        <v>68.407951354980469</v>
      </c>
      <c r="BM788">
        <v>71.494773864746094</v>
      </c>
      <c r="BN788">
        <v>72.743850708007813</v>
      </c>
      <c r="BO788">
        <v>74.898544311523438</v>
      </c>
      <c r="BP788">
        <v>76.810684204101563</v>
      </c>
      <c r="BQ788">
        <v>77.648078918457031</v>
      </c>
      <c r="BR788">
        <v>79.807426452636719</v>
      </c>
      <c r="BS788">
        <v>79.630058288574219</v>
      </c>
      <c r="BT788">
        <v>80.7889404296875</v>
      </c>
      <c r="BU788">
        <v>81.925048828125</v>
      </c>
      <c r="BV788">
        <v>82.760009765625</v>
      </c>
      <c r="BW788">
        <v>76.92840576171875</v>
      </c>
      <c r="BX788">
        <v>74.047889709472656</v>
      </c>
      <c r="BY788">
        <v>72.157951354980469</v>
      </c>
      <c r="BZ788">
        <v>71.204902648925781</v>
      </c>
      <c r="CA788">
        <v>70.4781494140625</v>
      </c>
      <c r="CB788">
        <v>69.776962280273437</v>
      </c>
      <c r="CC788">
        <v>0.913260817527771</v>
      </c>
      <c r="CD788">
        <v>0.87249612808227539</v>
      </c>
      <c r="CE788">
        <v>0.82328563928604126</v>
      </c>
      <c r="CF788">
        <v>0.65105980634689331</v>
      </c>
      <c r="CG788">
        <v>0.57916462421417236</v>
      </c>
      <c r="CH788">
        <v>0.65218979120254517</v>
      </c>
      <c r="CI788">
        <v>0.73008978366851807</v>
      </c>
      <c r="CJ788">
        <v>0.66498655080795288</v>
      </c>
      <c r="CK788">
        <v>0.80164647102355957</v>
      </c>
      <c r="CL788">
        <v>0.82224220037460327</v>
      </c>
      <c r="CM788">
        <v>0.78209543228149414</v>
      </c>
      <c r="CN788">
        <v>0.82013541460037231</v>
      </c>
      <c r="CO788">
        <v>0.9117465615272522</v>
      </c>
      <c r="CP788">
        <v>0.80928099155426025</v>
      </c>
      <c r="CQ788">
        <v>0.84932196140289307</v>
      </c>
      <c r="CR788">
        <v>0.93930995464324951</v>
      </c>
      <c r="CS788">
        <v>0.95058107376098633</v>
      </c>
      <c r="CT788">
        <v>0.94567972421646118</v>
      </c>
      <c r="CU788">
        <v>1.0186070203781128</v>
      </c>
      <c r="CV788">
        <v>0.83610713481903076</v>
      </c>
      <c r="CW788">
        <v>0.74863642454147339</v>
      </c>
      <c r="CX788">
        <v>0.64105677604675293</v>
      </c>
      <c r="CY788">
        <v>0.67727136611938477</v>
      </c>
      <c r="CZ788">
        <v>0.66651290655136108</v>
      </c>
    </row>
    <row r="789" spans="1:104" x14ac:dyDescent="0.25">
      <c r="A789" t="s">
        <v>978</v>
      </c>
      <c r="B789" t="s">
        <v>170</v>
      </c>
      <c r="C789" t="s">
        <v>28</v>
      </c>
      <c r="D789" t="s">
        <v>184</v>
      </c>
      <c r="E789" t="s">
        <v>184</v>
      </c>
      <c r="F789">
        <v>2020</v>
      </c>
      <c r="G789" t="s">
        <v>178</v>
      </c>
      <c r="H789">
        <v>8</v>
      </c>
      <c r="I789">
        <v>50.765453338623047</v>
      </c>
      <c r="J789">
        <v>49.025760650634766</v>
      </c>
      <c r="K789">
        <v>47.783229827880859</v>
      </c>
      <c r="L789">
        <v>47.719020843505859</v>
      </c>
      <c r="M789">
        <v>49.506710052490234</v>
      </c>
      <c r="N789">
        <v>54.383373260498047</v>
      </c>
      <c r="O789">
        <v>60.732940673828125</v>
      </c>
      <c r="P789">
        <v>68.039253234863281</v>
      </c>
      <c r="Q789">
        <v>75.037452697753906</v>
      </c>
      <c r="R789">
        <v>80.661102294921875</v>
      </c>
      <c r="S789">
        <v>85.049034118652344</v>
      </c>
      <c r="T789">
        <v>87.094444274902344</v>
      </c>
      <c r="U789">
        <v>87.834579467773438</v>
      </c>
      <c r="V789">
        <v>88.226982116699219</v>
      </c>
      <c r="W789">
        <v>87.700149536132813</v>
      </c>
      <c r="X789">
        <v>85.991645812988281</v>
      </c>
      <c r="Y789">
        <v>82.523780822753906</v>
      </c>
      <c r="Z789">
        <v>77.660514831542969</v>
      </c>
      <c r="AA789">
        <v>71.345245361328125</v>
      </c>
      <c r="AB789">
        <v>68.586639404296875</v>
      </c>
      <c r="AC789">
        <v>66.583602905273438</v>
      </c>
      <c r="AD789">
        <v>62.518013000488281</v>
      </c>
      <c r="AE789">
        <v>58.080574035644531</v>
      </c>
      <c r="AF789">
        <v>54.3507080078125</v>
      </c>
      <c r="AG789">
        <v>-0.50808930397033691</v>
      </c>
      <c r="AH789">
        <v>-0.3179759681224823</v>
      </c>
      <c r="AI789">
        <v>-0.26092734932899475</v>
      </c>
      <c r="AJ789">
        <v>-0.24782779812812805</v>
      </c>
      <c r="AK789">
        <v>-0.17870844900608063</v>
      </c>
      <c r="AL789">
        <v>-1.633218489587307E-2</v>
      </c>
      <c r="AM789">
        <v>-0.27552545070648193</v>
      </c>
      <c r="AN789">
        <v>0.1119883805513382</v>
      </c>
      <c r="AO789">
        <v>0.18908573687076569</v>
      </c>
      <c r="AP789">
        <v>0.15042667090892792</v>
      </c>
      <c r="AQ789">
        <v>0.73995804786682129</v>
      </c>
      <c r="AR789">
        <v>4.0881142616271973</v>
      </c>
      <c r="AS789">
        <v>4.2002763748168945</v>
      </c>
      <c r="AT789">
        <v>3.9965658187866211</v>
      </c>
      <c r="AU789">
        <v>3.8112902641296387</v>
      </c>
      <c r="AV789">
        <v>3.9352526664733887</v>
      </c>
      <c r="AW789">
        <v>3.7369406223297119</v>
      </c>
      <c r="AX789">
        <v>3.3453700542449951</v>
      </c>
      <c r="AY789">
        <v>1.0370252132415771</v>
      </c>
      <c r="AZ789">
        <v>0.65281480550765991</v>
      </c>
      <c r="BA789">
        <v>0.46772310137748718</v>
      </c>
      <c r="BB789">
        <v>0.45051813125610352</v>
      </c>
      <c r="BC789">
        <v>0.2861858606338501</v>
      </c>
      <c r="BD789">
        <v>0.10531188547611237</v>
      </c>
      <c r="BE789">
        <v>69.960983276367187</v>
      </c>
      <c r="BF789">
        <v>69.185890197753906</v>
      </c>
      <c r="BG789">
        <v>68.232368469238281</v>
      </c>
      <c r="BH789">
        <v>66.598541259765625</v>
      </c>
      <c r="BI789">
        <v>67.684028625488281</v>
      </c>
      <c r="BJ789">
        <v>67.434028625488281</v>
      </c>
      <c r="BK789">
        <v>67.707267761230469</v>
      </c>
      <c r="BL789">
        <v>69.521377563476562</v>
      </c>
      <c r="BM789">
        <v>75.042732238769531</v>
      </c>
      <c r="BN789">
        <v>81.191856384277344</v>
      </c>
      <c r="BO789">
        <v>85.8038330078125</v>
      </c>
      <c r="BP789">
        <v>87.778274536132813</v>
      </c>
      <c r="BQ789">
        <v>89.412094116210938</v>
      </c>
      <c r="BR789">
        <v>88.615623474121094</v>
      </c>
      <c r="BS789">
        <v>87.074745178222656</v>
      </c>
      <c r="BT789">
        <v>87.981338500976562</v>
      </c>
      <c r="BU789">
        <v>87.326141357421875</v>
      </c>
      <c r="BV789">
        <v>85.917228698730469</v>
      </c>
      <c r="BW789">
        <v>82.355911254882813</v>
      </c>
      <c r="BX789">
        <v>78.74346923828125</v>
      </c>
      <c r="BY789">
        <v>75.635215759277344</v>
      </c>
      <c r="BZ789">
        <v>73.952598571777344</v>
      </c>
      <c r="CA789">
        <v>72.522773742675781</v>
      </c>
      <c r="CB789">
        <v>71.617576599121094</v>
      </c>
      <c r="CC789">
        <v>0.90703052282333374</v>
      </c>
      <c r="CD789">
        <v>0.86715441942214966</v>
      </c>
      <c r="CE789">
        <v>0.81695401668548584</v>
      </c>
      <c r="CF789">
        <v>0.64683610200881958</v>
      </c>
      <c r="CG789">
        <v>0.57488363981246948</v>
      </c>
      <c r="CH789">
        <v>0.65143519639968872</v>
      </c>
      <c r="CI789">
        <v>0.73456078767776489</v>
      </c>
      <c r="CJ789">
        <v>0.66851162910461426</v>
      </c>
      <c r="CK789">
        <v>0.80781757831573486</v>
      </c>
      <c r="CL789">
        <v>0.83088308572769165</v>
      </c>
      <c r="CM789">
        <v>0.79204690456390381</v>
      </c>
      <c r="CN789">
        <v>0.83286851644515991</v>
      </c>
      <c r="CO789">
        <v>0.93267977237701416</v>
      </c>
      <c r="CP789">
        <v>0.82076746225357056</v>
      </c>
      <c r="CQ789">
        <v>0.86331671476364136</v>
      </c>
      <c r="CR789">
        <v>0.96042704582214355</v>
      </c>
      <c r="CS789">
        <v>0.96659231185913086</v>
      </c>
      <c r="CT789">
        <v>0.96062636375427246</v>
      </c>
      <c r="CU789">
        <v>1.0318667888641357</v>
      </c>
      <c r="CV789">
        <v>0.85162627696990967</v>
      </c>
      <c r="CW789">
        <v>0.75565439462661743</v>
      </c>
      <c r="CX789">
        <v>0.64348477125167847</v>
      </c>
      <c r="CY789">
        <v>0.67521381378173828</v>
      </c>
      <c r="CZ789">
        <v>0.65957516431808472</v>
      </c>
    </row>
    <row r="790" spans="1:104" x14ac:dyDescent="0.25">
      <c r="A790" t="s">
        <v>979</v>
      </c>
      <c r="B790" t="s">
        <v>170</v>
      </c>
      <c r="C790" t="s">
        <v>28</v>
      </c>
      <c r="D790" t="s">
        <v>184</v>
      </c>
      <c r="E790" t="s">
        <v>184</v>
      </c>
      <c r="F790">
        <v>2020</v>
      </c>
      <c r="G790" t="s">
        <v>179</v>
      </c>
      <c r="H790">
        <v>9</v>
      </c>
      <c r="I790">
        <v>50.761894226074219</v>
      </c>
      <c r="J790">
        <v>49.177562713623047</v>
      </c>
      <c r="K790">
        <v>48.14984130859375</v>
      </c>
      <c r="L790">
        <v>48.105709075927734</v>
      </c>
      <c r="M790">
        <v>50.062297821044922</v>
      </c>
      <c r="N790">
        <v>55.166728973388672</v>
      </c>
      <c r="O790">
        <v>62.504520416259766</v>
      </c>
      <c r="P790">
        <v>69.860923767089844</v>
      </c>
      <c r="Q790">
        <v>77.572853088378906</v>
      </c>
      <c r="R790">
        <v>83.473388671875</v>
      </c>
      <c r="S790">
        <v>87.823387145996094</v>
      </c>
      <c r="T790">
        <v>89.867897033691406</v>
      </c>
      <c r="U790">
        <v>90.573051452636719</v>
      </c>
      <c r="V790">
        <v>91.174118041992188</v>
      </c>
      <c r="W790">
        <v>90.362625122070313</v>
      </c>
      <c r="X790">
        <v>87.734733581542969</v>
      </c>
      <c r="Y790">
        <v>83.759674072265625</v>
      </c>
      <c r="Z790">
        <v>78.583778381347656</v>
      </c>
      <c r="AA790">
        <v>72.49237060546875</v>
      </c>
      <c r="AB790">
        <v>70.587509155273438</v>
      </c>
      <c r="AC790">
        <v>67.293609619140625</v>
      </c>
      <c r="AD790">
        <v>62.843700408935547</v>
      </c>
      <c r="AE790">
        <v>58.252883911132813</v>
      </c>
      <c r="AF790">
        <v>54.516719818115234</v>
      </c>
      <c r="AG790">
        <v>-0.49694246053695679</v>
      </c>
      <c r="AH790">
        <v>-0.31740564107894897</v>
      </c>
      <c r="AI790">
        <v>-0.26708158850669861</v>
      </c>
      <c r="AJ790">
        <v>-0.25042790174484253</v>
      </c>
      <c r="AK790">
        <v>-0.17666088044643402</v>
      </c>
      <c r="AL790">
        <v>-8.6390655487775803E-3</v>
      </c>
      <c r="AM790">
        <v>-0.27391514182090759</v>
      </c>
      <c r="AN790">
        <v>0.12704083323478699</v>
      </c>
      <c r="AO790">
        <v>0.19579336047172546</v>
      </c>
      <c r="AP790">
        <v>0.14392107725143433</v>
      </c>
      <c r="AQ790">
        <v>0.7532423734664917</v>
      </c>
      <c r="AR790">
        <v>4.216637134552002</v>
      </c>
      <c r="AS790">
        <v>4.3291358947753906</v>
      </c>
      <c r="AT790">
        <v>4.1318387985229492</v>
      </c>
      <c r="AU790">
        <v>3.9312596321105957</v>
      </c>
      <c r="AV790">
        <v>4.030205249786377</v>
      </c>
      <c r="AW790">
        <v>3.8126606941223145</v>
      </c>
      <c r="AX790">
        <v>3.4174892902374268</v>
      </c>
      <c r="AY790">
        <v>1.086190938949585</v>
      </c>
      <c r="AZ790">
        <v>0.6939387321472168</v>
      </c>
      <c r="BA790">
        <v>0.4932849109172821</v>
      </c>
      <c r="BB790">
        <v>0.46965962648391724</v>
      </c>
      <c r="BC790">
        <v>0.29896026849746704</v>
      </c>
      <c r="BD790">
        <v>0.12267795205116272</v>
      </c>
      <c r="BE790">
        <v>69.505508422851562</v>
      </c>
      <c r="BF790">
        <v>68.801963806152344</v>
      </c>
      <c r="BG790">
        <v>68.778739929199219</v>
      </c>
      <c r="BH790">
        <v>67.598426818847656</v>
      </c>
      <c r="BI790">
        <v>67.528739929199219</v>
      </c>
      <c r="BJ790">
        <v>67.482284545898437</v>
      </c>
      <c r="BK790">
        <v>68.819686889648438</v>
      </c>
      <c r="BL790">
        <v>70.023223876953125</v>
      </c>
      <c r="BM790">
        <v>73.610633850097656</v>
      </c>
      <c r="BN790">
        <v>78.855117797851563</v>
      </c>
      <c r="BO790">
        <v>86.094085693359375</v>
      </c>
      <c r="BP790">
        <v>89.065353393554688</v>
      </c>
      <c r="BQ790">
        <v>90.838577270507813</v>
      </c>
      <c r="BR790">
        <v>90.954719543457031</v>
      </c>
      <c r="BS790">
        <v>91.477943420410156</v>
      </c>
      <c r="BT790">
        <v>91.727951049804687</v>
      </c>
      <c r="BU790">
        <v>89.710235595703125</v>
      </c>
      <c r="BV790">
        <v>88.437004089355469</v>
      </c>
      <c r="BW790">
        <v>87.326377868652344</v>
      </c>
      <c r="BX790">
        <v>79.58740234375</v>
      </c>
      <c r="BY790">
        <v>76.046455383300781</v>
      </c>
      <c r="BZ790">
        <v>73.005508422851562</v>
      </c>
      <c r="CA790">
        <v>72.232284545898437</v>
      </c>
      <c r="CB790">
        <v>71.709060668945313</v>
      </c>
      <c r="CC790">
        <v>0.89693993330001831</v>
      </c>
      <c r="CD790">
        <v>0.86014419794082642</v>
      </c>
      <c r="CE790">
        <v>0.81378138065338135</v>
      </c>
      <c r="CF790">
        <v>0.64528346061706543</v>
      </c>
      <c r="CG790">
        <v>0.57544124126434326</v>
      </c>
      <c r="CH790">
        <v>0.6529497504234314</v>
      </c>
      <c r="CI790">
        <v>0.74035936594009399</v>
      </c>
      <c r="CJ790">
        <v>0.67113107442855835</v>
      </c>
      <c r="CK790">
        <v>0.81610184907913208</v>
      </c>
      <c r="CL790">
        <v>0.83916240930557251</v>
      </c>
      <c r="CM790">
        <v>0.79613643884658813</v>
      </c>
      <c r="CN790">
        <v>0.83810526132583618</v>
      </c>
      <c r="CO790">
        <v>0.94268691539764404</v>
      </c>
      <c r="CP790">
        <v>0.82484519481658936</v>
      </c>
      <c r="CQ790">
        <v>0.86911571025848389</v>
      </c>
      <c r="CR790">
        <v>0.96759510040283203</v>
      </c>
      <c r="CS790">
        <v>0.97206699848175049</v>
      </c>
      <c r="CT790">
        <v>0.9657859206199646</v>
      </c>
      <c r="CU790">
        <v>1.0420751571655273</v>
      </c>
      <c r="CV790">
        <v>0.86507129669189453</v>
      </c>
      <c r="CW790">
        <v>0.76128029823303223</v>
      </c>
      <c r="CX790">
        <v>0.64383870363235474</v>
      </c>
      <c r="CY790">
        <v>0.67380815744400024</v>
      </c>
      <c r="CZ790">
        <v>0.65751397609710693</v>
      </c>
    </row>
    <row r="791" spans="1:104" x14ac:dyDescent="0.25">
      <c r="A791" t="s">
        <v>980</v>
      </c>
      <c r="B791" t="s">
        <v>170</v>
      </c>
      <c r="C791" t="s">
        <v>28</v>
      </c>
      <c r="D791" t="s">
        <v>184</v>
      </c>
      <c r="E791" t="s">
        <v>184</v>
      </c>
      <c r="F791">
        <v>2020</v>
      </c>
      <c r="G791" t="s">
        <v>180</v>
      </c>
      <c r="H791">
        <v>10</v>
      </c>
      <c r="I791">
        <v>44.573692321777344</v>
      </c>
      <c r="J791">
        <v>43.173198699951172</v>
      </c>
      <c r="K791">
        <v>42.227344512939453</v>
      </c>
      <c r="L791">
        <v>42.214839935302734</v>
      </c>
      <c r="M791">
        <v>43.807102203369141</v>
      </c>
      <c r="N791">
        <v>48.031158447265625</v>
      </c>
      <c r="O791">
        <v>55.166477203369141</v>
      </c>
      <c r="P791">
        <v>60.357994079589844</v>
      </c>
      <c r="Q791">
        <v>66.354843139648438</v>
      </c>
      <c r="R791">
        <v>71.711715698242188</v>
      </c>
      <c r="S791">
        <v>75.8912353515625</v>
      </c>
      <c r="T791">
        <v>78.255439758300781</v>
      </c>
      <c r="U791">
        <v>79.462173461914062</v>
      </c>
      <c r="V791">
        <v>80.673439025878906</v>
      </c>
      <c r="W791">
        <v>80.199996948242188</v>
      </c>
      <c r="X791">
        <v>77.690330505371094</v>
      </c>
      <c r="Y791">
        <v>73.97991943359375</v>
      </c>
      <c r="Z791">
        <v>69.406120300292969</v>
      </c>
      <c r="AA791">
        <v>66.565528869628906</v>
      </c>
      <c r="AB791">
        <v>64.110443115234375</v>
      </c>
      <c r="AC791">
        <v>61.162391662597656</v>
      </c>
      <c r="AD791">
        <v>56.172584533691406</v>
      </c>
      <c r="AE791">
        <v>51.152011871337891</v>
      </c>
      <c r="AF791">
        <v>47.859138488769531</v>
      </c>
      <c r="AG791">
        <v>-0.53206157684326172</v>
      </c>
      <c r="AH791">
        <v>-0.2392195463180542</v>
      </c>
      <c r="AI791">
        <v>-0.10180774331092834</v>
      </c>
      <c r="AJ791">
        <v>-0.16240814328193665</v>
      </c>
      <c r="AK791">
        <v>-0.20164850354194641</v>
      </c>
      <c r="AL791">
        <v>-0.15089912712574005</v>
      </c>
      <c r="AM791">
        <v>-0.35752010345458984</v>
      </c>
      <c r="AN791">
        <v>-0.12456457316875458</v>
      </c>
      <c r="AO791">
        <v>0.16833947598934174</v>
      </c>
      <c r="AP791">
        <v>0.36224472522735596</v>
      </c>
      <c r="AQ791">
        <v>0.89671194553375244</v>
      </c>
      <c r="AR791">
        <v>3.8056979179382324</v>
      </c>
      <c r="AS791">
        <v>3.906780481338501</v>
      </c>
      <c r="AT791">
        <v>3.7530438899993896</v>
      </c>
      <c r="AU791">
        <v>3.516664981842041</v>
      </c>
      <c r="AV791">
        <v>3.2703266143798828</v>
      </c>
      <c r="AW791">
        <v>2.9623217582702637</v>
      </c>
      <c r="AX791">
        <v>2.4127109050750732</v>
      </c>
      <c r="AY791">
        <v>0.32992234826087952</v>
      </c>
      <c r="AZ791">
        <v>0.10063615441322327</v>
      </c>
      <c r="BA791">
        <v>5.0001863390207291E-2</v>
      </c>
      <c r="BB791">
        <v>7.468077540397644E-2</v>
      </c>
      <c r="BC791">
        <v>1.6232658177614212E-2</v>
      </c>
      <c r="BD791">
        <v>-0.22260735929012299</v>
      </c>
      <c r="BE791">
        <v>62.826946258544922</v>
      </c>
      <c r="BF791">
        <v>63.232204437255859</v>
      </c>
      <c r="BG791">
        <v>63.163009643554687</v>
      </c>
      <c r="BH791">
        <v>61.096912384033203</v>
      </c>
      <c r="BI791">
        <v>59.419361114501953</v>
      </c>
      <c r="BJ791">
        <v>59.1466064453125</v>
      </c>
      <c r="BK791">
        <v>58.690723419189453</v>
      </c>
      <c r="BL791">
        <v>60.4376220703125</v>
      </c>
      <c r="BM791">
        <v>63.523685455322266</v>
      </c>
      <c r="BN791">
        <v>69.016868591308594</v>
      </c>
      <c r="BO791">
        <v>72.741790771484375</v>
      </c>
      <c r="BP791">
        <v>77.107109069824219</v>
      </c>
      <c r="BQ791">
        <v>79.605712890625</v>
      </c>
      <c r="BR791">
        <v>79.1270751953125</v>
      </c>
      <c r="BS791">
        <v>77.61114501953125</v>
      </c>
      <c r="BT791">
        <v>77.469032287597656</v>
      </c>
      <c r="BU791">
        <v>76.469497680664063</v>
      </c>
      <c r="BV791">
        <v>76.198600769042969</v>
      </c>
      <c r="BW791">
        <v>73.223060607910156</v>
      </c>
      <c r="BX791">
        <v>70.474922180175781</v>
      </c>
      <c r="BY791">
        <v>67.959449768066406</v>
      </c>
      <c r="BZ791">
        <v>67.092414855957031</v>
      </c>
      <c r="CA791">
        <v>65.527717590332031</v>
      </c>
      <c r="CB791">
        <v>64.484527587890625</v>
      </c>
      <c r="CC791">
        <v>0.84412223100662231</v>
      </c>
      <c r="CD791">
        <v>0.80760675668716431</v>
      </c>
      <c r="CE791">
        <v>0.76431435346603394</v>
      </c>
      <c r="CF791">
        <v>0.6106603741645813</v>
      </c>
      <c r="CG791">
        <v>0.54592591524124146</v>
      </c>
      <c r="CH791">
        <v>0.61871963739395142</v>
      </c>
      <c r="CI791">
        <v>0.71690899133682251</v>
      </c>
      <c r="CJ791">
        <v>0.65960013866424561</v>
      </c>
      <c r="CK791">
        <v>0.80214971303939819</v>
      </c>
      <c r="CL791">
        <v>0.83205801248550415</v>
      </c>
      <c r="CM791">
        <v>0.79349023103713989</v>
      </c>
      <c r="CN791">
        <v>0.83666253089904785</v>
      </c>
      <c r="CO791">
        <v>0.94320017099380493</v>
      </c>
      <c r="CP791">
        <v>0.82520240545272827</v>
      </c>
      <c r="CQ791">
        <v>0.87096196413040161</v>
      </c>
      <c r="CR791">
        <v>0.96917897462844849</v>
      </c>
      <c r="CS791">
        <v>0.97101175785064697</v>
      </c>
      <c r="CT791">
        <v>0.96456843614578247</v>
      </c>
      <c r="CU791">
        <v>1.0649219751358032</v>
      </c>
      <c r="CV791">
        <v>0.8800697922706604</v>
      </c>
      <c r="CW791">
        <v>0.77437162399291992</v>
      </c>
      <c r="CX791">
        <v>0.63298344612121582</v>
      </c>
      <c r="CY791">
        <v>0.64055740833282471</v>
      </c>
      <c r="CZ791">
        <v>0.62309199571609497</v>
      </c>
    </row>
    <row r="792" spans="1:104" x14ac:dyDescent="0.25">
      <c r="A792" t="s">
        <v>981</v>
      </c>
      <c r="B792" t="s">
        <v>170</v>
      </c>
      <c r="C792" t="s">
        <v>28</v>
      </c>
      <c r="D792" t="s">
        <v>184</v>
      </c>
      <c r="E792" t="s">
        <v>184</v>
      </c>
      <c r="F792">
        <v>2020</v>
      </c>
      <c r="G792" t="s">
        <v>181</v>
      </c>
      <c r="H792">
        <v>11</v>
      </c>
      <c r="I792">
        <v>41.812992095947266</v>
      </c>
      <c r="J792">
        <v>40.578498840332031</v>
      </c>
      <c r="K792">
        <v>39.868003845214844</v>
      </c>
      <c r="L792">
        <v>40.069427490234375</v>
      </c>
      <c r="M792">
        <v>41.855907440185547</v>
      </c>
      <c r="N792">
        <v>46.060054779052734</v>
      </c>
      <c r="O792">
        <v>51.537429809570312</v>
      </c>
      <c r="P792">
        <v>56.249946594238281</v>
      </c>
      <c r="Q792">
        <v>60.836997985839844</v>
      </c>
      <c r="R792">
        <v>64.164543151855469</v>
      </c>
      <c r="S792">
        <v>66.660514831542969</v>
      </c>
      <c r="T792">
        <v>68.026931762695312</v>
      </c>
      <c r="U792">
        <v>68.563461303710938</v>
      </c>
      <c r="V792">
        <v>69.070808410644531</v>
      </c>
      <c r="W792">
        <v>68.280120849609375</v>
      </c>
      <c r="X792">
        <v>65.859870910644531</v>
      </c>
      <c r="Y792">
        <v>63.401165008544922</v>
      </c>
      <c r="Z792">
        <v>62.149440765380859</v>
      </c>
      <c r="AA792">
        <v>58.363746643066406</v>
      </c>
      <c r="AB792">
        <v>55.643001556396484</v>
      </c>
      <c r="AC792">
        <v>53.538097381591797</v>
      </c>
      <c r="AD792">
        <v>50.632228851318359</v>
      </c>
      <c r="AE792">
        <v>47.180961608886719</v>
      </c>
      <c r="AF792">
        <v>44.405994415283203</v>
      </c>
      <c r="AG792">
        <v>-0.56766563653945923</v>
      </c>
      <c r="AH792">
        <v>-0.20427554845809937</v>
      </c>
      <c r="AI792">
        <v>-1.5801487490534782E-2</v>
      </c>
      <c r="AJ792">
        <v>-0.1205630898475647</v>
      </c>
      <c r="AK792">
        <v>-0.226389080286026</v>
      </c>
      <c r="AL792">
        <v>-0.23848703503608704</v>
      </c>
      <c r="AM792">
        <v>-0.41341635584831238</v>
      </c>
      <c r="AN792">
        <v>-0.26244980096817017</v>
      </c>
      <c r="AO792">
        <v>0.14895345270633698</v>
      </c>
      <c r="AP792">
        <v>0.4498971700668335</v>
      </c>
      <c r="AQ792">
        <v>0.87630712985992432</v>
      </c>
      <c r="AR792">
        <v>3.262617826461792</v>
      </c>
      <c r="AS792">
        <v>3.3164541721343994</v>
      </c>
      <c r="AT792">
        <v>3.1640210151672363</v>
      </c>
      <c r="AU792">
        <v>2.9201648235321045</v>
      </c>
      <c r="AV792">
        <v>2.5287129878997803</v>
      </c>
      <c r="AW792">
        <v>2.2428154945373535</v>
      </c>
      <c r="AX792">
        <v>1.746620774269104</v>
      </c>
      <c r="AY792">
        <v>-0.11625882983207703</v>
      </c>
      <c r="AZ792">
        <v>-0.22564953565597534</v>
      </c>
      <c r="BA792">
        <v>-0.19272276759147644</v>
      </c>
      <c r="BB792">
        <v>-0.14272521436214447</v>
      </c>
      <c r="BC792">
        <v>-0.13616147637367249</v>
      </c>
      <c r="BD792">
        <v>-0.41211032867431641</v>
      </c>
      <c r="BE792">
        <v>57.801765441894531</v>
      </c>
      <c r="BF792">
        <v>56.981197357177734</v>
      </c>
      <c r="BG792">
        <v>56.432914733886719</v>
      </c>
      <c r="BH792">
        <v>55.436164855957031</v>
      </c>
      <c r="BI792">
        <v>56.867454528808594</v>
      </c>
      <c r="BJ792">
        <v>56.118385314941406</v>
      </c>
      <c r="BK792">
        <v>56.594703674316406</v>
      </c>
      <c r="BL792">
        <v>56.821495056152344</v>
      </c>
      <c r="BM792">
        <v>61.180362701416016</v>
      </c>
      <c r="BN792">
        <v>65.834259033203125</v>
      </c>
      <c r="BO792">
        <v>69.969596862792969</v>
      </c>
      <c r="BP792">
        <v>71.195449829101563</v>
      </c>
      <c r="BQ792">
        <v>71.724235534667969</v>
      </c>
      <c r="BR792">
        <v>70.359794616699219</v>
      </c>
      <c r="BS792">
        <v>69.42572021484375</v>
      </c>
      <c r="BT792">
        <v>70.199867248535156</v>
      </c>
      <c r="BU792">
        <v>68.545494079589844</v>
      </c>
      <c r="BV792">
        <v>65.819175720214844</v>
      </c>
      <c r="BW792">
        <v>64.274604797363281</v>
      </c>
      <c r="BX792">
        <v>63.795963287353516</v>
      </c>
      <c r="BY792">
        <v>62.796890258789062</v>
      </c>
      <c r="BZ792">
        <v>61.550136566162109</v>
      </c>
      <c r="CA792">
        <v>61.298282623291016</v>
      </c>
      <c r="CB792">
        <v>59.593776702880859</v>
      </c>
      <c r="CC792">
        <v>0.87386965751647949</v>
      </c>
      <c r="CD792">
        <v>0.83474034070968628</v>
      </c>
      <c r="CE792">
        <v>0.79184043407440186</v>
      </c>
      <c r="CF792">
        <v>0.6334075927734375</v>
      </c>
      <c r="CG792">
        <v>0.5695267915725708</v>
      </c>
      <c r="CH792">
        <v>0.64638936519622803</v>
      </c>
      <c r="CI792">
        <v>0.7368239164352417</v>
      </c>
      <c r="CJ792">
        <v>0.66758650541305542</v>
      </c>
      <c r="CK792">
        <v>0.80404269695281982</v>
      </c>
      <c r="CL792">
        <v>0.82424426078796387</v>
      </c>
      <c r="CM792">
        <v>0.78562265634536743</v>
      </c>
      <c r="CN792">
        <v>0.82453489303588867</v>
      </c>
      <c r="CO792">
        <v>0.91630005836486816</v>
      </c>
      <c r="CP792">
        <v>0.81488054990768433</v>
      </c>
      <c r="CQ792">
        <v>0.8531116247177124</v>
      </c>
      <c r="CR792">
        <v>0.92871624231338501</v>
      </c>
      <c r="CS792">
        <v>0.92876613140106201</v>
      </c>
      <c r="CT792">
        <v>0.93612182140350342</v>
      </c>
      <c r="CU792">
        <v>1.0077623128890991</v>
      </c>
      <c r="CV792">
        <v>0.82704043388366699</v>
      </c>
      <c r="CW792">
        <v>0.73460078239440918</v>
      </c>
      <c r="CX792">
        <v>0.62965482473373413</v>
      </c>
      <c r="CY792">
        <v>0.65526002645492554</v>
      </c>
      <c r="CZ792">
        <v>0.63777923583984375</v>
      </c>
    </row>
    <row r="793" spans="1:104" x14ac:dyDescent="0.25">
      <c r="A793" t="s">
        <v>982</v>
      </c>
      <c r="B793" t="s">
        <v>170</v>
      </c>
      <c r="C793" t="s">
        <v>28</v>
      </c>
      <c r="D793" t="s">
        <v>184</v>
      </c>
      <c r="E793" t="s">
        <v>184</v>
      </c>
      <c r="F793">
        <v>2020</v>
      </c>
      <c r="G793" t="s">
        <v>182</v>
      </c>
      <c r="H793">
        <v>12</v>
      </c>
      <c r="I793">
        <v>41.221580505371094</v>
      </c>
      <c r="J793">
        <v>40.076198577880859</v>
      </c>
      <c r="K793">
        <v>39.438629150390625</v>
      </c>
      <c r="L793">
        <v>39.663585662841797</v>
      </c>
      <c r="M793">
        <v>41.445468902587891</v>
      </c>
      <c r="N793">
        <v>45.638107299804688</v>
      </c>
      <c r="O793">
        <v>51.364410400390625</v>
      </c>
      <c r="P793">
        <v>55.785205841064453</v>
      </c>
      <c r="Q793">
        <v>59.321136474609375</v>
      </c>
      <c r="R793">
        <v>61.268321990966797</v>
      </c>
      <c r="S793">
        <v>62.437099456787109</v>
      </c>
      <c r="T793">
        <v>62.767471313476563</v>
      </c>
      <c r="U793">
        <v>62.680244445800781</v>
      </c>
      <c r="V793">
        <v>62.861312866210938</v>
      </c>
      <c r="W793">
        <v>61.970157623291016</v>
      </c>
      <c r="X793">
        <v>59.975078582763672</v>
      </c>
      <c r="Y793">
        <v>58.446201324462891</v>
      </c>
      <c r="Z793">
        <v>58.343742370605469</v>
      </c>
      <c r="AA793">
        <v>55.454063415527344</v>
      </c>
      <c r="AB793">
        <v>53.453357696533203</v>
      </c>
      <c r="AC793">
        <v>51.725421905517578</v>
      </c>
      <c r="AD793">
        <v>49.400238037109375</v>
      </c>
      <c r="AE793">
        <v>46.195079803466797</v>
      </c>
      <c r="AF793">
        <v>43.582706451416016</v>
      </c>
      <c r="AG793">
        <v>-0.62440913915634155</v>
      </c>
      <c r="AH793">
        <v>-0.17414635419845581</v>
      </c>
      <c r="AI793">
        <v>7.6588906347751617E-2</v>
      </c>
      <c r="AJ793">
        <v>-7.8678213059902191E-2</v>
      </c>
      <c r="AK793">
        <v>-0.25703534483909607</v>
      </c>
      <c r="AL793">
        <v>-0.33744201064109802</v>
      </c>
      <c r="AM793">
        <v>-0.4898611307144165</v>
      </c>
      <c r="AN793">
        <v>-0.42127519845962524</v>
      </c>
      <c r="AO793">
        <v>0.13788272440433502</v>
      </c>
      <c r="AP793">
        <v>0.56447303295135498</v>
      </c>
      <c r="AQ793">
        <v>0.92503780126571655</v>
      </c>
      <c r="AR793">
        <v>2.9883534908294678</v>
      </c>
      <c r="AS793">
        <v>3.0034217834472656</v>
      </c>
      <c r="AT793">
        <v>2.8602948188781738</v>
      </c>
      <c r="AU793">
        <v>2.6024937629699707</v>
      </c>
      <c r="AV793">
        <v>2.0705409049987793</v>
      </c>
      <c r="AW793">
        <v>1.7749398946762085</v>
      </c>
      <c r="AX793">
        <v>1.214240550994873</v>
      </c>
      <c r="AY793">
        <v>-0.54561829566955566</v>
      </c>
      <c r="AZ793">
        <v>-0.55879354476928711</v>
      </c>
      <c r="BA793">
        <v>-0.44614329934120178</v>
      </c>
      <c r="BB793">
        <v>-0.37546482682228088</v>
      </c>
      <c r="BC793">
        <v>-0.3032870888710022</v>
      </c>
      <c r="BD793">
        <v>-0.6306992769241333</v>
      </c>
      <c r="BE793">
        <v>51.391647338867188</v>
      </c>
      <c r="BF793">
        <v>51.599422454833984</v>
      </c>
      <c r="BG793">
        <v>49.939910888671875</v>
      </c>
      <c r="BH793">
        <v>49.986778259277344</v>
      </c>
      <c r="BI793">
        <v>49.847564697265625</v>
      </c>
      <c r="BJ793">
        <v>48.623550415039063</v>
      </c>
      <c r="BK793">
        <v>47.917633056640625</v>
      </c>
      <c r="BL793">
        <v>47.667636871337891</v>
      </c>
      <c r="BM793">
        <v>54.499538421630859</v>
      </c>
      <c r="BN793">
        <v>58.334804534912109</v>
      </c>
      <c r="BO793">
        <v>61.565776824951172</v>
      </c>
      <c r="BP793">
        <v>63.857074737548828</v>
      </c>
      <c r="BQ793">
        <v>64.548263549804688</v>
      </c>
      <c r="BR793">
        <v>65.364501953125</v>
      </c>
      <c r="BS793">
        <v>62.955451965332031</v>
      </c>
      <c r="BT793">
        <v>61.569602966308594</v>
      </c>
      <c r="BU793">
        <v>60.183761596679688</v>
      </c>
      <c r="BV793">
        <v>56.168563842773437</v>
      </c>
      <c r="BW793">
        <v>51.718330383300781</v>
      </c>
      <c r="BX793">
        <v>48.860328674316406</v>
      </c>
      <c r="BY793">
        <v>47.791187286376953</v>
      </c>
      <c r="BZ793">
        <v>45.474945068359375</v>
      </c>
      <c r="CA793">
        <v>45.7921142578125</v>
      </c>
      <c r="CB793">
        <v>45.242000579833984</v>
      </c>
      <c r="CC793">
        <v>0.9574655294418335</v>
      </c>
      <c r="CD793">
        <v>0.91623049974441528</v>
      </c>
      <c r="CE793">
        <v>0.87002980709075928</v>
      </c>
      <c r="CF793">
        <v>0.69158279895782471</v>
      </c>
      <c r="CG793">
        <v>0.61785781383514404</v>
      </c>
      <c r="CH793">
        <v>0.69921207427978516</v>
      </c>
      <c r="CI793">
        <v>0.79445797204971313</v>
      </c>
      <c r="CJ793">
        <v>0.69862836599349976</v>
      </c>
      <c r="CK793">
        <v>0.840179443359375</v>
      </c>
      <c r="CL793">
        <v>0.85389971733093262</v>
      </c>
      <c r="CM793">
        <v>0.80805182456970215</v>
      </c>
      <c r="CN793">
        <v>0.84639829397201538</v>
      </c>
      <c r="CO793">
        <v>0.94000399112701416</v>
      </c>
      <c r="CP793">
        <v>0.83542728424072266</v>
      </c>
      <c r="CQ793">
        <v>0.87479895353317261</v>
      </c>
      <c r="CR793">
        <v>0.95589643716812134</v>
      </c>
      <c r="CS793">
        <v>0.96467810869216919</v>
      </c>
      <c r="CT793">
        <v>0.98256409168243408</v>
      </c>
      <c r="CU793">
        <v>1.0699032545089722</v>
      </c>
      <c r="CV793">
        <v>0.88435655832290649</v>
      </c>
      <c r="CW793">
        <v>0.78832870721817017</v>
      </c>
      <c r="CX793">
        <v>0.68187761306762695</v>
      </c>
      <c r="CY793">
        <v>0.71320188045501709</v>
      </c>
      <c r="CZ793">
        <v>0.69513273239135742</v>
      </c>
    </row>
    <row r="794" spans="1:104" x14ac:dyDescent="0.25">
      <c r="A794" t="s">
        <v>983</v>
      </c>
      <c r="B794" t="s">
        <v>170</v>
      </c>
      <c r="C794" t="s">
        <v>28</v>
      </c>
      <c r="D794" t="s">
        <v>184</v>
      </c>
      <c r="E794" t="s">
        <v>184</v>
      </c>
      <c r="F794">
        <v>2020</v>
      </c>
      <c r="G794" t="s">
        <v>183</v>
      </c>
      <c r="H794">
        <v>8</v>
      </c>
      <c r="I794">
        <v>49.926651000976563</v>
      </c>
      <c r="J794">
        <v>48.251792907714844</v>
      </c>
      <c r="K794">
        <v>47.0458984375</v>
      </c>
      <c r="L794">
        <v>46.992424011230469</v>
      </c>
      <c r="M794">
        <v>48.756656646728516</v>
      </c>
      <c r="N794">
        <v>53.560901641845703</v>
      </c>
      <c r="O794">
        <v>59.749969482421875</v>
      </c>
      <c r="P794">
        <v>66.533576965332031</v>
      </c>
      <c r="Q794">
        <v>72.881118774414063</v>
      </c>
      <c r="R794">
        <v>77.974838256835938</v>
      </c>
      <c r="S794">
        <v>82.003974914550781</v>
      </c>
      <c r="T794">
        <v>83.966049194335938</v>
      </c>
      <c r="U794">
        <v>84.658256530761719</v>
      </c>
      <c r="V794">
        <v>85.064193725585938</v>
      </c>
      <c r="W794">
        <v>84.617042541503906</v>
      </c>
      <c r="X794">
        <v>82.976905822753906</v>
      </c>
      <c r="Y794">
        <v>79.690879821777344</v>
      </c>
      <c r="Z794">
        <v>74.964927673339844</v>
      </c>
      <c r="AA794">
        <v>69.0631103515625</v>
      </c>
      <c r="AB794">
        <v>66.569129943847656</v>
      </c>
      <c r="AC794">
        <v>64.829360961914062</v>
      </c>
      <c r="AD794">
        <v>61.042030334472656</v>
      </c>
      <c r="AE794">
        <v>56.793037414550781</v>
      </c>
      <c r="AF794">
        <v>53.236263275146484</v>
      </c>
      <c r="AG794">
        <v>-0.54185360670089722</v>
      </c>
      <c r="AH794">
        <v>-0.29918530583381653</v>
      </c>
      <c r="AI794">
        <v>-0.20516420900821686</v>
      </c>
      <c r="AJ794">
        <v>-0.22243322432041168</v>
      </c>
      <c r="AK794">
        <v>-0.1961546391248703</v>
      </c>
      <c r="AL794">
        <v>-7.4059836566448212E-2</v>
      </c>
      <c r="AM794">
        <v>-0.31696027517318726</v>
      </c>
      <c r="AN794">
        <v>1.8760211765766144E-2</v>
      </c>
      <c r="AO794">
        <v>0.18242268264293671</v>
      </c>
      <c r="AP794">
        <v>0.23030531406402588</v>
      </c>
      <c r="AQ794">
        <v>0.78904193639755249</v>
      </c>
      <c r="AR794">
        <v>3.9521875381469727</v>
      </c>
      <c r="AS794">
        <v>4.0492086410522461</v>
      </c>
      <c r="AT794">
        <v>3.852081298828125</v>
      </c>
      <c r="AU794">
        <v>3.654667854309082</v>
      </c>
      <c r="AV794">
        <v>3.6585497856140137</v>
      </c>
      <c r="AW794">
        <v>3.434718132019043</v>
      </c>
      <c r="AX794">
        <v>2.9861667156219482</v>
      </c>
      <c r="AY794">
        <v>0.75662088394165039</v>
      </c>
      <c r="AZ794">
        <v>0.4378913938999176</v>
      </c>
      <c r="BA794">
        <v>0.30641883611679077</v>
      </c>
      <c r="BB794">
        <v>0.30745553970336914</v>
      </c>
      <c r="BC794">
        <v>0.1833663135766983</v>
      </c>
      <c r="BD794">
        <v>-2.7909126132726669E-2</v>
      </c>
      <c r="BE794">
        <v>67.114219665527344</v>
      </c>
      <c r="BF794">
        <v>66.557174682617188</v>
      </c>
      <c r="BG794">
        <v>66.024307250976562</v>
      </c>
      <c r="BH794">
        <v>65.466682434082031</v>
      </c>
      <c r="BI794">
        <v>65.449256896972656</v>
      </c>
      <c r="BJ794">
        <v>65.463890075683594</v>
      </c>
      <c r="BK794">
        <v>66.706443786621094</v>
      </c>
      <c r="BL794">
        <v>68.447601318359375</v>
      </c>
      <c r="BM794">
        <v>72.160415649414063</v>
      </c>
      <c r="BN794">
        <v>76.581748962402344</v>
      </c>
      <c r="BO794">
        <v>80.9915771484375</v>
      </c>
      <c r="BP794">
        <v>82.723907470703125</v>
      </c>
      <c r="BQ794">
        <v>84.363426208496094</v>
      </c>
      <c r="BR794">
        <v>84.467056274414063</v>
      </c>
      <c r="BS794">
        <v>83.805473327636719</v>
      </c>
      <c r="BT794">
        <v>84.150733947753906</v>
      </c>
      <c r="BU794">
        <v>83.301643371582031</v>
      </c>
      <c r="BV794">
        <v>82.476249694824219</v>
      </c>
      <c r="BW794">
        <v>79.498222351074219</v>
      </c>
      <c r="BX794">
        <v>75.351409912109375</v>
      </c>
      <c r="BY794">
        <v>72.324813842773438</v>
      </c>
      <c r="BZ794">
        <v>70.706787109375</v>
      </c>
      <c r="CA794">
        <v>69.730262756347656</v>
      </c>
      <c r="CB794">
        <v>68.908126831054687</v>
      </c>
      <c r="CC794">
        <v>0.90788102149963379</v>
      </c>
      <c r="CD794">
        <v>0.86822664737701416</v>
      </c>
      <c r="CE794">
        <v>0.81795132160186768</v>
      </c>
      <c r="CF794">
        <v>0.64736747741699219</v>
      </c>
      <c r="CG794">
        <v>0.57521063089370728</v>
      </c>
      <c r="CH794">
        <v>0.6518549919128418</v>
      </c>
      <c r="CI794">
        <v>0.73413962125778198</v>
      </c>
      <c r="CJ794">
        <v>0.66606348752975464</v>
      </c>
      <c r="CK794">
        <v>0.80353891849517822</v>
      </c>
      <c r="CL794">
        <v>0.82533949613571167</v>
      </c>
      <c r="CM794">
        <v>0.78685176372528076</v>
      </c>
      <c r="CN794">
        <v>0.82691860198974609</v>
      </c>
      <c r="CO794">
        <v>0.92389607429504395</v>
      </c>
      <c r="CP794">
        <v>0.81512939929962158</v>
      </c>
      <c r="CQ794">
        <v>0.85657912492752075</v>
      </c>
      <c r="CR794">
        <v>0.95010721683502197</v>
      </c>
      <c r="CS794">
        <v>0.95602649450302124</v>
      </c>
      <c r="CT794">
        <v>0.94932246208190918</v>
      </c>
      <c r="CU794">
        <v>1.0201107263565063</v>
      </c>
      <c r="CV794">
        <v>0.84385383129119873</v>
      </c>
      <c r="CW794">
        <v>0.75016534328460693</v>
      </c>
      <c r="CX794">
        <v>0.64027577638626099</v>
      </c>
      <c r="CY794">
        <v>0.67232900857925415</v>
      </c>
      <c r="CZ794">
        <v>0.65763813257217407</v>
      </c>
    </row>
    <row r="795" spans="1:104" x14ac:dyDescent="0.25">
      <c r="A795" t="s">
        <v>984</v>
      </c>
      <c r="B795" t="s">
        <v>170</v>
      </c>
      <c r="C795" t="s">
        <v>28</v>
      </c>
      <c r="D795" t="s">
        <v>184</v>
      </c>
      <c r="E795" t="s">
        <v>184</v>
      </c>
      <c r="F795">
        <v>2021</v>
      </c>
      <c r="G795" t="s">
        <v>171</v>
      </c>
      <c r="H795">
        <v>1</v>
      </c>
      <c r="I795">
        <v>41.408061981201172</v>
      </c>
      <c r="J795">
        <v>40.146202087402344</v>
      </c>
      <c r="K795">
        <v>39.629257202148438</v>
      </c>
      <c r="L795">
        <v>39.911842346191406</v>
      </c>
      <c r="M795">
        <v>41.928047180175781</v>
      </c>
      <c r="N795">
        <v>46.337070465087891</v>
      </c>
      <c r="O795">
        <v>53.696727752685547</v>
      </c>
      <c r="P795">
        <v>58.514533996582031</v>
      </c>
      <c r="Q795">
        <v>61.503700256347656</v>
      </c>
      <c r="R795">
        <v>62.306068420410156</v>
      </c>
      <c r="S795">
        <v>62.412326812744141</v>
      </c>
      <c r="T795">
        <v>61.900955200195313</v>
      </c>
      <c r="U795">
        <v>61.285465240478516</v>
      </c>
      <c r="V795">
        <v>61.119869232177734</v>
      </c>
      <c r="W795">
        <v>60.192115783691406</v>
      </c>
      <c r="X795">
        <v>58.490207672119141</v>
      </c>
      <c r="Y795">
        <v>57.181583404541016</v>
      </c>
      <c r="Z795">
        <v>58.038043975830078</v>
      </c>
      <c r="AA795">
        <v>55.745861053466797</v>
      </c>
      <c r="AB795">
        <v>53.908390045166016</v>
      </c>
      <c r="AC795">
        <v>52.273456573486328</v>
      </c>
      <c r="AD795">
        <v>49.953880310058594</v>
      </c>
      <c r="AE795">
        <v>46.533977508544922</v>
      </c>
      <c r="AF795">
        <v>43.897945404052734</v>
      </c>
      <c r="AG795">
        <v>-0.68107718229293823</v>
      </c>
      <c r="AH795">
        <v>-0.15540410578250885</v>
      </c>
      <c r="AI795">
        <v>0.14456278085708618</v>
      </c>
      <c r="AJ795">
        <v>-5.0208903849124908E-2</v>
      </c>
      <c r="AK795">
        <v>-0.28708767890930176</v>
      </c>
      <c r="AL795">
        <v>-0.42195898294448853</v>
      </c>
      <c r="AM795">
        <v>-0.57417088747024536</v>
      </c>
      <c r="AN795">
        <v>-0.57359123229980469</v>
      </c>
      <c r="AO795">
        <v>0.14173151552677155</v>
      </c>
      <c r="AP795">
        <v>0.69430625438690186</v>
      </c>
      <c r="AQ795">
        <v>1.0366289615631104</v>
      </c>
      <c r="AR795">
        <v>2.9917681217193604</v>
      </c>
      <c r="AS795">
        <v>2.9706540107727051</v>
      </c>
      <c r="AT795">
        <v>2.8090248107910156</v>
      </c>
      <c r="AU795">
        <v>2.5232808589935303</v>
      </c>
      <c r="AV795">
        <v>1.8644399642944336</v>
      </c>
      <c r="AW795">
        <v>1.5282822847366333</v>
      </c>
      <c r="AX795">
        <v>0.89375191926956177</v>
      </c>
      <c r="AY795">
        <v>-0.87576788663864136</v>
      </c>
      <c r="AZ795">
        <v>-0.82280170917510986</v>
      </c>
      <c r="BA795">
        <v>-0.64871805906295776</v>
      </c>
      <c r="BB795">
        <v>-0.55936896800994873</v>
      </c>
      <c r="BC795">
        <v>-0.43304356932640076</v>
      </c>
      <c r="BD795">
        <v>-0.8059307336807251</v>
      </c>
      <c r="BE795">
        <v>47.532073974609375</v>
      </c>
      <c r="BF795">
        <v>47.508876800537109</v>
      </c>
      <c r="BG795">
        <v>46.939296722412109</v>
      </c>
      <c r="BH795">
        <v>46.416103363037109</v>
      </c>
      <c r="BI795">
        <v>45.258880615234375</v>
      </c>
      <c r="BJ795">
        <v>45.166568756103516</v>
      </c>
      <c r="BK795">
        <v>44.824253082275391</v>
      </c>
      <c r="BL795">
        <v>43.917030334472656</v>
      </c>
      <c r="BM795">
        <v>46.960601806640625</v>
      </c>
      <c r="BN795">
        <v>51.775051116943359</v>
      </c>
      <c r="BO795">
        <v>54.455467224121094</v>
      </c>
      <c r="BP795">
        <v>56.476806640625</v>
      </c>
      <c r="BQ795">
        <v>57.069583892822266</v>
      </c>
      <c r="BR795">
        <v>58.907222747802734</v>
      </c>
      <c r="BS795">
        <v>58.226802825927734</v>
      </c>
      <c r="BT795">
        <v>58.295921325683594</v>
      </c>
      <c r="BU795">
        <v>56.436943054199219</v>
      </c>
      <c r="BV795">
        <v>52.893836975097656</v>
      </c>
      <c r="BW795">
        <v>50.102584838867188</v>
      </c>
      <c r="BX795">
        <v>47.561332702636719</v>
      </c>
      <c r="BY795">
        <v>47.244068145751953</v>
      </c>
      <c r="BZ795">
        <v>47.628097534179688</v>
      </c>
      <c r="CA795">
        <v>46.626239776611328</v>
      </c>
      <c r="CB795">
        <v>45.829853057861328</v>
      </c>
      <c r="CC795">
        <v>1.0516928434371948</v>
      </c>
      <c r="CD795">
        <v>0.99918073415756226</v>
      </c>
      <c r="CE795">
        <v>0.95290029048919678</v>
      </c>
      <c r="CF795">
        <v>0.7536432147026062</v>
      </c>
      <c r="CG795">
        <v>0.67347484827041626</v>
      </c>
      <c r="CH795">
        <v>0.76318836212158203</v>
      </c>
      <c r="CI795">
        <v>0.87275111675262451</v>
      </c>
      <c r="CJ795">
        <v>0.74024116992950439</v>
      </c>
      <c r="CK795">
        <v>0.89867961406707764</v>
      </c>
      <c r="CL795">
        <v>0.90362226963043213</v>
      </c>
      <c r="CM795">
        <v>0.83999556303024292</v>
      </c>
      <c r="CN795">
        <v>0.88065743446350098</v>
      </c>
      <c r="CO795">
        <v>0.98870366811752319</v>
      </c>
      <c r="CP795">
        <v>0.86106967926025391</v>
      </c>
      <c r="CQ795">
        <v>0.90617227554321289</v>
      </c>
      <c r="CR795">
        <v>1.0081353187561035</v>
      </c>
      <c r="CS795">
        <v>1.0215814113616943</v>
      </c>
      <c r="CT795">
        <v>1.0555922985076904</v>
      </c>
      <c r="CU795">
        <v>1.1719684600830078</v>
      </c>
      <c r="CV795">
        <v>0.97209656238555908</v>
      </c>
      <c r="CW795">
        <v>0.86810410022735596</v>
      </c>
      <c r="CX795">
        <v>0.75024926662445068</v>
      </c>
      <c r="CY795">
        <v>0.78270196914672852</v>
      </c>
      <c r="CZ795">
        <v>0.76209390163421631</v>
      </c>
    </row>
    <row r="796" spans="1:104" x14ac:dyDescent="0.25">
      <c r="A796" t="s">
        <v>985</v>
      </c>
      <c r="B796" t="s">
        <v>170</v>
      </c>
      <c r="C796" t="s">
        <v>28</v>
      </c>
      <c r="D796" t="s">
        <v>184</v>
      </c>
      <c r="E796" t="s">
        <v>184</v>
      </c>
      <c r="F796">
        <v>2021</v>
      </c>
      <c r="G796" t="s">
        <v>172</v>
      </c>
      <c r="H796">
        <v>2</v>
      </c>
      <c r="I796">
        <v>41.365467071533203</v>
      </c>
      <c r="J796">
        <v>40.124237060546875</v>
      </c>
      <c r="K796">
        <v>39.512142181396484</v>
      </c>
      <c r="L796">
        <v>39.744167327880859</v>
      </c>
      <c r="M796">
        <v>41.591743469238281</v>
      </c>
      <c r="N796">
        <v>46.207416534423828</v>
      </c>
      <c r="O796">
        <v>52.865505218505859</v>
      </c>
      <c r="P796">
        <v>57.733413696289063</v>
      </c>
      <c r="Q796">
        <v>61.370502471923828</v>
      </c>
      <c r="R796">
        <v>62.924419403076172</v>
      </c>
      <c r="S796">
        <v>63.581954956054687</v>
      </c>
      <c r="T796">
        <v>63.615455627441406</v>
      </c>
      <c r="U796">
        <v>63.473781585693359</v>
      </c>
      <c r="V796">
        <v>63.455425262451172</v>
      </c>
      <c r="W796">
        <v>62.586261749267578</v>
      </c>
      <c r="X796">
        <v>60.731086730957031</v>
      </c>
      <c r="Y796">
        <v>58.904468536376953</v>
      </c>
      <c r="Z796">
        <v>58.643661499023438</v>
      </c>
      <c r="AA796">
        <v>57.153038024902344</v>
      </c>
      <c r="AB796">
        <v>54.937484741210937</v>
      </c>
      <c r="AC796">
        <v>53.181644439697266</v>
      </c>
      <c r="AD796">
        <v>50.437492370605469</v>
      </c>
      <c r="AE796">
        <v>46.721981048583984</v>
      </c>
      <c r="AF796">
        <v>43.968082427978516</v>
      </c>
      <c r="AG796">
        <v>-0.64644503593444824</v>
      </c>
      <c r="AH796">
        <v>-0.16556881368160248</v>
      </c>
      <c r="AI796">
        <v>0.10448654741048813</v>
      </c>
      <c r="AJ796">
        <v>-6.6667504608631134E-2</v>
      </c>
      <c r="AK796">
        <v>-0.26871529221534729</v>
      </c>
      <c r="AL796">
        <v>-0.37668392062187195</v>
      </c>
      <c r="AM796">
        <v>-0.53080326318740845</v>
      </c>
      <c r="AN796">
        <v>-0.49420678615570068</v>
      </c>
      <c r="AO796">
        <v>0.14392858743667603</v>
      </c>
      <c r="AP796">
        <v>0.63730865716934204</v>
      </c>
      <c r="AQ796">
        <v>0.99915081262588501</v>
      </c>
      <c r="AR796">
        <v>3.0594902038574219</v>
      </c>
      <c r="AS796">
        <v>3.067474365234375</v>
      </c>
      <c r="AT796">
        <v>2.9057753086090088</v>
      </c>
      <c r="AU796">
        <v>2.6288642883300781</v>
      </c>
      <c r="AV796">
        <v>2.0294239521026611</v>
      </c>
      <c r="AW796">
        <v>1.6995037794113159</v>
      </c>
      <c r="AX796">
        <v>1.0877456665039062</v>
      </c>
      <c r="AY796">
        <v>-0.70143294334411621</v>
      </c>
      <c r="AZ796">
        <v>-0.68446135520935059</v>
      </c>
      <c r="BA796">
        <v>-0.54331022500991821</v>
      </c>
      <c r="BB796">
        <v>-0.45773893594741821</v>
      </c>
      <c r="BC796">
        <v>-0.35828560590744019</v>
      </c>
      <c r="BD796">
        <v>-0.70541542768478394</v>
      </c>
      <c r="BE796">
        <v>49.259170532226563</v>
      </c>
      <c r="BF796">
        <v>50.622371673583984</v>
      </c>
      <c r="BG796">
        <v>50.983257293701172</v>
      </c>
      <c r="BH796">
        <v>50.754585266113281</v>
      </c>
      <c r="BI796">
        <v>49.799106597900391</v>
      </c>
      <c r="BJ796">
        <v>49.049102783203125</v>
      </c>
      <c r="BK796">
        <v>49.324146270751953</v>
      </c>
      <c r="BL796">
        <v>50.254585266113281</v>
      </c>
      <c r="BM796">
        <v>52.386333465576172</v>
      </c>
      <c r="BN796">
        <v>54.593673706054687</v>
      </c>
      <c r="BO796">
        <v>56.525501251220703</v>
      </c>
      <c r="BP796">
        <v>57.773185729980469</v>
      </c>
      <c r="BQ796">
        <v>59.682292938232422</v>
      </c>
      <c r="BR796">
        <v>60.63360595703125</v>
      </c>
      <c r="BS796">
        <v>60.448528289794922</v>
      </c>
      <c r="BT796">
        <v>58.592281341552734</v>
      </c>
      <c r="BU796">
        <v>57.118247985839844</v>
      </c>
      <c r="BV796">
        <v>55.140510559082031</v>
      </c>
      <c r="BW796">
        <v>53.777305603027344</v>
      </c>
      <c r="BX796">
        <v>53.015251159667969</v>
      </c>
      <c r="BY796">
        <v>51.597797393798828</v>
      </c>
      <c r="BZ796">
        <v>50.7364501953125</v>
      </c>
      <c r="CA796">
        <v>50.192394256591797</v>
      </c>
      <c r="CB796">
        <v>50.597797393798828</v>
      </c>
      <c r="CC796">
        <v>0.99101465940475464</v>
      </c>
      <c r="CD796">
        <v>0.94362020492553711</v>
      </c>
      <c r="CE796">
        <v>0.89843606948852539</v>
      </c>
      <c r="CF796">
        <v>0.71200114488601685</v>
      </c>
      <c r="CG796">
        <v>0.63512492179870605</v>
      </c>
      <c r="CH796">
        <v>0.7263982892036438</v>
      </c>
      <c r="CI796">
        <v>0.82539951801300049</v>
      </c>
      <c r="CJ796">
        <v>0.70907926559448242</v>
      </c>
      <c r="CK796">
        <v>0.86256486177444458</v>
      </c>
      <c r="CL796">
        <v>0.87105387449264526</v>
      </c>
      <c r="CM796">
        <v>0.81210088729858398</v>
      </c>
      <c r="CN796">
        <v>0.85192745923995972</v>
      </c>
      <c r="CO796">
        <v>0.95864194631576538</v>
      </c>
      <c r="CP796">
        <v>0.83494502305984497</v>
      </c>
      <c r="CQ796">
        <v>0.87884974479675293</v>
      </c>
      <c r="CR796">
        <v>0.97626972198486328</v>
      </c>
      <c r="CS796">
        <v>0.98697382211685181</v>
      </c>
      <c r="CT796">
        <v>1.0126975774765015</v>
      </c>
      <c r="CU796">
        <v>1.1316071748733521</v>
      </c>
      <c r="CV796">
        <v>0.93494731187820435</v>
      </c>
      <c r="CW796">
        <v>0.8346286416053772</v>
      </c>
      <c r="CX796">
        <v>0.71435749530792236</v>
      </c>
      <c r="CY796">
        <v>0.74081921577453613</v>
      </c>
      <c r="CZ796">
        <v>0.72153466939926147</v>
      </c>
    </row>
    <row r="797" spans="1:104" x14ac:dyDescent="0.25">
      <c r="A797" t="s">
        <v>986</v>
      </c>
      <c r="B797" t="s">
        <v>170</v>
      </c>
      <c r="C797" t="s">
        <v>28</v>
      </c>
      <c r="D797" t="s">
        <v>184</v>
      </c>
      <c r="E797" t="s">
        <v>184</v>
      </c>
      <c r="F797">
        <v>2021</v>
      </c>
      <c r="G797" t="s">
        <v>173</v>
      </c>
      <c r="H797">
        <v>3</v>
      </c>
      <c r="I797">
        <v>42.3994140625</v>
      </c>
      <c r="J797">
        <v>41.044124603271484</v>
      </c>
      <c r="K797">
        <v>40.233997344970703</v>
      </c>
      <c r="L797">
        <v>40.285839080810547</v>
      </c>
      <c r="M797">
        <v>41.872211456298828</v>
      </c>
      <c r="N797">
        <v>46.040096282958984</v>
      </c>
      <c r="O797">
        <v>53.093009948730469</v>
      </c>
      <c r="P797">
        <v>58.376773834228516</v>
      </c>
      <c r="Q797">
        <v>62.026660919189453</v>
      </c>
      <c r="R797">
        <v>63.240997314453125</v>
      </c>
      <c r="S797">
        <v>63.712245941162109</v>
      </c>
      <c r="T797">
        <v>63.760292053222656</v>
      </c>
      <c r="U797">
        <v>63.508682250976563</v>
      </c>
      <c r="V797">
        <v>63.430912017822266</v>
      </c>
      <c r="W797">
        <v>62.569446563720703</v>
      </c>
      <c r="X797">
        <v>60.995452880859375</v>
      </c>
      <c r="Y797">
        <v>59.337261199951172</v>
      </c>
      <c r="Z797">
        <v>57.585350036621094</v>
      </c>
      <c r="AA797">
        <v>55.896884918212891</v>
      </c>
      <c r="AB797">
        <v>56.104206085205078</v>
      </c>
      <c r="AC797">
        <v>54.144504547119141</v>
      </c>
      <c r="AD797">
        <v>51.647724151611328</v>
      </c>
      <c r="AE797">
        <v>47.589839935302734</v>
      </c>
      <c r="AF797">
        <v>44.780876159667969</v>
      </c>
      <c r="AG797">
        <v>-0.66704624891281128</v>
      </c>
      <c r="AH797">
        <v>-0.17069825530052185</v>
      </c>
      <c r="AI797">
        <v>0.10799781233072281</v>
      </c>
      <c r="AJ797">
        <v>-6.7681923508644104E-2</v>
      </c>
      <c r="AK797">
        <v>-0.27203601598739624</v>
      </c>
      <c r="AL797">
        <v>-0.37687909603118896</v>
      </c>
      <c r="AM797">
        <v>-0.53524309396743774</v>
      </c>
      <c r="AN797">
        <v>-0.50240814685821533</v>
      </c>
      <c r="AO797">
        <v>0.1461184024810791</v>
      </c>
      <c r="AP797">
        <v>0.64417093992233276</v>
      </c>
      <c r="AQ797">
        <v>1.0071316957473755</v>
      </c>
      <c r="AR797">
        <v>3.083331823348999</v>
      </c>
      <c r="AS797">
        <v>3.0865480899810791</v>
      </c>
      <c r="AT797">
        <v>2.9218018054962158</v>
      </c>
      <c r="AU797">
        <v>2.6431834697723389</v>
      </c>
      <c r="AV797">
        <v>2.044877290725708</v>
      </c>
      <c r="AW797">
        <v>1.7152203321456909</v>
      </c>
      <c r="AX797">
        <v>1.0604008436203003</v>
      </c>
      <c r="AY797">
        <v>-0.70317524671554565</v>
      </c>
      <c r="AZ797">
        <v>-0.70690196752548218</v>
      </c>
      <c r="BA797">
        <v>-0.55434679985046387</v>
      </c>
      <c r="BB797">
        <v>-0.47155433893203735</v>
      </c>
      <c r="BC797">
        <v>-0.36521044373512268</v>
      </c>
      <c r="BD797">
        <v>-0.71934479475021362</v>
      </c>
      <c r="BE797">
        <v>47.2625732421875</v>
      </c>
      <c r="BF797">
        <v>48.785423278808594</v>
      </c>
      <c r="BG797">
        <v>48.961719512939453</v>
      </c>
      <c r="BH797">
        <v>49.873176574707031</v>
      </c>
      <c r="BI797">
        <v>48.668140411376953</v>
      </c>
      <c r="BJ797">
        <v>48.464500427246094</v>
      </c>
      <c r="BK797">
        <v>48.619930267333984</v>
      </c>
      <c r="BL797">
        <v>49.098606109619141</v>
      </c>
      <c r="BM797">
        <v>52.387218475341797</v>
      </c>
      <c r="BN797">
        <v>53.915496826171875</v>
      </c>
      <c r="BO797">
        <v>56.567684173583984</v>
      </c>
      <c r="BP797">
        <v>57.638607025146484</v>
      </c>
      <c r="BQ797">
        <v>59.068607330322266</v>
      </c>
      <c r="BR797">
        <v>60.091323852539062</v>
      </c>
      <c r="BS797">
        <v>59.591323852539063</v>
      </c>
      <c r="BT797">
        <v>59.089004516601562</v>
      </c>
      <c r="BU797">
        <v>58.1168212890625</v>
      </c>
      <c r="BV797">
        <v>56.911323547363281</v>
      </c>
      <c r="BW797">
        <v>52.759468078613281</v>
      </c>
      <c r="BX797">
        <v>51.3271484375</v>
      </c>
      <c r="BY797">
        <v>50.174034118652344</v>
      </c>
      <c r="BZ797">
        <v>49.218540191650391</v>
      </c>
      <c r="CA797">
        <v>48.719001770019531</v>
      </c>
      <c r="CB797">
        <v>48.626750946044922</v>
      </c>
      <c r="CC797">
        <v>1.0214302539825439</v>
      </c>
      <c r="CD797">
        <v>0.97389477491378784</v>
      </c>
      <c r="CE797">
        <v>0.92170655727386475</v>
      </c>
      <c r="CF797">
        <v>0.7270471453666687</v>
      </c>
      <c r="CG797">
        <v>0.64389044046401978</v>
      </c>
      <c r="CH797">
        <v>0.72951358556747437</v>
      </c>
      <c r="CI797">
        <v>0.83495664596557617</v>
      </c>
      <c r="CJ797">
        <v>0.72116881608963013</v>
      </c>
      <c r="CK797">
        <v>0.87773317098617554</v>
      </c>
      <c r="CL797">
        <v>0.88413542509078979</v>
      </c>
      <c r="CM797">
        <v>0.82483828067779541</v>
      </c>
      <c r="CN797">
        <v>0.86640465259552002</v>
      </c>
      <c r="CO797">
        <v>0.97368025779724121</v>
      </c>
      <c r="CP797">
        <v>0.84912419319152832</v>
      </c>
      <c r="CQ797">
        <v>0.89367663860321045</v>
      </c>
      <c r="CR797">
        <v>0.99435341358184814</v>
      </c>
      <c r="CS797">
        <v>1.0086504220962524</v>
      </c>
      <c r="CT797">
        <v>1.0187516212463379</v>
      </c>
      <c r="CU797">
        <v>1.1333780288696289</v>
      </c>
      <c r="CV797">
        <v>0.96066856384277344</v>
      </c>
      <c r="CW797">
        <v>0.84899699687957764</v>
      </c>
      <c r="CX797">
        <v>0.73225504159927368</v>
      </c>
      <c r="CY797">
        <v>0.75303226709365845</v>
      </c>
      <c r="CZ797">
        <v>0.73453384637832642</v>
      </c>
    </row>
    <row r="798" spans="1:104" x14ac:dyDescent="0.25">
      <c r="A798" t="s">
        <v>987</v>
      </c>
      <c r="B798" t="s">
        <v>170</v>
      </c>
      <c r="C798" t="s">
        <v>28</v>
      </c>
      <c r="D798" t="s">
        <v>184</v>
      </c>
      <c r="E798" t="s">
        <v>184</v>
      </c>
      <c r="F798">
        <v>2021</v>
      </c>
      <c r="G798" t="s">
        <v>174</v>
      </c>
      <c r="H798">
        <v>4</v>
      </c>
      <c r="I798">
        <v>42.975357055664063</v>
      </c>
      <c r="J798">
        <v>41.524547576904297</v>
      </c>
      <c r="K798">
        <v>40.646888732910156</v>
      </c>
      <c r="L798">
        <v>40.576904296875</v>
      </c>
      <c r="M798">
        <v>42.140522003173828</v>
      </c>
      <c r="N798">
        <v>46.085041046142578</v>
      </c>
      <c r="O798">
        <v>51.559574127197266</v>
      </c>
      <c r="P798">
        <v>56.715728759765625</v>
      </c>
      <c r="Q798">
        <v>61.571800231933594</v>
      </c>
      <c r="R798">
        <v>65.106941223144531</v>
      </c>
      <c r="S798">
        <v>67.872894287109375</v>
      </c>
      <c r="T798">
        <v>69.669387817382813</v>
      </c>
      <c r="U798">
        <v>70.654159545898438</v>
      </c>
      <c r="V798">
        <v>71.662246704101562</v>
      </c>
      <c r="W798">
        <v>71.226669311523438</v>
      </c>
      <c r="X798">
        <v>69.266250610351563</v>
      </c>
      <c r="Y798">
        <v>66.566108703613281</v>
      </c>
      <c r="Z798">
        <v>62.453933715820313</v>
      </c>
      <c r="AA798">
        <v>58.413455963134766</v>
      </c>
      <c r="AB798">
        <v>57.714019775390625</v>
      </c>
      <c r="AC798">
        <v>56.2332763671875</v>
      </c>
      <c r="AD798">
        <v>53.098628997802734</v>
      </c>
      <c r="AE798">
        <v>49.327346801757813</v>
      </c>
      <c r="AF798">
        <v>46.254566192626953</v>
      </c>
      <c r="AG798">
        <v>-0.56833666563034058</v>
      </c>
      <c r="AH798">
        <v>-0.21410515904426575</v>
      </c>
      <c r="AI798">
        <v>-3.4508414566516876E-2</v>
      </c>
      <c r="AJ798">
        <v>-0.13001413643360138</v>
      </c>
      <c r="AK798">
        <v>-0.22114185988903046</v>
      </c>
      <c r="AL798">
        <v>-0.21944440901279449</v>
      </c>
      <c r="AM798">
        <v>-0.39624470472335815</v>
      </c>
      <c r="AN798">
        <v>-0.23243233561515808</v>
      </c>
      <c r="AO798">
        <v>0.15199136734008789</v>
      </c>
      <c r="AP798">
        <v>0.42618700861930847</v>
      </c>
      <c r="AQ798">
        <v>0.86431270837783813</v>
      </c>
      <c r="AR798">
        <v>3.3302326202392578</v>
      </c>
      <c r="AS798">
        <v>3.4059839248657227</v>
      </c>
      <c r="AT798">
        <v>3.2725837230682373</v>
      </c>
      <c r="AU798">
        <v>3.0421452522277832</v>
      </c>
      <c r="AV798">
        <v>2.6942987442016602</v>
      </c>
      <c r="AW798">
        <v>2.4045443534851074</v>
      </c>
      <c r="AX798">
        <v>1.8373569250106812</v>
      </c>
      <c r="AY798">
        <v>-2.7913417667150497E-2</v>
      </c>
      <c r="AZ798">
        <v>-0.15945008397102356</v>
      </c>
      <c r="BA798">
        <v>-0.14461131393909454</v>
      </c>
      <c r="BB798">
        <v>-9.9107854068279266E-2</v>
      </c>
      <c r="BC798">
        <v>-0.10614810138940811</v>
      </c>
      <c r="BD798">
        <v>-0.38085034489631653</v>
      </c>
      <c r="BE798">
        <v>58.18927001953125</v>
      </c>
      <c r="BF798">
        <v>58.526165008544922</v>
      </c>
      <c r="BG798">
        <v>57.849838256835938</v>
      </c>
      <c r="BH798">
        <v>57.730754852294922</v>
      </c>
      <c r="BI798">
        <v>57.508094787597656</v>
      </c>
      <c r="BJ798">
        <v>57.639007568359375</v>
      </c>
      <c r="BK798">
        <v>58.319503784179688</v>
      </c>
      <c r="BL798">
        <v>62.675182342529297</v>
      </c>
      <c r="BM798">
        <v>67.443496704101563</v>
      </c>
      <c r="BN798">
        <v>66.723838806152344</v>
      </c>
      <c r="BO798">
        <v>69.148765563964844</v>
      </c>
      <c r="BP798">
        <v>71.357063293457031</v>
      </c>
      <c r="BQ798">
        <v>72.21966552734375</v>
      </c>
      <c r="BR798">
        <v>71.341529846191406</v>
      </c>
      <c r="BS798">
        <v>71.197883605957031</v>
      </c>
      <c r="BT798">
        <v>70.609138488769531</v>
      </c>
      <c r="BU798">
        <v>69.179107666015625</v>
      </c>
      <c r="BV798">
        <v>68.223587036132812</v>
      </c>
      <c r="BW798">
        <v>67.0704345703125</v>
      </c>
      <c r="BX798">
        <v>64.208511352539062</v>
      </c>
      <c r="BY798">
        <v>61.914497375488281</v>
      </c>
      <c r="BZ798">
        <v>61.550045013427734</v>
      </c>
      <c r="CA798">
        <v>60.139007568359375</v>
      </c>
      <c r="CB798">
        <v>58.658935546875</v>
      </c>
      <c r="CC798">
        <v>0.87634247541427612</v>
      </c>
      <c r="CD798">
        <v>0.83490955829620361</v>
      </c>
      <c r="CE798">
        <v>0.7906990647315979</v>
      </c>
      <c r="CF798">
        <v>0.62866026163101196</v>
      </c>
      <c r="CG798">
        <v>0.56307244300842285</v>
      </c>
      <c r="CH798">
        <v>0.63861441612243652</v>
      </c>
      <c r="CI798">
        <v>0.72513693571090698</v>
      </c>
      <c r="CJ798">
        <v>0.66340804100036621</v>
      </c>
      <c r="CK798">
        <v>0.79967784881591797</v>
      </c>
      <c r="CL798">
        <v>0.81962347030639648</v>
      </c>
      <c r="CM798">
        <v>0.78177094459533691</v>
      </c>
      <c r="CN798">
        <v>0.82093524932861328</v>
      </c>
      <c r="CO798">
        <v>0.91386771202087402</v>
      </c>
      <c r="CP798">
        <v>0.81316971778869629</v>
      </c>
      <c r="CQ798">
        <v>0.85277581214904785</v>
      </c>
      <c r="CR798">
        <v>0.93273425102233887</v>
      </c>
      <c r="CS798">
        <v>0.93262988328933716</v>
      </c>
      <c r="CT798">
        <v>0.91832703351974487</v>
      </c>
      <c r="CU798">
        <v>0.98447763919830322</v>
      </c>
      <c r="CV798">
        <v>0.82346951961517334</v>
      </c>
      <c r="CW798">
        <v>0.73827064037322998</v>
      </c>
      <c r="CX798">
        <v>0.63376390933990479</v>
      </c>
      <c r="CY798">
        <v>0.66152495145797729</v>
      </c>
      <c r="CZ798">
        <v>0.64533573389053345</v>
      </c>
    </row>
    <row r="799" spans="1:104" x14ac:dyDescent="0.25">
      <c r="A799" t="s">
        <v>988</v>
      </c>
      <c r="B799" t="s">
        <v>170</v>
      </c>
      <c r="C799" t="s">
        <v>28</v>
      </c>
      <c r="D799" t="s">
        <v>184</v>
      </c>
      <c r="E799" t="s">
        <v>184</v>
      </c>
      <c r="F799">
        <v>2021</v>
      </c>
      <c r="G799" t="s">
        <v>175</v>
      </c>
      <c r="H799">
        <v>5</v>
      </c>
      <c r="I799">
        <v>44.302692413330078</v>
      </c>
      <c r="J799">
        <v>42.828636169433594</v>
      </c>
      <c r="K799">
        <v>41.900711059570313</v>
      </c>
      <c r="L799">
        <v>41.712966918945313</v>
      </c>
      <c r="M799">
        <v>43.167343139648438</v>
      </c>
      <c r="N799">
        <v>46.997837066650391</v>
      </c>
      <c r="O799">
        <v>52.118160247802734</v>
      </c>
      <c r="P799">
        <v>58.627998352050781</v>
      </c>
      <c r="Q799">
        <v>64.388565063476562</v>
      </c>
      <c r="R799">
        <v>68.405342102050781</v>
      </c>
      <c r="S799">
        <v>70.996574401855469</v>
      </c>
      <c r="T799">
        <v>72.053924560546875</v>
      </c>
      <c r="U799">
        <v>72.305587768554687</v>
      </c>
      <c r="V799">
        <v>72.73077392578125</v>
      </c>
      <c r="W799">
        <v>72.340858459472656</v>
      </c>
      <c r="X799">
        <v>70.375663757324219</v>
      </c>
      <c r="Y799">
        <v>67.534263610839844</v>
      </c>
      <c r="Z799">
        <v>63.616546630859375</v>
      </c>
      <c r="AA799">
        <v>59.592403411865234</v>
      </c>
      <c r="AB799">
        <v>58.248397827148438</v>
      </c>
      <c r="AC799">
        <v>57.494213104248047</v>
      </c>
      <c r="AD799">
        <v>54.269992828369141</v>
      </c>
      <c r="AE799">
        <v>50.534740447998047</v>
      </c>
      <c r="AF799">
        <v>47.484527587890625</v>
      </c>
      <c r="AG799">
        <v>-0.59198319911956787</v>
      </c>
      <c r="AH799">
        <v>-0.22604009509086609</v>
      </c>
      <c r="AI799">
        <v>-4.0608659386634827E-2</v>
      </c>
      <c r="AJ799">
        <v>-0.13790644705295563</v>
      </c>
      <c r="AK799">
        <v>-0.22811555862426758</v>
      </c>
      <c r="AL799">
        <v>-0.22167201340198517</v>
      </c>
      <c r="AM799">
        <v>-0.40341821312904358</v>
      </c>
      <c r="AN799">
        <v>-0.23468983173370361</v>
      </c>
      <c r="AO799">
        <v>0.15965032577514648</v>
      </c>
      <c r="AP799">
        <v>0.44042724370956421</v>
      </c>
      <c r="AQ799">
        <v>0.8956751823425293</v>
      </c>
      <c r="AR799">
        <v>3.4341022968292236</v>
      </c>
      <c r="AS799">
        <v>3.4728877544403076</v>
      </c>
      <c r="AT799">
        <v>3.3047134876251221</v>
      </c>
      <c r="AU799">
        <v>3.0745694637298584</v>
      </c>
      <c r="AV799">
        <v>2.7411563396453857</v>
      </c>
      <c r="AW799">
        <v>2.4530541896820068</v>
      </c>
      <c r="AX799">
        <v>1.8931461572647095</v>
      </c>
      <c r="AY799">
        <v>-8.4335748106241226E-3</v>
      </c>
      <c r="AZ799">
        <v>-0.1478077620267868</v>
      </c>
      <c r="BA799">
        <v>-0.13686856627464294</v>
      </c>
      <c r="BB799">
        <v>-9.0917885303497314E-2</v>
      </c>
      <c r="BC799">
        <v>-0.10177340358495712</v>
      </c>
      <c r="BD799">
        <v>-0.38529053330421448</v>
      </c>
      <c r="BE799">
        <v>59.255695343017578</v>
      </c>
      <c r="BF799">
        <v>59.665363311767578</v>
      </c>
      <c r="BG799">
        <v>59.869045257568359</v>
      </c>
      <c r="BH799">
        <v>59.892208099365234</v>
      </c>
      <c r="BI799">
        <v>59.888038635253906</v>
      </c>
      <c r="BJ799">
        <v>60.094032287597656</v>
      </c>
      <c r="BK799">
        <v>60.818557739257813</v>
      </c>
      <c r="BL799">
        <v>61.045394897460938</v>
      </c>
      <c r="BM799">
        <v>64.088340759277344</v>
      </c>
      <c r="BN799">
        <v>66.066108703613281</v>
      </c>
      <c r="BO799">
        <v>70.037712097167969</v>
      </c>
      <c r="BP799">
        <v>72.167282104492188</v>
      </c>
      <c r="BQ799">
        <v>72.242324829101563</v>
      </c>
      <c r="BR799">
        <v>72.694145202636719</v>
      </c>
      <c r="BS799">
        <v>72.373275756835938</v>
      </c>
      <c r="BT799">
        <v>71.786796569824219</v>
      </c>
      <c r="BU799">
        <v>70.150733947753906</v>
      </c>
      <c r="BV799">
        <v>67.540168762207031</v>
      </c>
      <c r="BW799">
        <v>64.453216552734375</v>
      </c>
      <c r="BX799">
        <v>61.613948822021484</v>
      </c>
      <c r="BY799">
        <v>60.841716766357422</v>
      </c>
      <c r="BZ799">
        <v>60.186210632324219</v>
      </c>
      <c r="CA799">
        <v>60.209369659423828</v>
      </c>
      <c r="CB799">
        <v>60.184356689453125</v>
      </c>
      <c r="CC799">
        <v>0.90924668312072754</v>
      </c>
      <c r="CD799">
        <v>0.8682483434677124</v>
      </c>
      <c r="CE799">
        <v>0.8223646879196167</v>
      </c>
      <c r="CF799">
        <v>0.64953142404556274</v>
      </c>
      <c r="CG799">
        <v>0.57684600353240967</v>
      </c>
      <c r="CH799">
        <v>0.65061044692993164</v>
      </c>
      <c r="CI799">
        <v>0.73527097702026367</v>
      </c>
      <c r="CJ799">
        <v>0.6711876392364502</v>
      </c>
      <c r="CK799">
        <v>0.81342864036560059</v>
      </c>
      <c r="CL799">
        <v>0.83307111263275146</v>
      </c>
      <c r="CM799">
        <v>0.78978800773620605</v>
      </c>
      <c r="CN799">
        <v>0.82738590240478516</v>
      </c>
      <c r="CO799">
        <v>0.91935944557189941</v>
      </c>
      <c r="CP799">
        <v>0.81484061479568481</v>
      </c>
      <c r="CQ799">
        <v>0.85412633419036865</v>
      </c>
      <c r="CR799">
        <v>0.93591868877410889</v>
      </c>
      <c r="CS799">
        <v>0.93825811147689819</v>
      </c>
      <c r="CT799">
        <v>0.92921936511993408</v>
      </c>
      <c r="CU799">
        <v>1.0033514499664307</v>
      </c>
      <c r="CV799">
        <v>0.83977007865905762</v>
      </c>
      <c r="CW799">
        <v>0.75533574819564819</v>
      </c>
      <c r="CX799">
        <v>0.64655470848083496</v>
      </c>
      <c r="CY799">
        <v>0.67832040786743164</v>
      </c>
      <c r="CZ799">
        <v>0.66471600532531738</v>
      </c>
    </row>
    <row r="800" spans="1:104" x14ac:dyDescent="0.25">
      <c r="A800" t="s">
        <v>989</v>
      </c>
      <c r="B800" t="s">
        <v>170</v>
      </c>
      <c r="C800" t="s">
        <v>28</v>
      </c>
      <c r="D800" t="s">
        <v>184</v>
      </c>
      <c r="E800" t="s">
        <v>184</v>
      </c>
      <c r="F800">
        <v>2021</v>
      </c>
      <c r="G800" t="s">
        <v>176</v>
      </c>
      <c r="H800">
        <v>6</v>
      </c>
      <c r="I800">
        <v>47.023532867431641</v>
      </c>
      <c r="J800">
        <v>45.370780944824219</v>
      </c>
      <c r="K800">
        <v>44.354911804199219</v>
      </c>
      <c r="L800">
        <v>44.190582275390625</v>
      </c>
      <c r="M800">
        <v>45.645156860351563</v>
      </c>
      <c r="N800">
        <v>49.530021667480469</v>
      </c>
      <c r="O800">
        <v>54.743637084960938</v>
      </c>
      <c r="P800">
        <v>61.441574096679688</v>
      </c>
      <c r="Q800">
        <v>67.234832763671875</v>
      </c>
      <c r="R800">
        <v>71.83203125</v>
      </c>
      <c r="S800">
        <v>75.295944213867187</v>
      </c>
      <c r="T800">
        <v>76.838638305664063</v>
      </c>
      <c r="U800">
        <v>77.269927978515625</v>
      </c>
      <c r="V800">
        <v>77.518043518066406</v>
      </c>
      <c r="W800">
        <v>77.139419555664063</v>
      </c>
      <c r="X800">
        <v>75.711143493652344</v>
      </c>
      <c r="Y800">
        <v>73.185546875</v>
      </c>
      <c r="Z800">
        <v>69.040382385253906</v>
      </c>
      <c r="AA800">
        <v>64.165290832519531</v>
      </c>
      <c r="AB800">
        <v>61.234714508056641</v>
      </c>
      <c r="AC800">
        <v>60.436958312988281</v>
      </c>
      <c r="AD800">
        <v>57.214298248291016</v>
      </c>
      <c r="AE800">
        <v>53.569450378417969</v>
      </c>
      <c r="AF800">
        <v>50.343238830566406</v>
      </c>
      <c r="AG800">
        <v>-0.57772701978683472</v>
      </c>
      <c r="AH800">
        <v>-0.26282486319541931</v>
      </c>
      <c r="AI800">
        <v>-0.11776813864707947</v>
      </c>
      <c r="AJ800">
        <v>-0.17886170744895935</v>
      </c>
      <c r="AK800">
        <v>-0.21489915251731873</v>
      </c>
      <c r="AL800">
        <v>-0.15424185991287231</v>
      </c>
      <c r="AM800">
        <v>-0.36199572682380676</v>
      </c>
      <c r="AN800">
        <v>-0.11699739843606949</v>
      </c>
      <c r="AO800">
        <v>0.16900192201137543</v>
      </c>
      <c r="AP800">
        <v>0.34152615070343018</v>
      </c>
      <c r="AQ800">
        <v>0.84625935554504395</v>
      </c>
      <c r="AR800">
        <v>3.6570003032684326</v>
      </c>
      <c r="AS800">
        <v>3.722043514251709</v>
      </c>
      <c r="AT800">
        <v>3.5310513973236084</v>
      </c>
      <c r="AU800">
        <v>3.3198831081390381</v>
      </c>
      <c r="AV800">
        <v>3.1542823314666748</v>
      </c>
      <c r="AW800">
        <v>2.9134204387664795</v>
      </c>
      <c r="AX800">
        <v>2.4017462730407715</v>
      </c>
      <c r="AY800">
        <v>0.34146144986152649</v>
      </c>
      <c r="AZ800">
        <v>0.11859222501516342</v>
      </c>
      <c r="BA800">
        <v>6.6786289215087891E-2</v>
      </c>
      <c r="BB800">
        <v>9.2779882252216339E-2</v>
      </c>
      <c r="BC800">
        <v>2.9880456626415253E-2</v>
      </c>
      <c r="BD800">
        <v>-0.22390420734882355</v>
      </c>
      <c r="BE800">
        <v>62.122299194335938</v>
      </c>
      <c r="BF800">
        <v>61.645450592041016</v>
      </c>
      <c r="BG800">
        <v>61.372760772705078</v>
      </c>
      <c r="BH800">
        <v>61.576454162597656</v>
      </c>
      <c r="BI800">
        <v>61.097759246826172</v>
      </c>
      <c r="BJ800">
        <v>61.526443481445313</v>
      </c>
      <c r="BK800">
        <v>62.843536376953125</v>
      </c>
      <c r="BL800">
        <v>65.838394165039063</v>
      </c>
      <c r="BM800">
        <v>68.494392395019531</v>
      </c>
      <c r="BN800">
        <v>73.537864685058594</v>
      </c>
      <c r="BO800">
        <v>77.172103881835938</v>
      </c>
      <c r="BP800">
        <v>77.243415832519531</v>
      </c>
      <c r="BQ800">
        <v>79.557731628417969</v>
      </c>
      <c r="BR800">
        <v>78.492485046386719</v>
      </c>
      <c r="BS800">
        <v>77.041107177734375</v>
      </c>
      <c r="BT800">
        <v>76.106399536132813</v>
      </c>
      <c r="BU800">
        <v>74.246246337890625</v>
      </c>
      <c r="BV800">
        <v>72.791618347167969</v>
      </c>
      <c r="BW800">
        <v>71.382843017578125</v>
      </c>
      <c r="BX800">
        <v>69.02685546875</v>
      </c>
      <c r="BY800">
        <v>65.458839416503906</v>
      </c>
      <c r="BZ800">
        <v>64.663459777832031</v>
      </c>
      <c r="CA800">
        <v>63.687076568603516</v>
      </c>
      <c r="CB800">
        <v>62.52783203125</v>
      </c>
      <c r="CC800">
        <v>0.91018438339233398</v>
      </c>
      <c r="CD800">
        <v>0.86776697635650635</v>
      </c>
      <c r="CE800">
        <v>0.82051163911819458</v>
      </c>
      <c r="CF800">
        <v>0.64795368909835815</v>
      </c>
      <c r="CG800">
        <v>0.57328546047210693</v>
      </c>
      <c r="CH800">
        <v>0.64515149593353271</v>
      </c>
      <c r="CI800">
        <v>0.72672796249389648</v>
      </c>
      <c r="CJ800">
        <v>0.66506332159042358</v>
      </c>
      <c r="CK800">
        <v>0.80230933427810669</v>
      </c>
      <c r="CL800">
        <v>0.82383847236633301</v>
      </c>
      <c r="CM800">
        <v>0.7852357029914856</v>
      </c>
      <c r="CN800">
        <v>0.82372719049453735</v>
      </c>
      <c r="CO800">
        <v>0.91620683670043945</v>
      </c>
      <c r="CP800">
        <v>0.81164884567260742</v>
      </c>
      <c r="CQ800">
        <v>0.85134077072143555</v>
      </c>
      <c r="CR800">
        <v>0.93818789720535278</v>
      </c>
      <c r="CS800">
        <v>0.94510102272033691</v>
      </c>
      <c r="CT800">
        <v>0.93741405010223389</v>
      </c>
      <c r="CU800">
        <v>1.0090950727462769</v>
      </c>
      <c r="CV800">
        <v>0.82823097705841064</v>
      </c>
      <c r="CW800">
        <v>0.743427574634552</v>
      </c>
      <c r="CX800">
        <v>0.63778400421142578</v>
      </c>
      <c r="CY800">
        <v>0.67538934946060181</v>
      </c>
      <c r="CZ800">
        <v>0.66236299276351929</v>
      </c>
    </row>
    <row r="801" spans="1:104" x14ac:dyDescent="0.25">
      <c r="A801" t="s">
        <v>990</v>
      </c>
      <c r="B801" t="s">
        <v>170</v>
      </c>
      <c r="C801" t="s">
        <v>28</v>
      </c>
      <c r="D801" t="s">
        <v>184</v>
      </c>
      <c r="E801" t="s">
        <v>184</v>
      </c>
      <c r="F801">
        <v>2021</v>
      </c>
      <c r="G801" t="s">
        <v>177</v>
      </c>
      <c r="H801">
        <v>7</v>
      </c>
      <c r="I801">
        <v>49.294456481933594</v>
      </c>
      <c r="J801">
        <v>47.596263885498047</v>
      </c>
      <c r="K801">
        <v>46.433982849121094</v>
      </c>
      <c r="L801">
        <v>46.336162567138672</v>
      </c>
      <c r="M801">
        <v>48.128860473632812</v>
      </c>
      <c r="N801">
        <v>52.503173828125</v>
      </c>
      <c r="O801">
        <v>57.976146697998047</v>
      </c>
      <c r="P801">
        <v>64.871681213378906</v>
      </c>
      <c r="Q801">
        <v>70.644332885742187</v>
      </c>
      <c r="R801">
        <v>75.147758483886719</v>
      </c>
      <c r="S801">
        <v>78.172416687011719</v>
      </c>
      <c r="T801">
        <v>79.644447326660156</v>
      </c>
      <c r="U801">
        <v>80.133468627929688</v>
      </c>
      <c r="V801">
        <v>80.445991516113281</v>
      </c>
      <c r="W801">
        <v>80.260498046875</v>
      </c>
      <c r="X801">
        <v>79.229949951171875</v>
      </c>
      <c r="Y801">
        <v>76.959770202636719</v>
      </c>
      <c r="Z801">
        <v>72.734649658203125</v>
      </c>
      <c r="AA801">
        <v>67.420745849609375</v>
      </c>
      <c r="AB801">
        <v>64.359336853027344</v>
      </c>
      <c r="AC801">
        <v>63.424068450927734</v>
      </c>
      <c r="AD801">
        <v>60.051219940185547</v>
      </c>
      <c r="AE801">
        <v>56.130916595458984</v>
      </c>
      <c r="AF801">
        <v>52.836116790771484</v>
      </c>
      <c r="AG801">
        <v>-0.55787563323974609</v>
      </c>
      <c r="AH801">
        <v>-0.28723514080047607</v>
      </c>
      <c r="AI801">
        <v>-0.17393544316291809</v>
      </c>
      <c r="AJ801">
        <v>-0.2076687216758728</v>
      </c>
      <c r="AK801">
        <v>-0.20539133250713348</v>
      </c>
      <c r="AL801">
        <v>-0.10461840033531189</v>
      </c>
      <c r="AM801">
        <v>-0.33288934826850891</v>
      </c>
      <c r="AN801">
        <v>-3.1599018722772598E-2</v>
      </c>
      <c r="AO801">
        <v>0.1769225150346756</v>
      </c>
      <c r="AP801">
        <v>0.26966971158981323</v>
      </c>
      <c r="AQ801">
        <v>0.79482775926589966</v>
      </c>
      <c r="AR801">
        <v>3.7591419219970703</v>
      </c>
      <c r="AS801">
        <v>3.8388011455535889</v>
      </c>
      <c r="AT801">
        <v>3.6491737365722656</v>
      </c>
      <c r="AU801">
        <v>3.4616696834564209</v>
      </c>
      <c r="AV801">
        <v>3.4254276752471924</v>
      </c>
      <c r="AW801">
        <v>3.2299394607543945</v>
      </c>
      <c r="AX801">
        <v>2.769000768661499</v>
      </c>
      <c r="AY801">
        <v>0.60375297069549561</v>
      </c>
      <c r="AZ801">
        <v>0.31726482510566711</v>
      </c>
      <c r="BA801">
        <v>0.21759065985679626</v>
      </c>
      <c r="BB801">
        <v>0.22865380346775055</v>
      </c>
      <c r="BC801">
        <v>0.12770773470401764</v>
      </c>
      <c r="BD801">
        <v>-0.10110948234796524</v>
      </c>
      <c r="BE801">
        <v>66.866172790527344</v>
      </c>
      <c r="BF801">
        <v>66.593498229980469</v>
      </c>
      <c r="BG801">
        <v>65.7110595703125</v>
      </c>
      <c r="BH801">
        <v>66.091644287109375</v>
      </c>
      <c r="BI801">
        <v>65.484207153320313</v>
      </c>
      <c r="BJ801">
        <v>65.41107177734375</v>
      </c>
      <c r="BK801">
        <v>67.455101013183594</v>
      </c>
      <c r="BL801">
        <v>68.408355712890625</v>
      </c>
      <c r="BM801">
        <v>71.495895385742188</v>
      </c>
      <c r="BN801">
        <v>72.744972229003906</v>
      </c>
      <c r="BO801">
        <v>74.90008544921875</v>
      </c>
      <c r="BP801">
        <v>76.812606811523438</v>
      </c>
      <c r="BQ801">
        <v>77.649620056152344</v>
      </c>
      <c r="BR801">
        <v>79.809364318847656</v>
      </c>
      <c r="BS801">
        <v>79.630584716796875</v>
      </c>
      <c r="BT801">
        <v>80.789863586425781</v>
      </c>
      <c r="BU801">
        <v>81.926460266113281</v>
      </c>
      <c r="BV801">
        <v>82.762153625488281</v>
      </c>
      <c r="BW801">
        <v>76.928718566894531</v>
      </c>
      <c r="BX801">
        <v>74.047676086425781</v>
      </c>
      <c r="BY801">
        <v>72.158355712890625</v>
      </c>
      <c r="BZ801">
        <v>71.205101013183594</v>
      </c>
      <c r="CA801">
        <v>70.478248596191406</v>
      </c>
      <c r="CB801">
        <v>69.776847839355469</v>
      </c>
      <c r="CC801">
        <v>0.90980422496795654</v>
      </c>
      <c r="CD801">
        <v>0.86918002367019653</v>
      </c>
      <c r="CE801">
        <v>0.82020556926727295</v>
      </c>
      <c r="CF801">
        <v>0.64888739585876465</v>
      </c>
      <c r="CG801">
        <v>0.5774875283241272</v>
      </c>
      <c r="CH801">
        <v>0.65041553974151611</v>
      </c>
      <c r="CI801">
        <v>0.72849488258361816</v>
      </c>
      <c r="CJ801">
        <v>0.66460520029067993</v>
      </c>
      <c r="CK801">
        <v>0.80081170797348022</v>
      </c>
      <c r="CL801">
        <v>0.82149291038513184</v>
      </c>
      <c r="CM801">
        <v>0.78183507919311523</v>
      </c>
      <c r="CN801">
        <v>0.81971955299377441</v>
      </c>
      <c r="CO801">
        <v>0.91058695316314697</v>
      </c>
      <c r="CP801">
        <v>0.80910748243331909</v>
      </c>
      <c r="CQ801">
        <v>0.84881877899169922</v>
      </c>
      <c r="CR801">
        <v>0.93765288591384888</v>
      </c>
      <c r="CS801">
        <v>0.94848155975341797</v>
      </c>
      <c r="CT801">
        <v>0.94333171844482422</v>
      </c>
      <c r="CU801">
        <v>1.0152574777603149</v>
      </c>
      <c r="CV801">
        <v>0.83328837156295776</v>
      </c>
      <c r="CW801">
        <v>0.74609977006912231</v>
      </c>
      <c r="CX801">
        <v>0.63898193836212158</v>
      </c>
      <c r="CY801">
        <v>0.67489582300186157</v>
      </c>
      <c r="CZ801">
        <v>0.66413325071334839</v>
      </c>
    </row>
    <row r="802" spans="1:104" x14ac:dyDescent="0.25">
      <c r="A802" t="s">
        <v>991</v>
      </c>
      <c r="B802" t="s">
        <v>170</v>
      </c>
      <c r="C802" t="s">
        <v>28</v>
      </c>
      <c r="D802" t="s">
        <v>184</v>
      </c>
      <c r="E802" t="s">
        <v>184</v>
      </c>
      <c r="F802">
        <v>2021</v>
      </c>
      <c r="G802" t="s">
        <v>178</v>
      </c>
      <c r="H802">
        <v>8</v>
      </c>
      <c r="I802">
        <v>50.670791625976563</v>
      </c>
      <c r="J802">
        <v>48.933338165283203</v>
      </c>
      <c r="K802">
        <v>47.693088531494141</v>
      </c>
      <c r="L802">
        <v>47.629276275634766</v>
      </c>
      <c r="M802">
        <v>49.414463043212891</v>
      </c>
      <c r="N802">
        <v>54.283481597900391</v>
      </c>
      <c r="O802">
        <v>60.625621795654297</v>
      </c>
      <c r="P802">
        <v>67.923370361328125</v>
      </c>
      <c r="Q802">
        <v>74.916847229003906</v>
      </c>
      <c r="R802">
        <v>80.536399841308594</v>
      </c>
      <c r="S802">
        <v>84.919898986816406</v>
      </c>
      <c r="T802">
        <v>86.965049743652344</v>
      </c>
      <c r="U802">
        <v>87.705146789550781</v>
      </c>
      <c r="V802">
        <v>88.098281860351563</v>
      </c>
      <c r="W802">
        <v>87.572616577148438</v>
      </c>
      <c r="X802">
        <v>85.865684509277344</v>
      </c>
      <c r="Y802">
        <v>82.401664733886719</v>
      </c>
      <c r="Z802">
        <v>77.544418334960937</v>
      </c>
      <c r="AA802">
        <v>71.234817504882812</v>
      </c>
      <c r="AB802">
        <v>68.479255676269531</v>
      </c>
      <c r="AC802">
        <v>66.478134155273438</v>
      </c>
      <c r="AD802">
        <v>62.416469573974609</v>
      </c>
      <c r="AE802">
        <v>57.980010986328125</v>
      </c>
      <c r="AF802">
        <v>54.251941680908203</v>
      </c>
      <c r="AG802">
        <v>-0.50587409734725952</v>
      </c>
      <c r="AH802">
        <v>-0.31658962368965149</v>
      </c>
      <c r="AI802">
        <v>-0.25978973507881165</v>
      </c>
      <c r="AJ802">
        <v>-0.24674731492996216</v>
      </c>
      <c r="AK802">
        <v>-0.17792931199073792</v>
      </c>
      <c r="AL802">
        <v>-1.6260979697108269E-2</v>
      </c>
      <c r="AM802">
        <v>-0.2743242084980011</v>
      </c>
      <c r="AN802">
        <v>0.11150012910366058</v>
      </c>
      <c r="AO802">
        <v>0.18826135993003845</v>
      </c>
      <c r="AP802">
        <v>0.1497708261013031</v>
      </c>
      <c r="AQ802">
        <v>0.73673194646835327</v>
      </c>
      <c r="AR802">
        <v>4.075922966003418</v>
      </c>
      <c r="AS802">
        <v>4.1876678466796875</v>
      </c>
      <c r="AT802">
        <v>3.9849002361297607</v>
      </c>
      <c r="AU802">
        <v>3.8004071712493896</v>
      </c>
      <c r="AV802">
        <v>3.9236969947814941</v>
      </c>
      <c r="AW802">
        <v>3.7259957790374756</v>
      </c>
      <c r="AX802">
        <v>3.3357908725738525</v>
      </c>
      <c r="AY802">
        <v>1.0325038433074951</v>
      </c>
      <c r="AZ802">
        <v>0.64996862411499023</v>
      </c>
      <c r="BA802">
        <v>0.46568390727043152</v>
      </c>
      <c r="BB802">
        <v>0.44855391979217529</v>
      </c>
      <c r="BC802">
        <v>0.28493812680244446</v>
      </c>
      <c r="BD802">
        <v>0.10485274344682693</v>
      </c>
      <c r="BE802">
        <v>69.960067749023438</v>
      </c>
      <c r="BF802">
        <v>69.185081481933594</v>
      </c>
      <c r="BG802">
        <v>68.231346130371094</v>
      </c>
      <c r="BH802">
        <v>66.597023010253906</v>
      </c>
      <c r="BI802">
        <v>67.6832275390625</v>
      </c>
      <c r="BJ802">
        <v>67.433235168457031</v>
      </c>
      <c r="BK802">
        <v>67.706367492675781</v>
      </c>
      <c r="BL802">
        <v>69.521286010742187</v>
      </c>
      <c r="BM802">
        <v>75.04364013671875</v>
      </c>
      <c r="BN802">
        <v>81.194297790527344</v>
      </c>
      <c r="BO802">
        <v>85.806869506835938</v>
      </c>
      <c r="BP802">
        <v>87.781425476074219</v>
      </c>
      <c r="BQ802">
        <v>89.415748596191406</v>
      </c>
      <c r="BR802">
        <v>88.619476318359375</v>
      </c>
      <c r="BS802">
        <v>87.07769775390625</v>
      </c>
      <c r="BT802">
        <v>87.984687805175781</v>
      </c>
      <c r="BU802">
        <v>87.329078674316406</v>
      </c>
      <c r="BV802">
        <v>85.919769287109375</v>
      </c>
      <c r="BW802">
        <v>82.357635498046875</v>
      </c>
      <c r="BX802">
        <v>78.744590759277344</v>
      </c>
      <c r="BY802">
        <v>75.635711669921875</v>
      </c>
      <c r="BZ802">
        <v>73.952804565429687</v>
      </c>
      <c r="CA802">
        <v>72.522674560546875</v>
      </c>
      <c r="CB802">
        <v>71.6170654296875</v>
      </c>
      <c r="CC802">
        <v>0.9036259651184082</v>
      </c>
      <c r="CD802">
        <v>0.86388480663299561</v>
      </c>
      <c r="CE802">
        <v>0.81392478942871094</v>
      </c>
      <c r="CF802">
        <v>0.64470332860946655</v>
      </c>
      <c r="CG802">
        <v>0.57324802875518799</v>
      </c>
      <c r="CH802">
        <v>0.6496848464012146</v>
      </c>
      <c r="CI802">
        <v>0.73296070098876953</v>
      </c>
      <c r="CJ802">
        <v>0.66812998056411743</v>
      </c>
      <c r="CK802">
        <v>0.80696743726730347</v>
      </c>
      <c r="CL802">
        <v>0.83009994029998779</v>
      </c>
      <c r="CM802">
        <v>0.79173797369003296</v>
      </c>
      <c r="CN802">
        <v>0.83238387107849121</v>
      </c>
      <c r="CO802">
        <v>0.93140017986297607</v>
      </c>
      <c r="CP802">
        <v>0.8205331563949585</v>
      </c>
      <c r="CQ802">
        <v>0.86273652315139771</v>
      </c>
      <c r="CR802">
        <v>0.95865708589553833</v>
      </c>
      <c r="CS802">
        <v>0.9644196629524231</v>
      </c>
      <c r="CT802">
        <v>0.95821446180343628</v>
      </c>
      <c r="CU802">
        <v>1.0284714698791504</v>
      </c>
      <c r="CV802">
        <v>0.84874576330184937</v>
      </c>
      <c r="CW802">
        <v>0.75309932231903076</v>
      </c>
      <c r="CX802">
        <v>0.64141362905502319</v>
      </c>
      <c r="CY802">
        <v>0.67286586761474609</v>
      </c>
      <c r="CZ802">
        <v>0.65724772214889526</v>
      </c>
    </row>
    <row r="803" spans="1:104" x14ac:dyDescent="0.25">
      <c r="A803" t="s">
        <v>992</v>
      </c>
      <c r="B803" t="s">
        <v>170</v>
      </c>
      <c r="C803" t="s">
        <v>28</v>
      </c>
      <c r="D803" t="s">
        <v>184</v>
      </c>
      <c r="E803" t="s">
        <v>184</v>
      </c>
      <c r="F803">
        <v>2021</v>
      </c>
      <c r="G803" t="s">
        <v>179</v>
      </c>
      <c r="H803">
        <v>9</v>
      </c>
      <c r="I803">
        <v>50.669132232666016</v>
      </c>
      <c r="J803">
        <v>49.086654663085938</v>
      </c>
      <c r="K803">
        <v>48.060745239257813</v>
      </c>
      <c r="L803">
        <v>48.016807556152344</v>
      </c>
      <c r="M803">
        <v>49.970417022705078</v>
      </c>
      <c r="N803">
        <v>55.067058563232422</v>
      </c>
      <c r="O803">
        <v>62.396488189697266</v>
      </c>
      <c r="P803">
        <v>69.743133544921875</v>
      </c>
      <c r="Q803">
        <v>77.448684692382812</v>
      </c>
      <c r="R803">
        <v>83.344810485839844</v>
      </c>
      <c r="S803">
        <v>87.6907958984375</v>
      </c>
      <c r="T803">
        <v>89.735069274902344</v>
      </c>
      <c r="U803">
        <v>90.440406799316406</v>
      </c>
      <c r="V803">
        <v>91.041580200195313</v>
      </c>
      <c r="W803">
        <v>90.231704711914063</v>
      </c>
      <c r="X803">
        <v>87.607200622558594</v>
      </c>
      <c r="Y803">
        <v>83.636734008789063</v>
      </c>
      <c r="Z803">
        <v>78.466987609863281</v>
      </c>
      <c r="AA803">
        <v>72.380950927734375</v>
      </c>
      <c r="AB803">
        <v>70.478744506835938</v>
      </c>
      <c r="AC803">
        <v>67.187431335449219</v>
      </c>
      <c r="AD803">
        <v>62.742465972900391</v>
      </c>
      <c r="AE803">
        <v>58.153011322021484</v>
      </c>
      <c r="AF803">
        <v>54.418804168701172</v>
      </c>
      <c r="AG803">
        <v>-0.49478542804718018</v>
      </c>
      <c r="AH803">
        <v>-0.31602790951728821</v>
      </c>
      <c r="AI803">
        <v>-0.26592233777046204</v>
      </c>
      <c r="AJ803">
        <v>-0.24934090673923492</v>
      </c>
      <c r="AK803">
        <v>-0.17589408159255981</v>
      </c>
      <c r="AL803">
        <v>-8.6015667766332626E-3</v>
      </c>
      <c r="AM803">
        <v>-0.27272617816925049</v>
      </c>
      <c r="AN803">
        <v>0.12648940086364746</v>
      </c>
      <c r="AO803">
        <v>0.19494350254535675</v>
      </c>
      <c r="AP803">
        <v>0.14329637587070465</v>
      </c>
      <c r="AQ803">
        <v>0.7499728798866272</v>
      </c>
      <c r="AR803">
        <v>4.2041225433349609</v>
      </c>
      <c r="AS803">
        <v>4.3162059783935547</v>
      </c>
      <c r="AT803">
        <v>4.1198263168334961</v>
      </c>
      <c r="AU803">
        <v>3.9200749397277832</v>
      </c>
      <c r="AV803">
        <v>4.0184106826782227</v>
      </c>
      <c r="AW803">
        <v>3.8015255928039551</v>
      </c>
      <c r="AX803">
        <v>3.4077022075653076</v>
      </c>
      <c r="AY803">
        <v>1.0814762115478516</v>
      </c>
      <c r="AZ803">
        <v>0.69092667102813721</v>
      </c>
      <c r="BA803">
        <v>0.49114379286766052</v>
      </c>
      <c r="BB803">
        <v>0.46762102842330933</v>
      </c>
      <c r="BC803">
        <v>0.29766258597373962</v>
      </c>
      <c r="BD803">
        <v>0.12214545905590057</v>
      </c>
      <c r="BE803">
        <v>69.504409790039063</v>
      </c>
      <c r="BF803">
        <v>68.8006591796875</v>
      </c>
      <c r="BG803">
        <v>68.77752685546875</v>
      </c>
      <c r="BH803">
        <v>67.596916198730469</v>
      </c>
      <c r="BI803">
        <v>67.52752685546875</v>
      </c>
      <c r="BJ803">
        <v>67.481277465820313</v>
      </c>
      <c r="BK803">
        <v>68.819381713867188</v>
      </c>
      <c r="BL803">
        <v>70.023124694824219</v>
      </c>
      <c r="BM803">
        <v>73.611236572265625</v>
      </c>
      <c r="BN803">
        <v>78.856834411621094</v>
      </c>
      <c r="BO803">
        <v>86.0980224609375</v>
      </c>
      <c r="BP803">
        <v>89.07049560546875</v>
      </c>
      <c r="BQ803">
        <v>90.843620300292969</v>
      </c>
      <c r="BR803">
        <v>90.959259033203125</v>
      </c>
      <c r="BS803">
        <v>91.482391357421875</v>
      </c>
      <c r="BT803">
        <v>91.732383728027344</v>
      </c>
      <c r="BU803">
        <v>89.713668823242188</v>
      </c>
      <c r="BV803">
        <v>88.440536499023437</v>
      </c>
      <c r="BW803">
        <v>87.329299926757812</v>
      </c>
      <c r="BX803">
        <v>79.588104248046875</v>
      </c>
      <c r="BY803">
        <v>76.046257019042969</v>
      </c>
      <c r="BZ803">
        <v>73.004402160644531</v>
      </c>
      <c r="CA803">
        <v>72.231277465820313</v>
      </c>
      <c r="CB803">
        <v>71.708152770996094</v>
      </c>
      <c r="CC803">
        <v>0.89359766244888306</v>
      </c>
      <c r="CD803">
        <v>0.85692101716995239</v>
      </c>
      <c r="CE803">
        <v>0.81077879667282104</v>
      </c>
      <c r="CF803">
        <v>0.64316511154174805</v>
      </c>
      <c r="CG803">
        <v>0.57380545139312744</v>
      </c>
      <c r="CH803">
        <v>0.65119260549545288</v>
      </c>
      <c r="CI803">
        <v>0.73872089385986328</v>
      </c>
      <c r="CJ803">
        <v>0.67071753740310669</v>
      </c>
      <c r="CK803">
        <v>0.81517958641052246</v>
      </c>
      <c r="CL803">
        <v>0.83830517530441284</v>
      </c>
      <c r="CM803">
        <v>0.79577970504760742</v>
      </c>
      <c r="CN803">
        <v>0.83756536245346069</v>
      </c>
      <c r="CO803">
        <v>0.94132673740386963</v>
      </c>
      <c r="CP803">
        <v>0.82456141710281372</v>
      </c>
      <c r="CQ803">
        <v>0.8684762716293335</v>
      </c>
      <c r="CR803">
        <v>0.96577244997024536</v>
      </c>
      <c r="CS803">
        <v>0.96985876560211182</v>
      </c>
      <c r="CT803">
        <v>0.96334415674209595</v>
      </c>
      <c r="CU803">
        <v>1.0386344194412231</v>
      </c>
      <c r="CV803">
        <v>0.86212825775146484</v>
      </c>
      <c r="CW803">
        <v>0.75870305299758911</v>
      </c>
      <c r="CX803">
        <v>0.64177113771438599</v>
      </c>
      <c r="CY803">
        <v>0.67147499322891235</v>
      </c>
      <c r="CZ803">
        <v>0.65520471334457397</v>
      </c>
    </row>
    <row r="804" spans="1:104" x14ac:dyDescent="0.25">
      <c r="A804" t="s">
        <v>993</v>
      </c>
      <c r="B804" t="s">
        <v>170</v>
      </c>
      <c r="C804" t="s">
        <v>28</v>
      </c>
      <c r="D804" t="s">
        <v>184</v>
      </c>
      <c r="E804" t="s">
        <v>184</v>
      </c>
      <c r="F804">
        <v>2021</v>
      </c>
      <c r="G804" t="s">
        <v>180</v>
      </c>
      <c r="H804">
        <v>10</v>
      </c>
      <c r="I804">
        <v>44.492244720458984</v>
      </c>
      <c r="J804">
        <v>43.093635559082031</v>
      </c>
      <c r="K804">
        <v>42.149402618408203</v>
      </c>
      <c r="L804">
        <v>42.136821746826172</v>
      </c>
      <c r="M804">
        <v>43.726959228515625</v>
      </c>
      <c r="N804">
        <v>47.944694519042969</v>
      </c>
      <c r="O804">
        <v>55.069793701171875</v>
      </c>
      <c r="P804">
        <v>60.252155303955078</v>
      </c>
      <c r="Q804">
        <v>66.240104675292969</v>
      </c>
      <c r="R804">
        <v>71.58892822265625</v>
      </c>
      <c r="S804">
        <v>75.76220703125</v>
      </c>
      <c r="T804">
        <v>78.125419616699219</v>
      </c>
      <c r="U804">
        <v>79.332046508789063</v>
      </c>
      <c r="V804">
        <v>80.542556762695313</v>
      </c>
      <c r="W804">
        <v>80.070549011230469</v>
      </c>
      <c r="X804">
        <v>77.56561279296875</v>
      </c>
      <c r="Y804">
        <v>73.860588073730469</v>
      </c>
      <c r="Z804">
        <v>69.292877197265625</v>
      </c>
      <c r="AA804">
        <v>66.455055236816406</v>
      </c>
      <c r="AB804">
        <v>64.003036499023438</v>
      </c>
      <c r="AC804">
        <v>61.057636260986328</v>
      </c>
      <c r="AD804">
        <v>56.078041076660156</v>
      </c>
      <c r="AE804">
        <v>51.063327789306641</v>
      </c>
      <c r="AF804">
        <v>47.772563934326172</v>
      </c>
      <c r="AG804">
        <v>-0.52970176935195923</v>
      </c>
      <c r="AH804">
        <v>-0.23815858364105225</v>
      </c>
      <c r="AI804">
        <v>-0.10135621577501297</v>
      </c>
      <c r="AJ804">
        <v>-0.16168783605098724</v>
      </c>
      <c r="AK804">
        <v>-0.20075416564941406</v>
      </c>
      <c r="AL804">
        <v>-0.15022987127304077</v>
      </c>
      <c r="AM804">
        <v>-0.35593444108963013</v>
      </c>
      <c r="AN804">
        <v>-0.12401212006807327</v>
      </c>
      <c r="AO804">
        <v>0.16759288311004639</v>
      </c>
      <c r="AP804">
        <v>0.36063811182975769</v>
      </c>
      <c r="AQ804">
        <v>0.89273488521575928</v>
      </c>
      <c r="AR804">
        <v>3.7937028408050537</v>
      </c>
      <c r="AS804">
        <v>3.8944554328918457</v>
      </c>
      <c r="AT804">
        <v>3.741504430770874</v>
      </c>
      <c r="AU804">
        <v>3.5061590671539307</v>
      </c>
      <c r="AV804">
        <v>3.2607688903808594</v>
      </c>
      <c r="AW804">
        <v>2.9538810253143311</v>
      </c>
      <c r="AX804">
        <v>2.4063882827758789</v>
      </c>
      <c r="AY804">
        <v>0.32845911383628845</v>
      </c>
      <c r="AZ804">
        <v>0.10018982738256454</v>
      </c>
      <c r="BA804">
        <v>4.9780100584030151E-2</v>
      </c>
      <c r="BB804">
        <v>7.4349559843540192E-2</v>
      </c>
      <c r="BC804">
        <v>1.6160665079951286E-2</v>
      </c>
      <c r="BD804">
        <v>-0.22162006795406342</v>
      </c>
      <c r="BE804">
        <v>62.825492858886719</v>
      </c>
      <c r="BF804">
        <v>63.231174468994141</v>
      </c>
      <c r="BG804">
        <v>63.162284851074219</v>
      </c>
      <c r="BH804">
        <v>61.095375061035156</v>
      </c>
      <c r="BI804">
        <v>59.417499542236328</v>
      </c>
      <c r="BJ804">
        <v>59.144847869873047</v>
      </c>
      <c r="BK804">
        <v>58.688770294189453</v>
      </c>
      <c r="BL804">
        <v>60.436790466308594</v>
      </c>
      <c r="BM804">
        <v>63.523582458496094</v>
      </c>
      <c r="BN804">
        <v>69.017898559570312</v>
      </c>
      <c r="BO804">
        <v>72.742935180664063</v>
      </c>
      <c r="BP804">
        <v>77.108848571777344</v>
      </c>
      <c r="BQ804">
        <v>79.607467651367188</v>
      </c>
      <c r="BR804">
        <v>79.128738403320313</v>
      </c>
      <c r="BS804">
        <v>77.61175537109375</v>
      </c>
      <c r="BT804">
        <v>77.47027587890625</v>
      </c>
      <c r="BU804">
        <v>76.470733642578125</v>
      </c>
      <c r="BV804">
        <v>76.199935913085937</v>
      </c>
      <c r="BW804">
        <v>73.223182678222656</v>
      </c>
      <c r="BX804">
        <v>70.47503662109375</v>
      </c>
      <c r="BY804">
        <v>67.958518981933594</v>
      </c>
      <c r="BZ804">
        <v>67.092010498046875</v>
      </c>
      <c r="CA804">
        <v>65.526481628417969</v>
      </c>
      <c r="CB804">
        <v>64.483489990234375</v>
      </c>
      <c r="CC804">
        <v>0.8409731388092041</v>
      </c>
      <c r="CD804">
        <v>0.80457717180252075</v>
      </c>
      <c r="CE804">
        <v>0.76149749755859375</v>
      </c>
      <c r="CF804">
        <v>0.60868459939956665</v>
      </c>
      <c r="CG804">
        <v>0.54442751407623291</v>
      </c>
      <c r="CH804">
        <v>0.61713016033172607</v>
      </c>
      <c r="CI804">
        <v>0.7153816819190979</v>
      </c>
      <c r="CJ804">
        <v>0.65925812721252441</v>
      </c>
      <c r="CK804">
        <v>0.80129987001419067</v>
      </c>
      <c r="CL804">
        <v>0.83122116327285767</v>
      </c>
      <c r="CM804">
        <v>0.79312950372695923</v>
      </c>
      <c r="CN804">
        <v>0.83610421419143677</v>
      </c>
      <c r="CO804">
        <v>0.94179040193557739</v>
      </c>
      <c r="CP804">
        <v>0.8248898983001709</v>
      </c>
      <c r="CQ804">
        <v>0.87027513980865479</v>
      </c>
      <c r="CR804">
        <v>0.96729153394699097</v>
      </c>
      <c r="CS804">
        <v>0.96875053644180298</v>
      </c>
      <c r="CT804">
        <v>0.9620707631111145</v>
      </c>
      <c r="CU804">
        <v>1.0612751245498657</v>
      </c>
      <c r="CV804">
        <v>0.87697726488113403</v>
      </c>
      <c r="CW804">
        <v>0.77166342735290527</v>
      </c>
      <c r="CX804">
        <v>0.63092726469039917</v>
      </c>
      <c r="CY804">
        <v>0.63834857940673828</v>
      </c>
      <c r="CZ804">
        <v>0.62091255187988281</v>
      </c>
    </row>
    <row r="805" spans="1:104" x14ac:dyDescent="0.25">
      <c r="A805" t="s">
        <v>994</v>
      </c>
      <c r="B805" t="s">
        <v>170</v>
      </c>
      <c r="C805" t="s">
        <v>28</v>
      </c>
      <c r="D805" t="s">
        <v>184</v>
      </c>
      <c r="E805" t="s">
        <v>184</v>
      </c>
      <c r="F805">
        <v>2021</v>
      </c>
      <c r="G805" t="s">
        <v>181</v>
      </c>
      <c r="H805">
        <v>11</v>
      </c>
      <c r="I805">
        <v>41.735950469970703</v>
      </c>
      <c r="J805">
        <v>40.503517150878906</v>
      </c>
      <c r="K805">
        <v>39.794361114501953</v>
      </c>
      <c r="L805">
        <v>39.995349884033203</v>
      </c>
      <c r="M805">
        <v>41.778568267822266</v>
      </c>
      <c r="N805">
        <v>45.976181030273438</v>
      </c>
      <c r="O805">
        <v>51.445255279541016</v>
      </c>
      <c r="P805">
        <v>56.151268005371094</v>
      </c>
      <c r="Q805">
        <v>60.734272003173828</v>
      </c>
      <c r="R805">
        <v>64.059097290039063</v>
      </c>
      <c r="S805">
        <v>66.552940368652344</v>
      </c>
      <c r="T805">
        <v>67.919105529785156</v>
      </c>
      <c r="U805">
        <v>68.455848693847656</v>
      </c>
      <c r="V805">
        <v>68.963409423828125</v>
      </c>
      <c r="W805">
        <v>68.17425537109375</v>
      </c>
      <c r="X805">
        <v>65.757865905761719</v>
      </c>
      <c r="Y805">
        <v>63.302635192871094</v>
      </c>
      <c r="Z805">
        <v>62.053585052490234</v>
      </c>
      <c r="AA805">
        <v>58.272018432617188</v>
      </c>
      <c r="AB805">
        <v>55.554283142089844</v>
      </c>
      <c r="AC805">
        <v>53.450416564941406</v>
      </c>
      <c r="AD805">
        <v>50.547252655029297</v>
      </c>
      <c r="AE805">
        <v>47.097942352294922</v>
      </c>
      <c r="AF805">
        <v>44.325115203857422</v>
      </c>
      <c r="AG805">
        <v>-0.56515896320343018</v>
      </c>
      <c r="AH805">
        <v>-0.20337352156639099</v>
      </c>
      <c r="AI805">
        <v>-1.5731712803244591E-2</v>
      </c>
      <c r="AJ805">
        <v>-0.1200307309627533</v>
      </c>
      <c r="AK805">
        <v>-0.22538940608501434</v>
      </c>
      <c r="AL805">
        <v>-0.23743394017219543</v>
      </c>
      <c r="AM805">
        <v>-0.41159084439277649</v>
      </c>
      <c r="AN805">
        <v>-0.26129087805747986</v>
      </c>
      <c r="AO805">
        <v>0.14829571545124054</v>
      </c>
      <c r="AP805">
        <v>0.44791054725646973</v>
      </c>
      <c r="AQ805">
        <v>0.87243759632110596</v>
      </c>
      <c r="AR805">
        <v>3.2525434494018555</v>
      </c>
      <c r="AS805">
        <v>3.3062005043029785</v>
      </c>
      <c r="AT805">
        <v>3.1544957160949707</v>
      </c>
      <c r="AU805">
        <v>2.9116721153259277</v>
      </c>
      <c r="AV805">
        <v>2.5217952728271484</v>
      </c>
      <c r="AW805">
        <v>2.2369940280914307</v>
      </c>
      <c r="AX805">
        <v>1.7429263591766357</v>
      </c>
      <c r="AY805">
        <v>-0.11574546992778778</v>
      </c>
      <c r="AZ805">
        <v>-0.22465312480926514</v>
      </c>
      <c r="BA805">
        <v>-0.19187174737453461</v>
      </c>
      <c r="BB805">
        <v>-0.14209498465061188</v>
      </c>
      <c r="BC805">
        <v>-0.13556022942066193</v>
      </c>
      <c r="BD805">
        <v>-0.41029053926467896</v>
      </c>
      <c r="BE805">
        <v>57.800430297851563</v>
      </c>
      <c r="BF805">
        <v>56.980175018310547</v>
      </c>
      <c r="BG805">
        <v>56.432109832763672</v>
      </c>
      <c r="BH805">
        <v>55.435344696044922</v>
      </c>
      <c r="BI805">
        <v>56.866935729980469</v>
      </c>
      <c r="BJ805">
        <v>56.117862701416016</v>
      </c>
      <c r="BK805">
        <v>56.594287872314453</v>
      </c>
      <c r="BL805">
        <v>56.821178436279297</v>
      </c>
      <c r="BM805">
        <v>61.180671691894531</v>
      </c>
      <c r="BN805">
        <v>65.834991455078125</v>
      </c>
      <c r="BO805">
        <v>69.9708251953125</v>
      </c>
      <c r="BP805">
        <v>71.196792602539063</v>
      </c>
      <c r="BQ805">
        <v>71.725448608398438</v>
      </c>
      <c r="BR805">
        <v>70.360420227050781</v>
      </c>
      <c r="BS805">
        <v>69.426048278808594</v>
      </c>
      <c r="BT805">
        <v>70.200080871582031</v>
      </c>
      <c r="BU805">
        <v>68.545295715332031</v>
      </c>
      <c r="BV805">
        <v>65.818870544433594</v>
      </c>
      <c r="BW805">
        <v>64.274497985839844</v>
      </c>
      <c r="BX805">
        <v>63.795761108398437</v>
      </c>
      <c r="BY805">
        <v>62.796680450439453</v>
      </c>
      <c r="BZ805">
        <v>61.549919128417969</v>
      </c>
      <c r="CA805">
        <v>61.298069000244141</v>
      </c>
      <c r="CB805">
        <v>59.593364715576172</v>
      </c>
      <c r="CC805">
        <v>0.87059086561203003</v>
      </c>
      <c r="CD805">
        <v>0.83159369230270386</v>
      </c>
      <c r="CE805">
        <v>0.78890222311019897</v>
      </c>
      <c r="CF805">
        <v>0.63132375478744507</v>
      </c>
      <c r="CG805">
        <v>0.56790506839752197</v>
      </c>
      <c r="CH805">
        <v>0.64465099573135376</v>
      </c>
      <c r="CI805">
        <v>0.73519349098205566</v>
      </c>
      <c r="CJ805">
        <v>0.66721582412719727</v>
      </c>
      <c r="CK805">
        <v>0.80321967601776123</v>
      </c>
      <c r="CL805">
        <v>0.82351261377334595</v>
      </c>
      <c r="CM805">
        <v>0.7853742241859436</v>
      </c>
      <c r="CN805">
        <v>0.82412326335906982</v>
      </c>
      <c r="CO805">
        <v>0.91513592004776001</v>
      </c>
      <c r="CP805">
        <v>0.81470435857772827</v>
      </c>
      <c r="CQ805">
        <v>0.85261780023574829</v>
      </c>
      <c r="CR805">
        <v>0.9271550178527832</v>
      </c>
      <c r="CS805">
        <v>0.92682367563247681</v>
      </c>
      <c r="CT805">
        <v>0.93384009599685669</v>
      </c>
      <c r="CU805">
        <v>1.0044604539871216</v>
      </c>
      <c r="CV805">
        <v>0.82425940036773682</v>
      </c>
      <c r="CW805">
        <v>0.73212981224060059</v>
      </c>
      <c r="CX805">
        <v>0.62763690948486328</v>
      </c>
      <c r="CY805">
        <v>0.65299046039581299</v>
      </c>
      <c r="CZ805">
        <v>0.63553887605667114</v>
      </c>
    </row>
    <row r="806" spans="1:104" x14ac:dyDescent="0.25">
      <c r="A806" t="s">
        <v>995</v>
      </c>
      <c r="B806" t="s">
        <v>170</v>
      </c>
      <c r="C806" t="s">
        <v>28</v>
      </c>
      <c r="D806" t="s">
        <v>184</v>
      </c>
      <c r="E806" t="s">
        <v>184</v>
      </c>
      <c r="F806">
        <v>2021</v>
      </c>
      <c r="G806" t="s">
        <v>182</v>
      </c>
      <c r="H806">
        <v>12</v>
      </c>
      <c r="I806">
        <v>41.147544860839844</v>
      </c>
      <c r="J806">
        <v>40.004020690917969</v>
      </c>
      <c r="K806">
        <v>39.367576599121094</v>
      </c>
      <c r="L806">
        <v>39.592151641845703</v>
      </c>
      <c r="M806">
        <v>41.370895385742188</v>
      </c>
      <c r="N806">
        <v>45.557353973388672</v>
      </c>
      <c r="O806">
        <v>51.275100708007813</v>
      </c>
      <c r="P806">
        <v>55.690532684326172</v>
      </c>
      <c r="Q806">
        <v>59.225101470947266</v>
      </c>
      <c r="R806">
        <v>61.171817779541016</v>
      </c>
      <c r="S806">
        <v>62.34002685546875</v>
      </c>
      <c r="T806">
        <v>62.670955657958984</v>
      </c>
      <c r="U806">
        <v>62.584102630615234</v>
      </c>
      <c r="V806">
        <v>62.765159606933594</v>
      </c>
      <c r="W806">
        <v>61.875255584716797</v>
      </c>
      <c r="X806">
        <v>59.882884979248047</v>
      </c>
      <c r="Y806">
        <v>58.355690002441406</v>
      </c>
      <c r="Z806">
        <v>58.254642486572266</v>
      </c>
      <c r="AA806">
        <v>55.368457794189453</v>
      </c>
      <c r="AB806">
        <v>53.370018005371094</v>
      </c>
      <c r="AC806">
        <v>51.642738342285156</v>
      </c>
      <c r="AD806">
        <v>49.318840026855469</v>
      </c>
      <c r="AE806">
        <v>46.115436553955078</v>
      </c>
      <c r="AF806">
        <v>43.505092620849609</v>
      </c>
      <c r="AG806">
        <v>-0.62166512012481689</v>
      </c>
      <c r="AH806">
        <v>-0.17338104546070099</v>
      </c>
      <c r="AI806">
        <v>7.6252318918704987E-2</v>
      </c>
      <c r="AJ806">
        <v>-7.8332453966140747E-2</v>
      </c>
      <c r="AK806">
        <v>-0.25590577721595764</v>
      </c>
      <c r="AL806">
        <v>-0.33595907688140869</v>
      </c>
      <c r="AM806">
        <v>-0.48770841956138611</v>
      </c>
      <c r="AN806">
        <v>-0.41942387819290161</v>
      </c>
      <c r="AO806">
        <v>0.1372767835855484</v>
      </c>
      <c r="AP806">
        <v>0.561992347240448</v>
      </c>
      <c r="AQ806">
        <v>0.92097258567810059</v>
      </c>
      <c r="AR806">
        <v>2.9792556762695312</v>
      </c>
      <c r="AS806">
        <v>2.9942576885223389</v>
      </c>
      <c r="AT806">
        <v>2.8517773151397705</v>
      </c>
      <c r="AU806">
        <v>2.5950489044189453</v>
      </c>
      <c r="AV806">
        <v>2.0652973651885986</v>
      </c>
      <c r="AW806">
        <v>1.770882248878479</v>
      </c>
      <c r="AX806">
        <v>1.212668776512146</v>
      </c>
      <c r="AY806">
        <v>-0.54322046041488647</v>
      </c>
      <c r="AZ806">
        <v>-0.55633789300918579</v>
      </c>
      <c r="BA806">
        <v>-0.44418266415596008</v>
      </c>
      <c r="BB806">
        <v>-0.37381482124328613</v>
      </c>
      <c r="BC806">
        <v>-0.30195426940917969</v>
      </c>
      <c r="BD806">
        <v>-0.62792754173278809</v>
      </c>
      <c r="BE806">
        <v>51.389926910400391</v>
      </c>
      <c r="BF806">
        <v>51.597885131835937</v>
      </c>
      <c r="BG806">
        <v>49.937976837158203</v>
      </c>
      <c r="BH806">
        <v>49.984638214111328</v>
      </c>
      <c r="BI806">
        <v>49.846038818359375</v>
      </c>
      <c r="BJ806">
        <v>48.621910095214844</v>
      </c>
      <c r="BK806">
        <v>47.915802001953125</v>
      </c>
      <c r="BL806">
        <v>47.665798187255859</v>
      </c>
      <c r="BM806">
        <v>54.499538421630859</v>
      </c>
      <c r="BN806">
        <v>58.335525512695313</v>
      </c>
      <c r="BO806">
        <v>61.566585540771484</v>
      </c>
      <c r="BP806">
        <v>63.857700347900391</v>
      </c>
      <c r="BQ806">
        <v>64.548049926757812</v>
      </c>
      <c r="BR806">
        <v>65.365097045898438</v>
      </c>
      <c r="BS806">
        <v>62.955650329589844</v>
      </c>
      <c r="BT806">
        <v>61.569301605224609</v>
      </c>
      <c r="BU806">
        <v>60.182952880859375</v>
      </c>
      <c r="BV806">
        <v>56.166725158691406</v>
      </c>
      <c r="BW806">
        <v>51.715175628662109</v>
      </c>
      <c r="BX806">
        <v>48.856548309326172</v>
      </c>
      <c r="BY806">
        <v>47.787708282470703</v>
      </c>
      <c r="BZ806">
        <v>45.470661163330078</v>
      </c>
      <c r="CA806">
        <v>45.78863525390625</v>
      </c>
      <c r="CB806">
        <v>45.238739013671875</v>
      </c>
      <c r="CC806">
        <v>0.95381075143814087</v>
      </c>
      <c r="CD806">
        <v>0.91271746158599854</v>
      </c>
      <c r="CE806">
        <v>0.86673730611801147</v>
      </c>
      <c r="CF806">
        <v>0.68922597169876099</v>
      </c>
      <c r="CG806">
        <v>0.61600279808044434</v>
      </c>
      <c r="CH806">
        <v>0.69721710681915283</v>
      </c>
      <c r="CI806">
        <v>0.79253953695297241</v>
      </c>
      <c r="CJ806">
        <v>0.698131263256073</v>
      </c>
      <c r="CK806">
        <v>0.83921420574188232</v>
      </c>
      <c r="CL806">
        <v>0.85307985544204712</v>
      </c>
      <c r="CM806">
        <v>0.80777233839035034</v>
      </c>
      <c r="CN806">
        <v>0.84596538543701172</v>
      </c>
      <c r="CO806">
        <v>0.9388081431388855</v>
      </c>
      <c r="CP806">
        <v>0.83524328470230103</v>
      </c>
      <c r="CQ806">
        <v>0.87428963184356689</v>
      </c>
      <c r="CR806">
        <v>0.95427370071411133</v>
      </c>
      <c r="CS806">
        <v>0.96261012554168701</v>
      </c>
      <c r="CT806">
        <v>0.98008960485458374</v>
      </c>
      <c r="CU806">
        <v>1.0663312673568726</v>
      </c>
      <c r="CV806">
        <v>0.88132113218307495</v>
      </c>
      <c r="CW806">
        <v>0.78561675548553467</v>
      </c>
      <c r="CX806">
        <v>0.67961668968200684</v>
      </c>
      <c r="CY806">
        <v>0.7106664776802063</v>
      </c>
      <c r="CZ806">
        <v>0.69263005256652832</v>
      </c>
    </row>
    <row r="807" spans="1:104" x14ac:dyDescent="0.25">
      <c r="A807" t="s">
        <v>996</v>
      </c>
      <c r="B807" t="s">
        <v>170</v>
      </c>
      <c r="C807" t="s">
        <v>28</v>
      </c>
      <c r="D807" t="s">
        <v>184</v>
      </c>
      <c r="E807" t="s">
        <v>184</v>
      </c>
      <c r="F807">
        <v>2021</v>
      </c>
      <c r="G807" t="s">
        <v>183</v>
      </c>
      <c r="H807">
        <v>8</v>
      </c>
      <c r="I807">
        <v>49.833377838134766</v>
      </c>
      <c r="J807">
        <v>48.160713195800781</v>
      </c>
      <c r="K807">
        <v>46.957080841064453</v>
      </c>
      <c r="L807">
        <v>46.903987884521484</v>
      </c>
      <c r="M807">
        <v>48.665702819824219</v>
      </c>
      <c r="N807">
        <v>53.462360382080078</v>
      </c>
      <c r="O807">
        <v>59.644187927246094</v>
      </c>
      <c r="P807">
        <v>66.419769287109375</v>
      </c>
      <c r="Q807">
        <v>72.763153076171875</v>
      </c>
      <c r="R807">
        <v>77.853370666503906</v>
      </c>
      <c r="S807">
        <v>81.878639221191406</v>
      </c>
      <c r="T807">
        <v>83.840568542480469</v>
      </c>
      <c r="U807">
        <v>84.532951354980469</v>
      </c>
      <c r="V807">
        <v>84.93975830078125</v>
      </c>
      <c r="W807">
        <v>84.493736267089844</v>
      </c>
      <c r="X807">
        <v>82.855094909667969</v>
      </c>
      <c r="Y807">
        <v>79.572578430175781</v>
      </c>
      <c r="Z807">
        <v>74.852500915527344</v>
      </c>
      <c r="AA807">
        <v>68.95587158203125</v>
      </c>
      <c r="AB807">
        <v>66.464515686035156</v>
      </c>
      <c r="AC807">
        <v>64.726409912109375</v>
      </c>
      <c r="AD807">
        <v>60.942638397216797</v>
      </c>
      <c r="AE807">
        <v>56.694538116455078</v>
      </c>
      <c r="AF807">
        <v>53.139377593994141</v>
      </c>
      <c r="AG807">
        <v>-0.53949123620986938</v>
      </c>
      <c r="AH807">
        <v>-0.29788091778755188</v>
      </c>
      <c r="AI807">
        <v>-0.20426972210407257</v>
      </c>
      <c r="AJ807">
        <v>-0.22146345674991608</v>
      </c>
      <c r="AK807">
        <v>-0.195299431681633</v>
      </c>
      <c r="AL807">
        <v>-7.3736950755119324E-2</v>
      </c>
      <c r="AM807">
        <v>-0.31557837128639221</v>
      </c>
      <c r="AN807">
        <v>1.8678419291973114E-2</v>
      </c>
      <c r="AO807">
        <v>0.18162733316421509</v>
      </c>
      <c r="AP807">
        <v>0.22930122911930084</v>
      </c>
      <c r="AQ807">
        <v>0.78560185432434082</v>
      </c>
      <c r="AR807">
        <v>3.9403700828552246</v>
      </c>
      <c r="AS807">
        <v>4.0370397567749023</v>
      </c>
      <c r="AT807">
        <v>3.8408315181732178</v>
      </c>
      <c r="AU807">
        <v>3.6442599296569824</v>
      </c>
      <c r="AV807">
        <v>3.6479980945587158</v>
      </c>
      <c r="AW807">
        <v>3.4248988628387451</v>
      </c>
      <c r="AX807">
        <v>2.9779717922210693</v>
      </c>
      <c r="AY807">
        <v>0.7533220648765564</v>
      </c>
      <c r="AZ807">
        <v>0.43598228693008423</v>
      </c>
      <c r="BA807">
        <v>0.30508291721343994</v>
      </c>
      <c r="BB807">
        <v>0.30611509084701538</v>
      </c>
      <c r="BC807">
        <v>0.18256685137748718</v>
      </c>
      <c r="BD807">
        <v>-2.7787446975708008E-2</v>
      </c>
      <c r="BE807">
        <v>67.113174438476563</v>
      </c>
      <c r="BF807">
        <v>66.556106567382812</v>
      </c>
      <c r="BG807">
        <v>66.023109436035156</v>
      </c>
      <c r="BH807">
        <v>65.465469360351562</v>
      </c>
      <c r="BI807">
        <v>65.4481201171875</v>
      </c>
      <c r="BJ807">
        <v>65.462959289550781</v>
      </c>
      <c r="BK807">
        <v>66.706085205078125</v>
      </c>
      <c r="BL807">
        <v>68.447830200195313</v>
      </c>
      <c r="BM807">
        <v>72.161346435546875</v>
      </c>
      <c r="BN807">
        <v>76.583564758300781</v>
      </c>
      <c r="BO807">
        <v>80.994331359863281</v>
      </c>
      <c r="BP807">
        <v>82.727020263671875</v>
      </c>
      <c r="BQ807">
        <v>84.366752624511719</v>
      </c>
      <c r="BR807">
        <v>84.470199584960937</v>
      </c>
      <c r="BS807">
        <v>83.807960510253906</v>
      </c>
      <c r="BT807">
        <v>84.153343200683594</v>
      </c>
      <c r="BU807">
        <v>83.303878784179688</v>
      </c>
      <c r="BV807">
        <v>82.478538513183594</v>
      </c>
      <c r="BW807">
        <v>79.499595642089844</v>
      </c>
      <c r="BX807">
        <v>75.351783752441406</v>
      </c>
      <c r="BY807">
        <v>72.324760437011719</v>
      </c>
      <c r="BZ807">
        <v>70.706436157226563</v>
      </c>
      <c r="CA807">
        <v>69.72979736328125</v>
      </c>
      <c r="CB807">
        <v>68.907432556152344</v>
      </c>
      <c r="CC807">
        <v>0.90446776151657104</v>
      </c>
      <c r="CD807">
        <v>0.86494755744934082</v>
      </c>
      <c r="CE807">
        <v>0.81491279602050781</v>
      </c>
      <c r="CF807">
        <v>0.64522624015808105</v>
      </c>
      <c r="CG807">
        <v>0.57356607913970947</v>
      </c>
      <c r="CH807">
        <v>0.6500931978225708</v>
      </c>
      <c r="CI807">
        <v>0.73252922296524048</v>
      </c>
      <c r="CJ807">
        <v>0.66568100452423096</v>
      </c>
      <c r="CK807">
        <v>0.8026997447013855</v>
      </c>
      <c r="CL807">
        <v>0.82457619905471802</v>
      </c>
      <c r="CM807">
        <v>0.78656041622161865</v>
      </c>
      <c r="CN807">
        <v>0.82645666599273682</v>
      </c>
      <c r="CO807">
        <v>0.92265844345092773</v>
      </c>
      <c r="CP807">
        <v>0.81491529941558838</v>
      </c>
      <c r="CQ807">
        <v>0.85602718591690063</v>
      </c>
      <c r="CR807">
        <v>0.94838863611221313</v>
      </c>
      <c r="CS807">
        <v>0.95390570163726807</v>
      </c>
      <c r="CT807">
        <v>0.94696629047393799</v>
      </c>
      <c r="CU807">
        <v>1.0167703628540039</v>
      </c>
      <c r="CV807">
        <v>0.84100806713104248</v>
      </c>
      <c r="CW807">
        <v>0.74763345718383789</v>
      </c>
      <c r="CX807">
        <v>0.63821619749069214</v>
      </c>
      <c r="CY807">
        <v>0.66999131441116333</v>
      </c>
      <c r="CZ807">
        <v>0.65531623363494873</v>
      </c>
    </row>
    <row r="808" spans="1:104" x14ac:dyDescent="0.25">
      <c r="A808" t="s">
        <v>997</v>
      </c>
      <c r="B808" t="s">
        <v>170</v>
      </c>
      <c r="C808" t="s">
        <v>28</v>
      </c>
      <c r="D808" t="s">
        <v>184</v>
      </c>
      <c r="E808" t="s">
        <v>184</v>
      </c>
      <c r="F808">
        <v>2022</v>
      </c>
      <c r="G808" t="s">
        <v>171</v>
      </c>
      <c r="H808">
        <v>1</v>
      </c>
      <c r="I808">
        <v>41.334018707275391</v>
      </c>
      <c r="J808">
        <v>40.074775695800781</v>
      </c>
      <c r="K808">
        <v>39.558467864990234</v>
      </c>
      <c r="L808">
        <v>39.840614318847656</v>
      </c>
      <c r="M808">
        <v>41.852901458740234</v>
      </c>
      <c r="N808">
        <v>46.255191802978516</v>
      </c>
      <c r="O808">
        <v>53.604454040527344</v>
      </c>
      <c r="P808">
        <v>58.414756774902344</v>
      </c>
      <c r="Q808">
        <v>61.402862548828125</v>
      </c>
      <c r="R808">
        <v>62.2059326171875</v>
      </c>
      <c r="S808">
        <v>62.312526702880859</v>
      </c>
      <c r="T808">
        <v>61.802410125732422</v>
      </c>
      <c r="U808">
        <v>61.188179016113281</v>
      </c>
      <c r="V808">
        <v>61.023403167724609</v>
      </c>
      <c r="W808">
        <v>60.097286224365234</v>
      </c>
      <c r="X808">
        <v>58.398029327392578</v>
      </c>
      <c r="Y808">
        <v>57.091838836669922</v>
      </c>
      <c r="Z808">
        <v>57.948646545410156</v>
      </c>
      <c r="AA808">
        <v>55.65948486328125</v>
      </c>
      <c r="AB808">
        <v>53.824165344238281</v>
      </c>
      <c r="AC808">
        <v>52.189731597900391</v>
      </c>
      <c r="AD808">
        <v>49.871280670166016</v>
      </c>
      <c r="AE808">
        <v>46.453971862792969</v>
      </c>
      <c r="AF808">
        <v>43.820205688476562</v>
      </c>
      <c r="AG808">
        <v>-0.67809724807739258</v>
      </c>
      <c r="AH808">
        <v>-0.15472416579723358</v>
      </c>
      <c r="AI808">
        <v>0.14393025636672974</v>
      </c>
      <c r="AJ808">
        <v>-4.9989219754934311E-2</v>
      </c>
      <c r="AK808">
        <v>-0.28583154082298279</v>
      </c>
      <c r="AL808">
        <v>-0.4201127290725708</v>
      </c>
      <c r="AM808">
        <v>-0.5716586709022522</v>
      </c>
      <c r="AN808">
        <v>-0.57108151912689209</v>
      </c>
      <c r="AO808">
        <v>0.14111137390136719</v>
      </c>
      <c r="AP808">
        <v>0.69126838445663452</v>
      </c>
      <c r="AQ808">
        <v>1.0320932865142822</v>
      </c>
      <c r="AR808">
        <v>2.9825549125671387</v>
      </c>
      <c r="AS808">
        <v>2.961500883102417</v>
      </c>
      <c r="AT808">
        <v>2.8005807399749756</v>
      </c>
      <c r="AU808">
        <v>2.5160324573516846</v>
      </c>
      <c r="AV808">
        <v>1.859966516494751</v>
      </c>
      <c r="AW808">
        <v>1.5252054929733276</v>
      </c>
      <c r="AX808">
        <v>0.89354360103607178</v>
      </c>
      <c r="AY808">
        <v>-0.87193608283996582</v>
      </c>
      <c r="AZ808">
        <v>-0.81920164823532104</v>
      </c>
      <c r="BA808">
        <v>-0.64587962627410889</v>
      </c>
      <c r="BB808">
        <v>-0.55692148208618164</v>
      </c>
      <c r="BC808">
        <v>-0.43114882707595825</v>
      </c>
      <c r="BD808">
        <v>-0.80240452289581299</v>
      </c>
      <c r="BE808">
        <v>47.529743194580078</v>
      </c>
      <c r="BF808">
        <v>47.50665283203125</v>
      </c>
      <c r="BG808">
        <v>46.9373779296875</v>
      </c>
      <c r="BH808">
        <v>46.414283752441406</v>
      </c>
      <c r="BI808">
        <v>45.25665283203125</v>
      </c>
      <c r="BJ808">
        <v>45.164741516113281</v>
      </c>
      <c r="BK808">
        <v>44.822837829589844</v>
      </c>
      <c r="BL808">
        <v>43.915203094482422</v>
      </c>
      <c r="BM808">
        <v>46.959682464599609</v>
      </c>
      <c r="BN808">
        <v>51.774940490722656</v>
      </c>
      <c r="BO808">
        <v>54.455661773681641</v>
      </c>
      <c r="BP808">
        <v>56.476905822753906</v>
      </c>
      <c r="BQ808">
        <v>57.069278717041016</v>
      </c>
      <c r="BR808">
        <v>58.907630920410156</v>
      </c>
      <c r="BS808">
        <v>58.226905822753906</v>
      </c>
      <c r="BT808">
        <v>58.295722961425781</v>
      </c>
      <c r="BU808">
        <v>56.436126708984375</v>
      </c>
      <c r="BV808">
        <v>52.892112731933594</v>
      </c>
      <c r="BW808">
        <v>50.099945068359375</v>
      </c>
      <c r="BX808">
        <v>47.557781219482422</v>
      </c>
      <c r="BY808">
        <v>47.240814208984375</v>
      </c>
      <c r="BZ808">
        <v>47.625347137451172</v>
      </c>
      <c r="CA808">
        <v>46.623500823974609</v>
      </c>
      <c r="CB808">
        <v>45.827316284179688</v>
      </c>
      <c r="CC808">
        <v>1.047606348991394</v>
      </c>
      <c r="CD808">
        <v>0.99529051780700684</v>
      </c>
      <c r="CE808">
        <v>0.9492267370223999</v>
      </c>
      <c r="CF808">
        <v>0.75098633766174316</v>
      </c>
      <c r="CG808">
        <v>0.67133539915084839</v>
      </c>
      <c r="CH808">
        <v>0.76085925102233887</v>
      </c>
      <c r="CI808">
        <v>0.87039721012115479</v>
      </c>
      <c r="CJ808">
        <v>0.73948651552200317</v>
      </c>
      <c r="CK808">
        <v>0.89735549688339233</v>
      </c>
      <c r="CL808">
        <v>0.9025033712387085</v>
      </c>
      <c r="CM808">
        <v>0.83953934907913208</v>
      </c>
      <c r="CN808">
        <v>0.88003534078598022</v>
      </c>
      <c r="CO808">
        <v>0.98723220825195313</v>
      </c>
      <c r="CP808">
        <v>0.8607630729675293</v>
      </c>
      <c r="CQ808">
        <v>0.90550059080123901</v>
      </c>
      <c r="CR808">
        <v>1.0062246322631836</v>
      </c>
      <c r="CS808">
        <v>1.0192089080810547</v>
      </c>
      <c r="CT808">
        <v>1.0527287721633911</v>
      </c>
      <c r="CU808">
        <v>1.1678956747055054</v>
      </c>
      <c r="CV808">
        <v>0.96863508224487305</v>
      </c>
      <c r="CW808">
        <v>0.86500465869903564</v>
      </c>
      <c r="CX808">
        <v>0.74765044450759888</v>
      </c>
      <c r="CY808">
        <v>0.77983546257019043</v>
      </c>
      <c r="CZ808">
        <v>0.75927454233169556</v>
      </c>
    </row>
    <row r="809" spans="1:104" x14ac:dyDescent="0.25">
      <c r="A809" t="s">
        <v>998</v>
      </c>
      <c r="B809" t="s">
        <v>170</v>
      </c>
      <c r="C809" t="s">
        <v>28</v>
      </c>
      <c r="D809" t="s">
        <v>184</v>
      </c>
      <c r="E809" t="s">
        <v>184</v>
      </c>
      <c r="F809">
        <v>2022</v>
      </c>
      <c r="G809" t="s">
        <v>172</v>
      </c>
      <c r="H809">
        <v>2</v>
      </c>
      <c r="I809">
        <v>41.290321350097656</v>
      </c>
      <c r="J809">
        <v>40.051502227783203</v>
      </c>
      <c r="K809">
        <v>39.440200805664063</v>
      </c>
      <c r="L809">
        <v>39.671733856201172</v>
      </c>
      <c r="M809">
        <v>41.515766143798828</v>
      </c>
      <c r="N809">
        <v>46.123458862304687</v>
      </c>
      <c r="O809">
        <v>52.772006988525391</v>
      </c>
      <c r="P809">
        <v>57.632076263427734</v>
      </c>
      <c r="Q809">
        <v>61.266822814941406</v>
      </c>
      <c r="R809">
        <v>62.820755004882813</v>
      </c>
      <c r="S809">
        <v>63.47845458984375</v>
      </c>
      <c r="T809">
        <v>63.513206481933594</v>
      </c>
      <c r="U809">
        <v>63.3720703125</v>
      </c>
      <c r="V809">
        <v>63.35455322265625</v>
      </c>
      <c r="W809">
        <v>62.487136840820312</v>
      </c>
      <c r="X809">
        <v>60.635204315185547</v>
      </c>
      <c r="Y809">
        <v>58.811252593994141</v>
      </c>
      <c r="Z809">
        <v>58.551273345947266</v>
      </c>
      <c r="AA809">
        <v>57.063007354736328</v>
      </c>
      <c r="AB809">
        <v>54.85003662109375</v>
      </c>
      <c r="AC809">
        <v>53.094692230224609</v>
      </c>
      <c r="AD809">
        <v>50.352920532226563</v>
      </c>
      <c r="AE809">
        <v>46.640556335449219</v>
      </c>
      <c r="AF809">
        <v>43.888805389404297</v>
      </c>
      <c r="AG809">
        <v>-0.64355581998825073</v>
      </c>
      <c r="AH809">
        <v>-0.1648288369178772</v>
      </c>
      <c r="AI809">
        <v>0.10401955991983414</v>
      </c>
      <c r="AJ809">
        <v>-6.6369540989398956E-2</v>
      </c>
      <c r="AK809">
        <v>-0.26751431822776794</v>
      </c>
      <c r="AL809">
        <v>-0.37500038743019104</v>
      </c>
      <c r="AM809">
        <v>-0.52843093872070313</v>
      </c>
      <c r="AN809">
        <v>-0.49199798703193665</v>
      </c>
      <c r="AO809">
        <v>0.14328531920909882</v>
      </c>
      <c r="AP809">
        <v>0.63446027040481567</v>
      </c>
      <c r="AQ809">
        <v>0.99468523263931274</v>
      </c>
      <c r="AR809">
        <v>3.0499131679534912</v>
      </c>
      <c r="AS809">
        <v>3.0578591823577881</v>
      </c>
      <c r="AT809">
        <v>2.8968997001647949</v>
      </c>
      <c r="AU809">
        <v>2.6211783885955811</v>
      </c>
      <c r="AV809">
        <v>2.0243034362792969</v>
      </c>
      <c r="AW809">
        <v>1.6957342624664307</v>
      </c>
      <c r="AX809">
        <v>1.086702823638916</v>
      </c>
      <c r="AY809">
        <v>-0.69829797744750977</v>
      </c>
      <c r="AZ809">
        <v>-0.68140226602554321</v>
      </c>
      <c r="BA809">
        <v>-0.5408819317817688</v>
      </c>
      <c r="BB809">
        <v>-0.45569309592247009</v>
      </c>
      <c r="BC809">
        <v>-0.35668432712554932</v>
      </c>
      <c r="BD809">
        <v>-0.70226263999938965</v>
      </c>
      <c r="BE809">
        <v>49.25689697265625</v>
      </c>
      <c r="BF809">
        <v>50.620708465576172</v>
      </c>
      <c r="BG809">
        <v>50.982212066650391</v>
      </c>
      <c r="BH809">
        <v>50.753448486328125</v>
      </c>
      <c r="BI809">
        <v>49.797767639160156</v>
      </c>
      <c r="BJ809">
        <v>49.047767639160156</v>
      </c>
      <c r="BK809">
        <v>49.322696685791016</v>
      </c>
      <c r="BL809">
        <v>50.253448486328125</v>
      </c>
      <c r="BM809">
        <v>52.385726928710937</v>
      </c>
      <c r="BN809">
        <v>54.593254089355469</v>
      </c>
      <c r="BO809">
        <v>56.525390625</v>
      </c>
      <c r="BP809">
        <v>57.773082733154297</v>
      </c>
      <c r="BQ809">
        <v>59.682598114013672</v>
      </c>
      <c r="BR809">
        <v>60.634124755859375</v>
      </c>
      <c r="BS809">
        <v>60.448757171630859</v>
      </c>
      <c r="BT809">
        <v>58.591869354248047</v>
      </c>
      <c r="BU809">
        <v>57.117721557617188</v>
      </c>
      <c r="BV809">
        <v>55.139881134033203</v>
      </c>
      <c r="BW809">
        <v>53.776065826416016</v>
      </c>
      <c r="BX809">
        <v>53.014064788818359</v>
      </c>
      <c r="BY809">
        <v>51.596240997314453</v>
      </c>
      <c r="BZ809">
        <v>50.734275817871094</v>
      </c>
      <c r="CA809">
        <v>50.190418243408203</v>
      </c>
      <c r="CB809">
        <v>50.596240997314453</v>
      </c>
      <c r="CC809">
        <v>0.9871099591255188</v>
      </c>
      <c r="CD809">
        <v>0.93989211320877075</v>
      </c>
      <c r="CE809">
        <v>0.89492529630661011</v>
      </c>
      <c r="CF809">
        <v>0.70946961641311646</v>
      </c>
      <c r="CG809">
        <v>0.63310778141021729</v>
      </c>
      <c r="CH809">
        <v>0.7241702675819397</v>
      </c>
      <c r="CI809">
        <v>0.82319676876068115</v>
      </c>
      <c r="CJ809">
        <v>0.70839881896972656</v>
      </c>
      <c r="CK809">
        <v>0.86131739616394043</v>
      </c>
      <c r="CL809">
        <v>0.86998313665390015</v>
      </c>
      <c r="CM809">
        <v>0.81166672706604004</v>
      </c>
      <c r="CN809">
        <v>0.85132533311843872</v>
      </c>
      <c r="CO809">
        <v>0.95718276500701904</v>
      </c>
      <c r="CP809">
        <v>0.83463865518569946</v>
      </c>
      <c r="CQ809">
        <v>0.87818056344985962</v>
      </c>
      <c r="CR809">
        <v>0.97438448667526245</v>
      </c>
      <c r="CS809">
        <v>0.98464608192443848</v>
      </c>
      <c r="CT809">
        <v>1.0099273920059204</v>
      </c>
      <c r="CU809">
        <v>1.1275982856750488</v>
      </c>
      <c r="CV809">
        <v>0.93155884742736816</v>
      </c>
      <c r="CW809">
        <v>0.83159607648849487</v>
      </c>
      <c r="CX809">
        <v>0.71185404062271118</v>
      </c>
      <c r="CY809">
        <v>0.73807424306869507</v>
      </c>
      <c r="CZ809">
        <v>0.71883207559585571</v>
      </c>
    </row>
    <row r="810" spans="1:104" x14ac:dyDescent="0.25">
      <c r="A810" t="s">
        <v>999</v>
      </c>
      <c r="B810" t="s">
        <v>170</v>
      </c>
      <c r="C810" t="s">
        <v>28</v>
      </c>
      <c r="D810" t="s">
        <v>184</v>
      </c>
      <c r="E810" t="s">
        <v>184</v>
      </c>
      <c r="F810">
        <v>2022</v>
      </c>
      <c r="G810" t="s">
        <v>173</v>
      </c>
      <c r="H810">
        <v>3</v>
      </c>
      <c r="I810">
        <v>42.322090148925781</v>
      </c>
      <c r="J810">
        <v>40.96905517578125</v>
      </c>
      <c r="K810">
        <v>40.160297393798828</v>
      </c>
      <c r="L810">
        <v>40.212017059326172</v>
      </c>
      <c r="M810">
        <v>41.795570373535156</v>
      </c>
      <c r="N810">
        <v>45.95660400390625</v>
      </c>
      <c r="O810">
        <v>52.999156951904297</v>
      </c>
      <c r="P810">
        <v>58.274406433105469</v>
      </c>
      <c r="Q810">
        <v>61.921600341796875</v>
      </c>
      <c r="R810">
        <v>63.136703491210937</v>
      </c>
      <c r="S810">
        <v>63.608234405517578</v>
      </c>
      <c r="T810">
        <v>63.656669616699219</v>
      </c>
      <c r="U810">
        <v>63.405727386474609</v>
      </c>
      <c r="V810">
        <v>63.328746795654297</v>
      </c>
      <c r="W810">
        <v>62.468894958496094</v>
      </c>
      <c r="X810">
        <v>60.897659301757813</v>
      </c>
      <c r="Y810">
        <v>59.241546630859375</v>
      </c>
      <c r="Z810">
        <v>57.492694854736328</v>
      </c>
      <c r="AA810">
        <v>55.806667327880859</v>
      </c>
      <c r="AB810">
        <v>56.014381408691406</v>
      </c>
      <c r="AC810">
        <v>54.056648254394531</v>
      </c>
      <c r="AD810">
        <v>51.561321258544922</v>
      </c>
      <c r="AE810">
        <v>47.507678985595703</v>
      </c>
      <c r="AF810">
        <v>44.700675964355469</v>
      </c>
      <c r="AG810">
        <v>-0.66407787799835205</v>
      </c>
      <c r="AH810">
        <v>-0.16993863880634308</v>
      </c>
      <c r="AI810">
        <v>0.10751720517873764</v>
      </c>
      <c r="AJ810">
        <v>-6.7380733788013458E-2</v>
      </c>
      <c r="AK810">
        <v>-0.27082544565200806</v>
      </c>
      <c r="AL810">
        <v>-0.37520197033882141</v>
      </c>
      <c r="AM810">
        <v>-0.53286123275756836</v>
      </c>
      <c r="AN810">
        <v>-0.50017243623733521</v>
      </c>
      <c r="AO810">
        <v>0.14546817541122437</v>
      </c>
      <c r="AP810">
        <v>0.6413043737411499</v>
      </c>
      <c r="AQ810">
        <v>1.0026499032974243</v>
      </c>
      <c r="AR810">
        <v>3.0736632347106934</v>
      </c>
      <c r="AS810">
        <v>3.0768551826477051</v>
      </c>
      <c r="AT810">
        <v>2.9128518104553223</v>
      </c>
      <c r="AU810">
        <v>2.6354236602783203</v>
      </c>
      <c r="AV810">
        <v>2.039684534072876</v>
      </c>
      <c r="AW810">
        <v>1.7113751173019409</v>
      </c>
      <c r="AX810">
        <v>1.0593630075454712</v>
      </c>
      <c r="AY810">
        <v>-0.7000461220741272</v>
      </c>
      <c r="AZ810">
        <v>-0.70375621318817139</v>
      </c>
      <c r="BA810">
        <v>-0.5518798828125</v>
      </c>
      <c r="BB810">
        <v>-0.46945589780807495</v>
      </c>
      <c r="BC810">
        <v>-0.36358523368835449</v>
      </c>
      <c r="BD810">
        <v>-0.71614372730255127</v>
      </c>
      <c r="BE810">
        <v>47.259181976318359</v>
      </c>
      <c r="BF810">
        <v>48.783042907714844</v>
      </c>
      <c r="BG810">
        <v>48.959667205810547</v>
      </c>
      <c r="BH810">
        <v>49.871517181396484</v>
      </c>
      <c r="BI810">
        <v>48.666282653808594</v>
      </c>
      <c r="BJ810">
        <v>48.462432861328125</v>
      </c>
      <c r="BK810">
        <v>48.6182861328125</v>
      </c>
      <c r="BL810">
        <v>49.097053527832031</v>
      </c>
      <c r="BM810">
        <v>52.386608123779297</v>
      </c>
      <c r="BN810">
        <v>53.914756774902344</v>
      </c>
      <c r="BO810">
        <v>56.567378997802734</v>
      </c>
      <c r="BP810">
        <v>57.637992858886719</v>
      </c>
      <c r="BQ810">
        <v>59.068302154541016</v>
      </c>
      <c r="BR810">
        <v>60.090915679931641</v>
      </c>
      <c r="BS810">
        <v>59.590919494628906</v>
      </c>
      <c r="BT810">
        <v>59.088611602783203</v>
      </c>
      <c r="BU810">
        <v>58.116302490234375</v>
      </c>
      <c r="BV810">
        <v>56.910606384277344</v>
      </c>
      <c r="BW810">
        <v>52.757198333740234</v>
      </c>
      <c r="BX810">
        <v>51.324581146240234</v>
      </c>
      <c r="BY810">
        <v>50.171035766601563</v>
      </c>
      <c r="BZ810">
        <v>49.215339660644531</v>
      </c>
      <c r="CA810">
        <v>48.715801239013672</v>
      </c>
      <c r="CB810">
        <v>48.62396240234375</v>
      </c>
      <c r="CC810">
        <v>1.0174100399017334</v>
      </c>
      <c r="CD810">
        <v>0.97005045413970947</v>
      </c>
      <c r="CE810">
        <v>0.91811269521713257</v>
      </c>
      <c r="CF810">
        <v>0.72446960210800171</v>
      </c>
      <c r="CG810">
        <v>0.64186155796051025</v>
      </c>
      <c r="CH810">
        <v>0.72731411457061768</v>
      </c>
      <c r="CI810">
        <v>0.83275777101516724</v>
      </c>
      <c r="CJ810">
        <v>0.72048556804656982</v>
      </c>
      <c r="CK810">
        <v>0.87647253274917603</v>
      </c>
      <c r="CL810">
        <v>0.8830714225769043</v>
      </c>
      <c r="CM810">
        <v>0.82441544532775879</v>
      </c>
      <c r="CN810">
        <v>0.8658028244972229</v>
      </c>
      <c r="CO810">
        <v>0.97221887111663818</v>
      </c>
      <c r="CP810">
        <v>0.84882241487503052</v>
      </c>
      <c r="CQ810">
        <v>0.89300787448883057</v>
      </c>
      <c r="CR810">
        <v>0.99244004487991333</v>
      </c>
      <c r="CS810">
        <v>1.0062663555145264</v>
      </c>
      <c r="CT810">
        <v>1.0160199403762817</v>
      </c>
      <c r="CU810">
        <v>1.1294152736663818</v>
      </c>
      <c r="CV810">
        <v>0.95718729496002197</v>
      </c>
      <c r="CW810">
        <v>0.84592694044113159</v>
      </c>
      <c r="CX810">
        <v>0.72969061136245728</v>
      </c>
      <c r="CY810">
        <v>0.7502560019493103</v>
      </c>
      <c r="CZ810">
        <v>0.73179465532302856</v>
      </c>
    </row>
    <row r="811" spans="1:104" x14ac:dyDescent="0.25">
      <c r="A811" t="s">
        <v>1000</v>
      </c>
      <c r="B811" t="s">
        <v>170</v>
      </c>
      <c r="C811" t="s">
        <v>28</v>
      </c>
      <c r="D811" t="s">
        <v>184</v>
      </c>
      <c r="E811" t="s">
        <v>184</v>
      </c>
      <c r="F811">
        <v>2022</v>
      </c>
      <c r="G811" t="s">
        <v>174</v>
      </c>
      <c r="H811">
        <v>4</v>
      </c>
      <c r="I811">
        <v>42.898006439208984</v>
      </c>
      <c r="J811">
        <v>41.449451446533203</v>
      </c>
      <c r="K811">
        <v>40.573207855224609</v>
      </c>
      <c r="L811">
        <v>40.50335693359375</v>
      </c>
      <c r="M811">
        <v>42.064208984375</v>
      </c>
      <c r="N811">
        <v>46.002239227294922</v>
      </c>
      <c r="O811">
        <v>51.469696044921875</v>
      </c>
      <c r="P811">
        <v>56.618064880371094</v>
      </c>
      <c r="Q811">
        <v>61.469646453857422</v>
      </c>
      <c r="R811">
        <v>65.002334594726563</v>
      </c>
      <c r="S811">
        <v>67.766166687011719</v>
      </c>
      <c r="T811">
        <v>69.562301635742188</v>
      </c>
      <c r="U811">
        <v>70.546897888183594</v>
      </c>
      <c r="V811">
        <v>71.554428100585938</v>
      </c>
      <c r="W811">
        <v>71.120147705078125</v>
      </c>
      <c r="X811">
        <v>69.163528442382812</v>
      </c>
      <c r="Y811">
        <v>66.467208862304687</v>
      </c>
      <c r="Z811">
        <v>62.361225128173828</v>
      </c>
      <c r="AA811">
        <v>58.324592590332031</v>
      </c>
      <c r="AB811">
        <v>57.626426696777344</v>
      </c>
      <c r="AC811">
        <v>56.145713806152344</v>
      </c>
      <c r="AD811">
        <v>53.013381958007813</v>
      </c>
      <c r="AE811">
        <v>49.243576049804688</v>
      </c>
      <c r="AF811">
        <v>46.172523498535156</v>
      </c>
      <c r="AG811">
        <v>-0.56588369607925415</v>
      </c>
      <c r="AH811">
        <v>-0.21318104863166809</v>
      </c>
      <c r="AI811">
        <v>-3.435947373509407E-2</v>
      </c>
      <c r="AJ811">
        <v>-0.12945295870304108</v>
      </c>
      <c r="AK811">
        <v>-0.22018738090991974</v>
      </c>
      <c r="AL811">
        <v>-0.21849724650382996</v>
      </c>
      <c r="AM811">
        <v>-0.39453446865081787</v>
      </c>
      <c r="AN811">
        <v>-0.23142912983894348</v>
      </c>
      <c r="AO811">
        <v>0.15133535861968994</v>
      </c>
      <c r="AP811">
        <v>0.42434751987457275</v>
      </c>
      <c r="AQ811">
        <v>0.86058217287063599</v>
      </c>
      <c r="AR811">
        <v>3.3202149868011475</v>
      </c>
      <c r="AS811">
        <v>3.3957314491271973</v>
      </c>
      <c r="AT811">
        <v>3.2629923820495605</v>
      </c>
      <c r="AU811">
        <v>3.0335352420806885</v>
      </c>
      <c r="AV811">
        <v>2.6870849132537842</v>
      </c>
      <c r="AW811">
        <v>2.3984050750732422</v>
      </c>
      <c r="AX811">
        <v>1.8334057331085205</v>
      </c>
      <c r="AY811">
        <v>-2.7792938053607941E-2</v>
      </c>
      <c r="AZ811">
        <v>-0.15876187384128571</v>
      </c>
      <c r="BA811">
        <v>-0.14398714900016785</v>
      </c>
      <c r="BB811">
        <v>-9.8680093884468079E-2</v>
      </c>
      <c r="BC811">
        <v>-0.10568995773792267</v>
      </c>
      <c r="BD811">
        <v>-0.37920653820037842</v>
      </c>
      <c r="BE811">
        <v>58.187374114990234</v>
      </c>
      <c r="BF811">
        <v>58.524971008300781</v>
      </c>
      <c r="BG811">
        <v>57.848331451416016</v>
      </c>
      <c r="BH811">
        <v>57.729763031005859</v>
      </c>
      <c r="BI811">
        <v>57.506980895996094</v>
      </c>
      <c r="BJ811">
        <v>57.638412475585938</v>
      </c>
      <c r="BK811">
        <v>58.319202423095703</v>
      </c>
      <c r="BL811">
        <v>62.676582336425781</v>
      </c>
      <c r="BM811">
        <v>67.445899963378906</v>
      </c>
      <c r="BN811">
        <v>66.725028991699219</v>
      </c>
      <c r="BO811">
        <v>69.150283813476562</v>
      </c>
      <c r="BP811">
        <v>71.3587646484375</v>
      </c>
      <c r="BQ811">
        <v>72.220870971679688</v>
      </c>
      <c r="BR811">
        <v>71.342216491699219</v>
      </c>
      <c r="BS811">
        <v>71.199188232421875</v>
      </c>
      <c r="BT811">
        <v>70.6097412109375</v>
      </c>
      <c r="BU811">
        <v>69.179412841796875</v>
      </c>
      <c r="BV811">
        <v>68.223701477050781</v>
      </c>
      <c r="BW811">
        <v>67.07012939453125</v>
      </c>
      <c r="BX811">
        <v>64.207618713378906</v>
      </c>
      <c r="BY811">
        <v>61.913784027099609</v>
      </c>
      <c r="BZ811">
        <v>61.549827575683594</v>
      </c>
      <c r="CA811">
        <v>60.138408660888672</v>
      </c>
      <c r="CB811">
        <v>58.658248901367188</v>
      </c>
      <c r="CC811">
        <v>0.87312030792236328</v>
      </c>
      <c r="CD811">
        <v>0.83182841539382935</v>
      </c>
      <c r="CE811">
        <v>0.78782790899276733</v>
      </c>
      <c r="CF811">
        <v>0.62664288282394409</v>
      </c>
      <c r="CG811">
        <v>0.56151723861694336</v>
      </c>
      <c r="CH811">
        <v>0.63695210218429565</v>
      </c>
      <c r="CI811">
        <v>0.72360491752624512</v>
      </c>
      <c r="CJ811">
        <v>0.66305702924728394</v>
      </c>
      <c r="CK811">
        <v>0.79888278245925903</v>
      </c>
      <c r="CL811">
        <v>0.81891894340515137</v>
      </c>
      <c r="CM811">
        <v>0.78153210878372192</v>
      </c>
      <c r="CN811">
        <v>0.82053405046463013</v>
      </c>
      <c r="CO811">
        <v>0.91272276639938354</v>
      </c>
      <c r="CP811">
        <v>0.81298220157623291</v>
      </c>
      <c r="CQ811">
        <v>0.85226750373840332</v>
      </c>
      <c r="CR811">
        <v>0.93115848302841187</v>
      </c>
      <c r="CS811">
        <v>0.93068701028823853</v>
      </c>
      <c r="CT811">
        <v>0.91619217395782471</v>
      </c>
      <c r="CU811">
        <v>0.98136693239212036</v>
      </c>
      <c r="CV811">
        <v>0.82076257467269897</v>
      </c>
      <c r="CW811">
        <v>0.73582911491394043</v>
      </c>
      <c r="CX811">
        <v>0.63176226615905762</v>
      </c>
      <c r="CY811">
        <v>0.65926831960678101</v>
      </c>
      <c r="CZ811">
        <v>0.64310187101364136</v>
      </c>
    </row>
    <row r="812" spans="1:104" x14ac:dyDescent="0.25">
      <c r="A812" t="s">
        <v>1001</v>
      </c>
      <c r="B812" t="s">
        <v>170</v>
      </c>
      <c r="C812" t="s">
        <v>28</v>
      </c>
      <c r="D812" t="s">
        <v>184</v>
      </c>
      <c r="E812" t="s">
        <v>184</v>
      </c>
      <c r="F812">
        <v>2022</v>
      </c>
      <c r="G812" t="s">
        <v>175</v>
      </c>
      <c r="H812">
        <v>5</v>
      </c>
      <c r="I812">
        <v>44.219322204589844</v>
      </c>
      <c r="J812">
        <v>42.747425079345703</v>
      </c>
      <c r="K812">
        <v>41.820941925048828</v>
      </c>
      <c r="L812">
        <v>41.633705139160156</v>
      </c>
      <c r="M812">
        <v>43.085834503173828</v>
      </c>
      <c r="N812">
        <v>46.910079956054688</v>
      </c>
      <c r="O812">
        <v>52.023101806640625</v>
      </c>
      <c r="P812">
        <v>58.523521423339844</v>
      </c>
      <c r="Q812">
        <v>64.278884887695313</v>
      </c>
      <c r="R812">
        <v>68.293106079101562</v>
      </c>
      <c r="S812">
        <v>70.882942199707031</v>
      </c>
      <c r="T812">
        <v>71.941673278808594</v>
      </c>
      <c r="U812">
        <v>72.194633483886719</v>
      </c>
      <c r="V812">
        <v>72.62066650390625</v>
      </c>
      <c r="W812">
        <v>72.232276916503906</v>
      </c>
      <c r="X812">
        <v>70.270095825195313</v>
      </c>
      <c r="Y812">
        <v>67.431861877441406</v>
      </c>
      <c r="Z812">
        <v>63.519447326660156</v>
      </c>
      <c r="AA812">
        <v>59.498554229736328</v>
      </c>
      <c r="AB812">
        <v>58.155372619628906</v>
      </c>
      <c r="AC812">
        <v>57.401287078857422</v>
      </c>
      <c r="AD812">
        <v>54.179885864257813</v>
      </c>
      <c r="AE812">
        <v>50.445693969726563</v>
      </c>
      <c r="AF812">
        <v>47.396774291992188</v>
      </c>
      <c r="AG812">
        <v>-0.58937269449234009</v>
      </c>
      <c r="AH812">
        <v>-0.22504329681396484</v>
      </c>
      <c r="AI812">
        <v>-4.0429584681987762E-2</v>
      </c>
      <c r="AJ812">
        <v>-0.13729830086231232</v>
      </c>
      <c r="AK812">
        <v>-0.2271096259355545</v>
      </c>
      <c r="AL812">
        <v>-0.22069449722766876</v>
      </c>
      <c r="AM812">
        <v>-0.40163922309875488</v>
      </c>
      <c r="AN812">
        <v>-0.23365490138530731</v>
      </c>
      <c r="AO812">
        <v>0.15894630551338196</v>
      </c>
      <c r="AP812">
        <v>0.43848505616188049</v>
      </c>
      <c r="AQ812">
        <v>0.89172542095184326</v>
      </c>
      <c r="AR812">
        <v>3.4235820770263672</v>
      </c>
      <c r="AS812">
        <v>3.4622504711151123</v>
      </c>
      <c r="AT812">
        <v>3.2948791980743408</v>
      </c>
      <c r="AU812">
        <v>3.0657458305358887</v>
      </c>
      <c r="AV812">
        <v>2.7336757183074951</v>
      </c>
      <c r="AW812">
        <v>2.4466333389282227</v>
      </c>
      <c r="AX812">
        <v>1.8889250755310059</v>
      </c>
      <c r="AY812">
        <v>-8.3963852375745773E-3</v>
      </c>
      <c r="AZ812">
        <v>-0.14715595543384552</v>
      </c>
      <c r="BA812">
        <v>-0.13626500964164734</v>
      </c>
      <c r="BB812">
        <v>-9.0516947209835052E-2</v>
      </c>
      <c r="BC812">
        <v>-0.10132459551095963</v>
      </c>
      <c r="BD812">
        <v>-0.38359147310256958</v>
      </c>
      <c r="BE812">
        <v>59.254566192626953</v>
      </c>
      <c r="BF812">
        <v>59.664638519287109</v>
      </c>
      <c r="BG812">
        <v>59.868518829345703</v>
      </c>
      <c r="BH812">
        <v>59.891578674316406</v>
      </c>
      <c r="BI812">
        <v>59.887428283691406</v>
      </c>
      <c r="BJ812">
        <v>60.093616485595703</v>
      </c>
      <c r="BK812">
        <v>60.818252563476563</v>
      </c>
      <c r="BL812">
        <v>61.045192718505859</v>
      </c>
      <c r="BM812">
        <v>64.08905029296875</v>
      </c>
      <c r="BN812">
        <v>66.066917419433594</v>
      </c>
      <c r="BO812">
        <v>70.039749145507813</v>
      </c>
      <c r="BP812">
        <v>72.169853210449219</v>
      </c>
      <c r="BQ812">
        <v>72.244560241699219</v>
      </c>
      <c r="BR812">
        <v>72.69659423828125</v>
      </c>
      <c r="BS812">
        <v>72.37603759765625</v>
      </c>
      <c r="BT812">
        <v>71.788833618164062</v>
      </c>
      <c r="BU812">
        <v>70.152275085449219</v>
      </c>
      <c r="BV812">
        <v>67.541091918945313</v>
      </c>
      <c r="BW812">
        <v>64.453422546386719</v>
      </c>
      <c r="BX812">
        <v>61.613449096679688</v>
      </c>
      <c r="BY812">
        <v>60.841312408447266</v>
      </c>
      <c r="BZ812">
        <v>60.185386657714844</v>
      </c>
      <c r="CA812">
        <v>60.208446502685547</v>
      </c>
      <c r="CB812">
        <v>60.183544158935547</v>
      </c>
      <c r="CC812">
        <v>0.90579164028167725</v>
      </c>
      <c r="CD812">
        <v>0.86493557691574097</v>
      </c>
      <c r="CE812">
        <v>0.81927311420440674</v>
      </c>
      <c r="CF812">
        <v>0.64735913276672363</v>
      </c>
      <c r="CG812">
        <v>0.57517963647842407</v>
      </c>
      <c r="CH812">
        <v>0.64884448051452637</v>
      </c>
      <c r="CI812">
        <v>0.73364704847335815</v>
      </c>
      <c r="CJ812">
        <v>0.67077833414077759</v>
      </c>
      <c r="CK812">
        <v>0.81252408027648926</v>
      </c>
      <c r="CL812">
        <v>0.8322603702545166</v>
      </c>
      <c r="CM812">
        <v>0.78949296474456787</v>
      </c>
      <c r="CN812">
        <v>0.82693928480148315</v>
      </c>
      <c r="CO812">
        <v>0.9181632399559021</v>
      </c>
      <c r="CP812">
        <v>0.81465244293212891</v>
      </c>
      <c r="CQ812">
        <v>0.85361284017562866</v>
      </c>
      <c r="CR812">
        <v>0.93429917097091675</v>
      </c>
      <c r="CS812">
        <v>0.93624675273895264</v>
      </c>
      <c r="CT812">
        <v>0.92697805166244507</v>
      </c>
      <c r="CU812">
        <v>1.0000741481781006</v>
      </c>
      <c r="CV812">
        <v>0.83692026138305664</v>
      </c>
      <c r="CW812">
        <v>0.75275278091430664</v>
      </c>
      <c r="CX812">
        <v>0.64444231986999512</v>
      </c>
      <c r="CY812">
        <v>0.67592883110046387</v>
      </c>
      <c r="CZ812">
        <v>0.66233468055725098</v>
      </c>
    </row>
    <row r="813" spans="1:104" x14ac:dyDescent="0.25">
      <c r="A813" t="s">
        <v>1002</v>
      </c>
      <c r="B813" t="s">
        <v>170</v>
      </c>
      <c r="C813" t="s">
        <v>28</v>
      </c>
      <c r="D813" t="s">
        <v>184</v>
      </c>
      <c r="E813" t="s">
        <v>184</v>
      </c>
      <c r="F813">
        <v>2022</v>
      </c>
      <c r="G813" t="s">
        <v>176</v>
      </c>
      <c r="H813">
        <v>6</v>
      </c>
      <c r="I813">
        <v>46.933677673339844</v>
      </c>
      <c r="J813">
        <v>45.283416748046875</v>
      </c>
      <c r="K813">
        <v>44.269302368164063</v>
      </c>
      <c r="L813">
        <v>44.105556488037109</v>
      </c>
      <c r="M813">
        <v>45.55828857421875</v>
      </c>
      <c r="N813">
        <v>49.436832427978516</v>
      </c>
      <c r="O813">
        <v>54.643547058105469</v>
      </c>
      <c r="P813">
        <v>61.332660675048828</v>
      </c>
      <c r="Q813">
        <v>67.121452331542969</v>
      </c>
      <c r="R813">
        <v>71.715370178222656</v>
      </c>
      <c r="S813">
        <v>75.176254272460937</v>
      </c>
      <c r="T813">
        <v>76.719520568847656</v>
      </c>
      <c r="U813">
        <v>77.15155029296875</v>
      </c>
      <c r="V813">
        <v>77.400962829589844</v>
      </c>
      <c r="W813">
        <v>77.023384094238281</v>
      </c>
      <c r="X813">
        <v>75.596817016601562</v>
      </c>
      <c r="Y813">
        <v>73.07391357421875</v>
      </c>
      <c r="Z813">
        <v>68.934471130371094</v>
      </c>
      <c r="AA813">
        <v>64.063743591308594</v>
      </c>
      <c r="AB813">
        <v>61.136554718017578</v>
      </c>
      <c r="AC813">
        <v>60.339256286621094</v>
      </c>
      <c r="AD813">
        <v>57.119380950927734</v>
      </c>
      <c r="AE813">
        <v>53.474235534667969</v>
      </c>
      <c r="AF813">
        <v>50.249305725097656</v>
      </c>
      <c r="AG813">
        <v>-0.57519042491912842</v>
      </c>
      <c r="AH813">
        <v>-0.26167085766792297</v>
      </c>
      <c r="AI813">
        <v>-0.11725104600191116</v>
      </c>
      <c r="AJ813">
        <v>-0.17807637155056</v>
      </c>
      <c r="AK813">
        <v>-0.2139555960893631</v>
      </c>
      <c r="AL813">
        <v>-0.15356463193893433</v>
      </c>
      <c r="AM813">
        <v>-0.3604063093662262</v>
      </c>
      <c r="AN813">
        <v>-0.11648369580507278</v>
      </c>
      <c r="AO813">
        <v>0.1682598888874054</v>
      </c>
      <c r="AP813">
        <v>0.3400266170501709</v>
      </c>
      <c r="AQ813">
        <v>0.84254372119903564</v>
      </c>
      <c r="AR813">
        <v>3.6458544731140137</v>
      </c>
      <c r="AS813">
        <v>3.7106714248657227</v>
      </c>
      <c r="AT813">
        <v>3.5205714702606201</v>
      </c>
      <c r="AU813">
        <v>3.3103165626525879</v>
      </c>
      <c r="AV813">
        <v>3.1453399658203125</v>
      </c>
      <c r="AW813">
        <v>2.9053471088409424</v>
      </c>
      <c r="AX813">
        <v>2.3956387042999268</v>
      </c>
      <c r="AY813">
        <v>0.3399621844291687</v>
      </c>
      <c r="AZ813">
        <v>0.1180715337395668</v>
      </c>
      <c r="BA813">
        <v>6.649305671453476E-2</v>
      </c>
      <c r="BB813">
        <v>9.2372514307498932E-2</v>
      </c>
      <c r="BC813">
        <v>2.974926121532917E-2</v>
      </c>
      <c r="BD813">
        <v>-0.22292111814022064</v>
      </c>
      <c r="BE813">
        <v>62.120662689208984</v>
      </c>
      <c r="BF813">
        <v>61.643714904785156</v>
      </c>
      <c r="BG813">
        <v>61.371124267578125</v>
      </c>
      <c r="BH813">
        <v>61.575019836425781</v>
      </c>
      <c r="BI813">
        <v>61.096229553222656</v>
      </c>
      <c r="BJ813">
        <v>61.525230407714844</v>
      </c>
      <c r="BK813">
        <v>62.843124389648438</v>
      </c>
      <c r="BL813">
        <v>65.839103698730469</v>
      </c>
      <c r="BM813">
        <v>68.495513916015625</v>
      </c>
      <c r="BN813">
        <v>73.539894104003906</v>
      </c>
      <c r="BO813">
        <v>77.174636840820313</v>
      </c>
      <c r="BP813">
        <v>77.245635986328125</v>
      </c>
      <c r="BQ813">
        <v>79.560768127441406</v>
      </c>
      <c r="BR813">
        <v>78.494712829589844</v>
      </c>
      <c r="BS813">
        <v>77.043121337890625</v>
      </c>
      <c r="BT813">
        <v>76.108131408691406</v>
      </c>
      <c r="BU813">
        <v>74.247360229492188</v>
      </c>
      <c r="BV813">
        <v>72.792533874511719</v>
      </c>
      <c r="BW813">
        <v>71.383354187011719</v>
      </c>
      <c r="BX813">
        <v>69.026741027832031</v>
      </c>
      <c r="BY813">
        <v>65.457923889160156</v>
      </c>
      <c r="BZ813">
        <v>64.662742614746094</v>
      </c>
      <c r="CA813">
        <v>63.686252593994141</v>
      </c>
      <c r="CB813">
        <v>62.526615142822266</v>
      </c>
      <c r="CC813">
        <v>0.90673613548278809</v>
      </c>
      <c r="CD813">
        <v>0.86446762084960938</v>
      </c>
      <c r="CE813">
        <v>0.81743937730789185</v>
      </c>
      <c r="CF813">
        <v>0.64579492807388306</v>
      </c>
      <c r="CG813">
        <v>0.57164168357849121</v>
      </c>
      <c r="CH813">
        <v>0.64341926574707031</v>
      </c>
      <c r="CI813">
        <v>0.72515690326690674</v>
      </c>
      <c r="CJ813">
        <v>0.66468948125839233</v>
      </c>
      <c r="CK813">
        <v>0.80147689580917358</v>
      </c>
      <c r="CL813">
        <v>0.82308489084243774</v>
      </c>
      <c r="CM813">
        <v>0.78495949506759644</v>
      </c>
      <c r="CN813">
        <v>0.82329195737838745</v>
      </c>
      <c r="CO813">
        <v>0.91502106189727783</v>
      </c>
      <c r="CP813">
        <v>0.81146681308746338</v>
      </c>
      <c r="CQ813">
        <v>0.85083127021789551</v>
      </c>
      <c r="CR813">
        <v>0.93654334545135498</v>
      </c>
      <c r="CS813">
        <v>0.9430394172668457</v>
      </c>
      <c r="CT813">
        <v>0.93511843681335449</v>
      </c>
      <c r="CU813">
        <v>1.0057928562164307</v>
      </c>
      <c r="CV813">
        <v>0.82545047998428345</v>
      </c>
      <c r="CW813">
        <v>0.74091506004333496</v>
      </c>
      <c r="CX813">
        <v>0.63572460412979126</v>
      </c>
      <c r="CY813">
        <v>0.67301970720291138</v>
      </c>
      <c r="CZ813">
        <v>0.66000068187713623</v>
      </c>
    </row>
    <row r="814" spans="1:104" x14ac:dyDescent="0.25">
      <c r="A814" t="s">
        <v>1003</v>
      </c>
      <c r="B814" t="s">
        <v>170</v>
      </c>
      <c r="C814" t="s">
        <v>28</v>
      </c>
      <c r="D814" t="s">
        <v>184</v>
      </c>
      <c r="E814" t="s">
        <v>184</v>
      </c>
      <c r="F814">
        <v>2022</v>
      </c>
      <c r="G814" t="s">
        <v>177</v>
      </c>
      <c r="H814">
        <v>7</v>
      </c>
      <c r="I814">
        <v>49.202091217041016</v>
      </c>
      <c r="J814">
        <v>47.506187438964844</v>
      </c>
      <c r="K814">
        <v>46.345920562744141</v>
      </c>
      <c r="L814">
        <v>46.248462677001953</v>
      </c>
      <c r="M814">
        <v>48.038364410400391</v>
      </c>
      <c r="N814">
        <v>52.406051635742187</v>
      </c>
      <c r="O814">
        <v>57.872913360595703</v>
      </c>
      <c r="P814">
        <v>64.759880065917969</v>
      </c>
      <c r="Q814">
        <v>70.528404235839844</v>
      </c>
      <c r="R814">
        <v>75.02880859375</v>
      </c>
      <c r="S814">
        <v>78.051605224609375</v>
      </c>
      <c r="T814">
        <v>79.524185180664063</v>
      </c>
      <c r="U814">
        <v>80.013633728027344</v>
      </c>
      <c r="V814">
        <v>80.327011108398438</v>
      </c>
      <c r="W814">
        <v>80.142166137695313</v>
      </c>
      <c r="X814">
        <v>79.112358093261719</v>
      </c>
      <c r="Y814">
        <v>76.844017028808594</v>
      </c>
      <c r="Z814">
        <v>72.624320983886719</v>
      </c>
      <c r="AA814">
        <v>67.31524658203125</v>
      </c>
      <c r="AB814">
        <v>64.257400512695313</v>
      </c>
      <c r="AC814">
        <v>63.323001861572266</v>
      </c>
      <c r="AD814">
        <v>59.953315734863281</v>
      </c>
      <c r="AE814">
        <v>56.033092498779297</v>
      </c>
      <c r="AF814">
        <v>52.739101409912109</v>
      </c>
      <c r="AG814">
        <v>-0.55543780326843262</v>
      </c>
      <c r="AH814">
        <v>-0.28597995638847351</v>
      </c>
      <c r="AI814">
        <v>-0.1731753945350647</v>
      </c>
      <c r="AJ814">
        <v>-0.20676125586032867</v>
      </c>
      <c r="AK814">
        <v>-0.20449382066726685</v>
      </c>
      <c r="AL814">
        <v>-0.10416124016046524</v>
      </c>
      <c r="AM814">
        <v>-0.3314346969127655</v>
      </c>
      <c r="AN814">
        <v>-3.1460940837860107E-2</v>
      </c>
      <c r="AO814">
        <v>0.17614941298961639</v>
      </c>
      <c r="AP814">
        <v>0.26849132776260376</v>
      </c>
      <c r="AQ814">
        <v>0.79135453701019287</v>
      </c>
      <c r="AR814">
        <v>3.7478399276733398</v>
      </c>
      <c r="AS814">
        <v>3.8272089958190918</v>
      </c>
      <c r="AT814">
        <v>3.6384599208831787</v>
      </c>
      <c r="AU814">
        <v>3.4517719745635986</v>
      </c>
      <c r="AV814">
        <v>3.4156036376953125</v>
      </c>
      <c r="AW814">
        <v>3.2207877635955811</v>
      </c>
      <c r="AX814">
        <v>2.7615699768066406</v>
      </c>
      <c r="AY814">
        <v>0.60111469030380249</v>
      </c>
      <c r="AZ814">
        <v>0.31587845087051392</v>
      </c>
      <c r="BA814">
        <v>0.21663984656333923</v>
      </c>
      <c r="BB814">
        <v>0.22765466570854187</v>
      </c>
      <c r="BC814">
        <v>0.12714968621730804</v>
      </c>
      <c r="BD814">
        <v>-0.10066766291856766</v>
      </c>
      <c r="BE814">
        <v>66.865669250488281</v>
      </c>
      <c r="BF814">
        <v>66.593086242675781</v>
      </c>
      <c r="BG814">
        <v>65.710136413574219</v>
      </c>
      <c r="BH814">
        <v>66.09124755859375</v>
      </c>
      <c r="BI814">
        <v>65.483184814453125</v>
      </c>
      <c r="BJ814">
        <v>65.410369873046875</v>
      </c>
      <c r="BK814">
        <v>67.455299377441406</v>
      </c>
      <c r="BL814">
        <v>68.40875244140625</v>
      </c>
      <c r="BM814">
        <v>71.49700927734375</v>
      </c>
      <c r="BN814">
        <v>72.746086120605469</v>
      </c>
      <c r="BO814">
        <v>74.901611328125</v>
      </c>
      <c r="BP814">
        <v>76.814521789550781</v>
      </c>
      <c r="BQ814">
        <v>77.651153564453125</v>
      </c>
      <c r="BR814">
        <v>79.811294555664062</v>
      </c>
      <c r="BS814">
        <v>79.631103515625</v>
      </c>
      <c r="BT814">
        <v>80.790786743164063</v>
      </c>
      <c r="BU814">
        <v>81.927879333496094</v>
      </c>
      <c r="BV814">
        <v>82.764289855957031</v>
      </c>
      <c r="BW814">
        <v>76.929031372070312</v>
      </c>
      <c r="BX814">
        <v>74.047462463378906</v>
      </c>
      <c r="BY814">
        <v>72.15875244140625</v>
      </c>
      <c r="BZ814">
        <v>71.205307006835938</v>
      </c>
      <c r="CA814">
        <v>70.478340148925781</v>
      </c>
      <c r="CB814">
        <v>69.776725769042969</v>
      </c>
      <c r="CC814">
        <v>0.9063727855682373</v>
      </c>
      <c r="CD814">
        <v>0.86588793992996216</v>
      </c>
      <c r="CE814">
        <v>0.81714802980422974</v>
      </c>
      <c r="CF814">
        <v>0.64673197269439697</v>
      </c>
      <c r="CG814">
        <v>0.57582443952560425</v>
      </c>
      <c r="CH814">
        <v>0.64865666627883911</v>
      </c>
      <c r="CI814">
        <v>0.72691524028778076</v>
      </c>
      <c r="CJ814">
        <v>0.66422975063323975</v>
      </c>
      <c r="CK814">
        <v>0.7999873161315918</v>
      </c>
      <c r="CL814">
        <v>0.82075339555740356</v>
      </c>
      <c r="CM814">
        <v>0.78157991170883179</v>
      </c>
      <c r="CN814">
        <v>0.81931060552597046</v>
      </c>
      <c r="CO814">
        <v>0.90944081544876099</v>
      </c>
      <c r="CP814">
        <v>0.80893862247467041</v>
      </c>
      <c r="CQ814">
        <v>0.84832340478897095</v>
      </c>
      <c r="CR814">
        <v>0.93601310253143311</v>
      </c>
      <c r="CS814">
        <v>0.94640189409255981</v>
      </c>
      <c r="CT814">
        <v>0.94100481271743774</v>
      </c>
      <c r="CU814">
        <v>1.0119342803955078</v>
      </c>
      <c r="CV814">
        <v>0.83049148321151733</v>
      </c>
      <c r="CW814">
        <v>0.74358278512954712</v>
      </c>
      <c r="CX814">
        <v>0.63692373037338257</v>
      </c>
      <c r="CY814">
        <v>0.67253845930099487</v>
      </c>
      <c r="CZ814">
        <v>0.66177147626876831</v>
      </c>
    </row>
    <row r="815" spans="1:104" x14ac:dyDescent="0.25">
      <c r="A815" t="s">
        <v>1004</v>
      </c>
      <c r="B815" t="s">
        <v>170</v>
      </c>
      <c r="C815" t="s">
        <v>28</v>
      </c>
      <c r="D815" t="s">
        <v>184</v>
      </c>
      <c r="E815" t="s">
        <v>184</v>
      </c>
      <c r="F815">
        <v>2022</v>
      </c>
      <c r="G815" t="s">
        <v>178</v>
      </c>
      <c r="H815">
        <v>8</v>
      </c>
      <c r="I815">
        <v>50.574314117431641</v>
      </c>
      <c r="J815">
        <v>48.839141845703125</v>
      </c>
      <c r="K815">
        <v>47.601215362548828</v>
      </c>
      <c r="L815">
        <v>47.537807464599609</v>
      </c>
      <c r="M815">
        <v>49.320446014404297</v>
      </c>
      <c r="N815">
        <v>54.181674957275391</v>
      </c>
      <c r="O815">
        <v>60.516254425048828</v>
      </c>
      <c r="P815">
        <v>67.805252075195313</v>
      </c>
      <c r="Q815">
        <v>74.793930053710937</v>
      </c>
      <c r="R815">
        <v>80.409286499023438</v>
      </c>
      <c r="S815">
        <v>84.788276672363281</v>
      </c>
      <c r="T815">
        <v>86.833168029785156</v>
      </c>
      <c r="U815">
        <v>87.573219299316406</v>
      </c>
      <c r="V815">
        <v>87.96710205078125</v>
      </c>
      <c r="W815">
        <v>87.442626953125</v>
      </c>
      <c r="X815">
        <v>85.7373046875</v>
      </c>
      <c r="Y815">
        <v>82.277206420898437</v>
      </c>
      <c r="Z815">
        <v>77.426109313964844</v>
      </c>
      <c r="AA815">
        <v>71.122268676757812</v>
      </c>
      <c r="AB815">
        <v>68.369819641113281</v>
      </c>
      <c r="AC815">
        <v>66.370635986328125</v>
      </c>
      <c r="AD815">
        <v>62.312976837158203</v>
      </c>
      <c r="AE815">
        <v>57.877513885498047</v>
      </c>
      <c r="AF815">
        <v>54.151279449462891</v>
      </c>
      <c r="AG815">
        <v>-0.50361639261245728</v>
      </c>
      <c r="AH815">
        <v>-0.31517669558525085</v>
      </c>
      <c r="AI815">
        <v>-0.25863030552864075</v>
      </c>
      <c r="AJ815">
        <v>-0.24564608931541443</v>
      </c>
      <c r="AK815">
        <v>-0.17713521420955658</v>
      </c>
      <c r="AL815">
        <v>-1.6188407316803932E-2</v>
      </c>
      <c r="AM815">
        <v>-0.27309989929199219</v>
      </c>
      <c r="AN815">
        <v>0.11100250482559204</v>
      </c>
      <c r="AO815">
        <v>0.18742115795612335</v>
      </c>
      <c r="AP815">
        <v>0.14910240471363068</v>
      </c>
      <c r="AQ815">
        <v>0.73344391584396362</v>
      </c>
      <c r="AR815">
        <v>4.0634975433349609</v>
      </c>
      <c r="AS815">
        <v>4.1748170852661133</v>
      </c>
      <c r="AT815">
        <v>3.973010778427124</v>
      </c>
      <c r="AU815">
        <v>3.7893149852752686</v>
      </c>
      <c r="AV815">
        <v>3.9119193553924561</v>
      </c>
      <c r="AW815">
        <v>3.7148411273956299</v>
      </c>
      <c r="AX815">
        <v>3.3260278701782227</v>
      </c>
      <c r="AY815">
        <v>1.0278959274291992</v>
      </c>
      <c r="AZ815">
        <v>0.64706778526306152</v>
      </c>
      <c r="BA815">
        <v>0.4636056125164032</v>
      </c>
      <c r="BB815">
        <v>0.44655203819274902</v>
      </c>
      <c r="BC815">
        <v>0.28366643190383911</v>
      </c>
      <c r="BD815">
        <v>0.10438478738069534</v>
      </c>
      <c r="BE815">
        <v>69.959129333496094</v>
      </c>
      <c r="BF815">
        <v>69.184257507324219</v>
      </c>
      <c r="BG815">
        <v>68.230316162109375</v>
      </c>
      <c r="BH815">
        <v>66.595474243164062</v>
      </c>
      <c r="BI815">
        <v>67.682411193847656</v>
      </c>
      <c r="BJ815">
        <v>67.432411193847656</v>
      </c>
      <c r="BK815">
        <v>67.7054443359375</v>
      </c>
      <c r="BL815">
        <v>69.521194458007813</v>
      </c>
      <c r="BM815">
        <v>75.044563293457031</v>
      </c>
      <c r="BN815">
        <v>81.196769714355469</v>
      </c>
      <c r="BO815">
        <v>85.809959411621094</v>
      </c>
      <c r="BP815">
        <v>87.784629821777344</v>
      </c>
      <c r="BQ815">
        <v>89.419479370117187</v>
      </c>
      <c r="BR815">
        <v>88.623405456542969</v>
      </c>
      <c r="BS815">
        <v>87.080696105957031</v>
      </c>
      <c r="BT815">
        <v>87.988105773925781</v>
      </c>
      <c r="BU815">
        <v>87.332077026367188</v>
      </c>
      <c r="BV815">
        <v>85.922355651855469</v>
      </c>
      <c r="BW815">
        <v>82.359382629394531</v>
      </c>
      <c r="BX815">
        <v>78.7457275390625</v>
      </c>
      <c r="BY815">
        <v>75.636222839355469</v>
      </c>
      <c r="BZ815">
        <v>73.953010559082031</v>
      </c>
      <c r="CA815">
        <v>72.522575378417969</v>
      </c>
      <c r="CB815">
        <v>71.616539001464844</v>
      </c>
      <c r="CC815">
        <v>0.90015852451324463</v>
      </c>
      <c r="CD815">
        <v>0.86055481433868408</v>
      </c>
      <c r="CE815">
        <v>0.81084001064300537</v>
      </c>
      <c r="CF815">
        <v>0.64253252744674683</v>
      </c>
      <c r="CG815">
        <v>0.57158440351486206</v>
      </c>
      <c r="CH815">
        <v>0.64790475368499756</v>
      </c>
      <c r="CI815">
        <v>0.73133474588394165</v>
      </c>
      <c r="CJ815">
        <v>0.66774457693099976</v>
      </c>
      <c r="CK815">
        <v>0.80610597133636475</v>
      </c>
      <c r="CL815">
        <v>0.82930678129196167</v>
      </c>
      <c r="CM815">
        <v>0.7914268970489502</v>
      </c>
      <c r="CN815">
        <v>0.83189451694488525</v>
      </c>
      <c r="CO815">
        <v>0.93010240793228149</v>
      </c>
      <c r="CP815">
        <v>0.82029801607131958</v>
      </c>
      <c r="CQ815">
        <v>0.86215001344680786</v>
      </c>
      <c r="CR815">
        <v>0.9568597674369812</v>
      </c>
      <c r="CS815">
        <v>0.96221184730529785</v>
      </c>
      <c r="CT815">
        <v>0.95576232671737671</v>
      </c>
      <c r="CU815">
        <v>1.0250158309936523</v>
      </c>
      <c r="CV815">
        <v>0.8458135724067688</v>
      </c>
      <c r="CW815">
        <v>0.75049841403961182</v>
      </c>
      <c r="CX815">
        <v>0.63930565118789673</v>
      </c>
      <c r="CY815">
        <v>0.67047548294067383</v>
      </c>
      <c r="CZ815">
        <v>0.65487796068191528</v>
      </c>
    </row>
    <row r="816" spans="1:104" x14ac:dyDescent="0.25">
      <c r="A816" t="s">
        <v>1005</v>
      </c>
      <c r="B816" t="s">
        <v>170</v>
      </c>
      <c r="C816" t="s">
        <v>28</v>
      </c>
      <c r="D816" t="s">
        <v>184</v>
      </c>
      <c r="E816" t="s">
        <v>184</v>
      </c>
      <c r="F816">
        <v>2022</v>
      </c>
      <c r="G816" t="s">
        <v>179</v>
      </c>
      <c r="H816">
        <v>9</v>
      </c>
      <c r="I816">
        <v>50.574565887451172</v>
      </c>
      <c r="J816">
        <v>48.993984222412109</v>
      </c>
      <c r="K816">
        <v>47.969928741455078</v>
      </c>
      <c r="L816">
        <v>47.926185607910156</v>
      </c>
      <c r="M816">
        <v>49.876758575439453</v>
      </c>
      <c r="N816">
        <v>54.965461730957031</v>
      </c>
      <c r="O816">
        <v>62.286369323730469</v>
      </c>
      <c r="P816">
        <v>69.623062133789063</v>
      </c>
      <c r="Q816">
        <v>77.322113037109375</v>
      </c>
      <c r="R816">
        <v>83.2137451171875</v>
      </c>
      <c r="S816">
        <v>87.555641174316406</v>
      </c>
      <c r="T816">
        <v>89.59967041015625</v>
      </c>
      <c r="U816">
        <v>90.305198669433594</v>
      </c>
      <c r="V816">
        <v>90.906471252441406</v>
      </c>
      <c r="W816">
        <v>90.098251342773438</v>
      </c>
      <c r="X816">
        <v>87.477203369140625</v>
      </c>
      <c r="Y816">
        <v>83.51141357421875</v>
      </c>
      <c r="Z816">
        <v>78.347938537597656</v>
      </c>
      <c r="AA816">
        <v>72.267372131347656</v>
      </c>
      <c r="AB816">
        <v>70.367874145507813</v>
      </c>
      <c r="AC816">
        <v>67.079200744628906</v>
      </c>
      <c r="AD816">
        <v>62.639270782470703</v>
      </c>
      <c r="AE816">
        <v>58.051200866699219</v>
      </c>
      <c r="AF816">
        <v>54.318996429443359</v>
      </c>
      <c r="AG816">
        <v>-0.49258667230606079</v>
      </c>
      <c r="AH816">
        <v>-0.31462356448173523</v>
      </c>
      <c r="AI816">
        <v>-0.26474058628082275</v>
      </c>
      <c r="AJ816">
        <v>-0.24823290109634399</v>
      </c>
      <c r="AK816">
        <v>-0.17511242628097534</v>
      </c>
      <c r="AL816">
        <v>-8.5633434355258942E-3</v>
      </c>
      <c r="AM816">
        <v>-0.27151423692703247</v>
      </c>
      <c r="AN816">
        <v>0.12592729926109314</v>
      </c>
      <c r="AO816">
        <v>0.19407720863819122</v>
      </c>
      <c r="AP816">
        <v>0.14265957474708557</v>
      </c>
      <c r="AQ816">
        <v>0.74664014577865601</v>
      </c>
      <c r="AR816">
        <v>4.1913657188415527</v>
      </c>
      <c r="AS816">
        <v>4.3030261993408203</v>
      </c>
      <c r="AT816">
        <v>4.107581615447998</v>
      </c>
      <c r="AU816">
        <v>3.9086740016937256</v>
      </c>
      <c r="AV816">
        <v>4.0063881874084473</v>
      </c>
      <c r="AW816">
        <v>3.7901749610900879</v>
      </c>
      <c r="AX816">
        <v>3.3977260589599609</v>
      </c>
      <c r="AY816">
        <v>1.0766702890396118</v>
      </c>
      <c r="AZ816">
        <v>0.68785631656646729</v>
      </c>
      <c r="BA816">
        <v>0.48896121978759766</v>
      </c>
      <c r="BB816">
        <v>0.4655430018901825</v>
      </c>
      <c r="BC816">
        <v>0.29633983969688416</v>
      </c>
      <c r="BD816">
        <v>0.12160266190767288</v>
      </c>
      <c r="BE816">
        <v>69.503273010253906</v>
      </c>
      <c r="BF816">
        <v>68.79931640625</v>
      </c>
      <c r="BG816">
        <v>68.776298522949219</v>
      </c>
      <c r="BH816">
        <v>67.595375061035156</v>
      </c>
      <c r="BI816">
        <v>67.526298522949219</v>
      </c>
      <c r="BJ816">
        <v>67.480247497558594</v>
      </c>
      <c r="BK816">
        <v>68.819076538085938</v>
      </c>
      <c r="BL816">
        <v>70.023025512695313</v>
      </c>
      <c r="BM816">
        <v>73.611846923828125</v>
      </c>
      <c r="BN816">
        <v>78.85858154296875</v>
      </c>
      <c r="BO816">
        <v>86.102035522460938</v>
      </c>
      <c r="BP816">
        <v>89.075736999511719</v>
      </c>
      <c r="BQ816">
        <v>90.8487548828125</v>
      </c>
      <c r="BR816">
        <v>90.963882446289063</v>
      </c>
      <c r="BS816">
        <v>91.486907958984375</v>
      </c>
      <c r="BT816">
        <v>91.736907958984375</v>
      </c>
      <c r="BU816">
        <v>89.717155456542969</v>
      </c>
      <c r="BV816">
        <v>88.444129943847656</v>
      </c>
      <c r="BW816">
        <v>87.332283020019531</v>
      </c>
      <c r="BX816">
        <v>79.588829040527344</v>
      </c>
      <c r="BY816">
        <v>76.046051025390625</v>
      </c>
      <c r="BZ816">
        <v>73.003273010253906</v>
      </c>
      <c r="CA816">
        <v>72.230247497558594</v>
      </c>
      <c r="CB816">
        <v>71.707221984863281</v>
      </c>
      <c r="CC816">
        <v>0.89019322395324707</v>
      </c>
      <c r="CD816">
        <v>0.85363799333572388</v>
      </c>
      <c r="CE816">
        <v>0.8077206015586853</v>
      </c>
      <c r="CF816">
        <v>0.64100867509841919</v>
      </c>
      <c r="CG816">
        <v>0.57214117050170898</v>
      </c>
      <c r="CH816">
        <v>0.64940541982650757</v>
      </c>
      <c r="CI816">
        <v>0.73705559968948364</v>
      </c>
      <c r="CJ816">
        <v>0.67029964923858643</v>
      </c>
      <c r="CK816">
        <v>0.81424474716186523</v>
      </c>
      <c r="CL816">
        <v>0.83743643760681152</v>
      </c>
      <c r="CM816">
        <v>0.79542005062103271</v>
      </c>
      <c r="CN816">
        <v>0.83701938390731812</v>
      </c>
      <c r="CO816">
        <v>0.93994647264480591</v>
      </c>
      <c r="CP816">
        <v>0.82427603006362915</v>
      </c>
      <c r="CQ816">
        <v>0.86782944202423096</v>
      </c>
      <c r="CR816">
        <v>0.96392101049423218</v>
      </c>
      <c r="CS816">
        <v>0.96761435270309448</v>
      </c>
      <c r="CT816">
        <v>0.9608612060546875</v>
      </c>
      <c r="CU816">
        <v>1.0351318120956421</v>
      </c>
      <c r="CV816">
        <v>0.85913187265396118</v>
      </c>
      <c r="CW816">
        <v>0.75607901811599731</v>
      </c>
      <c r="CX816">
        <v>0.63966655731201172</v>
      </c>
      <c r="CY816">
        <v>0.66909933090209961</v>
      </c>
      <c r="CZ816">
        <v>0.65285319089889526</v>
      </c>
    </row>
    <row r="817" spans="1:104" x14ac:dyDescent="0.25">
      <c r="A817" t="s">
        <v>1006</v>
      </c>
      <c r="B817" t="s">
        <v>170</v>
      </c>
      <c r="C817" t="s">
        <v>28</v>
      </c>
      <c r="D817" t="s">
        <v>184</v>
      </c>
      <c r="E817" t="s">
        <v>184</v>
      </c>
      <c r="F817">
        <v>2022</v>
      </c>
      <c r="G817" t="s">
        <v>180</v>
      </c>
      <c r="H817">
        <v>10</v>
      </c>
      <c r="I817">
        <v>44.411384582519531</v>
      </c>
      <c r="J817">
        <v>43.0146484375</v>
      </c>
      <c r="K817">
        <v>42.072017669677734</v>
      </c>
      <c r="L817">
        <v>42.059368133544922</v>
      </c>
      <c r="M817">
        <v>43.647392272949219</v>
      </c>
      <c r="N817">
        <v>47.858852386474609</v>
      </c>
      <c r="O817">
        <v>54.973804473876953</v>
      </c>
      <c r="P817">
        <v>60.147079467773438</v>
      </c>
      <c r="Q817">
        <v>66.126190185546875</v>
      </c>
      <c r="R817">
        <v>71.467010498046875</v>
      </c>
      <c r="S817">
        <v>75.634109497070312</v>
      </c>
      <c r="T817">
        <v>77.996330261230469</v>
      </c>
      <c r="U817">
        <v>79.202857971191406</v>
      </c>
      <c r="V817">
        <v>80.412605285644531</v>
      </c>
      <c r="W817">
        <v>79.942031860351563</v>
      </c>
      <c r="X817">
        <v>77.441802978515625</v>
      </c>
      <c r="Y817">
        <v>73.742111206054687</v>
      </c>
      <c r="Z817">
        <v>69.180442810058594</v>
      </c>
      <c r="AA817">
        <v>66.345382690429688</v>
      </c>
      <c r="AB817">
        <v>63.896408081054688</v>
      </c>
      <c r="AC817">
        <v>60.953628540039062</v>
      </c>
      <c r="AD817">
        <v>55.984176635742188</v>
      </c>
      <c r="AE817">
        <v>50.97528076171875</v>
      </c>
      <c r="AF817">
        <v>47.686611175537109</v>
      </c>
      <c r="AG817">
        <v>-0.52735894918441772</v>
      </c>
      <c r="AH817">
        <v>-0.23710523545742035</v>
      </c>
      <c r="AI817">
        <v>-0.10090792924165726</v>
      </c>
      <c r="AJ817">
        <v>-0.1609727144241333</v>
      </c>
      <c r="AK817">
        <v>-0.19986623525619507</v>
      </c>
      <c r="AL817">
        <v>-0.1495654284954071</v>
      </c>
      <c r="AM817">
        <v>-0.35436016321182251</v>
      </c>
      <c r="AN817">
        <v>-0.12346362322568893</v>
      </c>
      <c r="AO817">
        <v>0.16685162484645844</v>
      </c>
      <c r="AP817">
        <v>0.35904306173324585</v>
      </c>
      <c r="AQ817">
        <v>0.8887864351272583</v>
      </c>
      <c r="AR817">
        <v>3.7817938327789307</v>
      </c>
      <c r="AS817">
        <v>3.8822183609008789</v>
      </c>
      <c r="AT817">
        <v>3.7300474643707275</v>
      </c>
      <c r="AU817">
        <v>3.4957282543182373</v>
      </c>
      <c r="AV817">
        <v>3.2512800693511963</v>
      </c>
      <c r="AW817">
        <v>2.9455006122589111</v>
      </c>
      <c r="AX817">
        <v>2.4001109600067139</v>
      </c>
      <c r="AY817">
        <v>0.32700636982917786</v>
      </c>
      <c r="AZ817">
        <v>9.9746689200401306E-2</v>
      </c>
      <c r="BA817">
        <v>4.9559924751520157E-2</v>
      </c>
      <c r="BB817">
        <v>7.4020713567733765E-2</v>
      </c>
      <c r="BC817">
        <v>1.6089186072349548E-2</v>
      </c>
      <c r="BD817">
        <v>-0.22063985466957092</v>
      </c>
      <c r="BE817">
        <v>62.824054718017578</v>
      </c>
      <c r="BF817">
        <v>63.230155944824219</v>
      </c>
      <c r="BG817">
        <v>63.161571502685547</v>
      </c>
      <c r="BH817">
        <v>61.093849182128906</v>
      </c>
      <c r="BI817">
        <v>59.415653228759766</v>
      </c>
      <c r="BJ817">
        <v>59.143100738525391</v>
      </c>
      <c r="BK817">
        <v>58.686832427978516</v>
      </c>
      <c r="BL817">
        <v>60.435962677001953</v>
      </c>
      <c r="BM817">
        <v>63.523475646972656</v>
      </c>
      <c r="BN817">
        <v>69.018928527832031</v>
      </c>
      <c r="BO817">
        <v>72.744071960449219</v>
      </c>
      <c r="BP817">
        <v>77.110580444335937</v>
      </c>
      <c r="BQ817">
        <v>79.609199523925781</v>
      </c>
      <c r="BR817">
        <v>79.13037109375</v>
      </c>
      <c r="BS817">
        <v>77.61236572265625</v>
      </c>
      <c r="BT817">
        <v>77.471511840820313</v>
      </c>
      <c r="BU817">
        <v>76.471977233886719</v>
      </c>
      <c r="BV817">
        <v>76.201263427734375</v>
      </c>
      <c r="BW817">
        <v>73.223304748535156</v>
      </c>
      <c r="BX817">
        <v>70.475143432617188</v>
      </c>
      <c r="BY817">
        <v>67.957595825195312</v>
      </c>
      <c r="BZ817">
        <v>67.091598510742187</v>
      </c>
      <c r="CA817">
        <v>65.525260925292969</v>
      </c>
      <c r="CB817">
        <v>64.482452392578125</v>
      </c>
      <c r="CC817">
        <v>0.83784925937652588</v>
      </c>
      <c r="CD817">
        <v>0.80157166719436646</v>
      </c>
      <c r="CE817">
        <v>0.75870329141616821</v>
      </c>
      <c r="CF817">
        <v>0.60672605037689209</v>
      </c>
      <c r="CG817">
        <v>0.54294306039810181</v>
      </c>
      <c r="CH817">
        <v>0.61555588245391846</v>
      </c>
      <c r="CI817">
        <v>0.71387016773223877</v>
      </c>
      <c r="CJ817">
        <v>0.65892201662063599</v>
      </c>
      <c r="CK817">
        <v>0.8004610538482666</v>
      </c>
      <c r="CL817">
        <v>0.8303954005241394</v>
      </c>
      <c r="CM817">
        <v>0.79277533292770386</v>
      </c>
      <c r="CN817">
        <v>0.83555448055267334</v>
      </c>
      <c r="CO817">
        <v>0.94039702415466309</v>
      </c>
      <c r="CP817">
        <v>0.82458347082138062</v>
      </c>
      <c r="CQ817">
        <v>0.86959826946258545</v>
      </c>
      <c r="CR817">
        <v>0.9654240608215332</v>
      </c>
      <c r="CS817">
        <v>0.96651184558868408</v>
      </c>
      <c r="CT817">
        <v>0.95959705114364624</v>
      </c>
      <c r="CU817">
        <v>1.0576589107513428</v>
      </c>
      <c r="CV817">
        <v>0.87391036748886108</v>
      </c>
      <c r="CW817">
        <v>0.76897764205932617</v>
      </c>
      <c r="CX817">
        <v>0.62888890504837036</v>
      </c>
      <c r="CY817">
        <v>0.63615822792053223</v>
      </c>
      <c r="CZ817">
        <v>0.61875110864639282</v>
      </c>
    </row>
    <row r="818" spans="1:104" x14ac:dyDescent="0.25">
      <c r="A818" t="s">
        <v>1007</v>
      </c>
      <c r="B818" t="s">
        <v>170</v>
      </c>
      <c r="C818" t="s">
        <v>28</v>
      </c>
      <c r="D818" t="s">
        <v>184</v>
      </c>
      <c r="E818" t="s">
        <v>184</v>
      </c>
      <c r="F818">
        <v>2022</v>
      </c>
      <c r="G818" t="s">
        <v>181</v>
      </c>
      <c r="H818">
        <v>11</v>
      </c>
      <c r="I818">
        <v>41.659458160400391</v>
      </c>
      <c r="J818">
        <v>40.429065704345703</v>
      </c>
      <c r="K818">
        <v>39.721240997314453</v>
      </c>
      <c r="L818">
        <v>39.921794891357422</v>
      </c>
      <c r="M818">
        <v>41.701778411865234</v>
      </c>
      <c r="N818">
        <v>45.892902374267578</v>
      </c>
      <c r="O818">
        <v>51.353729248046875</v>
      </c>
      <c r="P818">
        <v>56.053287506103516</v>
      </c>
      <c r="Q818">
        <v>60.632270812988281</v>
      </c>
      <c r="R818">
        <v>63.954399108886719</v>
      </c>
      <c r="S818">
        <v>66.446136474609375</v>
      </c>
      <c r="T818">
        <v>67.812042236328125</v>
      </c>
      <c r="U818">
        <v>68.3489990234375</v>
      </c>
      <c r="V818">
        <v>68.856773376464844</v>
      </c>
      <c r="W818">
        <v>68.06915283203125</v>
      </c>
      <c r="X818">
        <v>65.656593322753906</v>
      </c>
      <c r="Y818">
        <v>63.204799652099609</v>
      </c>
      <c r="Z818">
        <v>61.958415985107422</v>
      </c>
      <c r="AA818">
        <v>58.180942535400391</v>
      </c>
      <c r="AB818">
        <v>55.466197967529297</v>
      </c>
      <c r="AC818">
        <v>53.363353729248047</v>
      </c>
      <c r="AD818">
        <v>50.462871551513672</v>
      </c>
      <c r="AE818">
        <v>47.015506744384766</v>
      </c>
      <c r="AF818">
        <v>44.244808197021484</v>
      </c>
      <c r="AG818">
        <v>-0.56267005205154419</v>
      </c>
      <c r="AH818">
        <v>-0.20247788727283478</v>
      </c>
      <c r="AI818">
        <v>-1.5662431716918945E-2</v>
      </c>
      <c r="AJ818">
        <v>-0.11950211971998215</v>
      </c>
      <c r="AK818">
        <v>-0.22439682483673096</v>
      </c>
      <c r="AL818">
        <v>-0.23638831079006195</v>
      </c>
      <c r="AM818">
        <v>-0.40977823734283447</v>
      </c>
      <c r="AN818">
        <v>-0.26014021039009094</v>
      </c>
      <c r="AO818">
        <v>0.14764262735843658</v>
      </c>
      <c r="AP818">
        <v>0.44593799114227295</v>
      </c>
      <c r="AQ818">
        <v>0.8685954213142395</v>
      </c>
      <c r="AR818">
        <v>3.2425405979156494</v>
      </c>
      <c r="AS818">
        <v>3.2960193157196045</v>
      </c>
      <c r="AT818">
        <v>3.1450374126434326</v>
      </c>
      <c r="AU818">
        <v>2.9032399654388428</v>
      </c>
      <c r="AV818">
        <v>2.5149266719818115</v>
      </c>
      <c r="AW818">
        <v>2.2312138080596924</v>
      </c>
      <c r="AX818">
        <v>1.7392580509185791</v>
      </c>
      <c r="AY818">
        <v>-0.11523573100566864</v>
      </c>
      <c r="AZ818">
        <v>-0.22366379201412201</v>
      </c>
      <c r="BA818">
        <v>-0.19102676212787628</v>
      </c>
      <c r="BB818">
        <v>-0.14146921038627625</v>
      </c>
      <c r="BC818">
        <v>-0.13496324419975281</v>
      </c>
      <c r="BD818">
        <v>-0.40848368406295776</v>
      </c>
      <c r="BE818">
        <v>57.799110412597656</v>
      </c>
      <c r="BF818">
        <v>56.979164123535156</v>
      </c>
      <c r="BG818">
        <v>56.431304931640625</v>
      </c>
      <c r="BH818">
        <v>55.434524536132812</v>
      </c>
      <c r="BI818">
        <v>56.866420745849609</v>
      </c>
      <c r="BJ818">
        <v>56.117343902587891</v>
      </c>
      <c r="BK818">
        <v>56.593875885009766</v>
      </c>
      <c r="BL818">
        <v>56.820865631103516</v>
      </c>
      <c r="BM818">
        <v>61.180976867675781</v>
      </c>
      <c r="BN818">
        <v>65.835723876953125</v>
      </c>
      <c r="BO818">
        <v>69.972053527832031</v>
      </c>
      <c r="BP818">
        <v>71.198135375976563</v>
      </c>
      <c r="BQ818">
        <v>71.726661682128906</v>
      </c>
      <c r="BR818">
        <v>70.361030578613281</v>
      </c>
      <c r="BS818">
        <v>69.426376342773438</v>
      </c>
      <c r="BT818">
        <v>70.200302124023438</v>
      </c>
      <c r="BU818">
        <v>68.545097351074219</v>
      </c>
      <c r="BV818">
        <v>65.818565368652344</v>
      </c>
      <c r="BW818">
        <v>64.274383544921875</v>
      </c>
      <c r="BX818">
        <v>63.795555114746094</v>
      </c>
      <c r="BY818">
        <v>62.796474456787109</v>
      </c>
      <c r="BZ818">
        <v>61.549697875976562</v>
      </c>
      <c r="CA818">
        <v>61.297859191894531</v>
      </c>
      <c r="CB818">
        <v>59.592952728271484</v>
      </c>
      <c r="CC818">
        <v>0.86733782291412354</v>
      </c>
      <c r="CD818">
        <v>0.828471839427948</v>
      </c>
      <c r="CE818">
        <v>0.78598731756210327</v>
      </c>
      <c r="CF818">
        <v>0.62925761938095093</v>
      </c>
      <c r="CG818">
        <v>0.56629800796508789</v>
      </c>
      <c r="CH818">
        <v>0.64292877912521362</v>
      </c>
      <c r="CI818">
        <v>0.73357951641082764</v>
      </c>
      <c r="CJ818">
        <v>0.66685116291046143</v>
      </c>
      <c r="CK818">
        <v>0.80240726470947266</v>
      </c>
      <c r="CL818">
        <v>0.82279103994369507</v>
      </c>
      <c r="CM818">
        <v>0.78513103723526001</v>
      </c>
      <c r="CN818">
        <v>0.8237186074256897</v>
      </c>
      <c r="CO818">
        <v>0.91398590803146362</v>
      </c>
      <c r="CP818">
        <v>0.81453293561935425</v>
      </c>
      <c r="CQ818">
        <v>0.85213190317153931</v>
      </c>
      <c r="CR818">
        <v>0.92561119794845581</v>
      </c>
      <c r="CS818">
        <v>0.92490106821060181</v>
      </c>
      <c r="CT818">
        <v>0.93158054351806641</v>
      </c>
      <c r="CU818">
        <v>1.0011864900588989</v>
      </c>
      <c r="CV818">
        <v>0.82150161266326904</v>
      </c>
      <c r="CW818">
        <v>0.72967952489852905</v>
      </c>
      <c r="CX818">
        <v>0.62563633918762207</v>
      </c>
      <c r="CY818">
        <v>0.65073955059051514</v>
      </c>
      <c r="CZ818">
        <v>0.63331699371337891</v>
      </c>
    </row>
    <row r="819" spans="1:104" x14ac:dyDescent="0.25">
      <c r="A819" t="s">
        <v>1008</v>
      </c>
      <c r="B819" t="s">
        <v>170</v>
      </c>
      <c r="C819" t="s">
        <v>28</v>
      </c>
      <c r="D819" t="s">
        <v>184</v>
      </c>
      <c r="E819" t="s">
        <v>184</v>
      </c>
      <c r="F819">
        <v>2022</v>
      </c>
      <c r="G819" t="s">
        <v>182</v>
      </c>
      <c r="H819">
        <v>12</v>
      </c>
      <c r="I819">
        <v>41.074031829833984</v>
      </c>
      <c r="J819">
        <v>39.932346343994141</v>
      </c>
      <c r="K819">
        <v>39.297019958496094</v>
      </c>
      <c r="L819">
        <v>39.521221160888672</v>
      </c>
      <c r="M819">
        <v>41.296840667724609</v>
      </c>
      <c r="N819">
        <v>45.477165222167969</v>
      </c>
      <c r="O819">
        <v>51.186416625976563</v>
      </c>
      <c r="P819">
        <v>55.596519470214844</v>
      </c>
      <c r="Q819">
        <v>59.129741668701172</v>
      </c>
      <c r="R819">
        <v>61.07598876953125</v>
      </c>
      <c r="S819">
        <v>62.243640899658203</v>
      </c>
      <c r="T819">
        <v>62.575115203857422</v>
      </c>
      <c r="U819">
        <v>62.488636016845703</v>
      </c>
      <c r="V819">
        <v>62.669681549072266</v>
      </c>
      <c r="W819">
        <v>61.781017303466797</v>
      </c>
      <c r="X819">
        <v>59.791339874267578</v>
      </c>
      <c r="Y819">
        <v>58.26580810546875</v>
      </c>
      <c r="Z819">
        <v>58.166172027587891</v>
      </c>
      <c r="AA819">
        <v>55.283447265625</v>
      </c>
      <c r="AB819">
        <v>53.287265777587891</v>
      </c>
      <c r="AC819">
        <v>51.560630798339844</v>
      </c>
      <c r="AD819">
        <v>49.238010406494141</v>
      </c>
      <c r="AE819">
        <v>46.036350250244141</v>
      </c>
      <c r="AF819">
        <v>43.428020477294922</v>
      </c>
      <c r="AG819">
        <v>-0.61894023418426514</v>
      </c>
      <c r="AH819">
        <v>-0.17262110114097595</v>
      </c>
      <c r="AI819">
        <v>7.5918100774288177E-2</v>
      </c>
      <c r="AJ819">
        <v>-7.7989108860492706E-2</v>
      </c>
      <c r="AK819">
        <v>-0.25478410720825195</v>
      </c>
      <c r="AL819">
        <v>-0.33448654413223267</v>
      </c>
      <c r="AM819">
        <v>-0.48557072877883911</v>
      </c>
      <c r="AN819">
        <v>-0.41758549213409424</v>
      </c>
      <c r="AO819">
        <v>0.13667507469654083</v>
      </c>
      <c r="AP819">
        <v>0.55952912569046021</v>
      </c>
      <c r="AQ819">
        <v>0.91693580150604248</v>
      </c>
      <c r="AR819">
        <v>2.9702215194702148</v>
      </c>
      <c r="AS819">
        <v>2.9851574897766113</v>
      </c>
      <c r="AT819">
        <v>2.8433191776275635</v>
      </c>
      <c r="AU819">
        <v>2.5876564979553223</v>
      </c>
      <c r="AV819">
        <v>2.0600907802581787</v>
      </c>
      <c r="AW819">
        <v>1.7668530941009521</v>
      </c>
      <c r="AX819">
        <v>1.2111079692840576</v>
      </c>
      <c r="AY819">
        <v>-0.54083949327468872</v>
      </c>
      <c r="AZ819">
        <v>-0.55389940738677979</v>
      </c>
      <c r="BA819">
        <v>-0.44223576784133911</v>
      </c>
      <c r="BB819">
        <v>-0.37217631936073303</v>
      </c>
      <c r="BC819">
        <v>-0.30063074827194214</v>
      </c>
      <c r="BD819">
        <v>-0.62517529726028442</v>
      </c>
      <c r="BE819">
        <v>51.388221740722656</v>
      </c>
      <c r="BF819">
        <v>51.596359252929687</v>
      </c>
      <c r="BG819">
        <v>49.936054229736328</v>
      </c>
      <c r="BH819">
        <v>49.982513427734375</v>
      </c>
      <c r="BI819">
        <v>49.844520568847656</v>
      </c>
      <c r="BJ819">
        <v>48.620285034179688</v>
      </c>
      <c r="BK819">
        <v>47.913974761962891</v>
      </c>
      <c r="BL819">
        <v>47.663978576660156</v>
      </c>
      <c r="BM819">
        <v>54.499538421630859</v>
      </c>
      <c r="BN819">
        <v>58.336250305175781</v>
      </c>
      <c r="BO819">
        <v>61.567390441894531</v>
      </c>
      <c r="BP819">
        <v>63.858329772949219</v>
      </c>
      <c r="BQ819">
        <v>64.547836303710937</v>
      </c>
      <c r="BR819">
        <v>65.365684509277344</v>
      </c>
      <c r="BS819">
        <v>62.955841064453125</v>
      </c>
      <c r="BT819">
        <v>61.568992614746094</v>
      </c>
      <c r="BU819">
        <v>60.182147979736328</v>
      </c>
      <c r="BV819">
        <v>56.164897918701172</v>
      </c>
      <c r="BW819">
        <v>51.712043762207031</v>
      </c>
      <c r="BX819">
        <v>48.852790832519531</v>
      </c>
      <c r="BY819">
        <v>47.784255981445313</v>
      </c>
      <c r="BZ819">
        <v>45.466407775878906</v>
      </c>
      <c r="CA819">
        <v>45.785179138183594</v>
      </c>
      <c r="CB819">
        <v>45.235500335693359</v>
      </c>
      <c r="CC819">
        <v>0.95018434524536133</v>
      </c>
      <c r="CD819">
        <v>0.90923130512237549</v>
      </c>
      <c r="CE819">
        <v>0.86347031593322754</v>
      </c>
      <c r="CF819">
        <v>0.68688857555389404</v>
      </c>
      <c r="CG819">
        <v>0.61416393518447876</v>
      </c>
      <c r="CH819">
        <v>0.6952400803565979</v>
      </c>
      <c r="CI819">
        <v>0.79063975811004639</v>
      </c>
      <c r="CJ819">
        <v>0.69764155149459839</v>
      </c>
      <c r="CK819">
        <v>0.83826100826263428</v>
      </c>
      <c r="CL819">
        <v>0.85227096080780029</v>
      </c>
      <c r="CM819">
        <v>0.80749839544296265</v>
      </c>
      <c r="CN819">
        <v>0.84553968906402588</v>
      </c>
      <c r="CO819">
        <v>0.93762665987014771</v>
      </c>
      <c r="CP819">
        <v>0.8350641131401062</v>
      </c>
      <c r="CQ819">
        <v>0.87378841638565063</v>
      </c>
      <c r="CR819">
        <v>0.95266878604888916</v>
      </c>
      <c r="CS819">
        <v>0.96056300401687622</v>
      </c>
      <c r="CT819">
        <v>0.97763848304748535</v>
      </c>
      <c r="CU819">
        <v>1.0627889633178711</v>
      </c>
      <c r="CV819">
        <v>0.87831050157546997</v>
      </c>
      <c r="CW819">
        <v>0.78292691707611084</v>
      </c>
      <c r="CX819">
        <v>0.67737454175949097</v>
      </c>
      <c r="CY819">
        <v>0.70815140008926392</v>
      </c>
      <c r="CZ819">
        <v>0.69014734029769897</v>
      </c>
    </row>
    <row r="820" spans="1:104" x14ac:dyDescent="0.25">
      <c r="A820" t="s">
        <v>1009</v>
      </c>
      <c r="B820" t="s">
        <v>170</v>
      </c>
      <c r="C820" t="s">
        <v>28</v>
      </c>
      <c r="D820" t="s">
        <v>184</v>
      </c>
      <c r="E820" t="s">
        <v>184</v>
      </c>
      <c r="F820">
        <v>2022</v>
      </c>
      <c r="G820" t="s">
        <v>183</v>
      </c>
      <c r="H820">
        <v>8</v>
      </c>
      <c r="I820">
        <v>49.738319396972656</v>
      </c>
      <c r="J820">
        <v>48.067890167236328</v>
      </c>
      <c r="K820">
        <v>46.866554260253906</v>
      </c>
      <c r="L820">
        <v>46.813850402832031</v>
      </c>
      <c r="M820">
        <v>48.573005676269531</v>
      </c>
      <c r="N820">
        <v>53.361923217773437</v>
      </c>
      <c r="O820">
        <v>59.536376953125</v>
      </c>
      <c r="P820">
        <v>66.303779602050781</v>
      </c>
      <c r="Q820">
        <v>72.642936706542969</v>
      </c>
      <c r="R820">
        <v>77.729568481445313</v>
      </c>
      <c r="S820">
        <v>81.750885009765625</v>
      </c>
      <c r="T820">
        <v>83.712677001953125</v>
      </c>
      <c r="U820">
        <v>84.405250549316406</v>
      </c>
      <c r="V820">
        <v>84.81292724609375</v>
      </c>
      <c r="W820">
        <v>84.368049621582031</v>
      </c>
      <c r="X820">
        <v>82.73095703125</v>
      </c>
      <c r="Y820">
        <v>79.452003479003906</v>
      </c>
      <c r="Z820">
        <v>74.737922668457031</v>
      </c>
      <c r="AA820">
        <v>68.846572875976563</v>
      </c>
      <c r="AB820">
        <v>66.357887268066406</v>
      </c>
      <c r="AC820">
        <v>64.621475219726563</v>
      </c>
      <c r="AD820">
        <v>60.841342926025391</v>
      </c>
      <c r="AE820">
        <v>56.594150543212891</v>
      </c>
      <c r="AF820">
        <v>53.040634155273438</v>
      </c>
      <c r="AG820">
        <v>-0.53708344697952271</v>
      </c>
      <c r="AH820">
        <v>-0.29655146598815918</v>
      </c>
      <c r="AI820">
        <v>-0.20335806906223297</v>
      </c>
      <c r="AJ820">
        <v>-0.22047506272792816</v>
      </c>
      <c r="AK820">
        <v>-0.19442781805992126</v>
      </c>
      <c r="AL820">
        <v>-7.3407858610153198E-2</v>
      </c>
      <c r="AM820">
        <v>-0.31416994333267212</v>
      </c>
      <c r="AN820">
        <v>1.8595058470964432E-2</v>
      </c>
      <c r="AO820">
        <v>0.18081673979759216</v>
      </c>
      <c r="AP820">
        <v>0.22827784717082977</v>
      </c>
      <c r="AQ820">
        <v>0.78209567070007324</v>
      </c>
      <c r="AR820">
        <v>3.9283256530761719</v>
      </c>
      <c r="AS820">
        <v>4.0246376991271973</v>
      </c>
      <c r="AT820">
        <v>3.8293654918670654</v>
      </c>
      <c r="AU820">
        <v>3.6336526870727539</v>
      </c>
      <c r="AV820">
        <v>3.6372439861297607</v>
      </c>
      <c r="AW820">
        <v>3.414891242980957</v>
      </c>
      <c r="AX820">
        <v>2.9696195125579834</v>
      </c>
      <c r="AY820">
        <v>0.74996000528335571</v>
      </c>
      <c r="AZ820">
        <v>0.4340364933013916</v>
      </c>
      <c r="BA820">
        <v>0.30372130870819092</v>
      </c>
      <c r="BB820">
        <v>0.30474889278411865</v>
      </c>
      <c r="BC820">
        <v>0.18175205588340759</v>
      </c>
      <c r="BD820">
        <v>-2.7663430199027061E-2</v>
      </c>
      <c r="BE820">
        <v>67.112113952636719</v>
      </c>
      <c r="BF820">
        <v>66.555023193359375</v>
      </c>
      <c r="BG820">
        <v>66.021888732910156</v>
      </c>
      <c r="BH820">
        <v>65.464225769042969</v>
      </c>
      <c r="BI820">
        <v>65.446952819824219</v>
      </c>
      <c r="BJ820">
        <v>65.462005615234375</v>
      </c>
      <c r="BK820">
        <v>66.705726623535156</v>
      </c>
      <c r="BL820">
        <v>68.44805908203125</v>
      </c>
      <c r="BM820">
        <v>72.162300109863281</v>
      </c>
      <c r="BN820">
        <v>76.585426330566406</v>
      </c>
      <c r="BO820">
        <v>80.997154235839844</v>
      </c>
      <c r="BP820">
        <v>82.730186462402344</v>
      </c>
      <c r="BQ820">
        <v>84.370132446289063</v>
      </c>
      <c r="BR820">
        <v>84.473396301269531</v>
      </c>
      <c r="BS820">
        <v>83.810493469238281</v>
      </c>
      <c r="BT820">
        <v>84.156005859375</v>
      </c>
      <c r="BU820">
        <v>83.306144714355469</v>
      </c>
      <c r="BV820">
        <v>82.480857849121094</v>
      </c>
      <c r="BW820">
        <v>79.500991821289063</v>
      </c>
      <c r="BX820">
        <v>75.352165222167969</v>
      </c>
      <c r="BY820">
        <v>72.32470703125</v>
      </c>
      <c r="BZ820">
        <v>70.706069946289063</v>
      </c>
      <c r="CA820">
        <v>69.729331970214844</v>
      </c>
      <c r="CB820">
        <v>68.906730651855469</v>
      </c>
      <c r="CC820">
        <v>0.90099149942398071</v>
      </c>
      <c r="CD820">
        <v>0.86160790920257568</v>
      </c>
      <c r="CE820">
        <v>0.81181842088699341</v>
      </c>
      <c r="CF820">
        <v>0.64304673671722412</v>
      </c>
      <c r="CG820">
        <v>0.57189321517944336</v>
      </c>
      <c r="CH820">
        <v>0.64830148220062256</v>
      </c>
      <c r="CI820">
        <v>0.73089277744293213</v>
      </c>
      <c r="CJ820">
        <v>0.66529494524002075</v>
      </c>
      <c r="CK820">
        <v>0.80184948444366455</v>
      </c>
      <c r="CL820">
        <v>0.82380324602127075</v>
      </c>
      <c r="CM820">
        <v>0.78626722097396851</v>
      </c>
      <c r="CN820">
        <v>0.82599037885665894</v>
      </c>
      <c r="CO820">
        <v>0.92140305042266846</v>
      </c>
      <c r="CP820">
        <v>0.8147006630897522</v>
      </c>
      <c r="CQ820">
        <v>0.85546934604644775</v>
      </c>
      <c r="CR820">
        <v>0.94664353132247925</v>
      </c>
      <c r="CS820">
        <v>0.95175063610076904</v>
      </c>
      <c r="CT820">
        <v>0.94457095861434937</v>
      </c>
      <c r="CU820">
        <v>1.0133705139160156</v>
      </c>
      <c r="CV820">
        <v>0.83811116218566895</v>
      </c>
      <c r="CW820">
        <v>0.74505621194839478</v>
      </c>
      <c r="CX820">
        <v>0.63612014055252075</v>
      </c>
      <c r="CY820">
        <v>0.66761136054992676</v>
      </c>
      <c r="CZ820">
        <v>0.65295225381851196</v>
      </c>
    </row>
    <row r="821" spans="1:104" x14ac:dyDescent="0.25">
      <c r="A821" t="s">
        <v>1010</v>
      </c>
      <c r="B821" t="s">
        <v>170</v>
      </c>
      <c r="C821" t="s">
        <v>28</v>
      </c>
      <c r="D821" t="s">
        <v>184</v>
      </c>
      <c r="E821" t="s">
        <v>184</v>
      </c>
      <c r="F821">
        <v>2023</v>
      </c>
      <c r="G821" t="s">
        <v>171</v>
      </c>
      <c r="H821">
        <v>1</v>
      </c>
      <c r="I821">
        <v>41.260486602783203</v>
      </c>
      <c r="J821">
        <v>40.00384521484375</v>
      </c>
      <c r="K821">
        <v>39.488170623779297</v>
      </c>
      <c r="L821">
        <v>39.769878387451172</v>
      </c>
      <c r="M821">
        <v>41.778274536132813</v>
      </c>
      <c r="N821">
        <v>46.173881530761719</v>
      </c>
      <c r="O821">
        <v>53.5128173828125</v>
      </c>
      <c r="P821">
        <v>58.315673828125</v>
      </c>
      <c r="Q821">
        <v>61.302719116210938</v>
      </c>
      <c r="R821">
        <v>62.106491088867188</v>
      </c>
      <c r="S821">
        <v>62.213409423828125</v>
      </c>
      <c r="T821">
        <v>61.704555511474609</v>
      </c>
      <c r="U821">
        <v>61.091564178466797</v>
      </c>
      <c r="V821">
        <v>60.927600860595703</v>
      </c>
      <c r="W821">
        <v>60.003108978271484</v>
      </c>
      <c r="X821">
        <v>58.306488037109375</v>
      </c>
      <c r="Y821">
        <v>57.002716064453125</v>
      </c>
      <c r="Z821">
        <v>57.859867095947266</v>
      </c>
      <c r="AA821">
        <v>55.573703765869141</v>
      </c>
      <c r="AB821">
        <v>53.740528106689453</v>
      </c>
      <c r="AC821">
        <v>52.106594085693359</v>
      </c>
      <c r="AD821">
        <v>49.789257049560547</v>
      </c>
      <c r="AE821">
        <v>46.374515533447266</v>
      </c>
      <c r="AF821">
        <v>43.743003845214844</v>
      </c>
      <c r="AG821">
        <v>-0.67513787746429443</v>
      </c>
      <c r="AH821">
        <v>-0.15404891967773438</v>
      </c>
      <c r="AI821">
        <v>0.14330211281776428</v>
      </c>
      <c r="AJ821">
        <v>-4.9771059304475784E-2</v>
      </c>
      <c r="AK821">
        <v>-0.28458413481712341</v>
      </c>
      <c r="AL821">
        <v>-0.41827929019927979</v>
      </c>
      <c r="AM821">
        <v>-0.56916391849517822</v>
      </c>
      <c r="AN821">
        <v>-0.56858927011489868</v>
      </c>
      <c r="AO821">
        <v>0.14049553871154785</v>
      </c>
      <c r="AP821">
        <v>0.6882515549659729</v>
      </c>
      <c r="AQ821">
        <v>1.0275890827178955</v>
      </c>
      <c r="AR821">
        <v>2.9734053611755371</v>
      </c>
      <c r="AS821">
        <v>2.9524106979370117</v>
      </c>
      <c r="AT821">
        <v>2.7921950817108154</v>
      </c>
      <c r="AU821">
        <v>2.5088343620300293</v>
      </c>
      <c r="AV821">
        <v>1.8555238246917725</v>
      </c>
      <c r="AW821">
        <v>1.5221500396728516</v>
      </c>
      <c r="AX821">
        <v>0.89333665370941162</v>
      </c>
      <c r="AY821">
        <v>-0.86813080310821533</v>
      </c>
      <c r="AZ821">
        <v>-0.81562650203704834</v>
      </c>
      <c r="BA821">
        <v>-0.64306086301803589</v>
      </c>
      <c r="BB821">
        <v>-0.55449104309082031</v>
      </c>
      <c r="BC821">
        <v>-0.42926722764968872</v>
      </c>
      <c r="BD821">
        <v>-0.79890269041061401</v>
      </c>
      <c r="BE821">
        <v>47.527435302734375</v>
      </c>
      <c r="BF821">
        <v>47.504440307617188</v>
      </c>
      <c r="BG821">
        <v>46.935466766357422</v>
      </c>
      <c r="BH821">
        <v>46.4124755859375</v>
      </c>
      <c r="BI821">
        <v>45.254444122314453</v>
      </c>
      <c r="BJ821">
        <v>45.162937164306641</v>
      </c>
      <c r="BK821">
        <v>44.821426391601563</v>
      </c>
      <c r="BL821">
        <v>43.913394927978516</v>
      </c>
      <c r="BM821">
        <v>46.958763122558594</v>
      </c>
      <c r="BN821">
        <v>51.774829864501953</v>
      </c>
      <c r="BO821">
        <v>54.455852508544922</v>
      </c>
      <c r="BP821">
        <v>56.477008819580078</v>
      </c>
      <c r="BQ821">
        <v>57.068973541259766</v>
      </c>
      <c r="BR821">
        <v>58.908035278320313</v>
      </c>
      <c r="BS821">
        <v>58.227008819580078</v>
      </c>
      <c r="BT821">
        <v>58.295524597167969</v>
      </c>
      <c r="BU821">
        <v>56.435314178466797</v>
      </c>
      <c r="BV821">
        <v>52.890399932861328</v>
      </c>
      <c r="BW821">
        <v>50.097328186035156</v>
      </c>
      <c r="BX821">
        <v>47.554252624511719</v>
      </c>
      <c r="BY821">
        <v>47.237579345703125</v>
      </c>
      <c r="BZ821">
        <v>47.62261962890625</v>
      </c>
      <c r="CA821">
        <v>46.620780944824219</v>
      </c>
      <c r="CB821">
        <v>45.824798583984375</v>
      </c>
      <c r="CC821">
        <v>1.0435502529144287</v>
      </c>
      <c r="CD821">
        <v>0.99142932891845703</v>
      </c>
      <c r="CE821">
        <v>0.94558089971542358</v>
      </c>
      <c r="CF821">
        <v>0.74835056066513062</v>
      </c>
      <c r="CG821">
        <v>0.66921383142471313</v>
      </c>
      <c r="CH821">
        <v>0.75855004787445068</v>
      </c>
      <c r="CI821">
        <v>0.86806464195251465</v>
      </c>
      <c r="CJ821">
        <v>0.73874139785766602</v>
      </c>
      <c r="CK821">
        <v>0.89604645967483521</v>
      </c>
      <c r="CL821">
        <v>0.90139806270599365</v>
      </c>
      <c r="CM821">
        <v>0.83909046649932861</v>
      </c>
      <c r="CN821">
        <v>0.87942224740982056</v>
      </c>
      <c r="CO821">
        <v>0.98577713966369629</v>
      </c>
      <c r="CP821">
        <v>0.86046236753463745</v>
      </c>
      <c r="CQ821">
        <v>0.90483856201171875</v>
      </c>
      <c r="CR821">
        <v>1.0043339729309082</v>
      </c>
      <c r="CS821">
        <v>1.0168594121932983</v>
      </c>
      <c r="CT821">
        <v>1.0498913526535034</v>
      </c>
      <c r="CU821">
        <v>1.1638554334640503</v>
      </c>
      <c r="CV821">
        <v>0.96520102024078369</v>
      </c>
      <c r="CW821">
        <v>0.86192977428436279</v>
      </c>
      <c r="CX821">
        <v>0.74507254362106323</v>
      </c>
      <c r="CY821">
        <v>0.77699136734008789</v>
      </c>
      <c r="CZ821">
        <v>0.75647711753845215</v>
      </c>
    </row>
    <row r="822" spans="1:104" x14ac:dyDescent="0.25">
      <c r="A822" t="s">
        <v>1011</v>
      </c>
      <c r="B822" t="s">
        <v>170</v>
      </c>
      <c r="C822" t="s">
        <v>28</v>
      </c>
      <c r="D822" t="s">
        <v>184</v>
      </c>
      <c r="E822" t="s">
        <v>184</v>
      </c>
      <c r="F822">
        <v>2023</v>
      </c>
      <c r="G822" t="s">
        <v>172</v>
      </c>
      <c r="H822">
        <v>2</v>
      </c>
      <c r="I822">
        <v>41.217620849609375</v>
      </c>
      <c r="J822">
        <v>39.981136322021484</v>
      </c>
      <c r="K822">
        <v>39.370594024658203</v>
      </c>
      <c r="L822">
        <v>39.601657867431641</v>
      </c>
      <c r="M822">
        <v>41.442264556884766</v>
      </c>
      <c r="N822">
        <v>46.042232513427734</v>
      </c>
      <c r="O822">
        <v>52.681549072265625</v>
      </c>
      <c r="P822">
        <v>57.534034729003906</v>
      </c>
      <c r="Q822">
        <v>61.166519165039063</v>
      </c>
      <c r="R822">
        <v>62.720462799072266</v>
      </c>
      <c r="S822">
        <v>63.378318786621094</v>
      </c>
      <c r="T822">
        <v>63.414287567138672</v>
      </c>
      <c r="U822">
        <v>63.273674011230469</v>
      </c>
      <c r="V822">
        <v>63.2569580078125</v>
      </c>
      <c r="W822">
        <v>62.391239166259766</v>
      </c>
      <c r="X822">
        <v>60.542430877685547</v>
      </c>
      <c r="Y822">
        <v>58.721073150634766</v>
      </c>
      <c r="Z822">
        <v>58.461894989013672</v>
      </c>
      <c r="AA822">
        <v>56.975898742675781</v>
      </c>
      <c r="AB822">
        <v>54.765426635742187</v>
      </c>
      <c r="AC822">
        <v>53.010566711425781</v>
      </c>
      <c r="AD822">
        <v>50.271095275878906</v>
      </c>
      <c r="AE822">
        <v>46.561779022216797</v>
      </c>
      <c r="AF822">
        <v>43.812110900878906</v>
      </c>
      <c r="AG822">
        <v>-0.64076054096221924</v>
      </c>
      <c r="AH822">
        <v>-0.16411291062831879</v>
      </c>
      <c r="AI822">
        <v>0.10356774926185608</v>
      </c>
      <c r="AJ822">
        <v>-6.608126312494278E-2</v>
      </c>
      <c r="AK822">
        <v>-0.26635238528251648</v>
      </c>
      <c r="AL822">
        <v>-0.37337157130241394</v>
      </c>
      <c r="AM822">
        <v>-0.52613568305969238</v>
      </c>
      <c r="AN822">
        <v>-0.48986101150512695</v>
      </c>
      <c r="AO822">
        <v>0.14266295731067657</v>
      </c>
      <c r="AP822">
        <v>0.63170450925827026</v>
      </c>
      <c r="AQ822">
        <v>0.99036478996276855</v>
      </c>
      <c r="AR822">
        <v>3.040647029876709</v>
      </c>
      <c r="AS822">
        <v>3.0485565662384033</v>
      </c>
      <c r="AT822">
        <v>2.888312816619873</v>
      </c>
      <c r="AU822">
        <v>2.6137423515319824</v>
      </c>
      <c r="AV822">
        <v>2.0193493366241455</v>
      </c>
      <c r="AW822">
        <v>1.6920872926712036</v>
      </c>
      <c r="AX822">
        <v>1.0856938362121582</v>
      </c>
      <c r="AY822">
        <v>-0.69526493549346924</v>
      </c>
      <c r="AZ822">
        <v>-0.67844259738922119</v>
      </c>
      <c r="BA822">
        <v>-0.53853267431259155</v>
      </c>
      <c r="BB822">
        <v>-0.45371383428573608</v>
      </c>
      <c r="BC822">
        <v>-0.35513505339622498</v>
      </c>
      <c r="BD822">
        <v>-0.69921237230300903</v>
      </c>
      <c r="BE822">
        <v>49.254695892333984</v>
      </c>
      <c r="BF822">
        <v>50.619098663330078</v>
      </c>
      <c r="BG822">
        <v>50.981201171875</v>
      </c>
      <c r="BH822">
        <v>50.752349853515625</v>
      </c>
      <c r="BI822">
        <v>49.796474456787109</v>
      </c>
      <c r="BJ822">
        <v>49.046474456787109</v>
      </c>
      <c r="BK822">
        <v>49.321292877197266</v>
      </c>
      <c r="BL822">
        <v>50.252349853515625</v>
      </c>
      <c r="BM822">
        <v>52.385135650634766</v>
      </c>
      <c r="BN822">
        <v>54.592849731445313</v>
      </c>
      <c r="BO822">
        <v>56.525279998779297</v>
      </c>
      <c r="BP822">
        <v>57.772983551025391</v>
      </c>
      <c r="BQ822">
        <v>59.682891845703125</v>
      </c>
      <c r="BR822">
        <v>60.634628295898437</v>
      </c>
      <c r="BS822">
        <v>60.448978424072266</v>
      </c>
      <c r="BT822">
        <v>58.591468811035156</v>
      </c>
      <c r="BU822">
        <v>57.117210388183594</v>
      </c>
      <c r="BV822">
        <v>55.139274597167969</v>
      </c>
      <c r="BW822">
        <v>53.774868011474609</v>
      </c>
      <c r="BX822">
        <v>53.012916564941406</v>
      </c>
      <c r="BY822">
        <v>51.594738006591797</v>
      </c>
      <c r="BZ822">
        <v>50.732170104980469</v>
      </c>
      <c r="CA822">
        <v>50.188503265380859</v>
      </c>
      <c r="CB822">
        <v>50.594734191894531</v>
      </c>
      <c r="CC822">
        <v>0.98333460092544556</v>
      </c>
      <c r="CD822">
        <v>0.93628758192062378</v>
      </c>
      <c r="CE822">
        <v>0.89153093099594116</v>
      </c>
      <c r="CF822">
        <v>0.70702308416366577</v>
      </c>
      <c r="CG822">
        <v>0.63115930557250977</v>
      </c>
      <c r="CH822">
        <v>0.72201836109161377</v>
      </c>
      <c r="CI822">
        <v>0.82107055187225342</v>
      </c>
      <c r="CJ822">
        <v>0.70774465799331665</v>
      </c>
      <c r="CK822">
        <v>0.86011612415313721</v>
      </c>
      <c r="CL822">
        <v>0.86895275115966797</v>
      </c>
      <c r="CM822">
        <v>0.81125074625015259</v>
      </c>
      <c r="CN822">
        <v>0.85074740648269653</v>
      </c>
      <c r="CO822">
        <v>0.95577716827392578</v>
      </c>
      <c r="CP822">
        <v>0.83434605598449707</v>
      </c>
      <c r="CQ822">
        <v>0.87753802537918091</v>
      </c>
      <c r="CR822">
        <v>0.97256696224212646</v>
      </c>
      <c r="CS822">
        <v>0.98240041732788086</v>
      </c>
      <c r="CT822">
        <v>1.0072530508041382</v>
      </c>
      <c r="CU822">
        <v>1.1237238645553589</v>
      </c>
      <c r="CV822">
        <v>0.92828381061553955</v>
      </c>
      <c r="CW822">
        <v>0.82866501808166504</v>
      </c>
      <c r="CX822">
        <v>0.70943480730056763</v>
      </c>
      <c r="CY822">
        <v>0.73542088270187378</v>
      </c>
      <c r="CZ822">
        <v>0.71621954441070557</v>
      </c>
    </row>
    <row r="823" spans="1:104" x14ac:dyDescent="0.25">
      <c r="A823" t="s">
        <v>1012</v>
      </c>
      <c r="B823" t="s">
        <v>170</v>
      </c>
      <c r="C823" t="s">
        <v>28</v>
      </c>
      <c r="D823" t="s">
        <v>184</v>
      </c>
      <c r="E823" t="s">
        <v>184</v>
      </c>
      <c r="F823">
        <v>2023</v>
      </c>
      <c r="G823" t="s">
        <v>173</v>
      </c>
      <c r="H823">
        <v>3</v>
      </c>
      <c r="I823">
        <v>42.245353698730469</v>
      </c>
      <c r="J823">
        <v>40.894557952880859</v>
      </c>
      <c r="K823">
        <v>40.087158203125</v>
      </c>
      <c r="L823">
        <v>40.138755798339844</v>
      </c>
      <c r="M823">
        <v>41.719512939453125</v>
      </c>
      <c r="N823">
        <v>45.873748779296875</v>
      </c>
      <c r="O823">
        <v>52.906017303466797</v>
      </c>
      <c r="P823">
        <v>58.172821044921875</v>
      </c>
      <c r="Q823">
        <v>61.817333221435547</v>
      </c>
      <c r="R823">
        <v>63.033203125</v>
      </c>
      <c r="S823">
        <v>63.505008697509766</v>
      </c>
      <c r="T823">
        <v>63.5538330078125</v>
      </c>
      <c r="U823">
        <v>63.303562164306641</v>
      </c>
      <c r="V823">
        <v>63.227359771728516</v>
      </c>
      <c r="W823">
        <v>62.369106292724609</v>
      </c>
      <c r="X823">
        <v>60.800609588623047</v>
      </c>
      <c r="Y823">
        <v>59.146564483642578</v>
      </c>
      <c r="Z823">
        <v>57.400741577148438</v>
      </c>
      <c r="AA823">
        <v>55.717140197753906</v>
      </c>
      <c r="AB823">
        <v>55.925247192382813</v>
      </c>
      <c r="AC823">
        <v>53.969463348388672</v>
      </c>
      <c r="AD823">
        <v>51.475574493408203</v>
      </c>
      <c r="AE823">
        <v>47.426143646240234</v>
      </c>
      <c r="AF823">
        <v>44.621082305908203</v>
      </c>
      <c r="AG823">
        <v>-0.6611320972442627</v>
      </c>
      <c r="AH823">
        <v>-0.16918480396270752</v>
      </c>
      <c r="AI823">
        <v>0.10704027861356735</v>
      </c>
      <c r="AJ823">
        <v>-6.7081838846206665E-2</v>
      </c>
      <c r="AK823">
        <v>-0.26962408423423767</v>
      </c>
      <c r="AL823">
        <v>-0.37353760004043579</v>
      </c>
      <c r="AM823">
        <v>-0.53049755096435547</v>
      </c>
      <c r="AN823">
        <v>-0.49795368313789368</v>
      </c>
      <c r="AO823">
        <v>0.14482289552688599</v>
      </c>
      <c r="AP823">
        <v>0.63845956325531006</v>
      </c>
      <c r="AQ823">
        <v>0.99820226430892944</v>
      </c>
      <c r="AR823">
        <v>3.0640685558319092</v>
      </c>
      <c r="AS823">
        <v>3.0672364234924316</v>
      </c>
      <c r="AT823">
        <v>2.9039702415466309</v>
      </c>
      <c r="AU823">
        <v>2.6277227401733398</v>
      </c>
      <c r="AV823">
        <v>2.0345311164855957</v>
      </c>
      <c r="AW823">
        <v>1.7075592279434204</v>
      </c>
      <c r="AX823">
        <v>1.058333158493042</v>
      </c>
      <c r="AY823">
        <v>-0.69694077968597412</v>
      </c>
      <c r="AZ823">
        <v>-0.70063436031341553</v>
      </c>
      <c r="BA823">
        <v>-0.54943180084228516</v>
      </c>
      <c r="BB823">
        <v>-0.46737343072891235</v>
      </c>
      <c r="BC823">
        <v>-0.36197242140769958</v>
      </c>
      <c r="BD823">
        <v>-0.71296697854995728</v>
      </c>
      <c r="BE823">
        <v>47.255813598632812</v>
      </c>
      <c r="BF823">
        <v>48.780677795410156</v>
      </c>
      <c r="BG823">
        <v>48.957626342773438</v>
      </c>
      <c r="BH823">
        <v>49.869869232177734</v>
      </c>
      <c r="BI823">
        <v>48.664436340332031</v>
      </c>
      <c r="BJ823">
        <v>48.460380554199219</v>
      </c>
      <c r="BK823">
        <v>48.616649627685547</v>
      </c>
      <c r="BL823">
        <v>49.095516204833984</v>
      </c>
      <c r="BM823">
        <v>52.386001586914062</v>
      </c>
      <c r="BN823">
        <v>53.914028167724609</v>
      </c>
      <c r="BO823">
        <v>56.567081451416016</v>
      </c>
      <c r="BP823">
        <v>57.637378692626953</v>
      </c>
      <c r="BQ823">
        <v>59.067996978759766</v>
      </c>
      <c r="BR823">
        <v>60.090511322021484</v>
      </c>
      <c r="BS823">
        <v>59.59051513671875</v>
      </c>
      <c r="BT823">
        <v>59.088214874267578</v>
      </c>
      <c r="BU823">
        <v>58.11578369140625</v>
      </c>
      <c r="BV823">
        <v>56.909893035888672</v>
      </c>
      <c r="BW823">
        <v>52.754947662353516</v>
      </c>
      <c r="BX823">
        <v>51.322029113769531</v>
      </c>
      <c r="BY823">
        <v>50.168060302734375</v>
      </c>
      <c r="BZ823">
        <v>49.212165832519531</v>
      </c>
      <c r="CA823">
        <v>48.712623596191406</v>
      </c>
      <c r="CB823">
        <v>48.621192932128906</v>
      </c>
      <c r="CC823">
        <v>1.0134230852127075</v>
      </c>
      <c r="CD823">
        <v>0.96623760461807251</v>
      </c>
      <c r="CE823">
        <v>0.91454863548278809</v>
      </c>
      <c r="CF823">
        <v>0.72191447019577026</v>
      </c>
      <c r="CG823">
        <v>0.63985139131546021</v>
      </c>
      <c r="CH823">
        <v>0.72513532638549805</v>
      </c>
      <c r="CI823">
        <v>0.83058089017868042</v>
      </c>
      <c r="CJ823">
        <v>0.71981203556060791</v>
      </c>
      <c r="CK823">
        <v>0.87522751092910767</v>
      </c>
      <c r="CL823">
        <v>0.88202118873596191</v>
      </c>
      <c r="CM823">
        <v>0.82400000095367432</v>
      </c>
      <c r="CN823">
        <v>0.86521029472351074</v>
      </c>
      <c r="CO823">
        <v>0.97077512741088867</v>
      </c>
      <c r="CP823">
        <v>0.84852695465087891</v>
      </c>
      <c r="CQ823">
        <v>0.89234942197799683</v>
      </c>
      <c r="CR823">
        <v>0.99054813385009766</v>
      </c>
      <c r="CS823">
        <v>1.0039072036743164</v>
      </c>
      <c r="CT823">
        <v>1.0133152008056641</v>
      </c>
      <c r="CU823">
        <v>1.125487208366394</v>
      </c>
      <c r="CV823">
        <v>0.95373618602752686</v>
      </c>
      <c r="CW823">
        <v>0.84288334846496582</v>
      </c>
      <c r="CX823">
        <v>0.72714871168136597</v>
      </c>
      <c r="CY823">
        <v>0.74750339984893799</v>
      </c>
      <c r="CZ823">
        <v>0.72907865047454834</v>
      </c>
    </row>
    <row r="824" spans="1:104" x14ac:dyDescent="0.25">
      <c r="A824" t="s">
        <v>1013</v>
      </c>
      <c r="B824" t="s">
        <v>170</v>
      </c>
      <c r="C824" t="s">
        <v>28</v>
      </c>
      <c r="D824" t="s">
        <v>184</v>
      </c>
      <c r="E824" t="s">
        <v>184</v>
      </c>
      <c r="F824">
        <v>2023</v>
      </c>
      <c r="G824" t="s">
        <v>174</v>
      </c>
      <c r="H824">
        <v>4</v>
      </c>
      <c r="I824">
        <v>42.819194793701172</v>
      </c>
      <c r="J824">
        <v>41.372928619384766</v>
      </c>
      <c r="K824">
        <v>40.498130798339844</v>
      </c>
      <c r="L824">
        <v>40.428413391113281</v>
      </c>
      <c r="M824">
        <v>41.986454010009766</v>
      </c>
      <c r="N824">
        <v>45.917869567871094</v>
      </c>
      <c r="O824">
        <v>51.378116607666016</v>
      </c>
      <c r="P824">
        <v>56.5185546875</v>
      </c>
      <c r="Q824">
        <v>61.365554809570313</v>
      </c>
      <c r="R824">
        <v>64.895736694335937</v>
      </c>
      <c r="S824">
        <v>67.657417297363281</v>
      </c>
      <c r="T824">
        <v>69.45318603515625</v>
      </c>
      <c r="U824">
        <v>70.437614440917969</v>
      </c>
      <c r="V824">
        <v>71.444564819335938</v>
      </c>
      <c r="W824">
        <v>71.0115966796875</v>
      </c>
      <c r="X824">
        <v>69.058860778808594</v>
      </c>
      <c r="Y824">
        <v>66.366432189941406</v>
      </c>
      <c r="Z824">
        <v>62.266761779785156</v>
      </c>
      <c r="AA824">
        <v>58.234046936035156</v>
      </c>
      <c r="AB824">
        <v>57.537178039550781</v>
      </c>
      <c r="AC824">
        <v>56.056491851806641</v>
      </c>
      <c r="AD824">
        <v>52.926517486572266</v>
      </c>
      <c r="AE824">
        <v>49.158222198486328</v>
      </c>
      <c r="AF824">
        <v>46.088924407958984</v>
      </c>
      <c r="AG824">
        <v>-0.56338417530059814</v>
      </c>
      <c r="AH824">
        <v>-0.21223942935466766</v>
      </c>
      <c r="AI824">
        <v>-3.4207709133625031E-2</v>
      </c>
      <c r="AJ824">
        <v>-0.12888117134571075</v>
      </c>
      <c r="AK824">
        <v>-0.21921484172344208</v>
      </c>
      <c r="AL824">
        <v>-0.21753215789794922</v>
      </c>
      <c r="AM824">
        <v>-0.39279183745384216</v>
      </c>
      <c r="AN824">
        <v>-0.23040691018104553</v>
      </c>
      <c r="AO824">
        <v>0.15066690742969513</v>
      </c>
      <c r="AP824">
        <v>0.42247319221496582</v>
      </c>
      <c r="AQ824">
        <v>0.85678106546401978</v>
      </c>
      <c r="AR824">
        <v>3.3100080490112305</v>
      </c>
      <c r="AS824">
        <v>3.3852849006652832</v>
      </c>
      <c r="AT824">
        <v>3.2532191276550293</v>
      </c>
      <c r="AU824">
        <v>3.0247621536254883</v>
      </c>
      <c r="AV824">
        <v>2.6797347068786621</v>
      </c>
      <c r="AW824">
        <v>2.3921496868133545</v>
      </c>
      <c r="AX824">
        <v>1.8293797969818115</v>
      </c>
      <c r="AY824">
        <v>-2.7670178562402725E-2</v>
      </c>
      <c r="AZ824">
        <v>-0.15806064009666443</v>
      </c>
      <c r="BA824">
        <v>-0.14335116744041443</v>
      </c>
      <c r="BB824">
        <v>-9.8244234919548035E-2</v>
      </c>
      <c r="BC824">
        <v>-0.10522312670946121</v>
      </c>
      <c r="BD824">
        <v>-0.37753158807754517</v>
      </c>
      <c r="BE824">
        <v>58.185440063476563</v>
      </c>
      <c r="BF824">
        <v>58.523757934570312</v>
      </c>
      <c r="BG824">
        <v>57.846794128417969</v>
      </c>
      <c r="BH824">
        <v>57.728744506835938</v>
      </c>
      <c r="BI824">
        <v>57.505844116210938</v>
      </c>
      <c r="BJ824">
        <v>57.637798309326172</v>
      </c>
      <c r="BK824">
        <v>58.318901062011719</v>
      </c>
      <c r="BL824">
        <v>62.678012847900391</v>
      </c>
      <c r="BM824">
        <v>67.448348999023437</v>
      </c>
      <c r="BN824">
        <v>66.726242065429687</v>
      </c>
      <c r="BO824">
        <v>69.151832580566406</v>
      </c>
      <c r="BP824">
        <v>71.360488891601563</v>
      </c>
      <c r="BQ824">
        <v>72.22210693359375</v>
      </c>
      <c r="BR824">
        <v>71.342910766601563</v>
      </c>
      <c r="BS824">
        <v>71.200523376464844</v>
      </c>
      <c r="BT824">
        <v>70.610366821289063</v>
      </c>
      <c r="BU824">
        <v>69.179725646972656</v>
      </c>
      <c r="BV824">
        <v>68.22381591796875</v>
      </c>
      <c r="BW824">
        <v>67.069816589355469</v>
      </c>
      <c r="BX824">
        <v>64.206695556640625</v>
      </c>
      <c r="BY824">
        <v>61.913063049316406</v>
      </c>
      <c r="BZ824">
        <v>61.549606323242188</v>
      </c>
      <c r="CA824">
        <v>60.137798309326172</v>
      </c>
      <c r="CB824">
        <v>58.657546997070313</v>
      </c>
      <c r="CC824">
        <v>0.86983960866928101</v>
      </c>
      <c r="CD824">
        <v>0.82869124412536621</v>
      </c>
      <c r="CE824">
        <v>0.78490489721298218</v>
      </c>
      <c r="CF824">
        <v>0.62459021806716919</v>
      </c>
      <c r="CG824">
        <v>0.5599358081817627</v>
      </c>
      <c r="CH824">
        <v>0.63526225090026855</v>
      </c>
      <c r="CI824">
        <v>0.72204858064651489</v>
      </c>
      <c r="CJ824">
        <v>0.66270273923873901</v>
      </c>
      <c r="CK824">
        <v>0.79807764291763306</v>
      </c>
      <c r="CL824">
        <v>0.81820571422576904</v>
      </c>
      <c r="CM824">
        <v>0.78129225969314575</v>
      </c>
      <c r="CN824">
        <v>0.82012939453125</v>
      </c>
      <c r="CO824">
        <v>0.91156196594238281</v>
      </c>
      <c r="CP824">
        <v>0.81279456615447998</v>
      </c>
      <c r="CQ824">
        <v>0.85175395011901855</v>
      </c>
      <c r="CR824">
        <v>0.92955893278121948</v>
      </c>
      <c r="CS824">
        <v>0.92871361970901489</v>
      </c>
      <c r="CT824">
        <v>0.91402268409729004</v>
      </c>
      <c r="CU824">
        <v>0.97820198535919189</v>
      </c>
      <c r="CV824">
        <v>0.81800800561904907</v>
      </c>
      <c r="CW824">
        <v>0.73334449529647827</v>
      </c>
      <c r="CX824">
        <v>0.62972581386566162</v>
      </c>
      <c r="CY824">
        <v>0.65697169303894043</v>
      </c>
      <c r="CZ824">
        <v>0.64082807302474976</v>
      </c>
    </row>
    <row r="825" spans="1:104" x14ac:dyDescent="0.25">
      <c r="A825" t="s">
        <v>1014</v>
      </c>
      <c r="B825" t="s">
        <v>170</v>
      </c>
      <c r="C825" t="s">
        <v>28</v>
      </c>
      <c r="D825" t="s">
        <v>184</v>
      </c>
      <c r="E825" t="s">
        <v>184</v>
      </c>
      <c r="F825">
        <v>2023</v>
      </c>
      <c r="G825" t="s">
        <v>175</v>
      </c>
      <c r="H825">
        <v>5</v>
      </c>
      <c r="I825">
        <v>44.136573791503906</v>
      </c>
      <c r="J825">
        <v>42.666824340820312</v>
      </c>
      <c r="K825">
        <v>41.741767883300781</v>
      </c>
      <c r="L825">
        <v>41.555030822753906</v>
      </c>
      <c r="M825">
        <v>43.004932403564453</v>
      </c>
      <c r="N825">
        <v>46.822978973388672</v>
      </c>
      <c r="O825">
        <v>51.928752899169922</v>
      </c>
      <c r="P825">
        <v>58.419822692871094</v>
      </c>
      <c r="Q825">
        <v>64.170013427734375</v>
      </c>
      <c r="R825">
        <v>68.181716918945312</v>
      </c>
      <c r="S825">
        <v>70.770164489746094</v>
      </c>
      <c r="T825">
        <v>71.83026123046875</v>
      </c>
      <c r="U825">
        <v>72.084495544433594</v>
      </c>
      <c r="V825">
        <v>72.511383056640625</v>
      </c>
      <c r="W825">
        <v>72.124504089355469</v>
      </c>
      <c r="X825">
        <v>70.165306091308594</v>
      </c>
      <c r="Y825">
        <v>67.330215454101563</v>
      </c>
      <c r="Z825">
        <v>63.423072814941406</v>
      </c>
      <c r="AA825">
        <v>59.405399322509766</v>
      </c>
      <c r="AB825">
        <v>58.063045501708984</v>
      </c>
      <c r="AC825">
        <v>57.309055328369141</v>
      </c>
      <c r="AD825">
        <v>54.090450286865234</v>
      </c>
      <c r="AE825">
        <v>50.357311248779297</v>
      </c>
      <c r="AF825">
        <v>47.309677124023438</v>
      </c>
      <c r="AG825">
        <v>-0.58678162097930908</v>
      </c>
      <c r="AH825">
        <v>-0.22405394911766052</v>
      </c>
      <c r="AI825">
        <v>-4.0251847356557846E-2</v>
      </c>
      <c r="AJ825">
        <v>-0.13669469952583313</v>
      </c>
      <c r="AK825">
        <v>-0.22611118853092194</v>
      </c>
      <c r="AL825">
        <v>-0.21972426772117615</v>
      </c>
      <c r="AM825">
        <v>-0.3998735249042511</v>
      </c>
      <c r="AN825">
        <v>-0.23262770473957062</v>
      </c>
      <c r="AO825">
        <v>0.15824754536151886</v>
      </c>
      <c r="AP825">
        <v>0.43655732274055481</v>
      </c>
      <c r="AQ825">
        <v>0.88780516386032104</v>
      </c>
      <c r="AR825">
        <v>3.4131405353546143</v>
      </c>
      <c r="AS825">
        <v>3.4516925811767578</v>
      </c>
      <c r="AT825">
        <v>3.285118579864502</v>
      </c>
      <c r="AU825">
        <v>3.0569877624511719</v>
      </c>
      <c r="AV825">
        <v>2.7262508869171143</v>
      </c>
      <c r="AW825">
        <v>2.440260648727417</v>
      </c>
      <c r="AX825">
        <v>1.8847354650497437</v>
      </c>
      <c r="AY825">
        <v>-8.3594722673296928E-3</v>
      </c>
      <c r="AZ825">
        <v>-0.14650902152061462</v>
      </c>
      <c r="BA825">
        <v>-0.13566595315933228</v>
      </c>
      <c r="BB825">
        <v>-9.0119019150733948E-2</v>
      </c>
      <c r="BC825">
        <v>-0.10087914764881134</v>
      </c>
      <c r="BD825">
        <v>-0.38190510869026184</v>
      </c>
      <c r="BE825">
        <v>59.253444671630859</v>
      </c>
      <c r="BF825">
        <v>59.663909912109375</v>
      </c>
      <c r="BG825">
        <v>59.867996215820313</v>
      </c>
      <c r="BH825">
        <v>59.890956878662109</v>
      </c>
      <c r="BI825">
        <v>59.886821746826172</v>
      </c>
      <c r="BJ825">
        <v>60.093204498291016</v>
      </c>
      <c r="BK825">
        <v>60.817955017089844</v>
      </c>
      <c r="BL825">
        <v>61.044994354248047</v>
      </c>
      <c r="BM825">
        <v>64.089759826660156</v>
      </c>
      <c r="BN825">
        <v>66.067718505859375</v>
      </c>
      <c r="BO825">
        <v>70.041778564453125</v>
      </c>
      <c r="BP825">
        <v>72.172393798828125</v>
      </c>
      <c r="BQ825">
        <v>72.246780395507813</v>
      </c>
      <c r="BR825">
        <v>72.699028015136719</v>
      </c>
      <c r="BS825">
        <v>72.3787841796875</v>
      </c>
      <c r="BT825">
        <v>71.790863037109375</v>
      </c>
      <c r="BU825">
        <v>70.15380859375</v>
      </c>
      <c r="BV825">
        <v>67.542007446289062</v>
      </c>
      <c r="BW825">
        <v>64.453628540039063</v>
      </c>
      <c r="BX825">
        <v>61.612949371337891</v>
      </c>
      <c r="BY825">
        <v>60.840911865234375</v>
      </c>
      <c r="BZ825">
        <v>60.184574127197266</v>
      </c>
      <c r="CA825">
        <v>60.207530975341797</v>
      </c>
      <c r="CB825">
        <v>60.182735443115234</v>
      </c>
      <c r="CC825">
        <v>0.90236502885818481</v>
      </c>
      <c r="CD825">
        <v>0.86164981126785278</v>
      </c>
      <c r="CE825">
        <v>0.81620711088180542</v>
      </c>
      <c r="CF825">
        <v>0.64520585536956787</v>
      </c>
      <c r="CG825">
        <v>0.5735289454460144</v>
      </c>
      <c r="CH825">
        <v>0.64709556102752686</v>
      </c>
      <c r="CI825">
        <v>0.73203998804092407</v>
      </c>
      <c r="CJ825">
        <v>0.67037570476531982</v>
      </c>
      <c r="CK825">
        <v>0.81163132190704346</v>
      </c>
      <c r="CL825">
        <v>0.83146071434020996</v>
      </c>
      <c r="CM825">
        <v>0.78920376300811768</v>
      </c>
      <c r="CN825">
        <v>0.82650041580200195</v>
      </c>
      <c r="CO825">
        <v>0.91698193550109863</v>
      </c>
      <c r="CP825">
        <v>0.81446915864944458</v>
      </c>
      <c r="CQ825">
        <v>0.85310769081115723</v>
      </c>
      <c r="CR825">
        <v>0.93269807100296021</v>
      </c>
      <c r="CS825">
        <v>0.93425667285919189</v>
      </c>
      <c r="CT825">
        <v>0.92475932836532593</v>
      </c>
      <c r="CU825">
        <v>0.99682605266571045</v>
      </c>
      <c r="CV825">
        <v>0.834095299243927</v>
      </c>
      <c r="CW825">
        <v>0.75019216537475586</v>
      </c>
      <c r="CX825">
        <v>0.64234870672225952</v>
      </c>
      <c r="CY825">
        <v>0.67355763912200928</v>
      </c>
      <c r="CZ825">
        <v>0.65997350215911865</v>
      </c>
    </row>
    <row r="826" spans="1:104" x14ac:dyDescent="0.25">
      <c r="A826" t="s">
        <v>1015</v>
      </c>
      <c r="B826" t="s">
        <v>170</v>
      </c>
      <c r="C826" t="s">
        <v>28</v>
      </c>
      <c r="D826" t="s">
        <v>184</v>
      </c>
      <c r="E826" t="s">
        <v>184</v>
      </c>
      <c r="F826">
        <v>2023</v>
      </c>
      <c r="G826" t="s">
        <v>176</v>
      </c>
      <c r="H826">
        <v>6</v>
      </c>
      <c r="I826">
        <v>46.842235565185547</v>
      </c>
      <c r="J826">
        <v>45.194503784179688</v>
      </c>
      <c r="K826">
        <v>44.182174682617188</v>
      </c>
      <c r="L826">
        <v>44.019023895263672</v>
      </c>
      <c r="M826">
        <v>45.469879150390625</v>
      </c>
      <c r="N826">
        <v>49.341983795166016</v>
      </c>
      <c r="O826">
        <v>54.541679382324219</v>
      </c>
      <c r="P826">
        <v>61.221820831298828</v>
      </c>
      <c r="Q826">
        <v>67.006065368652344</v>
      </c>
      <c r="R826">
        <v>71.596649169921875</v>
      </c>
      <c r="S826">
        <v>75.054443359375</v>
      </c>
      <c r="T826">
        <v>76.598297119140625</v>
      </c>
      <c r="U826">
        <v>77.031082153320312</v>
      </c>
      <c r="V826">
        <v>77.281806945800781</v>
      </c>
      <c r="W826">
        <v>76.905288696289063</v>
      </c>
      <c r="X826">
        <v>75.48046875</v>
      </c>
      <c r="Y826">
        <v>72.960311889648437</v>
      </c>
      <c r="Z826">
        <v>68.826690673828125</v>
      </c>
      <c r="AA826">
        <v>63.960395812988281</v>
      </c>
      <c r="AB826">
        <v>61.036655426025391</v>
      </c>
      <c r="AC826">
        <v>60.239826202392578</v>
      </c>
      <c r="AD826">
        <v>57.022773742675781</v>
      </c>
      <c r="AE826">
        <v>53.377334594726563</v>
      </c>
      <c r="AF826">
        <v>50.153705596923828</v>
      </c>
      <c r="AG826">
        <v>-0.5726088285446167</v>
      </c>
      <c r="AH826">
        <v>-0.26049640774726868</v>
      </c>
      <c r="AI826">
        <v>-0.11672479659318924</v>
      </c>
      <c r="AJ826">
        <v>-0.17727713286876678</v>
      </c>
      <c r="AK826">
        <v>-0.21299530565738678</v>
      </c>
      <c r="AL826">
        <v>-0.15287540853023529</v>
      </c>
      <c r="AM826">
        <v>-0.35878872871398926</v>
      </c>
      <c r="AN826">
        <v>-0.11596089601516724</v>
      </c>
      <c r="AO826">
        <v>0.1675046980381012</v>
      </c>
      <c r="AP826">
        <v>0.3385004997253418</v>
      </c>
      <c r="AQ826">
        <v>0.83876216411590576</v>
      </c>
      <c r="AR826">
        <v>3.6345107555389404</v>
      </c>
      <c r="AS826">
        <v>3.6990976333618164</v>
      </c>
      <c r="AT826">
        <v>3.5099058151245117</v>
      </c>
      <c r="AU826">
        <v>3.3005800247192383</v>
      </c>
      <c r="AV826">
        <v>3.1362395286560059</v>
      </c>
      <c r="AW826">
        <v>2.8971307277679443</v>
      </c>
      <c r="AX826">
        <v>2.3894226551055908</v>
      </c>
      <c r="AY826">
        <v>0.33843636512756348</v>
      </c>
      <c r="AZ826">
        <v>0.1175415962934494</v>
      </c>
      <c r="BA826">
        <v>6.6194623708724976E-2</v>
      </c>
      <c r="BB826">
        <v>9.1957919299602509E-2</v>
      </c>
      <c r="BC826">
        <v>2.9615737497806549E-2</v>
      </c>
      <c r="BD826">
        <v>-0.22192060947418213</v>
      </c>
      <c r="BE826">
        <v>62.118999481201172</v>
      </c>
      <c r="BF826">
        <v>61.641948699951172</v>
      </c>
      <c r="BG826">
        <v>61.369461059570313</v>
      </c>
      <c r="BH826">
        <v>61.573562622070313</v>
      </c>
      <c r="BI826">
        <v>61.094676971435547</v>
      </c>
      <c r="BJ826">
        <v>61.523994445800781</v>
      </c>
      <c r="BK826">
        <v>62.842704772949219</v>
      </c>
      <c r="BL826">
        <v>65.839820861816406</v>
      </c>
      <c r="BM826">
        <v>68.496658325195313</v>
      </c>
      <c r="BN826">
        <v>73.541961669921875</v>
      </c>
      <c r="BO826">
        <v>77.177223205566406</v>
      </c>
      <c r="BP826">
        <v>77.247901916503906</v>
      </c>
      <c r="BQ826">
        <v>79.563858032226563</v>
      </c>
      <c r="BR826">
        <v>78.496986389160156</v>
      </c>
      <c r="BS826">
        <v>77.045173645019531</v>
      </c>
      <c r="BT826">
        <v>76.109886169433594</v>
      </c>
      <c r="BU826">
        <v>74.248489379882813</v>
      </c>
      <c r="BV826">
        <v>72.793464660644531</v>
      </c>
      <c r="BW826">
        <v>71.383888244628906</v>
      </c>
      <c r="BX826">
        <v>69.026618957519531</v>
      </c>
      <c r="BY826">
        <v>65.456993103027344</v>
      </c>
      <c r="BZ826">
        <v>64.662010192871094</v>
      </c>
      <c r="CA826">
        <v>63.685417175292969</v>
      </c>
      <c r="CB826">
        <v>62.525371551513672</v>
      </c>
      <c r="CC826">
        <v>0.9032292366027832</v>
      </c>
      <c r="CD826">
        <v>0.86111217737197876</v>
      </c>
      <c r="CE826">
        <v>0.81431514024734497</v>
      </c>
      <c r="CF826">
        <v>0.64360082149505615</v>
      </c>
      <c r="CG826">
        <v>0.56997209787368774</v>
      </c>
      <c r="CH826">
        <v>0.64166027307510376</v>
      </c>
      <c r="CI826">
        <v>0.72356289625167847</v>
      </c>
      <c r="CJ826">
        <v>0.66431242227554321</v>
      </c>
      <c r="CK826">
        <v>0.80063468217849731</v>
      </c>
      <c r="CL826">
        <v>0.8223230242729187</v>
      </c>
      <c r="CM826">
        <v>0.78468221426010132</v>
      </c>
      <c r="CN826">
        <v>0.82285338640213013</v>
      </c>
      <c r="CO826">
        <v>0.91382014751434326</v>
      </c>
      <c r="CP826">
        <v>0.81128507852554321</v>
      </c>
      <c r="CQ826">
        <v>0.85031747817993164</v>
      </c>
      <c r="CR826">
        <v>0.93487602472305298</v>
      </c>
      <c r="CS826">
        <v>0.9409477710723877</v>
      </c>
      <c r="CT826">
        <v>0.93278813362121582</v>
      </c>
      <c r="CU826">
        <v>1.0024369955062866</v>
      </c>
      <c r="CV826">
        <v>0.8226243257522583</v>
      </c>
      <c r="CW826">
        <v>0.73836123943328857</v>
      </c>
      <c r="CX826">
        <v>0.63363170623779297</v>
      </c>
      <c r="CY826">
        <v>0.67061072587966919</v>
      </c>
      <c r="CZ826">
        <v>0.65759891271591187</v>
      </c>
    </row>
    <row r="827" spans="1:104" x14ac:dyDescent="0.25">
      <c r="A827" t="s">
        <v>1016</v>
      </c>
      <c r="B827" t="s">
        <v>170</v>
      </c>
      <c r="C827" t="s">
        <v>28</v>
      </c>
      <c r="D827" t="s">
        <v>184</v>
      </c>
      <c r="E827" t="s">
        <v>184</v>
      </c>
      <c r="F827">
        <v>2023</v>
      </c>
      <c r="G827" t="s">
        <v>177</v>
      </c>
      <c r="H827">
        <v>7</v>
      </c>
      <c r="I827">
        <v>49.110404968261719</v>
      </c>
      <c r="J827">
        <v>47.416770935058594</v>
      </c>
      <c r="K827">
        <v>46.258502960205078</v>
      </c>
      <c r="L827">
        <v>46.161403656005859</v>
      </c>
      <c r="M827">
        <v>47.948528289794922</v>
      </c>
      <c r="N827">
        <v>52.309638977050781</v>
      </c>
      <c r="O827">
        <v>57.770431518554688</v>
      </c>
      <c r="P827">
        <v>64.648895263671875</v>
      </c>
      <c r="Q827">
        <v>70.413322448730469</v>
      </c>
      <c r="R827">
        <v>74.910728454589844</v>
      </c>
      <c r="S827">
        <v>77.931671142578125</v>
      </c>
      <c r="T827">
        <v>79.404792785644531</v>
      </c>
      <c r="U827">
        <v>79.894676208496094</v>
      </c>
      <c r="V827">
        <v>80.208900451660156</v>
      </c>
      <c r="W827">
        <v>80.024711608886719</v>
      </c>
      <c r="X827">
        <v>78.995628356933594</v>
      </c>
      <c r="Y827">
        <v>76.729110717773437</v>
      </c>
      <c r="Z827">
        <v>72.514808654785156</v>
      </c>
      <c r="AA827">
        <v>67.210517883300781</v>
      </c>
      <c r="AB827">
        <v>64.156211853027344</v>
      </c>
      <c r="AC827">
        <v>63.222679138183594</v>
      </c>
      <c r="AD827">
        <v>59.856132507324219</v>
      </c>
      <c r="AE827">
        <v>55.935989379882813</v>
      </c>
      <c r="AF827">
        <v>52.642795562744141</v>
      </c>
      <c r="AG827">
        <v>-0.55301791429519653</v>
      </c>
      <c r="AH827">
        <v>-0.28473401069641113</v>
      </c>
      <c r="AI827">
        <v>-0.17242087423801422</v>
      </c>
      <c r="AJ827">
        <v>-0.20586042106151581</v>
      </c>
      <c r="AK827">
        <v>-0.2036028653383255</v>
      </c>
      <c r="AL827">
        <v>-0.10370742529630661</v>
      </c>
      <c r="AM827">
        <v>-0.3299906849861145</v>
      </c>
      <c r="AN827">
        <v>-3.1323865056037903E-2</v>
      </c>
      <c r="AO827">
        <v>0.17538195848464966</v>
      </c>
      <c r="AP827">
        <v>0.26732152700424194</v>
      </c>
      <c r="AQ827">
        <v>0.78790676593780518</v>
      </c>
      <c r="AR827">
        <v>3.7366206645965576</v>
      </c>
      <c r="AS827">
        <v>3.8157017230987549</v>
      </c>
      <c r="AT827">
        <v>3.6278247833251953</v>
      </c>
      <c r="AU827">
        <v>3.4419465065002441</v>
      </c>
      <c r="AV827">
        <v>3.4058511257171631</v>
      </c>
      <c r="AW827">
        <v>3.211702823638916</v>
      </c>
      <c r="AX827">
        <v>2.7541933059692383</v>
      </c>
      <c r="AY827">
        <v>0.5984957218170166</v>
      </c>
      <c r="AZ827">
        <v>0.31450223922729492</v>
      </c>
      <c r="BA827">
        <v>0.21569599211215973</v>
      </c>
      <c r="BB827">
        <v>0.22666279971599579</v>
      </c>
      <c r="BC827">
        <v>0.12659570574760437</v>
      </c>
      <c r="BD827">
        <v>-0.10022906959056854</v>
      </c>
      <c r="BE827">
        <v>66.865165710449219</v>
      </c>
      <c r="BF827">
        <v>66.592681884765625</v>
      </c>
      <c r="BG827">
        <v>65.709220886230469</v>
      </c>
      <c r="BH827">
        <v>66.090850830078125</v>
      </c>
      <c r="BI827">
        <v>65.482162475585937</v>
      </c>
      <c r="BJ827">
        <v>65.40966796875</v>
      </c>
      <c r="BK827">
        <v>67.455497741699219</v>
      </c>
      <c r="BL827">
        <v>68.409156799316406</v>
      </c>
      <c r="BM827">
        <v>71.498100280761719</v>
      </c>
      <c r="BN827">
        <v>72.7471923828125</v>
      </c>
      <c r="BO827">
        <v>74.903129577636719</v>
      </c>
      <c r="BP827">
        <v>76.81640625</v>
      </c>
      <c r="BQ827">
        <v>77.652671813964844</v>
      </c>
      <c r="BR827">
        <v>79.813201904296875</v>
      </c>
      <c r="BS827">
        <v>79.631622314453125</v>
      </c>
      <c r="BT827">
        <v>80.791694641113281</v>
      </c>
      <c r="BU827">
        <v>81.929283142089844</v>
      </c>
      <c r="BV827">
        <v>82.766403198242188</v>
      </c>
      <c r="BW827">
        <v>76.929344177246094</v>
      </c>
      <c r="BX827">
        <v>74.047256469726563</v>
      </c>
      <c r="BY827">
        <v>72.159149169921875</v>
      </c>
      <c r="BZ827">
        <v>71.205497741699219</v>
      </c>
      <c r="CA827">
        <v>70.478439331054688</v>
      </c>
      <c r="CB827">
        <v>69.776611328125</v>
      </c>
      <c r="CC827">
        <v>0.90296882390975952</v>
      </c>
      <c r="CD827">
        <v>0.86262220144271851</v>
      </c>
      <c r="CE827">
        <v>0.81411516666412354</v>
      </c>
      <c r="CF827">
        <v>0.64459496736526489</v>
      </c>
      <c r="CG827">
        <v>0.57417672872543335</v>
      </c>
      <c r="CH827">
        <v>0.64691436290740967</v>
      </c>
      <c r="CI827">
        <v>0.72535181045532227</v>
      </c>
      <c r="CJ827">
        <v>0.6638604998588562</v>
      </c>
      <c r="CK827">
        <v>0.79917365312576294</v>
      </c>
      <c r="CL827">
        <v>0.82002395391464233</v>
      </c>
      <c r="CM827">
        <v>0.78133010864257813</v>
      </c>
      <c r="CN827">
        <v>0.81890857219696045</v>
      </c>
      <c r="CO827">
        <v>0.90830880403518677</v>
      </c>
      <c r="CP827">
        <v>0.80877423286437988</v>
      </c>
      <c r="CQ827">
        <v>0.84783583879470825</v>
      </c>
      <c r="CR827">
        <v>0.9343913197517395</v>
      </c>
      <c r="CS827">
        <v>0.94434350728988647</v>
      </c>
      <c r="CT827">
        <v>0.93870085477828979</v>
      </c>
      <c r="CU827">
        <v>1.0086398124694824</v>
      </c>
      <c r="CV827">
        <v>0.82771843671798706</v>
      </c>
      <c r="CW827">
        <v>0.74108731746673584</v>
      </c>
      <c r="CX827">
        <v>0.6348833441734314</v>
      </c>
      <c r="CY827">
        <v>0.67020076513290405</v>
      </c>
      <c r="CZ827">
        <v>0.65942931175231934</v>
      </c>
    </row>
    <row r="828" spans="1:104" x14ac:dyDescent="0.25">
      <c r="A828" t="s">
        <v>1017</v>
      </c>
      <c r="B828" t="s">
        <v>170</v>
      </c>
      <c r="C828" t="s">
        <v>28</v>
      </c>
      <c r="D828" t="s">
        <v>184</v>
      </c>
      <c r="E828" t="s">
        <v>184</v>
      </c>
      <c r="F828">
        <v>2023</v>
      </c>
      <c r="G828" t="s">
        <v>178</v>
      </c>
      <c r="H828">
        <v>8</v>
      </c>
      <c r="I828">
        <v>50.480987548828125</v>
      </c>
      <c r="J828">
        <v>48.748023986816406</v>
      </c>
      <c r="K828">
        <v>47.512351989746094</v>
      </c>
      <c r="L828">
        <v>47.449329376220703</v>
      </c>
      <c r="M828">
        <v>49.229503631591797</v>
      </c>
      <c r="N828">
        <v>54.083198547363281</v>
      </c>
      <c r="O828">
        <v>60.410453796386719</v>
      </c>
      <c r="P828">
        <v>67.691009521484375</v>
      </c>
      <c r="Q828">
        <v>74.675025939941406</v>
      </c>
      <c r="R828">
        <v>80.286346435546875</v>
      </c>
      <c r="S828">
        <v>84.660972595214844</v>
      </c>
      <c r="T828">
        <v>86.705604553222656</v>
      </c>
      <c r="U828">
        <v>87.44561767578125</v>
      </c>
      <c r="V828">
        <v>87.840217590332031</v>
      </c>
      <c r="W828">
        <v>87.316902160644531</v>
      </c>
      <c r="X828">
        <v>85.613128662109375</v>
      </c>
      <c r="Y828">
        <v>82.156814575195313</v>
      </c>
      <c r="Z828">
        <v>77.311660766601563</v>
      </c>
      <c r="AA828">
        <v>71.013404846191406</v>
      </c>
      <c r="AB828">
        <v>68.263954162597656</v>
      </c>
      <c r="AC828">
        <v>66.266654968261719</v>
      </c>
      <c r="AD828">
        <v>62.212875366210937</v>
      </c>
      <c r="AE828">
        <v>57.778373718261719</v>
      </c>
      <c r="AF828">
        <v>54.053905487060547</v>
      </c>
      <c r="AG828">
        <v>-0.50143253803253174</v>
      </c>
      <c r="AH828">
        <v>-0.31380996108055115</v>
      </c>
      <c r="AI828">
        <v>-0.257508784532547</v>
      </c>
      <c r="AJ828">
        <v>-0.24458087980747223</v>
      </c>
      <c r="AK828">
        <v>-0.17636708915233612</v>
      </c>
      <c r="AL828">
        <v>-1.6118207946419716E-2</v>
      </c>
      <c r="AM828">
        <v>-0.27191564440727234</v>
      </c>
      <c r="AN828">
        <v>0.11052116006612778</v>
      </c>
      <c r="AO828">
        <v>0.18660843372344971</v>
      </c>
      <c r="AP828">
        <v>0.14845584332942963</v>
      </c>
      <c r="AQ828">
        <v>0.73026347160339355</v>
      </c>
      <c r="AR828">
        <v>4.0514788627624512</v>
      </c>
      <c r="AS828">
        <v>4.162386417388916</v>
      </c>
      <c r="AT828">
        <v>3.9615104198455811</v>
      </c>
      <c r="AU828">
        <v>3.7785859107971191</v>
      </c>
      <c r="AV828">
        <v>3.9005272388458252</v>
      </c>
      <c r="AW828">
        <v>3.7040512561798096</v>
      </c>
      <c r="AX828">
        <v>3.316584587097168</v>
      </c>
      <c r="AY828">
        <v>1.023438572883606</v>
      </c>
      <c r="AZ828">
        <v>0.64426189661026001</v>
      </c>
      <c r="BA828">
        <v>0.46159520745277405</v>
      </c>
      <c r="BB828">
        <v>0.44461563229560852</v>
      </c>
      <c r="BC828">
        <v>0.28243640065193176</v>
      </c>
      <c r="BD828">
        <v>0.10393212735652924</v>
      </c>
      <c r="BE828">
        <v>69.958221435546875</v>
      </c>
      <c r="BF828">
        <v>69.183456420898437</v>
      </c>
      <c r="BG828">
        <v>68.229316711425781</v>
      </c>
      <c r="BH828">
        <v>66.593978881835938</v>
      </c>
      <c r="BI828">
        <v>67.681617736816406</v>
      </c>
      <c r="BJ828">
        <v>67.431625366210938</v>
      </c>
      <c r="BK828">
        <v>67.704551696777344</v>
      </c>
      <c r="BL828">
        <v>69.521095275878906</v>
      </c>
      <c r="BM828">
        <v>75.045448303222656</v>
      </c>
      <c r="BN828">
        <v>81.199172973632812</v>
      </c>
      <c r="BO828">
        <v>85.812957763671875</v>
      </c>
      <c r="BP828">
        <v>87.787727355957031</v>
      </c>
      <c r="BQ828">
        <v>89.423065185546875</v>
      </c>
      <c r="BR828">
        <v>88.627204895019531</v>
      </c>
      <c r="BS828">
        <v>87.083595275878906</v>
      </c>
      <c r="BT828">
        <v>87.991409301757813</v>
      </c>
      <c r="BU828">
        <v>87.334976196289063</v>
      </c>
      <c r="BV828">
        <v>85.92486572265625</v>
      </c>
      <c r="BW828">
        <v>82.361076354980469</v>
      </c>
      <c r="BX828">
        <v>78.746833801269531</v>
      </c>
      <c r="BY828">
        <v>75.636711120605469</v>
      </c>
      <c r="BZ828">
        <v>73.953216552734375</v>
      </c>
      <c r="CA828">
        <v>72.522476196289062</v>
      </c>
      <c r="CB828">
        <v>71.616035461425781</v>
      </c>
      <c r="CC828">
        <v>0.89680713415145874</v>
      </c>
      <c r="CD828">
        <v>0.85733610391616821</v>
      </c>
      <c r="CE828">
        <v>0.80785852670669556</v>
      </c>
      <c r="CF828">
        <v>0.64043557643890381</v>
      </c>
      <c r="CG828">
        <v>0.56997829675674438</v>
      </c>
      <c r="CH828">
        <v>0.6461867094039917</v>
      </c>
      <c r="CI828">
        <v>0.72976678609848022</v>
      </c>
      <c r="CJ828">
        <v>0.66737514734268188</v>
      </c>
      <c r="CK828">
        <v>0.80527764558792114</v>
      </c>
      <c r="CL828">
        <v>0.82854443788528442</v>
      </c>
      <c r="CM828">
        <v>0.7911297082901001</v>
      </c>
      <c r="CN828">
        <v>0.83142530918121338</v>
      </c>
      <c r="CO828">
        <v>0.92885303497314453</v>
      </c>
      <c r="CP828">
        <v>0.82007408142089844</v>
      </c>
      <c r="CQ828">
        <v>0.86158716678619385</v>
      </c>
      <c r="CR828">
        <v>0.9551275372505188</v>
      </c>
      <c r="CS828">
        <v>0.96008241176605225</v>
      </c>
      <c r="CT828">
        <v>0.95339620113372803</v>
      </c>
      <c r="CU828">
        <v>1.0216776132583618</v>
      </c>
      <c r="CV828">
        <v>0.84298062324523926</v>
      </c>
      <c r="CW828">
        <v>0.7479856014251709</v>
      </c>
      <c r="CX828">
        <v>0.63726961612701416</v>
      </c>
      <c r="CY828">
        <v>0.66816586256027222</v>
      </c>
      <c r="CZ828">
        <v>0.65258818864822388</v>
      </c>
    </row>
    <row r="829" spans="1:104" x14ac:dyDescent="0.25">
      <c r="A829" t="s">
        <v>1018</v>
      </c>
      <c r="B829" t="s">
        <v>170</v>
      </c>
      <c r="C829" t="s">
        <v>28</v>
      </c>
      <c r="D829" t="s">
        <v>184</v>
      </c>
      <c r="E829" t="s">
        <v>184</v>
      </c>
      <c r="F829">
        <v>2023</v>
      </c>
      <c r="G829" t="s">
        <v>179</v>
      </c>
      <c r="H829">
        <v>9</v>
      </c>
      <c r="I829">
        <v>50.480758666992187</v>
      </c>
      <c r="J829">
        <v>48.902057647705078</v>
      </c>
      <c r="K829">
        <v>47.879837036132813</v>
      </c>
      <c r="L829">
        <v>47.836288452148438</v>
      </c>
      <c r="M829">
        <v>49.783847808837891</v>
      </c>
      <c r="N829">
        <v>54.864677429199219</v>
      </c>
      <c r="O829">
        <v>62.177120208740234</v>
      </c>
      <c r="P829">
        <v>69.503944396972656</v>
      </c>
      <c r="Q829">
        <v>77.196548461914063</v>
      </c>
      <c r="R829">
        <v>83.083717346191406</v>
      </c>
      <c r="S829">
        <v>87.421562194824219</v>
      </c>
      <c r="T829">
        <v>89.465347290039063</v>
      </c>
      <c r="U829">
        <v>90.171058654785156</v>
      </c>
      <c r="V829">
        <v>90.772438049316406</v>
      </c>
      <c r="W829">
        <v>89.965858459472656</v>
      </c>
      <c r="X829">
        <v>87.348236083984375</v>
      </c>
      <c r="Y829">
        <v>83.387092590332031</v>
      </c>
      <c r="Z829">
        <v>78.229835510253906</v>
      </c>
      <c r="AA829">
        <v>72.154701232910156</v>
      </c>
      <c r="AB829">
        <v>70.257896423339844</v>
      </c>
      <c r="AC829">
        <v>66.971832275390625</v>
      </c>
      <c r="AD829">
        <v>62.536903381347656</v>
      </c>
      <c r="AE829">
        <v>57.950210571289063</v>
      </c>
      <c r="AF829">
        <v>54.219978332519531</v>
      </c>
      <c r="AG829">
        <v>-0.49040549993515015</v>
      </c>
      <c r="AH829">
        <v>-0.31323036551475525</v>
      </c>
      <c r="AI829">
        <v>-0.26356831192970276</v>
      </c>
      <c r="AJ829">
        <v>-0.24713370203971863</v>
      </c>
      <c r="AK829">
        <v>-0.17433702945709229</v>
      </c>
      <c r="AL829">
        <v>-8.525424636900425E-3</v>
      </c>
      <c r="AM829">
        <v>-0.27031198143959045</v>
      </c>
      <c r="AN829">
        <v>0.12536969780921936</v>
      </c>
      <c r="AO829">
        <v>0.19321784377098083</v>
      </c>
      <c r="AP829">
        <v>0.14202788472175598</v>
      </c>
      <c r="AQ829">
        <v>0.74333399534225464</v>
      </c>
      <c r="AR829">
        <v>4.1787109375</v>
      </c>
      <c r="AS829">
        <v>4.2899513244628906</v>
      </c>
      <c r="AT829">
        <v>4.0954346656799316</v>
      </c>
      <c r="AU829">
        <v>3.8973641395568848</v>
      </c>
      <c r="AV829">
        <v>3.9944612979888916</v>
      </c>
      <c r="AW829">
        <v>3.7789151668548584</v>
      </c>
      <c r="AX829">
        <v>3.3878295421600342</v>
      </c>
      <c r="AY829">
        <v>1.0719027519226074</v>
      </c>
      <c r="AZ829">
        <v>0.68481045961380005</v>
      </c>
      <c r="BA829">
        <v>0.4867960512638092</v>
      </c>
      <c r="BB829">
        <v>0.463481605052948</v>
      </c>
      <c r="BC829">
        <v>0.29502764344215393</v>
      </c>
      <c r="BD829">
        <v>0.1210642084479332</v>
      </c>
      <c r="BE829">
        <v>69.502151489257813</v>
      </c>
      <c r="BF829">
        <v>68.797996520996094</v>
      </c>
      <c r="BG829">
        <v>68.775070190429688</v>
      </c>
      <c r="BH829">
        <v>67.593841552734375</v>
      </c>
      <c r="BI829">
        <v>67.525077819824219</v>
      </c>
      <c r="BJ829">
        <v>67.479232788085937</v>
      </c>
      <c r="BK829">
        <v>68.818771362304687</v>
      </c>
      <c r="BL829">
        <v>70.022918701171875</v>
      </c>
      <c r="BM829">
        <v>73.612464904785156</v>
      </c>
      <c r="BN829">
        <v>78.860305786132812</v>
      </c>
      <c r="BO829">
        <v>86.106002807617188</v>
      </c>
      <c r="BP829">
        <v>89.0809326171875</v>
      </c>
      <c r="BQ829">
        <v>90.853858947753906</v>
      </c>
      <c r="BR829">
        <v>90.968475341796875</v>
      </c>
      <c r="BS829">
        <v>91.49139404296875</v>
      </c>
      <c r="BT829">
        <v>91.74139404296875</v>
      </c>
      <c r="BU829">
        <v>89.720619201660156</v>
      </c>
      <c r="BV829">
        <v>88.447700500488281</v>
      </c>
      <c r="BW829">
        <v>87.335235595703125</v>
      </c>
      <c r="BX829">
        <v>79.58953857421875</v>
      </c>
      <c r="BY829">
        <v>76.045845031738281</v>
      </c>
      <c r="BZ829">
        <v>73.002151489257812</v>
      </c>
      <c r="CA829">
        <v>72.229225158691406</v>
      </c>
      <c r="CB829">
        <v>71.706306457519531</v>
      </c>
      <c r="CC829">
        <v>0.88681858777999878</v>
      </c>
      <c r="CD829">
        <v>0.85038352012634277</v>
      </c>
      <c r="CE829">
        <v>0.80468928813934326</v>
      </c>
      <c r="CF829">
        <v>0.63887238502502441</v>
      </c>
      <c r="CG829">
        <v>0.57049340009689331</v>
      </c>
      <c r="CH829">
        <v>0.64763635396957397</v>
      </c>
      <c r="CI829">
        <v>0.7354084849357605</v>
      </c>
      <c r="CJ829">
        <v>0.66988867521286011</v>
      </c>
      <c r="CK829">
        <v>0.81332242488861084</v>
      </c>
      <c r="CL829">
        <v>0.83657985925674438</v>
      </c>
      <c r="CM829">
        <v>0.79506713151931763</v>
      </c>
      <c r="CN829">
        <v>0.83648240566253662</v>
      </c>
      <c r="CO829">
        <v>0.9385836124420166</v>
      </c>
      <c r="CP829">
        <v>0.82399678230285645</v>
      </c>
      <c r="CQ829">
        <v>0.86719262599945068</v>
      </c>
      <c r="CR829">
        <v>0.96209079027175903</v>
      </c>
      <c r="CS829">
        <v>0.96539413928985596</v>
      </c>
      <c r="CT829">
        <v>0.95840412378311157</v>
      </c>
      <c r="CU829">
        <v>1.0316617488861084</v>
      </c>
      <c r="CV829">
        <v>0.85616284608840942</v>
      </c>
      <c r="CW829">
        <v>0.75347918272018433</v>
      </c>
      <c r="CX829">
        <v>0.63758182525634766</v>
      </c>
      <c r="CY829">
        <v>0.66674518585205078</v>
      </c>
      <c r="CZ829">
        <v>0.65052294731140137</v>
      </c>
    </row>
    <row r="830" spans="1:104" x14ac:dyDescent="0.25">
      <c r="A830" t="s">
        <v>1019</v>
      </c>
      <c r="B830" t="s">
        <v>170</v>
      </c>
      <c r="C830" t="s">
        <v>28</v>
      </c>
      <c r="D830" t="s">
        <v>184</v>
      </c>
      <c r="E830" t="s">
        <v>184</v>
      </c>
      <c r="F830">
        <v>2023</v>
      </c>
      <c r="G830" t="s">
        <v>180</v>
      </c>
      <c r="H830">
        <v>10</v>
      </c>
      <c r="I830">
        <v>44.331157684326172</v>
      </c>
      <c r="J830">
        <v>42.936283111572266</v>
      </c>
      <c r="K830">
        <v>41.995246887207031</v>
      </c>
      <c r="L830">
        <v>41.982524871826172</v>
      </c>
      <c r="M830">
        <v>43.568454742431641</v>
      </c>
      <c r="N830">
        <v>47.773685455322266</v>
      </c>
      <c r="O830">
        <v>54.878570556640625</v>
      </c>
      <c r="P830">
        <v>60.042831420898438</v>
      </c>
      <c r="Q830">
        <v>66.01318359375</v>
      </c>
      <c r="R830">
        <v>71.3460693359375</v>
      </c>
      <c r="S830">
        <v>75.50701904296875</v>
      </c>
      <c r="T830">
        <v>77.868263244628906</v>
      </c>
      <c r="U830">
        <v>79.074691772460938</v>
      </c>
      <c r="V830">
        <v>80.283683776855469</v>
      </c>
      <c r="W830">
        <v>79.814537048339844</v>
      </c>
      <c r="X830">
        <v>77.3189697265625</v>
      </c>
      <c r="Y830">
        <v>73.62457275390625</v>
      </c>
      <c r="Z830">
        <v>69.068893432617188</v>
      </c>
      <c r="AA830">
        <v>66.236572265625</v>
      </c>
      <c r="AB830">
        <v>63.790611267089844</v>
      </c>
      <c r="AC830">
        <v>60.850440979003906</v>
      </c>
      <c r="AD830">
        <v>55.89105224609375</v>
      </c>
      <c r="AE830">
        <v>50.887928009033203</v>
      </c>
      <c r="AF830">
        <v>47.601333618164062</v>
      </c>
      <c r="AG830">
        <v>-0.52503466606140137</v>
      </c>
      <c r="AH830">
        <v>-0.23606020212173462</v>
      </c>
      <c r="AI830">
        <v>-0.10046318173408508</v>
      </c>
      <c r="AJ830">
        <v>-0.16026322543621063</v>
      </c>
      <c r="AK830">
        <v>-0.19898533821105957</v>
      </c>
      <c r="AL830">
        <v>-0.14890621602535248</v>
      </c>
      <c r="AM830">
        <v>-0.35279834270477295</v>
      </c>
      <c r="AN830">
        <v>-0.12291945517063141</v>
      </c>
      <c r="AO830">
        <v>0.16611623764038086</v>
      </c>
      <c r="AP830">
        <v>0.35746058821678162</v>
      </c>
      <c r="AQ830">
        <v>0.88486909866333008</v>
      </c>
      <c r="AR830">
        <v>3.7699790000915527</v>
      </c>
      <c r="AS830">
        <v>3.8700783252716064</v>
      </c>
      <c r="AT830">
        <v>3.7186810970306396</v>
      </c>
      <c r="AU830">
        <v>3.4853799343109131</v>
      </c>
      <c r="AV830">
        <v>3.2418661117553711</v>
      </c>
      <c r="AW830">
        <v>2.9371867179870605</v>
      </c>
      <c r="AX830">
        <v>2.3938834667205811</v>
      </c>
      <c r="AY830">
        <v>0.32556509971618652</v>
      </c>
      <c r="AZ830">
        <v>9.9307067692279816E-2</v>
      </c>
      <c r="BA830">
        <v>4.9341492354869843E-2</v>
      </c>
      <c r="BB830">
        <v>7.3694474995136261E-2</v>
      </c>
      <c r="BC830">
        <v>1.6018275171518326E-2</v>
      </c>
      <c r="BD830">
        <v>-0.21966740489006042</v>
      </c>
      <c r="BE830">
        <v>62.822628021240234</v>
      </c>
      <c r="BF830">
        <v>63.229137420654297</v>
      </c>
      <c r="BG830">
        <v>63.160854339599609</v>
      </c>
      <c r="BH830">
        <v>61.092330932617188</v>
      </c>
      <c r="BI830">
        <v>59.413822174072266</v>
      </c>
      <c r="BJ830">
        <v>59.141368865966797</v>
      </c>
      <c r="BK830">
        <v>58.684902191162109</v>
      </c>
      <c r="BL830">
        <v>60.435146331787109</v>
      </c>
      <c r="BM830">
        <v>63.523372650146484</v>
      </c>
      <c r="BN830">
        <v>69.019943237304688</v>
      </c>
      <c r="BO830">
        <v>72.745201110839844</v>
      </c>
      <c r="BP830">
        <v>77.112297058105469</v>
      </c>
      <c r="BQ830">
        <v>79.610916137695313</v>
      </c>
      <c r="BR830">
        <v>79.132003784179687</v>
      </c>
      <c r="BS830">
        <v>77.61297607421875</v>
      </c>
      <c r="BT830">
        <v>77.472740173339844</v>
      </c>
      <c r="BU830">
        <v>76.473197937011719</v>
      </c>
      <c r="BV830">
        <v>76.202583312988281</v>
      </c>
      <c r="BW830">
        <v>73.223419189453125</v>
      </c>
      <c r="BX830">
        <v>70.475250244140625</v>
      </c>
      <c r="BY830">
        <v>67.956687927246094</v>
      </c>
      <c r="BZ830">
        <v>67.091194152832031</v>
      </c>
      <c r="CA830">
        <v>65.5240478515625</v>
      </c>
      <c r="CB830">
        <v>64.481430053710938</v>
      </c>
      <c r="CC830">
        <v>0.83475273847579956</v>
      </c>
      <c r="CD830">
        <v>0.79859256744384766</v>
      </c>
      <c r="CE830">
        <v>0.75593376159667969</v>
      </c>
      <c r="CF830">
        <v>0.60478585958480835</v>
      </c>
      <c r="CG830">
        <v>0.54147356748580933</v>
      </c>
      <c r="CH830">
        <v>0.6139979362487793</v>
      </c>
      <c r="CI830">
        <v>0.71237540245056152</v>
      </c>
      <c r="CJ830">
        <v>0.65859180688858032</v>
      </c>
      <c r="CK830">
        <v>0.79963380098342896</v>
      </c>
      <c r="CL830">
        <v>0.82958114147186279</v>
      </c>
      <c r="CM830">
        <v>0.79242777824401855</v>
      </c>
      <c r="CN830">
        <v>0.83501350879669189</v>
      </c>
      <c r="CO830">
        <v>0.93902081251144409</v>
      </c>
      <c r="CP830">
        <v>0.82428348064422607</v>
      </c>
      <c r="CQ830">
        <v>0.86893171072006226</v>
      </c>
      <c r="CR830">
        <v>0.9635779857635498</v>
      </c>
      <c r="CS830">
        <v>0.96429723501205444</v>
      </c>
      <c r="CT830">
        <v>0.95714879035949707</v>
      </c>
      <c r="CU830">
        <v>1.0540758371353149</v>
      </c>
      <c r="CV830">
        <v>0.87087124586105347</v>
      </c>
      <c r="CW830">
        <v>0.76631635427474976</v>
      </c>
      <c r="CX830">
        <v>0.62686967849731445</v>
      </c>
      <c r="CY830">
        <v>0.63398784399032593</v>
      </c>
      <c r="CZ830">
        <v>0.61660927534103394</v>
      </c>
    </row>
    <row r="831" spans="1:104" x14ac:dyDescent="0.25">
      <c r="A831" t="s">
        <v>1020</v>
      </c>
      <c r="B831" t="s">
        <v>170</v>
      </c>
      <c r="C831" t="s">
        <v>28</v>
      </c>
      <c r="D831" t="s">
        <v>184</v>
      </c>
      <c r="E831" t="s">
        <v>184</v>
      </c>
      <c r="F831">
        <v>2023</v>
      </c>
      <c r="G831" t="s">
        <v>181</v>
      </c>
      <c r="H831">
        <v>11</v>
      </c>
      <c r="I831">
        <v>41.583560943603516</v>
      </c>
      <c r="J831">
        <v>40.355197906494141</v>
      </c>
      <c r="K831">
        <v>39.648689270019531</v>
      </c>
      <c r="L831">
        <v>39.848819732666016</v>
      </c>
      <c r="M831">
        <v>41.625591278076172</v>
      </c>
      <c r="N831">
        <v>45.810276031494141</v>
      </c>
      <c r="O831">
        <v>51.262920379638672</v>
      </c>
      <c r="P831">
        <v>55.956069946289063</v>
      </c>
      <c r="Q831">
        <v>60.531070709228516</v>
      </c>
      <c r="R831">
        <v>63.850513458251953</v>
      </c>
      <c r="S831">
        <v>66.340164184570312</v>
      </c>
      <c r="T831">
        <v>67.705818176269531</v>
      </c>
      <c r="U831">
        <v>68.242988586425781</v>
      </c>
      <c r="V831">
        <v>68.750968933105469</v>
      </c>
      <c r="W831">
        <v>67.964866638183594</v>
      </c>
      <c r="X831">
        <v>65.556114196777344</v>
      </c>
      <c r="Y831">
        <v>63.107734680175781</v>
      </c>
      <c r="Z831">
        <v>61.863986968994141</v>
      </c>
      <c r="AA831">
        <v>58.090579986572266</v>
      </c>
      <c r="AB831">
        <v>55.378799438476563</v>
      </c>
      <c r="AC831">
        <v>53.2769775390625</v>
      </c>
      <c r="AD831">
        <v>50.379158020019531</v>
      </c>
      <c r="AE831">
        <v>46.933719635009766</v>
      </c>
      <c r="AF831">
        <v>44.165126800537109</v>
      </c>
      <c r="AG831">
        <v>-0.56020069122314453</v>
      </c>
      <c r="AH831">
        <v>-0.20158925652503967</v>
      </c>
      <c r="AI831">
        <v>-1.5593693591654301E-2</v>
      </c>
      <c r="AJ831">
        <v>-0.11897765845060349</v>
      </c>
      <c r="AK831">
        <v>-0.22341199219226837</v>
      </c>
      <c r="AL831">
        <v>-0.23535086214542389</v>
      </c>
      <c r="AM831">
        <v>-0.40797984600067139</v>
      </c>
      <c r="AN831">
        <v>-0.25899851322174072</v>
      </c>
      <c r="AO831">
        <v>0.14699466526508331</v>
      </c>
      <c r="AP831">
        <v>0.44398090243339539</v>
      </c>
      <c r="AQ831">
        <v>0.86478340625762939</v>
      </c>
      <c r="AR831">
        <v>3.2326161861419678</v>
      </c>
      <c r="AS831">
        <v>3.2859177589416504</v>
      </c>
      <c r="AT831">
        <v>3.1356537342071533</v>
      </c>
      <c r="AU831">
        <v>2.8948736190795898</v>
      </c>
      <c r="AV831">
        <v>2.5081117153167725</v>
      </c>
      <c r="AW831">
        <v>2.2254788875579834</v>
      </c>
      <c r="AX831">
        <v>1.7356184720993042</v>
      </c>
      <c r="AY831">
        <v>-0.11473000049591064</v>
      </c>
      <c r="AZ831">
        <v>-0.2226821631193161</v>
      </c>
      <c r="BA831">
        <v>-0.19018840789794922</v>
      </c>
      <c r="BB831">
        <v>-0.14084833860397339</v>
      </c>
      <c r="BC831">
        <v>-0.13437092304229736</v>
      </c>
      <c r="BD831">
        <v>-0.40669092535972595</v>
      </c>
      <c r="BE831">
        <v>57.797794342041016</v>
      </c>
      <c r="BF831">
        <v>56.978157043457031</v>
      </c>
      <c r="BG831">
        <v>56.430511474609375</v>
      </c>
      <c r="BH831">
        <v>55.4337158203125</v>
      </c>
      <c r="BI831">
        <v>56.865913391113281</v>
      </c>
      <c r="BJ831">
        <v>56.116825103759766</v>
      </c>
      <c r="BK831">
        <v>56.593463897705078</v>
      </c>
      <c r="BL831">
        <v>56.820556640625</v>
      </c>
      <c r="BM831">
        <v>61.181278228759766</v>
      </c>
      <c r="BN831">
        <v>65.836441040039062</v>
      </c>
      <c r="BO831">
        <v>69.973281860351562</v>
      </c>
      <c r="BP831">
        <v>71.199455261230469</v>
      </c>
      <c r="BQ831">
        <v>71.727859497070312</v>
      </c>
      <c r="BR831">
        <v>70.361640930175781</v>
      </c>
      <c r="BS831">
        <v>69.42669677734375</v>
      </c>
      <c r="BT831">
        <v>70.200523376464844</v>
      </c>
      <c r="BU831">
        <v>68.544898986816406</v>
      </c>
      <c r="BV831">
        <v>65.818267822265625</v>
      </c>
      <c r="BW831">
        <v>64.274276733398438</v>
      </c>
      <c r="BX831">
        <v>63.795356750488281</v>
      </c>
      <c r="BY831">
        <v>62.796272277832031</v>
      </c>
      <c r="BZ831">
        <v>61.549480438232422</v>
      </c>
      <c r="CA831">
        <v>61.297649383544922</v>
      </c>
      <c r="CB831">
        <v>59.592544555664062</v>
      </c>
      <c r="CC831">
        <v>0.8641129732131958</v>
      </c>
      <c r="CD831">
        <v>0.82537686824798584</v>
      </c>
      <c r="CE831">
        <v>0.78309768438339233</v>
      </c>
      <c r="CF831">
        <v>0.62721055746078491</v>
      </c>
      <c r="CG831">
        <v>0.56470680236816406</v>
      </c>
      <c r="CH831">
        <v>0.64122384786605835</v>
      </c>
      <c r="CI831">
        <v>0.73198288679122925</v>
      </c>
      <c r="CJ831">
        <v>0.66649270057678223</v>
      </c>
      <c r="CK831">
        <v>0.80160611867904663</v>
      </c>
      <c r="CL831">
        <v>0.82207989692687988</v>
      </c>
      <c r="CM831">
        <v>0.78489333391189575</v>
      </c>
      <c r="CN831">
        <v>0.82332122325897217</v>
      </c>
      <c r="CO831">
        <v>0.91285073757171631</v>
      </c>
      <c r="CP831">
        <v>0.81436610221862793</v>
      </c>
      <c r="CQ831">
        <v>0.85165435075759888</v>
      </c>
      <c r="CR831">
        <v>0.92408567667007446</v>
      </c>
      <c r="CS831">
        <v>0.92299973964691162</v>
      </c>
      <c r="CT831">
        <v>0.92934447526931763</v>
      </c>
      <c r="CU831">
        <v>0.99794292449951172</v>
      </c>
      <c r="CV831">
        <v>0.81876897811889648</v>
      </c>
      <c r="CW831">
        <v>0.72725158929824829</v>
      </c>
      <c r="CX831">
        <v>0.62365442514419556</v>
      </c>
      <c r="CY831">
        <v>0.64850902557373047</v>
      </c>
      <c r="CZ831">
        <v>0.6311149001121521</v>
      </c>
    </row>
    <row r="832" spans="1:104" x14ac:dyDescent="0.25">
      <c r="A832" t="s">
        <v>1021</v>
      </c>
      <c r="B832" t="s">
        <v>170</v>
      </c>
      <c r="C832" t="s">
        <v>28</v>
      </c>
      <c r="D832" t="s">
        <v>184</v>
      </c>
      <c r="E832" t="s">
        <v>184</v>
      </c>
      <c r="F832">
        <v>2023</v>
      </c>
      <c r="G832" t="s">
        <v>182</v>
      </c>
      <c r="H832">
        <v>12</v>
      </c>
      <c r="I832">
        <v>41.001083374023437</v>
      </c>
      <c r="J832">
        <v>39.861228942871094</v>
      </c>
      <c r="K832">
        <v>39.227008819580078</v>
      </c>
      <c r="L832">
        <v>39.450839996337891</v>
      </c>
      <c r="M832">
        <v>41.223358154296875</v>
      </c>
      <c r="N832">
        <v>45.397598266601563</v>
      </c>
      <c r="O832">
        <v>51.098419189453125</v>
      </c>
      <c r="P832">
        <v>55.503238677978516</v>
      </c>
      <c r="Q832">
        <v>59.035114288330078</v>
      </c>
      <c r="R832">
        <v>60.980903625488281</v>
      </c>
      <c r="S832">
        <v>62.147994995117188</v>
      </c>
      <c r="T832">
        <v>62.480022430419922</v>
      </c>
      <c r="U832">
        <v>62.393909454345703</v>
      </c>
      <c r="V832">
        <v>62.574947357177734</v>
      </c>
      <c r="W832">
        <v>61.687507629394531</v>
      </c>
      <c r="X832">
        <v>59.70050048828125</v>
      </c>
      <c r="Y832">
        <v>58.176631927490234</v>
      </c>
      <c r="Z832">
        <v>58.078384399414063</v>
      </c>
      <c r="AA832">
        <v>55.199100494384766</v>
      </c>
      <c r="AB832">
        <v>53.205158233642578</v>
      </c>
      <c r="AC832">
        <v>51.479164123535156</v>
      </c>
      <c r="AD832">
        <v>49.157810211181641</v>
      </c>
      <c r="AE832">
        <v>45.957878112792969</v>
      </c>
      <c r="AF832">
        <v>43.351547241210938</v>
      </c>
      <c r="AG832">
        <v>-0.61623656749725342</v>
      </c>
      <c r="AH832">
        <v>-0.17186704277992249</v>
      </c>
      <c r="AI832">
        <v>7.5586467981338501E-2</v>
      </c>
      <c r="AJ832">
        <v>-7.7648431062698364E-2</v>
      </c>
      <c r="AK832">
        <v>-0.25367113947868347</v>
      </c>
      <c r="AL832">
        <v>-0.33302542567253113</v>
      </c>
      <c r="AM832">
        <v>-0.48344963788986206</v>
      </c>
      <c r="AN832">
        <v>-0.41576138138771057</v>
      </c>
      <c r="AO832">
        <v>0.13607804477214813</v>
      </c>
      <c r="AP832">
        <v>0.55708491802215576</v>
      </c>
      <c r="AQ832">
        <v>0.91293042898178101</v>
      </c>
      <c r="AR832">
        <v>2.9612572193145752</v>
      </c>
      <c r="AS832">
        <v>2.976128101348877</v>
      </c>
      <c r="AT832">
        <v>2.8349268436431885</v>
      </c>
      <c r="AU832">
        <v>2.5803210735321045</v>
      </c>
      <c r="AV832">
        <v>2.054924488067627</v>
      </c>
      <c r="AW832">
        <v>1.7628551721572876</v>
      </c>
      <c r="AX832">
        <v>1.2095592021942139</v>
      </c>
      <c r="AY832">
        <v>-0.53847694396972656</v>
      </c>
      <c r="AZ832">
        <v>-0.55147981643676758</v>
      </c>
      <c r="BA832">
        <v>-0.44030395150184631</v>
      </c>
      <c r="BB832">
        <v>-0.37055057287216187</v>
      </c>
      <c r="BC832">
        <v>-0.29931753873825073</v>
      </c>
      <c r="BD832">
        <v>-0.62244433164596558</v>
      </c>
      <c r="BE832">
        <v>51.386524200439453</v>
      </c>
      <c r="BF832">
        <v>51.5948486328125</v>
      </c>
      <c r="BG832">
        <v>49.934150695800781</v>
      </c>
      <c r="BH832">
        <v>49.980403900146484</v>
      </c>
      <c r="BI832">
        <v>49.843017578125</v>
      </c>
      <c r="BJ832">
        <v>48.618659973144531</v>
      </c>
      <c r="BK832">
        <v>47.91217041015625</v>
      </c>
      <c r="BL832">
        <v>47.66217041015625</v>
      </c>
      <c r="BM832">
        <v>54.499542236328125</v>
      </c>
      <c r="BN832">
        <v>58.336963653564453</v>
      </c>
      <c r="BO832">
        <v>61.568187713623047</v>
      </c>
      <c r="BP832">
        <v>63.85894775390625</v>
      </c>
      <c r="BQ832">
        <v>64.547630310058594</v>
      </c>
      <c r="BR832">
        <v>65.36627197265625</v>
      </c>
      <c r="BS832">
        <v>62.956035614013672</v>
      </c>
      <c r="BT832">
        <v>61.568695068359375</v>
      </c>
      <c r="BU832">
        <v>60.181354522705078</v>
      </c>
      <c r="BV832">
        <v>56.163089752197266</v>
      </c>
      <c r="BW832">
        <v>51.708930969238281</v>
      </c>
      <c r="BX832">
        <v>48.849067687988281</v>
      </c>
      <c r="BY832">
        <v>47.780834197998047</v>
      </c>
      <c r="BZ832">
        <v>45.462188720703125</v>
      </c>
      <c r="CA832">
        <v>45.781745910644531</v>
      </c>
      <c r="CB832">
        <v>45.232288360595703</v>
      </c>
      <c r="CC832">
        <v>0.94658833742141724</v>
      </c>
      <c r="CD832">
        <v>0.90577465295791626</v>
      </c>
      <c r="CE832">
        <v>0.86023092269897461</v>
      </c>
      <c r="CF832">
        <v>0.68457204103469849</v>
      </c>
      <c r="CG832">
        <v>0.61234259605407715</v>
      </c>
      <c r="CH832">
        <v>0.69328224658966064</v>
      </c>
      <c r="CI832">
        <v>0.78875946998596191</v>
      </c>
      <c r="CJ832">
        <v>0.6971592903137207</v>
      </c>
      <c r="CK832">
        <v>0.83732038736343384</v>
      </c>
      <c r="CL832">
        <v>0.85147333145141602</v>
      </c>
      <c r="CM832">
        <v>0.80723011493682861</v>
      </c>
      <c r="CN832">
        <v>0.84512156248092651</v>
      </c>
      <c r="CO832">
        <v>0.93646025657653809</v>
      </c>
      <c r="CP832">
        <v>0.83488976955413818</v>
      </c>
      <c r="CQ832">
        <v>0.87329560518264771</v>
      </c>
      <c r="CR832">
        <v>0.95108258724212646</v>
      </c>
      <c r="CS832">
        <v>0.9585379958152771</v>
      </c>
      <c r="CT832">
        <v>0.97521233558654785</v>
      </c>
      <c r="CU832">
        <v>1.0592787265777588</v>
      </c>
      <c r="CV832">
        <v>0.87532681226730347</v>
      </c>
      <c r="CW832">
        <v>0.78026109933853149</v>
      </c>
      <c r="CX832">
        <v>0.67515277862548828</v>
      </c>
      <c r="CY832">
        <v>0.70565849542617798</v>
      </c>
      <c r="CZ832">
        <v>0.68768620491027832</v>
      </c>
    </row>
    <row r="833" spans="1:104" x14ac:dyDescent="0.25">
      <c r="A833" t="s">
        <v>1022</v>
      </c>
      <c r="B833" t="s">
        <v>170</v>
      </c>
      <c r="C833" t="s">
        <v>28</v>
      </c>
      <c r="D833" t="s">
        <v>184</v>
      </c>
      <c r="E833" t="s">
        <v>184</v>
      </c>
      <c r="F833">
        <v>2023</v>
      </c>
      <c r="G833" t="s">
        <v>183</v>
      </c>
      <c r="H833">
        <v>8</v>
      </c>
      <c r="I833">
        <v>49.646366119384766</v>
      </c>
      <c r="J833">
        <v>47.978103637695313</v>
      </c>
      <c r="K833">
        <v>46.778987884521484</v>
      </c>
      <c r="L833">
        <v>46.726665496826172</v>
      </c>
      <c r="M833">
        <v>48.48333740234375</v>
      </c>
      <c r="N833">
        <v>53.264774322509766</v>
      </c>
      <c r="O833">
        <v>59.432094573974609</v>
      </c>
      <c r="P833">
        <v>66.191581726074219</v>
      </c>
      <c r="Q833">
        <v>72.526641845703125</v>
      </c>
      <c r="R833">
        <v>77.609817504882813</v>
      </c>
      <c r="S833">
        <v>81.6273193359375</v>
      </c>
      <c r="T833">
        <v>83.588981628417969</v>
      </c>
      <c r="U833">
        <v>84.281715393066406</v>
      </c>
      <c r="V833">
        <v>84.690261840820313</v>
      </c>
      <c r="W833">
        <v>84.246482849121094</v>
      </c>
      <c r="X833">
        <v>82.610870361328125</v>
      </c>
      <c r="Y833">
        <v>79.335372924804688</v>
      </c>
      <c r="Z833">
        <v>74.627090454101563</v>
      </c>
      <c r="AA833">
        <v>68.740852355957031</v>
      </c>
      <c r="AB833">
        <v>66.254753112792969</v>
      </c>
      <c r="AC833">
        <v>64.519981384277344</v>
      </c>
      <c r="AD833">
        <v>60.743358612060547</v>
      </c>
      <c r="AE833">
        <v>56.497047424316406</v>
      </c>
      <c r="AF833">
        <v>52.945121765136719</v>
      </c>
      <c r="AG833">
        <v>-0.53475445508956909</v>
      </c>
      <c r="AH833">
        <v>-0.29526552557945251</v>
      </c>
      <c r="AI833">
        <v>-0.20247623324394226</v>
      </c>
      <c r="AJ833">
        <v>-0.2195190042257309</v>
      </c>
      <c r="AK833">
        <v>-0.19358471035957336</v>
      </c>
      <c r="AL833">
        <v>-7.3089540004730225E-2</v>
      </c>
      <c r="AM833">
        <v>-0.3128075897693634</v>
      </c>
      <c r="AN833">
        <v>1.8514422699809074E-2</v>
      </c>
      <c r="AO833">
        <v>0.18003265559673309</v>
      </c>
      <c r="AP833">
        <v>0.22728796303272247</v>
      </c>
      <c r="AQ833">
        <v>0.77870428562164307</v>
      </c>
      <c r="AR833">
        <v>3.9166755676269531</v>
      </c>
      <c r="AS833">
        <v>4.0126409530639648</v>
      </c>
      <c r="AT833">
        <v>3.8182747364044189</v>
      </c>
      <c r="AU833">
        <v>3.6233921051025391</v>
      </c>
      <c r="AV833">
        <v>3.6268415451049805</v>
      </c>
      <c r="AW833">
        <v>3.4052107334136963</v>
      </c>
      <c r="AX833">
        <v>2.9615402221679687</v>
      </c>
      <c r="AY833">
        <v>0.7467079758644104</v>
      </c>
      <c r="AZ833">
        <v>0.43215435743331909</v>
      </c>
      <c r="BA833">
        <v>0.30240428447723389</v>
      </c>
      <c r="BB833">
        <v>0.30342739820480347</v>
      </c>
      <c r="BC833">
        <v>0.1809639185667038</v>
      </c>
      <c r="BD833">
        <v>-2.7543472126126289E-2</v>
      </c>
      <c r="BE833">
        <v>67.111083984375</v>
      </c>
      <c r="BF833">
        <v>66.553970336914063</v>
      </c>
      <c r="BG833">
        <v>66.020713806152344</v>
      </c>
      <c r="BH833">
        <v>65.463027954101563</v>
      </c>
      <c r="BI833">
        <v>65.445831298828125</v>
      </c>
      <c r="BJ833">
        <v>65.461090087890625</v>
      </c>
      <c r="BK833">
        <v>66.705375671386719</v>
      </c>
      <c r="BL833">
        <v>68.448287963867187</v>
      </c>
      <c r="BM833">
        <v>72.163230895996094</v>
      </c>
      <c r="BN833">
        <v>76.58721923828125</v>
      </c>
      <c r="BO833">
        <v>80.999870300292969</v>
      </c>
      <c r="BP833">
        <v>82.733261108398437</v>
      </c>
      <c r="BQ833">
        <v>84.373405456542969</v>
      </c>
      <c r="BR833">
        <v>84.476493835449219</v>
      </c>
      <c r="BS833">
        <v>83.812934875488281</v>
      </c>
      <c r="BT833">
        <v>84.158576965332031</v>
      </c>
      <c r="BU833">
        <v>83.308341979980469</v>
      </c>
      <c r="BV833">
        <v>82.483108520507812</v>
      </c>
      <c r="BW833">
        <v>79.502342224121094</v>
      </c>
      <c r="BX833">
        <v>75.3525390625</v>
      </c>
      <c r="BY833">
        <v>72.324653625488281</v>
      </c>
      <c r="BZ833">
        <v>70.705718994140625</v>
      </c>
      <c r="CA833">
        <v>69.7288818359375</v>
      </c>
      <c r="CB833">
        <v>68.906059265136719</v>
      </c>
      <c r="CC833">
        <v>0.89763146638870239</v>
      </c>
      <c r="CD833">
        <v>0.85837984085083008</v>
      </c>
      <c r="CE833">
        <v>0.80882763862609863</v>
      </c>
      <c r="CF833">
        <v>0.64094138145446777</v>
      </c>
      <c r="CG833">
        <v>0.57027822732925415</v>
      </c>
      <c r="CH833">
        <v>0.64657211303710938</v>
      </c>
      <c r="CI833">
        <v>0.72931468486785889</v>
      </c>
      <c r="CJ833">
        <v>0.66492480039596558</v>
      </c>
      <c r="CK833">
        <v>0.80103194713592529</v>
      </c>
      <c r="CL833">
        <v>0.82306051254272461</v>
      </c>
      <c r="CM833">
        <v>0.78598713874816895</v>
      </c>
      <c r="CN833">
        <v>0.82554346323013306</v>
      </c>
      <c r="CO833">
        <v>0.92019474506378174</v>
      </c>
      <c r="CP833">
        <v>0.81449657678604126</v>
      </c>
      <c r="CQ833">
        <v>0.8549342155456543</v>
      </c>
      <c r="CR833">
        <v>0.94496184587478638</v>
      </c>
      <c r="CS833">
        <v>0.9496721625328064</v>
      </c>
      <c r="CT833">
        <v>0.94225978851318359</v>
      </c>
      <c r="CU833">
        <v>1.0100864171981812</v>
      </c>
      <c r="CV833">
        <v>0.83531254529953003</v>
      </c>
      <c r="CW833">
        <v>0.74256640672683716</v>
      </c>
      <c r="CX833">
        <v>0.63409560918807983</v>
      </c>
      <c r="CY833">
        <v>0.66531187295913696</v>
      </c>
      <c r="CZ833">
        <v>0.65066784620285034</v>
      </c>
    </row>
    <row r="834" spans="1:104" x14ac:dyDescent="0.25">
      <c r="A834" t="s">
        <v>1023</v>
      </c>
      <c r="B834" t="s">
        <v>170</v>
      </c>
      <c r="C834" t="s">
        <v>28</v>
      </c>
      <c r="D834" t="s">
        <v>184</v>
      </c>
      <c r="E834" t="s">
        <v>184</v>
      </c>
      <c r="F834">
        <v>2024</v>
      </c>
      <c r="G834" t="s">
        <v>171</v>
      </c>
      <c r="H834">
        <v>1</v>
      </c>
      <c r="I834">
        <v>41.185680389404297</v>
      </c>
      <c r="J834">
        <v>39.931678771972656</v>
      </c>
      <c r="K834">
        <v>39.416652679443359</v>
      </c>
      <c r="L834">
        <v>39.697914123535156</v>
      </c>
      <c r="M834">
        <v>41.702358245849609</v>
      </c>
      <c r="N834">
        <v>46.091159820556641</v>
      </c>
      <c r="O834">
        <v>53.419589996337891</v>
      </c>
      <c r="P834">
        <v>58.214862823486328</v>
      </c>
      <c r="Q834">
        <v>61.200839996337891</v>
      </c>
      <c r="R834">
        <v>62.005321502685547</v>
      </c>
      <c r="S834">
        <v>62.112579345703125</v>
      </c>
      <c r="T834">
        <v>61.604995727539062</v>
      </c>
      <c r="U834">
        <v>60.993274688720703</v>
      </c>
      <c r="V834">
        <v>60.83013916015625</v>
      </c>
      <c r="W834">
        <v>59.907299041748047</v>
      </c>
      <c r="X834">
        <v>58.213356018066406</v>
      </c>
      <c r="Y834">
        <v>56.912040710449219</v>
      </c>
      <c r="Z834">
        <v>57.769550323486328</v>
      </c>
      <c r="AA834">
        <v>55.486438751220703</v>
      </c>
      <c r="AB834">
        <v>53.655433654785156</v>
      </c>
      <c r="AC834">
        <v>52.022006988525391</v>
      </c>
      <c r="AD834">
        <v>49.705806732177734</v>
      </c>
      <c r="AE834">
        <v>46.293685913085938</v>
      </c>
      <c r="AF834">
        <v>43.664459228515625</v>
      </c>
      <c r="AG834">
        <v>-0.67212718725204468</v>
      </c>
      <c r="AH834">
        <v>-0.1533619612455368</v>
      </c>
      <c r="AI834">
        <v>0.14266309142112732</v>
      </c>
      <c r="AJ834">
        <v>-4.9549110233783722E-2</v>
      </c>
      <c r="AK834">
        <v>-0.28331506252288818</v>
      </c>
      <c r="AL834">
        <v>-0.41641402244567871</v>
      </c>
      <c r="AM834">
        <v>-0.56662571430206299</v>
      </c>
      <c r="AN834">
        <v>-0.56605368852615356</v>
      </c>
      <c r="AO834">
        <v>0.13986900448799133</v>
      </c>
      <c r="AP834">
        <v>0.68518239259719849</v>
      </c>
      <c r="AQ834">
        <v>1.0230065584182739</v>
      </c>
      <c r="AR834">
        <v>2.9640967845916748</v>
      </c>
      <c r="AS834">
        <v>2.9431629180908203</v>
      </c>
      <c r="AT834">
        <v>2.7836639881134033</v>
      </c>
      <c r="AU834">
        <v>2.5015110969543457</v>
      </c>
      <c r="AV834">
        <v>1.8510041236877441</v>
      </c>
      <c r="AW834">
        <v>1.5190415382385254</v>
      </c>
      <c r="AX834">
        <v>0.89312618970870972</v>
      </c>
      <c r="AY834">
        <v>-0.86425948143005371</v>
      </c>
      <c r="AZ834">
        <v>-0.81198924779891968</v>
      </c>
      <c r="BA834">
        <v>-0.64019322395324707</v>
      </c>
      <c r="BB834">
        <v>-0.55201828479766846</v>
      </c>
      <c r="BC834">
        <v>-0.42735296487808228</v>
      </c>
      <c r="BD834">
        <v>-0.79534006118774414</v>
      </c>
      <c r="BE834">
        <v>47.525081634521484</v>
      </c>
      <c r="BF834">
        <v>47.502193450927734</v>
      </c>
      <c r="BG834">
        <v>46.933525085449219</v>
      </c>
      <c r="BH834">
        <v>46.410636901855469</v>
      </c>
      <c r="BI834">
        <v>45.252193450927734</v>
      </c>
      <c r="BJ834">
        <v>45.161090850830078</v>
      </c>
      <c r="BK834">
        <v>44.819992065429688</v>
      </c>
      <c r="BL834">
        <v>43.911552429199219</v>
      </c>
      <c r="BM834">
        <v>46.957836151123047</v>
      </c>
      <c r="BN834">
        <v>51.77471923828125</v>
      </c>
      <c r="BO834">
        <v>54.456050872802734</v>
      </c>
      <c r="BP834">
        <v>56.477108001708984</v>
      </c>
      <c r="BQ834">
        <v>57.068668365478516</v>
      </c>
      <c r="BR834">
        <v>58.908443450927734</v>
      </c>
      <c r="BS834">
        <v>58.22711181640625</v>
      </c>
      <c r="BT834">
        <v>58.295318603515625</v>
      </c>
      <c r="BU834">
        <v>56.434490203857422</v>
      </c>
      <c r="BV834">
        <v>52.888660430908203</v>
      </c>
      <c r="BW834">
        <v>50.094661712646484</v>
      </c>
      <c r="BX834">
        <v>47.550670623779297</v>
      </c>
      <c r="BY834">
        <v>47.234291076660156</v>
      </c>
      <c r="BZ834">
        <v>47.619846343994141</v>
      </c>
      <c r="CA834">
        <v>46.618015289306641</v>
      </c>
      <c r="CB834">
        <v>45.822235107421875</v>
      </c>
      <c r="CC834">
        <v>1.0394264459609985</v>
      </c>
      <c r="CD834">
        <v>0.98750364780426025</v>
      </c>
      <c r="CE834">
        <v>0.94187426567077637</v>
      </c>
      <c r="CF834">
        <v>0.74567186832427979</v>
      </c>
      <c r="CG834">
        <v>0.66705882549285889</v>
      </c>
      <c r="CH834">
        <v>0.75620472431182861</v>
      </c>
      <c r="CI834">
        <v>0.86569678783416748</v>
      </c>
      <c r="CJ834">
        <v>0.73798799514770508</v>
      </c>
      <c r="CK834">
        <v>0.89472067356109619</v>
      </c>
      <c r="CL834">
        <v>0.90027928352355957</v>
      </c>
      <c r="CM834">
        <v>0.83863812685012817</v>
      </c>
      <c r="CN834">
        <v>0.87880337238311768</v>
      </c>
      <c r="CO834">
        <v>0.98430353403091431</v>
      </c>
      <c r="CP834">
        <v>0.86016052961349487</v>
      </c>
      <c r="CQ834">
        <v>0.90417009592056274</v>
      </c>
      <c r="CR834">
        <v>1.0024173259735107</v>
      </c>
      <c r="CS834">
        <v>1.0144758224487305</v>
      </c>
      <c r="CT834">
        <v>1.0470107793807983</v>
      </c>
      <c r="CU834">
        <v>1.1597498655319214</v>
      </c>
      <c r="CV834">
        <v>0.96171092987060547</v>
      </c>
      <c r="CW834">
        <v>0.85880470275878906</v>
      </c>
      <c r="CX834">
        <v>0.74245297908782959</v>
      </c>
      <c r="CY834">
        <v>0.77410036325454712</v>
      </c>
      <c r="CZ834">
        <v>0.75363343954086304</v>
      </c>
    </row>
    <row r="835" spans="1:104" x14ac:dyDescent="0.25">
      <c r="A835" t="s">
        <v>1024</v>
      </c>
      <c r="B835" t="s">
        <v>170</v>
      </c>
      <c r="C835" t="s">
        <v>28</v>
      </c>
      <c r="D835" t="s">
        <v>184</v>
      </c>
      <c r="E835" t="s">
        <v>184</v>
      </c>
      <c r="F835">
        <v>2024</v>
      </c>
      <c r="G835" t="s">
        <v>172</v>
      </c>
      <c r="H835">
        <v>2</v>
      </c>
      <c r="I835">
        <v>41.143646240234375</v>
      </c>
      <c r="J835">
        <v>39.909530639648438</v>
      </c>
      <c r="K835">
        <v>39.299766540527344</v>
      </c>
      <c r="L835">
        <v>39.530349731445313</v>
      </c>
      <c r="M835">
        <v>41.367469787597656</v>
      </c>
      <c r="N835">
        <v>45.959579467773437</v>
      </c>
      <c r="O835">
        <v>52.589504241943359</v>
      </c>
      <c r="P835">
        <v>57.434272766113281</v>
      </c>
      <c r="Q835">
        <v>61.064456939697266</v>
      </c>
      <c r="R835">
        <v>62.618408203125</v>
      </c>
      <c r="S835">
        <v>63.276424407958984</v>
      </c>
      <c r="T835">
        <v>63.313625335693359</v>
      </c>
      <c r="U835">
        <v>63.173542022705078</v>
      </c>
      <c r="V835">
        <v>63.157657623291016</v>
      </c>
      <c r="W835">
        <v>62.293651580810547</v>
      </c>
      <c r="X835">
        <v>60.448036193847656</v>
      </c>
      <c r="Y835">
        <v>58.629310607910156</v>
      </c>
      <c r="Z835">
        <v>58.370948791503906</v>
      </c>
      <c r="AA835">
        <v>56.887264251708984</v>
      </c>
      <c r="AB835">
        <v>54.679332733154297</v>
      </c>
      <c r="AC835">
        <v>52.924964904785156</v>
      </c>
      <c r="AD835">
        <v>50.187835693359375</v>
      </c>
      <c r="AE835">
        <v>46.481620788574219</v>
      </c>
      <c r="AF835">
        <v>43.734066009521484</v>
      </c>
      <c r="AG835">
        <v>-0.63791626691818237</v>
      </c>
      <c r="AH835">
        <v>-0.16338442265987396</v>
      </c>
      <c r="AI835">
        <v>0.10310802608728409</v>
      </c>
      <c r="AJ835">
        <v>-6.5787941217422485E-2</v>
      </c>
      <c r="AK835">
        <v>-0.26517003774642944</v>
      </c>
      <c r="AL835">
        <v>-0.37171420454978943</v>
      </c>
      <c r="AM835">
        <v>-0.52380025386810303</v>
      </c>
      <c r="AN835">
        <v>-0.48768657445907593</v>
      </c>
      <c r="AO835">
        <v>0.14202968776226044</v>
      </c>
      <c r="AP835">
        <v>0.62890040874481201</v>
      </c>
      <c r="AQ835">
        <v>0.98596864938735962</v>
      </c>
      <c r="AR835">
        <v>3.0312185287475586</v>
      </c>
      <c r="AS835">
        <v>3.0390908718109131</v>
      </c>
      <c r="AT835">
        <v>2.879575252532959</v>
      </c>
      <c r="AU835">
        <v>2.6061758995056152</v>
      </c>
      <c r="AV835">
        <v>2.0143084526062012</v>
      </c>
      <c r="AW835">
        <v>1.6883763074874878</v>
      </c>
      <c r="AX835">
        <v>1.0846670866012573</v>
      </c>
      <c r="AY835">
        <v>-0.69217866659164429</v>
      </c>
      <c r="AZ835">
        <v>-0.67543107271194458</v>
      </c>
      <c r="BA835">
        <v>-0.53614217042922974</v>
      </c>
      <c r="BB835">
        <v>-0.45169982314109802</v>
      </c>
      <c r="BC835">
        <v>-0.35355865955352783</v>
      </c>
      <c r="BD835">
        <v>-0.69610863924026489</v>
      </c>
      <c r="BE835">
        <v>49.252452850341797</v>
      </c>
      <c r="BF835">
        <v>50.617462158203125</v>
      </c>
      <c r="BG835">
        <v>50.980175018310547</v>
      </c>
      <c r="BH835">
        <v>50.751228332519531</v>
      </c>
      <c r="BI835">
        <v>49.795158386230469</v>
      </c>
      <c r="BJ835">
        <v>49.045154571533203</v>
      </c>
      <c r="BK835">
        <v>49.319869995117188</v>
      </c>
      <c r="BL835">
        <v>50.251224517822266</v>
      </c>
      <c r="BM835">
        <v>52.384536743164063</v>
      </c>
      <c r="BN835">
        <v>54.592437744140625</v>
      </c>
      <c r="BO835">
        <v>56.525169372558594</v>
      </c>
      <c r="BP835">
        <v>57.772880554199219</v>
      </c>
      <c r="BQ835">
        <v>59.683189392089844</v>
      </c>
      <c r="BR835">
        <v>60.635139465332031</v>
      </c>
      <c r="BS835">
        <v>60.449207305908203</v>
      </c>
      <c r="BT835">
        <v>58.591064453125</v>
      </c>
      <c r="BU835">
        <v>57.116691589355469</v>
      </c>
      <c r="BV835">
        <v>55.138656616210938</v>
      </c>
      <c r="BW835">
        <v>53.773651123046875</v>
      </c>
      <c r="BX835">
        <v>53.011753082275391</v>
      </c>
      <c r="BY835">
        <v>51.593204498291016</v>
      </c>
      <c r="BZ835">
        <v>50.730030059814453</v>
      </c>
      <c r="CA835">
        <v>50.186557769775391</v>
      </c>
      <c r="CB835">
        <v>50.593208312988281</v>
      </c>
      <c r="CC835">
        <v>0.97949546575546265</v>
      </c>
      <c r="CD835">
        <v>0.93262213468551636</v>
      </c>
      <c r="CE835">
        <v>0.88807940483093262</v>
      </c>
      <c r="CF835">
        <v>0.70453661680221558</v>
      </c>
      <c r="CG835">
        <v>0.62917989492416382</v>
      </c>
      <c r="CH835">
        <v>0.7198326587677002</v>
      </c>
      <c r="CI835">
        <v>0.81891214847564697</v>
      </c>
      <c r="CJ835">
        <v>0.70708328485488892</v>
      </c>
      <c r="CK835">
        <v>0.85889947414398193</v>
      </c>
      <c r="CL835">
        <v>0.86790990829467773</v>
      </c>
      <c r="CM835">
        <v>0.81083160638809204</v>
      </c>
      <c r="CN835">
        <v>0.85016387701034546</v>
      </c>
      <c r="CO835">
        <v>0.95435333251953125</v>
      </c>
      <c r="CP835">
        <v>0.83405214548110962</v>
      </c>
      <c r="CQ835">
        <v>0.87688916921615601</v>
      </c>
      <c r="CR835">
        <v>0.97072416543960571</v>
      </c>
      <c r="CS835">
        <v>0.98012173175811768</v>
      </c>
      <c r="CT835">
        <v>1.0045379400253296</v>
      </c>
      <c r="CU835">
        <v>1.119786262512207</v>
      </c>
      <c r="CV835">
        <v>0.92495477199554443</v>
      </c>
      <c r="CW835">
        <v>0.82568562030792236</v>
      </c>
      <c r="CX835">
        <v>0.70697611570358276</v>
      </c>
      <c r="CY835">
        <v>0.73272347450256348</v>
      </c>
      <c r="CZ835">
        <v>0.71356362104415894</v>
      </c>
    </row>
    <row r="836" spans="1:104" x14ac:dyDescent="0.25">
      <c r="A836" t="s">
        <v>1025</v>
      </c>
      <c r="B836" t="s">
        <v>170</v>
      </c>
      <c r="C836" t="s">
        <v>28</v>
      </c>
      <c r="D836" t="s">
        <v>184</v>
      </c>
      <c r="E836" t="s">
        <v>184</v>
      </c>
      <c r="F836">
        <v>2024</v>
      </c>
      <c r="G836" t="s">
        <v>173</v>
      </c>
      <c r="H836">
        <v>3</v>
      </c>
      <c r="I836">
        <v>42.171142578125</v>
      </c>
      <c r="J836">
        <v>40.822513580322266</v>
      </c>
      <c r="K836">
        <v>40.016426086425781</v>
      </c>
      <c r="L836">
        <v>40.067905426025391</v>
      </c>
      <c r="M836">
        <v>41.645957946777344</v>
      </c>
      <c r="N836">
        <v>45.793621063232422</v>
      </c>
      <c r="O836">
        <v>52.815948486328125</v>
      </c>
      <c r="P836">
        <v>58.074581146240234</v>
      </c>
      <c r="Q836">
        <v>61.716499328613281</v>
      </c>
      <c r="R836">
        <v>62.933113098144531</v>
      </c>
      <c r="S836">
        <v>63.405185699462891</v>
      </c>
      <c r="T836">
        <v>63.454387664794922</v>
      </c>
      <c r="U836">
        <v>63.204757690429688</v>
      </c>
      <c r="V836">
        <v>63.129310607910156</v>
      </c>
      <c r="W836">
        <v>62.272602081298828</v>
      </c>
      <c r="X836">
        <v>60.706756591796875</v>
      </c>
      <c r="Y836">
        <v>59.054702758789063</v>
      </c>
      <c r="Z836">
        <v>57.311820983886719</v>
      </c>
      <c r="AA836">
        <v>55.630558013916016</v>
      </c>
      <c r="AB836">
        <v>55.839038848876953</v>
      </c>
      <c r="AC836">
        <v>53.885147094726563</v>
      </c>
      <c r="AD836">
        <v>51.392650604248047</v>
      </c>
      <c r="AE836">
        <v>47.347297668457031</v>
      </c>
      <c r="AF836">
        <v>44.544113159179688</v>
      </c>
      <c r="AG836">
        <v>-0.6582832932472229</v>
      </c>
      <c r="AH836">
        <v>-0.16845579445362091</v>
      </c>
      <c r="AI836">
        <v>0.10657904297113419</v>
      </c>
      <c r="AJ836">
        <v>-6.6792786121368408E-2</v>
      </c>
      <c r="AK836">
        <v>-0.26846230030059814</v>
      </c>
      <c r="AL836">
        <v>-0.37192806601524353</v>
      </c>
      <c r="AM836">
        <v>-0.52821165323257446</v>
      </c>
      <c r="AN836">
        <v>-0.49580800533294678</v>
      </c>
      <c r="AO836">
        <v>0.14419884979724884</v>
      </c>
      <c r="AP836">
        <v>0.6357085108757019</v>
      </c>
      <c r="AQ836">
        <v>0.99390095472335815</v>
      </c>
      <c r="AR836">
        <v>3.0547897815704346</v>
      </c>
      <c r="AS836">
        <v>3.0579338073730469</v>
      </c>
      <c r="AT836">
        <v>2.895380973815918</v>
      </c>
      <c r="AU836">
        <v>2.6202754974365234</v>
      </c>
      <c r="AV836">
        <v>2.0295474529266357</v>
      </c>
      <c r="AW836">
        <v>1.7038689851760864</v>
      </c>
      <c r="AX836">
        <v>1.0573371648788452</v>
      </c>
      <c r="AY836">
        <v>-0.69393765926361084</v>
      </c>
      <c r="AZ836">
        <v>-0.69761538505554199</v>
      </c>
      <c r="BA836">
        <v>-0.54706436395645142</v>
      </c>
      <c r="BB836">
        <v>-0.46535956859588623</v>
      </c>
      <c r="BC836">
        <v>-0.36041268706321716</v>
      </c>
      <c r="BD836">
        <v>-0.70989483594894409</v>
      </c>
      <c r="BE836">
        <v>47.252559661865234</v>
      </c>
      <c r="BF836">
        <v>48.778392791748047</v>
      </c>
      <c r="BG836">
        <v>48.955654144287109</v>
      </c>
      <c r="BH836">
        <v>49.868270874023438</v>
      </c>
      <c r="BI836">
        <v>48.662651062011719</v>
      </c>
      <c r="BJ836">
        <v>48.458396911621094</v>
      </c>
      <c r="BK836">
        <v>48.615070343017578</v>
      </c>
      <c r="BL836">
        <v>49.094028472900391</v>
      </c>
      <c r="BM836">
        <v>52.385414123535156</v>
      </c>
      <c r="BN836">
        <v>53.913322448730469</v>
      </c>
      <c r="BO836">
        <v>56.566791534423828</v>
      </c>
      <c r="BP836">
        <v>57.636787414550781</v>
      </c>
      <c r="BQ836">
        <v>59.067710876464844</v>
      </c>
      <c r="BR836">
        <v>60.090122222900391</v>
      </c>
      <c r="BS836">
        <v>59.590122222900391</v>
      </c>
      <c r="BT836">
        <v>59.087837219238281</v>
      </c>
      <c r="BU836">
        <v>58.115283966064453</v>
      </c>
      <c r="BV836">
        <v>56.909202575683594</v>
      </c>
      <c r="BW836">
        <v>52.752773284912109</v>
      </c>
      <c r="BX836">
        <v>51.319564819335938</v>
      </c>
      <c r="BY836">
        <v>50.165176391601563</v>
      </c>
      <c r="BZ836">
        <v>49.209098815917969</v>
      </c>
      <c r="CA836">
        <v>48.709556579589844</v>
      </c>
      <c r="CB836">
        <v>48.618515014648438</v>
      </c>
      <c r="CC836">
        <v>1.0095696449279785</v>
      </c>
      <c r="CD836">
        <v>0.96255254745483398</v>
      </c>
      <c r="CE836">
        <v>0.91110414266586304</v>
      </c>
      <c r="CF836">
        <v>0.71944624185562134</v>
      </c>
      <c r="CG836">
        <v>0.63791048526763916</v>
      </c>
      <c r="CH836">
        <v>0.72303205728530884</v>
      </c>
      <c r="CI836">
        <v>0.82848042249679565</v>
      </c>
      <c r="CJ836">
        <v>0.71916466951370239</v>
      </c>
      <c r="CK836">
        <v>0.87402892112731934</v>
      </c>
      <c r="CL836">
        <v>0.88101094961166382</v>
      </c>
      <c r="CM836">
        <v>0.82360225915908813</v>
      </c>
      <c r="CN836">
        <v>0.86464196443557739</v>
      </c>
      <c r="CO836">
        <v>0.96938514709472656</v>
      </c>
      <c r="CP836">
        <v>0.84824496507644653</v>
      </c>
      <c r="CQ836">
        <v>0.89171731472015381</v>
      </c>
      <c r="CR836">
        <v>0.98872488737106323</v>
      </c>
      <c r="CS836">
        <v>1.0016319751739502</v>
      </c>
      <c r="CT836">
        <v>1.0107054710388184</v>
      </c>
      <c r="CU836">
        <v>1.1216928958892822</v>
      </c>
      <c r="CV836">
        <v>0.9504019021987915</v>
      </c>
      <c r="CW836">
        <v>0.83994299173355103</v>
      </c>
      <c r="CX836">
        <v>0.72469323873519897</v>
      </c>
      <c r="CY836">
        <v>0.74484390020370483</v>
      </c>
      <c r="CZ836">
        <v>0.72645443677902222</v>
      </c>
    </row>
    <row r="837" spans="1:104" x14ac:dyDescent="0.25">
      <c r="A837" t="s">
        <v>1026</v>
      </c>
      <c r="B837" t="s">
        <v>170</v>
      </c>
      <c r="C837" t="s">
        <v>28</v>
      </c>
      <c r="D837" t="s">
        <v>184</v>
      </c>
      <c r="E837" t="s">
        <v>184</v>
      </c>
      <c r="F837">
        <v>2024</v>
      </c>
      <c r="G837" t="s">
        <v>174</v>
      </c>
      <c r="H837">
        <v>4</v>
      </c>
      <c r="I837">
        <v>42.741031646728516</v>
      </c>
      <c r="J837">
        <v>41.297039031982422</v>
      </c>
      <c r="K837">
        <v>40.423675537109375</v>
      </c>
      <c r="L837">
        <v>40.354091644287109</v>
      </c>
      <c r="M837">
        <v>41.909339904785156</v>
      </c>
      <c r="N837">
        <v>45.834197998046875</v>
      </c>
      <c r="O837">
        <v>51.28729248046875</v>
      </c>
      <c r="P837">
        <v>56.419868469238281</v>
      </c>
      <c r="Q837">
        <v>61.2623291015625</v>
      </c>
      <c r="R837">
        <v>64.790023803710938</v>
      </c>
      <c r="S837">
        <v>67.549560546875</v>
      </c>
      <c r="T837">
        <v>69.344970703125</v>
      </c>
      <c r="U837">
        <v>70.329238891601563</v>
      </c>
      <c r="V837">
        <v>71.335609436035156</v>
      </c>
      <c r="W837">
        <v>70.903953552246094</v>
      </c>
      <c r="X837">
        <v>68.955047607421875</v>
      </c>
      <c r="Y837">
        <v>66.266494750976563</v>
      </c>
      <c r="Z837">
        <v>62.173080444335938</v>
      </c>
      <c r="AA837">
        <v>58.144252777099609</v>
      </c>
      <c r="AB837">
        <v>57.448665618896484</v>
      </c>
      <c r="AC837">
        <v>55.968013763427734</v>
      </c>
      <c r="AD837">
        <v>52.840377807617188</v>
      </c>
      <c r="AE837">
        <v>49.073574066162109</v>
      </c>
      <c r="AF837">
        <v>46.006015777587891</v>
      </c>
      <c r="AG837">
        <v>-0.56090539693832397</v>
      </c>
      <c r="AH837">
        <v>-0.21130561828613281</v>
      </c>
      <c r="AI837">
        <v>-3.4057199954986572E-2</v>
      </c>
      <c r="AJ837">
        <v>-0.12831412255764008</v>
      </c>
      <c r="AK837">
        <v>-0.21825031936168671</v>
      </c>
      <c r="AL837">
        <v>-0.21657504141330719</v>
      </c>
      <c r="AM837">
        <v>-0.39106360077857971</v>
      </c>
      <c r="AN837">
        <v>-0.22939316928386688</v>
      </c>
      <c r="AO837">
        <v>0.15000399947166443</v>
      </c>
      <c r="AP837">
        <v>0.42061436176300049</v>
      </c>
      <c r="AQ837">
        <v>0.8530113697052002</v>
      </c>
      <c r="AR837">
        <v>3.2998852729797363</v>
      </c>
      <c r="AS837">
        <v>3.3749244213104248</v>
      </c>
      <c r="AT837">
        <v>3.2435266971588135</v>
      </c>
      <c r="AU837">
        <v>3.0160613059997559</v>
      </c>
      <c r="AV837">
        <v>2.6724452972412109</v>
      </c>
      <c r="AW837">
        <v>2.3859460353851318</v>
      </c>
      <c r="AX837">
        <v>1.8253871202468872</v>
      </c>
      <c r="AY837">
        <v>-2.7548432350158691E-2</v>
      </c>
      <c r="AZ837">
        <v>-0.15736520290374756</v>
      </c>
      <c r="BA837">
        <v>-0.14272044599056244</v>
      </c>
      <c r="BB837">
        <v>-9.7811967134475708E-2</v>
      </c>
      <c r="BC837">
        <v>-0.10476015508174896</v>
      </c>
      <c r="BD837">
        <v>-0.37587052583694458</v>
      </c>
      <c r="BE837">
        <v>58.183525085449219</v>
      </c>
      <c r="BF837">
        <v>58.522556304931641</v>
      </c>
      <c r="BG837">
        <v>57.845264434814453</v>
      </c>
      <c r="BH837">
        <v>57.727737426757812</v>
      </c>
      <c r="BI837">
        <v>57.504718780517578</v>
      </c>
      <c r="BJ837">
        <v>57.637191772460938</v>
      </c>
      <c r="BK837">
        <v>58.318595886230469</v>
      </c>
      <c r="BL837">
        <v>62.679428100585938</v>
      </c>
      <c r="BM837">
        <v>67.450775146484375</v>
      </c>
      <c r="BN837">
        <v>66.727447509765625</v>
      </c>
      <c r="BO837">
        <v>69.153358459472656</v>
      </c>
      <c r="BP837">
        <v>71.362205505371094</v>
      </c>
      <c r="BQ837">
        <v>72.223335266113281</v>
      </c>
      <c r="BR837">
        <v>71.343605041503906</v>
      </c>
      <c r="BS837">
        <v>71.201835632324219</v>
      </c>
      <c r="BT837">
        <v>70.610984802246094</v>
      </c>
      <c r="BU837">
        <v>69.180030822753906</v>
      </c>
      <c r="BV837">
        <v>68.223930358886719</v>
      </c>
      <c r="BW837">
        <v>67.069511413574219</v>
      </c>
      <c r="BX837">
        <v>64.205787658691406</v>
      </c>
      <c r="BY837">
        <v>61.912345886230469</v>
      </c>
      <c r="BZ837">
        <v>61.549388885498047</v>
      </c>
      <c r="CA837">
        <v>60.137191772460937</v>
      </c>
      <c r="CB837">
        <v>58.656856536865234</v>
      </c>
      <c r="CC837">
        <v>0.8665887713432312</v>
      </c>
      <c r="CD837">
        <v>0.82558256387710571</v>
      </c>
      <c r="CE837">
        <v>0.78200852870941162</v>
      </c>
      <c r="CF837">
        <v>0.62255752086639404</v>
      </c>
      <c r="CG837">
        <v>0.55837070941925049</v>
      </c>
      <c r="CH837">
        <v>0.6335902214050293</v>
      </c>
      <c r="CI837">
        <v>0.72050994634628296</v>
      </c>
      <c r="CJ837">
        <v>0.66235476732254028</v>
      </c>
      <c r="CK837">
        <v>0.79728394746780396</v>
      </c>
      <c r="CL837">
        <v>0.81750321388244629</v>
      </c>
      <c r="CM837">
        <v>0.78105783462524414</v>
      </c>
      <c r="CN837">
        <v>0.81973206996917725</v>
      </c>
      <c r="CO837">
        <v>0.91041654348373413</v>
      </c>
      <c r="CP837">
        <v>0.81261187791824341</v>
      </c>
      <c r="CQ837">
        <v>0.85124921798706055</v>
      </c>
      <c r="CR837">
        <v>0.92797887325286865</v>
      </c>
      <c r="CS837">
        <v>0.92676270008087158</v>
      </c>
      <c r="CT837">
        <v>0.91187715530395508</v>
      </c>
      <c r="CU837">
        <v>0.9750678539276123</v>
      </c>
      <c r="CV837">
        <v>0.81527984142303467</v>
      </c>
      <c r="CW837">
        <v>0.73088353872299194</v>
      </c>
      <c r="CX837">
        <v>0.62770915031433105</v>
      </c>
      <c r="CY837">
        <v>0.65469652414321899</v>
      </c>
      <c r="CZ837">
        <v>0.63857555389404297</v>
      </c>
    </row>
    <row r="838" spans="1:104" x14ac:dyDescent="0.25">
      <c r="A838" t="s">
        <v>1027</v>
      </c>
      <c r="B838" t="s">
        <v>170</v>
      </c>
      <c r="C838" t="s">
        <v>28</v>
      </c>
      <c r="D838" t="s">
        <v>184</v>
      </c>
      <c r="E838" t="s">
        <v>184</v>
      </c>
      <c r="F838">
        <v>2024</v>
      </c>
      <c r="G838" t="s">
        <v>175</v>
      </c>
      <c r="H838">
        <v>5</v>
      </c>
      <c r="I838">
        <v>44.054500579833984</v>
      </c>
      <c r="J838">
        <v>42.586875915527344</v>
      </c>
      <c r="K838">
        <v>41.663242340087891</v>
      </c>
      <c r="L838">
        <v>41.477005004882813</v>
      </c>
      <c r="M838">
        <v>42.924697875976562</v>
      </c>
      <c r="N838">
        <v>46.736587524414063</v>
      </c>
      <c r="O838">
        <v>51.835174560546875</v>
      </c>
      <c r="P838">
        <v>58.316974639892578</v>
      </c>
      <c r="Q838">
        <v>64.062034606933594</v>
      </c>
      <c r="R838">
        <v>68.071235656738281</v>
      </c>
      <c r="S838">
        <v>70.658309936523437</v>
      </c>
      <c r="T838">
        <v>71.719757080078125</v>
      </c>
      <c r="U838">
        <v>71.975265502929688</v>
      </c>
      <c r="V838">
        <v>72.402999877929688</v>
      </c>
      <c r="W838">
        <v>72.017608642578125</v>
      </c>
      <c r="X838">
        <v>70.061386108398438</v>
      </c>
      <c r="Y838">
        <v>67.229408264160156</v>
      </c>
      <c r="Z838">
        <v>63.327487945556641</v>
      </c>
      <c r="AA838">
        <v>59.313003540039063</v>
      </c>
      <c r="AB838">
        <v>57.971473693847656</v>
      </c>
      <c r="AC838">
        <v>57.217575073242188</v>
      </c>
      <c r="AD838">
        <v>54.001754760742188</v>
      </c>
      <c r="AE838">
        <v>50.269649505615234</v>
      </c>
      <c r="AF838">
        <v>47.223289489746094</v>
      </c>
      <c r="AG838">
        <v>-0.58421182632446289</v>
      </c>
      <c r="AH838">
        <v>-0.22307270765304565</v>
      </c>
      <c r="AI838">
        <v>-4.007556289434433E-2</v>
      </c>
      <c r="AJ838">
        <v>-0.1360960453748703</v>
      </c>
      <c r="AK838">
        <v>-0.22512093186378479</v>
      </c>
      <c r="AL838">
        <v>-0.21876196563243866</v>
      </c>
      <c r="AM838">
        <v>-0.39812225103378296</v>
      </c>
      <c r="AN838">
        <v>-0.23160889744758606</v>
      </c>
      <c r="AO838">
        <v>0.15755449235439301</v>
      </c>
      <c r="AP838">
        <v>0.43464541435241699</v>
      </c>
      <c r="AQ838">
        <v>0.88391703367233276</v>
      </c>
      <c r="AR838">
        <v>3.4027843475341797</v>
      </c>
      <c r="AS838">
        <v>3.4412214756011963</v>
      </c>
      <c r="AT838">
        <v>3.2754378318786621</v>
      </c>
      <c r="AU838">
        <v>3.0483019351959229</v>
      </c>
      <c r="AV838">
        <v>2.7188870906829834</v>
      </c>
      <c r="AW838">
        <v>2.4339399337768555</v>
      </c>
      <c r="AX838">
        <v>1.8805801868438721</v>
      </c>
      <c r="AY838">
        <v>-8.3228619769215584E-3</v>
      </c>
      <c r="AZ838">
        <v>-0.14586739242076874</v>
      </c>
      <c r="BA838">
        <v>-0.13507179915904999</v>
      </c>
      <c r="BB838">
        <v>-8.9724339544773102E-2</v>
      </c>
      <c r="BC838">
        <v>-0.10043735057115555</v>
      </c>
      <c r="BD838">
        <v>-0.3802325427532196</v>
      </c>
      <c r="BE838">
        <v>59.252338409423828</v>
      </c>
      <c r="BF838">
        <v>59.663196563720703</v>
      </c>
      <c r="BG838">
        <v>59.867481231689453</v>
      </c>
      <c r="BH838">
        <v>59.890338897705078</v>
      </c>
      <c r="BI838">
        <v>59.886222839355469</v>
      </c>
      <c r="BJ838">
        <v>60.092796325683594</v>
      </c>
      <c r="BK838">
        <v>60.817653656005859</v>
      </c>
      <c r="BL838">
        <v>61.0447998046875</v>
      </c>
      <c r="BM838">
        <v>64.090461730957031</v>
      </c>
      <c r="BN838">
        <v>66.068519592285156</v>
      </c>
      <c r="BO838">
        <v>70.043777465820312</v>
      </c>
      <c r="BP838">
        <v>72.174934387207031</v>
      </c>
      <c r="BQ838">
        <v>72.248985290527344</v>
      </c>
      <c r="BR838">
        <v>72.701446533203125</v>
      </c>
      <c r="BS838">
        <v>72.381500244140625</v>
      </c>
      <c r="BT838">
        <v>71.792869567871094</v>
      </c>
      <c r="BU838">
        <v>70.155319213867188</v>
      </c>
      <c r="BV838">
        <v>67.542922973632813</v>
      </c>
      <c r="BW838">
        <v>64.453826904296875</v>
      </c>
      <c r="BX838">
        <v>61.612453460693359</v>
      </c>
      <c r="BY838">
        <v>60.840511322021484</v>
      </c>
      <c r="BZ838">
        <v>60.183765411376953</v>
      </c>
      <c r="CA838">
        <v>60.206623077392578</v>
      </c>
      <c r="CB838">
        <v>60.181938171386719</v>
      </c>
      <c r="CC838">
        <v>0.89896887540817261</v>
      </c>
      <c r="CD838">
        <v>0.85839337110519409</v>
      </c>
      <c r="CE838">
        <v>0.81316858530044556</v>
      </c>
      <c r="CF838">
        <v>0.64307308197021484</v>
      </c>
      <c r="CG838">
        <v>0.57189488410949707</v>
      </c>
      <c r="CH838">
        <v>0.64536482095718384</v>
      </c>
      <c r="CI838">
        <v>0.73045104742050171</v>
      </c>
      <c r="CJ838">
        <v>0.66997987031936646</v>
      </c>
      <c r="CK838">
        <v>0.81075090169906616</v>
      </c>
      <c r="CL838">
        <v>0.83067244291305542</v>
      </c>
      <c r="CM838">
        <v>0.78892052173614502</v>
      </c>
      <c r="CN838">
        <v>0.82606905698776245</v>
      </c>
      <c r="CO838">
        <v>0.91581624746322632</v>
      </c>
      <c r="CP838">
        <v>0.81429076194763184</v>
      </c>
      <c r="CQ838">
        <v>0.85261112451553345</v>
      </c>
      <c r="CR838">
        <v>0.93111628293991089</v>
      </c>
      <c r="CS838">
        <v>0.93228894472122192</v>
      </c>
      <c r="CT838">
        <v>0.92256474494934082</v>
      </c>
      <c r="CU838">
        <v>0.99360913038253784</v>
      </c>
      <c r="CV838">
        <v>0.83129698038101196</v>
      </c>
      <c r="CW838">
        <v>0.74765563011169434</v>
      </c>
      <c r="CX838">
        <v>0.64027518033981323</v>
      </c>
      <c r="CY838">
        <v>0.67120844125747681</v>
      </c>
      <c r="CZ838">
        <v>0.65763401985168457</v>
      </c>
    </row>
    <row r="839" spans="1:104" x14ac:dyDescent="0.25">
      <c r="A839" t="s">
        <v>1028</v>
      </c>
      <c r="B839" t="s">
        <v>170</v>
      </c>
      <c r="C839" t="s">
        <v>28</v>
      </c>
      <c r="D839" t="s">
        <v>184</v>
      </c>
      <c r="E839" t="s">
        <v>184</v>
      </c>
      <c r="F839">
        <v>2024</v>
      </c>
      <c r="G839" t="s">
        <v>176</v>
      </c>
      <c r="H839">
        <v>6</v>
      </c>
      <c r="I839">
        <v>46.753818511962891</v>
      </c>
      <c r="J839">
        <v>45.108531951904297</v>
      </c>
      <c r="K839">
        <v>44.097930908203125</v>
      </c>
      <c r="L839">
        <v>43.935352325439453</v>
      </c>
      <c r="M839">
        <v>45.3843994140625</v>
      </c>
      <c r="N839">
        <v>49.250282287597656</v>
      </c>
      <c r="O839">
        <v>54.443191528320312</v>
      </c>
      <c r="P839">
        <v>61.114646911621094</v>
      </c>
      <c r="Q839">
        <v>66.894493103027344</v>
      </c>
      <c r="R839">
        <v>71.481849670410156</v>
      </c>
      <c r="S839">
        <v>74.936668395996094</v>
      </c>
      <c r="T839">
        <v>76.4810791015625</v>
      </c>
      <c r="U839">
        <v>76.914604187011719</v>
      </c>
      <c r="V839">
        <v>77.166603088378906</v>
      </c>
      <c r="W839">
        <v>76.791107177734375</v>
      </c>
      <c r="X839">
        <v>75.367973327636719</v>
      </c>
      <c r="Y839">
        <v>72.8504638671875</v>
      </c>
      <c r="Z839">
        <v>68.722465515136719</v>
      </c>
      <c r="AA839">
        <v>63.860469818115234</v>
      </c>
      <c r="AB839">
        <v>60.940059661865234</v>
      </c>
      <c r="AC839">
        <v>60.143684387207031</v>
      </c>
      <c r="AD839">
        <v>56.929370880126953</v>
      </c>
      <c r="AE839">
        <v>53.283638000488281</v>
      </c>
      <c r="AF839">
        <v>50.061271667480469</v>
      </c>
      <c r="AG839">
        <v>-0.57011270523071289</v>
      </c>
      <c r="AH839">
        <v>-0.25936087965965271</v>
      </c>
      <c r="AI839">
        <v>-0.11621597409248352</v>
      </c>
      <c r="AJ839">
        <v>-0.17650434374809265</v>
      </c>
      <c r="AK839">
        <v>-0.21206681430339813</v>
      </c>
      <c r="AL839">
        <v>-0.15220898389816284</v>
      </c>
      <c r="AM839">
        <v>-0.35722467303276062</v>
      </c>
      <c r="AN839">
        <v>-0.11545539647340775</v>
      </c>
      <c r="AO839">
        <v>0.16677451133728027</v>
      </c>
      <c r="AP839">
        <v>0.33702492713928223</v>
      </c>
      <c r="AQ839">
        <v>0.83510583639144897</v>
      </c>
      <c r="AR839">
        <v>3.6235425472259521</v>
      </c>
      <c r="AS839">
        <v>3.6879067420959473</v>
      </c>
      <c r="AT839">
        <v>3.4995930194854736</v>
      </c>
      <c r="AU839">
        <v>3.2911660671234131</v>
      </c>
      <c r="AV839">
        <v>3.1274399757385254</v>
      </c>
      <c r="AW839">
        <v>2.889185905456543</v>
      </c>
      <c r="AX839">
        <v>2.3834123611450195</v>
      </c>
      <c r="AY839">
        <v>0.3369610607624054</v>
      </c>
      <c r="AZ839">
        <v>0.11702921986579895</v>
      </c>
      <c r="BA839">
        <v>6.5906062722206116E-2</v>
      </c>
      <c r="BB839">
        <v>9.1557063162326813E-2</v>
      </c>
      <c r="BC839">
        <v>2.9486639425158501E-2</v>
      </c>
      <c r="BD839">
        <v>-0.22095321118831635</v>
      </c>
      <c r="BE839">
        <v>62.117393493652344</v>
      </c>
      <c r="BF839">
        <v>61.640239715576172</v>
      </c>
      <c r="BG839">
        <v>61.367847442626953</v>
      </c>
      <c r="BH839">
        <v>61.572154998779297</v>
      </c>
      <c r="BI839">
        <v>61.093173980712891</v>
      </c>
      <c r="BJ839">
        <v>61.522804260253906</v>
      </c>
      <c r="BK839">
        <v>62.842308044433594</v>
      </c>
      <c r="BL839">
        <v>65.840530395507813</v>
      </c>
      <c r="BM839">
        <v>68.497756958007812</v>
      </c>
      <c r="BN839">
        <v>73.543960571289062</v>
      </c>
      <c r="BO839">
        <v>77.179718017578125</v>
      </c>
      <c r="BP839">
        <v>77.250091552734375</v>
      </c>
      <c r="BQ839">
        <v>79.566856384277344</v>
      </c>
      <c r="BR839">
        <v>78.499176025390625</v>
      </c>
      <c r="BS839">
        <v>77.047157287597656</v>
      </c>
      <c r="BT839">
        <v>76.111587524414063</v>
      </c>
      <c r="BU839">
        <v>74.249595642089844</v>
      </c>
      <c r="BV839">
        <v>72.79437255859375</v>
      </c>
      <c r="BW839">
        <v>71.384391784667969</v>
      </c>
      <c r="BX839">
        <v>69.026504516601562</v>
      </c>
      <c r="BY839">
        <v>65.456085205078125</v>
      </c>
      <c r="BZ839">
        <v>64.661300659179688</v>
      </c>
      <c r="CA839">
        <v>63.684608459472656</v>
      </c>
      <c r="CB839">
        <v>62.524173736572266</v>
      </c>
      <c r="CC839">
        <v>0.8998410701751709</v>
      </c>
      <c r="CD839">
        <v>0.85787010192871094</v>
      </c>
      <c r="CE839">
        <v>0.81129670143127441</v>
      </c>
      <c r="CF839">
        <v>0.64148211479187012</v>
      </c>
      <c r="CG839">
        <v>0.56836086511611938</v>
      </c>
      <c r="CH839">
        <v>0.63996326923370361</v>
      </c>
      <c r="CI839">
        <v>0.72202640771865845</v>
      </c>
      <c r="CJ839">
        <v>0.6639513373374939</v>
      </c>
      <c r="CK839">
        <v>0.79982519149780273</v>
      </c>
      <c r="CL839">
        <v>0.82159113883972168</v>
      </c>
      <c r="CM839">
        <v>0.78441756963729858</v>
      </c>
      <c r="CN839">
        <v>0.8224334716796875</v>
      </c>
      <c r="CO839">
        <v>0.91266500949859619</v>
      </c>
      <c r="CP839">
        <v>0.81111276149749756</v>
      </c>
      <c r="CQ839">
        <v>0.84982496500015259</v>
      </c>
      <c r="CR839">
        <v>0.93327021598815918</v>
      </c>
      <c r="CS839">
        <v>0.93893146514892578</v>
      </c>
      <c r="CT839">
        <v>0.93054097890853882</v>
      </c>
      <c r="CU839">
        <v>0.99919682741165161</v>
      </c>
      <c r="CV839">
        <v>0.81989526748657227</v>
      </c>
      <c r="CW839">
        <v>0.73589509725570679</v>
      </c>
      <c r="CX839">
        <v>0.63161110877990723</v>
      </c>
      <c r="CY839">
        <v>0.66828393936157227</v>
      </c>
      <c r="CZ839">
        <v>0.65527904033660889</v>
      </c>
    </row>
    <row r="840" spans="1:104" x14ac:dyDescent="0.25">
      <c r="A840" t="s">
        <v>1029</v>
      </c>
      <c r="B840" t="s">
        <v>170</v>
      </c>
      <c r="C840" t="s">
        <v>28</v>
      </c>
      <c r="D840" t="s">
        <v>184</v>
      </c>
      <c r="E840" t="s">
        <v>184</v>
      </c>
      <c r="F840">
        <v>2024</v>
      </c>
      <c r="G840" t="s">
        <v>177</v>
      </c>
      <c r="H840">
        <v>7</v>
      </c>
      <c r="I840">
        <v>49.017169952392578</v>
      </c>
      <c r="J840">
        <v>47.325847625732422</v>
      </c>
      <c r="K840">
        <v>46.169609069824219</v>
      </c>
      <c r="L840">
        <v>46.072879791259766</v>
      </c>
      <c r="M840">
        <v>47.857177734375</v>
      </c>
      <c r="N840">
        <v>52.211601257324219</v>
      </c>
      <c r="O840">
        <v>57.666229248046875</v>
      </c>
      <c r="P840">
        <v>64.536041259765625</v>
      </c>
      <c r="Q840">
        <v>70.296302795410156</v>
      </c>
      <c r="R840">
        <v>74.790664672851563</v>
      </c>
      <c r="S840">
        <v>77.809722900390625</v>
      </c>
      <c r="T840">
        <v>79.283401489257813</v>
      </c>
      <c r="U840">
        <v>79.773712158203125</v>
      </c>
      <c r="V840">
        <v>80.088798522949219</v>
      </c>
      <c r="W840">
        <v>79.9052734375</v>
      </c>
      <c r="X840">
        <v>78.876937866210938</v>
      </c>
      <c r="Y840">
        <v>76.612274169921875</v>
      </c>
      <c r="Z840">
        <v>72.403450012207031</v>
      </c>
      <c r="AA840">
        <v>67.104026794433594</v>
      </c>
      <c r="AB840">
        <v>64.053314208984375</v>
      </c>
      <c r="AC840">
        <v>63.120662689208984</v>
      </c>
      <c r="AD840">
        <v>59.757308959960938</v>
      </c>
      <c r="AE840">
        <v>55.837245941162109</v>
      </c>
      <c r="AF840">
        <v>52.544868469238281</v>
      </c>
      <c r="AG840">
        <v>-0.55055713653564453</v>
      </c>
      <c r="AH840">
        <v>-0.28346705436706543</v>
      </c>
      <c r="AI840">
        <v>-0.17165367305278778</v>
      </c>
      <c r="AJ840">
        <v>-0.2049444317817688</v>
      </c>
      <c r="AK840">
        <v>-0.20269691944122314</v>
      </c>
      <c r="AL840">
        <v>-0.10324596613645554</v>
      </c>
      <c r="AM840">
        <v>-0.32852235436439514</v>
      </c>
      <c r="AN840">
        <v>-3.1184487044811249E-2</v>
      </c>
      <c r="AO840">
        <v>0.17460156977176666</v>
      </c>
      <c r="AP840">
        <v>0.26613205671310425</v>
      </c>
      <c r="AQ840">
        <v>0.78440088033676147</v>
      </c>
      <c r="AR840">
        <v>3.725212574005127</v>
      </c>
      <c r="AS840">
        <v>3.8040001392364502</v>
      </c>
      <c r="AT840">
        <v>3.6170101165771484</v>
      </c>
      <c r="AU840">
        <v>3.4319555759429932</v>
      </c>
      <c r="AV840">
        <v>3.3959343433380127</v>
      </c>
      <c r="AW840">
        <v>3.2024650573730469</v>
      </c>
      <c r="AX840">
        <v>2.746692419052124</v>
      </c>
      <c r="AY840">
        <v>0.59583264589309692</v>
      </c>
      <c r="AZ840">
        <v>0.31310281157493591</v>
      </c>
      <c r="BA840">
        <v>0.2147362232208252</v>
      </c>
      <c r="BB840">
        <v>0.2256542444229126</v>
      </c>
      <c r="BC840">
        <v>0.12603239715099335</v>
      </c>
      <c r="BD840">
        <v>-9.9783085286617279E-2</v>
      </c>
      <c r="BE840">
        <v>66.864654541015625</v>
      </c>
      <c r="BF840">
        <v>66.592269897460938</v>
      </c>
      <c r="BG840">
        <v>65.708290100097656</v>
      </c>
      <c r="BH840">
        <v>66.090438842773438</v>
      </c>
      <c r="BI840">
        <v>65.481132507324219</v>
      </c>
      <c r="BJ840">
        <v>65.408958435058594</v>
      </c>
      <c r="BK840">
        <v>67.455696105957031</v>
      </c>
      <c r="BL840">
        <v>68.409561157226562</v>
      </c>
      <c r="BM840">
        <v>71.499229431152344</v>
      </c>
      <c r="BN840">
        <v>72.748313903808594</v>
      </c>
      <c r="BO840">
        <v>74.904678344726563</v>
      </c>
      <c r="BP840">
        <v>76.818344116210938</v>
      </c>
      <c r="BQ840">
        <v>77.654212951660156</v>
      </c>
      <c r="BR840">
        <v>79.815139770507813</v>
      </c>
      <c r="BS840">
        <v>79.632156372070313</v>
      </c>
      <c r="BT840">
        <v>80.792617797851563</v>
      </c>
      <c r="BU840">
        <v>81.930717468261719</v>
      </c>
      <c r="BV840">
        <v>82.7685546875</v>
      </c>
      <c r="BW840">
        <v>76.929656982421875</v>
      </c>
      <c r="BX840">
        <v>74.047042846679688</v>
      </c>
      <c r="BY840">
        <v>72.159553527832031</v>
      </c>
      <c r="BZ840">
        <v>71.205696105957031</v>
      </c>
      <c r="CA840">
        <v>70.478530883789063</v>
      </c>
      <c r="CB840">
        <v>69.776496887207031</v>
      </c>
      <c r="CC840">
        <v>0.89951008558273315</v>
      </c>
      <c r="CD840">
        <v>0.85930395126342773</v>
      </c>
      <c r="CE840">
        <v>0.81103366613388062</v>
      </c>
      <c r="CF840">
        <v>0.64242494106292725</v>
      </c>
      <c r="CG840">
        <v>0.57250440120697021</v>
      </c>
      <c r="CH840">
        <v>0.64514666795730591</v>
      </c>
      <c r="CI840">
        <v>0.72376686334609985</v>
      </c>
      <c r="CJ840">
        <v>0.66348838806152344</v>
      </c>
      <c r="CK840">
        <v>0.79835134744644165</v>
      </c>
      <c r="CL840">
        <v>0.81928718090057373</v>
      </c>
      <c r="CM840">
        <v>0.78107959032058716</v>
      </c>
      <c r="CN840">
        <v>0.81850391626358032</v>
      </c>
      <c r="CO840">
        <v>0.90716350078582764</v>
      </c>
      <c r="CP840">
        <v>0.80861049890518188</v>
      </c>
      <c r="CQ840">
        <v>0.84734451770782471</v>
      </c>
      <c r="CR840">
        <v>0.93274861574172974</v>
      </c>
      <c r="CS840">
        <v>0.94225668907165527</v>
      </c>
      <c r="CT840">
        <v>0.9363638162612915</v>
      </c>
      <c r="CU840">
        <v>1.0052944421768188</v>
      </c>
      <c r="CV840">
        <v>0.82490229606628418</v>
      </c>
      <c r="CW840">
        <v>0.73855298757553101</v>
      </c>
      <c r="CX840">
        <v>0.63281166553497314</v>
      </c>
      <c r="CY840">
        <v>0.66782629489898682</v>
      </c>
      <c r="CZ840">
        <v>0.65705007314682007</v>
      </c>
    </row>
    <row r="841" spans="1:104" x14ac:dyDescent="0.25">
      <c r="A841" t="s">
        <v>1030</v>
      </c>
      <c r="B841" t="s">
        <v>170</v>
      </c>
      <c r="C841" t="s">
        <v>28</v>
      </c>
      <c r="D841" t="s">
        <v>184</v>
      </c>
      <c r="E841" t="s">
        <v>184</v>
      </c>
      <c r="F841">
        <v>2024</v>
      </c>
      <c r="G841" t="s">
        <v>178</v>
      </c>
      <c r="H841">
        <v>8</v>
      </c>
      <c r="I841">
        <v>50.386077880859375</v>
      </c>
      <c r="J841">
        <v>48.655361175537109</v>
      </c>
      <c r="K841">
        <v>47.421977996826172</v>
      </c>
      <c r="L841">
        <v>47.359348297119141</v>
      </c>
      <c r="M841">
        <v>49.137012481689453</v>
      </c>
      <c r="N841">
        <v>53.983047485351562</v>
      </c>
      <c r="O841">
        <v>60.302860260009766</v>
      </c>
      <c r="P841">
        <v>67.574813842773438</v>
      </c>
      <c r="Q841">
        <v>74.554100036621094</v>
      </c>
      <c r="R841">
        <v>80.161308288574219</v>
      </c>
      <c r="S841">
        <v>84.531501770019531</v>
      </c>
      <c r="T841">
        <v>86.57586669921875</v>
      </c>
      <c r="U841">
        <v>87.315841674804688</v>
      </c>
      <c r="V841">
        <v>87.711174011230469</v>
      </c>
      <c r="W841">
        <v>87.18902587890625</v>
      </c>
      <c r="X841">
        <v>85.486839294433594</v>
      </c>
      <c r="Y841">
        <v>82.034385681152344</v>
      </c>
      <c r="Z841">
        <v>77.195266723632812</v>
      </c>
      <c r="AA841">
        <v>70.902694702148438</v>
      </c>
      <c r="AB841">
        <v>68.156288146972656</v>
      </c>
      <c r="AC841">
        <v>66.160911560058594</v>
      </c>
      <c r="AD841">
        <v>62.111064910888672</v>
      </c>
      <c r="AE841">
        <v>57.677543640136719</v>
      </c>
      <c r="AF841">
        <v>53.954879760742188</v>
      </c>
      <c r="AG841">
        <v>-0.49921157956123352</v>
      </c>
      <c r="AH841">
        <v>-0.31242004036903381</v>
      </c>
      <c r="AI841">
        <v>-0.25636821985244751</v>
      </c>
      <c r="AJ841">
        <v>-0.24349753558635712</v>
      </c>
      <c r="AK841">
        <v>-0.17558591067790985</v>
      </c>
      <c r="AL841">
        <v>-1.6046816483139992E-2</v>
      </c>
      <c r="AM841">
        <v>-0.27071124315261841</v>
      </c>
      <c r="AN841">
        <v>0.11003163456916809</v>
      </c>
      <c r="AO841">
        <v>0.18578189611434937</v>
      </c>
      <c r="AP841">
        <v>0.14779828488826752</v>
      </c>
      <c r="AQ841">
        <v>0.72702890634536743</v>
      </c>
      <c r="AR841">
        <v>4.0392556190490723</v>
      </c>
      <c r="AS841">
        <v>4.149744987487793</v>
      </c>
      <c r="AT841">
        <v>3.9498143196105957</v>
      </c>
      <c r="AU841">
        <v>3.7676742076873779</v>
      </c>
      <c r="AV841">
        <v>3.8889412879943848</v>
      </c>
      <c r="AW841">
        <v>3.6930778026580811</v>
      </c>
      <c r="AX841">
        <v>3.3069801330566406</v>
      </c>
      <c r="AY841">
        <v>1.0189055204391479</v>
      </c>
      <c r="AZ841">
        <v>0.64140826463699341</v>
      </c>
      <c r="BA841">
        <v>0.45955067873001099</v>
      </c>
      <c r="BB841">
        <v>0.44264629483222961</v>
      </c>
      <c r="BC841">
        <v>0.28118538856506348</v>
      </c>
      <c r="BD841">
        <v>0.1034717857837677</v>
      </c>
      <c r="BE841">
        <v>69.957298278808594</v>
      </c>
      <c r="BF841">
        <v>69.182640075683594</v>
      </c>
      <c r="BG841">
        <v>68.228309631347656</v>
      </c>
      <c r="BH841">
        <v>66.592453002929688</v>
      </c>
      <c r="BI841">
        <v>67.680816650390625</v>
      </c>
      <c r="BJ841">
        <v>67.430816650390625</v>
      </c>
      <c r="BK841">
        <v>67.703651428222656</v>
      </c>
      <c r="BL841">
        <v>69.521003723144531</v>
      </c>
      <c r="BM841">
        <v>75.046356201171875</v>
      </c>
      <c r="BN841">
        <v>81.201614379882813</v>
      </c>
      <c r="BO841">
        <v>85.816001892089844</v>
      </c>
      <c r="BP841">
        <v>87.790885925292969</v>
      </c>
      <c r="BQ841">
        <v>89.426734924316406</v>
      </c>
      <c r="BR841">
        <v>88.631072998046875</v>
      </c>
      <c r="BS841">
        <v>87.0865478515625</v>
      </c>
      <c r="BT841">
        <v>87.994766235351563</v>
      </c>
      <c r="BU841">
        <v>87.337913513183594</v>
      </c>
      <c r="BV841">
        <v>85.927413940429687</v>
      </c>
      <c r="BW841">
        <v>82.362800598144531</v>
      </c>
      <c r="BX841">
        <v>78.747955322265625</v>
      </c>
      <c r="BY841">
        <v>75.637214660644531</v>
      </c>
      <c r="BZ841">
        <v>73.953422546386719</v>
      </c>
      <c r="CA841">
        <v>72.522369384765625</v>
      </c>
      <c r="CB841">
        <v>71.615524291992188</v>
      </c>
      <c r="CC841">
        <v>0.89340126514434814</v>
      </c>
      <c r="CD841">
        <v>0.85406506061553955</v>
      </c>
      <c r="CE841">
        <v>0.8048287034034729</v>
      </c>
      <c r="CF841">
        <v>0.63830584287643433</v>
      </c>
      <c r="CG841">
        <v>0.56834810972213745</v>
      </c>
      <c r="CH841">
        <v>0.6444433331489563</v>
      </c>
      <c r="CI841">
        <v>0.72817695140838623</v>
      </c>
      <c r="CJ841">
        <v>0.66700291633605957</v>
      </c>
      <c r="CK841">
        <v>0.80444014072418213</v>
      </c>
      <c r="CL841">
        <v>0.82777398824691772</v>
      </c>
      <c r="CM841">
        <v>0.79083096981048584</v>
      </c>
      <c r="CN841">
        <v>0.83095252513885498</v>
      </c>
      <c r="CO841">
        <v>0.92758840322494507</v>
      </c>
      <c r="CP841">
        <v>0.81984996795654297</v>
      </c>
      <c r="CQ841">
        <v>0.8610195517539978</v>
      </c>
      <c r="CR841">
        <v>0.95337241888046265</v>
      </c>
      <c r="CS841">
        <v>0.95792311429977417</v>
      </c>
      <c r="CT841">
        <v>0.95099586248397827</v>
      </c>
      <c r="CU841">
        <v>1.0182873010635376</v>
      </c>
      <c r="CV841">
        <v>0.84010326862335205</v>
      </c>
      <c r="CW841">
        <v>0.74543333053588867</v>
      </c>
      <c r="CX841">
        <v>0.63520205020904541</v>
      </c>
      <c r="CY841">
        <v>0.66581952571868896</v>
      </c>
      <c r="CZ841">
        <v>0.65026187896728516</v>
      </c>
    </row>
    <row r="842" spans="1:104" x14ac:dyDescent="0.25">
      <c r="A842" t="s">
        <v>1031</v>
      </c>
      <c r="B842" t="s">
        <v>170</v>
      </c>
      <c r="C842" t="s">
        <v>28</v>
      </c>
      <c r="D842" t="s">
        <v>184</v>
      </c>
      <c r="E842" t="s">
        <v>184</v>
      </c>
      <c r="F842">
        <v>2024</v>
      </c>
      <c r="G842" t="s">
        <v>179</v>
      </c>
      <c r="H842">
        <v>9</v>
      </c>
      <c r="I842">
        <v>50.387771606445312</v>
      </c>
      <c r="J842">
        <v>48.810928344726563</v>
      </c>
      <c r="K842">
        <v>47.790531158447266</v>
      </c>
      <c r="L842">
        <v>47.747169494628906</v>
      </c>
      <c r="M842">
        <v>49.691749572753906</v>
      </c>
      <c r="N842">
        <v>54.7647705078125</v>
      </c>
      <c r="O842">
        <v>62.068832397460938</v>
      </c>
      <c r="P842">
        <v>69.385871887207031</v>
      </c>
      <c r="Q842">
        <v>77.07208251953125</v>
      </c>
      <c r="R842">
        <v>82.954826354980469</v>
      </c>
      <c r="S842">
        <v>87.288650512695313</v>
      </c>
      <c r="T842">
        <v>89.332199096679688</v>
      </c>
      <c r="U842">
        <v>90.038093566894531</v>
      </c>
      <c r="V842">
        <v>90.639579772949219</v>
      </c>
      <c r="W842">
        <v>89.834625244140625</v>
      </c>
      <c r="X842">
        <v>87.220405578613281</v>
      </c>
      <c r="Y842">
        <v>83.263862609863281</v>
      </c>
      <c r="Z842">
        <v>78.112762451171875</v>
      </c>
      <c r="AA842">
        <v>72.043006896972656</v>
      </c>
      <c r="AB842">
        <v>70.148872375488281</v>
      </c>
      <c r="AC842">
        <v>66.865394592285156</v>
      </c>
      <c r="AD842">
        <v>62.435420989990234</v>
      </c>
      <c r="AE842">
        <v>57.85009765625</v>
      </c>
      <c r="AF842">
        <v>54.121829986572266</v>
      </c>
      <c r="AG842">
        <v>-0.48824334144592285</v>
      </c>
      <c r="AH842">
        <v>-0.31184935569763184</v>
      </c>
      <c r="AI842">
        <v>-0.26240625977516174</v>
      </c>
      <c r="AJ842">
        <v>-0.2460440993309021</v>
      </c>
      <c r="AK842">
        <v>-0.17356836795806885</v>
      </c>
      <c r="AL842">
        <v>-8.4878355264663696E-3</v>
      </c>
      <c r="AM842">
        <v>-0.26912018656730652</v>
      </c>
      <c r="AN842">
        <v>0.12481693923473358</v>
      </c>
      <c r="AO842">
        <v>0.19236594438552856</v>
      </c>
      <c r="AP842">
        <v>0.14140169322490692</v>
      </c>
      <c r="AQ842">
        <v>0.74005663394927979</v>
      </c>
      <c r="AR842">
        <v>4.1661663055419922</v>
      </c>
      <c r="AS842">
        <v>4.2769904136657715</v>
      </c>
      <c r="AT842">
        <v>4.0833935737609863</v>
      </c>
      <c r="AU842">
        <v>3.8861527442932129</v>
      </c>
      <c r="AV842">
        <v>3.9826385974884033</v>
      </c>
      <c r="AW842">
        <v>3.7677533626556396</v>
      </c>
      <c r="AX842">
        <v>3.3780190944671631</v>
      </c>
      <c r="AY842">
        <v>1.0671766996383667</v>
      </c>
      <c r="AZ842">
        <v>0.68179112672805786</v>
      </c>
      <c r="BA842">
        <v>0.48464977741241455</v>
      </c>
      <c r="BB842">
        <v>0.46143808960914612</v>
      </c>
      <c r="BC842">
        <v>0.29372686147689819</v>
      </c>
      <c r="BD842">
        <v>0.12053044140338898</v>
      </c>
      <c r="BE842">
        <v>69.50103759765625</v>
      </c>
      <c r="BF842">
        <v>68.796684265136719</v>
      </c>
      <c r="BG842">
        <v>68.77386474609375</v>
      </c>
      <c r="BH842">
        <v>67.592330932617188</v>
      </c>
      <c r="BI842">
        <v>67.52386474609375</v>
      </c>
      <c r="BJ842">
        <v>67.478218078613281</v>
      </c>
      <c r="BK842">
        <v>68.818466186523438</v>
      </c>
      <c r="BL842">
        <v>70.022819519042969</v>
      </c>
      <c r="BM842">
        <v>73.613067626953125</v>
      </c>
      <c r="BN842">
        <v>78.862030029296875</v>
      </c>
      <c r="BO842">
        <v>86.109947204589844</v>
      </c>
      <c r="BP842">
        <v>89.086090087890625</v>
      </c>
      <c r="BQ842">
        <v>90.858909606933594</v>
      </c>
      <c r="BR842">
        <v>90.973014831542969</v>
      </c>
      <c r="BS842">
        <v>91.495841979980469</v>
      </c>
      <c r="BT842">
        <v>91.745841979980469</v>
      </c>
      <c r="BU842">
        <v>89.72406005859375</v>
      </c>
      <c r="BV842">
        <v>88.45123291015625</v>
      </c>
      <c r="BW842">
        <v>87.338165283203125</v>
      </c>
      <c r="BX842">
        <v>79.590248107910156</v>
      </c>
      <c r="BY842">
        <v>76.045646667480469</v>
      </c>
      <c r="BZ842">
        <v>73.001045227050781</v>
      </c>
      <c r="CA842">
        <v>72.228218078613281</v>
      </c>
      <c r="CB842">
        <v>71.705398559570313</v>
      </c>
      <c r="CC842">
        <v>0.88347584009170532</v>
      </c>
      <c r="CD842">
        <v>0.847159743309021</v>
      </c>
      <c r="CE842">
        <v>0.80168682336807251</v>
      </c>
      <c r="CF842">
        <v>0.63675743341445923</v>
      </c>
      <c r="CG842">
        <v>0.56886327266693115</v>
      </c>
      <c r="CH842">
        <v>0.64588660001754761</v>
      </c>
      <c r="CI842">
        <v>0.73378050327301025</v>
      </c>
      <c r="CJ842">
        <v>0.66948485374450684</v>
      </c>
      <c r="CK842">
        <v>0.81241321563720703</v>
      </c>
      <c r="CL842">
        <v>0.83573585748672485</v>
      </c>
      <c r="CM842">
        <v>0.79472118616104126</v>
      </c>
      <c r="CN842">
        <v>0.83595454692840576</v>
      </c>
      <c r="CO842">
        <v>0.93723869323730469</v>
      </c>
      <c r="CP842">
        <v>0.82372361421585083</v>
      </c>
      <c r="CQ842">
        <v>0.86656618118286133</v>
      </c>
      <c r="CR842">
        <v>0.96028310060501099</v>
      </c>
      <c r="CS842">
        <v>0.96319961547851563</v>
      </c>
      <c r="CT842">
        <v>0.95597434043884277</v>
      </c>
      <c r="CU842">
        <v>1.0282264947891235</v>
      </c>
      <c r="CV842">
        <v>0.85322320461273193</v>
      </c>
      <c r="CW842">
        <v>0.75090503692626953</v>
      </c>
      <c r="CX842">
        <v>0.63551819324493408</v>
      </c>
      <c r="CY842">
        <v>0.6644141674041748</v>
      </c>
      <c r="CZ842">
        <v>0.64821541309356689</v>
      </c>
    </row>
    <row r="843" spans="1:104" x14ac:dyDescent="0.25">
      <c r="A843" t="s">
        <v>1032</v>
      </c>
      <c r="B843" t="s">
        <v>170</v>
      </c>
      <c r="C843" t="s">
        <v>28</v>
      </c>
      <c r="D843" t="s">
        <v>184</v>
      </c>
      <c r="E843" t="s">
        <v>184</v>
      </c>
      <c r="F843">
        <v>2024</v>
      </c>
      <c r="G843" t="s">
        <v>180</v>
      </c>
      <c r="H843">
        <v>10</v>
      </c>
      <c r="I843">
        <v>44.251625061035156</v>
      </c>
      <c r="J843">
        <v>42.858592987060547</v>
      </c>
      <c r="K843">
        <v>41.919136047363281</v>
      </c>
      <c r="L843">
        <v>41.906341552734375</v>
      </c>
      <c r="M843">
        <v>43.490196228027344</v>
      </c>
      <c r="N843">
        <v>47.689254760742187</v>
      </c>
      <c r="O843">
        <v>54.784160614013672</v>
      </c>
      <c r="P843">
        <v>59.939483642578125</v>
      </c>
      <c r="Q843">
        <v>65.901138305664063</v>
      </c>
      <c r="R843">
        <v>71.226158142089844</v>
      </c>
      <c r="S843">
        <v>75.381027221679688</v>
      </c>
      <c r="T843">
        <v>77.741294860839844</v>
      </c>
      <c r="U843">
        <v>78.9476318359375</v>
      </c>
      <c r="V843">
        <v>80.155876159667969</v>
      </c>
      <c r="W843">
        <v>79.688140869140625</v>
      </c>
      <c r="X843">
        <v>77.197189331054687</v>
      </c>
      <c r="Y843">
        <v>73.508041381835938</v>
      </c>
      <c r="Z843">
        <v>68.95831298828125</v>
      </c>
      <c r="AA843">
        <v>66.128707885742188</v>
      </c>
      <c r="AB843">
        <v>63.685733795166016</v>
      </c>
      <c r="AC843">
        <v>60.748146057128906</v>
      </c>
      <c r="AD843">
        <v>55.798732757568359</v>
      </c>
      <c r="AE843">
        <v>50.801326751708984</v>
      </c>
      <c r="AF843">
        <v>47.516792297363281</v>
      </c>
      <c r="AG843">
        <v>-0.52273035049438477</v>
      </c>
      <c r="AH843">
        <v>-0.23502416908740997</v>
      </c>
      <c r="AI843">
        <v>-0.10002226382493973</v>
      </c>
      <c r="AJ843">
        <v>-0.15955986082553864</v>
      </c>
      <c r="AK843">
        <v>-0.19811204075813293</v>
      </c>
      <c r="AL843">
        <v>-0.1482526957988739</v>
      </c>
      <c r="AM843">
        <v>-0.35124999284744263</v>
      </c>
      <c r="AN843">
        <v>-0.12237998843193054</v>
      </c>
      <c r="AO843">
        <v>0.16538718342781067</v>
      </c>
      <c r="AP843">
        <v>0.35589176416397095</v>
      </c>
      <c r="AQ843">
        <v>0.88098561763763428</v>
      </c>
      <c r="AR843">
        <v>3.7582659721374512</v>
      </c>
      <c r="AS843">
        <v>3.8580429553985596</v>
      </c>
      <c r="AT843">
        <v>3.7074127197265625</v>
      </c>
      <c r="AU843">
        <v>3.4751207828521729</v>
      </c>
      <c r="AV843">
        <v>3.2325334548950195</v>
      </c>
      <c r="AW843">
        <v>2.9289443492889404</v>
      </c>
      <c r="AX843">
        <v>2.387709379196167</v>
      </c>
      <c r="AY843">
        <v>0.32413625717163086</v>
      </c>
      <c r="AZ843">
        <v>9.8871231079101563E-2</v>
      </c>
      <c r="BA843">
        <v>4.912494495511055E-2</v>
      </c>
      <c r="BB843">
        <v>7.3371045291423798E-2</v>
      </c>
      <c r="BC843">
        <v>1.5947973355650902E-2</v>
      </c>
      <c r="BD843">
        <v>-0.21870331466197968</v>
      </c>
      <c r="BE843">
        <v>62.821208953857422</v>
      </c>
      <c r="BF843">
        <v>63.228130340576172</v>
      </c>
      <c r="BG843">
        <v>63.160148620605469</v>
      </c>
      <c r="BH843">
        <v>61.090831756591797</v>
      </c>
      <c r="BI843">
        <v>59.412006378173828</v>
      </c>
      <c r="BJ843">
        <v>59.139652252197266</v>
      </c>
      <c r="BK843">
        <v>58.682998657226563</v>
      </c>
      <c r="BL843">
        <v>60.434329986572266</v>
      </c>
      <c r="BM843">
        <v>63.523265838623047</v>
      </c>
      <c r="BN843">
        <v>69.020950317382812</v>
      </c>
      <c r="BO843">
        <v>72.746315002441406</v>
      </c>
      <c r="BP843">
        <v>77.113998413085938</v>
      </c>
      <c r="BQ843">
        <v>79.612625122070313</v>
      </c>
      <c r="BR843">
        <v>79.133613586425781</v>
      </c>
      <c r="BS843">
        <v>77.613578796386719</v>
      </c>
      <c r="BT843">
        <v>77.473960876464844</v>
      </c>
      <c r="BU843">
        <v>76.474418640136719</v>
      </c>
      <c r="BV843">
        <v>76.203887939453125</v>
      </c>
      <c r="BW843">
        <v>73.223533630371094</v>
      </c>
      <c r="BX843">
        <v>70.475364685058594</v>
      </c>
      <c r="BY843">
        <v>67.955772399902344</v>
      </c>
      <c r="BZ843">
        <v>67.090797424316406</v>
      </c>
      <c r="CA843">
        <v>65.522842407226563</v>
      </c>
      <c r="CB843">
        <v>64.480415344238281</v>
      </c>
      <c r="CC843">
        <v>0.83168560266494751</v>
      </c>
      <c r="CD843">
        <v>0.79564154148101807</v>
      </c>
      <c r="CE843">
        <v>0.75319063663482666</v>
      </c>
      <c r="CF843">
        <v>0.60286527872085571</v>
      </c>
      <c r="CG843">
        <v>0.5400199294090271</v>
      </c>
      <c r="CH843">
        <v>0.612457275390625</v>
      </c>
      <c r="CI843">
        <v>0.71089816093444824</v>
      </c>
      <c r="CJ843">
        <v>0.65826773643493652</v>
      </c>
      <c r="CK843">
        <v>0.79881852865219116</v>
      </c>
      <c r="CL843">
        <v>0.82877898216247559</v>
      </c>
      <c r="CM843">
        <v>0.7920871376991272</v>
      </c>
      <c r="CN843">
        <v>0.83448165655136108</v>
      </c>
      <c r="CO843">
        <v>0.93766278028488159</v>
      </c>
      <c r="CP843">
        <v>0.82398968935012817</v>
      </c>
      <c r="CQ843">
        <v>0.86827558279037476</v>
      </c>
      <c r="CR843">
        <v>0.96175414323806763</v>
      </c>
      <c r="CS843">
        <v>0.96210789680480957</v>
      </c>
      <c r="CT843">
        <v>0.9547276496887207</v>
      </c>
      <c r="CU843">
        <v>1.0505280494689941</v>
      </c>
      <c r="CV843">
        <v>0.86786174774169922</v>
      </c>
      <c r="CW843">
        <v>0.76368093490600586</v>
      </c>
      <c r="CX843">
        <v>0.62487083673477173</v>
      </c>
      <c r="CY843">
        <v>0.63183885812759399</v>
      </c>
      <c r="CZ843">
        <v>0.61448836326599121</v>
      </c>
    </row>
    <row r="844" spans="1:104" x14ac:dyDescent="0.25">
      <c r="A844" t="s">
        <v>1033</v>
      </c>
      <c r="B844" t="s">
        <v>170</v>
      </c>
      <c r="C844" t="s">
        <v>28</v>
      </c>
      <c r="D844" t="s">
        <v>184</v>
      </c>
      <c r="E844" t="s">
        <v>184</v>
      </c>
      <c r="F844">
        <v>2024</v>
      </c>
      <c r="G844" t="s">
        <v>181</v>
      </c>
      <c r="H844">
        <v>11</v>
      </c>
      <c r="I844">
        <v>41.506450653076172</v>
      </c>
      <c r="J844">
        <v>40.280147552490234</v>
      </c>
      <c r="K844">
        <v>39.574977874755859</v>
      </c>
      <c r="L844">
        <v>39.774669647216797</v>
      </c>
      <c r="M844">
        <v>41.548179626464844</v>
      </c>
      <c r="N844">
        <v>45.726325988769531</v>
      </c>
      <c r="O844">
        <v>51.170658111572266</v>
      </c>
      <c r="P844">
        <v>55.857303619384766</v>
      </c>
      <c r="Q844">
        <v>60.428253173828125</v>
      </c>
      <c r="R844">
        <v>63.744972229003906</v>
      </c>
      <c r="S844">
        <v>66.232498168945312</v>
      </c>
      <c r="T844">
        <v>67.597892761230469</v>
      </c>
      <c r="U844">
        <v>68.135284423828125</v>
      </c>
      <c r="V844">
        <v>68.643470764160156</v>
      </c>
      <c r="W844">
        <v>67.858917236328125</v>
      </c>
      <c r="X844">
        <v>65.454017639160156</v>
      </c>
      <c r="Y844">
        <v>63.009113311767578</v>
      </c>
      <c r="Z844">
        <v>61.768051147460938</v>
      </c>
      <c r="AA844">
        <v>57.998771667480469</v>
      </c>
      <c r="AB844">
        <v>55.290000915527344</v>
      </c>
      <c r="AC844">
        <v>53.189208984375</v>
      </c>
      <c r="AD844">
        <v>50.294101715087891</v>
      </c>
      <c r="AE844">
        <v>46.850624084472656</v>
      </c>
      <c r="AF844">
        <v>44.084175109863281</v>
      </c>
      <c r="AG844">
        <v>-0.55769175291061401</v>
      </c>
      <c r="AH844">
        <v>-0.20068641006946564</v>
      </c>
      <c r="AI844">
        <v>-1.5523853711783886E-2</v>
      </c>
      <c r="AJ844">
        <v>-0.11844479292631149</v>
      </c>
      <c r="AK844">
        <v>-0.22241142392158508</v>
      </c>
      <c r="AL844">
        <v>-0.23429679870605469</v>
      </c>
      <c r="AM844">
        <v>-0.4061526358127594</v>
      </c>
      <c r="AN844">
        <v>-0.25783854722976685</v>
      </c>
      <c r="AO844">
        <v>0.14633631706237793</v>
      </c>
      <c r="AP844">
        <v>0.44199246168136597</v>
      </c>
      <c r="AQ844">
        <v>0.86091029644012451</v>
      </c>
      <c r="AR844">
        <v>3.2225327491760254</v>
      </c>
      <c r="AS844">
        <v>3.2756547927856445</v>
      </c>
      <c r="AT844">
        <v>3.1261193752288818</v>
      </c>
      <c r="AU844">
        <v>2.8863732814788818</v>
      </c>
      <c r="AV844">
        <v>2.501187801361084</v>
      </c>
      <c r="AW844">
        <v>2.2196521759033203</v>
      </c>
      <c r="AX844">
        <v>1.731920599937439</v>
      </c>
      <c r="AY844">
        <v>-0.1142161563038826</v>
      </c>
      <c r="AZ844">
        <v>-0.22168485820293427</v>
      </c>
      <c r="BA844">
        <v>-0.18933661282062531</v>
      </c>
      <c r="BB844">
        <v>-0.14021752774715424</v>
      </c>
      <c r="BC844">
        <v>-0.13376912474632263</v>
      </c>
      <c r="BD844">
        <v>-0.40486949682235718</v>
      </c>
      <c r="BE844">
        <v>57.796463012695313</v>
      </c>
      <c r="BF844">
        <v>56.977134704589844</v>
      </c>
      <c r="BG844">
        <v>56.429702758789063</v>
      </c>
      <c r="BH844">
        <v>55.432895660400391</v>
      </c>
      <c r="BI844">
        <v>56.865390777587891</v>
      </c>
      <c r="BJ844">
        <v>56.116302490234375</v>
      </c>
      <c r="BK844">
        <v>56.593044281005859</v>
      </c>
      <c r="BL844">
        <v>56.820236206054687</v>
      </c>
      <c r="BM844">
        <v>61.181587219238281</v>
      </c>
      <c r="BN844">
        <v>65.837173461914063</v>
      </c>
      <c r="BO844">
        <v>69.974517822265625</v>
      </c>
      <c r="BP844">
        <v>71.2008056640625</v>
      </c>
      <c r="BQ844">
        <v>71.729080200195313</v>
      </c>
      <c r="BR844">
        <v>70.362258911132813</v>
      </c>
      <c r="BS844">
        <v>69.427024841308594</v>
      </c>
      <c r="BT844">
        <v>70.200736999511719</v>
      </c>
      <c r="BU844">
        <v>68.544692993164062</v>
      </c>
      <c r="BV844">
        <v>65.817955017089844</v>
      </c>
      <c r="BW844">
        <v>64.274169921875</v>
      </c>
      <c r="BX844">
        <v>63.795154571533203</v>
      </c>
      <c r="BY844">
        <v>62.796066284179688</v>
      </c>
      <c r="BZ844">
        <v>61.549259185791016</v>
      </c>
      <c r="CA844">
        <v>61.297435760498047</v>
      </c>
      <c r="CB844">
        <v>59.592132568359375</v>
      </c>
      <c r="CC844">
        <v>0.86083918809890747</v>
      </c>
      <c r="CD844">
        <v>0.8222348690032959</v>
      </c>
      <c r="CE844">
        <v>0.78016442060470581</v>
      </c>
      <c r="CF844">
        <v>0.62513363361358643</v>
      </c>
      <c r="CG844">
        <v>0.56309336423873901</v>
      </c>
      <c r="CH844">
        <v>0.63949567079544067</v>
      </c>
      <c r="CI844">
        <v>0.73036569356918335</v>
      </c>
      <c r="CJ844">
        <v>0.66613203287124634</v>
      </c>
      <c r="CK844">
        <v>0.80079710483551025</v>
      </c>
      <c r="CL844">
        <v>0.82136213779449463</v>
      </c>
      <c r="CM844">
        <v>0.78465533256530762</v>
      </c>
      <c r="CN844">
        <v>0.82292163372039795</v>
      </c>
      <c r="CO844">
        <v>0.91170334815979004</v>
      </c>
      <c r="CP844">
        <v>0.81420004367828369</v>
      </c>
      <c r="CQ844">
        <v>0.8511735200881958</v>
      </c>
      <c r="CR844">
        <v>0.92254197597503662</v>
      </c>
      <c r="CS844">
        <v>0.9210742712020874</v>
      </c>
      <c r="CT844">
        <v>0.9270787239074707</v>
      </c>
      <c r="CU844">
        <v>0.99465209245681763</v>
      </c>
      <c r="CV844">
        <v>0.81599634885787964</v>
      </c>
      <c r="CW844">
        <v>0.7247881293296814</v>
      </c>
      <c r="CX844">
        <v>0.62164390087127686</v>
      </c>
      <c r="CY844">
        <v>0.64624536037445068</v>
      </c>
      <c r="CZ844">
        <v>0.62888014316558838</v>
      </c>
    </row>
    <row r="845" spans="1:104" x14ac:dyDescent="0.25">
      <c r="A845" t="s">
        <v>1034</v>
      </c>
      <c r="B845" t="s">
        <v>170</v>
      </c>
      <c r="C845" t="s">
        <v>28</v>
      </c>
      <c r="D845" t="s">
        <v>184</v>
      </c>
      <c r="E845" t="s">
        <v>184</v>
      </c>
      <c r="F845">
        <v>2024</v>
      </c>
      <c r="G845" t="s">
        <v>182</v>
      </c>
      <c r="H845">
        <v>12</v>
      </c>
      <c r="I845">
        <v>40.928756713867188</v>
      </c>
      <c r="J845">
        <v>39.790714263916016</v>
      </c>
      <c r="K845">
        <v>39.1575927734375</v>
      </c>
      <c r="L845">
        <v>39.381053924560547</v>
      </c>
      <c r="M845">
        <v>41.150505065917969</v>
      </c>
      <c r="N845">
        <v>45.318702697753906</v>
      </c>
      <c r="O845">
        <v>51.011173248291016</v>
      </c>
      <c r="P845">
        <v>55.410743713378906</v>
      </c>
      <c r="Q845">
        <v>58.941291809082031</v>
      </c>
      <c r="R845">
        <v>60.886623382568359</v>
      </c>
      <c r="S845">
        <v>62.053169250488281</v>
      </c>
      <c r="T845">
        <v>62.385730743408203</v>
      </c>
      <c r="U845">
        <v>62.299983978271484</v>
      </c>
      <c r="V845">
        <v>62.481014251708984</v>
      </c>
      <c r="W845">
        <v>61.594799041748047</v>
      </c>
      <c r="X845">
        <v>59.610435485839844</v>
      </c>
      <c r="Y845">
        <v>58.088207244873047</v>
      </c>
      <c r="Z845">
        <v>57.991344451904297</v>
      </c>
      <c r="AA845">
        <v>55.115463256835938</v>
      </c>
      <c r="AB845">
        <v>53.123744964599609</v>
      </c>
      <c r="AC845">
        <v>51.398384094238281</v>
      </c>
      <c r="AD845">
        <v>49.078289031982422</v>
      </c>
      <c r="AE845">
        <v>45.880069732666016</v>
      </c>
      <c r="AF845">
        <v>43.275722503662109</v>
      </c>
      <c r="AG845">
        <v>-0.61355578899383545</v>
      </c>
      <c r="AH845">
        <v>-0.17111937701702118</v>
      </c>
      <c r="AI845">
        <v>7.5257651507854462E-2</v>
      </c>
      <c r="AJ845">
        <v>-7.7310644090175629E-2</v>
      </c>
      <c r="AK845">
        <v>-0.25256761908531189</v>
      </c>
      <c r="AL845">
        <v>-0.3315766453742981</v>
      </c>
      <c r="AM845">
        <v>-0.4813464879989624</v>
      </c>
      <c r="AN845">
        <v>-0.41395270824432373</v>
      </c>
      <c r="AO845">
        <v>0.13548608124256134</v>
      </c>
      <c r="AP845">
        <v>0.55466145277023315</v>
      </c>
      <c r="AQ845">
        <v>0.90895897150039673</v>
      </c>
      <c r="AR845">
        <v>2.952369213104248</v>
      </c>
      <c r="AS845">
        <v>2.967174768447876</v>
      </c>
      <c r="AT845">
        <v>2.8266057968139648</v>
      </c>
      <c r="AU845">
        <v>2.5730478763580322</v>
      </c>
      <c r="AV845">
        <v>2.049802303314209</v>
      </c>
      <c r="AW845">
        <v>1.758891224861145</v>
      </c>
      <c r="AX845">
        <v>1.2080235481262207</v>
      </c>
      <c r="AY845">
        <v>-0.53613448143005371</v>
      </c>
      <c r="AZ845">
        <v>-0.54908072948455811</v>
      </c>
      <c r="BA845">
        <v>-0.43838855624198914</v>
      </c>
      <c r="BB845">
        <v>-0.36893856525421143</v>
      </c>
      <c r="BC845">
        <v>-0.29801541566848755</v>
      </c>
      <c r="BD845">
        <v>-0.61973655223846436</v>
      </c>
      <c r="BE845">
        <v>51.384841918945312</v>
      </c>
      <c r="BF845">
        <v>51.593349456787109</v>
      </c>
      <c r="BG845">
        <v>49.932262420654297</v>
      </c>
      <c r="BH845">
        <v>49.978317260742187</v>
      </c>
      <c r="BI845">
        <v>49.841522216796875</v>
      </c>
      <c r="BJ845">
        <v>48.617061614990234</v>
      </c>
      <c r="BK845">
        <v>47.910373687744141</v>
      </c>
      <c r="BL845">
        <v>47.660373687744141</v>
      </c>
      <c r="BM845">
        <v>54.499542236328125</v>
      </c>
      <c r="BN845">
        <v>58.337673187255859</v>
      </c>
      <c r="BO845">
        <v>61.568981170654297</v>
      </c>
      <c r="BP845">
        <v>63.859561920166016</v>
      </c>
      <c r="BQ845">
        <v>64.54742431640625</v>
      </c>
      <c r="BR845">
        <v>65.366859436035156</v>
      </c>
      <c r="BS845">
        <v>62.956226348876953</v>
      </c>
      <c r="BT845">
        <v>61.568397521972656</v>
      </c>
      <c r="BU845">
        <v>60.180564880371094</v>
      </c>
      <c r="BV845">
        <v>56.161289215087891</v>
      </c>
      <c r="BW845">
        <v>51.705848693847656</v>
      </c>
      <c r="BX845">
        <v>48.845378875732422</v>
      </c>
      <c r="BY845">
        <v>47.777435302734375</v>
      </c>
      <c r="BZ845">
        <v>45.458000183105469</v>
      </c>
      <c r="CA845">
        <v>45.778347015380859</v>
      </c>
      <c r="CB845">
        <v>45.229103088378906</v>
      </c>
      <c r="CC845">
        <v>0.94302546977996826</v>
      </c>
      <c r="CD845">
        <v>0.90234959125518799</v>
      </c>
      <c r="CE845">
        <v>0.85702145099639893</v>
      </c>
      <c r="CF845">
        <v>0.6822780966758728</v>
      </c>
      <c r="CG845">
        <v>0.61053997278213501</v>
      </c>
      <c r="CH845">
        <v>0.69134485721588135</v>
      </c>
      <c r="CI845">
        <v>0.78690016269683838</v>
      </c>
      <c r="CJ845">
        <v>0.69668483734130859</v>
      </c>
      <c r="CK845">
        <v>0.83639281988143921</v>
      </c>
      <c r="CL845">
        <v>0.85068744421005249</v>
      </c>
      <c r="CM845">
        <v>0.80696785449981689</v>
      </c>
      <c r="CN845">
        <v>0.8447110652923584</v>
      </c>
      <c r="CO845">
        <v>0.93530964851379395</v>
      </c>
      <c r="CP845">
        <v>0.8347201943397522</v>
      </c>
      <c r="CQ845">
        <v>0.87281131744384766</v>
      </c>
      <c r="CR845">
        <v>0.94951611757278442</v>
      </c>
      <c r="CS845">
        <v>0.95653641223907471</v>
      </c>
      <c r="CT845">
        <v>0.97281277179718018</v>
      </c>
      <c r="CU845">
        <v>1.0558029413223267</v>
      </c>
      <c r="CV845">
        <v>0.87237191200256348</v>
      </c>
      <c r="CW845">
        <v>0.77762109041213989</v>
      </c>
      <c r="CX845">
        <v>0.67295283079147339</v>
      </c>
      <c r="CY845">
        <v>0.7031891942024231</v>
      </c>
      <c r="CZ845">
        <v>0.68524837493896484</v>
      </c>
    </row>
    <row r="846" spans="1:104" x14ac:dyDescent="0.25">
      <c r="A846" t="s">
        <v>1035</v>
      </c>
      <c r="B846" t="s">
        <v>170</v>
      </c>
      <c r="C846" t="s">
        <v>28</v>
      </c>
      <c r="D846" t="s">
        <v>184</v>
      </c>
      <c r="E846" t="s">
        <v>184</v>
      </c>
      <c r="F846">
        <v>2024</v>
      </c>
      <c r="G846" t="s">
        <v>183</v>
      </c>
      <c r="H846">
        <v>8</v>
      </c>
      <c r="I846">
        <v>49.552852630615234</v>
      </c>
      <c r="J846">
        <v>47.886787414550781</v>
      </c>
      <c r="K846">
        <v>46.689933776855469</v>
      </c>
      <c r="L846">
        <v>46.637992858886719</v>
      </c>
      <c r="M846">
        <v>48.392147064208984</v>
      </c>
      <c r="N846">
        <v>53.165969848632813</v>
      </c>
      <c r="O846">
        <v>59.326034545898438</v>
      </c>
      <c r="P846">
        <v>66.077476501464844</v>
      </c>
      <c r="Q846">
        <v>72.40838623046875</v>
      </c>
      <c r="R846">
        <v>77.488029479980469</v>
      </c>
      <c r="S846">
        <v>81.50164794921875</v>
      </c>
      <c r="T846">
        <v>83.463172912597656</v>
      </c>
      <c r="U846">
        <v>84.156082153320313</v>
      </c>
      <c r="V846">
        <v>84.56549072265625</v>
      </c>
      <c r="W846">
        <v>84.122848510742188</v>
      </c>
      <c r="X846">
        <v>82.488746643066406</v>
      </c>
      <c r="Y846">
        <v>79.216758728027344</v>
      </c>
      <c r="Z846">
        <v>74.514373779296875</v>
      </c>
      <c r="AA846">
        <v>68.633331298828125</v>
      </c>
      <c r="AB846">
        <v>66.149864196777344</v>
      </c>
      <c r="AC846">
        <v>64.416763305664063</v>
      </c>
      <c r="AD846">
        <v>60.643703460693359</v>
      </c>
      <c r="AE846">
        <v>56.398292541503906</v>
      </c>
      <c r="AF846">
        <v>52.847980499267578</v>
      </c>
      <c r="AG846">
        <v>-0.53238588571548462</v>
      </c>
      <c r="AH846">
        <v>-0.29395771026611328</v>
      </c>
      <c r="AI846">
        <v>-0.20157942175865173</v>
      </c>
      <c r="AJ846">
        <v>-0.21854667365550995</v>
      </c>
      <c r="AK846">
        <v>-0.19272726774215698</v>
      </c>
      <c r="AL846">
        <v>-7.2765804827213287E-2</v>
      </c>
      <c r="AM846">
        <v>-0.31142207980155945</v>
      </c>
      <c r="AN846">
        <v>1.8432417884469032E-2</v>
      </c>
      <c r="AO846">
        <v>0.17923523485660553</v>
      </c>
      <c r="AP846">
        <v>0.22628122568130493</v>
      </c>
      <c r="AQ846">
        <v>0.77525514364242554</v>
      </c>
      <c r="AR846">
        <v>3.904827356338501</v>
      </c>
      <c r="AS846">
        <v>4.0004405975341797</v>
      </c>
      <c r="AT846">
        <v>3.8069956302642822</v>
      </c>
      <c r="AU846">
        <v>3.612957239151001</v>
      </c>
      <c r="AV846">
        <v>3.6162624359130859</v>
      </c>
      <c r="AW846">
        <v>3.3953659534454346</v>
      </c>
      <c r="AX846">
        <v>2.9533240795135498</v>
      </c>
      <c r="AY846">
        <v>0.74340057373046875</v>
      </c>
      <c r="AZ846">
        <v>0.4302402138710022</v>
      </c>
      <c r="BA846">
        <v>0.30106481909751892</v>
      </c>
      <c r="BB846">
        <v>0.30208343267440796</v>
      </c>
      <c r="BC846">
        <v>0.18016238510608673</v>
      </c>
      <c r="BD846">
        <v>-2.7421476319432259E-2</v>
      </c>
      <c r="BE846">
        <v>67.110038757324219</v>
      </c>
      <c r="BF846">
        <v>66.552902221679688</v>
      </c>
      <c r="BG846">
        <v>66.019508361816406</v>
      </c>
      <c r="BH846">
        <v>65.461807250976563</v>
      </c>
      <c r="BI846">
        <v>65.444686889648437</v>
      </c>
      <c r="BJ846">
        <v>65.460151672363281</v>
      </c>
      <c r="BK846">
        <v>66.705024719238281</v>
      </c>
      <c r="BL846">
        <v>68.448516845703125</v>
      </c>
      <c r="BM846">
        <v>72.164161682128906</v>
      </c>
      <c r="BN846">
        <v>76.58905029296875</v>
      </c>
      <c r="BO846">
        <v>81.002639770507813</v>
      </c>
      <c r="BP846">
        <v>82.736373901367188</v>
      </c>
      <c r="BQ846">
        <v>84.376731872558594</v>
      </c>
      <c r="BR846">
        <v>84.479644775390625</v>
      </c>
      <c r="BS846">
        <v>83.815422058105469</v>
      </c>
      <c r="BT846">
        <v>84.161201477050781</v>
      </c>
      <c r="BU846">
        <v>83.310577392578125</v>
      </c>
      <c r="BV846">
        <v>82.485404968261719</v>
      </c>
      <c r="BW846">
        <v>79.503715515136719</v>
      </c>
      <c r="BX846">
        <v>75.352912902832031</v>
      </c>
      <c r="BY846">
        <v>72.324600219726563</v>
      </c>
      <c r="BZ846">
        <v>70.705360412597656</v>
      </c>
      <c r="CA846">
        <v>69.728424072265625</v>
      </c>
      <c r="CB846">
        <v>68.905357360839844</v>
      </c>
      <c r="CC846">
        <v>0.89421683549880981</v>
      </c>
      <c r="CD846">
        <v>0.85509926080703735</v>
      </c>
      <c r="CE846">
        <v>0.80578857660293579</v>
      </c>
      <c r="CF846">
        <v>0.63880306482315063</v>
      </c>
      <c r="CG846">
        <v>0.56863903999328613</v>
      </c>
      <c r="CH846">
        <v>0.64481723308563232</v>
      </c>
      <c r="CI846">
        <v>0.72771453857421875</v>
      </c>
      <c r="CJ846">
        <v>0.66455179452896118</v>
      </c>
      <c r="CK846">
        <v>0.8002052903175354</v>
      </c>
      <c r="CL846">
        <v>0.82230991125106812</v>
      </c>
      <c r="CM846">
        <v>0.78570592403411865</v>
      </c>
      <c r="CN846">
        <v>0.82509315013885498</v>
      </c>
      <c r="CO846">
        <v>0.91897189617156982</v>
      </c>
      <c r="CP846">
        <v>0.81429243087768555</v>
      </c>
      <c r="CQ846">
        <v>0.85439455509185791</v>
      </c>
      <c r="CR846">
        <v>0.94325792789459229</v>
      </c>
      <c r="CS846">
        <v>0.94756466150283813</v>
      </c>
      <c r="CT846">
        <v>0.93991529941558838</v>
      </c>
      <c r="CU846">
        <v>1.0067510604858398</v>
      </c>
      <c r="CV846">
        <v>0.83246994018554688</v>
      </c>
      <c r="CW846">
        <v>0.74003738164901733</v>
      </c>
      <c r="CX846">
        <v>0.63203966617584229</v>
      </c>
      <c r="CY846">
        <v>0.66297578811645508</v>
      </c>
      <c r="CZ846">
        <v>0.64834713935852051</v>
      </c>
    </row>
    <row r="847" spans="1:104" x14ac:dyDescent="0.25">
      <c r="A847" t="s">
        <v>1036</v>
      </c>
      <c r="B847" t="s">
        <v>170</v>
      </c>
      <c r="C847" t="s">
        <v>28</v>
      </c>
      <c r="D847" t="s">
        <v>184</v>
      </c>
      <c r="E847" t="s">
        <v>184</v>
      </c>
      <c r="F847">
        <v>2025</v>
      </c>
      <c r="G847" t="s">
        <v>171</v>
      </c>
      <c r="H847">
        <v>1</v>
      </c>
      <c r="I847">
        <v>41.113365173339844</v>
      </c>
      <c r="J847">
        <v>39.861919403076172</v>
      </c>
      <c r="K847">
        <v>39.347518920898437</v>
      </c>
      <c r="L847">
        <v>39.628345489501953</v>
      </c>
      <c r="M847">
        <v>41.62896728515625</v>
      </c>
      <c r="N847">
        <v>46.011192321777344</v>
      </c>
      <c r="O847">
        <v>53.3294677734375</v>
      </c>
      <c r="P847">
        <v>58.117416381835938</v>
      </c>
      <c r="Q847">
        <v>61.102352142333984</v>
      </c>
      <c r="R847">
        <v>61.907524108886719</v>
      </c>
      <c r="S847">
        <v>62.015106201171875</v>
      </c>
      <c r="T847">
        <v>61.508754730224609</v>
      </c>
      <c r="U847">
        <v>60.898262023925781</v>
      </c>
      <c r="V847">
        <v>60.735923767089844</v>
      </c>
      <c r="W847">
        <v>59.814678192138672</v>
      </c>
      <c r="X847">
        <v>58.123329162597656</v>
      </c>
      <c r="Y847">
        <v>56.824390411376953</v>
      </c>
      <c r="Z847">
        <v>57.682239532470703</v>
      </c>
      <c r="AA847">
        <v>55.402072906494141</v>
      </c>
      <c r="AB847">
        <v>53.573177337646484</v>
      </c>
      <c r="AC847">
        <v>51.940238952636719</v>
      </c>
      <c r="AD847">
        <v>49.625137329101563</v>
      </c>
      <c r="AE847">
        <v>46.215549468994141</v>
      </c>
      <c r="AF847">
        <v>43.588535308837891</v>
      </c>
      <c r="AG847">
        <v>-0.66921675205230713</v>
      </c>
      <c r="AH847">
        <v>-0.15269787609577179</v>
      </c>
      <c r="AI847">
        <v>0.14204531908035278</v>
      </c>
      <c r="AJ847">
        <v>-4.9334555864334106E-2</v>
      </c>
      <c r="AK847">
        <v>-0.28208824992179871</v>
      </c>
      <c r="AL847">
        <v>-0.41461089253425598</v>
      </c>
      <c r="AM847">
        <v>-0.56417214870452881</v>
      </c>
      <c r="AN847">
        <v>-0.56360256671905518</v>
      </c>
      <c r="AO847">
        <v>0.13926336169242859</v>
      </c>
      <c r="AP847">
        <v>0.68221545219421387</v>
      </c>
      <c r="AQ847">
        <v>1.0185768604278564</v>
      </c>
      <c r="AR847">
        <v>2.9550983905792236</v>
      </c>
      <c r="AS847">
        <v>2.9342231750488281</v>
      </c>
      <c r="AT847">
        <v>2.7754170894622803</v>
      </c>
      <c r="AU847">
        <v>2.4944319725036621</v>
      </c>
      <c r="AV847">
        <v>1.846635103225708</v>
      </c>
      <c r="AW847">
        <v>1.5160365104675293</v>
      </c>
      <c r="AX847">
        <v>0.89292275905609131</v>
      </c>
      <c r="AY847">
        <v>-0.86051708459854126</v>
      </c>
      <c r="AZ847">
        <v>-0.80847322940826416</v>
      </c>
      <c r="BA847">
        <v>-0.63742107152938843</v>
      </c>
      <c r="BB847">
        <v>-0.54962801933288574</v>
      </c>
      <c r="BC847">
        <v>-0.42550244927406311</v>
      </c>
      <c r="BD847">
        <v>-0.79189610481262207</v>
      </c>
      <c r="BE847">
        <v>47.522808074951172</v>
      </c>
      <c r="BF847">
        <v>47.500019073486328</v>
      </c>
      <c r="BG847">
        <v>46.931644439697266</v>
      </c>
      <c r="BH847">
        <v>46.408855438232422</v>
      </c>
      <c r="BI847">
        <v>45.250019073486328</v>
      </c>
      <c r="BJ847">
        <v>45.159313201904297</v>
      </c>
      <c r="BK847">
        <v>44.818607330322266</v>
      </c>
      <c r="BL847">
        <v>43.909770965576172</v>
      </c>
      <c r="BM847">
        <v>46.956935882568359</v>
      </c>
      <c r="BN847">
        <v>51.774616241455078</v>
      </c>
      <c r="BO847">
        <v>54.456241607666016</v>
      </c>
      <c r="BP847">
        <v>56.477210998535156</v>
      </c>
      <c r="BQ847">
        <v>57.068370819091797</v>
      </c>
      <c r="BR847">
        <v>58.908836364746094</v>
      </c>
      <c r="BS847">
        <v>58.227210998535156</v>
      </c>
      <c r="BT847">
        <v>58.295124053955078</v>
      </c>
      <c r="BU847">
        <v>56.433689117431641</v>
      </c>
      <c r="BV847">
        <v>52.886981964111328</v>
      </c>
      <c r="BW847">
        <v>50.092090606689453</v>
      </c>
      <c r="BX847">
        <v>47.547203063964844</v>
      </c>
      <c r="BY847">
        <v>47.231109619140625</v>
      </c>
      <c r="BZ847">
        <v>47.617160797119141</v>
      </c>
      <c r="CA847">
        <v>46.615337371826172</v>
      </c>
      <c r="CB847">
        <v>45.819755554199219</v>
      </c>
      <c r="CC847">
        <v>1.0354423522949219</v>
      </c>
      <c r="CD847">
        <v>0.9837108850479126</v>
      </c>
      <c r="CE847">
        <v>0.93829327821731567</v>
      </c>
      <c r="CF847">
        <v>0.74308508634567261</v>
      </c>
      <c r="CG847">
        <v>0.66497868299484253</v>
      </c>
      <c r="CH847">
        <v>0.75394141674041748</v>
      </c>
      <c r="CI847">
        <v>0.86341279745101929</v>
      </c>
      <c r="CJ847">
        <v>0.73726397752761841</v>
      </c>
      <c r="CK847">
        <v>0.89344477653503418</v>
      </c>
      <c r="CL847">
        <v>0.89920347929000854</v>
      </c>
      <c r="CM847">
        <v>0.83820497989654541</v>
      </c>
      <c r="CN847">
        <v>0.87820988893508911</v>
      </c>
      <c r="CO847">
        <v>0.98288536071777344</v>
      </c>
      <c r="CP847">
        <v>0.85987246036529541</v>
      </c>
      <c r="CQ847">
        <v>0.90352880954742432</v>
      </c>
      <c r="CR847">
        <v>1.0005711317062378</v>
      </c>
      <c r="CS847">
        <v>1.0121779441833496</v>
      </c>
      <c r="CT847">
        <v>1.0442323684692383</v>
      </c>
      <c r="CU847">
        <v>1.1557854413986206</v>
      </c>
      <c r="CV847">
        <v>0.9583403468132019</v>
      </c>
      <c r="CW847">
        <v>0.85578668117523193</v>
      </c>
      <c r="CX847">
        <v>0.73992341756820679</v>
      </c>
      <c r="CY847">
        <v>0.77130818367004395</v>
      </c>
      <c r="CZ847">
        <v>0.75088673830032349</v>
      </c>
    </row>
    <row r="848" spans="1:104" x14ac:dyDescent="0.25">
      <c r="A848" t="s">
        <v>1037</v>
      </c>
      <c r="B848" t="s">
        <v>170</v>
      </c>
      <c r="C848" t="s">
        <v>28</v>
      </c>
      <c r="D848" t="s">
        <v>184</v>
      </c>
      <c r="E848" t="s">
        <v>184</v>
      </c>
      <c r="F848">
        <v>2025</v>
      </c>
      <c r="G848" t="s">
        <v>172</v>
      </c>
      <c r="H848">
        <v>2</v>
      </c>
      <c r="I848">
        <v>41.072135925292969</v>
      </c>
      <c r="J848">
        <v>39.840312957763672</v>
      </c>
      <c r="K848">
        <v>39.231300354003906</v>
      </c>
      <c r="L848">
        <v>39.461418151855469</v>
      </c>
      <c r="M848">
        <v>41.295166015625</v>
      </c>
      <c r="N848">
        <v>45.879684448242188</v>
      </c>
      <c r="O848">
        <v>52.500526428222656</v>
      </c>
      <c r="P848">
        <v>57.337837219238281</v>
      </c>
      <c r="Q848">
        <v>60.965793609619141</v>
      </c>
      <c r="R848">
        <v>62.519760131835937</v>
      </c>
      <c r="S848">
        <v>63.177921295166016</v>
      </c>
      <c r="T848">
        <v>63.216323852539062</v>
      </c>
      <c r="U848">
        <v>63.076751708984375</v>
      </c>
      <c r="V848">
        <v>63.061660766601563</v>
      </c>
      <c r="W848">
        <v>62.199317932128906</v>
      </c>
      <c r="X848">
        <v>60.356784820556641</v>
      </c>
      <c r="Y848">
        <v>58.540607452392578</v>
      </c>
      <c r="Z848">
        <v>58.283031463623047</v>
      </c>
      <c r="AA848">
        <v>56.801586151123047</v>
      </c>
      <c r="AB848">
        <v>54.596107482910156</v>
      </c>
      <c r="AC848">
        <v>52.842220306396484</v>
      </c>
      <c r="AD848">
        <v>50.107353210449219</v>
      </c>
      <c r="AE848">
        <v>46.404136657714844</v>
      </c>
      <c r="AF848">
        <v>43.658622741699219</v>
      </c>
      <c r="AG848">
        <v>-0.63516676425933838</v>
      </c>
      <c r="AH848">
        <v>-0.16268020868301392</v>
      </c>
      <c r="AI848">
        <v>0.10266361385583878</v>
      </c>
      <c r="AJ848">
        <v>-6.5504379570484161E-2</v>
      </c>
      <c r="AK848">
        <v>-0.26402714848518372</v>
      </c>
      <c r="AL848">
        <v>-0.37011206150054932</v>
      </c>
      <c r="AM848">
        <v>-0.52154260873794556</v>
      </c>
      <c r="AN848">
        <v>-0.485584557056427</v>
      </c>
      <c r="AO848">
        <v>0.14141751825809479</v>
      </c>
      <c r="AP848">
        <v>0.62618976831436157</v>
      </c>
      <c r="AQ848">
        <v>0.98171901702880859</v>
      </c>
      <c r="AR848">
        <v>3.0221042633056641</v>
      </c>
      <c r="AS848">
        <v>3.0299406051635742</v>
      </c>
      <c r="AT848">
        <v>2.8711287975311279</v>
      </c>
      <c r="AU848">
        <v>2.5988614559173584</v>
      </c>
      <c r="AV848">
        <v>2.0094354152679443</v>
      </c>
      <c r="AW848">
        <v>1.6847891807556152</v>
      </c>
      <c r="AX848">
        <v>1.0836746692657471</v>
      </c>
      <c r="AY848">
        <v>-0.68919527530670166</v>
      </c>
      <c r="AZ848">
        <v>-0.67251986265182495</v>
      </c>
      <c r="BA848">
        <v>-0.53383135795593262</v>
      </c>
      <c r="BB848">
        <v>-0.44975292682647705</v>
      </c>
      <c r="BC848">
        <v>-0.35203474760055542</v>
      </c>
      <c r="BD848">
        <v>-0.69310832023620605</v>
      </c>
      <c r="BE848">
        <v>49.250289916992188</v>
      </c>
      <c r="BF848">
        <v>50.615875244140625</v>
      </c>
      <c r="BG848">
        <v>50.97918701171875</v>
      </c>
      <c r="BH848">
        <v>50.750144958496094</v>
      </c>
      <c r="BI848">
        <v>49.793888092041016</v>
      </c>
      <c r="BJ848">
        <v>49.043888092041016</v>
      </c>
      <c r="BK848">
        <v>49.318489074707031</v>
      </c>
      <c r="BL848">
        <v>50.250144958496094</v>
      </c>
      <c r="BM848">
        <v>52.383960723876953</v>
      </c>
      <c r="BN848">
        <v>54.592041015625</v>
      </c>
      <c r="BO848">
        <v>56.525062561035156</v>
      </c>
      <c r="BP848">
        <v>57.772781372070313</v>
      </c>
      <c r="BQ848">
        <v>59.683475494384766</v>
      </c>
      <c r="BR848">
        <v>60.635635375976563</v>
      </c>
      <c r="BS848">
        <v>60.449424743652344</v>
      </c>
      <c r="BT848">
        <v>58.590671539306641</v>
      </c>
      <c r="BU848">
        <v>57.116188049316406</v>
      </c>
      <c r="BV848">
        <v>55.138057708740234</v>
      </c>
      <c r="BW848">
        <v>53.772472381591797</v>
      </c>
      <c r="BX848">
        <v>53.010623931884766</v>
      </c>
      <c r="BY848">
        <v>51.591728210449219</v>
      </c>
      <c r="BZ848">
        <v>50.727962493896484</v>
      </c>
      <c r="CA848">
        <v>50.184677124023438</v>
      </c>
      <c r="CB848">
        <v>50.591728210449219</v>
      </c>
      <c r="CC848">
        <v>0.97578650712966919</v>
      </c>
      <c r="CD848">
        <v>0.9290807843208313</v>
      </c>
      <c r="CE848">
        <v>0.88474512100219727</v>
      </c>
      <c r="CF848">
        <v>0.70213550329208374</v>
      </c>
      <c r="CG848">
        <v>0.62726950645446777</v>
      </c>
      <c r="CH848">
        <v>0.71772348880767822</v>
      </c>
      <c r="CI848">
        <v>0.81683045625686646</v>
      </c>
      <c r="CJ848">
        <v>0.7064480185508728</v>
      </c>
      <c r="CK848">
        <v>0.85772877931594849</v>
      </c>
      <c r="CL848">
        <v>0.86690694093704224</v>
      </c>
      <c r="CM848">
        <v>0.81043040752410889</v>
      </c>
      <c r="CN848">
        <v>0.84960436820983887</v>
      </c>
      <c r="CO848">
        <v>0.95298308134078979</v>
      </c>
      <c r="CP848">
        <v>0.83377176523208618</v>
      </c>
      <c r="CQ848">
        <v>0.87626653909683228</v>
      </c>
      <c r="CR848">
        <v>0.9689490795135498</v>
      </c>
      <c r="CS848">
        <v>0.97792512178421021</v>
      </c>
      <c r="CT848">
        <v>1.0019190311431885</v>
      </c>
      <c r="CU848">
        <v>1.1159840822219849</v>
      </c>
      <c r="CV848">
        <v>0.92174011468887329</v>
      </c>
      <c r="CW848">
        <v>0.82280844449996948</v>
      </c>
      <c r="CX848">
        <v>0.70460212230682373</v>
      </c>
      <c r="CY848">
        <v>0.73011833429336548</v>
      </c>
      <c r="CZ848">
        <v>0.71099835634231567</v>
      </c>
    </row>
    <row r="849" spans="1:104" x14ac:dyDescent="0.25">
      <c r="A849" t="s">
        <v>1038</v>
      </c>
      <c r="B849" t="s">
        <v>170</v>
      </c>
      <c r="C849" t="s">
        <v>28</v>
      </c>
      <c r="D849" t="s">
        <v>184</v>
      </c>
      <c r="E849" t="s">
        <v>184</v>
      </c>
      <c r="F849">
        <v>2025</v>
      </c>
      <c r="G849" t="s">
        <v>173</v>
      </c>
      <c r="H849">
        <v>3</v>
      </c>
      <c r="I849">
        <v>42.095699310302734</v>
      </c>
      <c r="J849">
        <v>40.749271392822266</v>
      </c>
      <c r="K849">
        <v>39.944515228271484</v>
      </c>
      <c r="L849">
        <v>39.995880126953125</v>
      </c>
      <c r="M849">
        <v>41.571182250976563</v>
      </c>
      <c r="N849">
        <v>45.712158203125</v>
      </c>
      <c r="O849">
        <v>52.724376678466797</v>
      </c>
      <c r="P849">
        <v>57.974697113037109</v>
      </c>
      <c r="Q849">
        <v>61.613990783691406</v>
      </c>
      <c r="R849">
        <v>62.831352233886719</v>
      </c>
      <c r="S849">
        <v>63.303699493408203</v>
      </c>
      <c r="T849">
        <v>63.353282928466797</v>
      </c>
      <c r="U849">
        <v>63.10430908203125</v>
      </c>
      <c r="V849">
        <v>63.029628753662109</v>
      </c>
      <c r="W849">
        <v>62.174491882324219</v>
      </c>
      <c r="X849">
        <v>60.611339569091797</v>
      </c>
      <c r="Y849">
        <v>58.961315155029297</v>
      </c>
      <c r="Z849">
        <v>57.221416473388672</v>
      </c>
      <c r="AA849">
        <v>55.542537689208984</v>
      </c>
      <c r="AB849">
        <v>55.75140380859375</v>
      </c>
      <c r="AC849">
        <v>53.799423217773438</v>
      </c>
      <c r="AD849">
        <v>51.308345794677734</v>
      </c>
      <c r="AE849">
        <v>47.267131805419922</v>
      </c>
      <c r="AF849">
        <v>44.465858459472656</v>
      </c>
      <c r="AG849">
        <v>-0.65538710355758667</v>
      </c>
      <c r="AH849">
        <v>-0.16771464049816132</v>
      </c>
      <c r="AI849">
        <v>0.10611013323068619</v>
      </c>
      <c r="AJ849">
        <v>-6.6498920321464539E-2</v>
      </c>
      <c r="AK849">
        <v>-0.26728111505508423</v>
      </c>
      <c r="AL849">
        <v>-0.37029170989990234</v>
      </c>
      <c r="AM849">
        <v>-0.52588766813278198</v>
      </c>
      <c r="AN849">
        <v>-0.49362662434577942</v>
      </c>
      <c r="AO849">
        <v>0.14356441795825958</v>
      </c>
      <c r="AP849">
        <v>0.6329115629196167</v>
      </c>
      <c r="AQ849">
        <v>0.98952817916870117</v>
      </c>
      <c r="AR849">
        <v>3.045356273651123</v>
      </c>
      <c r="AS849">
        <v>3.0484766960144043</v>
      </c>
      <c r="AT849">
        <v>2.8866486549377441</v>
      </c>
      <c r="AU849">
        <v>2.6127040386199951</v>
      </c>
      <c r="AV849">
        <v>2.0244805812835693</v>
      </c>
      <c r="AW849">
        <v>1.7001173496246338</v>
      </c>
      <c r="AX849">
        <v>1.0563246011734009</v>
      </c>
      <c r="AY849">
        <v>-0.69088459014892578</v>
      </c>
      <c r="AZ849">
        <v>-0.69454610347747803</v>
      </c>
      <c r="BA849">
        <v>-0.54465740919113159</v>
      </c>
      <c r="BB849">
        <v>-0.46331214904785156</v>
      </c>
      <c r="BC849">
        <v>-0.35882699489593506</v>
      </c>
      <c r="BD849">
        <v>-0.70677149295806885</v>
      </c>
      <c r="BE849">
        <v>47.249248504638672</v>
      </c>
      <c r="BF849">
        <v>48.776065826416016</v>
      </c>
      <c r="BG849">
        <v>48.953647613525391</v>
      </c>
      <c r="BH849">
        <v>49.866653442382813</v>
      </c>
      <c r="BI849">
        <v>48.660835266113281</v>
      </c>
      <c r="BJ849">
        <v>48.456382751464844</v>
      </c>
      <c r="BK849">
        <v>48.61346435546875</v>
      </c>
      <c r="BL849">
        <v>49.092510223388672</v>
      </c>
      <c r="BM849">
        <v>52.384819030761719</v>
      </c>
      <c r="BN849">
        <v>53.912601470947266</v>
      </c>
      <c r="BO849">
        <v>56.566497802734375</v>
      </c>
      <c r="BP849">
        <v>57.636184692382812</v>
      </c>
      <c r="BQ849">
        <v>59.067409515380859</v>
      </c>
      <c r="BR849">
        <v>60.089725494384766</v>
      </c>
      <c r="BS849">
        <v>59.589729309082031</v>
      </c>
      <c r="BT849">
        <v>59.087451934814453</v>
      </c>
      <c r="BU849">
        <v>58.114780426025391</v>
      </c>
      <c r="BV849">
        <v>56.908500671386719</v>
      </c>
      <c r="BW849">
        <v>52.750560760498047</v>
      </c>
      <c r="BX849">
        <v>51.317062377929688</v>
      </c>
      <c r="BY849">
        <v>50.162254333496094</v>
      </c>
      <c r="BZ849">
        <v>49.205978393554687</v>
      </c>
      <c r="CA849">
        <v>48.706436157226563</v>
      </c>
      <c r="CB849">
        <v>48.615798950195312</v>
      </c>
      <c r="CC849">
        <v>1.0056545734405518</v>
      </c>
      <c r="CD849">
        <v>0.9588083028793335</v>
      </c>
      <c r="CE849">
        <v>0.90760469436645508</v>
      </c>
      <c r="CF849">
        <v>0.71693968772888184</v>
      </c>
      <c r="CG849">
        <v>0.6359405517578125</v>
      </c>
      <c r="CH849">
        <v>0.72089767456054688</v>
      </c>
      <c r="CI849">
        <v>0.82635015249252319</v>
      </c>
      <c r="CJ849">
        <v>0.71851074695587158</v>
      </c>
      <c r="CK849">
        <v>0.87281602621078491</v>
      </c>
      <c r="CL849">
        <v>0.87998932600021362</v>
      </c>
      <c r="CM849">
        <v>0.82320183515548706</v>
      </c>
      <c r="CN849">
        <v>0.86406862735748291</v>
      </c>
      <c r="CO849">
        <v>0.96797823905944824</v>
      </c>
      <c r="CP849">
        <v>0.84796208143234253</v>
      </c>
      <c r="CQ849">
        <v>0.89107966423034668</v>
      </c>
      <c r="CR849">
        <v>0.98687779903411865</v>
      </c>
      <c r="CS849">
        <v>0.9993252158164978</v>
      </c>
      <c r="CT849">
        <v>1.0080583095550537</v>
      </c>
      <c r="CU849">
        <v>1.117840051651001</v>
      </c>
      <c r="CV849">
        <v>0.94701558351516724</v>
      </c>
      <c r="CW849">
        <v>0.83695662021636963</v>
      </c>
      <c r="CX849">
        <v>0.72219991683959961</v>
      </c>
      <c r="CY849">
        <v>0.74214267730712891</v>
      </c>
      <c r="CZ849">
        <v>0.72378885746002197</v>
      </c>
    </row>
    <row r="850" spans="1:104" x14ac:dyDescent="0.25">
      <c r="A850" t="s">
        <v>1039</v>
      </c>
      <c r="B850" t="s">
        <v>170</v>
      </c>
      <c r="C850" t="s">
        <v>28</v>
      </c>
      <c r="D850" t="s">
        <v>184</v>
      </c>
      <c r="E850" t="s">
        <v>184</v>
      </c>
      <c r="F850">
        <v>2025</v>
      </c>
      <c r="G850" t="s">
        <v>174</v>
      </c>
      <c r="H850">
        <v>4</v>
      </c>
      <c r="I850">
        <v>42.663570404052734</v>
      </c>
      <c r="J850">
        <v>41.221832275390625</v>
      </c>
      <c r="K850">
        <v>40.349887847900391</v>
      </c>
      <c r="L850">
        <v>40.280437469482422</v>
      </c>
      <c r="M850">
        <v>41.832916259765625</v>
      </c>
      <c r="N850">
        <v>45.751277923583984</v>
      </c>
      <c r="O850">
        <v>51.197284698486328</v>
      </c>
      <c r="P850">
        <v>56.322071075439453</v>
      </c>
      <c r="Q850">
        <v>61.160030364990234</v>
      </c>
      <c r="R850">
        <v>64.685264587402344</v>
      </c>
      <c r="S850">
        <v>67.44268798828125</v>
      </c>
      <c r="T850">
        <v>69.23773193359375</v>
      </c>
      <c r="U850">
        <v>70.221824645996094</v>
      </c>
      <c r="V850">
        <v>71.227638244628906</v>
      </c>
      <c r="W850">
        <v>70.797271728515625</v>
      </c>
      <c r="X850">
        <v>68.852180480957031</v>
      </c>
      <c r="Y850">
        <v>66.167449951171875</v>
      </c>
      <c r="Z850">
        <v>62.080238342285156</v>
      </c>
      <c r="AA850">
        <v>58.055259704589844</v>
      </c>
      <c r="AB850">
        <v>57.360950469970703</v>
      </c>
      <c r="AC850">
        <v>55.880329132080078</v>
      </c>
      <c r="AD850">
        <v>52.7550048828125</v>
      </c>
      <c r="AE850">
        <v>48.98968505859375</v>
      </c>
      <c r="AF850">
        <v>45.923851013183594</v>
      </c>
      <c r="AG850">
        <v>-0.55844885110855103</v>
      </c>
      <c r="AH850">
        <v>-0.2103801816701889</v>
      </c>
      <c r="AI850">
        <v>-3.3908043056726456E-2</v>
      </c>
      <c r="AJ850">
        <v>-0.12775216996669769</v>
      </c>
      <c r="AK850">
        <v>-0.21729446947574615</v>
      </c>
      <c r="AL850">
        <v>-0.2156265527009964</v>
      </c>
      <c r="AM850">
        <v>-0.38935092091560364</v>
      </c>
      <c r="AN850">
        <v>-0.22838850319385529</v>
      </c>
      <c r="AO850">
        <v>0.14934703707695007</v>
      </c>
      <c r="AP850">
        <v>0.41877225041389465</v>
      </c>
      <c r="AQ850">
        <v>0.84927546977996826</v>
      </c>
      <c r="AR850">
        <v>3.289853572845459</v>
      </c>
      <c r="AS850">
        <v>3.3646574020385742</v>
      </c>
      <c r="AT850">
        <v>3.2339215278625488</v>
      </c>
      <c r="AU850">
        <v>3.0074388980865479</v>
      </c>
      <c r="AV850">
        <v>2.6652214527130127</v>
      </c>
      <c r="AW850">
        <v>2.3797979354858398</v>
      </c>
      <c r="AX850">
        <v>1.8214304447174072</v>
      </c>
      <c r="AY850">
        <v>-2.7427785098552704E-2</v>
      </c>
      <c r="AZ850">
        <v>-0.15667600929737091</v>
      </c>
      <c r="BA850">
        <v>-0.14209538698196411</v>
      </c>
      <c r="BB850">
        <v>-9.7383596003055573E-2</v>
      </c>
      <c r="BC850">
        <v>-0.10430135577917099</v>
      </c>
      <c r="BD850">
        <v>-0.37422436475753784</v>
      </c>
      <c r="BE850">
        <v>58.181629180908203</v>
      </c>
      <c r="BF850">
        <v>58.521358489990234</v>
      </c>
      <c r="BG850">
        <v>57.843753814697266</v>
      </c>
      <c r="BH850">
        <v>57.726737976074219</v>
      </c>
      <c r="BI850">
        <v>57.503604888916016</v>
      </c>
      <c r="BJ850">
        <v>57.636589050292969</v>
      </c>
      <c r="BK850">
        <v>58.318294525146484</v>
      </c>
      <c r="BL850">
        <v>62.680831909179687</v>
      </c>
      <c r="BM850">
        <v>67.45318603515625</v>
      </c>
      <c r="BN850">
        <v>66.7286376953125</v>
      </c>
      <c r="BO850">
        <v>69.154876708984375</v>
      </c>
      <c r="BP850">
        <v>71.363906860351563</v>
      </c>
      <c r="BQ850">
        <v>72.22454833984375</v>
      </c>
      <c r="BR850">
        <v>71.344291687011719</v>
      </c>
      <c r="BS850">
        <v>71.203147888183594</v>
      </c>
      <c r="BT850">
        <v>70.611587524414062</v>
      </c>
      <c r="BU850">
        <v>69.180343627929688</v>
      </c>
      <c r="BV850">
        <v>68.224052429199219</v>
      </c>
      <c r="BW850">
        <v>67.069206237792969</v>
      </c>
      <c r="BX850">
        <v>64.204887390136719</v>
      </c>
      <c r="BY850">
        <v>61.911632537841797</v>
      </c>
      <c r="BZ850">
        <v>61.549175262451172</v>
      </c>
      <c r="CA850">
        <v>60.136589050292969</v>
      </c>
      <c r="CB850">
        <v>58.656169891357422</v>
      </c>
      <c r="CC850">
        <v>0.86336958408355713</v>
      </c>
      <c r="CD850">
        <v>0.82250416278839111</v>
      </c>
      <c r="CE850">
        <v>0.7791406512260437</v>
      </c>
      <c r="CF850">
        <v>0.62054586410522461</v>
      </c>
      <c r="CG850">
        <v>0.55682277679443359</v>
      </c>
      <c r="CH850">
        <v>0.63193696737289429</v>
      </c>
      <c r="CI850">
        <v>0.71898984909057617</v>
      </c>
      <c r="CJ850">
        <v>0.66201311349868774</v>
      </c>
      <c r="CK850">
        <v>0.79650217294692993</v>
      </c>
      <c r="CL850">
        <v>0.81681168079376221</v>
      </c>
      <c r="CM850">
        <v>0.78082895278930664</v>
      </c>
      <c r="CN850">
        <v>0.81934237480163574</v>
      </c>
      <c r="CO850">
        <v>0.9092872142791748</v>
      </c>
      <c r="CP850">
        <v>0.81243419647216797</v>
      </c>
      <c r="CQ850">
        <v>0.8507533073425293</v>
      </c>
      <c r="CR850">
        <v>0.92641913890838623</v>
      </c>
      <c r="CS850">
        <v>0.9248354434967041</v>
      </c>
      <c r="CT850">
        <v>0.90975666046142578</v>
      </c>
      <c r="CU850">
        <v>0.97196650505065918</v>
      </c>
      <c r="CV850">
        <v>0.8125796914100647</v>
      </c>
      <c r="CW850">
        <v>0.72844797372817993</v>
      </c>
      <c r="CX850">
        <v>0.62571358680725098</v>
      </c>
      <c r="CY850">
        <v>0.65244442224502563</v>
      </c>
      <c r="CZ850">
        <v>0.63634562492370605</v>
      </c>
    </row>
    <row r="851" spans="1:104" x14ac:dyDescent="0.25">
      <c r="A851" t="s">
        <v>1040</v>
      </c>
      <c r="B851" t="s">
        <v>170</v>
      </c>
      <c r="C851" t="s">
        <v>28</v>
      </c>
      <c r="D851" t="s">
        <v>184</v>
      </c>
      <c r="E851" t="s">
        <v>184</v>
      </c>
      <c r="F851">
        <v>2025</v>
      </c>
      <c r="G851" t="s">
        <v>175</v>
      </c>
      <c r="H851">
        <v>5</v>
      </c>
      <c r="I851">
        <v>43.973159790039063</v>
      </c>
      <c r="J851">
        <v>42.507644653320313</v>
      </c>
      <c r="K851">
        <v>41.585418701171875</v>
      </c>
      <c r="L851">
        <v>41.399673461914062</v>
      </c>
      <c r="M851">
        <v>42.845172882080078</v>
      </c>
      <c r="N851">
        <v>46.650970458984375</v>
      </c>
      <c r="O851">
        <v>51.742435455322266</v>
      </c>
      <c r="P851">
        <v>58.215042114257813</v>
      </c>
      <c r="Q851">
        <v>63.955020904541016</v>
      </c>
      <c r="R851">
        <v>67.961746215820313</v>
      </c>
      <c r="S851">
        <v>70.547447204589844</v>
      </c>
      <c r="T851">
        <v>71.610244750976563</v>
      </c>
      <c r="U851">
        <v>71.867012023925781</v>
      </c>
      <c r="V851">
        <v>72.295578002929687</v>
      </c>
      <c r="W851">
        <v>71.911674499511719</v>
      </c>
      <c r="X851">
        <v>69.958381652832031</v>
      </c>
      <c r="Y851">
        <v>67.129501342773438</v>
      </c>
      <c r="Z851">
        <v>63.232749938964844</v>
      </c>
      <c r="AA851">
        <v>59.221435546875</v>
      </c>
      <c r="AB851">
        <v>57.880718231201172</v>
      </c>
      <c r="AC851">
        <v>57.126914978027344</v>
      </c>
      <c r="AD851">
        <v>53.913841247558594</v>
      </c>
      <c r="AE851">
        <v>50.182773590087891</v>
      </c>
      <c r="AF851">
        <v>47.137676239013672</v>
      </c>
      <c r="AG851">
        <v>-0.58166491985321045</v>
      </c>
      <c r="AH851">
        <v>-0.22210019826889038</v>
      </c>
      <c r="AI851">
        <v>-3.9900850504636765E-2</v>
      </c>
      <c r="AJ851">
        <v>-0.13550272583961487</v>
      </c>
      <c r="AK851">
        <v>-0.2241394966840744</v>
      </c>
      <c r="AL851">
        <v>-0.21780826151371002</v>
      </c>
      <c r="AM851">
        <v>-0.39638662338256836</v>
      </c>
      <c r="AN851">
        <v>-0.23059917986392975</v>
      </c>
      <c r="AO851">
        <v>0.1568676233291626</v>
      </c>
      <c r="AP851">
        <v>0.43275055289268494</v>
      </c>
      <c r="AQ851">
        <v>0.88006353378295898</v>
      </c>
      <c r="AR851">
        <v>3.3925206661224365</v>
      </c>
      <c r="AS851">
        <v>3.4308433532714844</v>
      </c>
      <c r="AT851">
        <v>3.265843391418457</v>
      </c>
      <c r="AU851">
        <v>3.0396933555603027</v>
      </c>
      <c r="AV851">
        <v>2.7115886211395264</v>
      </c>
      <c r="AW851">
        <v>2.4276754856109619</v>
      </c>
      <c r="AX851">
        <v>1.8764619827270508</v>
      </c>
      <c r="AY851">
        <v>-8.2865776494145393E-3</v>
      </c>
      <c r="AZ851">
        <v>-0.1452314704656601</v>
      </c>
      <c r="BA851">
        <v>-0.13448294997215271</v>
      </c>
      <c r="BB851">
        <v>-8.9333176612854004E-2</v>
      </c>
      <c r="BC851">
        <v>-9.9999487400054932E-2</v>
      </c>
      <c r="BD851">
        <v>-0.3785749077796936</v>
      </c>
      <c r="BE851">
        <v>59.251235961914063</v>
      </c>
      <c r="BF851">
        <v>59.662483215332031</v>
      </c>
      <c r="BG851">
        <v>59.866970062255859</v>
      </c>
      <c r="BH851">
        <v>59.889724731445313</v>
      </c>
      <c r="BI851">
        <v>59.885627746582031</v>
      </c>
      <c r="BJ851">
        <v>60.092391967773438</v>
      </c>
      <c r="BK851">
        <v>60.817359924316406</v>
      </c>
      <c r="BL851">
        <v>61.044605255126953</v>
      </c>
      <c r="BM851">
        <v>64.091156005859375</v>
      </c>
      <c r="BN851">
        <v>66.069313049316406</v>
      </c>
      <c r="BO851">
        <v>70.045768737792969</v>
      </c>
      <c r="BP851">
        <v>72.177436828613281</v>
      </c>
      <c r="BQ851">
        <v>72.251167297363281</v>
      </c>
      <c r="BR851">
        <v>72.703834533691406</v>
      </c>
      <c r="BS851">
        <v>72.384193420410156</v>
      </c>
      <c r="BT851">
        <v>71.79486083984375</v>
      </c>
      <c r="BU851">
        <v>70.156829833984375</v>
      </c>
      <c r="BV851">
        <v>67.5438232421875</v>
      </c>
      <c r="BW851">
        <v>64.454032897949219</v>
      </c>
      <c r="BX851">
        <v>61.611965179443359</v>
      </c>
      <c r="BY851">
        <v>60.840114593505859</v>
      </c>
      <c r="BZ851">
        <v>60.182964324951172</v>
      </c>
      <c r="CA851">
        <v>60.205722808837891</v>
      </c>
      <c r="CB851">
        <v>60.181144714355469</v>
      </c>
      <c r="CC851">
        <v>0.89560556411743164</v>
      </c>
      <c r="CD851">
        <v>0.85516828298568726</v>
      </c>
      <c r="CE851">
        <v>0.81015956401824951</v>
      </c>
      <c r="CF851">
        <v>0.64096212387084961</v>
      </c>
      <c r="CG851">
        <v>0.5702785849571228</v>
      </c>
      <c r="CH851">
        <v>0.64365315437316895</v>
      </c>
      <c r="CI851">
        <v>0.72888088226318359</v>
      </c>
      <c r="CJ851">
        <v>0.66959089040756226</v>
      </c>
      <c r="CK851">
        <v>0.80988317728042603</v>
      </c>
      <c r="CL851">
        <v>0.82989615201950073</v>
      </c>
      <c r="CM851">
        <v>0.78864336013793945</v>
      </c>
      <c r="CN851">
        <v>0.8256458044052124</v>
      </c>
      <c r="CO851">
        <v>0.91466665267944336</v>
      </c>
      <c r="CP851">
        <v>0.81411737203598022</v>
      </c>
      <c r="CQ851">
        <v>0.85212337970733643</v>
      </c>
      <c r="CR851">
        <v>0.92955464124679565</v>
      </c>
      <c r="CS851">
        <v>0.93034487962722778</v>
      </c>
      <c r="CT851">
        <v>0.92039531469345093</v>
      </c>
      <c r="CU851">
        <v>0.99042534828186035</v>
      </c>
      <c r="CV851">
        <v>0.82852721214294434</v>
      </c>
      <c r="CW851">
        <v>0.74514484405517578</v>
      </c>
      <c r="CX851">
        <v>0.63822317123413086</v>
      </c>
      <c r="CY851">
        <v>0.66888272762298584</v>
      </c>
      <c r="CZ851">
        <v>0.65531778335571289</v>
      </c>
    </row>
    <row r="852" spans="1:104" x14ac:dyDescent="0.25">
      <c r="A852" t="s">
        <v>1041</v>
      </c>
      <c r="B852" t="s">
        <v>170</v>
      </c>
      <c r="C852" t="s">
        <v>28</v>
      </c>
      <c r="D852" t="s">
        <v>184</v>
      </c>
      <c r="E852" t="s">
        <v>184</v>
      </c>
      <c r="F852">
        <v>2025</v>
      </c>
      <c r="G852" t="s">
        <v>176</v>
      </c>
      <c r="H852">
        <v>6</v>
      </c>
      <c r="I852">
        <v>46.664016723632812</v>
      </c>
      <c r="J852">
        <v>45.021213531494141</v>
      </c>
      <c r="K852">
        <v>44.012371063232422</v>
      </c>
      <c r="L852">
        <v>43.850372314453125</v>
      </c>
      <c r="M852">
        <v>45.297576904296875</v>
      </c>
      <c r="N852">
        <v>49.157135009765625</v>
      </c>
      <c r="O852">
        <v>54.343154907226562</v>
      </c>
      <c r="P852">
        <v>61.005794525146484</v>
      </c>
      <c r="Q852">
        <v>66.781173706054687</v>
      </c>
      <c r="R852">
        <v>71.365257263183594</v>
      </c>
      <c r="S852">
        <v>74.817047119140625</v>
      </c>
      <c r="T852">
        <v>76.362022399902344</v>
      </c>
      <c r="U852">
        <v>76.796287536621094</v>
      </c>
      <c r="V852">
        <v>77.049583435058594</v>
      </c>
      <c r="W852">
        <v>76.675132751464844</v>
      </c>
      <c r="X852">
        <v>75.253715515136719</v>
      </c>
      <c r="Y852">
        <v>72.738906860351563</v>
      </c>
      <c r="Z852">
        <v>68.616622924804687</v>
      </c>
      <c r="AA852">
        <v>63.758975982666016</v>
      </c>
      <c r="AB852">
        <v>60.841953277587891</v>
      </c>
      <c r="AC852">
        <v>60.046035766601563</v>
      </c>
      <c r="AD852">
        <v>56.834503173828125</v>
      </c>
      <c r="AE852">
        <v>53.188472747802734</v>
      </c>
      <c r="AF852">
        <v>49.967388153076172</v>
      </c>
      <c r="AG852">
        <v>-0.56757748126983643</v>
      </c>
      <c r="AH852">
        <v>-0.25820749998092651</v>
      </c>
      <c r="AI852">
        <v>-0.1156991720199585</v>
      </c>
      <c r="AJ852">
        <v>-0.17571943998336792</v>
      </c>
      <c r="AK852">
        <v>-0.2111237645149231</v>
      </c>
      <c r="AL852">
        <v>-0.1515321284532547</v>
      </c>
      <c r="AM852">
        <v>-0.3556361198425293</v>
      </c>
      <c r="AN852">
        <v>-0.11494197696447372</v>
      </c>
      <c r="AO852">
        <v>0.16603288054466248</v>
      </c>
      <c r="AP852">
        <v>0.33552619814872742</v>
      </c>
      <c r="AQ852">
        <v>0.83139216899871826</v>
      </c>
      <c r="AR852">
        <v>3.6124026775360107</v>
      </c>
      <c r="AS852">
        <v>3.6765408515930176</v>
      </c>
      <c r="AT852">
        <v>3.4891188144683838</v>
      </c>
      <c r="AU852">
        <v>3.281604528427124</v>
      </c>
      <c r="AV852">
        <v>3.1185026168823242</v>
      </c>
      <c r="AW852">
        <v>2.8811166286468506</v>
      </c>
      <c r="AX852">
        <v>2.3773078918457031</v>
      </c>
      <c r="AY852">
        <v>0.33546262979507446</v>
      </c>
      <c r="AZ852">
        <v>0.11650878936052322</v>
      </c>
      <c r="BA852">
        <v>6.561298668384552E-2</v>
      </c>
      <c r="BB852">
        <v>9.1149911284446716E-2</v>
      </c>
      <c r="BC852">
        <v>2.935551293194294E-2</v>
      </c>
      <c r="BD852">
        <v>-0.21997062861919403</v>
      </c>
      <c r="BE852">
        <v>62.115756988525391</v>
      </c>
      <c r="BF852">
        <v>61.638504028320313</v>
      </c>
      <c r="BG852">
        <v>61.366214752197266</v>
      </c>
      <c r="BH852">
        <v>61.570720672607422</v>
      </c>
      <c r="BI852">
        <v>61.091648101806641</v>
      </c>
      <c r="BJ852">
        <v>61.521591186523438</v>
      </c>
      <c r="BK852">
        <v>62.841896057128906</v>
      </c>
      <c r="BL852">
        <v>65.841232299804687</v>
      </c>
      <c r="BM852">
        <v>68.498878479003906</v>
      </c>
      <c r="BN852">
        <v>73.545989990234375</v>
      </c>
      <c r="BO852">
        <v>77.1822509765625</v>
      </c>
      <c r="BP852">
        <v>77.252311706542969</v>
      </c>
      <c r="BQ852">
        <v>79.56988525390625</v>
      </c>
      <c r="BR852">
        <v>78.50140380859375</v>
      </c>
      <c r="BS852">
        <v>77.049171447753906</v>
      </c>
      <c r="BT852">
        <v>76.113319396972656</v>
      </c>
      <c r="BU852">
        <v>74.250701904296875</v>
      </c>
      <c r="BV852">
        <v>72.7952880859375</v>
      </c>
      <c r="BW852">
        <v>71.384902954101563</v>
      </c>
      <c r="BX852">
        <v>69.026390075683594</v>
      </c>
      <c r="BY852">
        <v>65.455169677734375</v>
      </c>
      <c r="BZ852">
        <v>64.660591125488281</v>
      </c>
      <c r="CA852">
        <v>63.683788299560547</v>
      </c>
      <c r="CB852">
        <v>62.522953033447266</v>
      </c>
      <c r="CC852">
        <v>0.89640229940414429</v>
      </c>
      <c r="CD852">
        <v>0.85457968711853027</v>
      </c>
      <c r="CE852">
        <v>0.80823349952697754</v>
      </c>
      <c r="CF852">
        <v>0.63933318853378296</v>
      </c>
      <c r="CG852">
        <v>0.56672769784927368</v>
      </c>
      <c r="CH852">
        <v>0.63824361562728882</v>
      </c>
      <c r="CI852">
        <v>0.72047072649002075</v>
      </c>
      <c r="CJ852">
        <v>0.66358798742294312</v>
      </c>
      <c r="CK852">
        <v>0.79900795221328735</v>
      </c>
      <c r="CL852">
        <v>0.82085269689559937</v>
      </c>
      <c r="CM852">
        <v>0.78415238857269287</v>
      </c>
      <c r="CN852">
        <v>0.82201111316680908</v>
      </c>
      <c r="CO852">
        <v>0.91149765253067017</v>
      </c>
      <c r="CP852">
        <v>0.81094104051589966</v>
      </c>
      <c r="CQ852">
        <v>0.84932917356491089</v>
      </c>
      <c r="CR852">
        <v>0.93164551258087158</v>
      </c>
      <c r="CS852">
        <v>0.93688982725143433</v>
      </c>
      <c r="CT852">
        <v>0.92826449871063232</v>
      </c>
      <c r="CU852">
        <v>0.99591028690338135</v>
      </c>
      <c r="CV852">
        <v>0.8171270489692688</v>
      </c>
      <c r="CW852">
        <v>0.73339349031448364</v>
      </c>
      <c r="CX852">
        <v>0.6295619010925293</v>
      </c>
      <c r="CY852">
        <v>0.66592341661453247</v>
      </c>
      <c r="CZ852">
        <v>0.65292531251907349</v>
      </c>
    </row>
    <row r="853" spans="1:104" x14ac:dyDescent="0.25">
      <c r="A853" t="s">
        <v>1042</v>
      </c>
      <c r="B853" t="s">
        <v>170</v>
      </c>
      <c r="C853" t="s">
        <v>28</v>
      </c>
      <c r="D853" t="s">
        <v>184</v>
      </c>
      <c r="E853" t="s">
        <v>184</v>
      </c>
      <c r="F853">
        <v>2025</v>
      </c>
      <c r="G853" t="s">
        <v>177</v>
      </c>
      <c r="H853">
        <v>7</v>
      </c>
      <c r="I853">
        <v>48.924827575683594</v>
      </c>
      <c r="J853">
        <v>47.235786437988281</v>
      </c>
      <c r="K853">
        <v>46.081565856933594</v>
      </c>
      <c r="L853">
        <v>45.985198974609375</v>
      </c>
      <c r="M853">
        <v>47.766700744628906</v>
      </c>
      <c r="N853">
        <v>52.114501953125</v>
      </c>
      <c r="O853">
        <v>57.563014984130859</v>
      </c>
      <c r="P853">
        <v>64.424263000488281</v>
      </c>
      <c r="Q853">
        <v>70.180397033691406</v>
      </c>
      <c r="R853">
        <v>74.671737670898438</v>
      </c>
      <c r="S853">
        <v>77.688934326171875</v>
      </c>
      <c r="T853">
        <v>79.163162231445313</v>
      </c>
      <c r="U853">
        <v>79.653900146484375</v>
      </c>
      <c r="V853">
        <v>79.9698486328125</v>
      </c>
      <c r="W853">
        <v>79.786964416503906</v>
      </c>
      <c r="X853">
        <v>78.759368896484375</v>
      </c>
      <c r="Y853">
        <v>76.496551513671875</v>
      </c>
      <c r="Z853">
        <v>72.29315185546875</v>
      </c>
      <c r="AA853">
        <v>66.998558044433594</v>
      </c>
      <c r="AB853">
        <v>63.951396942138672</v>
      </c>
      <c r="AC853">
        <v>63.019622802734375</v>
      </c>
      <c r="AD853">
        <v>59.659427642822266</v>
      </c>
      <c r="AE853">
        <v>55.739444732666016</v>
      </c>
      <c r="AF853">
        <v>52.4478759765625</v>
      </c>
      <c r="AG853">
        <v>-0.54811990261077881</v>
      </c>
      <c r="AH853">
        <v>-0.28221216797828674</v>
      </c>
      <c r="AI853">
        <v>-0.17089378833770752</v>
      </c>
      <c r="AJ853">
        <v>-0.20403715968132019</v>
      </c>
      <c r="AK853">
        <v>-0.20179960131645203</v>
      </c>
      <c r="AL853">
        <v>-0.10278891026973724</v>
      </c>
      <c r="AM853">
        <v>-0.327068030834198</v>
      </c>
      <c r="AN853">
        <v>-3.1046438962221146E-2</v>
      </c>
      <c r="AO853">
        <v>0.17382863163948059</v>
      </c>
      <c r="AP853">
        <v>0.26495391130447388</v>
      </c>
      <c r="AQ853">
        <v>0.78092843294143677</v>
      </c>
      <c r="AR853">
        <v>3.7139129638671875</v>
      </c>
      <c r="AS853">
        <v>3.7924103736877441</v>
      </c>
      <c r="AT853">
        <v>3.6062989234924316</v>
      </c>
      <c r="AU853">
        <v>3.4220597743988037</v>
      </c>
      <c r="AV853">
        <v>3.3861122131347656</v>
      </c>
      <c r="AW853">
        <v>3.1933150291442871</v>
      </c>
      <c r="AX853">
        <v>2.7392630577087402</v>
      </c>
      <c r="AY853">
        <v>0.59319496154785156</v>
      </c>
      <c r="AZ853">
        <v>0.31171673536300659</v>
      </c>
      <c r="BA853">
        <v>0.21378560364246368</v>
      </c>
      <c r="BB853">
        <v>0.22465527057647705</v>
      </c>
      <c r="BC853">
        <v>0.1254744678735733</v>
      </c>
      <c r="BD853">
        <v>-9.9341355264186859E-2</v>
      </c>
      <c r="BE853">
        <v>66.864143371582031</v>
      </c>
      <c r="BF853">
        <v>66.591865539550781</v>
      </c>
      <c r="BG853">
        <v>65.707374572753906</v>
      </c>
      <c r="BH853">
        <v>66.090042114257813</v>
      </c>
      <c r="BI853">
        <v>65.480110168457031</v>
      </c>
      <c r="BJ853">
        <v>65.408256530761719</v>
      </c>
      <c r="BK853">
        <v>67.455886840820312</v>
      </c>
      <c r="BL853">
        <v>68.409957885742187</v>
      </c>
      <c r="BM853">
        <v>71.500335693359375</v>
      </c>
      <c r="BN853">
        <v>72.749427795410156</v>
      </c>
      <c r="BO853">
        <v>74.906204223632812</v>
      </c>
      <c r="BP853">
        <v>76.820259094238281</v>
      </c>
      <c r="BQ853">
        <v>77.655746459960938</v>
      </c>
      <c r="BR853">
        <v>79.817070007324219</v>
      </c>
      <c r="BS853">
        <v>79.632675170898437</v>
      </c>
      <c r="BT853">
        <v>80.793540954589844</v>
      </c>
      <c r="BU853">
        <v>81.932121276855469</v>
      </c>
      <c r="BV853">
        <v>82.770683288574219</v>
      </c>
      <c r="BW853">
        <v>76.929969787597656</v>
      </c>
      <c r="BX853">
        <v>74.046844482421875</v>
      </c>
      <c r="BY853">
        <v>72.159957885742188</v>
      </c>
      <c r="BZ853">
        <v>71.205886840820313</v>
      </c>
      <c r="CA853">
        <v>70.478630065917969</v>
      </c>
      <c r="CB853">
        <v>69.776374816894531</v>
      </c>
      <c r="CC853">
        <v>0.8960869312286377</v>
      </c>
      <c r="CD853">
        <v>0.85601961612701416</v>
      </c>
      <c r="CE853">
        <v>0.80798399448394775</v>
      </c>
      <c r="CF853">
        <v>0.64027845859527588</v>
      </c>
      <c r="CG853">
        <v>0.57085132598876953</v>
      </c>
      <c r="CH853">
        <v>0.64339965581893921</v>
      </c>
      <c r="CI853">
        <v>0.7222018837928772</v>
      </c>
      <c r="CJ853">
        <v>0.66312330961227417</v>
      </c>
      <c r="CK853">
        <v>0.79754167795181274</v>
      </c>
      <c r="CL853">
        <v>0.81856215000152588</v>
      </c>
      <c r="CM853">
        <v>0.78083509206771851</v>
      </c>
      <c r="CN853">
        <v>0.8181072473526001</v>
      </c>
      <c r="CO853">
        <v>0.90603500604629517</v>
      </c>
      <c r="CP853">
        <v>0.80845159292221069</v>
      </c>
      <c r="CQ853">
        <v>0.84686243534088135</v>
      </c>
      <c r="CR853">
        <v>0.93112796545028687</v>
      </c>
      <c r="CS853">
        <v>0.94019615650177002</v>
      </c>
      <c r="CT853">
        <v>0.9340551495552063</v>
      </c>
      <c r="CU853">
        <v>1.0019857883453369</v>
      </c>
      <c r="CV853">
        <v>0.82211673259735107</v>
      </c>
      <c r="CW853">
        <v>0.7360459566116333</v>
      </c>
      <c r="CX853">
        <v>0.63076287508010864</v>
      </c>
      <c r="CY853">
        <v>0.66547709703445435</v>
      </c>
      <c r="CZ853">
        <v>0.65469598770141602</v>
      </c>
    </row>
    <row r="854" spans="1:104" x14ac:dyDescent="0.25">
      <c r="A854" t="s">
        <v>1043</v>
      </c>
      <c r="B854" t="s">
        <v>170</v>
      </c>
      <c r="C854" t="s">
        <v>28</v>
      </c>
      <c r="D854" t="s">
        <v>184</v>
      </c>
      <c r="E854" t="s">
        <v>184</v>
      </c>
      <c r="F854">
        <v>2025</v>
      </c>
      <c r="G854" t="s">
        <v>178</v>
      </c>
      <c r="H854">
        <v>8</v>
      </c>
      <c r="I854">
        <v>50.292064666748047</v>
      </c>
      <c r="J854">
        <v>48.563568115234375</v>
      </c>
      <c r="K854">
        <v>47.332454681396484</v>
      </c>
      <c r="L854">
        <v>47.270217895507813</v>
      </c>
      <c r="M854">
        <v>49.045398712158203</v>
      </c>
      <c r="N854">
        <v>53.883842468261719</v>
      </c>
      <c r="O854">
        <v>60.1962890625</v>
      </c>
      <c r="P854">
        <v>67.459724426269531</v>
      </c>
      <c r="Q854">
        <v>74.434326171875</v>
      </c>
      <c r="R854">
        <v>80.037452697753906</v>
      </c>
      <c r="S854">
        <v>84.403251647949219</v>
      </c>
      <c r="T854">
        <v>86.447357177734375</v>
      </c>
      <c r="U854">
        <v>87.187294006347656</v>
      </c>
      <c r="V854">
        <v>87.583351135253906</v>
      </c>
      <c r="W854">
        <v>87.062370300292969</v>
      </c>
      <c r="X854">
        <v>85.361747741699219</v>
      </c>
      <c r="Y854">
        <v>81.913108825683594</v>
      </c>
      <c r="Z854">
        <v>77.079978942871094</v>
      </c>
      <c r="AA854">
        <v>70.793022155761719</v>
      </c>
      <c r="AB854">
        <v>68.049652099609375</v>
      </c>
      <c r="AC854">
        <v>66.056159973144531</v>
      </c>
      <c r="AD854">
        <v>62.010223388671875</v>
      </c>
      <c r="AE854">
        <v>57.577667236328125</v>
      </c>
      <c r="AF854">
        <v>53.856792449951172</v>
      </c>
      <c r="AG854">
        <v>-0.49701160192489624</v>
      </c>
      <c r="AH854">
        <v>-0.31104323267936707</v>
      </c>
      <c r="AI854">
        <v>-0.25523841381072998</v>
      </c>
      <c r="AJ854">
        <v>-0.24242447316646576</v>
      </c>
      <c r="AK854">
        <v>-0.17481212317943573</v>
      </c>
      <c r="AL854">
        <v>-1.5976099297404289E-2</v>
      </c>
      <c r="AM854">
        <v>-0.26951825618743896</v>
      </c>
      <c r="AN854">
        <v>0.10954673588275909</v>
      </c>
      <c r="AO854">
        <v>0.1849631667137146</v>
      </c>
      <c r="AP854">
        <v>0.14714695513248444</v>
      </c>
      <c r="AQ854">
        <v>0.72382497787475586</v>
      </c>
      <c r="AR854">
        <v>4.0271477699279785</v>
      </c>
      <c r="AS854">
        <v>4.1372227668762207</v>
      </c>
      <c r="AT854">
        <v>3.9382288455963135</v>
      </c>
      <c r="AU854">
        <v>3.7568659782409668</v>
      </c>
      <c r="AV854">
        <v>3.8774650096893311</v>
      </c>
      <c r="AW854">
        <v>3.6822080612182617</v>
      </c>
      <c r="AX854">
        <v>3.2974669933319092</v>
      </c>
      <c r="AY854">
        <v>1.0144152641296387</v>
      </c>
      <c r="AZ854">
        <v>0.63858163356781006</v>
      </c>
      <c r="BA854">
        <v>0.45752549171447754</v>
      </c>
      <c r="BB854">
        <v>0.44069561362266541</v>
      </c>
      <c r="BC854">
        <v>0.27994623780250549</v>
      </c>
      <c r="BD854">
        <v>0.10301580280065536</v>
      </c>
      <c r="BE854">
        <v>69.956382751464844</v>
      </c>
      <c r="BF854">
        <v>69.181838989257813</v>
      </c>
      <c r="BG854">
        <v>68.227294921875</v>
      </c>
      <c r="BH854">
        <v>66.5909423828125</v>
      </c>
      <c r="BI854">
        <v>67.680015563964844</v>
      </c>
      <c r="BJ854">
        <v>67.430023193359375</v>
      </c>
      <c r="BK854">
        <v>67.702751159667969</v>
      </c>
      <c r="BL854">
        <v>69.520912170410156</v>
      </c>
      <c r="BM854">
        <v>75.047248840332031</v>
      </c>
      <c r="BN854">
        <v>81.204032897949219</v>
      </c>
      <c r="BO854">
        <v>85.819015502929688</v>
      </c>
      <c r="BP854">
        <v>87.794013977050781</v>
      </c>
      <c r="BQ854">
        <v>89.43035888671875</v>
      </c>
      <c r="BR854">
        <v>88.634902954101563</v>
      </c>
      <c r="BS854">
        <v>87.089469909667969</v>
      </c>
      <c r="BT854">
        <v>87.998100280761719</v>
      </c>
      <c r="BU854">
        <v>87.340835571289062</v>
      </c>
      <c r="BV854">
        <v>85.929939270019531</v>
      </c>
      <c r="BW854">
        <v>82.364501953125</v>
      </c>
      <c r="BX854">
        <v>78.749061584472656</v>
      </c>
      <c r="BY854">
        <v>75.637710571289063</v>
      </c>
      <c r="BZ854">
        <v>73.953628540039063</v>
      </c>
      <c r="CA854">
        <v>72.52227783203125</v>
      </c>
      <c r="CB854">
        <v>71.615013122558594</v>
      </c>
      <c r="CC854">
        <v>0.89003026485443115</v>
      </c>
      <c r="CD854">
        <v>0.85082745552062988</v>
      </c>
      <c r="CE854">
        <v>0.80183011293411255</v>
      </c>
      <c r="CF854">
        <v>0.63619905710220337</v>
      </c>
      <c r="CG854">
        <v>0.56673657894134521</v>
      </c>
      <c r="CH854">
        <v>0.64272022247314453</v>
      </c>
      <c r="CI854">
        <v>0.72660696506500244</v>
      </c>
      <c r="CJ854">
        <v>0.6666375994682312</v>
      </c>
      <c r="CK854">
        <v>0.8036155104637146</v>
      </c>
      <c r="CL854">
        <v>0.82701581716537476</v>
      </c>
      <c r="CM854">
        <v>0.7905389666557312</v>
      </c>
      <c r="CN854">
        <v>0.83048850297927856</v>
      </c>
      <c r="CO854">
        <v>0.92634177207946777</v>
      </c>
      <c r="CP854">
        <v>0.81963145732879639</v>
      </c>
      <c r="CQ854">
        <v>0.86046183109283447</v>
      </c>
      <c r="CR854">
        <v>0.95164024829864502</v>
      </c>
      <c r="CS854">
        <v>0.95579046010971069</v>
      </c>
      <c r="CT854">
        <v>0.94862425327301025</v>
      </c>
      <c r="CU854">
        <v>1.014933705329895</v>
      </c>
      <c r="CV854">
        <v>0.83725666999816895</v>
      </c>
      <c r="CW854">
        <v>0.7429082989692688</v>
      </c>
      <c r="CX854">
        <v>0.63315695524215698</v>
      </c>
      <c r="CY854">
        <v>0.66349810361862183</v>
      </c>
      <c r="CZ854">
        <v>0.64796006679534912</v>
      </c>
    </row>
    <row r="855" spans="1:104" x14ac:dyDescent="0.25">
      <c r="A855" t="s">
        <v>1044</v>
      </c>
      <c r="B855" t="s">
        <v>170</v>
      </c>
      <c r="C855" t="s">
        <v>28</v>
      </c>
      <c r="D855" t="s">
        <v>184</v>
      </c>
      <c r="E855" t="s">
        <v>184</v>
      </c>
      <c r="F855">
        <v>2025</v>
      </c>
      <c r="G855" t="s">
        <v>179</v>
      </c>
      <c r="H855">
        <v>9</v>
      </c>
      <c r="I855">
        <v>50.295654296875</v>
      </c>
      <c r="J855">
        <v>48.720657348632812</v>
      </c>
      <c r="K855">
        <v>47.702060699462891</v>
      </c>
      <c r="L855">
        <v>47.658893585205078</v>
      </c>
      <c r="M855">
        <v>49.600509643554687</v>
      </c>
      <c r="N855">
        <v>54.665798187255859</v>
      </c>
      <c r="O855">
        <v>61.961555480957031</v>
      </c>
      <c r="P855">
        <v>69.268913269042969</v>
      </c>
      <c r="Q855">
        <v>76.948783874511719</v>
      </c>
      <c r="R855">
        <v>82.8271484375</v>
      </c>
      <c r="S855">
        <v>87.156982421875</v>
      </c>
      <c r="T855">
        <v>89.200302124023438</v>
      </c>
      <c r="U855">
        <v>89.906379699707031</v>
      </c>
      <c r="V855">
        <v>90.507965087890625</v>
      </c>
      <c r="W855">
        <v>89.704620361328125</v>
      </c>
      <c r="X855">
        <v>87.093765258789063</v>
      </c>
      <c r="Y855">
        <v>83.14178466796875</v>
      </c>
      <c r="Z855">
        <v>77.996795654296875</v>
      </c>
      <c r="AA855">
        <v>71.932365417480469</v>
      </c>
      <c r="AB855">
        <v>70.040870666503906</v>
      </c>
      <c r="AC855">
        <v>66.759956359863281</v>
      </c>
      <c r="AD855">
        <v>62.334896087646484</v>
      </c>
      <c r="AE855">
        <v>57.750923156738281</v>
      </c>
      <c r="AF855">
        <v>54.02459716796875</v>
      </c>
      <c r="AG855">
        <v>-0.48610138893127441</v>
      </c>
      <c r="AH855">
        <v>-0.31048128008842468</v>
      </c>
      <c r="AI855">
        <v>-0.26125508546829224</v>
      </c>
      <c r="AJ855">
        <v>-0.24496470391750336</v>
      </c>
      <c r="AK855">
        <v>-0.17280693352222443</v>
      </c>
      <c r="AL855">
        <v>-8.4506003186106682E-3</v>
      </c>
      <c r="AM855">
        <v>-0.26793956756591797</v>
      </c>
      <c r="AN855">
        <v>0.12426936626434326</v>
      </c>
      <c r="AO855">
        <v>0.1915220320224762</v>
      </c>
      <c r="AP855">
        <v>0.14078135788440704</v>
      </c>
      <c r="AQ855">
        <v>0.73681002855300903</v>
      </c>
      <c r="AR855">
        <v>4.1537394523620605</v>
      </c>
      <c r="AS855">
        <v>4.2641510963439941</v>
      </c>
      <c r="AT855">
        <v>4.071465015411377</v>
      </c>
      <c r="AU855">
        <v>3.8750464916229248</v>
      </c>
      <c r="AV855">
        <v>3.9709267616271973</v>
      </c>
      <c r="AW855">
        <v>3.7566962242126465</v>
      </c>
      <c r="AX855">
        <v>3.3683006763458252</v>
      </c>
      <c r="AY855">
        <v>1.0624951124191284</v>
      </c>
      <c r="AZ855">
        <v>0.67880010604858398</v>
      </c>
      <c r="BA855">
        <v>0.48252364993095398</v>
      </c>
      <c r="BB855">
        <v>0.4594137966632843</v>
      </c>
      <c r="BC855">
        <v>0.29243829846382141</v>
      </c>
      <c r="BD855">
        <v>0.12000168114900589</v>
      </c>
      <c r="BE855">
        <v>69.49993896484375</v>
      </c>
      <c r="BF855">
        <v>68.795379638671875</v>
      </c>
      <c r="BG855">
        <v>68.772659301757813</v>
      </c>
      <c r="BH855">
        <v>67.590827941894531</v>
      </c>
      <c r="BI855">
        <v>67.522659301757812</v>
      </c>
      <c r="BJ855">
        <v>67.477218627929688</v>
      </c>
      <c r="BK855">
        <v>68.818168640136719</v>
      </c>
      <c r="BL855">
        <v>70.022720336914063</v>
      </c>
      <c r="BM855">
        <v>73.613670349121094</v>
      </c>
      <c r="BN855">
        <v>78.863731384277344</v>
      </c>
      <c r="BO855">
        <v>86.113853454589844</v>
      </c>
      <c r="BP855">
        <v>89.091194152832031</v>
      </c>
      <c r="BQ855">
        <v>90.863914489746094</v>
      </c>
      <c r="BR855">
        <v>90.977523803710938</v>
      </c>
      <c r="BS855">
        <v>91.500251770019531</v>
      </c>
      <c r="BT855">
        <v>91.750244140625</v>
      </c>
      <c r="BU855">
        <v>89.727470397949219</v>
      </c>
      <c r="BV855">
        <v>88.454742431640625</v>
      </c>
      <c r="BW855">
        <v>87.341072082519531</v>
      </c>
      <c r="BX855">
        <v>79.590950012207031</v>
      </c>
      <c r="BY855">
        <v>76.045448303222656</v>
      </c>
      <c r="BZ855">
        <v>72.99993896484375</v>
      </c>
      <c r="CA855">
        <v>72.227218627929688</v>
      </c>
      <c r="CB855">
        <v>71.704498291015625</v>
      </c>
      <c r="CC855">
        <v>0.88016712665557861</v>
      </c>
      <c r="CD855">
        <v>0.84396868944168091</v>
      </c>
      <c r="CE855">
        <v>0.79871499538421631</v>
      </c>
      <c r="CF855">
        <v>0.63466531038284302</v>
      </c>
      <c r="CG855">
        <v>0.56725162267684937</v>
      </c>
      <c r="CH855">
        <v>0.6441570520401001</v>
      </c>
      <c r="CI855">
        <v>0.73217266798019409</v>
      </c>
      <c r="CJ855">
        <v>0.66908824443817139</v>
      </c>
      <c r="CK855">
        <v>0.81151753664016724</v>
      </c>
      <c r="CL855">
        <v>0.83490484952926636</v>
      </c>
      <c r="CM855">
        <v>0.79438215494155884</v>
      </c>
      <c r="CN855">
        <v>0.83543610572814941</v>
      </c>
      <c r="CO855">
        <v>0.93591266870498657</v>
      </c>
      <c r="CP855">
        <v>0.82345676422119141</v>
      </c>
      <c r="CQ855">
        <v>0.86595034599304199</v>
      </c>
      <c r="CR855">
        <v>0.95849871635437012</v>
      </c>
      <c r="CS855">
        <v>0.96103197336196899</v>
      </c>
      <c r="CT855">
        <v>0.95357316732406616</v>
      </c>
      <c r="CU855">
        <v>1.0248280763626099</v>
      </c>
      <c r="CV855">
        <v>0.85031461715698242</v>
      </c>
      <c r="CW855">
        <v>0.74835830926895142</v>
      </c>
      <c r="CX855">
        <v>0.63347697257995605</v>
      </c>
      <c r="CY855">
        <v>0.66210764646530151</v>
      </c>
      <c r="CZ855">
        <v>0.64593195915222168</v>
      </c>
    </row>
    <row r="856" spans="1:104" x14ac:dyDescent="0.25">
      <c r="A856" t="s">
        <v>1045</v>
      </c>
      <c r="B856" t="s">
        <v>170</v>
      </c>
      <c r="C856" t="s">
        <v>28</v>
      </c>
      <c r="D856" t="s">
        <v>184</v>
      </c>
      <c r="E856" t="s">
        <v>184</v>
      </c>
      <c r="F856">
        <v>2025</v>
      </c>
      <c r="G856" t="s">
        <v>180</v>
      </c>
      <c r="H856">
        <v>10</v>
      </c>
      <c r="I856">
        <v>44.172836303710938</v>
      </c>
      <c r="J856">
        <v>42.781627655029297</v>
      </c>
      <c r="K856">
        <v>41.843738555908203</v>
      </c>
      <c r="L856">
        <v>41.83087158203125</v>
      </c>
      <c r="M856">
        <v>43.412666320800781</v>
      </c>
      <c r="N856">
        <v>47.605609893798828</v>
      </c>
      <c r="O856">
        <v>54.690624237060547</v>
      </c>
      <c r="P856">
        <v>59.83709716796875</v>
      </c>
      <c r="Q856">
        <v>65.790138244628906</v>
      </c>
      <c r="R856">
        <v>71.107376098632813</v>
      </c>
      <c r="S856">
        <v>75.256210327148438</v>
      </c>
      <c r="T856">
        <v>77.615516662597656</v>
      </c>
      <c r="U856">
        <v>78.821754455566406</v>
      </c>
      <c r="V856">
        <v>80.029258728027344</v>
      </c>
      <c r="W856">
        <v>79.562919616699219</v>
      </c>
      <c r="X856">
        <v>77.076553344726563</v>
      </c>
      <c r="Y856">
        <v>73.392601013183594</v>
      </c>
      <c r="Z856">
        <v>68.848762512207031</v>
      </c>
      <c r="AA856">
        <v>66.021842956542969</v>
      </c>
      <c r="AB856">
        <v>63.581832885742188</v>
      </c>
      <c r="AC856">
        <v>60.646800994873047</v>
      </c>
      <c r="AD856">
        <v>55.707271575927734</v>
      </c>
      <c r="AE856">
        <v>50.715538024902344</v>
      </c>
      <c r="AF856">
        <v>47.433040618896484</v>
      </c>
      <c r="AG856">
        <v>-0.52044761180877686</v>
      </c>
      <c r="AH856">
        <v>-0.23399782180786133</v>
      </c>
      <c r="AI856">
        <v>-9.9585466086864471E-2</v>
      </c>
      <c r="AJ856">
        <v>-0.15886305272579193</v>
      </c>
      <c r="AK856">
        <v>-0.19724686443805695</v>
      </c>
      <c r="AL856">
        <v>-0.14760527014732361</v>
      </c>
      <c r="AM856">
        <v>-0.34971603751182556</v>
      </c>
      <c r="AN856">
        <v>-0.1218455508351326</v>
      </c>
      <c r="AO856">
        <v>0.16466492414474487</v>
      </c>
      <c r="AP856">
        <v>0.35433754324913025</v>
      </c>
      <c r="AQ856">
        <v>0.87713831663131714</v>
      </c>
      <c r="AR856">
        <v>3.7466621398925781</v>
      </c>
      <c r="AS856">
        <v>3.8461198806762695</v>
      </c>
      <c r="AT856">
        <v>3.69624924659729</v>
      </c>
      <c r="AU856">
        <v>3.4649572372436523</v>
      </c>
      <c r="AV856">
        <v>3.2232875823974609</v>
      </c>
      <c r="AW856">
        <v>2.920778751373291</v>
      </c>
      <c r="AX856">
        <v>2.3815929889678955</v>
      </c>
      <c r="AY856">
        <v>0.3227207362651825</v>
      </c>
      <c r="AZ856">
        <v>9.8439455032348633E-2</v>
      </c>
      <c r="BA856">
        <v>4.8910412937402725E-2</v>
      </c>
      <c r="BB856">
        <v>7.3050625622272491E-2</v>
      </c>
      <c r="BC856">
        <v>1.5878327190876007E-2</v>
      </c>
      <c r="BD856">
        <v>-0.21774822473526001</v>
      </c>
      <c r="BE856">
        <v>62.819808959960938</v>
      </c>
      <c r="BF856">
        <v>63.227134704589844</v>
      </c>
      <c r="BG856">
        <v>63.159450531005859</v>
      </c>
      <c r="BH856">
        <v>61.089340209960937</v>
      </c>
      <c r="BI856">
        <v>59.410209655761719</v>
      </c>
      <c r="BJ856">
        <v>59.137947082519531</v>
      </c>
      <c r="BK856">
        <v>58.681106567382813</v>
      </c>
      <c r="BL856">
        <v>60.433525085449219</v>
      </c>
      <c r="BM856">
        <v>63.523170471191406</v>
      </c>
      <c r="BN856">
        <v>69.021949768066406</v>
      </c>
      <c r="BO856">
        <v>72.747421264648438</v>
      </c>
      <c r="BP856">
        <v>77.115684509277344</v>
      </c>
      <c r="BQ856">
        <v>79.61431884765625</v>
      </c>
      <c r="BR856">
        <v>79.135215759277344</v>
      </c>
      <c r="BS856">
        <v>77.614173889160156</v>
      </c>
      <c r="BT856">
        <v>77.475166320800781</v>
      </c>
      <c r="BU856">
        <v>76.475616455078125</v>
      </c>
      <c r="BV856">
        <v>76.205177307128906</v>
      </c>
      <c r="BW856">
        <v>73.223655700683594</v>
      </c>
      <c r="BX856">
        <v>70.475471496582031</v>
      </c>
      <c r="BY856">
        <v>67.954879760742188</v>
      </c>
      <c r="BZ856">
        <v>67.090400695800781</v>
      </c>
      <c r="CA856">
        <v>65.521652221679688</v>
      </c>
      <c r="CB856">
        <v>64.479408264160156</v>
      </c>
      <c r="CC856">
        <v>0.82864969968795776</v>
      </c>
      <c r="CD856">
        <v>0.79272043704986572</v>
      </c>
      <c r="CE856">
        <v>0.75047564506530762</v>
      </c>
      <c r="CF856">
        <v>0.60096555948257446</v>
      </c>
      <c r="CG856">
        <v>0.53858304023742676</v>
      </c>
      <c r="CH856">
        <v>0.61093467473983765</v>
      </c>
      <c r="CI856">
        <v>0.70943939685821533</v>
      </c>
      <c r="CJ856">
        <v>0.65794986486434937</v>
      </c>
      <c r="CK856">
        <v>0.79801565408706665</v>
      </c>
      <c r="CL856">
        <v>0.82798904180526733</v>
      </c>
      <c r="CM856">
        <v>0.79175323247909546</v>
      </c>
      <c r="CN856">
        <v>0.83395922183990479</v>
      </c>
      <c r="CO856">
        <v>0.93632340431213379</v>
      </c>
      <c r="CP856">
        <v>0.82370239496231079</v>
      </c>
      <c r="CQ856">
        <v>0.86763054132461548</v>
      </c>
      <c r="CR856">
        <v>0.95995372533798218</v>
      </c>
      <c r="CS856">
        <v>0.95994514226913452</v>
      </c>
      <c r="CT856">
        <v>0.9523347020149231</v>
      </c>
      <c r="CU856">
        <v>1.0470178127288818</v>
      </c>
      <c r="CV856">
        <v>0.86488372087478638</v>
      </c>
      <c r="CW856">
        <v>0.76107323169708252</v>
      </c>
      <c r="CX856">
        <v>0.62289363145828247</v>
      </c>
      <c r="CY856">
        <v>0.62971252202987671</v>
      </c>
      <c r="CZ856">
        <v>0.61238974332809448</v>
      </c>
    </row>
    <row r="857" spans="1:104" x14ac:dyDescent="0.25">
      <c r="A857" t="s">
        <v>1046</v>
      </c>
      <c r="B857" t="s">
        <v>170</v>
      </c>
      <c r="C857" t="s">
        <v>28</v>
      </c>
      <c r="D857" t="s">
        <v>184</v>
      </c>
      <c r="E857" t="s">
        <v>184</v>
      </c>
      <c r="F857">
        <v>2025</v>
      </c>
      <c r="G857" t="s">
        <v>181</v>
      </c>
      <c r="H857">
        <v>11</v>
      </c>
      <c r="I857">
        <v>41.431938171386719</v>
      </c>
      <c r="J857">
        <v>40.207626342773437</v>
      </c>
      <c r="K857">
        <v>39.503749847412109</v>
      </c>
      <c r="L857">
        <v>39.703022003173828</v>
      </c>
      <c r="M857">
        <v>41.473377227783203</v>
      </c>
      <c r="N857">
        <v>45.645206451416016</v>
      </c>
      <c r="O857">
        <v>51.081504821777344</v>
      </c>
      <c r="P857">
        <v>55.761859893798828</v>
      </c>
      <c r="Q857">
        <v>60.328895568847656</v>
      </c>
      <c r="R857">
        <v>63.642982482910156</v>
      </c>
      <c r="S857">
        <v>66.128456115722656</v>
      </c>
      <c r="T857">
        <v>67.493606567382813</v>
      </c>
      <c r="U857">
        <v>68.031204223632813</v>
      </c>
      <c r="V857">
        <v>68.539596557617188</v>
      </c>
      <c r="W857">
        <v>67.75653076171875</v>
      </c>
      <c r="X857">
        <v>65.355369567871094</v>
      </c>
      <c r="Y857">
        <v>62.913818359375</v>
      </c>
      <c r="Z857">
        <v>61.675342559814453</v>
      </c>
      <c r="AA857">
        <v>57.910057067871094</v>
      </c>
      <c r="AB857">
        <v>55.204196929931641</v>
      </c>
      <c r="AC857">
        <v>53.104404449462891</v>
      </c>
      <c r="AD857">
        <v>50.211910247802734</v>
      </c>
      <c r="AE857">
        <v>46.77032470703125</v>
      </c>
      <c r="AF857">
        <v>44.005947113037109</v>
      </c>
      <c r="AG857">
        <v>-0.55526727437973022</v>
      </c>
      <c r="AH857">
        <v>-0.19981397688388824</v>
      </c>
      <c r="AI857">
        <v>-1.5456367284059525E-2</v>
      </c>
      <c r="AJ857">
        <v>-0.11792988330125809</v>
      </c>
      <c r="AK857">
        <v>-0.22144453227519989</v>
      </c>
      <c r="AL857">
        <v>-0.23327827453613281</v>
      </c>
      <c r="AM857">
        <v>-0.40438699722290039</v>
      </c>
      <c r="AN857">
        <v>-0.25671765208244324</v>
      </c>
      <c r="AO857">
        <v>0.14570015668869019</v>
      </c>
      <c r="AP857">
        <v>0.4400709867477417</v>
      </c>
      <c r="AQ857">
        <v>0.85716772079467773</v>
      </c>
      <c r="AR857">
        <v>3.2127888202667236</v>
      </c>
      <c r="AS857">
        <v>3.2657375335693359</v>
      </c>
      <c r="AT857">
        <v>3.1169064044952393</v>
      </c>
      <c r="AU857">
        <v>2.8781592845916748</v>
      </c>
      <c r="AV857">
        <v>2.4944972991943359</v>
      </c>
      <c r="AW857">
        <v>2.2140216827392578</v>
      </c>
      <c r="AX857">
        <v>1.7283474206924438</v>
      </c>
      <c r="AY857">
        <v>-0.1137196347117424</v>
      </c>
      <c r="AZ857">
        <v>-0.22072115540504456</v>
      </c>
      <c r="BA857">
        <v>-0.18851351737976074</v>
      </c>
      <c r="BB857">
        <v>-0.13960796594619751</v>
      </c>
      <c r="BC857">
        <v>-0.13318759202957153</v>
      </c>
      <c r="BD857">
        <v>-0.40310946106910706</v>
      </c>
      <c r="BE857">
        <v>57.795173645019531</v>
      </c>
      <c r="BF857">
        <v>56.976146697998047</v>
      </c>
      <c r="BG857">
        <v>56.428920745849609</v>
      </c>
      <c r="BH857">
        <v>55.432098388671875</v>
      </c>
      <c r="BI857">
        <v>56.864887237548828</v>
      </c>
      <c r="BJ857">
        <v>56.115795135498047</v>
      </c>
      <c r="BK857">
        <v>56.592639923095703</v>
      </c>
      <c r="BL857">
        <v>56.819931030273437</v>
      </c>
      <c r="BM857">
        <v>61.181880950927734</v>
      </c>
      <c r="BN857">
        <v>65.837882995605469</v>
      </c>
      <c r="BO857">
        <v>69.975715637207031</v>
      </c>
      <c r="BP857">
        <v>71.202102661132812</v>
      </c>
      <c r="BQ857">
        <v>71.730262756347656</v>
      </c>
      <c r="BR857">
        <v>70.362861633300781</v>
      </c>
      <c r="BS857">
        <v>69.427345275878906</v>
      </c>
      <c r="BT857">
        <v>70.200958251953125</v>
      </c>
      <c r="BU857">
        <v>68.544502258300781</v>
      </c>
      <c r="BV857">
        <v>65.817665100097656</v>
      </c>
      <c r="BW857">
        <v>64.274070739746094</v>
      </c>
      <c r="BX857">
        <v>63.794960021972656</v>
      </c>
      <c r="BY857">
        <v>62.795867919921875</v>
      </c>
      <c r="BZ857">
        <v>61.549045562744141</v>
      </c>
      <c r="CA857">
        <v>61.297225952148438</v>
      </c>
      <c r="CB857">
        <v>59.591728210449219</v>
      </c>
      <c r="CC857">
        <v>0.85767823457717896</v>
      </c>
      <c r="CD857">
        <v>0.81920117139816284</v>
      </c>
      <c r="CE857">
        <v>0.77733242511749268</v>
      </c>
      <c r="CF857">
        <v>0.62312960624694824</v>
      </c>
      <c r="CG857">
        <v>0.56153756380081177</v>
      </c>
      <c r="CH857">
        <v>0.6378294825553894</v>
      </c>
      <c r="CI857">
        <v>0.72880774736404419</v>
      </c>
      <c r="CJ857">
        <v>0.66578680276870728</v>
      </c>
      <c r="CK857">
        <v>0.80002015829086304</v>
      </c>
      <c r="CL857">
        <v>0.82067340612411499</v>
      </c>
      <c r="CM857">
        <v>0.78442871570587158</v>
      </c>
      <c r="CN857">
        <v>0.82253944873809814</v>
      </c>
      <c r="CO857">
        <v>0.91060048341751099</v>
      </c>
      <c r="CP857">
        <v>0.81404286623001099</v>
      </c>
      <c r="CQ857">
        <v>0.85071313381195068</v>
      </c>
      <c r="CR857">
        <v>0.92105638980865479</v>
      </c>
      <c r="CS857">
        <v>0.9192197322845459</v>
      </c>
      <c r="CT857">
        <v>0.92489516735076904</v>
      </c>
      <c r="CU857">
        <v>0.99147683382034302</v>
      </c>
      <c r="CV857">
        <v>0.81332069635391235</v>
      </c>
      <c r="CW857">
        <v>0.72241085767745972</v>
      </c>
      <c r="CX857">
        <v>0.61970412731170654</v>
      </c>
      <c r="CY857">
        <v>0.64406067132949829</v>
      </c>
      <c r="CZ857">
        <v>0.62672311067581177</v>
      </c>
    </row>
    <row r="858" spans="1:104" x14ac:dyDescent="0.25">
      <c r="A858" t="s">
        <v>1047</v>
      </c>
      <c r="B858" t="s">
        <v>170</v>
      </c>
      <c r="C858" t="s">
        <v>28</v>
      </c>
      <c r="D858" t="s">
        <v>184</v>
      </c>
      <c r="E858" t="s">
        <v>184</v>
      </c>
      <c r="F858">
        <v>2025</v>
      </c>
      <c r="G858" t="s">
        <v>182</v>
      </c>
      <c r="H858">
        <v>12</v>
      </c>
      <c r="I858">
        <v>40.855335235595703</v>
      </c>
      <c r="J858">
        <v>39.719127655029297</v>
      </c>
      <c r="K858">
        <v>39.087123870849609</v>
      </c>
      <c r="L858">
        <v>39.310211181640625</v>
      </c>
      <c r="M858">
        <v>41.0765380859375</v>
      </c>
      <c r="N858">
        <v>45.238613128662109</v>
      </c>
      <c r="O858">
        <v>50.922595977783203</v>
      </c>
      <c r="P858">
        <v>55.316841125488281</v>
      </c>
      <c r="Q858">
        <v>58.846046447753906</v>
      </c>
      <c r="R858">
        <v>60.790908813476563</v>
      </c>
      <c r="S858">
        <v>61.956897735595703</v>
      </c>
      <c r="T858">
        <v>62.290008544921875</v>
      </c>
      <c r="U858">
        <v>62.204635620117188</v>
      </c>
      <c r="V858">
        <v>62.385654449462891</v>
      </c>
      <c r="W858">
        <v>61.500675201416016</v>
      </c>
      <c r="X858">
        <v>59.519001007080078</v>
      </c>
      <c r="Y858">
        <v>57.998443603515625</v>
      </c>
      <c r="Z858">
        <v>57.902976989746094</v>
      </c>
      <c r="AA858">
        <v>55.030559539794922</v>
      </c>
      <c r="AB858">
        <v>53.041091918945312</v>
      </c>
      <c r="AC858">
        <v>51.316375732421875</v>
      </c>
      <c r="AD858">
        <v>48.997562408447266</v>
      </c>
      <c r="AE858">
        <v>45.801082611083984</v>
      </c>
      <c r="AF858">
        <v>43.198745727539063</v>
      </c>
      <c r="AG858">
        <v>-0.61083430051803589</v>
      </c>
      <c r="AH858">
        <v>-0.17036037147045135</v>
      </c>
      <c r="AI858">
        <v>7.4923835694789886E-2</v>
      </c>
      <c r="AJ858">
        <v>-7.6967723667621613E-2</v>
      </c>
      <c r="AK858">
        <v>-0.25144731998443604</v>
      </c>
      <c r="AL858">
        <v>-0.33010593056678772</v>
      </c>
      <c r="AM858">
        <v>-0.47921141982078552</v>
      </c>
      <c r="AN858">
        <v>-0.41211658716201782</v>
      </c>
      <c r="AO858">
        <v>0.13488511741161346</v>
      </c>
      <c r="AP858">
        <v>0.55220121145248413</v>
      </c>
      <c r="AQ858">
        <v>0.90492713451385498</v>
      </c>
      <c r="AR858">
        <v>2.9433460235595703</v>
      </c>
      <c r="AS858">
        <v>2.9580857753753662</v>
      </c>
      <c r="AT858">
        <v>2.8181579113006592</v>
      </c>
      <c r="AU858">
        <v>2.565664529800415</v>
      </c>
      <c r="AV858">
        <v>2.0446019172668457</v>
      </c>
      <c r="AW858">
        <v>1.7548669576644897</v>
      </c>
      <c r="AX858">
        <v>1.2064646482467651</v>
      </c>
      <c r="AY858">
        <v>-0.53375637531280518</v>
      </c>
      <c r="AZ858">
        <v>-0.54664522409439087</v>
      </c>
      <c r="BA858">
        <v>-0.4364439845085144</v>
      </c>
      <c r="BB858">
        <v>-0.36730211973190308</v>
      </c>
      <c r="BC858">
        <v>-0.29669353365898132</v>
      </c>
      <c r="BD858">
        <v>-0.61698764562606812</v>
      </c>
      <c r="BE858">
        <v>51.383132934570312</v>
      </c>
      <c r="BF858">
        <v>51.591823577880859</v>
      </c>
      <c r="BG858">
        <v>49.930343627929687</v>
      </c>
      <c r="BH858">
        <v>49.976192474365234</v>
      </c>
      <c r="BI858">
        <v>49.840007781982422</v>
      </c>
      <c r="BJ858">
        <v>48.615428924560547</v>
      </c>
      <c r="BK858">
        <v>47.908554077148438</v>
      </c>
      <c r="BL858">
        <v>47.658557891845703</v>
      </c>
      <c r="BM858">
        <v>54.499546051025391</v>
      </c>
      <c r="BN858">
        <v>58.338394165039063</v>
      </c>
      <c r="BO858">
        <v>61.569782257080078</v>
      </c>
      <c r="BP858">
        <v>63.860183715820313</v>
      </c>
      <c r="BQ858">
        <v>64.547210693359375</v>
      </c>
      <c r="BR858">
        <v>65.367446899414063</v>
      </c>
      <c r="BS858">
        <v>62.9564208984375</v>
      </c>
      <c r="BT858">
        <v>61.568092346191406</v>
      </c>
      <c r="BU858">
        <v>60.179763793945313</v>
      </c>
      <c r="BV858">
        <v>56.159465789794922</v>
      </c>
      <c r="BW858">
        <v>51.702716827392578</v>
      </c>
      <c r="BX858">
        <v>48.841625213623047</v>
      </c>
      <c r="BY858">
        <v>47.77398681640625</v>
      </c>
      <c r="BZ858">
        <v>45.453750610351562</v>
      </c>
      <c r="CA858">
        <v>45.774894714355469</v>
      </c>
      <c r="CB858">
        <v>45.225868225097656</v>
      </c>
      <c r="CC858">
        <v>0.93941110372543335</v>
      </c>
      <c r="CD858">
        <v>0.89887493848800659</v>
      </c>
      <c r="CE858">
        <v>0.85376578569412231</v>
      </c>
      <c r="CF858">
        <v>0.67995220422744751</v>
      </c>
      <c r="CG858">
        <v>0.60871320962905884</v>
      </c>
      <c r="CH858">
        <v>0.68938201665878296</v>
      </c>
      <c r="CI858">
        <v>0.78501766920089722</v>
      </c>
      <c r="CJ858">
        <v>0.69620698690414429</v>
      </c>
      <c r="CK858">
        <v>0.83545643091201782</v>
      </c>
      <c r="CL858">
        <v>0.84989458322525024</v>
      </c>
      <c r="CM858">
        <v>0.80670511722564697</v>
      </c>
      <c r="CN858">
        <v>0.84429854154586792</v>
      </c>
      <c r="CO858">
        <v>0.93414747714996338</v>
      </c>
      <c r="CP858">
        <v>0.83455163240432739</v>
      </c>
      <c r="CQ858">
        <v>0.87232422828674316</v>
      </c>
      <c r="CR858">
        <v>0.94793212413787842</v>
      </c>
      <c r="CS858">
        <v>0.95451074838638306</v>
      </c>
      <c r="CT858">
        <v>0.97038298845291138</v>
      </c>
      <c r="CU858">
        <v>1.052278995513916</v>
      </c>
      <c r="CV858">
        <v>0.86937576532363892</v>
      </c>
      <c r="CW858">
        <v>0.77494412660598755</v>
      </c>
      <c r="CX858">
        <v>0.67072254419326782</v>
      </c>
      <c r="CY858">
        <v>0.70068514347076416</v>
      </c>
      <c r="CZ858">
        <v>0.68277597427368164</v>
      </c>
    </row>
    <row r="859" spans="1:104" x14ac:dyDescent="0.25">
      <c r="A859" t="s">
        <v>1048</v>
      </c>
      <c r="B859" t="s">
        <v>170</v>
      </c>
      <c r="C859" t="s">
        <v>28</v>
      </c>
      <c r="D859" t="s">
        <v>184</v>
      </c>
      <c r="E859" t="s">
        <v>184</v>
      </c>
      <c r="F859">
        <v>2025</v>
      </c>
      <c r="G859" t="s">
        <v>183</v>
      </c>
      <c r="H859">
        <v>8</v>
      </c>
      <c r="I859">
        <v>49.460224151611328</v>
      </c>
      <c r="J859">
        <v>47.796337127685547</v>
      </c>
      <c r="K859">
        <v>46.601722717285156</v>
      </c>
      <c r="L859">
        <v>46.550167083740234</v>
      </c>
      <c r="M859">
        <v>48.30181884765625</v>
      </c>
      <c r="N859">
        <v>53.068099975585937</v>
      </c>
      <c r="O859">
        <v>59.220981597900391</v>
      </c>
      <c r="P859">
        <v>65.964454650878906</v>
      </c>
      <c r="Q859">
        <v>72.291236877441406</v>
      </c>
      <c r="R859">
        <v>77.367393493652344</v>
      </c>
      <c r="S859">
        <v>81.377166748046875</v>
      </c>
      <c r="T859">
        <v>83.338554382324219</v>
      </c>
      <c r="U859">
        <v>84.031639099121094</v>
      </c>
      <c r="V859">
        <v>84.441909790039063</v>
      </c>
      <c r="W859">
        <v>84.000381469726563</v>
      </c>
      <c r="X859">
        <v>82.367782592773438</v>
      </c>
      <c r="Y859">
        <v>79.099266052246094</v>
      </c>
      <c r="Z859">
        <v>74.402717590332031</v>
      </c>
      <c r="AA859">
        <v>68.526832580566406</v>
      </c>
      <c r="AB859">
        <v>66.04595947265625</v>
      </c>
      <c r="AC859">
        <v>64.31451416015625</v>
      </c>
      <c r="AD859">
        <v>60.545001983642578</v>
      </c>
      <c r="AE859">
        <v>56.30047607421875</v>
      </c>
      <c r="AF859">
        <v>52.751762390136719</v>
      </c>
      <c r="AG859">
        <v>-0.53003972768783569</v>
      </c>
      <c r="AH859">
        <v>-0.29266229271888733</v>
      </c>
      <c r="AI859">
        <v>-0.20069107413291931</v>
      </c>
      <c r="AJ859">
        <v>-0.21758358180522919</v>
      </c>
      <c r="AK859">
        <v>-0.19187794625759125</v>
      </c>
      <c r="AL859">
        <v>-7.2445131838321686E-2</v>
      </c>
      <c r="AM859">
        <v>-0.31004965305328369</v>
      </c>
      <c r="AN859">
        <v>1.835118792951107E-2</v>
      </c>
      <c r="AO859">
        <v>0.17844536900520325</v>
      </c>
      <c r="AP859">
        <v>0.22528403997421265</v>
      </c>
      <c r="AQ859">
        <v>0.7718387246131897</v>
      </c>
      <c r="AR859">
        <v>3.8930909633636475</v>
      </c>
      <c r="AS859">
        <v>3.9883556365966797</v>
      </c>
      <c r="AT859">
        <v>3.7958230972290039</v>
      </c>
      <c r="AU859">
        <v>3.6026210784912109</v>
      </c>
      <c r="AV859">
        <v>3.605783224105835</v>
      </c>
      <c r="AW859">
        <v>3.3856139183044434</v>
      </c>
      <c r="AX859">
        <v>2.9451854228973389</v>
      </c>
      <c r="AY859">
        <v>0.74012446403503418</v>
      </c>
      <c r="AZ859">
        <v>0.42834419012069702</v>
      </c>
      <c r="BA859">
        <v>0.2997380793094635</v>
      </c>
      <c r="BB859">
        <v>0.300752192735672</v>
      </c>
      <c r="BC859">
        <v>0.17936842143535614</v>
      </c>
      <c r="BD859">
        <v>-2.7300631627440453E-2</v>
      </c>
      <c r="BE859">
        <v>67.1090087890625</v>
      </c>
      <c r="BF859">
        <v>66.551841735839844</v>
      </c>
      <c r="BG859">
        <v>66.018325805664063</v>
      </c>
      <c r="BH859">
        <v>65.460594177246094</v>
      </c>
      <c r="BI859">
        <v>65.443550109863281</v>
      </c>
      <c r="BJ859">
        <v>65.459228515625</v>
      </c>
      <c r="BK859">
        <v>66.704666137695312</v>
      </c>
      <c r="BL859">
        <v>68.448745727539062</v>
      </c>
      <c r="BM859">
        <v>72.165092468261719</v>
      </c>
      <c r="BN859">
        <v>76.590858459472656</v>
      </c>
      <c r="BO859">
        <v>81.005378723144531</v>
      </c>
      <c r="BP859">
        <v>82.739471435546875</v>
      </c>
      <c r="BQ859">
        <v>84.380027770996094</v>
      </c>
      <c r="BR859">
        <v>84.482765197753906</v>
      </c>
      <c r="BS859">
        <v>83.817893981933594</v>
      </c>
      <c r="BT859">
        <v>84.163795471191406</v>
      </c>
      <c r="BU859">
        <v>83.312789916992188</v>
      </c>
      <c r="BV859">
        <v>82.4876708984375</v>
      </c>
      <c r="BW859">
        <v>79.505081176757812</v>
      </c>
      <c r="BX859">
        <v>75.353279113769531</v>
      </c>
      <c r="BY859">
        <v>72.324546813964844</v>
      </c>
      <c r="BZ859">
        <v>70.705009460449219</v>
      </c>
      <c r="CA859">
        <v>69.72796630859375</v>
      </c>
      <c r="CB859">
        <v>68.904670715332031</v>
      </c>
      <c r="CC859">
        <v>0.89083713293075562</v>
      </c>
      <c r="CD859">
        <v>0.85185211896896362</v>
      </c>
      <c r="CE859">
        <v>0.80278056859970093</v>
      </c>
      <c r="CF859">
        <v>0.63668787479400635</v>
      </c>
      <c r="CG859">
        <v>0.56701850891113281</v>
      </c>
      <c r="CH859">
        <v>0.64308291673660278</v>
      </c>
      <c r="CI859">
        <v>0.72613424062728882</v>
      </c>
      <c r="CJ859">
        <v>0.66418570280075073</v>
      </c>
      <c r="CK859">
        <v>0.79939144849777222</v>
      </c>
      <c r="CL859">
        <v>0.8215712308883667</v>
      </c>
      <c r="CM859">
        <v>0.78543102741241455</v>
      </c>
      <c r="CN859">
        <v>0.82465136051177979</v>
      </c>
      <c r="CO859">
        <v>0.9177665114402771</v>
      </c>
      <c r="CP859">
        <v>0.81409376859664917</v>
      </c>
      <c r="CQ859">
        <v>0.85386449098587036</v>
      </c>
      <c r="CR859">
        <v>0.94157624244689941</v>
      </c>
      <c r="CS859">
        <v>0.94548326730728149</v>
      </c>
      <c r="CT859">
        <v>0.93759894371032715</v>
      </c>
      <c r="CU859">
        <v>1.0034520626068115</v>
      </c>
      <c r="CV859">
        <v>0.82965773344039917</v>
      </c>
      <c r="CW859">
        <v>0.73753547668457031</v>
      </c>
      <c r="CX859">
        <v>0.63000625371932983</v>
      </c>
      <c r="CY859">
        <v>0.66066443920135498</v>
      </c>
      <c r="CZ859">
        <v>0.64605081081390381</v>
      </c>
    </row>
    <row r="860" spans="1:104" x14ac:dyDescent="0.25">
      <c r="A860" t="s">
        <v>1049</v>
      </c>
      <c r="B860" t="s">
        <v>26</v>
      </c>
      <c r="C860" t="s">
        <v>27</v>
      </c>
      <c r="D860" t="s">
        <v>188</v>
      </c>
      <c r="E860" t="s">
        <v>184</v>
      </c>
      <c r="F860">
        <v>2015</v>
      </c>
      <c r="G860" t="s">
        <v>171</v>
      </c>
      <c r="H860">
        <v>1</v>
      </c>
      <c r="I860">
        <v>137.42118835449219</v>
      </c>
      <c r="J860">
        <v>132.99916076660156</v>
      </c>
      <c r="K860">
        <v>132.23674011230469</v>
      </c>
      <c r="L860">
        <v>133.13917541503906</v>
      </c>
      <c r="M860">
        <v>140.52581787109375</v>
      </c>
      <c r="N860">
        <v>154.00260925292969</v>
      </c>
      <c r="O860">
        <v>176.46476745605469</v>
      </c>
      <c r="P860">
        <v>192.88818359375</v>
      </c>
      <c r="Q860">
        <v>195.64755249023437</v>
      </c>
      <c r="R860">
        <v>192.68475341796875</v>
      </c>
      <c r="S860">
        <v>189.58946228027344</v>
      </c>
      <c r="T860">
        <v>184.65568542480469</v>
      </c>
      <c r="U860">
        <v>180.90380859375</v>
      </c>
      <c r="V860">
        <v>178.45281982421875</v>
      </c>
      <c r="W860">
        <v>175.13580322265625</v>
      </c>
      <c r="X860">
        <v>171.53671264648437</v>
      </c>
      <c r="Y860">
        <v>169.5889892578125</v>
      </c>
      <c r="Z860">
        <v>173.49794006347656</v>
      </c>
      <c r="AA860">
        <v>168.87158203125</v>
      </c>
      <c r="AB860">
        <v>165.39424133300781</v>
      </c>
      <c r="AC860">
        <v>163.229736328125</v>
      </c>
      <c r="AD860">
        <v>159.90316772460937</v>
      </c>
      <c r="AE860">
        <v>150.39364624023437</v>
      </c>
      <c r="AF860">
        <v>144.25672912597656</v>
      </c>
      <c r="AG860">
        <v>-4.4310359954833984</v>
      </c>
      <c r="AH860">
        <v>-0.430265873670578</v>
      </c>
      <c r="AI860">
        <v>1.8373665809631348</v>
      </c>
      <c r="AJ860">
        <v>0.1687617152929306</v>
      </c>
      <c r="AK860">
        <v>-2.0014879703521729</v>
      </c>
      <c r="AL860">
        <v>-2.8474836349487305</v>
      </c>
      <c r="AM860">
        <v>-3.8572063446044922</v>
      </c>
      <c r="AN860">
        <v>-4.190485954284668</v>
      </c>
      <c r="AO860">
        <v>1.0340732336044312</v>
      </c>
      <c r="AP860">
        <v>5.4858675003051758</v>
      </c>
      <c r="AQ860">
        <v>7.8881487846374512</v>
      </c>
      <c r="AR860">
        <v>15.887631416320801</v>
      </c>
      <c r="AS860">
        <v>15.632989883422852</v>
      </c>
      <c r="AT860">
        <v>14.427951812744141</v>
      </c>
      <c r="AU860">
        <v>11.887459754943848</v>
      </c>
      <c r="AV860">
        <v>6.252018928527832</v>
      </c>
      <c r="AW860">
        <v>4.1606130599975586</v>
      </c>
      <c r="AX860">
        <v>-0.57852822542190552</v>
      </c>
      <c r="AY860">
        <v>-9.6715478897094727</v>
      </c>
      <c r="AZ860">
        <v>-8.1102991104125977</v>
      </c>
      <c r="BA860">
        <v>-6.1841506958007812</v>
      </c>
      <c r="BB860">
        <v>-5.2718462944030762</v>
      </c>
      <c r="BC860">
        <v>-3.8412103652954102</v>
      </c>
      <c r="BD860">
        <v>-6.332115650177002</v>
      </c>
      <c r="BE860">
        <v>45.299564361572266</v>
      </c>
      <c r="BF860">
        <v>44.366912841796875</v>
      </c>
      <c r="BG860">
        <v>43.921871185302734</v>
      </c>
      <c r="BH860">
        <v>43.006999969482422</v>
      </c>
      <c r="BI860">
        <v>41.637943267822266</v>
      </c>
      <c r="BJ860">
        <v>41.098236083984375</v>
      </c>
      <c r="BK860">
        <v>40.781074523925781</v>
      </c>
      <c r="BL860">
        <v>40.403377532958984</v>
      </c>
      <c r="BM860">
        <v>44.295806884765625</v>
      </c>
      <c r="BN860">
        <v>47.685897827148438</v>
      </c>
      <c r="BO860">
        <v>50.295616149902344</v>
      </c>
      <c r="BP860">
        <v>52.017974853515625</v>
      </c>
      <c r="BQ860">
        <v>54.085132598876953</v>
      </c>
      <c r="BR860">
        <v>53.859722137451172</v>
      </c>
      <c r="BS860">
        <v>54.637035369873047</v>
      </c>
      <c r="BT860">
        <v>54.496952056884766</v>
      </c>
      <c r="BU860">
        <v>53.564296722412109</v>
      </c>
      <c r="BV860">
        <v>52.244419097900391</v>
      </c>
      <c r="BW860">
        <v>51.186603546142578</v>
      </c>
      <c r="BX860">
        <v>49.256999969482422</v>
      </c>
      <c r="BY860">
        <v>47.897281646728516</v>
      </c>
      <c r="BZ860">
        <v>47.162528991699219</v>
      </c>
      <c r="CA860">
        <v>46.887748718261719</v>
      </c>
      <c r="CB860">
        <v>45.887943267822266</v>
      </c>
      <c r="CC860">
        <v>7.2101635932922363</v>
      </c>
      <c r="CD860">
        <v>6.8623394966125488</v>
      </c>
      <c r="CE860">
        <v>6.5439028739929199</v>
      </c>
      <c r="CF860">
        <v>4.998593807220459</v>
      </c>
      <c r="CG860">
        <v>4.2967300415039062</v>
      </c>
      <c r="CH860">
        <v>4.7951107025146484</v>
      </c>
      <c r="CI860">
        <v>5.2750835418701172</v>
      </c>
      <c r="CJ860">
        <v>3.2753415107727051</v>
      </c>
      <c r="CK860">
        <v>4.3764920234680176</v>
      </c>
      <c r="CL860">
        <v>4.1146268844604492</v>
      </c>
      <c r="CM860">
        <v>3.0516993999481201</v>
      </c>
      <c r="CN860">
        <v>3.3452119827270508</v>
      </c>
      <c r="CO860">
        <v>4.5777139663696289</v>
      </c>
      <c r="CP860">
        <v>2.8412826061248779</v>
      </c>
      <c r="CQ860">
        <v>3.4196724891662598</v>
      </c>
      <c r="CR860">
        <v>5.075343132019043</v>
      </c>
      <c r="CS860">
        <v>5.6174097061157227</v>
      </c>
      <c r="CT860">
        <v>6.282172679901123</v>
      </c>
      <c r="CU860">
        <v>7.8409137725830078</v>
      </c>
      <c r="CV860">
        <v>6.4733996391296387</v>
      </c>
      <c r="CW860">
        <v>5.7899212837219238</v>
      </c>
      <c r="CX860">
        <v>4.9801836013793945</v>
      </c>
      <c r="CY860">
        <v>5.2469868659973145</v>
      </c>
      <c r="CZ860">
        <v>5.1124997138977051</v>
      </c>
    </row>
    <row r="861" spans="1:104" x14ac:dyDescent="0.25">
      <c r="A861" t="s">
        <v>1050</v>
      </c>
      <c r="B861" t="s">
        <v>26</v>
      </c>
      <c r="C861" t="s">
        <v>27</v>
      </c>
      <c r="D861" t="s">
        <v>188</v>
      </c>
      <c r="E861" t="s">
        <v>184</v>
      </c>
      <c r="F861">
        <v>2015</v>
      </c>
      <c r="G861" t="s">
        <v>172</v>
      </c>
      <c r="H861">
        <v>2</v>
      </c>
      <c r="I861">
        <v>136.60884094238281</v>
      </c>
      <c r="J861">
        <v>132.40882873535156</v>
      </c>
      <c r="K861">
        <v>130.8001708984375</v>
      </c>
      <c r="L861">
        <v>131.6102294921875</v>
      </c>
      <c r="M861">
        <v>137.83612060546875</v>
      </c>
      <c r="N861">
        <v>152.38887023925781</v>
      </c>
      <c r="O861">
        <v>171.04345703125</v>
      </c>
      <c r="P861">
        <v>185.54869079589844</v>
      </c>
      <c r="Q861">
        <v>192.31712341308594</v>
      </c>
      <c r="R861">
        <v>194.13626098632812</v>
      </c>
      <c r="S861">
        <v>195.21847534179687</v>
      </c>
      <c r="T861">
        <v>193.88920593261719</v>
      </c>
      <c r="U861">
        <v>193.237060546875</v>
      </c>
      <c r="V861">
        <v>192.33399963378906</v>
      </c>
      <c r="W861">
        <v>189.34968566894531</v>
      </c>
      <c r="X861">
        <v>183.49903869628906</v>
      </c>
      <c r="Y861">
        <v>178.27072143554687</v>
      </c>
      <c r="Z861">
        <v>176.94993591308594</v>
      </c>
      <c r="AA861">
        <v>172.55361938476562</v>
      </c>
      <c r="AB861">
        <v>167.04150390625</v>
      </c>
      <c r="AC861">
        <v>164.60531616210937</v>
      </c>
      <c r="AD861">
        <v>157.98748779296875</v>
      </c>
      <c r="AE861">
        <v>149.98321533203125</v>
      </c>
      <c r="AF861">
        <v>144.38516235351562</v>
      </c>
      <c r="AG861">
        <v>-3.9137904644012451</v>
      </c>
      <c r="AH861">
        <v>-0.74864518642425537</v>
      </c>
      <c r="AI861">
        <v>0.96669304370880127</v>
      </c>
      <c r="AJ861">
        <v>-0.23157142102718353</v>
      </c>
      <c r="AK861">
        <v>-1.7403446435928345</v>
      </c>
      <c r="AL861">
        <v>-2.1230494976043701</v>
      </c>
      <c r="AM861">
        <v>-3.1567940711975098</v>
      </c>
      <c r="AN861">
        <v>-2.7571907043457031</v>
      </c>
      <c r="AO861">
        <v>0.98733812570571899</v>
      </c>
      <c r="AP861">
        <v>4.2271461486816406</v>
      </c>
      <c r="AQ861">
        <v>7.0984869003295898</v>
      </c>
      <c r="AR861">
        <v>16.793863296508789</v>
      </c>
      <c r="AS861">
        <v>16.943614959716797</v>
      </c>
      <c r="AT861">
        <v>15.852390289306641</v>
      </c>
      <c r="AU861">
        <v>13.479062080383301</v>
      </c>
      <c r="AV861">
        <v>8.9961690902709961</v>
      </c>
      <c r="AW861">
        <v>7.1377620697021484</v>
      </c>
      <c r="AX861">
        <v>3.2318847179412842</v>
      </c>
      <c r="AY861">
        <v>-5.7363510131835938</v>
      </c>
      <c r="AZ861">
        <v>-5.1691393852233887</v>
      </c>
      <c r="BA861">
        <v>-4.0090351104736328</v>
      </c>
      <c r="BB861">
        <v>-3.2510948181152344</v>
      </c>
      <c r="BC861">
        <v>-2.4494037628173828</v>
      </c>
      <c r="BD861">
        <v>-4.5135979652404785</v>
      </c>
      <c r="BE861">
        <v>50.790424346923828</v>
      </c>
      <c r="BF861">
        <v>51.238513946533203</v>
      </c>
      <c r="BG861">
        <v>50.686607360839844</v>
      </c>
      <c r="BH861">
        <v>51.076694488525391</v>
      </c>
      <c r="BI861">
        <v>50.509536743164063</v>
      </c>
      <c r="BJ861">
        <v>49.793083190917969</v>
      </c>
      <c r="BK861">
        <v>50.924217224121094</v>
      </c>
      <c r="BL861">
        <v>50.604331970214844</v>
      </c>
      <c r="BM861">
        <v>52.863155364990234</v>
      </c>
      <c r="BN861">
        <v>55.738124847412109</v>
      </c>
      <c r="BO861">
        <v>57.850765228271484</v>
      </c>
      <c r="BP861">
        <v>59.174022674560547</v>
      </c>
      <c r="BQ861">
        <v>60.741043090820313</v>
      </c>
      <c r="BR861">
        <v>61.201332092285156</v>
      </c>
      <c r="BS861">
        <v>61.783611297607422</v>
      </c>
      <c r="BT861">
        <v>60.908771514892578</v>
      </c>
      <c r="BU861">
        <v>60.061248779296875</v>
      </c>
      <c r="BV861">
        <v>59.713729858398438</v>
      </c>
      <c r="BW861">
        <v>57.128410339355469</v>
      </c>
      <c r="BX861">
        <v>55.186607360839844</v>
      </c>
      <c r="BY861">
        <v>55.04632568359375</v>
      </c>
      <c r="BZ861">
        <v>53.189655303955078</v>
      </c>
      <c r="CA861">
        <v>52.747665405273438</v>
      </c>
      <c r="CB861">
        <v>51.985466003417969</v>
      </c>
      <c r="CC861">
        <v>6.0781965255737305</v>
      </c>
      <c r="CD861">
        <v>5.7943210601806641</v>
      </c>
      <c r="CE861">
        <v>5.4894742965698242</v>
      </c>
      <c r="CF861">
        <v>4.1918115615844727</v>
      </c>
      <c r="CG861">
        <v>3.5756103992462158</v>
      </c>
      <c r="CH861">
        <v>4.0266337394714355</v>
      </c>
      <c r="CI861">
        <v>4.3356986045837402</v>
      </c>
      <c r="CJ861">
        <v>2.6745285987854004</v>
      </c>
      <c r="CK861">
        <v>3.6425509452819824</v>
      </c>
      <c r="CL861">
        <v>3.5143260955810547</v>
      </c>
      <c r="CM861">
        <v>2.6639280319213867</v>
      </c>
      <c r="CN861">
        <v>2.9792819023132324</v>
      </c>
      <c r="CO861">
        <v>4.1413364410400391</v>
      </c>
      <c r="CP861">
        <v>2.6064293384552002</v>
      </c>
      <c r="CQ861">
        <v>3.1369476318359375</v>
      </c>
      <c r="CR861">
        <v>4.6044344902038574</v>
      </c>
      <c r="CS861">
        <v>5.008450984954834</v>
      </c>
      <c r="CT861">
        <v>5.4359068870544434</v>
      </c>
      <c r="CU861">
        <v>6.8134899139404297</v>
      </c>
      <c r="CV861">
        <v>5.5380563735961914</v>
      </c>
      <c r="CW861">
        <v>4.9480361938476562</v>
      </c>
      <c r="CX861">
        <v>4.1753807067871094</v>
      </c>
      <c r="CY861">
        <v>4.4409728050231934</v>
      </c>
      <c r="CZ861">
        <v>4.3441781997680664</v>
      </c>
    </row>
    <row r="862" spans="1:104" x14ac:dyDescent="0.25">
      <c r="A862" t="s">
        <v>1051</v>
      </c>
      <c r="B862" t="s">
        <v>26</v>
      </c>
      <c r="C862" t="s">
        <v>27</v>
      </c>
      <c r="D862" t="s">
        <v>188</v>
      </c>
      <c r="E862" t="s">
        <v>184</v>
      </c>
      <c r="F862">
        <v>2015</v>
      </c>
      <c r="G862" t="s">
        <v>173</v>
      </c>
      <c r="H862">
        <v>3</v>
      </c>
      <c r="I862">
        <v>145.13328552246094</v>
      </c>
      <c r="J862">
        <v>140.62271118164062</v>
      </c>
      <c r="K862">
        <v>137.22404479980469</v>
      </c>
      <c r="L862">
        <v>137.25679016113281</v>
      </c>
      <c r="M862">
        <v>141.81582641601562</v>
      </c>
      <c r="N862">
        <v>154.20730590820312</v>
      </c>
      <c r="O862">
        <v>172.58030700683594</v>
      </c>
      <c r="P862">
        <v>187.74188232421875</v>
      </c>
      <c r="Q862">
        <v>199.56842041015625</v>
      </c>
      <c r="R862">
        <v>206.46253967285156</v>
      </c>
      <c r="S862">
        <v>213.41365051269531</v>
      </c>
      <c r="T862">
        <v>217.42997741699219</v>
      </c>
      <c r="U862">
        <v>219.25813293457031</v>
      </c>
      <c r="V862">
        <v>220.39942932128906</v>
      </c>
      <c r="W862">
        <v>217.90025329589844</v>
      </c>
      <c r="X862">
        <v>210.74378967285156</v>
      </c>
      <c r="Y862">
        <v>202.11540222167969</v>
      </c>
      <c r="Z862">
        <v>191.55882263183594</v>
      </c>
      <c r="AA862">
        <v>183.15333557128906</v>
      </c>
      <c r="AB862">
        <v>180.00511169433594</v>
      </c>
      <c r="AC862">
        <v>174.31646728515625</v>
      </c>
      <c r="AD862">
        <v>166.25032043457031</v>
      </c>
      <c r="AE862">
        <v>158.97943115234375</v>
      </c>
      <c r="AF862">
        <v>153.44752502441406</v>
      </c>
      <c r="AG862">
        <v>-3.4175341129302979</v>
      </c>
      <c r="AH862">
        <v>-1.3453212976455688</v>
      </c>
      <c r="AI862">
        <v>-0.3580450713634491</v>
      </c>
      <c r="AJ862">
        <v>-0.88664489984512329</v>
      </c>
      <c r="AK862">
        <v>-1.4551675319671631</v>
      </c>
      <c r="AL862">
        <v>-1.113498330116272</v>
      </c>
      <c r="AM862">
        <v>-2.3531982898712158</v>
      </c>
      <c r="AN862">
        <v>-0.93891918659210205</v>
      </c>
      <c r="AO862">
        <v>0.95295834541320801</v>
      </c>
      <c r="AP862">
        <v>2.4003736972808838</v>
      </c>
      <c r="AQ862">
        <v>5.982478141784668</v>
      </c>
      <c r="AR862">
        <v>18.673208236694336</v>
      </c>
      <c r="AS862">
        <v>19.267776489257812</v>
      </c>
      <c r="AT862">
        <v>18.304347991943359</v>
      </c>
      <c r="AU862">
        <v>16.413827896118164</v>
      </c>
      <c r="AV862">
        <v>14.336118698120117</v>
      </c>
      <c r="AW862">
        <v>12.771803855895996</v>
      </c>
      <c r="AX862">
        <v>9.6700859069824219</v>
      </c>
      <c r="AY862">
        <v>0.77295345067977905</v>
      </c>
      <c r="AZ862">
        <v>-0.59457367658615112</v>
      </c>
      <c r="BA862">
        <v>-0.67233747243881226</v>
      </c>
      <c r="BB862">
        <v>-0.32513883709907532</v>
      </c>
      <c r="BC862">
        <v>-0.39337867498397827</v>
      </c>
      <c r="BD862">
        <v>-1.8861300945281982</v>
      </c>
      <c r="BE862">
        <v>58.818260192871094</v>
      </c>
      <c r="BF862">
        <v>58.308917999267578</v>
      </c>
      <c r="BG862">
        <v>56.921684265136719</v>
      </c>
      <c r="BH862">
        <v>56.787181854248047</v>
      </c>
      <c r="BI862">
        <v>55.960678100585937</v>
      </c>
      <c r="BJ862">
        <v>55.470024108886719</v>
      </c>
      <c r="BK862">
        <v>54.887752532958984</v>
      </c>
      <c r="BL862">
        <v>57.877887725830078</v>
      </c>
      <c r="BM862">
        <v>63.661106109619141</v>
      </c>
      <c r="BN862">
        <v>69.151763916015625</v>
      </c>
      <c r="BO862">
        <v>74.084938049316406</v>
      </c>
      <c r="BP862">
        <v>76.72216796875</v>
      </c>
      <c r="BQ862">
        <v>79.481315612792969</v>
      </c>
      <c r="BR862">
        <v>80.521026611328125</v>
      </c>
      <c r="BS862">
        <v>79.270828247070313</v>
      </c>
      <c r="BT862">
        <v>77.646186828613281</v>
      </c>
      <c r="BU862">
        <v>76.530357360839844</v>
      </c>
      <c r="BV862">
        <v>75.10076904296875</v>
      </c>
      <c r="BW862">
        <v>71.470024108886719</v>
      </c>
      <c r="BX862">
        <v>68.760055541992188</v>
      </c>
      <c r="BY862">
        <v>67.424934387207031</v>
      </c>
      <c r="BZ862">
        <v>64.842857360839844</v>
      </c>
      <c r="CA862">
        <v>63.531604766845703</v>
      </c>
      <c r="CB862">
        <v>60.979888916015625</v>
      </c>
      <c r="CC862">
        <v>5.1175675392150879</v>
      </c>
      <c r="CD862">
        <v>4.8776278495788574</v>
      </c>
      <c r="CE862">
        <v>4.5639739036560059</v>
      </c>
      <c r="CF862">
        <v>3.46437668800354</v>
      </c>
      <c r="CG862">
        <v>2.9147965908050537</v>
      </c>
      <c r="CH862">
        <v>3.2276291847229004</v>
      </c>
      <c r="CI862">
        <v>3.4651992321014404</v>
      </c>
      <c r="CJ862">
        <v>2.1441774368286133</v>
      </c>
      <c r="CK862">
        <v>2.9921927452087402</v>
      </c>
      <c r="CL862">
        <v>2.9604966640472412</v>
      </c>
      <c r="CM862">
        <v>2.3071315288543701</v>
      </c>
      <c r="CN862">
        <v>2.6472480297088623</v>
      </c>
      <c r="CO862">
        <v>3.7226841449737549</v>
      </c>
      <c r="CP862">
        <v>2.3672399520874023</v>
      </c>
      <c r="CQ862">
        <v>2.8604574203491211</v>
      </c>
      <c r="CR862">
        <v>4.1899318695068359</v>
      </c>
      <c r="CS862">
        <v>4.4989132881164551</v>
      </c>
      <c r="CT862">
        <v>4.6622481346130371</v>
      </c>
      <c r="CU862">
        <v>5.7347784042358398</v>
      </c>
      <c r="CV862">
        <v>4.724459171295166</v>
      </c>
      <c r="CW862">
        <v>4.1483273506164551</v>
      </c>
      <c r="CX862">
        <v>3.4794306755065918</v>
      </c>
      <c r="CY862">
        <v>3.7303097248077393</v>
      </c>
      <c r="CZ862">
        <v>3.6588981151580811</v>
      </c>
    </row>
    <row r="863" spans="1:104" x14ac:dyDescent="0.25">
      <c r="A863" t="s">
        <v>1052</v>
      </c>
      <c r="B863" t="s">
        <v>26</v>
      </c>
      <c r="C863" t="s">
        <v>27</v>
      </c>
      <c r="D863" t="s">
        <v>188</v>
      </c>
      <c r="E863" t="s">
        <v>184</v>
      </c>
      <c r="F863">
        <v>2015</v>
      </c>
      <c r="G863" t="s">
        <v>174</v>
      </c>
      <c r="H863">
        <v>4</v>
      </c>
      <c r="I863">
        <v>151.40234375</v>
      </c>
      <c r="J863">
        <v>146.69461059570312</v>
      </c>
      <c r="K863">
        <v>143.53584289550781</v>
      </c>
      <c r="L863">
        <v>143.13726806640625</v>
      </c>
      <c r="M863">
        <v>148.0948486328125</v>
      </c>
      <c r="N863">
        <v>160.65501403808594</v>
      </c>
      <c r="O863">
        <v>175.66563415527344</v>
      </c>
      <c r="P863">
        <v>193.2703857421875</v>
      </c>
      <c r="Q863">
        <v>208.58070373535156</v>
      </c>
      <c r="R863">
        <v>220.26139831542969</v>
      </c>
      <c r="S863">
        <v>230.73287963867187</v>
      </c>
      <c r="T863">
        <v>235.16354370117187</v>
      </c>
      <c r="U863">
        <v>238.14179992675781</v>
      </c>
      <c r="V863">
        <v>241.03375244140625</v>
      </c>
      <c r="W863">
        <v>238.83383178710937</v>
      </c>
      <c r="X863">
        <v>231.02311706542969</v>
      </c>
      <c r="Y863">
        <v>220.69142150878906</v>
      </c>
      <c r="Z863">
        <v>206.31550598144531</v>
      </c>
      <c r="AA863">
        <v>193.87789916992187</v>
      </c>
      <c r="AB863">
        <v>188.8765869140625</v>
      </c>
      <c r="AC863">
        <v>185.62431335449219</v>
      </c>
      <c r="AD863">
        <v>175.87588500976562</v>
      </c>
      <c r="AE863">
        <v>169.800537109375</v>
      </c>
      <c r="AF863">
        <v>163.38584899902344</v>
      </c>
      <c r="AG863">
        <v>-3.0712366104125977</v>
      </c>
      <c r="AH863">
        <v>-1.7698831558227539</v>
      </c>
      <c r="AI863">
        <v>-1.294221043586731</v>
      </c>
      <c r="AJ863">
        <v>-1.3557355403900146</v>
      </c>
      <c r="AK863">
        <v>-1.2926126718521118</v>
      </c>
      <c r="AL863">
        <v>-0.47499573230743408</v>
      </c>
      <c r="AM863">
        <v>-1.8593240976333618</v>
      </c>
      <c r="AN863">
        <v>0.23678697645664215</v>
      </c>
      <c r="AO863">
        <v>0.9438280463218689</v>
      </c>
      <c r="AP863">
        <v>1.1281915903091431</v>
      </c>
      <c r="AQ863">
        <v>5.2309494018554687</v>
      </c>
      <c r="AR863">
        <v>20.095315933227539</v>
      </c>
      <c r="AS863">
        <v>20.963140487670898</v>
      </c>
      <c r="AT863">
        <v>20.113574981689453</v>
      </c>
      <c r="AU863">
        <v>18.630088806152344</v>
      </c>
      <c r="AV863">
        <v>18.535968780517578</v>
      </c>
      <c r="AW863">
        <v>17.212331771850586</v>
      </c>
      <c r="AX863">
        <v>14.682415008544922</v>
      </c>
      <c r="AY863">
        <v>5.5155553817749023</v>
      </c>
      <c r="AZ863">
        <v>2.7254154682159424</v>
      </c>
      <c r="BA863">
        <v>1.721577525138855</v>
      </c>
      <c r="BB863">
        <v>1.7550989389419556</v>
      </c>
      <c r="BC863">
        <v>1.0886123180389404</v>
      </c>
      <c r="BD863">
        <v>-2.2284630686044693E-2</v>
      </c>
      <c r="BE863">
        <v>68.458351135253906</v>
      </c>
      <c r="BF863">
        <v>65.921699523925781</v>
      </c>
      <c r="BG863">
        <v>64.561973571777344</v>
      </c>
      <c r="BH863">
        <v>64.507209777832031</v>
      </c>
      <c r="BI863">
        <v>63.832992553710938</v>
      </c>
      <c r="BJ863">
        <v>63.031082153320313</v>
      </c>
      <c r="BK863">
        <v>63.256298065185547</v>
      </c>
      <c r="BL863">
        <v>65.673500061035156</v>
      </c>
      <c r="BM863">
        <v>72.392219543457031</v>
      </c>
      <c r="BN863">
        <v>77.416488647460938</v>
      </c>
      <c r="BO863">
        <v>81.464950561523438</v>
      </c>
      <c r="BP863">
        <v>85.013809204101563</v>
      </c>
      <c r="BQ863">
        <v>85.294174194335937</v>
      </c>
      <c r="BR863">
        <v>85.431930541992188</v>
      </c>
      <c r="BS863">
        <v>85.340705871582031</v>
      </c>
      <c r="BT863">
        <v>83.804039001464844</v>
      </c>
      <c r="BU863">
        <v>82.291641235351563</v>
      </c>
      <c r="BV863">
        <v>79.904617309570313</v>
      </c>
      <c r="BW863">
        <v>77.505386352539063</v>
      </c>
      <c r="BX863">
        <v>73.079025268554687</v>
      </c>
      <c r="BY863">
        <v>68.884506225585937</v>
      </c>
      <c r="BZ863">
        <v>67.079750061035156</v>
      </c>
      <c r="CA863">
        <v>65.537376403808594</v>
      </c>
      <c r="CB863">
        <v>64.397293090820313</v>
      </c>
      <c r="CC863">
        <v>4.8689842224121094</v>
      </c>
      <c r="CD863">
        <v>4.6408710479736328</v>
      </c>
      <c r="CE863">
        <v>4.3548769950866699</v>
      </c>
      <c r="CF863">
        <v>3.2957315444946289</v>
      </c>
      <c r="CG863">
        <v>2.7764580249786377</v>
      </c>
      <c r="CH863">
        <v>3.0663647651672363</v>
      </c>
      <c r="CI863">
        <v>3.2157423496246338</v>
      </c>
      <c r="CJ863">
        <v>2.0124199390411377</v>
      </c>
      <c r="CK863">
        <v>2.8505778312683105</v>
      </c>
      <c r="CL863">
        <v>2.8795626163482666</v>
      </c>
      <c r="CM863">
        <v>2.2741401195526123</v>
      </c>
      <c r="CN863">
        <v>2.6102216243743896</v>
      </c>
      <c r="CO863">
        <v>3.6856927871704102</v>
      </c>
      <c r="CP863">
        <v>2.3604695796966553</v>
      </c>
      <c r="CQ863">
        <v>2.8584356307983398</v>
      </c>
      <c r="CR863">
        <v>4.1875643730163574</v>
      </c>
      <c r="CS863">
        <v>4.4786977767944336</v>
      </c>
      <c r="CT863">
        <v>4.5778279304504395</v>
      </c>
      <c r="CU863">
        <v>5.5376324653625488</v>
      </c>
      <c r="CV863">
        <v>4.5154533386230469</v>
      </c>
      <c r="CW863">
        <v>4.0253324508666992</v>
      </c>
      <c r="CX863">
        <v>3.3556768894195557</v>
      </c>
      <c r="CY863">
        <v>3.6336078643798828</v>
      </c>
      <c r="CZ863">
        <v>3.5534443855285645</v>
      </c>
    </row>
    <row r="864" spans="1:104" x14ac:dyDescent="0.25">
      <c r="A864" t="s">
        <v>1053</v>
      </c>
      <c r="B864" t="s">
        <v>26</v>
      </c>
      <c r="C864" t="s">
        <v>27</v>
      </c>
      <c r="D864" t="s">
        <v>188</v>
      </c>
      <c r="E864" t="s">
        <v>184</v>
      </c>
      <c r="F864">
        <v>2015</v>
      </c>
      <c r="G864" t="s">
        <v>175</v>
      </c>
      <c r="H864">
        <v>5</v>
      </c>
      <c r="I864">
        <v>156.98103332519531</v>
      </c>
      <c r="J864">
        <v>152.46766662597656</v>
      </c>
      <c r="K864">
        <v>149.30699157714844</v>
      </c>
      <c r="L864">
        <v>148.37001037597656</v>
      </c>
      <c r="M864">
        <v>152.5006103515625</v>
      </c>
      <c r="N864">
        <v>164.43167114257812</v>
      </c>
      <c r="O864">
        <v>179.00701904296875</v>
      </c>
      <c r="P864">
        <v>199.40374755859375</v>
      </c>
      <c r="Q864">
        <v>215.80075073242187</v>
      </c>
      <c r="R864">
        <v>227.41548156738281</v>
      </c>
      <c r="S864">
        <v>236.11351013183594</v>
      </c>
      <c r="T864">
        <v>237.36575317382812</v>
      </c>
      <c r="U864">
        <v>237.54353332519531</v>
      </c>
      <c r="V864">
        <v>237.91337585449219</v>
      </c>
      <c r="W864">
        <v>235.55746459960937</v>
      </c>
      <c r="X864">
        <v>229.003662109375</v>
      </c>
      <c r="Y864">
        <v>219.82693481445312</v>
      </c>
      <c r="Z864">
        <v>207.15206909179687</v>
      </c>
      <c r="AA864">
        <v>196.16314697265625</v>
      </c>
      <c r="AB864">
        <v>191.44723510742187</v>
      </c>
      <c r="AC864">
        <v>189.16653442382812</v>
      </c>
      <c r="AD864">
        <v>179.06413269042969</v>
      </c>
      <c r="AE864">
        <v>173.64263916015625</v>
      </c>
      <c r="AF864">
        <v>167.95112609863281</v>
      </c>
      <c r="AG864">
        <v>-3.2710061073303223</v>
      </c>
      <c r="AH864">
        <v>-1.786564826965332</v>
      </c>
      <c r="AI864">
        <v>-1.2031832933425903</v>
      </c>
      <c r="AJ864">
        <v>-1.3392726182937622</v>
      </c>
      <c r="AK864">
        <v>-1.3614228963851929</v>
      </c>
      <c r="AL864">
        <v>-0.59531348943710327</v>
      </c>
      <c r="AM864">
        <v>-1.981423020362854</v>
      </c>
      <c r="AN864">
        <v>4.7440644353628159E-2</v>
      </c>
      <c r="AO864">
        <v>0.98759192228317261</v>
      </c>
      <c r="AP864">
        <v>1.3934615850448608</v>
      </c>
      <c r="AQ864">
        <v>5.5379810333251953</v>
      </c>
      <c r="AR864">
        <v>20.268808364868164</v>
      </c>
      <c r="AS864">
        <v>20.877222061157227</v>
      </c>
      <c r="AT864">
        <v>19.816612243652344</v>
      </c>
      <c r="AU864">
        <v>18.265712738037109</v>
      </c>
      <c r="AV864">
        <v>17.944217681884766</v>
      </c>
      <c r="AW864">
        <v>16.638843536376953</v>
      </c>
      <c r="AX864">
        <v>14.063761711120605</v>
      </c>
      <c r="AY864">
        <v>4.8604965209960938</v>
      </c>
      <c r="AZ864">
        <v>2.2494869232177734</v>
      </c>
      <c r="BA864">
        <v>1.3770465850830078</v>
      </c>
      <c r="BB864">
        <v>1.4641093015670776</v>
      </c>
      <c r="BC864">
        <v>0.87970036268234253</v>
      </c>
      <c r="BD864">
        <v>-0.33746892213821411</v>
      </c>
      <c r="BE864">
        <v>65.549575805664062</v>
      </c>
      <c r="BF864">
        <v>65.439659118652344</v>
      </c>
      <c r="BG864">
        <v>65.122306823730469</v>
      </c>
      <c r="BH864">
        <v>65.207435607910156</v>
      </c>
      <c r="BI864">
        <v>63.914871215820313</v>
      </c>
      <c r="BJ864">
        <v>63.219829559326172</v>
      </c>
      <c r="BK864">
        <v>64.067352294921875</v>
      </c>
      <c r="BL864">
        <v>67.280166625976563</v>
      </c>
      <c r="BM864">
        <v>73.297935485839844</v>
      </c>
      <c r="BN864">
        <v>77.535545349121094</v>
      </c>
      <c r="BO864">
        <v>80.718193054199219</v>
      </c>
      <c r="BP864">
        <v>81.663230895996094</v>
      </c>
      <c r="BQ864">
        <v>81.150840759277344</v>
      </c>
      <c r="BR864">
        <v>82.218193054199219</v>
      </c>
      <c r="BS864">
        <v>81.065711975097656</v>
      </c>
      <c r="BT864">
        <v>80.547935485839844</v>
      </c>
      <c r="BU864">
        <v>80.297935485839844</v>
      </c>
      <c r="BV864">
        <v>80.255386352539063</v>
      </c>
      <c r="BW864">
        <v>81.127693176269531</v>
      </c>
      <c r="BX864">
        <v>77.877685546875</v>
      </c>
      <c r="BY864">
        <v>74.585128784179688</v>
      </c>
      <c r="BZ864">
        <v>71.957435607910156</v>
      </c>
      <c r="CA864">
        <v>71.152481079101563</v>
      </c>
      <c r="CB864">
        <v>70.13470458984375</v>
      </c>
      <c r="CC864">
        <v>5.101008415222168</v>
      </c>
      <c r="CD864">
        <v>4.8744831085205078</v>
      </c>
      <c r="CE864">
        <v>4.5784587860107422</v>
      </c>
      <c r="CF864">
        <v>3.4513070583343506</v>
      </c>
      <c r="CG864">
        <v>2.887923002243042</v>
      </c>
      <c r="CH864">
        <v>3.1700026988983154</v>
      </c>
      <c r="CI864">
        <v>3.3103127479553223</v>
      </c>
      <c r="CJ864">
        <v>2.0954153537750244</v>
      </c>
      <c r="CK864">
        <v>2.9783740043640137</v>
      </c>
      <c r="CL864">
        <v>3.0009703636169434</v>
      </c>
      <c r="CM864">
        <v>2.3490710258483887</v>
      </c>
      <c r="CN864">
        <v>2.659106969833374</v>
      </c>
      <c r="CO864">
        <v>3.7112183570861816</v>
      </c>
      <c r="CP864">
        <v>2.350616455078125</v>
      </c>
      <c r="CQ864">
        <v>2.8451545238494873</v>
      </c>
      <c r="CR864">
        <v>4.1891746520996094</v>
      </c>
      <c r="CS864">
        <v>4.5021820068359375</v>
      </c>
      <c r="CT864">
        <v>4.6387653350830078</v>
      </c>
      <c r="CU864">
        <v>5.6523451805114746</v>
      </c>
      <c r="CV864">
        <v>4.6224565505981445</v>
      </c>
      <c r="CW864">
        <v>4.1417884826660156</v>
      </c>
      <c r="CX864">
        <v>3.4499051570892334</v>
      </c>
      <c r="CY864">
        <v>3.7518379688262939</v>
      </c>
      <c r="CZ864">
        <v>3.6891083717346191</v>
      </c>
    </row>
    <row r="865" spans="1:104" x14ac:dyDescent="0.25">
      <c r="A865" t="s">
        <v>1054</v>
      </c>
      <c r="B865" t="s">
        <v>26</v>
      </c>
      <c r="C865" t="s">
        <v>27</v>
      </c>
      <c r="D865" t="s">
        <v>188</v>
      </c>
      <c r="E865" t="s">
        <v>184</v>
      </c>
      <c r="F865">
        <v>2015</v>
      </c>
      <c r="G865" t="s">
        <v>176</v>
      </c>
      <c r="H865">
        <v>6</v>
      </c>
      <c r="I865">
        <v>165.92623901367188</v>
      </c>
      <c r="J865">
        <v>160.96270751953125</v>
      </c>
      <c r="K865">
        <v>157.55303955078125</v>
      </c>
      <c r="L865">
        <v>156.58395385742187</v>
      </c>
      <c r="M865">
        <v>160.29193115234375</v>
      </c>
      <c r="N865">
        <v>172.41690063476562</v>
      </c>
      <c r="O865">
        <v>186.8321533203125</v>
      </c>
      <c r="P865">
        <v>206.08604431152344</v>
      </c>
      <c r="Q865">
        <v>219.86981201171875</v>
      </c>
      <c r="R865">
        <v>231.09397888183594</v>
      </c>
      <c r="S865">
        <v>240.88566589355469</v>
      </c>
      <c r="T865">
        <v>242.59429931640625</v>
      </c>
      <c r="U865">
        <v>242.86502075195312</v>
      </c>
      <c r="V865">
        <v>241.99237060546875</v>
      </c>
      <c r="W865">
        <v>240.248779296875</v>
      </c>
      <c r="X865">
        <v>236.32182312011719</v>
      </c>
      <c r="Y865">
        <v>229.29554748535156</v>
      </c>
      <c r="Z865">
        <v>217.09860229492187</v>
      </c>
      <c r="AA865">
        <v>205.18670654296875</v>
      </c>
      <c r="AB865">
        <v>196.72232055664062</v>
      </c>
      <c r="AC865">
        <v>194.4935302734375</v>
      </c>
      <c r="AD865">
        <v>185.33734130859375</v>
      </c>
      <c r="AE865">
        <v>181.26519775390625</v>
      </c>
      <c r="AF865">
        <v>175.66671752929687</v>
      </c>
      <c r="AG865">
        <v>-3.4487223625183105</v>
      </c>
      <c r="AH865">
        <v>-1.8919677734375</v>
      </c>
      <c r="AI865">
        <v>-1.2858591079711914</v>
      </c>
      <c r="AJ865">
        <v>-1.4202941656112671</v>
      </c>
      <c r="AK865">
        <v>-1.4198181629180908</v>
      </c>
      <c r="AL865">
        <v>-0.60528337955474854</v>
      </c>
      <c r="AM865">
        <v>-2.0556466579437256</v>
      </c>
      <c r="AN865">
        <v>7.4072867631912231E-2</v>
      </c>
      <c r="AO865">
        <v>1.0081186294555664</v>
      </c>
      <c r="AP865">
        <v>1.3876492977142334</v>
      </c>
      <c r="AQ865">
        <v>5.6391925811767578</v>
      </c>
      <c r="AR865">
        <v>20.750465393066406</v>
      </c>
      <c r="AS865">
        <v>21.3780517578125</v>
      </c>
      <c r="AT865">
        <v>20.201372146606445</v>
      </c>
      <c r="AU865">
        <v>18.668779373168945</v>
      </c>
      <c r="AV865">
        <v>18.556238174438477</v>
      </c>
      <c r="AW865">
        <v>17.386934280395508</v>
      </c>
      <c r="AX865">
        <v>14.796589851379395</v>
      </c>
      <c r="AY865">
        <v>5.158534049987793</v>
      </c>
      <c r="AZ865">
        <v>2.3669631481170654</v>
      </c>
      <c r="BA865">
        <v>1.4578646421432495</v>
      </c>
      <c r="BB865">
        <v>1.5583957433700562</v>
      </c>
      <c r="BC865">
        <v>0.95271116495132446</v>
      </c>
      <c r="BD865">
        <v>-0.31270796060562134</v>
      </c>
      <c r="BE865">
        <v>66.982032775878906</v>
      </c>
      <c r="BF865">
        <v>65.622314453125</v>
      </c>
      <c r="BG865">
        <v>65.427268981933594</v>
      </c>
      <c r="BH865">
        <v>65.079750061035156</v>
      </c>
      <c r="BI865">
        <v>65.415069580078125</v>
      </c>
      <c r="BJ865">
        <v>65.024986267089844</v>
      </c>
      <c r="BK865">
        <v>65.024986267089844</v>
      </c>
      <c r="BL865">
        <v>68.25</v>
      </c>
      <c r="BM865">
        <v>71.322540283203125</v>
      </c>
      <c r="BN865">
        <v>74.569480895996094</v>
      </c>
      <c r="BO865">
        <v>78.212081909179687</v>
      </c>
      <c r="BP865">
        <v>80.666275024414063</v>
      </c>
      <c r="BQ865">
        <v>81.373710632324219</v>
      </c>
      <c r="BR865">
        <v>82.260940551757813</v>
      </c>
      <c r="BS865">
        <v>81.175811767578125</v>
      </c>
      <c r="BT865">
        <v>81.620857238769531</v>
      </c>
      <c r="BU865">
        <v>82.438018798828125</v>
      </c>
      <c r="BV865">
        <v>80.840499877929687</v>
      </c>
      <c r="BW865">
        <v>79.298133850097656</v>
      </c>
      <c r="BX865">
        <v>77.161102294921875</v>
      </c>
      <c r="BY865">
        <v>74.454185485839844</v>
      </c>
      <c r="BZ865">
        <v>72.106864929199219</v>
      </c>
      <c r="CA865">
        <v>71.009346008300781</v>
      </c>
      <c r="CB865">
        <v>69.979179382324219</v>
      </c>
      <c r="CC865">
        <v>5.3901386260986328</v>
      </c>
      <c r="CD865">
        <v>5.1444864273071289</v>
      </c>
      <c r="CE865">
        <v>4.8293404579162598</v>
      </c>
      <c r="CF865">
        <v>3.6405019760131836</v>
      </c>
      <c r="CG865">
        <v>3.0340335369110107</v>
      </c>
      <c r="CH865">
        <v>3.322329044342041</v>
      </c>
      <c r="CI865">
        <v>3.4518122673034668</v>
      </c>
      <c r="CJ865">
        <v>2.1632697582244873</v>
      </c>
      <c r="CK865">
        <v>3.0317542552947998</v>
      </c>
      <c r="CL865">
        <v>3.0451884269714355</v>
      </c>
      <c r="CM865">
        <v>2.3931920528411865</v>
      </c>
      <c r="CN865">
        <v>2.7143003940582275</v>
      </c>
      <c r="CO865">
        <v>3.7889478206634521</v>
      </c>
      <c r="CP865">
        <v>2.389324426651001</v>
      </c>
      <c r="CQ865">
        <v>2.8983964920043945</v>
      </c>
      <c r="CR865">
        <v>4.3182692527770996</v>
      </c>
      <c r="CS865">
        <v>4.6911225318908691</v>
      </c>
      <c r="CT865">
        <v>4.8562326431274414</v>
      </c>
      <c r="CU865">
        <v>5.9048628807067871</v>
      </c>
      <c r="CV865">
        <v>4.7433691024780273</v>
      </c>
      <c r="CW865">
        <v>4.2530632019042969</v>
      </c>
      <c r="CX865">
        <v>3.567798376083374</v>
      </c>
      <c r="CY865">
        <v>3.9143168926239014</v>
      </c>
      <c r="CZ865">
        <v>3.8563470840454102</v>
      </c>
    </row>
    <row r="866" spans="1:104" x14ac:dyDescent="0.25">
      <c r="A866" t="s">
        <v>1055</v>
      </c>
      <c r="B866" t="s">
        <v>26</v>
      </c>
      <c r="C866" t="s">
        <v>27</v>
      </c>
      <c r="D866" t="s">
        <v>188</v>
      </c>
      <c r="E866" t="s">
        <v>184</v>
      </c>
      <c r="F866">
        <v>2015</v>
      </c>
      <c r="G866" t="s">
        <v>177</v>
      </c>
      <c r="H866">
        <v>7</v>
      </c>
      <c r="I866">
        <v>170.453369140625</v>
      </c>
      <c r="J866">
        <v>165.75074768066406</v>
      </c>
      <c r="K866">
        <v>161.95606994628906</v>
      </c>
      <c r="L866">
        <v>161.33738708496094</v>
      </c>
      <c r="M866">
        <v>166.69515991210937</v>
      </c>
      <c r="N866">
        <v>179.74317932128906</v>
      </c>
      <c r="O866">
        <v>193.38621520996094</v>
      </c>
      <c r="P866">
        <v>212.18611145019531</v>
      </c>
      <c r="Q866">
        <v>224.58805847167969</v>
      </c>
      <c r="R866">
        <v>234.23451232910156</v>
      </c>
      <c r="S866">
        <v>241.22897338867187</v>
      </c>
      <c r="T866">
        <v>242.48115539550781</v>
      </c>
      <c r="U866">
        <v>242.8685302734375</v>
      </c>
      <c r="V866">
        <v>242.38432312011719</v>
      </c>
      <c r="W866">
        <v>241.344482421875</v>
      </c>
      <c r="X866">
        <v>239.25079345703125</v>
      </c>
      <c r="Y866">
        <v>234.15536499023437</v>
      </c>
      <c r="Z866">
        <v>222.69302368164062</v>
      </c>
      <c r="AA866">
        <v>210.50440979003906</v>
      </c>
      <c r="AB866">
        <v>202.25479125976562</v>
      </c>
      <c r="AC866">
        <v>199.71697998046875</v>
      </c>
      <c r="AD866">
        <v>190.36581420898437</v>
      </c>
      <c r="AE866">
        <v>185.40162658691406</v>
      </c>
      <c r="AF866">
        <v>180.52256774902344</v>
      </c>
      <c r="AG866">
        <v>-3.4925272464752197</v>
      </c>
      <c r="AH866">
        <v>-1.9832664728164673</v>
      </c>
      <c r="AI866">
        <v>-1.4121112823486328</v>
      </c>
      <c r="AJ866">
        <v>-1.5051566362380981</v>
      </c>
      <c r="AK866">
        <v>-1.451641321182251</v>
      </c>
      <c r="AL866">
        <v>-0.56151652336120605</v>
      </c>
      <c r="AM866">
        <v>-2.0743510723114014</v>
      </c>
      <c r="AN866">
        <v>0.19362546503543854</v>
      </c>
      <c r="AO866">
        <v>1.0195850133895874</v>
      </c>
      <c r="AP866">
        <v>1.269553542137146</v>
      </c>
      <c r="AQ866">
        <v>5.5449790954589844</v>
      </c>
      <c r="AR866">
        <v>20.784137725830078</v>
      </c>
      <c r="AS866">
        <v>21.439188003540039</v>
      </c>
      <c r="AT866">
        <v>20.3023681640625</v>
      </c>
      <c r="AU866">
        <v>18.855583190917969</v>
      </c>
      <c r="AV866">
        <v>19.06689453125</v>
      </c>
      <c r="AW866">
        <v>18.071929931640625</v>
      </c>
      <c r="AX866">
        <v>15.582568168640137</v>
      </c>
      <c r="AY866">
        <v>5.7437610626220703</v>
      </c>
      <c r="AZ866">
        <v>2.7496597766876221</v>
      </c>
      <c r="BA866">
        <v>1.7263097763061523</v>
      </c>
      <c r="BB866">
        <v>1.8028596639633179</v>
      </c>
      <c r="BC866">
        <v>1.1235090494155884</v>
      </c>
      <c r="BD866">
        <v>-0.12495458126068115</v>
      </c>
      <c r="BE866">
        <v>70.326438903808594</v>
      </c>
      <c r="BF866">
        <v>69.5123291015625</v>
      </c>
      <c r="BG866">
        <v>69.552108764648438</v>
      </c>
      <c r="BH866">
        <v>69.27471923828125</v>
      </c>
      <c r="BI866">
        <v>68.930191040039063</v>
      </c>
      <c r="BJ866">
        <v>68.750267028808594</v>
      </c>
      <c r="BK866">
        <v>69.210426330566406</v>
      </c>
      <c r="BL866">
        <v>70.66455078125</v>
      </c>
      <c r="BM866">
        <v>72.532676696777344</v>
      </c>
      <c r="BN866">
        <v>74.392471313476563</v>
      </c>
      <c r="BO866">
        <v>76.133323669433594</v>
      </c>
      <c r="BP866">
        <v>75.843742370605469</v>
      </c>
      <c r="BQ866">
        <v>77.081214904785156</v>
      </c>
      <c r="BR866">
        <v>79.739723205566406</v>
      </c>
      <c r="BS866">
        <v>80.855743408203125</v>
      </c>
      <c r="BT866">
        <v>80.014251708984375</v>
      </c>
      <c r="BU866">
        <v>78.752128601074219</v>
      </c>
      <c r="BV866">
        <v>78.359123229980469</v>
      </c>
      <c r="BW866">
        <v>78.365089416503906</v>
      </c>
      <c r="BX866">
        <v>76.194976806640625</v>
      </c>
      <c r="BY866">
        <v>74.036529541015625</v>
      </c>
      <c r="BZ866">
        <v>72.859718322753906</v>
      </c>
      <c r="CA866">
        <v>72.576431274414062</v>
      </c>
      <c r="CB866">
        <v>72.137298583984375</v>
      </c>
      <c r="CC866">
        <v>5.5087227821350098</v>
      </c>
      <c r="CD866">
        <v>5.2708735466003418</v>
      </c>
      <c r="CE866">
        <v>4.9392533302307129</v>
      </c>
      <c r="CF866">
        <v>3.7322957515716553</v>
      </c>
      <c r="CG866">
        <v>3.1389560699462891</v>
      </c>
      <c r="CH866">
        <v>3.4450185298919678</v>
      </c>
      <c r="CI866">
        <v>3.5539398193359375</v>
      </c>
      <c r="CJ866">
        <v>2.2153089046478271</v>
      </c>
      <c r="CK866">
        <v>3.0781733989715576</v>
      </c>
      <c r="CL866">
        <v>3.0695128440856934</v>
      </c>
      <c r="CM866">
        <v>2.383112907409668</v>
      </c>
      <c r="CN866">
        <v>2.6981227397918701</v>
      </c>
      <c r="CO866">
        <v>3.7667560577392578</v>
      </c>
      <c r="CP866">
        <v>2.3819594383239746</v>
      </c>
      <c r="CQ866">
        <v>2.8958759307861328</v>
      </c>
      <c r="CR866">
        <v>4.3480901718139648</v>
      </c>
      <c r="CS866">
        <v>4.7648239135742188</v>
      </c>
      <c r="CT866">
        <v>4.9547667503356934</v>
      </c>
      <c r="CU866">
        <v>6.0263280868530273</v>
      </c>
      <c r="CV866">
        <v>4.8499441146850586</v>
      </c>
      <c r="CW866">
        <v>4.3429951667785645</v>
      </c>
      <c r="CX866">
        <v>3.645289421081543</v>
      </c>
      <c r="CY866">
        <v>3.9834773540496826</v>
      </c>
      <c r="CZ866">
        <v>3.943223237991333</v>
      </c>
    </row>
    <row r="867" spans="1:104" x14ac:dyDescent="0.25">
      <c r="A867" t="s">
        <v>1056</v>
      </c>
      <c r="B867" t="s">
        <v>26</v>
      </c>
      <c r="C867" t="s">
        <v>27</v>
      </c>
      <c r="D867" t="s">
        <v>188</v>
      </c>
      <c r="E867" t="s">
        <v>184</v>
      </c>
      <c r="F867">
        <v>2015</v>
      </c>
      <c r="G867" t="s">
        <v>178</v>
      </c>
      <c r="H867">
        <v>8</v>
      </c>
      <c r="I867">
        <v>173.39694213867187</v>
      </c>
      <c r="J867">
        <v>168.80656433105469</v>
      </c>
      <c r="K867">
        <v>164.63117980957031</v>
      </c>
      <c r="L867">
        <v>164.02943420410156</v>
      </c>
      <c r="M867">
        <v>168.97340393066406</v>
      </c>
      <c r="N867">
        <v>183.74819946289062</v>
      </c>
      <c r="O867">
        <v>199.80633544921875</v>
      </c>
      <c r="P867">
        <v>218.47000122070312</v>
      </c>
      <c r="Q867">
        <v>232.1322021484375</v>
      </c>
      <c r="R867">
        <v>243.50970458984375</v>
      </c>
      <c r="S867">
        <v>254.51393127441406</v>
      </c>
      <c r="T867">
        <v>257.17633056640625</v>
      </c>
      <c r="U867">
        <v>258.18084716796875</v>
      </c>
      <c r="V867">
        <v>257.80636596679687</v>
      </c>
      <c r="W867">
        <v>255.8670654296875</v>
      </c>
      <c r="X867">
        <v>252.3135986328125</v>
      </c>
      <c r="Y867">
        <v>243.89762878417969</v>
      </c>
      <c r="Z867">
        <v>231.36064147949219</v>
      </c>
      <c r="AA867">
        <v>217.53848266601562</v>
      </c>
      <c r="AB867">
        <v>210.5496826171875</v>
      </c>
      <c r="AC867">
        <v>205.89682006835937</v>
      </c>
      <c r="AD867">
        <v>195.33845520019531</v>
      </c>
      <c r="AE867">
        <v>188.78169250488281</v>
      </c>
      <c r="AF867">
        <v>182.43211364746094</v>
      </c>
      <c r="AG867">
        <v>-3.32135009765625</v>
      </c>
      <c r="AH867">
        <v>-2.1773726940155029</v>
      </c>
      <c r="AI867">
        <v>-1.8442760705947876</v>
      </c>
      <c r="AJ867">
        <v>-1.7196505069732666</v>
      </c>
      <c r="AK867">
        <v>-1.365312933921814</v>
      </c>
      <c r="AL867">
        <v>-0.25456446409225464</v>
      </c>
      <c r="AM867">
        <v>-1.8949434757232666</v>
      </c>
      <c r="AN867">
        <v>0.74320071935653687</v>
      </c>
      <c r="AO867">
        <v>1.0386030673980713</v>
      </c>
      <c r="AP867">
        <v>0.7017676830291748</v>
      </c>
      <c r="AQ867">
        <v>5.2925219535827637</v>
      </c>
      <c r="AR867">
        <v>21.912935256958008</v>
      </c>
      <c r="AS867">
        <v>22.705404281616211</v>
      </c>
      <c r="AT867">
        <v>21.525949478149414</v>
      </c>
      <c r="AU867">
        <v>20.178817749023438</v>
      </c>
      <c r="AV867">
        <v>21.286518096923828</v>
      </c>
      <c r="AW867">
        <v>20.23314094543457</v>
      </c>
      <c r="AX867">
        <v>18.060831069946289</v>
      </c>
      <c r="AY867">
        <v>8.0017414093017578</v>
      </c>
      <c r="AZ867">
        <v>4.3497567176818848</v>
      </c>
      <c r="BA867">
        <v>2.8624565601348877</v>
      </c>
      <c r="BB867">
        <v>2.7759099006652832</v>
      </c>
      <c r="BC867">
        <v>1.8061447143554688</v>
      </c>
      <c r="BD867">
        <v>0.75102949142456055</v>
      </c>
      <c r="BE867">
        <v>71.658775329589844</v>
      </c>
      <c r="BF867">
        <v>71.674026489257813</v>
      </c>
      <c r="BG867">
        <v>71.076499938964844</v>
      </c>
      <c r="BH867">
        <v>70.826499938964844</v>
      </c>
      <c r="BI867">
        <v>70.161827087402344</v>
      </c>
      <c r="BJ867">
        <v>70.064308166503906</v>
      </c>
      <c r="BK867">
        <v>70.216789245605469</v>
      </c>
      <c r="BL867">
        <v>70.914543151855469</v>
      </c>
      <c r="BM867">
        <v>74.109184265136719</v>
      </c>
      <c r="BN867">
        <v>77.688209533691406</v>
      </c>
      <c r="BO867">
        <v>81.325042724609375</v>
      </c>
      <c r="BP867">
        <v>82.477317810058594</v>
      </c>
      <c r="BQ867">
        <v>83.766838073730469</v>
      </c>
      <c r="BR867">
        <v>83.126754760742187</v>
      </c>
      <c r="BS867">
        <v>83.955970764160156</v>
      </c>
      <c r="BT867">
        <v>84.425613403320313</v>
      </c>
      <c r="BU867">
        <v>83.663414001464844</v>
      </c>
      <c r="BV867">
        <v>83.510932922363281</v>
      </c>
      <c r="BW867">
        <v>80.743171691894531</v>
      </c>
      <c r="BX867">
        <v>78.359184265136719</v>
      </c>
      <c r="BY867">
        <v>75.746749877929688</v>
      </c>
      <c r="BZ867">
        <v>74.182838439941406</v>
      </c>
      <c r="CA867">
        <v>73.585319519042969</v>
      </c>
      <c r="CB867">
        <v>72.993705749511719</v>
      </c>
      <c r="CC867">
        <v>5.5211234092712402</v>
      </c>
      <c r="CD867">
        <v>5.2881360054016113</v>
      </c>
      <c r="CE867">
        <v>4.9465494155883789</v>
      </c>
      <c r="CF867">
        <v>3.7382655143737793</v>
      </c>
      <c r="CG867">
        <v>3.1350996494293213</v>
      </c>
      <c r="CH867">
        <v>3.4703912734985352</v>
      </c>
      <c r="CI867">
        <v>3.6186995506286621</v>
      </c>
      <c r="CJ867">
        <v>2.2473196983337402</v>
      </c>
      <c r="CK867">
        <v>3.1364676952362061</v>
      </c>
      <c r="CL867">
        <v>3.1454010009765625</v>
      </c>
      <c r="CM867">
        <v>2.47835373878479</v>
      </c>
      <c r="CN867">
        <v>2.82000732421875</v>
      </c>
      <c r="CO867">
        <v>3.9482090473175049</v>
      </c>
      <c r="CP867">
        <v>2.4935662746429443</v>
      </c>
      <c r="CQ867">
        <v>3.0251553058624268</v>
      </c>
      <c r="CR867">
        <v>4.5182328224182129</v>
      </c>
      <c r="CS867">
        <v>4.8899154663085938</v>
      </c>
      <c r="CT867">
        <v>5.0716452598571777</v>
      </c>
      <c r="CU867">
        <v>6.134392261505127</v>
      </c>
      <c r="CV867">
        <v>4.9795246124267578</v>
      </c>
      <c r="CW867">
        <v>4.4150948524475098</v>
      </c>
      <c r="CX867">
        <v>3.6863014698028564</v>
      </c>
      <c r="CY867">
        <v>3.9961142539978027</v>
      </c>
      <c r="CZ867">
        <v>3.9247922897338867</v>
      </c>
    </row>
    <row r="868" spans="1:104" x14ac:dyDescent="0.25">
      <c r="A868" t="s">
        <v>1057</v>
      </c>
      <c r="B868" t="s">
        <v>26</v>
      </c>
      <c r="C868" t="s">
        <v>27</v>
      </c>
      <c r="D868" t="s">
        <v>188</v>
      </c>
      <c r="E868" t="s">
        <v>184</v>
      </c>
      <c r="F868">
        <v>2015</v>
      </c>
      <c r="G868" t="s">
        <v>179</v>
      </c>
      <c r="H868">
        <v>9</v>
      </c>
      <c r="I868">
        <v>175.77865600585937</v>
      </c>
      <c r="J868">
        <v>171.634033203125</v>
      </c>
      <c r="K868">
        <v>168.1905517578125</v>
      </c>
      <c r="L868">
        <v>167.82041931152344</v>
      </c>
      <c r="M868">
        <v>173.60256958007812</v>
      </c>
      <c r="N868">
        <v>189.10874938964844</v>
      </c>
      <c r="O868">
        <v>208.20114135742187</v>
      </c>
      <c r="P868">
        <v>230.54620361328125</v>
      </c>
      <c r="Q868">
        <v>248.95909118652344</v>
      </c>
      <c r="R868">
        <v>262.6202392578125</v>
      </c>
      <c r="S868">
        <v>274.30218505859375</v>
      </c>
      <c r="T868">
        <v>276.91006469726562</v>
      </c>
      <c r="U868">
        <v>277.84622192382812</v>
      </c>
      <c r="V868">
        <v>278.56509399414062</v>
      </c>
      <c r="W868">
        <v>275.41937255859375</v>
      </c>
      <c r="X868">
        <v>268.31488037109375</v>
      </c>
      <c r="Y868">
        <v>257.81124877929687</v>
      </c>
      <c r="Z868">
        <v>244.74070739746094</v>
      </c>
      <c r="AA868">
        <v>230.18586730957031</v>
      </c>
      <c r="AB868">
        <v>223.78947448730469</v>
      </c>
      <c r="AC868">
        <v>216.12026977539062</v>
      </c>
      <c r="AD868">
        <v>202.83003234863281</v>
      </c>
      <c r="AE868">
        <v>194.92233276367187</v>
      </c>
      <c r="AF868">
        <v>187.67538452148437</v>
      </c>
      <c r="AG868">
        <v>-3.0417726039886475</v>
      </c>
      <c r="AH868">
        <v>-2.4469852447509766</v>
      </c>
      <c r="AI868">
        <v>-2.4782228469848633</v>
      </c>
      <c r="AJ868">
        <v>-2.0363092422485352</v>
      </c>
      <c r="AK868">
        <v>-1.2536308765411377</v>
      </c>
      <c r="AL868">
        <v>0.19351290166378021</v>
      </c>
      <c r="AM868">
        <v>-1.6114804744720459</v>
      </c>
      <c r="AN868">
        <v>1.5988085269927979</v>
      </c>
      <c r="AO868">
        <v>1.0971325635910034</v>
      </c>
      <c r="AP868">
        <v>-0.18054801225662231</v>
      </c>
      <c r="AQ868">
        <v>4.8593564033508301</v>
      </c>
      <c r="AR868">
        <v>23.395086288452148</v>
      </c>
      <c r="AS868">
        <v>24.309957504272461</v>
      </c>
      <c r="AT868">
        <v>23.159187316894531</v>
      </c>
      <c r="AU868">
        <v>21.960050582885742</v>
      </c>
      <c r="AV868">
        <v>24.229469299316406</v>
      </c>
      <c r="AW868">
        <v>23.311159133911133</v>
      </c>
      <c r="AX868">
        <v>21.728649139404297</v>
      </c>
      <c r="AY868">
        <v>11.48759651184082</v>
      </c>
      <c r="AZ868">
        <v>6.8469080924987793</v>
      </c>
      <c r="BA868">
        <v>4.5994863510131836</v>
      </c>
      <c r="BB868">
        <v>4.2358331680297852</v>
      </c>
      <c r="BC868">
        <v>2.8256189823150635</v>
      </c>
      <c r="BD868">
        <v>2.041757345199585</v>
      </c>
      <c r="BE868">
        <v>74.469833374023438</v>
      </c>
      <c r="BF868">
        <v>73.707435607910156</v>
      </c>
      <c r="BG868">
        <v>72.609916687011719</v>
      </c>
      <c r="BH868">
        <v>72.457435607910156</v>
      </c>
      <c r="BI868">
        <v>72.597518920898437</v>
      </c>
      <c r="BJ868">
        <v>71.719833374023438</v>
      </c>
      <c r="BK868">
        <v>72.804962158203125</v>
      </c>
      <c r="BL868">
        <v>73.335121154785156</v>
      </c>
      <c r="BM868">
        <v>78.675605773925781</v>
      </c>
      <c r="BN868">
        <v>83.870643615722656</v>
      </c>
      <c r="BO868">
        <v>88.443374633789063</v>
      </c>
      <c r="BP868">
        <v>91.528495788574219</v>
      </c>
      <c r="BQ868">
        <v>89.991294860839844</v>
      </c>
      <c r="BR868">
        <v>88.711135864257813</v>
      </c>
      <c r="BS868">
        <v>88.985931396484375</v>
      </c>
      <c r="BT868">
        <v>88.010726928710938</v>
      </c>
      <c r="BU868">
        <v>89.120643615722656</v>
      </c>
      <c r="BV868">
        <v>89.175605773925781</v>
      </c>
      <c r="BW868">
        <v>86.547920227050781</v>
      </c>
      <c r="BX868">
        <v>83.170242309570313</v>
      </c>
      <c r="BY868">
        <v>80.292564392089844</v>
      </c>
      <c r="BZ868">
        <v>79.445037841796875</v>
      </c>
      <c r="CA868">
        <v>78.140083312988281</v>
      </c>
      <c r="CB868">
        <v>75.304962158203125</v>
      </c>
      <c r="CC868">
        <v>5.6244001388549805</v>
      </c>
      <c r="CD868">
        <v>5.4033889770507812</v>
      </c>
      <c r="CE868">
        <v>5.0794649124145508</v>
      </c>
      <c r="CF868">
        <v>3.8448226451873779</v>
      </c>
      <c r="CG868">
        <v>3.2384209632873535</v>
      </c>
      <c r="CH868">
        <v>3.5910801887512207</v>
      </c>
      <c r="CI868">
        <v>3.7926516532897949</v>
      </c>
      <c r="CJ868">
        <v>2.3849039077758789</v>
      </c>
      <c r="CK868">
        <v>3.3865120410919189</v>
      </c>
      <c r="CL868">
        <v>3.4135031700134277</v>
      </c>
      <c r="CM868">
        <v>2.6875936985015869</v>
      </c>
      <c r="CN868">
        <v>3.0544009208679199</v>
      </c>
      <c r="CO868">
        <v>4.2773170471191406</v>
      </c>
      <c r="CP868">
        <v>2.7059731483459473</v>
      </c>
      <c r="CQ868">
        <v>3.2754175662994385</v>
      </c>
      <c r="CR868">
        <v>4.8347749710083008</v>
      </c>
      <c r="CS868">
        <v>5.2002177238464355</v>
      </c>
      <c r="CT868">
        <v>5.3970966339111328</v>
      </c>
      <c r="CU868">
        <v>6.5175433158874512</v>
      </c>
      <c r="CV868">
        <v>5.3270668983459473</v>
      </c>
      <c r="CW868">
        <v>4.6629476547241211</v>
      </c>
      <c r="CX868">
        <v>3.8497717380523682</v>
      </c>
      <c r="CY868">
        <v>4.1479935646057129</v>
      </c>
      <c r="CZ868">
        <v>4.0583486557006836</v>
      </c>
    </row>
    <row r="869" spans="1:104" x14ac:dyDescent="0.25">
      <c r="A869" t="s">
        <v>1058</v>
      </c>
      <c r="B869" t="s">
        <v>26</v>
      </c>
      <c r="C869" t="s">
        <v>27</v>
      </c>
      <c r="D869" t="s">
        <v>188</v>
      </c>
      <c r="E869" t="s">
        <v>184</v>
      </c>
      <c r="F869">
        <v>2015</v>
      </c>
      <c r="G869" t="s">
        <v>180</v>
      </c>
      <c r="H869">
        <v>10</v>
      </c>
      <c r="I869">
        <v>153.2901611328125</v>
      </c>
      <c r="J869">
        <v>149.25433349609375</v>
      </c>
      <c r="K869">
        <v>146.02462768554687</v>
      </c>
      <c r="L869">
        <v>146.00177001953125</v>
      </c>
      <c r="M869">
        <v>150.16644287109375</v>
      </c>
      <c r="N869">
        <v>162.57548522949219</v>
      </c>
      <c r="O869">
        <v>183.27607727050781</v>
      </c>
      <c r="P869">
        <v>202.12974548339844</v>
      </c>
      <c r="Q869">
        <v>222.29505920410156</v>
      </c>
      <c r="R869">
        <v>240.86456298828125</v>
      </c>
      <c r="S869">
        <v>256.09051513671875</v>
      </c>
      <c r="T869">
        <v>260.88912963867187</v>
      </c>
      <c r="U869">
        <v>263.297607421875</v>
      </c>
      <c r="V869">
        <v>266.11343383789062</v>
      </c>
      <c r="W869">
        <v>263.76004028320312</v>
      </c>
      <c r="X869">
        <v>254.92172241210937</v>
      </c>
      <c r="Y869">
        <v>242.93547058105469</v>
      </c>
      <c r="Z869">
        <v>229.66104125976562</v>
      </c>
      <c r="AA869">
        <v>221.12208557128906</v>
      </c>
      <c r="AB869">
        <v>213.03927612304687</v>
      </c>
      <c r="AC869">
        <v>205.47048950195312</v>
      </c>
      <c r="AD869">
        <v>184.95179748535156</v>
      </c>
      <c r="AE869">
        <v>171.78312683105469</v>
      </c>
      <c r="AF869">
        <v>164.88966369628906</v>
      </c>
      <c r="AG869">
        <v>-3.0578134059906006</v>
      </c>
      <c r="AH869">
        <v>-1.8380894660949707</v>
      </c>
      <c r="AI869">
        <v>-1.4127503633499146</v>
      </c>
      <c r="AJ869">
        <v>-1.4267572164535522</v>
      </c>
      <c r="AK869">
        <v>-1.2739678621292114</v>
      </c>
      <c r="AL869">
        <v>-0.39637970924377441</v>
      </c>
      <c r="AM869">
        <v>-1.8764190673828125</v>
      </c>
      <c r="AN869">
        <v>0.3831314742565155</v>
      </c>
      <c r="AO869">
        <v>1.0196701288223267</v>
      </c>
      <c r="AP869">
        <v>1.0899909734725952</v>
      </c>
      <c r="AQ869">
        <v>5.6031742095947266</v>
      </c>
      <c r="AR869">
        <v>22.034067153930664</v>
      </c>
      <c r="AS869">
        <v>22.916563034057617</v>
      </c>
      <c r="AT869">
        <v>21.918081283569336</v>
      </c>
      <c r="AU869">
        <v>20.390079498291016</v>
      </c>
      <c r="AV869">
        <v>20.544818878173828</v>
      </c>
      <c r="AW869">
        <v>19.104507446289063</v>
      </c>
      <c r="AX869">
        <v>16.625423431396484</v>
      </c>
      <c r="AY869">
        <v>6.7863998413085938</v>
      </c>
      <c r="AZ869">
        <v>3.5111393928527832</v>
      </c>
      <c r="BA869">
        <v>2.23976731300354</v>
      </c>
      <c r="BB869">
        <v>2.1039993762969971</v>
      </c>
      <c r="BC869">
        <v>1.2705174684524536</v>
      </c>
      <c r="BD869">
        <v>0.19195491075515747</v>
      </c>
      <c r="BE869">
        <v>71.533943176269531</v>
      </c>
      <c r="BF869">
        <v>70.241386413574219</v>
      </c>
      <c r="BG869">
        <v>69.911834716796875</v>
      </c>
      <c r="BH869">
        <v>69.579559326171875</v>
      </c>
      <c r="BI869">
        <v>68.439483642578125</v>
      </c>
      <c r="BJ869">
        <v>68.189476013183594</v>
      </c>
      <c r="BK869">
        <v>68.262397766113281</v>
      </c>
      <c r="BL869">
        <v>68.579559326171875</v>
      </c>
      <c r="BM869">
        <v>71.349830627441406</v>
      </c>
      <c r="BN869">
        <v>75.483810424804687</v>
      </c>
      <c r="BO869">
        <v>79.297721862792969</v>
      </c>
      <c r="BP869">
        <v>81.148689270019531</v>
      </c>
      <c r="BQ869">
        <v>81.514511108398438</v>
      </c>
      <c r="BR869">
        <v>82.365081787109375</v>
      </c>
      <c r="BS869">
        <v>81.645439147949219</v>
      </c>
      <c r="BT869">
        <v>81.636093139648438</v>
      </c>
      <c r="BU869">
        <v>81.657638549804688</v>
      </c>
      <c r="BV869">
        <v>79.505561828613281</v>
      </c>
      <c r="BW869">
        <v>76.676544189453125</v>
      </c>
      <c r="BX869">
        <v>74.661827087402344</v>
      </c>
      <c r="BY869">
        <v>73.482040405273437</v>
      </c>
      <c r="BZ869">
        <v>72.049400329589844</v>
      </c>
      <c r="CA869">
        <v>71.104354858398437</v>
      </c>
      <c r="CB869">
        <v>70.451873779296875</v>
      </c>
      <c r="CC869">
        <v>4.9114985466003418</v>
      </c>
      <c r="CD869">
        <v>4.7058200836181641</v>
      </c>
      <c r="CE869">
        <v>4.4160261154174805</v>
      </c>
      <c r="CF869">
        <v>3.3497850894927979</v>
      </c>
      <c r="CG869">
        <v>2.8051543235778809</v>
      </c>
      <c r="CH869">
        <v>3.0921037197113037</v>
      </c>
      <c r="CI869">
        <v>3.3418374061584473</v>
      </c>
      <c r="CJ869">
        <v>2.0944197177886963</v>
      </c>
      <c r="CK869">
        <v>3.0295510292053223</v>
      </c>
      <c r="CL869">
        <v>3.1383111476898193</v>
      </c>
      <c r="CM869">
        <v>2.5155553817749023</v>
      </c>
      <c r="CN869">
        <v>2.8841445446014404</v>
      </c>
      <c r="CO869">
        <v>4.0644068717956543</v>
      </c>
      <c r="CP869">
        <v>2.5872495174407959</v>
      </c>
      <c r="CQ869">
        <v>3.143183708190918</v>
      </c>
      <c r="CR869">
        <v>4.6021895408630371</v>
      </c>
      <c r="CS869">
        <v>4.9092330932617187</v>
      </c>
      <c r="CT869">
        <v>5.0738129615783691</v>
      </c>
      <c r="CU869">
        <v>6.2699332237243652</v>
      </c>
      <c r="CV869">
        <v>5.0874524116516113</v>
      </c>
      <c r="CW869">
        <v>4.4492716789245605</v>
      </c>
      <c r="CX869">
        <v>3.5178899765014648</v>
      </c>
      <c r="CY869">
        <v>3.661163330078125</v>
      </c>
      <c r="CZ869">
        <v>3.5714545249938965</v>
      </c>
    </row>
    <row r="870" spans="1:104" x14ac:dyDescent="0.25">
      <c r="A870" t="s">
        <v>1059</v>
      </c>
      <c r="B870" t="s">
        <v>26</v>
      </c>
      <c r="C870" t="s">
        <v>27</v>
      </c>
      <c r="D870" t="s">
        <v>188</v>
      </c>
      <c r="E870" t="s">
        <v>184</v>
      </c>
      <c r="F870">
        <v>2015</v>
      </c>
      <c r="G870" t="s">
        <v>181</v>
      </c>
      <c r="H870">
        <v>11</v>
      </c>
      <c r="I870">
        <v>144.53065490722656</v>
      </c>
      <c r="J870">
        <v>140.45919799804687</v>
      </c>
      <c r="K870">
        <v>137.66535949707031</v>
      </c>
      <c r="L870">
        <v>138.31065368652344</v>
      </c>
      <c r="M870">
        <v>144.00328063964844</v>
      </c>
      <c r="N870">
        <v>156.51356506347656</v>
      </c>
      <c r="O870">
        <v>172.37875366210937</v>
      </c>
      <c r="P870">
        <v>186.37983703613281</v>
      </c>
      <c r="Q870">
        <v>199.12533569335937</v>
      </c>
      <c r="R870">
        <v>209.48080444335938</v>
      </c>
      <c r="S870">
        <v>218.33439636230469</v>
      </c>
      <c r="T870">
        <v>221.86903381347656</v>
      </c>
      <c r="U870">
        <v>223.52806091308594</v>
      </c>
      <c r="V870">
        <v>224.71763610839844</v>
      </c>
      <c r="W870">
        <v>221.99305725097656</v>
      </c>
      <c r="X870">
        <v>213.92320251464844</v>
      </c>
      <c r="Y870">
        <v>205.053955078125</v>
      </c>
      <c r="Z870">
        <v>198.50047302246094</v>
      </c>
      <c r="AA870">
        <v>187.34233093261719</v>
      </c>
      <c r="AB870">
        <v>179.07917785644531</v>
      </c>
      <c r="AC870">
        <v>174.62419128417969</v>
      </c>
      <c r="AD870">
        <v>165.71788024902344</v>
      </c>
      <c r="AE870">
        <v>159.7987060546875</v>
      </c>
      <c r="AF870">
        <v>153.692138671875</v>
      </c>
      <c r="AG870">
        <v>-3.2035374641418457</v>
      </c>
      <c r="AH870">
        <v>-1.488219141960144</v>
      </c>
      <c r="AI870">
        <v>-0.7259179949760437</v>
      </c>
      <c r="AJ870">
        <v>-1.0667674541473389</v>
      </c>
      <c r="AK870">
        <v>-1.3872815370559692</v>
      </c>
      <c r="AL870">
        <v>-0.85329645872116089</v>
      </c>
      <c r="AM870">
        <v>-2.1310999393463135</v>
      </c>
      <c r="AN870">
        <v>-0.44395437836647034</v>
      </c>
      <c r="AO870">
        <v>0.92548090219497681</v>
      </c>
      <c r="AP870">
        <v>1.8642997741699219</v>
      </c>
      <c r="AQ870">
        <v>5.6435341835021973</v>
      </c>
      <c r="AR870">
        <v>19.049404144287109</v>
      </c>
      <c r="AS870">
        <v>19.689920425415039</v>
      </c>
      <c r="AT870">
        <v>18.724882125854492</v>
      </c>
      <c r="AU870">
        <v>16.981849670410156</v>
      </c>
      <c r="AV870">
        <v>15.649875640869141</v>
      </c>
      <c r="AW870">
        <v>14.224879264831543</v>
      </c>
      <c r="AX870">
        <v>11.722475051879883</v>
      </c>
      <c r="AY870">
        <v>2.675520658493042</v>
      </c>
      <c r="AZ870">
        <v>0.71718347072601318</v>
      </c>
      <c r="BA870">
        <v>0.26704904437065125</v>
      </c>
      <c r="BB870">
        <v>0.48038062453269958</v>
      </c>
      <c r="BC870">
        <v>0.18585075438022614</v>
      </c>
      <c r="BD870">
        <v>-1.1140213012695313</v>
      </c>
      <c r="BE870">
        <v>62.644073486328125</v>
      </c>
      <c r="BF870">
        <v>62.101310729980469</v>
      </c>
      <c r="BG870">
        <v>60.732242584228516</v>
      </c>
      <c r="BH870">
        <v>60.168132781982422</v>
      </c>
      <c r="BI870">
        <v>60.23834228515625</v>
      </c>
      <c r="BJ870">
        <v>59.128620147705078</v>
      </c>
      <c r="BK870">
        <v>58.674034118652344</v>
      </c>
      <c r="BL870">
        <v>60.561058044433594</v>
      </c>
      <c r="BM870">
        <v>65.471946716308594</v>
      </c>
      <c r="BN870">
        <v>71.383033752441406</v>
      </c>
      <c r="BO870">
        <v>76.093727111816406</v>
      </c>
      <c r="BP870">
        <v>79.548118591308594</v>
      </c>
      <c r="BQ870">
        <v>81.590682983398438</v>
      </c>
      <c r="BR870">
        <v>81.627487182617188</v>
      </c>
      <c r="BS870">
        <v>82.280158996582031</v>
      </c>
      <c r="BT870">
        <v>82.075973510742188</v>
      </c>
      <c r="BU870">
        <v>80.036460876464844</v>
      </c>
      <c r="BV870">
        <v>76.161834716796875</v>
      </c>
      <c r="BW870">
        <v>72.805702209472656</v>
      </c>
      <c r="BX870">
        <v>68.403221130371094</v>
      </c>
      <c r="BY870">
        <v>67.708175659179688</v>
      </c>
      <c r="BZ870">
        <v>65.153427124023437</v>
      </c>
      <c r="CA870">
        <v>63.558746337890625</v>
      </c>
      <c r="CB870">
        <v>62.214282989501953</v>
      </c>
      <c r="CC870">
        <v>4.8578777313232422</v>
      </c>
      <c r="CD870">
        <v>4.6451225280761719</v>
      </c>
      <c r="CE870">
        <v>4.366765022277832</v>
      </c>
      <c r="CF870">
        <v>3.3295764923095703</v>
      </c>
      <c r="CG870">
        <v>2.8232314586639404</v>
      </c>
      <c r="CH870">
        <v>3.1238758563995361</v>
      </c>
      <c r="CI870">
        <v>3.3003547191619873</v>
      </c>
      <c r="CJ870">
        <v>2.030327320098877</v>
      </c>
      <c r="CK870">
        <v>2.844961404800415</v>
      </c>
      <c r="CL870">
        <v>2.8636767864227295</v>
      </c>
      <c r="CM870">
        <v>2.250779390335083</v>
      </c>
      <c r="CN870">
        <v>2.5762219429016113</v>
      </c>
      <c r="CO870">
        <v>3.6185593605041504</v>
      </c>
      <c r="CP870">
        <v>2.3028783798217773</v>
      </c>
      <c r="CQ870">
        <v>2.7795584201812744</v>
      </c>
      <c r="CR870">
        <v>4.0565624237060547</v>
      </c>
      <c r="CS870">
        <v>4.3535280227661133</v>
      </c>
      <c r="CT870">
        <v>4.608088493347168</v>
      </c>
      <c r="CU870">
        <v>5.5980982780456543</v>
      </c>
      <c r="CV870">
        <v>4.4772191047668457</v>
      </c>
      <c r="CW870">
        <v>3.9587497711181641</v>
      </c>
      <c r="CX870">
        <v>3.3031589984893799</v>
      </c>
      <c r="CY870">
        <v>3.5731682777404785</v>
      </c>
      <c r="CZ870">
        <v>3.4924180507659912</v>
      </c>
    </row>
    <row r="871" spans="1:104" x14ac:dyDescent="0.25">
      <c r="A871" t="s">
        <v>1060</v>
      </c>
      <c r="B871" t="s">
        <v>26</v>
      </c>
      <c r="C871" t="s">
        <v>27</v>
      </c>
      <c r="D871" t="s">
        <v>188</v>
      </c>
      <c r="E871" t="s">
        <v>184</v>
      </c>
      <c r="F871">
        <v>2015</v>
      </c>
      <c r="G871" t="s">
        <v>182</v>
      </c>
      <c r="H871">
        <v>12</v>
      </c>
      <c r="I871">
        <v>136.19355773925781</v>
      </c>
      <c r="J871">
        <v>132.86692810058594</v>
      </c>
      <c r="K871">
        <v>131.38838195800781</v>
      </c>
      <c r="L871">
        <v>132.16477966308594</v>
      </c>
      <c r="M871">
        <v>138.33958435058594</v>
      </c>
      <c r="N871">
        <v>150.83157348632812</v>
      </c>
      <c r="O871">
        <v>169.22712707519531</v>
      </c>
      <c r="P871">
        <v>182.27178955078125</v>
      </c>
      <c r="Q871">
        <v>185.69294738769531</v>
      </c>
      <c r="R871">
        <v>184.95930480957031</v>
      </c>
      <c r="S871">
        <v>183.56761169433594</v>
      </c>
      <c r="T871">
        <v>180.36048889160156</v>
      </c>
      <c r="U871">
        <v>178.17413330078125</v>
      </c>
      <c r="V871">
        <v>177.10688781738281</v>
      </c>
      <c r="W871">
        <v>174.30023193359375</v>
      </c>
      <c r="X871">
        <v>170.38673400878906</v>
      </c>
      <c r="Y871">
        <v>169.38047790527344</v>
      </c>
      <c r="Z871">
        <v>171.02146911621094</v>
      </c>
      <c r="AA871">
        <v>165.40859985351562</v>
      </c>
      <c r="AB871">
        <v>161.80709838867187</v>
      </c>
      <c r="AC871">
        <v>159.5201416015625</v>
      </c>
      <c r="AD871">
        <v>156.57420349121094</v>
      </c>
      <c r="AE871">
        <v>148.39372253417969</v>
      </c>
      <c r="AF871">
        <v>142.5877685546875</v>
      </c>
      <c r="AG871">
        <v>-4.1301908493041992</v>
      </c>
      <c r="AH871">
        <v>-0.55777871608734131</v>
      </c>
      <c r="AI871">
        <v>1.4415616989135742</v>
      </c>
      <c r="AJ871">
        <v>-5.0903391093015671E-3</v>
      </c>
      <c r="AK871">
        <v>-1.8586035966873169</v>
      </c>
      <c r="AL871">
        <v>-2.4273638725280762</v>
      </c>
      <c r="AM871">
        <v>-3.3895807266235352</v>
      </c>
      <c r="AN871">
        <v>-3.2973127365112305</v>
      </c>
      <c r="AO871">
        <v>0.97932451963424683</v>
      </c>
      <c r="AP871">
        <v>4.6887273788452148</v>
      </c>
      <c r="AQ871">
        <v>7.2238097190856934</v>
      </c>
      <c r="AR871">
        <v>15.702683448791504</v>
      </c>
      <c r="AS871">
        <v>15.641637802124023</v>
      </c>
      <c r="AT871">
        <v>14.580355644226074</v>
      </c>
      <c r="AU871">
        <v>12.166440963745117</v>
      </c>
      <c r="AV871">
        <v>7.2227663993835449</v>
      </c>
      <c r="AW871">
        <v>5.4101572036743164</v>
      </c>
      <c r="AX871">
        <v>1.2064676284790039</v>
      </c>
      <c r="AY871">
        <v>-7.6820449829101563</v>
      </c>
      <c r="AZ871">
        <v>-6.5881433486938477</v>
      </c>
      <c r="BA871">
        <v>-5.0451278686523438</v>
      </c>
      <c r="BB871">
        <v>-4.2789435386657715</v>
      </c>
      <c r="BC871">
        <v>-3.1558389663696289</v>
      </c>
      <c r="BD871">
        <v>-5.3851737976074219</v>
      </c>
      <c r="BE871">
        <v>49.537204742431641</v>
      </c>
      <c r="BF871">
        <v>49.037204742431641</v>
      </c>
      <c r="BG871">
        <v>48.147125244140625</v>
      </c>
      <c r="BH871">
        <v>47.5921630859375</v>
      </c>
      <c r="BI871">
        <v>47.537204742431641</v>
      </c>
      <c r="BJ871">
        <v>46.927284240722656</v>
      </c>
      <c r="BK871">
        <v>46.537204742431641</v>
      </c>
      <c r="BL871">
        <v>47.232246398925781</v>
      </c>
      <c r="BM871">
        <v>49.122322082519531</v>
      </c>
      <c r="BN871">
        <v>51.664878845214844</v>
      </c>
      <c r="BO871">
        <v>53.152477264404297</v>
      </c>
      <c r="BP871">
        <v>53.707439422607422</v>
      </c>
      <c r="BQ871">
        <v>54.609916687011719</v>
      </c>
      <c r="BR871">
        <v>55.60992431640625</v>
      </c>
      <c r="BS871">
        <v>55.695037841796875</v>
      </c>
      <c r="BT871">
        <v>55.762397766113281</v>
      </c>
      <c r="BU871">
        <v>55.164878845214844</v>
      </c>
      <c r="BV871">
        <v>53.189685821533203</v>
      </c>
      <c r="BW871">
        <v>51.689685821533203</v>
      </c>
      <c r="BX871">
        <v>51.397125244140625</v>
      </c>
      <c r="BY871">
        <v>50.312004089355469</v>
      </c>
      <c r="BZ871">
        <v>50.342166900634766</v>
      </c>
      <c r="CA871">
        <v>49.049606323242188</v>
      </c>
      <c r="CB871">
        <v>48.604564666748047</v>
      </c>
      <c r="CC871">
        <v>6.6057462692260742</v>
      </c>
      <c r="CD871">
        <v>6.3396406173706055</v>
      </c>
      <c r="CE871">
        <v>6.0121393203735352</v>
      </c>
      <c r="CF871">
        <v>4.5892610549926758</v>
      </c>
      <c r="CG871">
        <v>3.9121887683868408</v>
      </c>
      <c r="CH871">
        <v>4.3424592018127441</v>
      </c>
      <c r="CI871">
        <v>4.6761474609375</v>
      </c>
      <c r="CJ871">
        <v>2.8664226531982422</v>
      </c>
      <c r="CK871">
        <v>3.8321926593780518</v>
      </c>
      <c r="CL871">
        <v>3.6498699188232422</v>
      </c>
      <c r="CM871">
        <v>2.7325105667114258</v>
      </c>
      <c r="CN871">
        <v>3.0234999656677246</v>
      </c>
      <c r="CO871">
        <v>4.1652650833129883</v>
      </c>
      <c r="CP871">
        <v>2.6191568374633789</v>
      </c>
      <c r="CQ871">
        <v>3.150545597076416</v>
      </c>
      <c r="CR871">
        <v>4.665104866027832</v>
      </c>
      <c r="CS871">
        <v>5.1926975250244141</v>
      </c>
      <c r="CT871">
        <v>5.7323060035705566</v>
      </c>
      <c r="CU871">
        <v>7.1268010139465332</v>
      </c>
      <c r="CV871">
        <v>5.8513970375061035</v>
      </c>
      <c r="CW871">
        <v>5.2288212776184082</v>
      </c>
      <c r="CX871">
        <v>4.498835563659668</v>
      </c>
      <c r="CY871">
        <v>4.7815723419189453</v>
      </c>
      <c r="CZ871">
        <v>4.6701021194458008</v>
      </c>
    </row>
    <row r="872" spans="1:104" x14ac:dyDescent="0.25">
      <c r="A872" t="s">
        <v>1061</v>
      </c>
      <c r="B872" t="s">
        <v>26</v>
      </c>
      <c r="C872" t="s">
        <v>27</v>
      </c>
      <c r="D872" t="s">
        <v>188</v>
      </c>
      <c r="E872" t="s">
        <v>184</v>
      </c>
      <c r="F872">
        <v>2015</v>
      </c>
      <c r="G872" t="s">
        <v>183</v>
      </c>
      <c r="H872">
        <v>8</v>
      </c>
      <c r="I872">
        <v>172.80747985839844</v>
      </c>
      <c r="J872">
        <v>168.24409484863281</v>
      </c>
      <c r="K872">
        <v>164.08132934570312</v>
      </c>
      <c r="L872">
        <v>163.48493957519531</v>
      </c>
      <c r="M872">
        <v>168.42294311523437</v>
      </c>
      <c r="N872">
        <v>183.16477966308594</v>
      </c>
      <c r="O872">
        <v>199.11679077148437</v>
      </c>
      <c r="P872">
        <v>217.48744201660156</v>
      </c>
      <c r="Q872">
        <v>230.85748291015625</v>
      </c>
      <c r="R872">
        <v>241.9736328125</v>
      </c>
      <c r="S872">
        <v>252.76515197753906</v>
      </c>
      <c r="T872">
        <v>255.39607238769531</v>
      </c>
      <c r="U872">
        <v>256.34368896484375</v>
      </c>
      <c r="V872">
        <v>255.94340515136719</v>
      </c>
      <c r="W872">
        <v>254.03500366210937</v>
      </c>
      <c r="X872">
        <v>250.50241088867187</v>
      </c>
      <c r="Y872">
        <v>242.20381164550781</v>
      </c>
      <c r="Z872">
        <v>229.70845031738281</v>
      </c>
      <c r="AA872">
        <v>216.10124206542969</v>
      </c>
      <c r="AB872">
        <v>209.28450012207031</v>
      </c>
      <c r="AC872">
        <v>204.75984191894531</v>
      </c>
      <c r="AD872">
        <v>194.36614990234375</v>
      </c>
      <c r="AE872">
        <v>187.89857482910156</v>
      </c>
      <c r="AF872">
        <v>181.64407348632812</v>
      </c>
      <c r="AG872">
        <v>-3.3578312397003174</v>
      </c>
      <c r="AH872">
        <v>-2.1391279697418213</v>
      </c>
      <c r="AI872">
        <v>-1.756043553352356</v>
      </c>
      <c r="AJ872">
        <v>-1.6762030124664307</v>
      </c>
      <c r="AK872">
        <v>-1.3829303979873657</v>
      </c>
      <c r="AL872">
        <v>-0.31979095935821533</v>
      </c>
      <c r="AM872">
        <v>-1.9397017955780029</v>
      </c>
      <c r="AN872">
        <v>0.62836861610412598</v>
      </c>
      <c r="AO872">
        <v>1.0359656810760498</v>
      </c>
      <c r="AP872">
        <v>0.82242810726165771</v>
      </c>
      <c r="AQ872">
        <v>5.3660120964050293</v>
      </c>
      <c r="AR872">
        <v>21.778068542480469</v>
      </c>
      <c r="AS872">
        <v>22.549938201904297</v>
      </c>
      <c r="AT872">
        <v>21.372058868408203</v>
      </c>
      <c r="AU872">
        <v>19.989643096923828</v>
      </c>
      <c r="AV872">
        <v>20.899726867675781</v>
      </c>
      <c r="AW872">
        <v>19.814802169799805</v>
      </c>
      <c r="AX872">
        <v>17.561012268066406</v>
      </c>
      <c r="AY872">
        <v>7.5367121696472168</v>
      </c>
      <c r="AZ872">
        <v>4.0261421203613281</v>
      </c>
      <c r="BA872">
        <v>2.62984299659729</v>
      </c>
      <c r="BB872">
        <v>2.5748963356018066</v>
      </c>
      <c r="BC872">
        <v>1.6630963087081909</v>
      </c>
      <c r="BD872">
        <v>0.56918221712112427</v>
      </c>
      <c r="BE872">
        <v>70.859275817871094</v>
      </c>
      <c r="BF872">
        <v>70.1290283203125</v>
      </c>
      <c r="BG872">
        <v>69.666450500488281</v>
      </c>
      <c r="BH872">
        <v>69.40960693359375</v>
      </c>
      <c r="BI872">
        <v>69.276153564453125</v>
      </c>
      <c r="BJ872">
        <v>68.889854431152344</v>
      </c>
      <c r="BK872">
        <v>69.314292907714844</v>
      </c>
      <c r="BL872">
        <v>70.791053771972656</v>
      </c>
      <c r="BM872">
        <v>74.160003662109375</v>
      </c>
      <c r="BN872">
        <v>77.630195617675781</v>
      </c>
      <c r="BO872">
        <v>81.028450012207031</v>
      </c>
      <c r="BP872">
        <v>82.628959655761719</v>
      </c>
      <c r="BQ872">
        <v>83.053268432617188</v>
      </c>
      <c r="BR872">
        <v>83.459640502929688</v>
      </c>
      <c r="BS872">
        <v>83.743370056152344</v>
      </c>
      <c r="BT872">
        <v>83.517860412597656</v>
      </c>
      <c r="BU872">
        <v>83.493553161621094</v>
      </c>
      <c r="BV872">
        <v>82.971534729003906</v>
      </c>
      <c r="BW872">
        <v>81.238571166992188</v>
      </c>
      <c r="BX872">
        <v>78.72137451171875</v>
      </c>
      <c r="BY872">
        <v>76.132499694824219</v>
      </c>
      <c r="BZ872">
        <v>74.648612976074219</v>
      </c>
      <c r="CA872">
        <v>73.827796936035156</v>
      </c>
      <c r="CB872">
        <v>72.603790283203125</v>
      </c>
      <c r="CC872">
        <v>5.5121164321899414</v>
      </c>
      <c r="CD872">
        <v>5.2798490524291992</v>
      </c>
      <c r="CE872">
        <v>4.9387264251708984</v>
      </c>
      <c r="CF872">
        <v>3.7324395179748535</v>
      </c>
      <c r="CG872">
        <v>3.1304361820220947</v>
      </c>
      <c r="CH872">
        <v>3.4654881954193115</v>
      </c>
      <c r="CI872">
        <v>3.6126079559326172</v>
      </c>
      <c r="CJ872">
        <v>2.2412126064300537</v>
      </c>
      <c r="CK872">
        <v>3.1246685981750488</v>
      </c>
      <c r="CL872">
        <v>3.131037712097168</v>
      </c>
      <c r="CM872">
        <v>2.4656364917755127</v>
      </c>
      <c r="CN872">
        <v>2.8054389953613281</v>
      </c>
      <c r="CO872">
        <v>3.9268612861633301</v>
      </c>
      <c r="CP872">
        <v>2.4801738262176514</v>
      </c>
      <c r="CQ872">
        <v>3.0088281631469727</v>
      </c>
      <c r="CR872">
        <v>4.4937286376953125</v>
      </c>
      <c r="CS872">
        <v>4.8645682334899902</v>
      </c>
      <c r="CT872">
        <v>5.0443711280822754</v>
      </c>
      <c r="CU872">
        <v>6.1050219535827637</v>
      </c>
      <c r="CV872">
        <v>4.9581856727600098</v>
      </c>
      <c r="CW872">
        <v>4.3983707427978516</v>
      </c>
      <c r="CX872">
        <v>3.6744005680084229</v>
      </c>
      <c r="CY872">
        <v>3.9844465255737305</v>
      </c>
      <c r="CZ872">
        <v>3.9147768020629883</v>
      </c>
    </row>
    <row r="873" spans="1:104" x14ac:dyDescent="0.25">
      <c r="A873" t="s">
        <v>1062</v>
      </c>
      <c r="B873" t="s">
        <v>26</v>
      </c>
      <c r="C873" t="s">
        <v>27</v>
      </c>
      <c r="D873" t="s">
        <v>188</v>
      </c>
      <c r="E873" t="s">
        <v>184</v>
      </c>
      <c r="F873">
        <v>2016</v>
      </c>
      <c r="G873" t="s">
        <v>171</v>
      </c>
      <c r="H873">
        <v>1</v>
      </c>
      <c r="I873">
        <v>137.41769409179687</v>
      </c>
      <c r="J873">
        <v>132.99530029296875</v>
      </c>
      <c r="K873">
        <v>132.23283386230469</v>
      </c>
      <c r="L873">
        <v>133.13529968261719</v>
      </c>
      <c r="M873">
        <v>140.52217102050781</v>
      </c>
      <c r="N873">
        <v>153.99899291992187</v>
      </c>
      <c r="O873">
        <v>176.46156311035156</v>
      </c>
      <c r="P873">
        <v>192.88604736328125</v>
      </c>
      <c r="Q873">
        <v>195.64576721191406</v>
      </c>
      <c r="R873">
        <v>192.68209838867187</v>
      </c>
      <c r="S873">
        <v>189.58518981933594</v>
      </c>
      <c r="T873">
        <v>184.65119934082031</v>
      </c>
      <c r="U873">
        <v>180.8990478515625</v>
      </c>
      <c r="V873">
        <v>178.44778442382812</v>
      </c>
      <c r="W873">
        <v>175.13027954101562</v>
      </c>
      <c r="X873">
        <v>171.531005859375</v>
      </c>
      <c r="Y873">
        <v>169.58322143554688</v>
      </c>
      <c r="Z873">
        <v>173.49105834960937</v>
      </c>
      <c r="AA873">
        <v>168.86363220214844</v>
      </c>
      <c r="AB873">
        <v>165.38581848144531</v>
      </c>
      <c r="AC873">
        <v>163.22114562988281</v>
      </c>
      <c r="AD873">
        <v>159.89707946777344</v>
      </c>
      <c r="AE873">
        <v>150.38920593261719</v>
      </c>
      <c r="AF873">
        <v>144.25271606445312</v>
      </c>
      <c r="AG873">
        <v>-4.4329395294189453</v>
      </c>
      <c r="AH873">
        <v>-0.43223422765731812</v>
      </c>
      <c r="AI873">
        <v>1.8357158899307251</v>
      </c>
      <c r="AJ873">
        <v>0.16751067340373993</v>
      </c>
      <c r="AK873">
        <v>-2.0019299983978271</v>
      </c>
      <c r="AL873">
        <v>-2.8497071266174316</v>
      </c>
      <c r="AM873">
        <v>-3.8592169284820557</v>
      </c>
      <c r="AN873">
        <v>-4.1932153701782227</v>
      </c>
      <c r="AO873">
        <v>1.033671498298645</v>
      </c>
      <c r="AP873">
        <v>5.4855265617370605</v>
      </c>
      <c r="AQ873">
        <v>7.8862075805664062</v>
      </c>
      <c r="AR873">
        <v>15.881683349609375</v>
      </c>
      <c r="AS873">
        <v>15.62686824798584</v>
      </c>
      <c r="AT873">
        <v>14.422150611877441</v>
      </c>
      <c r="AU873">
        <v>11.884147644042969</v>
      </c>
      <c r="AV873">
        <v>6.2517147064208984</v>
      </c>
      <c r="AW873">
        <v>4.1594443321228027</v>
      </c>
      <c r="AX873">
        <v>-0.58042186498641968</v>
      </c>
      <c r="AY873">
        <v>-9.6649408340454102</v>
      </c>
      <c r="AZ873">
        <v>-8.1069469451904297</v>
      </c>
      <c r="BA873">
        <v>-6.1822047233581543</v>
      </c>
      <c r="BB873">
        <v>-5.2708210945129395</v>
      </c>
      <c r="BC873">
        <v>-3.8408725261688232</v>
      </c>
      <c r="BD873">
        <v>-6.3328790664672852</v>
      </c>
      <c r="BE873">
        <v>45.29962158203125</v>
      </c>
      <c r="BF873">
        <v>44.366989135742187</v>
      </c>
      <c r="BG873">
        <v>43.921947479248047</v>
      </c>
      <c r="BH873">
        <v>43.007064819335938</v>
      </c>
      <c r="BI873">
        <v>41.637992858886719</v>
      </c>
      <c r="BJ873">
        <v>41.098278045654297</v>
      </c>
      <c r="BK873">
        <v>40.781116485595703</v>
      </c>
      <c r="BL873">
        <v>40.403446197509766</v>
      </c>
      <c r="BM873">
        <v>44.295814514160156</v>
      </c>
      <c r="BN873">
        <v>47.685890197753906</v>
      </c>
      <c r="BO873">
        <v>50.295608520507813</v>
      </c>
      <c r="BP873">
        <v>52.017951965332031</v>
      </c>
      <c r="BQ873">
        <v>54.085117340087891</v>
      </c>
      <c r="BR873">
        <v>53.859714508056641</v>
      </c>
      <c r="BS873">
        <v>54.637027740478516</v>
      </c>
      <c r="BT873">
        <v>54.4969482421875</v>
      </c>
      <c r="BU873">
        <v>53.564311981201172</v>
      </c>
      <c r="BV873">
        <v>52.244457244873047</v>
      </c>
      <c r="BW873">
        <v>51.1866455078125</v>
      </c>
      <c r="BX873">
        <v>49.257064819335938</v>
      </c>
      <c r="BY873">
        <v>47.897346496582031</v>
      </c>
      <c r="BZ873">
        <v>47.162593841552734</v>
      </c>
      <c r="CA873">
        <v>46.887783050537109</v>
      </c>
      <c r="CB873">
        <v>45.887992858886719</v>
      </c>
      <c r="CC873">
        <v>7.2106771469116211</v>
      </c>
      <c r="CD873">
        <v>6.8628239631652832</v>
      </c>
      <c r="CE873">
        <v>6.5443801879882813</v>
      </c>
      <c r="CF873">
        <v>4.9988918304443359</v>
      </c>
      <c r="CG873">
        <v>4.2969589233398437</v>
      </c>
      <c r="CH873">
        <v>4.7954216003417969</v>
      </c>
      <c r="CI873">
        <v>5.2754044532775879</v>
      </c>
      <c r="CJ873">
        <v>3.275355339050293</v>
      </c>
      <c r="CK873">
        <v>4.376802921295166</v>
      </c>
      <c r="CL873">
        <v>4.1147913932800293</v>
      </c>
      <c r="CM873">
        <v>3.0517809391021729</v>
      </c>
      <c r="CN873">
        <v>3.3452458381652832</v>
      </c>
      <c r="CO873">
        <v>4.5779109001159668</v>
      </c>
      <c r="CP873">
        <v>2.8410751819610596</v>
      </c>
      <c r="CQ873">
        <v>3.4196593761444092</v>
      </c>
      <c r="CR873">
        <v>5.0753617286682129</v>
      </c>
      <c r="CS873">
        <v>5.6174063682556152</v>
      </c>
      <c r="CT873">
        <v>6.2821216583251953</v>
      </c>
      <c r="CU873">
        <v>7.8401403427124023</v>
      </c>
      <c r="CV873">
        <v>6.4738812446594238</v>
      </c>
      <c r="CW873">
        <v>5.7903585433959961</v>
      </c>
      <c r="CX873">
        <v>4.9805259704589844</v>
      </c>
      <c r="CY873">
        <v>5.247255802154541</v>
      </c>
      <c r="CZ873">
        <v>5.1127643585205078</v>
      </c>
    </row>
    <row r="874" spans="1:104" x14ac:dyDescent="0.25">
      <c r="A874" t="s">
        <v>1063</v>
      </c>
      <c r="B874" t="s">
        <v>26</v>
      </c>
      <c r="C874" t="s">
        <v>27</v>
      </c>
      <c r="D874" t="s">
        <v>188</v>
      </c>
      <c r="E874" t="s">
        <v>184</v>
      </c>
      <c r="F874">
        <v>2016</v>
      </c>
      <c r="G874" t="s">
        <v>172</v>
      </c>
      <c r="H874">
        <v>2</v>
      </c>
      <c r="I874">
        <v>136.60371398925781</v>
      </c>
      <c r="J874">
        <v>132.40336608886719</v>
      </c>
      <c r="K874">
        <v>130.79466247558594</v>
      </c>
      <c r="L874">
        <v>131.60488891601562</v>
      </c>
      <c r="M874">
        <v>137.8310546875</v>
      </c>
      <c r="N874">
        <v>152.38410949707031</v>
      </c>
      <c r="O874">
        <v>171.03831481933594</v>
      </c>
      <c r="P874">
        <v>185.5443115234375</v>
      </c>
      <c r="Q874">
        <v>192.31199645996094</v>
      </c>
      <c r="R874">
        <v>194.13015747070312</v>
      </c>
      <c r="S874">
        <v>195.20964050292969</v>
      </c>
      <c r="T874">
        <v>193.87965393066406</v>
      </c>
      <c r="U874">
        <v>193.22688293457031</v>
      </c>
      <c r="V874">
        <v>192.32316589355469</v>
      </c>
      <c r="W874">
        <v>189.3385009765625</v>
      </c>
      <c r="X874">
        <v>183.48733520507812</v>
      </c>
      <c r="Y874">
        <v>178.25892639160156</v>
      </c>
      <c r="Z874">
        <v>176.93782043457031</v>
      </c>
      <c r="AA874">
        <v>172.54106140136719</v>
      </c>
      <c r="AB874">
        <v>167.02908325195312</v>
      </c>
      <c r="AC874">
        <v>164.5931396484375</v>
      </c>
      <c r="AD874">
        <v>157.97969055175781</v>
      </c>
      <c r="AE874">
        <v>149.97743225097656</v>
      </c>
      <c r="AF874">
        <v>144.38018798828125</v>
      </c>
      <c r="AG874">
        <v>-3.9155495166778564</v>
      </c>
      <c r="AH874">
        <v>-0.75042742490768433</v>
      </c>
      <c r="AI874">
        <v>0.96520447731018066</v>
      </c>
      <c r="AJ874">
        <v>-0.23266945779323578</v>
      </c>
      <c r="AK874">
        <v>-1.7404892444610596</v>
      </c>
      <c r="AL874">
        <v>-2.1248228549957275</v>
      </c>
      <c r="AM874">
        <v>-3.1584975719451904</v>
      </c>
      <c r="AN874">
        <v>-2.7596273422241211</v>
      </c>
      <c r="AO874">
        <v>0.9871518611907959</v>
      </c>
      <c r="AP874">
        <v>4.2269320487976074</v>
      </c>
      <c r="AQ874">
        <v>7.0958504676818848</v>
      </c>
      <c r="AR874">
        <v>16.785123825073242</v>
      </c>
      <c r="AS874">
        <v>16.934421539306641</v>
      </c>
      <c r="AT874">
        <v>15.843213081359863</v>
      </c>
      <c r="AU874">
        <v>13.472994804382324</v>
      </c>
      <c r="AV874">
        <v>8.9936294555664062</v>
      </c>
      <c r="AW874">
        <v>7.1344013214111328</v>
      </c>
      <c r="AX874">
        <v>3.2279701232910156</v>
      </c>
      <c r="AY874">
        <v>-5.730349063873291</v>
      </c>
      <c r="AZ874">
        <v>-5.1655359268188477</v>
      </c>
      <c r="BA874">
        <v>-4.0066642761230469</v>
      </c>
      <c r="BB874">
        <v>-3.2497286796569824</v>
      </c>
      <c r="BC874">
        <v>-2.4488399028778076</v>
      </c>
      <c r="BD874">
        <v>-4.514155387878418</v>
      </c>
      <c r="BE874">
        <v>50.790489196777344</v>
      </c>
      <c r="BF874">
        <v>51.238571166992188</v>
      </c>
      <c r="BG874">
        <v>50.686656951904297</v>
      </c>
      <c r="BH874">
        <v>51.076732635498047</v>
      </c>
      <c r="BI874">
        <v>50.509567260742187</v>
      </c>
      <c r="BJ874">
        <v>49.793113708496094</v>
      </c>
      <c r="BK874">
        <v>50.924251556396484</v>
      </c>
      <c r="BL874">
        <v>50.604389190673828</v>
      </c>
      <c r="BM874">
        <v>52.863185882568359</v>
      </c>
      <c r="BN874">
        <v>55.738151550292969</v>
      </c>
      <c r="BO874">
        <v>57.850776672363281</v>
      </c>
      <c r="BP874">
        <v>59.174041748046875</v>
      </c>
      <c r="BQ874">
        <v>60.741062164306641</v>
      </c>
      <c r="BR874">
        <v>61.201343536376953</v>
      </c>
      <c r="BS874">
        <v>61.783618927001953</v>
      </c>
      <c r="BT874">
        <v>60.908790588378906</v>
      </c>
      <c r="BU874">
        <v>60.061271667480469</v>
      </c>
      <c r="BV874">
        <v>59.713748931884766</v>
      </c>
      <c r="BW874">
        <v>57.128433227539062</v>
      </c>
      <c r="BX874">
        <v>55.186656951904297</v>
      </c>
      <c r="BY874">
        <v>55.046379089355469</v>
      </c>
      <c r="BZ874">
        <v>53.189708709716797</v>
      </c>
      <c r="CA874">
        <v>52.747726440429688</v>
      </c>
      <c r="CB874">
        <v>51.985523223876953</v>
      </c>
      <c r="CC874">
        <v>6.0787186622619629</v>
      </c>
      <c r="CD874">
        <v>5.7948141098022461</v>
      </c>
      <c r="CE874">
        <v>5.4899587631225586</v>
      </c>
      <c r="CF874">
        <v>4.1921076774597168</v>
      </c>
      <c r="CG874">
        <v>3.5758318901062012</v>
      </c>
      <c r="CH874">
        <v>4.026949405670166</v>
      </c>
      <c r="CI874">
        <v>4.3360052108764648</v>
      </c>
      <c r="CJ874">
        <v>2.6744916439056396</v>
      </c>
      <c r="CK874">
        <v>3.6428534984588623</v>
      </c>
      <c r="CL874">
        <v>3.5144469738006592</v>
      </c>
      <c r="CM874">
        <v>2.663959264755249</v>
      </c>
      <c r="CN874">
        <v>2.979229211807251</v>
      </c>
      <c r="CO874">
        <v>4.1414852142333984</v>
      </c>
      <c r="CP874">
        <v>2.6060187816619873</v>
      </c>
      <c r="CQ874">
        <v>3.1368231773376465</v>
      </c>
      <c r="CR874">
        <v>4.6042895317077637</v>
      </c>
      <c r="CS874">
        <v>5.0082473754882812</v>
      </c>
      <c r="CT874">
        <v>5.4356703758239746</v>
      </c>
      <c r="CU874">
        <v>6.8123493194580078</v>
      </c>
      <c r="CV874">
        <v>5.5385546684265137</v>
      </c>
      <c r="CW874">
        <v>4.9484882354736328</v>
      </c>
      <c r="CX874">
        <v>4.1757287979125977</v>
      </c>
      <c r="CY874">
        <v>4.4412441253662109</v>
      </c>
      <c r="CZ874">
        <v>4.3444509506225586</v>
      </c>
    </row>
    <row r="875" spans="1:104" x14ac:dyDescent="0.25">
      <c r="A875" t="s">
        <v>1064</v>
      </c>
      <c r="B875" t="s">
        <v>26</v>
      </c>
      <c r="C875" t="s">
        <v>27</v>
      </c>
      <c r="D875" t="s">
        <v>188</v>
      </c>
      <c r="E875" t="s">
        <v>184</v>
      </c>
      <c r="F875">
        <v>2016</v>
      </c>
      <c r="G875" t="s">
        <v>173</v>
      </c>
      <c r="H875">
        <v>3</v>
      </c>
      <c r="I875">
        <v>145.12710571289062</v>
      </c>
      <c r="J875">
        <v>140.61624145507812</v>
      </c>
      <c r="K875">
        <v>137.21742248535156</v>
      </c>
      <c r="L875">
        <v>137.25039672851562</v>
      </c>
      <c r="M875">
        <v>141.80966186523437</v>
      </c>
      <c r="N875">
        <v>154.20135498046875</v>
      </c>
      <c r="O875">
        <v>172.5738525390625</v>
      </c>
      <c r="P875">
        <v>187.73565673828125</v>
      </c>
      <c r="Q875">
        <v>199.5609130859375</v>
      </c>
      <c r="R875">
        <v>206.45416259765625</v>
      </c>
      <c r="S875">
        <v>213.40168762207031</v>
      </c>
      <c r="T875">
        <v>217.4171142578125</v>
      </c>
      <c r="U875">
        <v>219.24417114257812</v>
      </c>
      <c r="V875">
        <v>220.384521484375</v>
      </c>
      <c r="W875">
        <v>217.88484191894531</v>
      </c>
      <c r="X875">
        <v>210.72744750976562</v>
      </c>
      <c r="Y875">
        <v>202.09835815429687</v>
      </c>
      <c r="Z875">
        <v>191.54170227050781</v>
      </c>
      <c r="AA875">
        <v>183.13650512695312</v>
      </c>
      <c r="AB875">
        <v>179.98835754394531</v>
      </c>
      <c r="AC875">
        <v>174.30036926269531</v>
      </c>
      <c r="AD875">
        <v>166.24006652832031</v>
      </c>
      <c r="AE875">
        <v>158.97239685058594</v>
      </c>
      <c r="AF875">
        <v>153.44158935546875</v>
      </c>
      <c r="AG875">
        <v>-3.4184911251068115</v>
      </c>
      <c r="AH875">
        <v>-1.3461695909500122</v>
      </c>
      <c r="AI875">
        <v>-0.35873457789421082</v>
      </c>
      <c r="AJ875">
        <v>-0.88710272312164307</v>
      </c>
      <c r="AK875">
        <v>-1.4545999765396118</v>
      </c>
      <c r="AL875">
        <v>-1.1138461828231812</v>
      </c>
      <c r="AM875">
        <v>-2.3537547588348389</v>
      </c>
      <c r="AN875">
        <v>-0.939991295337677</v>
      </c>
      <c r="AO875">
        <v>0.95345759391784668</v>
      </c>
      <c r="AP875">
        <v>2.400745153427124</v>
      </c>
      <c r="AQ875">
        <v>5.9795322418212891</v>
      </c>
      <c r="AR875">
        <v>18.662117004394531</v>
      </c>
      <c r="AS875">
        <v>19.255914688110352</v>
      </c>
      <c r="AT875">
        <v>18.291730880737305</v>
      </c>
      <c r="AU875">
        <v>16.403713226318359</v>
      </c>
      <c r="AV875">
        <v>14.328452110290527</v>
      </c>
      <c r="AW875">
        <v>12.76386547088623</v>
      </c>
      <c r="AX875">
        <v>9.6622524261474609</v>
      </c>
      <c r="AY875">
        <v>0.77445632219314575</v>
      </c>
      <c r="AZ875">
        <v>-0.59169340133666992</v>
      </c>
      <c r="BA875">
        <v>-0.6697080135345459</v>
      </c>
      <c r="BB875">
        <v>-0.32323408126831055</v>
      </c>
      <c r="BC875">
        <v>-0.39242202043533325</v>
      </c>
      <c r="BD875">
        <v>-1.8861088752746582</v>
      </c>
      <c r="BE875">
        <v>58.818374633789063</v>
      </c>
      <c r="BF875">
        <v>58.309013366699219</v>
      </c>
      <c r="BG875">
        <v>56.921775817871094</v>
      </c>
      <c r="BH875">
        <v>56.787239074707031</v>
      </c>
      <c r="BI875">
        <v>55.960712432861328</v>
      </c>
      <c r="BJ875">
        <v>55.470073699951172</v>
      </c>
      <c r="BK875">
        <v>54.887809753417969</v>
      </c>
      <c r="BL875">
        <v>57.87786865234375</v>
      </c>
      <c r="BM875">
        <v>63.661056518554688</v>
      </c>
      <c r="BN875">
        <v>69.151702880859375</v>
      </c>
      <c r="BO875">
        <v>74.08489990234375</v>
      </c>
      <c r="BP875">
        <v>76.722129821777344</v>
      </c>
      <c r="BQ875">
        <v>79.481277465820313</v>
      </c>
      <c r="BR875">
        <v>80.52099609375</v>
      </c>
      <c r="BS875">
        <v>79.270774841308594</v>
      </c>
      <c r="BT875">
        <v>77.646171569824219</v>
      </c>
      <c r="BU875">
        <v>76.530349731445313</v>
      </c>
      <c r="BV875">
        <v>75.100776672363281</v>
      </c>
      <c r="BW875">
        <v>71.470069885253906</v>
      </c>
      <c r="BX875">
        <v>68.760147094726563</v>
      </c>
      <c r="BY875">
        <v>67.425041198730469</v>
      </c>
      <c r="BZ875">
        <v>64.842994689941406</v>
      </c>
      <c r="CA875">
        <v>63.531711578369141</v>
      </c>
      <c r="CB875">
        <v>60.980007171630859</v>
      </c>
      <c r="CC875">
        <v>5.1180882453918457</v>
      </c>
      <c r="CD875">
        <v>4.8781208992004395</v>
      </c>
      <c r="CE875">
        <v>4.5644512176513672</v>
      </c>
      <c r="CF875">
        <v>3.4646675586700439</v>
      </c>
      <c r="CG875">
        <v>2.9150092601776123</v>
      </c>
      <c r="CH875">
        <v>3.2279257774353027</v>
      </c>
      <c r="CI875">
        <v>3.4654848575592041</v>
      </c>
      <c r="CJ875">
        <v>2.144118070602417</v>
      </c>
      <c r="CK875">
        <v>2.9924807548522949</v>
      </c>
      <c r="CL875">
        <v>2.9606039524078369</v>
      </c>
      <c r="CM875">
        <v>2.3071534633636475</v>
      </c>
      <c r="CN875">
        <v>2.6471848487854004</v>
      </c>
      <c r="CO875">
        <v>3.7228348255157471</v>
      </c>
      <c r="CP875">
        <v>2.366783618927002</v>
      </c>
      <c r="CQ875">
        <v>2.8603141307830811</v>
      </c>
      <c r="CR875">
        <v>4.1897549629211426</v>
      </c>
      <c r="CS875">
        <v>4.4986419677734375</v>
      </c>
      <c r="CT875">
        <v>4.6619324684143066</v>
      </c>
      <c r="CU875">
        <v>5.7335176467895508</v>
      </c>
      <c r="CV875">
        <v>4.7249584197998047</v>
      </c>
      <c r="CW875">
        <v>4.1487736701965332</v>
      </c>
      <c r="CX875">
        <v>3.4797706604003906</v>
      </c>
      <c r="CY875">
        <v>3.7305803298950195</v>
      </c>
      <c r="CZ875">
        <v>3.659172534942627</v>
      </c>
    </row>
    <row r="876" spans="1:104" x14ac:dyDescent="0.25">
      <c r="A876" t="s">
        <v>1065</v>
      </c>
      <c r="B876" t="s">
        <v>26</v>
      </c>
      <c r="C876" t="s">
        <v>27</v>
      </c>
      <c r="D876" t="s">
        <v>188</v>
      </c>
      <c r="E876" t="s">
        <v>184</v>
      </c>
      <c r="F876">
        <v>2016</v>
      </c>
      <c r="G876" t="s">
        <v>174</v>
      </c>
      <c r="H876">
        <v>4</v>
      </c>
      <c r="I876">
        <v>151.39530944824219</v>
      </c>
      <c r="J876">
        <v>146.68728637695312</v>
      </c>
      <c r="K876">
        <v>143.52847290039062</v>
      </c>
      <c r="L876">
        <v>143.13031005859375</v>
      </c>
      <c r="M876">
        <v>148.088134765625</v>
      </c>
      <c r="N876">
        <v>160.64816284179687</v>
      </c>
      <c r="O876">
        <v>175.65806579589844</v>
      </c>
      <c r="P876">
        <v>193.2625732421875</v>
      </c>
      <c r="Q876">
        <v>208.57131958007812</v>
      </c>
      <c r="R876">
        <v>220.25114440917969</v>
      </c>
      <c r="S876">
        <v>230.71794128417969</v>
      </c>
      <c r="T876">
        <v>235.14695739746094</v>
      </c>
      <c r="U876">
        <v>238.12382507324219</v>
      </c>
      <c r="V876">
        <v>241.01478576660156</v>
      </c>
      <c r="W876">
        <v>238.81419372558594</v>
      </c>
      <c r="X876">
        <v>231.00233459472656</v>
      </c>
      <c r="Y876">
        <v>220.66987609863281</v>
      </c>
      <c r="Z876">
        <v>206.29330444335937</v>
      </c>
      <c r="AA876">
        <v>193.856201171875</v>
      </c>
      <c r="AB876">
        <v>188.85504150390625</v>
      </c>
      <c r="AC876">
        <v>185.60383605957031</v>
      </c>
      <c r="AD876">
        <v>175.86328125</v>
      </c>
      <c r="AE876">
        <v>169.79240417480469</v>
      </c>
      <c r="AF876">
        <v>163.37925720214844</v>
      </c>
      <c r="AG876">
        <v>-3.071420431137085</v>
      </c>
      <c r="AH876">
        <v>-1.7698407173156738</v>
      </c>
      <c r="AI876">
        <v>-1.294156551361084</v>
      </c>
      <c r="AJ876">
        <v>-1.3555976152420044</v>
      </c>
      <c r="AK876">
        <v>-1.2913790941238403</v>
      </c>
      <c r="AL876">
        <v>-0.47401562333106995</v>
      </c>
      <c r="AM876">
        <v>-1.8588296175003052</v>
      </c>
      <c r="AN876">
        <v>0.23701567947864532</v>
      </c>
      <c r="AO876">
        <v>0.94502562284469604</v>
      </c>
      <c r="AP876">
        <v>1.1291816234588623</v>
      </c>
      <c r="AQ876">
        <v>5.2277073860168457</v>
      </c>
      <c r="AR876">
        <v>20.081781387329102</v>
      </c>
      <c r="AS876">
        <v>20.948591232299805</v>
      </c>
      <c r="AT876">
        <v>20.097518920898437</v>
      </c>
      <c r="AU876">
        <v>18.615743637084961</v>
      </c>
      <c r="AV876">
        <v>18.52277946472168</v>
      </c>
      <c r="AW876">
        <v>17.199611663818359</v>
      </c>
      <c r="AX876">
        <v>14.670293807983398</v>
      </c>
      <c r="AY876">
        <v>5.5122756958007813</v>
      </c>
      <c r="AZ876">
        <v>2.7274801731109619</v>
      </c>
      <c r="BA876">
        <v>1.7245024442672729</v>
      </c>
      <c r="BB876">
        <v>1.7575551271438599</v>
      </c>
      <c r="BC876">
        <v>1.089975118637085</v>
      </c>
      <c r="BD876">
        <v>-2.1699106320738792E-2</v>
      </c>
      <c r="BE876">
        <v>68.458465576171875</v>
      </c>
      <c r="BF876">
        <v>65.921806335449219</v>
      </c>
      <c r="BG876">
        <v>64.562088012695313</v>
      </c>
      <c r="BH876">
        <v>64.507331848144531</v>
      </c>
      <c r="BI876">
        <v>63.83306884765625</v>
      </c>
      <c r="BJ876">
        <v>63.031150817871094</v>
      </c>
      <c r="BK876">
        <v>63.256320953369141</v>
      </c>
      <c r="BL876">
        <v>65.673469543457031</v>
      </c>
      <c r="BM876">
        <v>72.392105102539062</v>
      </c>
      <c r="BN876">
        <v>77.416351318359375</v>
      </c>
      <c r="BO876">
        <v>81.464775085449219</v>
      </c>
      <c r="BP876">
        <v>85.013641357421875</v>
      </c>
      <c r="BQ876">
        <v>85.293998718261719</v>
      </c>
      <c r="BR876">
        <v>85.431808471679688</v>
      </c>
      <c r="BS876">
        <v>85.340614318847656</v>
      </c>
      <c r="BT876">
        <v>83.803947448730469</v>
      </c>
      <c r="BU876">
        <v>82.291534423828125</v>
      </c>
      <c r="BV876">
        <v>79.904518127441406</v>
      </c>
      <c r="BW876">
        <v>77.505302429199219</v>
      </c>
      <c r="BX876">
        <v>73.079002380371094</v>
      </c>
      <c r="BY876">
        <v>68.884552001953125</v>
      </c>
      <c r="BZ876">
        <v>67.079795837402344</v>
      </c>
      <c r="CA876">
        <v>65.537467956542969</v>
      </c>
      <c r="CB876">
        <v>64.39739990234375</v>
      </c>
      <c r="CC876">
        <v>4.8695597648620605</v>
      </c>
      <c r="CD876">
        <v>4.6414155960083008</v>
      </c>
      <c r="CE876">
        <v>4.3554062843322754</v>
      </c>
      <c r="CF876">
        <v>3.2960579395294189</v>
      </c>
      <c r="CG876">
        <v>2.7766990661621094</v>
      </c>
      <c r="CH876">
        <v>3.0666918754577637</v>
      </c>
      <c r="CI876">
        <v>3.2160484790802002</v>
      </c>
      <c r="CJ876">
        <v>2.0123462677001953</v>
      </c>
      <c r="CK876">
        <v>2.8508927822113037</v>
      </c>
      <c r="CL876">
        <v>2.8796842098236084</v>
      </c>
      <c r="CM876">
        <v>2.2741649150848389</v>
      </c>
      <c r="CN876">
        <v>2.6101400852203369</v>
      </c>
      <c r="CO876">
        <v>3.6858587265014648</v>
      </c>
      <c r="CP876">
        <v>2.3599388599395752</v>
      </c>
      <c r="CQ876">
        <v>2.8582665920257568</v>
      </c>
      <c r="CR876">
        <v>4.1873564720153809</v>
      </c>
      <c r="CS876">
        <v>4.4783835411071777</v>
      </c>
      <c r="CT876">
        <v>4.5774312019348145</v>
      </c>
      <c r="CU876">
        <v>5.5361242294311523</v>
      </c>
      <c r="CV876">
        <v>4.5160007476806641</v>
      </c>
      <c r="CW876">
        <v>4.0258307456970215</v>
      </c>
      <c r="CX876">
        <v>3.3560547828674316</v>
      </c>
      <c r="CY876">
        <v>3.6339190006256104</v>
      </c>
      <c r="CZ876">
        <v>3.5537605285644531</v>
      </c>
    </row>
    <row r="877" spans="1:104" x14ac:dyDescent="0.25">
      <c r="A877" t="s">
        <v>1066</v>
      </c>
      <c r="B877" t="s">
        <v>26</v>
      </c>
      <c r="C877" t="s">
        <v>27</v>
      </c>
      <c r="D877" t="s">
        <v>188</v>
      </c>
      <c r="E877" t="s">
        <v>184</v>
      </c>
      <c r="F877">
        <v>2016</v>
      </c>
      <c r="G877" t="s">
        <v>175</v>
      </c>
      <c r="H877">
        <v>5</v>
      </c>
      <c r="I877">
        <v>156.97441101074219</v>
      </c>
      <c r="J877">
        <v>152.46083068847656</v>
      </c>
      <c r="K877">
        <v>149.3001708984375</v>
      </c>
      <c r="L877">
        <v>148.36338806152344</v>
      </c>
      <c r="M877">
        <v>152.49420166015625</v>
      </c>
      <c r="N877">
        <v>164.42501831054687</v>
      </c>
      <c r="O877">
        <v>179.00003051757813</v>
      </c>
      <c r="P877">
        <v>199.396240234375</v>
      </c>
      <c r="Q877">
        <v>215.791015625</v>
      </c>
      <c r="R877">
        <v>227.40415954589844</v>
      </c>
      <c r="S877">
        <v>236.09727478027344</v>
      </c>
      <c r="T877">
        <v>237.34776306152344</v>
      </c>
      <c r="U877">
        <v>237.52407836914062</v>
      </c>
      <c r="V877">
        <v>237.89279174804687</v>
      </c>
      <c r="W877">
        <v>235.53605651855469</v>
      </c>
      <c r="X877">
        <v>228.98068237304688</v>
      </c>
      <c r="Y877">
        <v>219.80308532714844</v>
      </c>
      <c r="Z877">
        <v>207.12783813476562</v>
      </c>
      <c r="AA877">
        <v>196.13893127441406</v>
      </c>
      <c r="AB877">
        <v>191.42364501953125</v>
      </c>
      <c r="AC877">
        <v>189.14353942871094</v>
      </c>
      <c r="AD877">
        <v>179.05044555664062</v>
      </c>
      <c r="AE877">
        <v>173.63412475585937</v>
      </c>
      <c r="AF877">
        <v>167.94476318359375</v>
      </c>
      <c r="AG877">
        <v>-3.2713780403137207</v>
      </c>
      <c r="AH877">
        <v>-1.7866835594177246</v>
      </c>
      <c r="AI877">
        <v>-1.2032461166381836</v>
      </c>
      <c r="AJ877">
        <v>-1.3392254114151001</v>
      </c>
      <c r="AK877">
        <v>-1.3601409196853638</v>
      </c>
      <c r="AL877">
        <v>-0.59442776441574097</v>
      </c>
      <c r="AM877">
        <v>-1.9810600280761719</v>
      </c>
      <c r="AN877">
        <v>4.7472070902585983E-2</v>
      </c>
      <c r="AO877">
        <v>0.98887366056442261</v>
      </c>
      <c r="AP877">
        <v>1.3945331573486328</v>
      </c>
      <c r="AQ877">
        <v>5.5342516899108887</v>
      </c>
      <c r="AR877">
        <v>20.253570556640625</v>
      </c>
      <c r="AS877">
        <v>20.860990524291992</v>
      </c>
      <c r="AT877">
        <v>19.798883438110352</v>
      </c>
      <c r="AU877">
        <v>18.250062942504883</v>
      </c>
      <c r="AV877">
        <v>17.929996490478516</v>
      </c>
      <c r="AW877">
        <v>16.624998092651367</v>
      </c>
      <c r="AX877">
        <v>14.050552368164063</v>
      </c>
      <c r="AY877">
        <v>4.8575286865234375</v>
      </c>
      <c r="AZ877">
        <v>2.2520265579223633</v>
      </c>
      <c r="BA877">
        <v>1.3804290294647217</v>
      </c>
      <c r="BB877">
        <v>1.4668645858764648</v>
      </c>
      <c r="BC877">
        <v>0.88120943307876587</v>
      </c>
      <c r="BD877">
        <v>-0.33690524101257324</v>
      </c>
      <c r="BE877">
        <v>65.549674987792969</v>
      </c>
      <c r="BF877">
        <v>65.439743041992188</v>
      </c>
      <c r="BG877">
        <v>65.122352600097656</v>
      </c>
      <c r="BH877">
        <v>65.207450866699219</v>
      </c>
      <c r="BI877">
        <v>63.914905548095703</v>
      </c>
      <c r="BJ877">
        <v>63.219871520996094</v>
      </c>
      <c r="BK877">
        <v>64.067390441894531</v>
      </c>
      <c r="BL877">
        <v>67.280128479003906</v>
      </c>
      <c r="BM877">
        <v>73.297828674316406</v>
      </c>
      <c r="BN877">
        <v>77.535408020019531</v>
      </c>
      <c r="BO877">
        <v>80.718025207519531</v>
      </c>
      <c r="BP877">
        <v>81.663055419921875</v>
      </c>
      <c r="BQ877">
        <v>81.150634765625</v>
      </c>
      <c r="BR877">
        <v>82.218025207519531</v>
      </c>
      <c r="BS877">
        <v>81.065536499023438</v>
      </c>
      <c r="BT877">
        <v>80.547828674316406</v>
      </c>
      <c r="BU877">
        <v>80.297828674316406</v>
      </c>
      <c r="BV877">
        <v>80.255287170410156</v>
      </c>
      <c r="BW877">
        <v>81.127639770507813</v>
      </c>
      <c r="BX877">
        <v>77.877647399902344</v>
      </c>
      <c r="BY877">
        <v>74.585098266601563</v>
      </c>
      <c r="BZ877">
        <v>71.957450866699219</v>
      </c>
      <c r="CA877">
        <v>71.152481079101563</v>
      </c>
      <c r="CB877">
        <v>70.134773254394531</v>
      </c>
      <c r="CC877">
        <v>5.1017031669616699</v>
      </c>
      <c r="CD877">
        <v>4.8751435279846191</v>
      </c>
      <c r="CE877">
        <v>4.5790996551513672</v>
      </c>
      <c r="CF877">
        <v>3.4517097473144531</v>
      </c>
      <c r="CG877">
        <v>2.8882229328155518</v>
      </c>
      <c r="CH877">
        <v>3.1703944206237793</v>
      </c>
      <c r="CI877">
        <v>3.3106858730316162</v>
      </c>
      <c r="CJ877">
        <v>2.0953631401062012</v>
      </c>
      <c r="CK877">
        <v>2.9787528514862061</v>
      </c>
      <c r="CL877">
        <v>3.0011246204376221</v>
      </c>
      <c r="CM877">
        <v>2.3491148948669434</v>
      </c>
      <c r="CN877">
        <v>2.6590328216552734</v>
      </c>
      <c r="CO877">
        <v>3.7114205360412598</v>
      </c>
      <c r="CP877">
        <v>2.3500418663024902</v>
      </c>
      <c r="CQ877">
        <v>2.8449780941009521</v>
      </c>
      <c r="CR877">
        <v>4.1889538764953613</v>
      </c>
      <c r="CS877">
        <v>4.5018458366394043</v>
      </c>
      <c r="CT877">
        <v>4.6383571624755859</v>
      </c>
      <c r="CU877">
        <v>5.6506719589233398</v>
      </c>
      <c r="CV877">
        <v>4.6230950355529785</v>
      </c>
      <c r="CW877">
        <v>4.142371654510498</v>
      </c>
      <c r="CX877">
        <v>3.450350284576416</v>
      </c>
      <c r="CY877">
        <v>3.7522134780883789</v>
      </c>
      <c r="CZ877">
        <v>3.6894972324371338</v>
      </c>
    </row>
    <row r="878" spans="1:104" x14ac:dyDescent="0.25">
      <c r="A878" t="s">
        <v>1067</v>
      </c>
      <c r="B878" t="s">
        <v>26</v>
      </c>
      <c r="C878" t="s">
        <v>27</v>
      </c>
      <c r="D878" t="s">
        <v>188</v>
      </c>
      <c r="E878" t="s">
        <v>184</v>
      </c>
      <c r="F878">
        <v>2016</v>
      </c>
      <c r="G878" t="s">
        <v>176</v>
      </c>
      <c r="H878">
        <v>6</v>
      </c>
      <c r="I878">
        <v>165.9197998046875</v>
      </c>
      <c r="J878">
        <v>160.95594787597656</v>
      </c>
      <c r="K878">
        <v>157.54609680175781</v>
      </c>
      <c r="L878">
        <v>156.57717895507812</v>
      </c>
      <c r="M878">
        <v>160.28565979003906</v>
      </c>
      <c r="N878">
        <v>172.41029357910156</v>
      </c>
      <c r="O878">
        <v>186.82443237304688</v>
      </c>
      <c r="P878">
        <v>206.07823181152344</v>
      </c>
      <c r="Q878">
        <v>219.85923767089844</v>
      </c>
      <c r="R878">
        <v>231.07992553710937</v>
      </c>
      <c r="S878">
        <v>240.86561584472656</v>
      </c>
      <c r="T878">
        <v>242.57246398925781</v>
      </c>
      <c r="U878">
        <v>242.8416748046875</v>
      </c>
      <c r="V878">
        <v>241.96757507324219</v>
      </c>
      <c r="W878">
        <v>240.22325134277344</v>
      </c>
      <c r="X878">
        <v>236.29550170898437</v>
      </c>
      <c r="Y878">
        <v>229.2686767578125</v>
      </c>
      <c r="Z878">
        <v>217.07087707519531</v>
      </c>
      <c r="AA878">
        <v>205.15885925292969</v>
      </c>
      <c r="AB878">
        <v>196.69482421875</v>
      </c>
      <c r="AC878">
        <v>194.46688842773437</v>
      </c>
      <c r="AD878">
        <v>185.32208251953125</v>
      </c>
      <c r="AE878">
        <v>181.25648498535156</v>
      </c>
      <c r="AF878">
        <v>175.66043090820312</v>
      </c>
      <c r="AG878">
        <v>-3.449160099029541</v>
      </c>
      <c r="AH878">
        <v>-1.8921077251434326</v>
      </c>
      <c r="AI878">
        <v>-1.2859333753585815</v>
      </c>
      <c r="AJ878">
        <v>-1.420243501663208</v>
      </c>
      <c r="AK878">
        <v>-1.418368935585022</v>
      </c>
      <c r="AL878">
        <v>-0.60426878929138184</v>
      </c>
      <c r="AM878">
        <v>-2.0552217960357666</v>
      </c>
      <c r="AN878">
        <v>7.4122503399848938E-2</v>
      </c>
      <c r="AO878">
        <v>1.0095697641372681</v>
      </c>
      <c r="AP878">
        <v>1.3888888359069824</v>
      </c>
      <c r="AQ878">
        <v>5.6348114013671875</v>
      </c>
      <c r="AR878">
        <v>20.732637405395508</v>
      </c>
      <c r="AS878">
        <v>21.359130859375</v>
      </c>
      <c r="AT878">
        <v>20.180723190307617</v>
      </c>
      <c r="AU878">
        <v>18.65057373046875</v>
      </c>
      <c r="AV878">
        <v>18.539875030517578</v>
      </c>
      <c r="AW878">
        <v>17.371040344238281</v>
      </c>
      <c r="AX878">
        <v>14.781286239624023</v>
      </c>
      <c r="AY878">
        <v>5.1550664901733398</v>
      </c>
      <c r="AZ878">
        <v>2.3698914051055908</v>
      </c>
      <c r="BA878">
        <v>1.4617667198181152</v>
      </c>
      <c r="BB878">
        <v>1.5615551471710205</v>
      </c>
      <c r="BC878">
        <v>0.95442980527877808</v>
      </c>
      <c r="BD878">
        <v>-0.31206199526786804</v>
      </c>
      <c r="BE878">
        <v>66.982078552246094</v>
      </c>
      <c r="BF878">
        <v>65.622367858886719</v>
      </c>
      <c r="BG878">
        <v>65.427330017089844</v>
      </c>
      <c r="BH878">
        <v>65.079811096191406</v>
      </c>
      <c r="BI878">
        <v>65.415130615234375</v>
      </c>
      <c r="BJ878">
        <v>65.025070190429687</v>
      </c>
      <c r="BK878">
        <v>65.025070190429687</v>
      </c>
      <c r="BL878">
        <v>68.25</v>
      </c>
      <c r="BM878">
        <v>71.32244873046875</v>
      </c>
      <c r="BN878">
        <v>74.56939697265625</v>
      </c>
      <c r="BO878">
        <v>78.211898803710937</v>
      </c>
      <c r="BP878">
        <v>80.66607666015625</v>
      </c>
      <c r="BQ878">
        <v>81.373527526855469</v>
      </c>
      <c r="BR878">
        <v>82.260765075683594</v>
      </c>
      <c r="BS878">
        <v>81.175674438476563</v>
      </c>
      <c r="BT878">
        <v>81.620704650878906</v>
      </c>
      <c r="BU878">
        <v>82.437873840332031</v>
      </c>
      <c r="BV878">
        <v>80.840362548828125</v>
      </c>
      <c r="BW878">
        <v>79.298042297363281</v>
      </c>
      <c r="BX878">
        <v>77.161033630371094</v>
      </c>
      <c r="BY878">
        <v>74.454177856445313</v>
      </c>
      <c r="BZ878">
        <v>72.106887817382813</v>
      </c>
      <c r="CA878">
        <v>71.009376525878906</v>
      </c>
      <c r="CB878">
        <v>69.979255676269531</v>
      </c>
      <c r="CC878">
        <v>5.3909668922424316</v>
      </c>
      <c r="CD878">
        <v>5.1452732086181641</v>
      </c>
      <c r="CE878">
        <v>4.8301000595092773</v>
      </c>
      <c r="CF878">
        <v>3.6409857273101807</v>
      </c>
      <c r="CG878">
        <v>3.0343978404998779</v>
      </c>
      <c r="CH878">
        <v>3.3227958679199219</v>
      </c>
      <c r="CI878">
        <v>3.4522497653961182</v>
      </c>
      <c r="CJ878">
        <v>2.1632263660430908</v>
      </c>
      <c r="CK878">
        <v>3.0321869850158691</v>
      </c>
      <c r="CL878">
        <v>3.0453464984893799</v>
      </c>
      <c r="CM878">
        <v>2.3932230472564697</v>
      </c>
      <c r="CN878">
        <v>2.7141919136047363</v>
      </c>
      <c r="CO878">
        <v>3.7891640663146973</v>
      </c>
      <c r="CP878">
        <v>2.3886258602142334</v>
      </c>
      <c r="CQ878">
        <v>2.8981709480285645</v>
      </c>
      <c r="CR878">
        <v>4.3180198669433594</v>
      </c>
      <c r="CS878">
        <v>4.6907625198364258</v>
      </c>
      <c r="CT878">
        <v>4.8557796478271484</v>
      </c>
      <c r="CU878">
        <v>5.902949333190918</v>
      </c>
      <c r="CV878">
        <v>4.7441005706787109</v>
      </c>
      <c r="CW878">
        <v>4.2537322044372559</v>
      </c>
      <c r="CX878">
        <v>3.5683152675628662</v>
      </c>
      <c r="CY878">
        <v>3.9147689342498779</v>
      </c>
      <c r="CZ878">
        <v>3.8568134307861328</v>
      </c>
    </row>
    <row r="879" spans="1:104" x14ac:dyDescent="0.25">
      <c r="A879" t="s">
        <v>1068</v>
      </c>
      <c r="B879" t="s">
        <v>26</v>
      </c>
      <c r="C879" t="s">
        <v>27</v>
      </c>
      <c r="D879" t="s">
        <v>188</v>
      </c>
      <c r="E879" t="s">
        <v>184</v>
      </c>
      <c r="F879">
        <v>2016</v>
      </c>
      <c r="G879" t="s">
        <v>177</v>
      </c>
      <c r="H879">
        <v>7</v>
      </c>
      <c r="I879">
        <v>170.44642639160156</v>
      </c>
      <c r="J879">
        <v>165.74359130859375</v>
      </c>
      <c r="K879">
        <v>161.94868469238281</v>
      </c>
      <c r="L879">
        <v>161.33036804199219</v>
      </c>
      <c r="M879">
        <v>166.68833923339844</v>
      </c>
      <c r="N879">
        <v>179.73554992675781</v>
      </c>
      <c r="O879">
        <v>193.37747192382812</v>
      </c>
      <c r="P879">
        <v>212.17588806152344</v>
      </c>
      <c r="Q879">
        <v>224.57438659667969</v>
      </c>
      <c r="R879">
        <v>234.21788024902344</v>
      </c>
      <c r="S879">
        <v>241.20492553710937</v>
      </c>
      <c r="T879">
        <v>242.45489501953125</v>
      </c>
      <c r="U879">
        <v>242.84051513671875</v>
      </c>
      <c r="V879">
        <v>242.35479736328125</v>
      </c>
      <c r="W879">
        <v>241.31431579589844</v>
      </c>
      <c r="X879">
        <v>239.22027587890625</v>
      </c>
      <c r="Y879">
        <v>234.12451171875</v>
      </c>
      <c r="Z879">
        <v>222.66154479980469</v>
      </c>
      <c r="AA879">
        <v>210.47242736816406</v>
      </c>
      <c r="AB879">
        <v>202.22319030761719</v>
      </c>
      <c r="AC879">
        <v>199.68630981445312</v>
      </c>
      <c r="AD879">
        <v>190.3486328125</v>
      </c>
      <c r="AE879">
        <v>185.39253234863281</v>
      </c>
      <c r="AF879">
        <v>180.51629638671875</v>
      </c>
      <c r="AG879">
        <v>-3.4929051399230957</v>
      </c>
      <c r="AH879">
        <v>-1.9832988977432251</v>
      </c>
      <c r="AI879">
        <v>-1.4120901823043823</v>
      </c>
      <c r="AJ879">
        <v>-1.5050209760665894</v>
      </c>
      <c r="AK879">
        <v>-1.4499231576919556</v>
      </c>
      <c r="AL879">
        <v>-0.56016874313354492</v>
      </c>
      <c r="AM879">
        <v>-2.0737204551696777</v>
      </c>
      <c r="AN879">
        <v>0.19388110935688019</v>
      </c>
      <c r="AO879">
        <v>1.0213445425033569</v>
      </c>
      <c r="AP879">
        <v>1.2710293531417847</v>
      </c>
      <c r="AQ879">
        <v>5.5400290489196777</v>
      </c>
      <c r="AR879">
        <v>20.76380729675293</v>
      </c>
      <c r="AS879">
        <v>21.417579650878906</v>
      </c>
      <c r="AT879">
        <v>20.278753280639648</v>
      </c>
      <c r="AU879">
        <v>18.834615707397461</v>
      </c>
      <c r="AV879">
        <v>19.047843933105469</v>
      </c>
      <c r="AW879">
        <v>18.053501129150391</v>
      </c>
      <c r="AX879">
        <v>15.56493091583252</v>
      </c>
      <c r="AY879">
        <v>5.7391276359558105</v>
      </c>
      <c r="AZ879">
        <v>2.7528038024902344</v>
      </c>
      <c r="BA879">
        <v>1.7307181358337402</v>
      </c>
      <c r="BB879">
        <v>1.8064543008804321</v>
      </c>
      <c r="BC879">
        <v>1.1254508495330811</v>
      </c>
      <c r="BD879">
        <v>-0.12416348606348038</v>
      </c>
      <c r="BE879">
        <v>70.326469421386719</v>
      </c>
      <c r="BF879">
        <v>69.512351989746094</v>
      </c>
      <c r="BG879">
        <v>69.552154541015625</v>
      </c>
      <c r="BH879">
        <v>69.2747802734375</v>
      </c>
      <c r="BI879">
        <v>68.93023681640625</v>
      </c>
      <c r="BJ879">
        <v>68.75030517578125</v>
      </c>
      <c r="BK879">
        <v>69.210433959960938</v>
      </c>
      <c r="BL879">
        <v>70.664535522460938</v>
      </c>
      <c r="BM879">
        <v>72.532546997070313</v>
      </c>
      <c r="BN879">
        <v>74.392341613769531</v>
      </c>
      <c r="BO879">
        <v>76.133193969726563</v>
      </c>
      <c r="BP879">
        <v>75.843620300292969</v>
      </c>
      <c r="BQ879">
        <v>77.081047058105469</v>
      </c>
      <c r="BR879">
        <v>79.739547729492188</v>
      </c>
      <c r="BS879">
        <v>80.855598449707031</v>
      </c>
      <c r="BT879">
        <v>80.01409912109375</v>
      </c>
      <c r="BU879">
        <v>78.751983642578125</v>
      </c>
      <c r="BV879">
        <v>78.359024047851563</v>
      </c>
      <c r="BW879">
        <v>78.364967346191406</v>
      </c>
      <c r="BX879">
        <v>76.194953918457031</v>
      </c>
      <c r="BY879">
        <v>74.036521911621094</v>
      </c>
      <c r="BZ879">
        <v>72.859718322753906</v>
      </c>
      <c r="CA879">
        <v>72.576469421386719</v>
      </c>
      <c r="CB879">
        <v>72.137313842773438</v>
      </c>
      <c r="CC879">
        <v>5.5096602439880371</v>
      </c>
      <c r="CD879">
        <v>5.2717680931091309</v>
      </c>
      <c r="CE879">
        <v>4.9401140213012695</v>
      </c>
      <c r="CF879">
        <v>3.7328495979309082</v>
      </c>
      <c r="CG879">
        <v>3.139376163482666</v>
      </c>
      <c r="CH879">
        <v>3.4455530643463135</v>
      </c>
      <c r="CI879">
        <v>3.554438591003418</v>
      </c>
      <c r="CJ879">
        <v>2.2152340412139893</v>
      </c>
      <c r="CK879">
        <v>3.0786521434783936</v>
      </c>
      <c r="CL879">
        <v>3.0696766376495361</v>
      </c>
      <c r="CM879">
        <v>2.3831231594085693</v>
      </c>
      <c r="CN879">
        <v>2.6979646682739258</v>
      </c>
      <c r="CO879">
        <v>3.7669625282287598</v>
      </c>
      <c r="CP879">
        <v>2.3811209201812744</v>
      </c>
      <c r="CQ879">
        <v>2.895587682723999</v>
      </c>
      <c r="CR879">
        <v>4.3477811813354492</v>
      </c>
      <c r="CS879">
        <v>4.7644014358520508</v>
      </c>
      <c r="CT879">
        <v>4.954254150390625</v>
      </c>
      <c r="CU879">
        <v>6.0241332054138184</v>
      </c>
      <c r="CV879">
        <v>4.8507695198059082</v>
      </c>
      <c r="CW879">
        <v>4.3437485694885254</v>
      </c>
      <c r="CX879">
        <v>3.6458730697631836</v>
      </c>
      <c r="CY879">
        <v>3.9839942455291748</v>
      </c>
      <c r="CZ879">
        <v>3.9437599182128906</v>
      </c>
    </row>
    <row r="880" spans="1:104" x14ac:dyDescent="0.25">
      <c r="A880" t="s">
        <v>1069</v>
      </c>
      <c r="B880" t="s">
        <v>26</v>
      </c>
      <c r="C880" t="s">
        <v>27</v>
      </c>
      <c r="D880" t="s">
        <v>188</v>
      </c>
      <c r="E880" t="s">
        <v>184</v>
      </c>
      <c r="F880">
        <v>2016</v>
      </c>
      <c r="G880" t="s">
        <v>178</v>
      </c>
      <c r="H880">
        <v>8</v>
      </c>
      <c r="I880">
        <v>173.38925170898437</v>
      </c>
      <c r="J880">
        <v>168.79838562011719</v>
      </c>
      <c r="K880">
        <v>164.62294006347656</v>
      </c>
      <c r="L880">
        <v>164.021484375</v>
      </c>
      <c r="M880">
        <v>168.966064453125</v>
      </c>
      <c r="N880">
        <v>183.7401123046875</v>
      </c>
      <c r="O880">
        <v>199.79725646972656</v>
      </c>
      <c r="P880">
        <v>218.45993041992187</v>
      </c>
      <c r="Q880">
        <v>232.11848449707031</v>
      </c>
      <c r="R880">
        <v>243.49331665039062</v>
      </c>
      <c r="S880">
        <v>254.48953247070312</v>
      </c>
      <c r="T880">
        <v>257.14926147460938</v>
      </c>
      <c r="U880">
        <v>258.15206909179687</v>
      </c>
      <c r="V880">
        <v>257.7760009765625</v>
      </c>
      <c r="W880">
        <v>255.83541870117187</v>
      </c>
      <c r="X880">
        <v>252.27983093261719</v>
      </c>
      <c r="Y880">
        <v>243.86288452148437</v>
      </c>
      <c r="Z880">
        <v>231.32487487792969</v>
      </c>
      <c r="AA880">
        <v>217.50321960449219</v>
      </c>
      <c r="AB880">
        <v>210.51618957519531</v>
      </c>
      <c r="AC880">
        <v>205.86422729492187</v>
      </c>
      <c r="AD880">
        <v>195.31983947753906</v>
      </c>
      <c r="AE880">
        <v>188.77149963378906</v>
      </c>
      <c r="AF880">
        <v>182.42437744140625</v>
      </c>
      <c r="AG880">
        <v>-3.3211724758148193</v>
      </c>
      <c r="AH880">
        <v>-2.1767599582672119</v>
      </c>
      <c r="AI880">
        <v>-1.843719482421875</v>
      </c>
      <c r="AJ880">
        <v>-1.7190805673599243</v>
      </c>
      <c r="AK880">
        <v>-1.3630615472793579</v>
      </c>
      <c r="AL880">
        <v>-0.2521863579750061</v>
      </c>
      <c r="AM880">
        <v>-1.893521785736084</v>
      </c>
      <c r="AN880">
        <v>0.74445456266403198</v>
      </c>
      <c r="AO880">
        <v>1.040924072265625</v>
      </c>
      <c r="AP880">
        <v>0.70374000072479248</v>
      </c>
      <c r="AQ880">
        <v>5.2873687744140625</v>
      </c>
      <c r="AR880">
        <v>21.89076042175293</v>
      </c>
      <c r="AS880">
        <v>22.681879043579102</v>
      </c>
      <c r="AT880">
        <v>21.499837875366211</v>
      </c>
      <c r="AU880">
        <v>20.154594421386719</v>
      </c>
      <c r="AV880">
        <v>21.262727737426758</v>
      </c>
      <c r="AW880">
        <v>20.210521697998047</v>
      </c>
      <c r="AX880">
        <v>18.039386749267578</v>
      </c>
      <c r="AY880">
        <v>7.993222713470459</v>
      </c>
      <c r="AZ880">
        <v>4.3522958755493164</v>
      </c>
      <c r="BA880">
        <v>2.8670949935913086</v>
      </c>
      <c r="BB880">
        <v>2.7799975872039795</v>
      </c>
      <c r="BC880">
        <v>1.8084471225738525</v>
      </c>
      <c r="BD880">
        <v>0.75228697061538696</v>
      </c>
      <c r="BE880">
        <v>71.6588134765625</v>
      </c>
      <c r="BF880">
        <v>71.674064636230469</v>
      </c>
      <c r="BG880">
        <v>71.076553344726563</v>
      </c>
      <c r="BH880">
        <v>70.826553344726563</v>
      </c>
      <c r="BI880">
        <v>70.161872863769531</v>
      </c>
      <c r="BJ880">
        <v>70.064353942871094</v>
      </c>
      <c r="BK880">
        <v>70.216842651367188</v>
      </c>
      <c r="BL880">
        <v>70.914527893066406</v>
      </c>
      <c r="BM880">
        <v>74.109092712402344</v>
      </c>
      <c r="BN880">
        <v>77.688072204589844</v>
      </c>
      <c r="BO880">
        <v>81.324844360351563</v>
      </c>
      <c r="BP880">
        <v>82.477096557617187</v>
      </c>
      <c r="BQ880">
        <v>83.766593933105469</v>
      </c>
      <c r="BR880">
        <v>83.126533508300781</v>
      </c>
      <c r="BS880">
        <v>83.955741882324219</v>
      </c>
      <c r="BT880">
        <v>84.425407409667969</v>
      </c>
      <c r="BU880">
        <v>83.663200378417969</v>
      </c>
      <c r="BV880">
        <v>83.510719299316406</v>
      </c>
      <c r="BW880">
        <v>80.743049621582031</v>
      </c>
      <c r="BX880">
        <v>78.359092712402344</v>
      </c>
      <c r="BY880">
        <v>75.746711730957031</v>
      </c>
      <c r="BZ880">
        <v>74.182823181152344</v>
      </c>
      <c r="CA880">
        <v>73.585311889648438</v>
      </c>
      <c r="CB880">
        <v>72.993667602539062</v>
      </c>
      <c r="CC880">
        <v>5.5221524238586426</v>
      </c>
      <c r="CD880">
        <v>5.2891173362731934</v>
      </c>
      <c r="CE880">
        <v>4.9474925994873047</v>
      </c>
      <c r="CF880">
        <v>3.7388715744018555</v>
      </c>
      <c r="CG880">
        <v>3.1355607509613037</v>
      </c>
      <c r="CH880">
        <v>3.4709832668304443</v>
      </c>
      <c r="CI880">
        <v>3.6192612648010254</v>
      </c>
      <c r="CJ880">
        <v>2.2472629547119141</v>
      </c>
      <c r="CK880">
        <v>3.1370081901550293</v>
      </c>
      <c r="CL880">
        <v>3.1456184387207031</v>
      </c>
      <c r="CM880">
        <v>2.4784066677093506</v>
      </c>
      <c r="CN880">
        <v>2.8198864459991455</v>
      </c>
      <c r="CO880">
        <v>3.9484970569610596</v>
      </c>
      <c r="CP880">
        <v>2.4927322864532471</v>
      </c>
      <c r="CQ880">
        <v>3.0248956680297852</v>
      </c>
      <c r="CR880">
        <v>4.5179224014282227</v>
      </c>
      <c r="CS880">
        <v>4.8894548416137695</v>
      </c>
      <c r="CT880">
        <v>5.0710701942443848</v>
      </c>
      <c r="CU880">
        <v>6.1320223808288574</v>
      </c>
      <c r="CV880">
        <v>4.9804592132568359</v>
      </c>
      <c r="CW880">
        <v>4.4159379005432129</v>
      </c>
      <c r="CX880">
        <v>3.6869509220123291</v>
      </c>
      <c r="CY880">
        <v>3.9966814517974854</v>
      </c>
      <c r="CZ880">
        <v>3.925368070602417</v>
      </c>
    </row>
    <row r="881" spans="1:104" x14ac:dyDescent="0.25">
      <c r="A881" t="s">
        <v>1070</v>
      </c>
      <c r="B881" t="s">
        <v>26</v>
      </c>
      <c r="C881" t="s">
        <v>27</v>
      </c>
      <c r="D881" t="s">
        <v>188</v>
      </c>
      <c r="E881" t="s">
        <v>184</v>
      </c>
      <c r="F881">
        <v>2016</v>
      </c>
      <c r="G881" t="s">
        <v>179</v>
      </c>
      <c r="H881">
        <v>9</v>
      </c>
      <c r="I881">
        <v>175.76884460449219</v>
      </c>
      <c r="J881">
        <v>171.62382507324219</v>
      </c>
      <c r="K881">
        <v>168.1806640625</v>
      </c>
      <c r="L881">
        <v>167.81103515625</v>
      </c>
      <c r="M881">
        <v>173.5941162109375</v>
      </c>
      <c r="N881">
        <v>189.09956359863281</v>
      </c>
      <c r="O881">
        <v>208.1917724609375</v>
      </c>
      <c r="P881">
        <v>230.53750610351562</v>
      </c>
      <c r="Q881">
        <v>248.94723510742187</v>
      </c>
      <c r="R881">
        <v>262.60552978515625</v>
      </c>
      <c r="S881">
        <v>274.2789306640625</v>
      </c>
      <c r="T881">
        <v>276.88412475585937</v>
      </c>
      <c r="U881">
        <v>277.81887817382812</v>
      </c>
      <c r="V881">
        <v>278.53594970703125</v>
      </c>
      <c r="W881">
        <v>275.38961791992187</v>
      </c>
      <c r="X881">
        <v>268.28555297851562</v>
      </c>
      <c r="Y881">
        <v>257.7803955078125</v>
      </c>
      <c r="Z881">
        <v>244.70811462402344</v>
      </c>
      <c r="AA881">
        <v>230.15245056152344</v>
      </c>
      <c r="AB881">
        <v>223.75352478027344</v>
      </c>
      <c r="AC881">
        <v>216.08485412597656</v>
      </c>
      <c r="AD881">
        <v>202.80972290039062</v>
      </c>
      <c r="AE881">
        <v>194.91030883789063</v>
      </c>
      <c r="AF881">
        <v>187.66566467285156</v>
      </c>
      <c r="AG881">
        <v>-3.040560245513916</v>
      </c>
      <c r="AH881">
        <v>-2.4451990127563477</v>
      </c>
      <c r="AI881">
        <v>-2.4766964912414551</v>
      </c>
      <c r="AJ881">
        <v>-2.0349700450897217</v>
      </c>
      <c r="AK881">
        <v>-1.2505183219909668</v>
      </c>
      <c r="AL881">
        <v>0.19763469696044922</v>
      </c>
      <c r="AM881">
        <v>-1.6087163686752319</v>
      </c>
      <c r="AN881">
        <v>1.6017599105834961</v>
      </c>
      <c r="AO881">
        <v>1.1003128290176392</v>
      </c>
      <c r="AP881">
        <v>-0.17780150473117828</v>
      </c>
      <c r="AQ881">
        <v>4.8541932106018066</v>
      </c>
      <c r="AR881">
        <v>23.371528625488281</v>
      </c>
      <c r="AS881">
        <v>24.285076141357422</v>
      </c>
      <c r="AT881">
        <v>23.130773544311523</v>
      </c>
      <c r="AU881">
        <v>21.932586669921875</v>
      </c>
      <c r="AV881">
        <v>24.201705932617188</v>
      </c>
      <c r="AW881">
        <v>23.285322189331055</v>
      </c>
      <c r="AX881">
        <v>21.704399108886719</v>
      </c>
      <c r="AY881">
        <v>11.473477363586426</v>
      </c>
      <c r="AZ881">
        <v>6.8482089042663574</v>
      </c>
      <c r="BA881">
        <v>4.6043152809143066</v>
      </c>
      <c r="BB881">
        <v>4.2405433654785156</v>
      </c>
      <c r="BC881">
        <v>2.8284420967102051</v>
      </c>
      <c r="BD881">
        <v>2.0437831878662109</v>
      </c>
      <c r="BE881">
        <v>74.469902038574219</v>
      </c>
      <c r="BF881">
        <v>73.707466125488281</v>
      </c>
      <c r="BG881">
        <v>72.609947204589844</v>
      </c>
      <c r="BH881">
        <v>72.457466125488281</v>
      </c>
      <c r="BI881">
        <v>72.597518920898437</v>
      </c>
      <c r="BJ881">
        <v>71.719894409179688</v>
      </c>
      <c r="BK881">
        <v>72.804977416992188</v>
      </c>
      <c r="BL881">
        <v>73.335075378417969</v>
      </c>
      <c r="BM881">
        <v>78.675384521484375</v>
      </c>
      <c r="BN881">
        <v>83.870407104492188</v>
      </c>
      <c r="BO881">
        <v>88.44305419921875</v>
      </c>
      <c r="BP881">
        <v>91.528129577636719</v>
      </c>
      <c r="BQ881">
        <v>89.990814208984375</v>
      </c>
      <c r="BR881">
        <v>88.710716247558594</v>
      </c>
      <c r="BS881">
        <v>88.985588073730469</v>
      </c>
      <c r="BT881">
        <v>88.010459899902344</v>
      </c>
      <c r="BU881">
        <v>89.120407104492187</v>
      </c>
      <c r="BV881">
        <v>89.175384521484375</v>
      </c>
      <c r="BW881">
        <v>86.547760009765625</v>
      </c>
      <c r="BX881">
        <v>83.170158386230469</v>
      </c>
      <c r="BY881">
        <v>80.292533874511719</v>
      </c>
      <c r="BZ881">
        <v>79.445022583007812</v>
      </c>
      <c r="CA881">
        <v>78.140052795410156</v>
      </c>
      <c r="CB881">
        <v>75.304969787597656</v>
      </c>
      <c r="CC881">
        <v>5.6255297660827637</v>
      </c>
      <c r="CD881">
        <v>5.4044709205627441</v>
      </c>
      <c r="CE881">
        <v>5.0805139541625977</v>
      </c>
      <c r="CF881">
        <v>3.845494270324707</v>
      </c>
      <c r="CG881">
        <v>3.2389354705810547</v>
      </c>
      <c r="CH881">
        <v>3.5917439460754395</v>
      </c>
      <c r="CI881">
        <v>3.7932982444763184</v>
      </c>
      <c r="CJ881">
        <v>2.3848893642425537</v>
      </c>
      <c r="CK881">
        <v>3.3871610164642334</v>
      </c>
      <c r="CL881">
        <v>3.4138162136077881</v>
      </c>
      <c r="CM881">
        <v>2.6877174377441406</v>
      </c>
      <c r="CN881">
        <v>3.0543558597564697</v>
      </c>
      <c r="CO881">
        <v>4.2777347564697266</v>
      </c>
      <c r="CP881">
        <v>2.7051854133605957</v>
      </c>
      <c r="CQ881">
        <v>3.2752575874328613</v>
      </c>
      <c r="CR881">
        <v>4.834681510925293</v>
      </c>
      <c r="CS881">
        <v>5.1999821662902832</v>
      </c>
      <c r="CT881">
        <v>5.3967475891113281</v>
      </c>
      <c r="CU881">
        <v>6.5154075622558594</v>
      </c>
      <c r="CV881">
        <v>5.328160285949707</v>
      </c>
      <c r="CW881">
        <v>4.6639180183410645</v>
      </c>
      <c r="CX881">
        <v>3.8505105972290039</v>
      </c>
      <c r="CY881">
        <v>4.1486248970031738</v>
      </c>
      <c r="CZ881">
        <v>4.0589828491210937</v>
      </c>
    </row>
    <row r="882" spans="1:104" x14ac:dyDescent="0.25">
      <c r="A882" t="s">
        <v>1071</v>
      </c>
      <c r="B882" t="s">
        <v>26</v>
      </c>
      <c r="C882" t="s">
        <v>27</v>
      </c>
      <c r="D882" t="s">
        <v>188</v>
      </c>
      <c r="E882" t="s">
        <v>184</v>
      </c>
      <c r="F882">
        <v>2016</v>
      </c>
      <c r="G882" t="s">
        <v>180</v>
      </c>
      <c r="H882">
        <v>10</v>
      </c>
      <c r="I882">
        <v>153.27993774414062</v>
      </c>
      <c r="J882">
        <v>149.24403381347656</v>
      </c>
      <c r="K882">
        <v>146.01443481445312</v>
      </c>
      <c r="L882">
        <v>145.99211120605469</v>
      </c>
      <c r="M882">
        <v>150.15748596191406</v>
      </c>
      <c r="N882">
        <v>162.56637573242187</v>
      </c>
      <c r="O882">
        <v>183.26469421386719</v>
      </c>
      <c r="P882">
        <v>202.11788940429687</v>
      </c>
      <c r="Q882">
        <v>222.28385925292969</v>
      </c>
      <c r="R882">
        <v>240.85345458984375</v>
      </c>
      <c r="S882">
        <v>256.07254028320312</v>
      </c>
      <c r="T882">
        <v>260.8682861328125</v>
      </c>
      <c r="U882">
        <v>263.27456665039062</v>
      </c>
      <c r="V882">
        <v>266.08895874023437</v>
      </c>
      <c r="W882">
        <v>263.7337646484375</v>
      </c>
      <c r="X882">
        <v>254.89297485351562</v>
      </c>
      <c r="Y882">
        <v>242.90499877929687</v>
      </c>
      <c r="Z882">
        <v>229.62875366210937</v>
      </c>
      <c r="AA882">
        <v>221.08908081054687</v>
      </c>
      <c r="AB882">
        <v>213.00617980957031</v>
      </c>
      <c r="AC882">
        <v>205.43893432617187</v>
      </c>
      <c r="AD882">
        <v>184.93260192871094</v>
      </c>
      <c r="AE882">
        <v>171.77082824707031</v>
      </c>
      <c r="AF882">
        <v>164.87992858886719</v>
      </c>
      <c r="AG882">
        <v>-3.0580048561096191</v>
      </c>
      <c r="AH882">
        <v>-1.8378671407699585</v>
      </c>
      <c r="AI882">
        <v>-1.4125157594680786</v>
      </c>
      <c r="AJ882">
        <v>-1.4264278411865234</v>
      </c>
      <c r="AK882">
        <v>-1.2717931270599365</v>
      </c>
      <c r="AL882">
        <v>-0.39447894692420959</v>
      </c>
      <c r="AM882">
        <v>-1.8753536939620972</v>
      </c>
      <c r="AN882">
        <v>0.38381847739219666</v>
      </c>
      <c r="AO882">
        <v>1.0218775272369385</v>
      </c>
      <c r="AP882">
        <v>1.0918394327163696</v>
      </c>
      <c r="AQ882">
        <v>5.5977678298950195</v>
      </c>
      <c r="AR882">
        <v>22.011186599731445</v>
      </c>
      <c r="AS882">
        <v>22.892036437988281</v>
      </c>
      <c r="AT882">
        <v>21.890901565551758</v>
      </c>
      <c r="AU882">
        <v>20.365390777587891</v>
      </c>
      <c r="AV882">
        <v>20.521780014038086</v>
      </c>
      <c r="AW882">
        <v>19.082380294799805</v>
      </c>
      <c r="AX882">
        <v>16.604167938232422</v>
      </c>
      <c r="AY882">
        <v>6.7797231674194336</v>
      </c>
      <c r="AZ882">
        <v>3.5147004127502441</v>
      </c>
      <c r="BA882">
        <v>2.2450048923492432</v>
      </c>
      <c r="BB882">
        <v>2.1083958148956299</v>
      </c>
      <c r="BC882">
        <v>1.2729392051696777</v>
      </c>
      <c r="BD882">
        <v>0.19307444989681244</v>
      </c>
      <c r="BE882">
        <v>71.534027099609375</v>
      </c>
      <c r="BF882">
        <v>70.241485595703125</v>
      </c>
      <c r="BG882">
        <v>69.911880493164062</v>
      </c>
      <c r="BH882">
        <v>69.579620361328125</v>
      </c>
      <c r="BI882">
        <v>68.439567565917969</v>
      </c>
      <c r="BJ882">
        <v>68.189567565917969</v>
      </c>
      <c r="BK882">
        <v>68.262443542480469</v>
      </c>
      <c r="BL882">
        <v>68.579620361328125</v>
      </c>
      <c r="BM882">
        <v>71.349678039550781</v>
      </c>
      <c r="BN882">
        <v>75.483619689941406</v>
      </c>
      <c r="BO882">
        <v>79.297515869140625</v>
      </c>
      <c r="BP882">
        <v>81.148551940917969</v>
      </c>
      <c r="BQ882">
        <v>81.514366149902344</v>
      </c>
      <c r="BR882">
        <v>82.36492919921875</v>
      </c>
      <c r="BS882">
        <v>81.645263671875</v>
      </c>
      <c r="BT882">
        <v>81.635879516601562</v>
      </c>
      <c r="BU882">
        <v>81.657463073730469</v>
      </c>
      <c r="BV882">
        <v>79.505455017089844</v>
      </c>
      <c r="BW882">
        <v>76.676483154296875</v>
      </c>
      <c r="BX882">
        <v>74.661880493164063</v>
      </c>
      <c r="BY882">
        <v>73.482109069824219</v>
      </c>
      <c r="BZ882">
        <v>72.049514770507813</v>
      </c>
      <c r="CA882">
        <v>71.104499816894531</v>
      </c>
      <c r="CB882">
        <v>70.452011108398438</v>
      </c>
      <c r="CC882">
        <v>4.9125580787658691</v>
      </c>
      <c r="CD882">
        <v>4.7068324089050293</v>
      </c>
      <c r="CE882">
        <v>4.4170060157775879</v>
      </c>
      <c r="CF882">
        <v>3.3504104614257813</v>
      </c>
      <c r="CG882">
        <v>2.8056259155273437</v>
      </c>
      <c r="CH882">
        <v>3.0927178859710693</v>
      </c>
      <c r="CI882">
        <v>3.3424332141876221</v>
      </c>
      <c r="CJ882">
        <v>2.0943408012390137</v>
      </c>
      <c r="CK882">
        <v>3.0301792621612549</v>
      </c>
      <c r="CL882">
        <v>3.1386663913726807</v>
      </c>
      <c r="CM882">
        <v>2.5157434940338135</v>
      </c>
      <c r="CN882">
        <v>2.8841915130615234</v>
      </c>
      <c r="CO882">
        <v>4.0648975372314453</v>
      </c>
      <c r="CP882">
        <v>2.5866045951843262</v>
      </c>
      <c r="CQ882">
        <v>3.1431076526641846</v>
      </c>
      <c r="CR882">
        <v>4.6021342277526855</v>
      </c>
      <c r="CS882">
        <v>4.9090275764465332</v>
      </c>
      <c r="CT882">
        <v>5.0734901428222656</v>
      </c>
      <c r="CU882">
        <v>6.2678694725036621</v>
      </c>
      <c r="CV882">
        <v>5.088590145111084</v>
      </c>
      <c r="CW882">
        <v>4.450282096862793</v>
      </c>
      <c r="CX882">
        <v>3.5186226367950439</v>
      </c>
      <c r="CY882">
        <v>3.6617569923400879</v>
      </c>
      <c r="CZ882">
        <v>3.572052001953125</v>
      </c>
    </row>
    <row r="883" spans="1:104" x14ac:dyDescent="0.25">
      <c r="A883" t="s">
        <v>1072</v>
      </c>
      <c r="B883" t="s">
        <v>26</v>
      </c>
      <c r="C883" t="s">
        <v>27</v>
      </c>
      <c r="D883" t="s">
        <v>188</v>
      </c>
      <c r="E883" t="s">
        <v>184</v>
      </c>
      <c r="F883">
        <v>2016</v>
      </c>
      <c r="G883" t="s">
        <v>181</v>
      </c>
      <c r="H883">
        <v>11</v>
      </c>
      <c r="I883">
        <v>144.51544189453125</v>
      </c>
      <c r="J883">
        <v>140.44384765625</v>
      </c>
      <c r="K883">
        <v>137.65025329589844</v>
      </c>
      <c r="L883">
        <v>138.29609680175781</v>
      </c>
      <c r="M883">
        <v>143.9893798828125</v>
      </c>
      <c r="N883">
        <v>156.4993896484375</v>
      </c>
      <c r="O883">
        <v>172.36335754394531</v>
      </c>
      <c r="P883">
        <v>186.36244201660156</v>
      </c>
      <c r="Q883">
        <v>199.10554504394531</v>
      </c>
      <c r="R883">
        <v>209.45880126953125</v>
      </c>
      <c r="S883">
        <v>218.304931640625</v>
      </c>
      <c r="T883">
        <v>221.83740234375</v>
      </c>
      <c r="U883">
        <v>223.49417114257812</v>
      </c>
      <c r="V883">
        <v>224.68231201171875</v>
      </c>
      <c r="W883">
        <v>221.95707702636719</v>
      </c>
      <c r="X883">
        <v>213.88516235351562</v>
      </c>
      <c r="Y883">
        <v>205.01487731933594</v>
      </c>
      <c r="Z883">
        <v>198.46046447753906</v>
      </c>
      <c r="AA883">
        <v>187.30169677734375</v>
      </c>
      <c r="AB883">
        <v>179.03858947753906</v>
      </c>
      <c r="AC883">
        <v>174.58497619628906</v>
      </c>
      <c r="AD883">
        <v>165.69119262695312</v>
      </c>
      <c r="AE883">
        <v>159.78012084960937</v>
      </c>
      <c r="AF883">
        <v>153.67625427246094</v>
      </c>
      <c r="AG883">
        <v>-3.2049286365509033</v>
      </c>
      <c r="AH883">
        <v>-1.4892964363098145</v>
      </c>
      <c r="AI883">
        <v>-0.72676753997802734</v>
      </c>
      <c r="AJ883">
        <v>-1.0672544240951538</v>
      </c>
      <c r="AK883">
        <v>-1.3855420351028442</v>
      </c>
      <c r="AL883">
        <v>-0.85297346115112305</v>
      </c>
      <c r="AM883">
        <v>-2.1314287185668945</v>
      </c>
      <c r="AN883">
        <v>-0.44522488117218018</v>
      </c>
      <c r="AO883">
        <v>0.92709684371948242</v>
      </c>
      <c r="AP883">
        <v>1.8655766248703003</v>
      </c>
      <c r="AQ883">
        <v>5.6369519233703613</v>
      </c>
      <c r="AR883">
        <v>19.023777008056641</v>
      </c>
      <c r="AS883">
        <v>19.66259765625</v>
      </c>
      <c r="AT883">
        <v>18.695652008056641</v>
      </c>
      <c r="AU883">
        <v>16.957475662231445</v>
      </c>
      <c r="AV883">
        <v>15.629706382751465</v>
      </c>
      <c r="AW883">
        <v>14.204793930053711</v>
      </c>
      <c r="AX883">
        <v>11.702630043029785</v>
      </c>
      <c r="AY883">
        <v>2.6750161647796631</v>
      </c>
      <c r="AZ883">
        <v>0.72265392541885376</v>
      </c>
      <c r="BA883">
        <v>0.27286875247955322</v>
      </c>
      <c r="BB883">
        <v>0.48494523763656616</v>
      </c>
      <c r="BC883">
        <v>0.18825365602970123</v>
      </c>
      <c r="BD883">
        <v>-1.1135035753250122</v>
      </c>
      <c r="BE883">
        <v>62.644237518310547</v>
      </c>
      <c r="BF883">
        <v>62.101455688476563</v>
      </c>
      <c r="BG883">
        <v>60.732353210449219</v>
      </c>
      <c r="BH883">
        <v>60.168224334716797</v>
      </c>
      <c r="BI883">
        <v>60.238456726074219</v>
      </c>
      <c r="BJ883">
        <v>59.128742218017578</v>
      </c>
      <c r="BK883">
        <v>58.674079895019531</v>
      </c>
      <c r="BL883">
        <v>60.561080932617188</v>
      </c>
      <c r="BM883">
        <v>65.471817016601563</v>
      </c>
      <c r="BN883">
        <v>71.382797241210938</v>
      </c>
      <c r="BO883">
        <v>76.09356689453125</v>
      </c>
      <c r="BP883">
        <v>79.547981262207031</v>
      </c>
      <c r="BQ883">
        <v>81.59051513671875</v>
      </c>
      <c r="BR883">
        <v>81.627365112304688</v>
      </c>
      <c r="BS883">
        <v>82.28009033203125</v>
      </c>
      <c r="BT883">
        <v>82.075920104980469</v>
      </c>
      <c r="BU883">
        <v>80.036430358886719</v>
      </c>
      <c r="BV883">
        <v>76.161888122558594</v>
      </c>
      <c r="BW883">
        <v>72.805870056152344</v>
      </c>
      <c r="BX883">
        <v>68.403388977050781</v>
      </c>
      <c r="BY883">
        <v>67.708358764648438</v>
      </c>
      <c r="BZ883">
        <v>65.153633117675781</v>
      </c>
      <c r="CA883">
        <v>63.558921813964844</v>
      </c>
      <c r="CB883">
        <v>62.214462280273438</v>
      </c>
      <c r="CC883">
        <v>4.8589696884155273</v>
      </c>
      <c r="CD883">
        <v>4.6461620330810547</v>
      </c>
      <c r="CE883">
        <v>4.3677811622619629</v>
      </c>
      <c r="CF883">
        <v>3.3301982879638672</v>
      </c>
      <c r="CG883">
        <v>2.8236918449401855</v>
      </c>
      <c r="CH883">
        <v>3.1245107650756836</v>
      </c>
      <c r="CI883">
        <v>3.3009524345397949</v>
      </c>
      <c r="CJ883">
        <v>2.0301272869110107</v>
      </c>
      <c r="CK883">
        <v>2.8455581665039062</v>
      </c>
      <c r="CL883">
        <v>2.8638668060302734</v>
      </c>
      <c r="CM883">
        <v>2.2508013248443604</v>
      </c>
      <c r="CN883">
        <v>2.5760445594787598</v>
      </c>
      <c r="CO883">
        <v>3.6188580989837646</v>
      </c>
      <c r="CP883">
        <v>2.3018479347229004</v>
      </c>
      <c r="CQ883">
        <v>2.7792308330535889</v>
      </c>
      <c r="CR883">
        <v>4.0561556816101074</v>
      </c>
      <c r="CS883">
        <v>4.3529319763183594</v>
      </c>
      <c r="CT883">
        <v>4.6073803901672363</v>
      </c>
      <c r="CU883">
        <v>5.5951652526855469</v>
      </c>
      <c r="CV883">
        <v>4.4782624244689941</v>
      </c>
      <c r="CW883">
        <v>3.9596903324127197</v>
      </c>
      <c r="CX883">
        <v>3.3038601875305176</v>
      </c>
      <c r="CY883">
        <v>3.5737111568450928</v>
      </c>
      <c r="CZ883">
        <v>3.4929687976837158</v>
      </c>
    </row>
    <row r="884" spans="1:104" x14ac:dyDescent="0.25">
      <c r="A884" t="s">
        <v>1073</v>
      </c>
      <c r="B884" t="s">
        <v>26</v>
      </c>
      <c r="C884" t="s">
        <v>27</v>
      </c>
      <c r="D884" t="s">
        <v>188</v>
      </c>
      <c r="E884" t="s">
        <v>184</v>
      </c>
      <c r="F884">
        <v>2016</v>
      </c>
      <c r="G884" t="s">
        <v>182</v>
      </c>
      <c r="H884">
        <v>12</v>
      </c>
      <c r="I884">
        <v>136.17686462402344</v>
      </c>
      <c r="J884">
        <v>132.84968566894531</v>
      </c>
      <c r="K884">
        <v>131.37100219726562</v>
      </c>
      <c r="L884">
        <v>132.14744567871094</v>
      </c>
      <c r="M884">
        <v>138.32254028320312</v>
      </c>
      <c r="N884">
        <v>150.81430053710937</v>
      </c>
      <c r="O884">
        <v>169.20951843261719</v>
      </c>
      <c r="P884">
        <v>182.25489807128906</v>
      </c>
      <c r="Q884">
        <v>185.67430114746094</v>
      </c>
      <c r="R884">
        <v>184.93746948242187</v>
      </c>
      <c r="S884">
        <v>183.542236328125</v>
      </c>
      <c r="T884">
        <v>180.33363342285156</v>
      </c>
      <c r="U884">
        <v>178.14613342285156</v>
      </c>
      <c r="V884">
        <v>177.07757568359375</v>
      </c>
      <c r="W884">
        <v>174.27029418945312</v>
      </c>
      <c r="X884">
        <v>170.35646057128906</v>
      </c>
      <c r="Y884">
        <v>169.3502197265625</v>
      </c>
      <c r="Z884">
        <v>170.98818969726562</v>
      </c>
      <c r="AA884">
        <v>165.37382507324219</v>
      </c>
      <c r="AB884">
        <v>161.77207946777344</v>
      </c>
      <c r="AC884">
        <v>159.48503112792969</v>
      </c>
      <c r="AD884">
        <v>156.54298400878906</v>
      </c>
      <c r="AE884">
        <v>148.36927795410156</v>
      </c>
      <c r="AF884">
        <v>142.56690979003906</v>
      </c>
      <c r="AG884">
        <v>-4.1362853050231934</v>
      </c>
      <c r="AH884">
        <v>-0.56407320499420166</v>
      </c>
      <c r="AI884">
        <v>1.4362704753875732</v>
      </c>
      <c r="AJ884">
        <v>-9.0547055006027222E-3</v>
      </c>
      <c r="AK884">
        <v>-1.8596279621124268</v>
      </c>
      <c r="AL884">
        <v>-2.434124231338501</v>
      </c>
      <c r="AM884">
        <v>-3.3957688808441162</v>
      </c>
      <c r="AN884">
        <v>-3.3060793876647949</v>
      </c>
      <c r="AO884">
        <v>0.97818434238433838</v>
      </c>
      <c r="AP884">
        <v>4.687502384185791</v>
      </c>
      <c r="AQ884">
        <v>7.2162308692932129</v>
      </c>
      <c r="AR884">
        <v>15.678735733032227</v>
      </c>
      <c r="AS884">
        <v>15.616801261901855</v>
      </c>
      <c r="AT884">
        <v>14.556204795837402</v>
      </c>
      <c r="AU884">
        <v>12.151673316955566</v>
      </c>
      <c r="AV884">
        <v>7.2188591957092285</v>
      </c>
      <c r="AW884">
        <v>5.4034504890441895</v>
      </c>
      <c r="AX884">
        <v>1.1975648403167725</v>
      </c>
      <c r="AY884">
        <v>-7.6611356735229492</v>
      </c>
      <c r="AZ884">
        <v>-6.5768308639526367</v>
      </c>
      <c r="BA884">
        <v>-5.0381736755371094</v>
      </c>
      <c r="BB884">
        <v>-4.2745771408081055</v>
      </c>
      <c r="BC884">
        <v>-3.1541478633880615</v>
      </c>
      <c r="BD884">
        <v>-5.3873486518859863</v>
      </c>
      <c r="BE884">
        <v>49.537345886230469</v>
      </c>
      <c r="BF884">
        <v>49.037345886230469</v>
      </c>
      <c r="BG884">
        <v>48.147300720214844</v>
      </c>
      <c r="BH884">
        <v>47.592319488525391</v>
      </c>
      <c r="BI884">
        <v>47.537345886230469</v>
      </c>
      <c r="BJ884">
        <v>46.927387237548828</v>
      </c>
      <c r="BK884">
        <v>46.537345886230469</v>
      </c>
      <c r="BL884">
        <v>47.232364654541016</v>
      </c>
      <c r="BM884">
        <v>49.122406005859375</v>
      </c>
      <c r="BN884">
        <v>51.664936065673828</v>
      </c>
      <c r="BO884">
        <v>53.152492523193359</v>
      </c>
      <c r="BP884">
        <v>53.707466125488281</v>
      </c>
      <c r="BQ884">
        <v>54.609954833984375</v>
      </c>
      <c r="BR884">
        <v>55.609958648681641</v>
      </c>
      <c r="BS884">
        <v>55.695022583007813</v>
      </c>
      <c r="BT884">
        <v>55.762447357177734</v>
      </c>
      <c r="BU884">
        <v>55.164936065673828</v>
      </c>
      <c r="BV884">
        <v>53.189830780029297</v>
      </c>
      <c r="BW884">
        <v>51.689834594726562</v>
      </c>
      <c r="BX884">
        <v>51.397300720214844</v>
      </c>
      <c r="BY884">
        <v>50.312236785888672</v>
      </c>
      <c r="BZ884">
        <v>50.342323303222656</v>
      </c>
      <c r="CA884">
        <v>49.049789428710938</v>
      </c>
      <c r="CB884">
        <v>48.604770660400391</v>
      </c>
      <c r="CC884">
        <v>6.6073241233825684</v>
      </c>
      <c r="CD884">
        <v>6.3411431312561035</v>
      </c>
      <c r="CE884">
        <v>6.0136232376098633</v>
      </c>
      <c r="CF884">
        <v>4.5901470184326172</v>
      </c>
      <c r="CG884">
        <v>3.9128336906433105</v>
      </c>
      <c r="CH884">
        <v>4.3433809280395508</v>
      </c>
      <c r="CI884">
        <v>4.6770410537719727</v>
      </c>
      <c r="CJ884">
        <v>2.8661823272705078</v>
      </c>
      <c r="CK884">
        <v>3.8330626487731934</v>
      </c>
      <c r="CL884">
        <v>3.6501209735870361</v>
      </c>
      <c r="CM884">
        <v>2.7325737476348877</v>
      </c>
      <c r="CN884">
        <v>3.0233151912689209</v>
      </c>
      <c r="CO884">
        <v>4.1656661033630371</v>
      </c>
      <c r="CP884">
        <v>2.6179637908935547</v>
      </c>
      <c r="CQ884">
        <v>3.1501812934875488</v>
      </c>
      <c r="CR884">
        <v>4.6647319793701172</v>
      </c>
      <c r="CS884">
        <v>5.1922011375427246</v>
      </c>
      <c r="CT884">
        <v>5.7316198348999023</v>
      </c>
      <c r="CU884">
        <v>7.1234002113342285</v>
      </c>
      <c r="CV884">
        <v>5.8528757095336914</v>
      </c>
      <c r="CW884">
        <v>5.2301621437072754</v>
      </c>
      <c r="CX884">
        <v>4.4998292922973633</v>
      </c>
      <c r="CY884">
        <v>4.7822399139404297</v>
      </c>
      <c r="CZ884">
        <v>4.6707983016967773</v>
      </c>
    </row>
    <row r="885" spans="1:104" x14ac:dyDescent="0.25">
      <c r="A885" t="s">
        <v>1074</v>
      </c>
      <c r="B885" t="s">
        <v>26</v>
      </c>
      <c r="C885" t="s">
        <v>27</v>
      </c>
      <c r="D885" t="s">
        <v>188</v>
      </c>
      <c r="E885" t="s">
        <v>184</v>
      </c>
      <c r="F885">
        <v>2016</v>
      </c>
      <c r="G885" t="s">
        <v>183</v>
      </c>
      <c r="H885">
        <v>8</v>
      </c>
      <c r="I885">
        <v>172.79977416992187</v>
      </c>
      <c r="J885">
        <v>168.23588562011719</v>
      </c>
      <c r="K885">
        <v>164.07307434082031</v>
      </c>
      <c r="L885">
        <v>163.47695922851562</v>
      </c>
      <c r="M885">
        <v>168.41557312011719</v>
      </c>
      <c r="N885">
        <v>183.15666198730469</v>
      </c>
      <c r="O885">
        <v>199.107666015625</v>
      </c>
      <c r="P885">
        <v>217.47732543945312</v>
      </c>
      <c r="Q885">
        <v>230.84368896484375</v>
      </c>
      <c r="R885">
        <v>241.9571533203125</v>
      </c>
      <c r="S885">
        <v>252.74063110351562</v>
      </c>
      <c r="T885">
        <v>255.36886596679687</v>
      </c>
      <c r="U885">
        <v>256.31478881835937</v>
      </c>
      <c r="V885">
        <v>255.91288757324219</v>
      </c>
      <c r="W885">
        <v>254.00326538085937</v>
      </c>
      <c r="X885">
        <v>250.46856689453125</v>
      </c>
      <c r="Y885">
        <v>242.16902160644531</v>
      </c>
      <c r="Z885">
        <v>229.67266845703125</v>
      </c>
      <c r="AA885">
        <v>216.06602478027344</v>
      </c>
      <c r="AB885">
        <v>209.25108337402344</v>
      </c>
      <c r="AC885">
        <v>204.727294921875</v>
      </c>
      <c r="AD885">
        <v>194.34756469726562</v>
      </c>
      <c r="AE885">
        <v>187.88838195800781</v>
      </c>
      <c r="AF885">
        <v>181.63630676269531</v>
      </c>
      <c r="AG885">
        <v>-3.35776686668396</v>
      </c>
      <c r="AH885">
        <v>-2.1386373043060303</v>
      </c>
      <c r="AI885">
        <v>-1.7555863857269287</v>
      </c>
      <c r="AJ885">
        <v>-1.6757116317749023</v>
      </c>
      <c r="AK885">
        <v>-1.3807507753372192</v>
      </c>
      <c r="AL885">
        <v>-0.31758451461791992</v>
      </c>
      <c r="AM885">
        <v>-1.9384201765060425</v>
      </c>
      <c r="AN885">
        <v>0.62943410873413086</v>
      </c>
      <c r="AO885">
        <v>1.0382084846496582</v>
      </c>
      <c r="AP885">
        <v>0.82433116436004639</v>
      </c>
      <c r="AQ885">
        <v>5.3608202934265137</v>
      </c>
      <c r="AR885">
        <v>21.755889892578125</v>
      </c>
      <c r="AS885">
        <v>22.526405334472656</v>
      </c>
      <c r="AT885">
        <v>21.346017837524414</v>
      </c>
      <c r="AU885">
        <v>19.965665817260742</v>
      </c>
      <c r="AV885">
        <v>20.876419067382813</v>
      </c>
      <c r="AW885">
        <v>19.792570114135742</v>
      </c>
      <c r="AX885">
        <v>17.539901733398438</v>
      </c>
      <c r="AY885">
        <v>7.5288481712341309</v>
      </c>
      <c r="AZ885">
        <v>4.0288429260253906</v>
      </c>
      <c r="BA885">
        <v>2.63450026512146</v>
      </c>
      <c r="BB885">
        <v>2.5789492130279541</v>
      </c>
      <c r="BC885">
        <v>1.6653633117675781</v>
      </c>
      <c r="BD885">
        <v>0.57036399841308594</v>
      </c>
      <c r="BE885">
        <v>70.859321594238281</v>
      </c>
      <c r="BF885">
        <v>70.129058837890625</v>
      </c>
      <c r="BG885">
        <v>69.666496276855469</v>
      </c>
      <c r="BH885">
        <v>69.409652709960938</v>
      </c>
      <c r="BI885">
        <v>69.276199340820313</v>
      </c>
      <c r="BJ885">
        <v>68.889907836914062</v>
      </c>
      <c r="BK885">
        <v>69.314338684082031</v>
      </c>
      <c r="BL885">
        <v>70.791030883789063</v>
      </c>
      <c r="BM885">
        <v>74.159866333007813</v>
      </c>
      <c r="BN885">
        <v>77.630043029785156</v>
      </c>
      <c r="BO885">
        <v>81.028244018554688</v>
      </c>
      <c r="BP885">
        <v>82.62872314453125</v>
      </c>
      <c r="BQ885">
        <v>83.052993774414063</v>
      </c>
      <c r="BR885">
        <v>83.459388732910156</v>
      </c>
      <c r="BS885">
        <v>83.743141174316406</v>
      </c>
      <c r="BT885">
        <v>83.517654418945313</v>
      </c>
      <c r="BU885">
        <v>83.493362426757813</v>
      </c>
      <c r="BV885">
        <v>82.971366882324219</v>
      </c>
      <c r="BW885">
        <v>81.238449096679688</v>
      </c>
      <c r="BX885">
        <v>78.721298217773438</v>
      </c>
      <c r="BY885">
        <v>76.132484436035156</v>
      </c>
      <c r="BZ885">
        <v>74.64862060546875</v>
      </c>
      <c r="CA885">
        <v>73.827804565429688</v>
      </c>
      <c r="CB885">
        <v>72.603813171386719</v>
      </c>
      <c r="CC885">
        <v>5.5131430625915527</v>
      </c>
      <c r="CD885">
        <v>5.2808279991149902</v>
      </c>
      <c r="CE885">
        <v>4.9396681785583496</v>
      </c>
      <c r="CF885">
        <v>3.7330446243286133</v>
      </c>
      <c r="CG885">
        <v>3.1308960914611816</v>
      </c>
      <c r="CH885">
        <v>3.466078519821167</v>
      </c>
      <c r="CI885">
        <v>3.6131687164306641</v>
      </c>
      <c r="CJ885">
        <v>2.2411549091339111</v>
      </c>
      <c r="CK885">
        <v>3.1252067089080811</v>
      </c>
      <c r="CL885">
        <v>3.1312518119812012</v>
      </c>
      <c r="CM885">
        <v>2.4656860828399658</v>
      </c>
      <c r="CN885">
        <v>2.8053138256072998</v>
      </c>
      <c r="CO885">
        <v>3.9271438121795654</v>
      </c>
      <c r="CP885">
        <v>2.4793338775634766</v>
      </c>
      <c r="CQ885">
        <v>3.008563756942749</v>
      </c>
      <c r="CR885">
        <v>4.4934115409851074</v>
      </c>
      <c r="CS885">
        <v>4.8640999794006348</v>
      </c>
      <c r="CT885">
        <v>5.0437908172607422</v>
      </c>
      <c r="CU885">
        <v>6.1026492118835449</v>
      </c>
      <c r="CV885">
        <v>4.9591159820556641</v>
      </c>
      <c r="CW885">
        <v>4.3992099761962891</v>
      </c>
      <c r="CX885">
        <v>3.6750473976135254</v>
      </c>
      <c r="CY885">
        <v>3.985011100769043</v>
      </c>
      <c r="CZ885">
        <v>3.9153506755828857</v>
      </c>
    </row>
    <row r="886" spans="1:104" x14ac:dyDescent="0.25">
      <c r="A886" t="s">
        <v>1075</v>
      </c>
      <c r="B886" t="s">
        <v>26</v>
      </c>
      <c r="C886" t="s">
        <v>27</v>
      </c>
      <c r="D886" t="s">
        <v>188</v>
      </c>
      <c r="E886" t="s">
        <v>184</v>
      </c>
      <c r="F886">
        <v>2017</v>
      </c>
      <c r="G886" t="s">
        <v>171</v>
      </c>
      <c r="H886">
        <v>1</v>
      </c>
      <c r="I886">
        <v>137.40585327148437</v>
      </c>
      <c r="J886">
        <v>132.98220825195312</v>
      </c>
      <c r="K886">
        <v>132.21954345703125</v>
      </c>
      <c r="L886">
        <v>133.12214660644531</v>
      </c>
      <c r="M886">
        <v>140.50975036621094</v>
      </c>
      <c r="N886">
        <v>153.98677062988281</v>
      </c>
      <c r="O886">
        <v>176.45068359375</v>
      </c>
      <c r="P886">
        <v>192.87884521484375</v>
      </c>
      <c r="Q886">
        <v>195.63973999023437</v>
      </c>
      <c r="R886">
        <v>192.67315673828125</v>
      </c>
      <c r="S886">
        <v>189.57072448730469</v>
      </c>
      <c r="T886">
        <v>184.63597106933594</v>
      </c>
      <c r="U886">
        <v>180.88290405273438</v>
      </c>
      <c r="V886">
        <v>178.43075561523437</v>
      </c>
      <c r="W886">
        <v>175.11155700683594</v>
      </c>
      <c r="X886">
        <v>171.51173400878906</v>
      </c>
      <c r="Y886">
        <v>169.563720703125</v>
      </c>
      <c r="Z886">
        <v>173.46780395507812</v>
      </c>
      <c r="AA886">
        <v>168.83673095703125</v>
      </c>
      <c r="AB886">
        <v>165.35733032226562</v>
      </c>
      <c r="AC886">
        <v>163.19203186035156</v>
      </c>
      <c r="AD886">
        <v>159.87649536132812</v>
      </c>
      <c r="AE886">
        <v>150.37419128417969</v>
      </c>
      <c r="AF886">
        <v>144.23908996582031</v>
      </c>
      <c r="AG886">
        <v>-4.4393806457519531</v>
      </c>
      <c r="AH886">
        <v>-0.4388948380947113</v>
      </c>
      <c r="AI886">
        <v>1.8301302194595337</v>
      </c>
      <c r="AJ886">
        <v>0.16327723860740662</v>
      </c>
      <c r="AK886">
        <v>-2.0034248828887939</v>
      </c>
      <c r="AL886">
        <v>-2.857231616973877</v>
      </c>
      <c r="AM886">
        <v>-3.8660202026367187</v>
      </c>
      <c r="AN886">
        <v>-4.2024531364440918</v>
      </c>
      <c r="AO886">
        <v>1.0323115587234497</v>
      </c>
      <c r="AP886">
        <v>5.484372615814209</v>
      </c>
      <c r="AQ886">
        <v>7.8796391487121582</v>
      </c>
      <c r="AR886">
        <v>15.861553192138672</v>
      </c>
      <c r="AS886">
        <v>15.606154441833496</v>
      </c>
      <c r="AT886">
        <v>14.402520179748535</v>
      </c>
      <c r="AU886">
        <v>11.872941017150879</v>
      </c>
      <c r="AV886">
        <v>6.2506866455078125</v>
      </c>
      <c r="AW886">
        <v>4.155489444732666</v>
      </c>
      <c r="AX886">
        <v>-0.58683007955551147</v>
      </c>
      <c r="AY886">
        <v>-9.6425838470458984</v>
      </c>
      <c r="AZ886">
        <v>-8.0956039428710937</v>
      </c>
      <c r="BA886">
        <v>-6.1756196022033691</v>
      </c>
      <c r="BB886">
        <v>-5.2673501968383789</v>
      </c>
      <c r="BC886">
        <v>-3.8397285938262939</v>
      </c>
      <c r="BD886">
        <v>-6.3354635238647461</v>
      </c>
      <c r="BE886">
        <v>45.299800872802734</v>
      </c>
      <c r="BF886">
        <v>44.367229461669922</v>
      </c>
      <c r="BG886">
        <v>43.922210693359375</v>
      </c>
      <c r="BH886">
        <v>43.007270812988281</v>
      </c>
      <c r="BI886">
        <v>41.638164520263672</v>
      </c>
      <c r="BJ886">
        <v>41.098434448242188</v>
      </c>
      <c r="BK886">
        <v>40.78125</v>
      </c>
      <c r="BL886">
        <v>40.403659820556641</v>
      </c>
      <c r="BM886">
        <v>44.295829772949219</v>
      </c>
      <c r="BN886">
        <v>47.685871124267578</v>
      </c>
      <c r="BO886">
        <v>50.295581817626953</v>
      </c>
      <c r="BP886">
        <v>52.017879486083984</v>
      </c>
      <c r="BQ886">
        <v>54.085060119628906</v>
      </c>
      <c r="BR886">
        <v>53.859706878662109</v>
      </c>
      <c r="BS886">
        <v>54.636993408203125</v>
      </c>
      <c r="BT886">
        <v>54.4969482421875</v>
      </c>
      <c r="BU886">
        <v>53.564376831054687</v>
      </c>
      <c r="BV886">
        <v>52.244575500488281</v>
      </c>
      <c r="BW886">
        <v>51.186794281005859</v>
      </c>
      <c r="BX886">
        <v>49.257274627685547</v>
      </c>
      <c r="BY886">
        <v>47.897563934326172</v>
      </c>
      <c r="BZ886">
        <v>47.162811279296875</v>
      </c>
      <c r="CA886">
        <v>46.887912750244141</v>
      </c>
      <c r="CB886">
        <v>45.888164520263672</v>
      </c>
      <c r="CC886">
        <v>7.2124190330505371</v>
      </c>
      <c r="CD886">
        <v>6.8644638061523437</v>
      </c>
      <c r="CE886">
        <v>6.545997142791748</v>
      </c>
      <c r="CF886">
        <v>4.999903678894043</v>
      </c>
      <c r="CG886">
        <v>4.2977352142333984</v>
      </c>
      <c r="CH886">
        <v>4.796475887298584</v>
      </c>
      <c r="CI886">
        <v>5.2764925956726074</v>
      </c>
      <c r="CJ886">
        <v>3.2754089832305908</v>
      </c>
      <c r="CK886">
        <v>4.3778567314147949</v>
      </c>
      <c r="CL886">
        <v>4.1153531074523926</v>
      </c>
      <c r="CM886">
        <v>3.0520627498626709</v>
      </c>
      <c r="CN886">
        <v>3.3453655242919922</v>
      </c>
      <c r="CO886">
        <v>4.5785832405090332</v>
      </c>
      <c r="CP886">
        <v>2.8403871059417725</v>
      </c>
      <c r="CQ886">
        <v>3.4196233749389648</v>
      </c>
      <c r="CR886">
        <v>5.0754361152648926</v>
      </c>
      <c r="CS886">
        <v>5.6174106597900391</v>
      </c>
      <c r="CT886">
        <v>6.2819657325744629</v>
      </c>
      <c r="CU886">
        <v>7.8375654220581055</v>
      </c>
      <c r="CV886">
        <v>6.4755172729492187</v>
      </c>
      <c r="CW886">
        <v>5.791837215423584</v>
      </c>
      <c r="CX886">
        <v>4.9816865921020508</v>
      </c>
      <c r="CY886">
        <v>5.248173713684082</v>
      </c>
      <c r="CZ886">
        <v>5.1136641502380371</v>
      </c>
    </row>
    <row r="887" spans="1:104" x14ac:dyDescent="0.25">
      <c r="A887" t="s">
        <v>1076</v>
      </c>
      <c r="B887" t="s">
        <v>26</v>
      </c>
      <c r="C887" t="s">
        <v>27</v>
      </c>
      <c r="D887" t="s">
        <v>188</v>
      </c>
      <c r="E887" t="s">
        <v>184</v>
      </c>
      <c r="F887">
        <v>2017</v>
      </c>
      <c r="G887" t="s">
        <v>172</v>
      </c>
      <c r="H887">
        <v>2</v>
      </c>
      <c r="I887">
        <v>136.58982849121094</v>
      </c>
      <c r="J887">
        <v>132.3885498046875</v>
      </c>
      <c r="K887">
        <v>130.77973937988281</v>
      </c>
      <c r="L887">
        <v>131.59040832519531</v>
      </c>
      <c r="M887">
        <v>137.81732177734375</v>
      </c>
      <c r="N887">
        <v>152.3712158203125</v>
      </c>
      <c r="O887">
        <v>171.02439880371094</v>
      </c>
      <c r="P887">
        <v>185.532470703125</v>
      </c>
      <c r="Q887">
        <v>192.29811096191406</v>
      </c>
      <c r="R887">
        <v>194.11361694335937</v>
      </c>
      <c r="S887">
        <v>195.18568420410156</v>
      </c>
      <c r="T887">
        <v>193.85379028320312</v>
      </c>
      <c r="U887">
        <v>193.1993408203125</v>
      </c>
      <c r="V887">
        <v>192.29379272460937</v>
      </c>
      <c r="W887">
        <v>189.30821228027344</v>
      </c>
      <c r="X887">
        <v>183.45562744140625</v>
      </c>
      <c r="Y887">
        <v>178.22694396972656</v>
      </c>
      <c r="Z887">
        <v>176.90496826171875</v>
      </c>
      <c r="AA887">
        <v>172.50706481933594</v>
      </c>
      <c r="AB887">
        <v>166.99545288085937</v>
      </c>
      <c r="AC887">
        <v>164.56013488769531</v>
      </c>
      <c r="AD887">
        <v>157.95855712890625</v>
      </c>
      <c r="AE887">
        <v>149.96176147460938</v>
      </c>
      <c r="AF887">
        <v>144.36671447753906</v>
      </c>
      <c r="AG887">
        <v>-3.9203155040740967</v>
      </c>
      <c r="AH887">
        <v>-0.7552562952041626</v>
      </c>
      <c r="AI887">
        <v>0.96117126941680908</v>
      </c>
      <c r="AJ887">
        <v>-0.23564454913139343</v>
      </c>
      <c r="AK887">
        <v>-1.740881085395813</v>
      </c>
      <c r="AL887">
        <v>-2.1296277046203613</v>
      </c>
      <c r="AM887">
        <v>-3.1631131172180176</v>
      </c>
      <c r="AN887">
        <v>-2.7662293910980225</v>
      </c>
      <c r="AO887">
        <v>0.98664706945419312</v>
      </c>
      <c r="AP887">
        <v>4.226351261138916</v>
      </c>
      <c r="AQ887">
        <v>7.0887064933776855</v>
      </c>
      <c r="AR887">
        <v>16.761440277099609</v>
      </c>
      <c r="AS887">
        <v>16.909513473510742</v>
      </c>
      <c r="AT887">
        <v>15.818347930908203</v>
      </c>
      <c r="AU887">
        <v>13.45655632019043</v>
      </c>
      <c r="AV887">
        <v>8.9867486953735352</v>
      </c>
      <c r="AW887">
        <v>7.1252965927124023</v>
      </c>
      <c r="AX887">
        <v>3.2173638343811035</v>
      </c>
      <c r="AY887">
        <v>-5.7140870094299316</v>
      </c>
      <c r="AZ887">
        <v>-5.1557736396789551</v>
      </c>
      <c r="BA887">
        <v>-4.0002398490905762</v>
      </c>
      <c r="BB887">
        <v>-3.2460269927978516</v>
      </c>
      <c r="BC887">
        <v>-2.4473116397857666</v>
      </c>
      <c r="BD887">
        <v>-4.5156660079956055</v>
      </c>
      <c r="BE887">
        <v>50.790664672851563</v>
      </c>
      <c r="BF887">
        <v>51.238731384277344</v>
      </c>
      <c r="BG887">
        <v>50.686801910400391</v>
      </c>
      <c r="BH887">
        <v>51.076839447021484</v>
      </c>
      <c r="BI887">
        <v>50.509654998779297</v>
      </c>
      <c r="BJ887">
        <v>49.793205261230469</v>
      </c>
      <c r="BK887">
        <v>50.924350738525391</v>
      </c>
      <c r="BL887">
        <v>50.604541778564453</v>
      </c>
      <c r="BM887">
        <v>52.863269805908203</v>
      </c>
      <c r="BN887">
        <v>55.738224029541016</v>
      </c>
      <c r="BO887">
        <v>57.850814819335938</v>
      </c>
      <c r="BP887">
        <v>59.174091339111328</v>
      </c>
      <c r="BQ887">
        <v>60.741107940673828</v>
      </c>
      <c r="BR887">
        <v>61.201370239257813</v>
      </c>
      <c r="BS887">
        <v>61.783634185791016</v>
      </c>
      <c r="BT887">
        <v>60.908843994140625</v>
      </c>
      <c r="BU887">
        <v>60.061332702636719</v>
      </c>
      <c r="BV887">
        <v>59.713821411132813</v>
      </c>
      <c r="BW887">
        <v>57.128517150878906</v>
      </c>
      <c r="BX887">
        <v>55.186801910400391</v>
      </c>
      <c r="BY887">
        <v>55.046512603759766</v>
      </c>
      <c r="BZ887">
        <v>53.189853668212891</v>
      </c>
      <c r="CA887">
        <v>52.747882843017578</v>
      </c>
      <c r="CB887">
        <v>51.985687255859375</v>
      </c>
      <c r="CC887">
        <v>6.0801353454589844</v>
      </c>
      <c r="CD887">
        <v>5.7961516380310059</v>
      </c>
      <c r="CE887">
        <v>5.491274356842041</v>
      </c>
      <c r="CF887">
        <v>4.1929140090942383</v>
      </c>
      <c r="CG887">
        <v>3.5764362812042236</v>
      </c>
      <c r="CH887">
        <v>4.027806282043457</v>
      </c>
      <c r="CI887">
        <v>4.3368391990661621</v>
      </c>
      <c r="CJ887">
        <v>2.6743988990783691</v>
      </c>
      <c r="CK887">
        <v>3.6436736583709717</v>
      </c>
      <c r="CL887">
        <v>3.5147795677185059</v>
      </c>
      <c r="CM887">
        <v>2.6640491485595703</v>
      </c>
      <c r="CN887">
        <v>2.9790956974029541</v>
      </c>
      <c r="CO887">
        <v>4.1418957710266113</v>
      </c>
      <c r="CP887">
        <v>2.6049215793609619</v>
      </c>
      <c r="CQ887">
        <v>3.1364974975585937</v>
      </c>
      <c r="CR887">
        <v>4.6039133071899414</v>
      </c>
      <c r="CS887">
        <v>5.0077152252197266</v>
      </c>
      <c r="CT887">
        <v>5.4350500106811523</v>
      </c>
      <c r="CU887">
        <v>6.8093032836914062</v>
      </c>
      <c r="CV887">
        <v>5.5399055480957031</v>
      </c>
      <c r="CW887">
        <v>4.9497151374816895</v>
      </c>
      <c r="CX887">
        <v>4.1766743659973145</v>
      </c>
      <c r="CY887">
        <v>4.4419841766357422</v>
      </c>
      <c r="CZ887">
        <v>4.3451938629150391</v>
      </c>
    </row>
    <row r="888" spans="1:104" x14ac:dyDescent="0.25">
      <c r="A888" t="s">
        <v>1077</v>
      </c>
      <c r="B888" t="s">
        <v>26</v>
      </c>
      <c r="C888" t="s">
        <v>27</v>
      </c>
      <c r="D888" t="s">
        <v>188</v>
      </c>
      <c r="E888" t="s">
        <v>184</v>
      </c>
      <c r="F888">
        <v>2017</v>
      </c>
      <c r="G888" t="s">
        <v>173</v>
      </c>
      <c r="H888">
        <v>3</v>
      </c>
      <c r="I888">
        <v>145.11322021484375</v>
      </c>
      <c r="J888">
        <v>140.60173034667969</v>
      </c>
      <c r="K888">
        <v>137.20257568359375</v>
      </c>
      <c r="L888">
        <v>137.236083984375</v>
      </c>
      <c r="M888">
        <v>141.79583740234375</v>
      </c>
      <c r="N888">
        <v>154.18801879882813</v>
      </c>
      <c r="O888">
        <v>172.55934143066406</v>
      </c>
      <c r="P888">
        <v>187.72171020507812</v>
      </c>
      <c r="Q888">
        <v>199.54408264160156</v>
      </c>
      <c r="R888">
        <v>206.43534851074219</v>
      </c>
      <c r="S888">
        <v>213.37480163574219</v>
      </c>
      <c r="T888">
        <v>217.38819885253906</v>
      </c>
      <c r="U888">
        <v>219.21286010742187</v>
      </c>
      <c r="V888">
        <v>220.35105895996094</v>
      </c>
      <c r="W888">
        <v>217.85028076171875</v>
      </c>
      <c r="X888">
        <v>210.69075012207031</v>
      </c>
      <c r="Y888">
        <v>202.06007385253906</v>
      </c>
      <c r="Z888">
        <v>191.5032958984375</v>
      </c>
      <c r="AA888">
        <v>183.09866333007812</v>
      </c>
      <c r="AB888">
        <v>179.95079040527344</v>
      </c>
      <c r="AC888">
        <v>174.26419067382812</v>
      </c>
      <c r="AD888">
        <v>166.21702575683594</v>
      </c>
      <c r="AE888">
        <v>158.95660400390625</v>
      </c>
      <c r="AF888">
        <v>153.42826843261719</v>
      </c>
      <c r="AG888">
        <v>-3.4206385612487793</v>
      </c>
      <c r="AH888">
        <v>-1.3480737209320068</v>
      </c>
      <c r="AI888">
        <v>-0.36028248071670532</v>
      </c>
      <c r="AJ888">
        <v>-0.8881305456161499</v>
      </c>
      <c r="AK888">
        <v>-1.453325629234314</v>
      </c>
      <c r="AL888">
        <v>-1.1146270036697388</v>
      </c>
      <c r="AM888">
        <v>-2.3550040721893311</v>
      </c>
      <c r="AN888">
        <v>-0.94239789247512817</v>
      </c>
      <c r="AO888">
        <v>0.95457834005355835</v>
      </c>
      <c r="AP888">
        <v>2.4015786647796631</v>
      </c>
      <c r="AQ888">
        <v>5.9729175567626953</v>
      </c>
      <c r="AR888">
        <v>18.63722038269043</v>
      </c>
      <c r="AS888">
        <v>19.229288101196289</v>
      </c>
      <c r="AT888">
        <v>18.263406753540039</v>
      </c>
      <c r="AU888">
        <v>16.381010055541992</v>
      </c>
      <c r="AV888">
        <v>14.311237335205078</v>
      </c>
      <c r="AW888">
        <v>12.746045112609863</v>
      </c>
      <c r="AX888">
        <v>9.6446695327758789</v>
      </c>
      <c r="AY888">
        <v>0.77783036231994629</v>
      </c>
      <c r="AZ888">
        <v>-0.58522719144821167</v>
      </c>
      <c r="BA888">
        <v>-0.66380482912063599</v>
      </c>
      <c r="BB888">
        <v>-0.31895789504051208</v>
      </c>
      <c r="BC888">
        <v>-0.39027437567710876</v>
      </c>
      <c r="BD888">
        <v>-1.886061429977417</v>
      </c>
      <c r="BE888">
        <v>58.818641662597656</v>
      </c>
      <c r="BF888">
        <v>58.309230804443359</v>
      </c>
      <c r="BG888">
        <v>56.921989440917969</v>
      </c>
      <c r="BH888">
        <v>56.787372589111328</v>
      </c>
      <c r="BI888">
        <v>55.960781097412109</v>
      </c>
      <c r="BJ888">
        <v>55.470188140869141</v>
      </c>
      <c r="BK888">
        <v>54.887928009033203</v>
      </c>
      <c r="BL888">
        <v>57.877834320068359</v>
      </c>
      <c r="BM888">
        <v>63.660957336425781</v>
      </c>
      <c r="BN888">
        <v>69.15155029296875</v>
      </c>
      <c r="BO888">
        <v>74.084800720214844</v>
      </c>
      <c r="BP888">
        <v>76.7220458984375</v>
      </c>
      <c r="BQ888">
        <v>79.481185913085938</v>
      </c>
      <c r="BR888">
        <v>80.520919799804687</v>
      </c>
      <c r="BS888">
        <v>79.270660400390625</v>
      </c>
      <c r="BT888">
        <v>77.646141052246094</v>
      </c>
      <c r="BU888">
        <v>76.530319213867188</v>
      </c>
      <c r="BV888">
        <v>75.100814819335937</v>
      </c>
      <c r="BW888">
        <v>71.470176696777344</v>
      </c>
      <c r="BX888">
        <v>68.760353088378906</v>
      </c>
      <c r="BY888">
        <v>67.425300598144531</v>
      </c>
      <c r="BZ888">
        <v>64.843299865722656</v>
      </c>
      <c r="CA888">
        <v>63.531959533691406</v>
      </c>
      <c r="CB888">
        <v>60.980278015136719</v>
      </c>
      <c r="CC888">
        <v>5.1192607879638672</v>
      </c>
      <c r="CD888">
        <v>4.8792295455932617</v>
      </c>
      <c r="CE888">
        <v>4.5655250549316406</v>
      </c>
      <c r="CF888">
        <v>3.4653234481811523</v>
      </c>
      <c r="CG888">
        <v>2.9154891967773437</v>
      </c>
      <c r="CH888">
        <v>3.2285933494567871</v>
      </c>
      <c r="CI888">
        <v>3.4661285877227783</v>
      </c>
      <c r="CJ888">
        <v>2.1439914703369141</v>
      </c>
      <c r="CK888">
        <v>2.993128776550293</v>
      </c>
      <c r="CL888">
        <v>2.9608511924743652</v>
      </c>
      <c r="CM888">
        <v>2.3072082996368408</v>
      </c>
      <c r="CN888">
        <v>2.6470513343811035</v>
      </c>
      <c r="CO888">
        <v>3.7231807708740234</v>
      </c>
      <c r="CP888">
        <v>2.3657741546630859</v>
      </c>
      <c r="CQ888">
        <v>2.8600034713745117</v>
      </c>
      <c r="CR888">
        <v>4.1893725395202637</v>
      </c>
      <c r="CS888">
        <v>4.4980502128601074</v>
      </c>
      <c r="CT888">
        <v>4.6612420082092285</v>
      </c>
      <c r="CU888">
        <v>5.7307276725769043</v>
      </c>
      <c r="CV888">
        <v>4.726081371307373</v>
      </c>
      <c r="CW888">
        <v>4.1497769355773926</v>
      </c>
      <c r="CX888">
        <v>3.4805355072021484</v>
      </c>
      <c r="CY888">
        <v>3.7311928272247314</v>
      </c>
      <c r="CZ888">
        <v>3.6597926616668701</v>
      </c>
    </row>
    <row r="889" spans="1:104" x14ac:dyDescent="0.25">
      <c r="A889" t="s">
        <v>1078</v>
      </c>
      <c r="B889" t="s">
        <v>26</v>
      </c>
      <c r="C889" t="s">
        <v>27</v>
      </c>
      <c r="D889" t="s">
        <v>188</v>
      </c>
      <c r="E889" t="s">
        <v>184</v>
      </c>
      <c r="F889">
        <v>2017</v>
      </c>
      <c r="G889" t="s">
        <v>174</v>
      </c>
      <c r="H889">
        <v>4</v>
      </c>
      <c r="I889">
        <v>151.38194274902344</v>
      </c>
      <c r="J889">
        <v>146.67335510253906</v>
      </c>
      <c r="K889">
        <v>143.51445007324219</v>
      </c>
      <c r="L889">
        <v>143.11708068847656</v>
      </c>
      <c r="M889">
        <v>148.07530212402344</v>
      </c>
      <c r="N889">
        <v>160.63511657714844</v>
      </c>
      <c r="O889">
        <v>175.64363098144531</v>
      </c>
      <c r="P889">
        <v>193.24766540527344</v>
      </c>
      <c r="Q889">
        <v>208.55339050292969</v>
      </c>
      <c r="R889">
        <v>220.23164367675781</v>
      </c>
      <c r="S889">
        <v>230.68949890136719</v>
      </c>
      <c r="T889">
        <v>235.11538696289062</v>
      </c>
      <c r="U889">
        <v>238.08956909179687</v>
      </c>
      <c r="V889">
        <v>240.97866821289062</v>
      </c>
      <c r="W889">
        <v>238.77676391601562</v>
      </c>
      <c r="X889">
        <v>230.96269226074219</v>
      </c>
      <c r="Y889">
        <v>220.62879943847656</v>
      </c>
      <c r="Z889">
        <v>206.25100708007812</v>
      </c>
      <c r="AA889">
        <v>193.81486511230469</v>
      </c>
      <c r="AB889">
        <v>188.81399536132812</v>
      </c>
      <c r="AC889">
        <v>185.56478881835937</v>
      </c>
      <c r="AD889">
        <v>175.83926391601562</v>
      </c>
      <c r="AE889">
        <v>169.77690124511719</v>
      </c>
      <c r="AF889">
        <v>163.36668395996094</v>
      </c>
      <c r="AG889">
        <v>-3.0717711448669434</v>
      </c>
      <c r="AH889">
        <v>-1.7697600126266479</v>
      </c>
      <c r="AI889">
        <v>-1.2940340042114258</v>
      </c>
      <c r="AJ889">
        <v>-1.355334997177124</v>
      </c>
      <c r="AK889">
        <v>-1.2890281677246094</v>
      </c>
      <c r="AL889">
        <v>-0.47214791178703308</v>
      </c>
      <c r="AM889">
        <v>-1.8578872680664062</v>
      </c>
      <c r="AN889">
        <v>0.23745149374008179</v>
      </c>
      <c r="AO889">
        <v>0.94730770587921143</v>
      </c>
      <c r="AP889">
        <v>1.1310683488845825</v>
      </c>
      <c r="AQ889">
        <v>5.2215280532836914</v>
      </c>
      <c r="AR889">
        <v>20.055990219116211</v>
      </c>
      <c r="AS889">
        <v>20.920866012573242</v>
      </c>
      <c r="AT889">
        <v>20.066921234130859</v>
      </c>
      <c r="AU889">
        <v>18.588407516479492</v>
      </c>
      <c r="AV889">
        <v>18.497644424438477</v>
      </c>
      <c r="AW889">
        <v>17.175369262695313</v>
      </c>
      <c r="AX889">
        <v>14.647197723388672</v>
      </c>
      <c r="AY889">
        <v>5.5060267448425293</v>
      </c>
      <c r="AZ889">
        <v>2.7314145565032959</v>
      </c>
      <c r="BA889">
        <v>1.7300765514373779</v>
      </c>
      <c r="BB889">
        <v>1.7622355222702026</v>
      </c>
      <c r="BC889">
        <v>1.0925723314285278</v>
      </c>
      <c r="BD889">
        <v>-2.0583333447575569E-2</v>
      </c>
      <c r="BE889">
        <v>68.458694458007812</v>
      </c>
      <c r="BF889">
        <v>65.922012329101563</v>
      </c>
      <c r="BG889">
        <v>64.562301635742188</v>
      </c>
      <c r="BH889">
        <v>64.507575988769531</v>
      </c>
      <c r="BI889">
        <v>63.833213806152344</v>
      </c>
      <c r="BJ889">
        <v>63.031276702880859</v>
      </c>
      <c r="BK889">
        <v>63.256359100341797</v>
      </c>
      <c r="BL889">
        <v>65.673408508300781</v>
      </c>
      <c r="BM889">
        <v>72.391876220703125</v>
      </c>
      <c r="BN889">
        <v>77.416091918945313</v>
      </c>
      <c r="BO889">
        <v>81.464454650878906</v>
      </c>
      <c r="BP889">
        <v>85.013336181640625</v>
      </c>
      <c r="BQ889">
        <v>85.293670654296875</v>
      </c>
      <c r="BR889">
        <v>85.431594848632812</v>
      </c>
      <c r="BS889">
        <v>85.3404541015625</v>
      </c>
      <c r="BT889">
        <v>83.80377197265625</v>
      </c>
      <c r="BU889">
        <v>82.291313171386719</v>
      </c>
      <c r="BV889">
        <v>79.904335021972656</v>
      </c>
      <c r="BW889">
        <v>77.505149841308594</v>
      </c>
      <c r="BX889">
        <v>73.078948974609375</v>
      </c>
      <c r="BY889">
        <v>68.884628295898438</v>
      </c>
      <c r="BZ889">
        <v>67.079902648925781</v>
      </c>
      <c r="CA889">
        <v>65.537635803222656</v>
      </c>
      <c r="CB889">
        <v>64.397605895996094</v>
      </c>
      <c r="CC889">
        <v>4.8706579208374023</v>
      </c>
      <c r="CD889">
        <v>4.6424555778503418</v>
      </c>
      <c r="CE889">
        <v>4.3564162254333496</v>
      </c>
      <c r="CF889">
        <v>3.2966830730438232</v>
      </c>
      <c r="CG889">
        <v>2.7771613597869873</v>
      </c>
      <c r="CH889">
        <v>3.0673172473907471</v>
      </c>
      <c r="CI889">
        <v>3.2166342735290527</v>
      </c>
      <c r="CJ889">
        <v>2.0122129917144775</v>
      </c>
      <c r="CK889">
        <v>2.8514952659606934</v>
      </c>
      <c r="CL889">
        <v>2.8799211978912354</v>
      </c>
      <c r="CM889">
        <v>2.2742178440093994</v>
      </c>
      <c r="CN889">
        <v>2.6099936962127686</v>
      </c>
      <c r="CO889">
        <v>3.6861815452575684</v>
      </c>
      <c r="CP889">
        <v>2.3589437007904053</v>
      </c>
      <c r="CQ889">
        <v>2.8579552173614502</v>
      </c>
      <c r="CR889">
        <v>4.1869750022888184</v>
      </c>
      <c r="CS889">
        <v>4.4778017997741699</v>
      </c>
      <c r="CT889">
        <v>4.5766949653625488</v>
      </c>
      <c r="CU889">
        <v>5.5332932472229004</v>
      </c>
      <c r="CV889">
        <v>4.5170450210571289</v>
      </c>
      <c r="CW889">
        <v>4.0267815589904785</v>
      </c>
      <c r="CX889">
        <v>3.3567769527435303</v>
      </c>
      <c r="CY889">
        <v>3.6345148086547852</v>
      </c>
      <c r="CZ889">
        <v>3.5543661117553711</v>
      </c>
    </row>
    <row r="890" spans="1:104" x14ac:dyDescent="0.25">
      <c r="A890" t="s">
        <v>1079</v>
      </c>
      <c r="B890" t="s">
        <v>26</v>
      </c>
      <c r="C890" t="s">
        <v>27</v>
      </c>
      <c r="D890" t="s">
        <v>188</v>
      </c>
      <c r="E890" t="s">
        <v>184</v>
      </c>
      <c r="F890">
        <v>2017</v>
      </c>
      <c r="G890" t="s">
        <v>175</v>
      </c>
      <c r="H890">
        <v>5</v>
      </c>
      <c r="I890">
        <v>156.96351623535156</v>
      </c>
      <c r="J890">
        <v>152.44956970214844</v>
      </c>
      <c r="K890">
        <v>149.28897094726562</v>
      </c>
      <c r="L890">
        <v>148.35246276855469</v>
      </c>
      <c r="M890">
        <v>152.483642578125</v>
      </c>
      <c r="N890">
        <v>164.4140625</v>
      </c>
      <c r="O890">
        <v>178.98854064941406</v>
      </c>
      <c r="P890">
        <v>199.38385009765625</v>
      </c>
      <c r="Q890">
        <v>215.77497863769531</v>
      </c>
      <c r="R890">
        <v>227.38552856445312</v>
      </c>
      <c r="S890">
        <v>236.07054138183594</v>
      </c>
      <c r="T890">
        <v>237.318115234375</v>
      </c>
      <c r="U890">
        <v>237.49201965332031</v>
      </c>
      <c r="V890">
        <v>237.85891723632812</v>
      </c>
      <c r="W890">
        <v>235.50079345703125</v>
      </c>
      <c r="X890">
        <v>228.94281005859375</v>
      </c>
      <c r="Y890">
        <v>219.76380920410156</v>
      </c>
      <c r="Z890">
        <v>207.08795166015625</v>
      </c>
      <c r="AA890">
        <v>196.09904479980469</v>
      </c>
      <c r="AB890">
        <v>191.38478088378906</v>
      </c>
      <c r="AC890">
        <v>189.10569763183594</v>
      </c>
      <c r="AD890">
        <v>179.02792358398437</v>
      </c>
      <c r="AE890">
        <v>173.62007141113281</v>
      </c>
      <c r="AF890">
        <v>167.93429565429687</v>
      </c>
      <c r="AG890">
        <v>-3.2719907760620117</v>
      </c>
      <c r="AH890">
        <v>-1.7868789434432983</v>
      </c>
      <c r="AI890">
        <v>-1.2033495903015137</v>
      </c>
      <c r="AJ890">
        <v>-1.339147686958313</v>
      </c>
      <c r="AK890">
        <v>-1.3580297231674194</v>
      </c>
      <c r="AL890">
        <v>-0.59296929836273193</v>
      </c>
      <c r="AM890">
        <v>-1.9804619550704956</v>
      </c>
      <c r="AN890">
        <v>4.7523807734251022E-2</v>
      </c>
      <c r="AO890">
        <v>0.99098426103591919</v>
      </c>
      <c r="AP890">
        <v>1.3962979316711426</v>
      </c>
      <c r="AQ890">
        <v>5.5281105041503906</v>
      </c>
      <c r="AR890">
        <v>20.228481292724609</v>
      </c>
      <c r="AS890">
        <v>20.834259033203125</v>
      </c>
      <c r="AT890">
        <v>19.769687652587891</v>
      </c>
      <c r="AU890">
        <v>18.22429084777832</v>
      </c>
      <c r="AV890">
        <v>17.906579971313477</v>
      </c>
      <c r="AW890">
        <v>16.602199554443359</v>
      </c>
      <c r="AX890">
        <v>14.028800010681152</v>
      </c>
      <c r="AY890">
        <v>4.8526411056518555</v>
      </c>
      <c r="AZ890">
        <v>2.2562086582183838</v>
      </c>
      <c r="BA890">
        <v>1.3859988451004028</v>
      </c>
      <c r="BB890">
        <v>1.4714016914367676</v>
      </c>
      <c r="BC890">
        <v>0.88369446992874146</v>
      </c>
      <c r="BD890">
        <v>-0.33597704768180847</v>
      </c>
      <c r="BE890">
        <v>65.549842834472656</v>
      </c>
      <c r="BF890">
        <v>65.43988037109375</v>
      </c>
      <c r="BG890">
        <v>65.122428894042969</v>
      </c>
      <c r="BH890">
        <v>65.207481384277344</v>
      </c>
      <c r="BI890">
        <v>63.914951324462891</v>
      </c>
      <c r="BJ890">
        <v>63.219936370849609</v>
      </c>
      <c r="BK890">
        <v>64.067451477050781</v>
      </c>
      <c r="BL890">
        <v>67.280059814453125</v>
      </c>
      <c r="BM890">
        <v>73.297653198242188</v>
      </c>
      <c r="BN890">
        <v>77.535194396972656</v>
      </c>
      <c r="BO890">
        <v>80.717742919921875</v>
      </c>
      <c r="BP890">
        <v>81.662757873535156</v>
      </c>
      <c r="BQ890">
        <v>81.150299072265625</v>
      </c>
      <c r="BR890">
        <v>82.217750549316406</v>
      </c>
      <c r="BS890">
        <v>81.065254211425781</v>
      </c>
      <c r="BT890">
        <v>80.547653198242188</v>
      </c>
      <c r="BU890">
        <v>80.297653198242188</v>
      </c>
      <c r="BV890">
        <v>80.255134582519531</v>
      </c>
      <c r="BW890">
        <v>81.127571105957031</v>
      </c>
      <c r="BX890">
        <v>77.877571105957031</v>
      </c>
      <c r="BY890">
        <v>74.585044860839844</v>
      </c>
      <c r="BZ890">
        <v>71.957473754882813</v>
      </c>
      <c r="CA890">
        <v>71.152488708496094</v>
      </c>
      <c r="CB890">
        <v>70.134895324707031</v>
      </c>
      <c r="CC890">
        <v>5.1028480529785156</v>
      </c>
      <c r="CD890">
        <v>4.8762331008911133</v>
      </c>
      <c r="CE890">
        <v>4.5801548957824707</v>
      </c>
      <c r="CF890">
        <v>3.4523751735687256</v>
      </c>
      <c r="CG890">
        <v>2.8887190818786621</v>
      </c>
      <c r="CH890">
        <v>3.17104172706604</v>
      </c>
      <c r="CI890">
        <v>3.3113017082214355</v>
      </c>
      <c r="CJ890">
        <v>2.0952835083007813</v>
      </c>
      <c r="CK890">
        <v>2.9793782234191895</v>
      </c>
      <c r="CL890">
        <v>3.0013835430145264</v>
      </c>
      <c r="CM890">
        <v>2.3491928577423096</v>
      </c>
      <c r="CN890">
        <v>2.658919095993042</v>
      </c>
      <c r="CO890">
        <v>3.7117607593536377</v>
      </c>
      <c r="CP890">
        <v>2.3491113185882568</v>
      </c>
      <c r="CQ890">
        <v>2.844698429107666</v>
      </c>
      <c r="CR890">
        <v>4.1886048316955566</v>
      </c>
      <c r="CS890">
        <v>4.5013093948364258</v>
      </c>
      <c r="CT890">
        <v>4.6377034187316895</v>
      </c>
      <c r="CU890">
        <v>5.6479597091674805</v>
      </c>
      <c r="CV890">
        <v>4.6241483688354492</v>
      </c>
      <c r="CW890">
        <v>4.1433324813842773</v>
      </c>
      <c r="CX890">
        <v>3.4510848522186279</v>
      </c>
      <c r="CY890">
        <v>3.7528359889984131</v>
      </c>
      <c r="CZ890">
        <v>3.6901400089263916</v>
      </c>
    </row>
    <row r="891" spans="1:104" x14ac:dyDescent="0.25">
      <c r="A891" t="s">
        <v>1080</v>
      </c>
      <c r="B891" t="s">
        <v>26</v>
      </c>
      <c r="C891" t="s">
        <v>27</v>
      </c>
      <c r="D891" t="s">
        <v>188</v>
      </c>
      <c r="E891" t="s">
        <v>184</v>
      </c>
      <c r="F891">
        <v>2017</v>
      </c>
      <c r="G891" t="s">
        <v>176</v>
      </c>
      <c r="H891">
        <v>6</v>
      </c>
      <c r="I891">
        <v>165.91050720214844</v>
      </c>
      <c r="J891">
        <v>160.9461669921875</v>
      </c>
      <c r="K891">
        <v>157.53608703613281</v>
      </c>
      <c r="L891">
        <v>156.56741333007812</v>
      </c>
      <c r="M891">
        <v>160.276611328125</v>
      </c>
      <c r="N891">
        <v>172.40072631835937</v>
      </c>
      <c r="O891">
        <v>186.81332397460937</v>
      </c>
      <c r="P891">
        <v>206.06700134277344</v>
      </c>
      <c r="Q891">
        <v>219.84396362304687</v>
      </c>
      <c r="R891">
        <v>231.05964660644531</v>
      </c>
      <c r="S891">
        <v>240.83673095703125</v>
      </c>
      <c r="T891">
        <v>242.54095458984375</v>
      </c>
      <c r="U891">
        <v>242.80799865722656</v>
      </c>
      <c r="V891">
        <v>241.93185424804687</v>
      </c>
      <c r="W891">
        <v>240.18641662597656</v>
      </c>
      <c r="X891">
        <v>236.25752258300781</v>
      </c>
      <c r="Y891">
        <v>229.22990417480469</v>
      </c>
      <c r="Z891">
        <v>217.03089904785156</v>
      </c>
      <c r="AA891">
        <v>205.11869812011719</v>
      </c>
      <c r="AB891">
        <v>196.65513610839844</v>
      </c>
      <c r="AC891">
        <v>194.42848205566406</v>
      </c>
      <c r="AD891">
        <v>185.30006408691406</v>
      </c>
      <c r="AE891">
        <v>181.24391174316406</v>
      </c>
      <c r="AF891">
        <v>175.65139770507812</v>
      </c>
      <c r="AG891">
        <v>-3.449791431427002</v>
      </c>
      <c r="AH891">
        <v>-1.8923096656799316</v>
      </c>
      <c r="AI891">
        <v>-1.2860405445098877</v>
      </c>
      <c r="AJ891">
        <v>-1.4201705455780029</v>
      </c>
      <c r="AK891">
        <v>-1.4162783622741699</v>
      </c>
      <c r="AL891">
        <v>-0.60280495882034302</v>
      </c>
      <c r="AM891">
        <v>-2.0546090602874756</v>
      </c>
      <c r="AN891">
        <v>7.4194110929965973E-2</v>
      </c>
      <c r="AO891">
        <v>1.0116630792617798</v>
      </c>
      <c r="AP891">
        <v>1.3906773328781128</v>
      </c>
      <c r="AQ891">
        <v>5.6284914016723633</v>
      </c>
      <c r="AR891">
        <v>20.706918716430664</v>
      </c>
      <c r="AS891">
        <v>21.331836700439453</v>
      </c>
      <c r="AT891">
        <v>20.150936126708984</v>
      </c>
      <c r="AU891">
        <v>18.624311447143555</v>
      </c>
      <c r="AV891">
        <v>18.516269683837891</v>
      </c>
      <c r="AW891">
        <v>17.348114013671875</v>
      </c>
      <c r="AX891">
        <v>14.759209632873535</v>
      </c>
      <c r="AY891">
        <v>5.1500639915466309</v>
      </c>
      <c r="AZ891">
        <v>2.3741164207458496</v>
      </c>
      <c r="BA891">
        <v>1.4673963785171509</v>
      </c>
      <c r="BB891">
        <v>1.5661129951477051</v>
      </c>
      <c r="BC891">
        <v>0.9569091796875</v>
      </c>
      <c r="BD891">
        <v>-0.3111301064491272</v>
      </c>
      <c r="BE891">
        <v>66.982147216796875</v>
      </c>
      <c r="BF891">
        <v>65.6224365234375</v>
      </c>
      <c r="BG891">
        <v>65.427421569824219</v>
      </c>
      <c r="BH891">
        <v>65.079917907714844</v>
      </c>
      <c r="BI891">
        <v>65.41522216796875</v>
      </c>
      <c r="BJ891">
        <v>65.025192260742187</v>
      </c>
      <c r="BK891">
        <v>65.025192260742187</v>
      </c>
      <c r="BL891">
        <v>68.25</v>
      </c>
      <c r="BM891">
        <v>71.322311401367188</v>
      </c>
      <c r="BN891">
        <v>74.569267272949219</v>
      </c>
      <c r="BO891">
        <v>78.211624145507813</v>
      </c>
      <c r="BP891">
        <v>80.665786743164062</v>
      </c>
      <c r="BQ891">
        <v>81.373268127441406</v>
      </c>
      <c r="BR891">
        <v>82.260505676269531</v>
      </c>
      <c r="BS891">
        <v>81.175468444824219</v>
      </c>
      <c r="BT891">
        <v>81.6204833984375</v>
      </c>
      <c r="BU891">
        <v>82.437667846679688</v>
      </c>
      <c r="BV891">
        <v>80.840164184570313</v>
      </c>
      <c r="BW891">
        <v>79.29791259765625</v>
      </c>
      <c r="BX891">
        <v>77.160934448242187</v>
      </c>
      <c r="BY891">
        <v>74.45416259765625</v>
      </c>
      <c r="BZ891">
        <v>72.106925964355469</v>
      </c>
      <c r="CA891">
        <v>71.009414672851563</v>
      </c>
      <c r="CB891">
        <v>69.979362487792969</v>
      </c>
      <c r="CC891">
        <v>5.3921637535095215</v>
      </c>
      <c r="CD891">
        <v>5.1464104652404785</v>
      </c>
      <c r="CE891">
        <v>4.8311967849731445</v>
      </c>
      <c r="CF891">
        <v>3.641685962677002</v>
      </c>
      <c r="CG891">
        <v>3.0349256992340088</v>
      </c>
      <c r="CH891">
        <v>3.3234701156616211</v>
      </c>
      <c r="CI891">
        <v>3.4528839588165283</v>
      </c>
      <c r="CJ891">
        <v>2.1631700992584229</v>
      </c>
      <c r="CK891">
        <v>3.0328128337860107</v>
      </c>
      <c r="CL891">
        <v>3.0455801486968994</v>
      </c>
      <c r="CM891">
        <v>2.3932735919952393</v>
      </c>
      <c r="CN891">
        <v>2.7140443325042725</v>
      </c>
      <c r="CO891">
        <v>3.7894823551177979</v>
      </c>
      <c r="CP891">
        <v>2.3876349925994873</v>
      </c>
      <c r="CQ891">
        <v>2.8978567123413086</v>
      </c>
      <c r="CR891">
        <v>4.3176755905151367</v>
      </c>
      <c r="CS891">
        <v>4.6902613639831543</v>
      </c>
      <c r="CT891">
        <v>4.8551468849182129</v>
      </c>
      <c r="CU891">
        <v>5.900233268737793</v>
      </c>
      <c r="CV891">
        <v>4.7451567649841309</v>
      </c>
      <c r="CW891">
        <v>4.2546977996826172</v>
      </c>
      <c r="CX891">
        <v>3.5690619945526123</v>
      </c>
      <c r="CY891">
        <v>3.9154250621795654</v>
      </c>
      <c r="CZ891">
        <v>3.857490062713623</v>
      </c>
    </row>
    <row r="892" spans="1:104" x14ac:dyDescent="0.25">
      <c r="A892" t="s">
        <v>1081</v>
      </c>
      <c r="B892" t="s">
        <v>26</v>
      </c>
      <c r="C892" t="s">
        <v>27</v>
      </c>
      <c r="D892" t="s">
        <v>188</v>
      </c>
      <c r="E892" t="s">
        <v>184</v>
      </c>
      <c r="F892">
        <v>2017</v>
      </c>
      <c r="G892" t="s">
        <v>177</v>
      </c>
      <c r="H892">
        <v>7</v>
      </c>
      <c r="I892">
        <v>170.43754577636719</v>
      </c>
      <c r="J892">
        <v>165.73446655273437</v>
      </c>
      <c r="K892">
        <v>161.93927001953125</v>
      </c>
      <c r="L892">
        <v>161.32138061523437</v>
      </c>
      <c r="M892">
        <v>166.67962646484375</v>
      </c>
      <c r="N892">
        <v>179.725830078125</v>
      </c>
      <c r="O892">
        <v>193.36631774902344</v>
      </c>
      <c r="P892">
        <v>212.162841796875</v>
      </c>
      <c r="Q892">
        <v>224.55690002441406</v>
      </c>
      <c r="R892">
        <v>234.19662475585937</v>
      </c>
      <c r="S892">
        <v>241.17420959472656</v>
      </c>
      <c r="T892">
        <v>242.42135620117187</v>
      </c>
      <c r="U892">
        <v>242.80467224121094</v>
      </c>
      <c r="V892">
        <v>242.31707763671875</v>
      </c>
      <c r="W892">
        <v>241.27581787109375</v>
      </c>
      <c r="X892">
        <v>239.18130493164062</v>
      </c>
      <c r="Y892">
        <v>234.0850830078125</v>
      </c>
      <c r="Z892">
        <v>222.62132263183594</v>
      </c>
      <c r="AA892">
        <v>210.43156433105469</v>
      </c>
      <c r="AB892">
        <v>202.18284606933594</v>
      </c>
      <c r="AC892">
        <v>199.64710998535156</v>
      </c>
      <c r="AD892">
        <v>190.32670593261719</v>
      </c>
      <c r="AE892">
        <v>185.38088989257812</v>
      </c>
      <c r="AF892">
        <v>180.50828552246094</v>
      </c>
      <c r="AG892">
        <v>-3.4933876991271973</v>
      </c>
      <c r="AH892">
        <v>-1.9833403825759888</v>
      </c>
      <c r="AI892">
        <v>-1.4120632410049438</v>
      </c>
      <c r="AJ892">
        <v>-1.504847526550293</v>
      </c>
      <c r="AK892">
        <v>-1.4477279186248779</v>
      </c>
      <c r="AL892">
        <v>-0.55844682455062866</v>
      </c>
      <c r="AM892">
        <v>-2.0729146003723145</v>
      </c>
      <c r="AN892">
        <v>0.19420772790908813</v>
      </c>
      <c r="AO892">
        <v>1.0235923528671265</v>
      </c>
      <c r="AP892">
        <v>1.2729148864746094</v>
      </c>
      <c r="AQ892">
        <v>5.5337047576904297</v>
      </c>
      <c r="AR892">
        <v>20.737836837768555</v>
      </c>
      <c r="AS892">
        <v>21.389972686767578</v>
      </c>
      <c r="AT892">
        <v>20.248584747314453</v>
      </c>
      <c r="AU892">
        <v>18.807828903198242</v>
      </c>
      <c r="AV892">
        <v>19.023502349853516</v>
      </c>
      <c r="AW892">
        <v>18.029958724975586</v>
      </c>
      <c r="AX892">
        <v>15.542399406433105</v>
      </c>
      <c r="AY892">
        <v>5.733208179473877</v>
      </c>
      <c r="AZ892">
        <v>2.7568209171295166</v>
      </c>
      <c r="BA892">
        <v>1.7363502979278564</v>
      </c>
      <c r="BB892">
        <v>1.811046838760376</v>
      </c>
      <c r="BC892">
        <v>1.1279315948486328</v>
      </c>
      <c r="BD892">
        <v>-0.12315278500318527</v>
      </c>
      <c r="BE892">
        <v>70.326515197753906</v>
      </c>
      <c r="BF892">
        <v>69.512374877929687</v>
      </c>
      <c r="BG892">
        <v>69.552207946777344</v>
      </c>
      <c r="BH892">
        <v>69.274848937988281</v>
      </c>
      <c r="BI892">
        <v>68.930305480957031</v>
      </c>
      <c r="BJ892">
        <v>68.750350952148438</v>
      </c>
      <c r="BK892">
        <v>69.21044921875</v>
      </c>
      <c r="BL892">
        <v>70.664512634277344</v>
      </c>
      <c r="BM892">
        <v>72.532379150390625</v>
      </c>
      <c r="BN892">
        <v>74.392173767089844</v>
      </c>
      <c r="BO892">
        <v>76.133033752441406</v>
      </c>
      <c r="BP892">
        <v>75.843467712402344</v>
      </c>
      <c r="BQ892">
        <v>77.080825805664062</v>
      </c>
      <c r="BR892">
        <v>79.739326477050781</v>
      </c>
      <c r="BS892">
        <v>80.85540771484375</v>
      </c>
      <c r="BT892">
        <v>80.013900756835938</v>
      </c>
      <c r="BU892">
        <v>78.751800537109375</v>
      </c>
      <c r="BV892">
        <v>78.358894348144531</v>
      </c>
      <c r="BW892">
        <v>78.364814758300781</v>
      </c>
      <c r="BX892">
        <v>76.194915771484375</v>
      </c>
      <c r="BY892">
        <v>74.036506652832031</v>
      </c>
      <c r="BZ892">
        <v>72.859710693359375</v>
      </c>
      <c r="CA892">
        <v>72.576507568359375</v>
      </c>
      <c r="CB892">
        <v>72.137336730957031</v>
      </c>
      <c r="CC892">
        <v>5.5108599662780762</v>
      </c>
      <c r="CD892">
        <v>5.2729120254516602</v>
      </c>
      <c r="CE892">
        <v>4.9412150382995605</v>
      </c>
      <c r="CF892">
        <v>3.7335596084594727</v>
      </c>
      <c r="CG892">
        <v>3.139915943145752</v>
      </c>
      <c r="CH892">
        <v>3.4462375640869141</v>
      </c>
      <c r="CI892">
        <v>3.5550782680511475</v>
      </c>
      <c r="CJ892">
        <v>2.2151448726654053</v>
      </c>
      <c r="CK892">
        <v>3.0792655944824219</v>
      </c>
      <c r="CL892">
        <v>3.0698916912078857</v>
      </c>
      <c r="CM892">
        <v>2.3831429481506348</v>
      </c>
      <c r="CN892">
        <v>2.6977720260620117</v>
      </c>
      <c r="CO892">
        <v>3.7672336101531982</v>
      </c>
      <c r="CP892">
        <v>2.3800671100616455</v>
      </c>
      <c r="CQ892">
        <v>2.895230770111084</v>
      </c>
      <c r="CR892">
        <v>4.3474025726318359</v>
      </c>
      <c r="CS892">
        <v>4.7638802528381348</v>
      </c>
      <c r="CT892">
        <v>4.9536199569702148</v>
      </c>
      <c r="CU892">
        <v>6.0213751792907715</v>
      </c>
      <c r="CV892">
        <v>4.8518252372741699</v>
      </c>
      <c r="CW892">
        <v>4.3447122573852539</v>
      </c>
      <c r="CX892">
        <v>3.6466209888458252</v>
      </c>
      <c r="CY892">
        <v>3.9846582412719727</v>
      </c>
      <c r="CZ892">
        <v>3.944448709487915</v>
      </c>
    </row>
    <row r="893" spans="1:104" x14ac:dyDescent="0.25">
      <c r="A893" t="s">
        <v>1082</v>
      </c>
      <c r="B893" t="s">
        <v>26</v>
      </c>
      <c r="C893" t="s">
        <v>27</v>
      </c>
      <c r="D893" t="s">
        <v>188</v>
      </c>
      <c r="E893" t="s">
        <v>184</v>
      </c>
      <c r="F893">
        <v>2017</v>
      </c>
      <c r="G893" t="s">
        <v>178</v>
      </c>
      <c r="H893">
        <v>8</v>
      </c>
      <c r="I893">
        <v>173.38047790527344</v>
      </c>
      <c r="J893">
        <v>168.78904724121094</v>
      </c>
      <c r="K893">
        <v>164.61355590820313</v>
      </c>
      <c r="L893">
        <v>164.01242065429687</v>
      </c>
      <c r="M893">
        <v>168.95765686035156</v>
      </c>
      <c r="N893">
        <v>183.73089599609375</v>
      </c>
      <c r="O893">
        <v>199.78688049316406</v>
      </c>
      <c r="P893">
        <v>218.44845581054687</v>
      </c>
      <c r="Q893">
        <v>232.10284423828125</v>
      </c>
      <c r="R893">
        <v>243.474609375</v>
      </c>
      <c r="S893">
        <v>254.46170043945312</v>
      </c>
      <c r="T893">
        <v>257.11834716796875</v>
      </c>
      <c r="U893">
        <v>258.11923217773437</v>
      </c>
      <c r="V893">
        <v>257.7413330078125</v>
      </c>
      <c r="W893">
        <v>255.79931640625</v>
      </c>
      <c r="X893">
        <v>252.24130249023437</v>
      </c>
      <c r="Y893">
        <v>243.8232421875</v>
      </c>
      <c r="Z893">
        <v>231.28407287597656</v>
      </c>
      <c r="AA893">
        <v>217.46296691894531</v>
      </c>
      <c r="AB893">
        <v>210.47796630859375</v>
      </c>
      <c r="AC893">
        <v>205.82701110839844</v>
      </c>
      <c r="AD893">
        <v>195.29861450195312</v>
      </c>
      <c r="AE893">
        <v>188.75990295410156</v>
      </c>
      <c r="AF893">
        <v>182.41552734375</v>
      </c>
      <c r="AG893">
        <v>-3.320969820022583</v>
      </c>
      <c r="AH893">
        <v>-2.1760604381561279</v>
      </c>
      <c r="AI893">
        <v>-1.8430842161178589</v>
      </c>
      <c r="AJ893">
        <v>-1.7184302806854248</v>
      </c>
      <c r="AK893">
        <v>-1.3604921102523804</v>
      </c>
      <c r="AL893">
        <v>-0.24947212636470795</v>
      </c>
      <c r="AM893">
        <v>-1.8918992280960083</v>
      </c>
      <c r="AN893">
        <v>0.74588567018508911</v>
      </c>
      <c r="AO893">
        <v>1.0435730218887329</v>
      </c>
      <c r="AP893">
        <v>0.70599102973937988</v>
      </c>
      <c r="AQ893">
        <v>5.281486988067627</v>
      </c>
      <c r="AR893">
        <v>21.865451812744141</v>
      </c>
      <c r="AS893">
        <v>22.655031204223633</v>
      </c>
      <c r="AT893">
        <v>21.47003173828125</v>
      </c>
      <c r="AU893">
        <v>20.126945495605469</v>
      </c>
      <c r="AV893">
        <v>21.235574722290039</v>
      </c>
      <c r="AW893">
        <v>20.184703826904297</v>
      </c>
      <c r="AX893">
        <v>18.014911651611328</v>
      </c>
      <c r="AY893">
        <v>7.9835004806518555</v>
      </c>
      <c r="AZ893">
        <v>4.355194091796875</v>
      </c>
      <c r="BA893">
        <v>2.8723888397216797</v>
      </c>
      <c r="BB893">
        <v>2.784663200378418</v>
      </c>
      <c r="BC893">
        <v>1.8110750913619995</v>
      </c>
      <c r="BD893">
        <v>0.75372219085693359</v>
      </c>
      <c r="BE893">
        <v>71.658866882324219</v>
      </c>
      <c r="BF893">
        <v>71.674110412597656</v>
      </c>
      <c r="BG893">
        <v>71.076606750488281</v>
      </c>
      <c r="BH893">
        <v>70.826606750488281</v>
      </c>
      <c r="BI893">
        <v>70.161918640136719</v>
      </c>
      <c r="BJ893">
        <v>70.064414978027344</v>
      </c>
      <c r="BK893">
        <v>70.216903686523438</v>
      </c>
      <c r="BL893">
        <v>70.914512634277344</v>
      </c>
      <c r="BM893">
        <v>74.108978271484375</v>
      </c>
      <c r="BN893">
        <v>77.687919616699219</v>
      </c>
      <c r="BO893">
        <v>81.324615478515625</v>
      </c>
      <c r="BP893">
        <v>82.476837158203125</v>
      </c>
      <c r="BQ893">
        <v>83.766304016113281</v>
      </c>
      <c r="BR893">
        <v>83.12628173828125</v>
      </c>
      <c r="BS893">
        <v>83.955482482910156</v>
      </c>
      <c r="BT893">
        <v>84.4251708984375</v>
      </c>
      <c r="BU893">
        <v>83.6629638671875</v>
      </c>
      <c r="BV893">
        <v>83.510475158691406</v>
      </c>
      <c r="BW893">
        <v>80.742904663085938</v>
      </c>
      <c r="BX893">
        <v>78.358985900878906</v>
      </c>
      <c r="BY893">
        <v>75.746673583984375</v>
      </c>
      <c r="BZ893">
        <v>74.182807922363281</v>
      </c>
      <c r="CA893">
        <v>73.585304260253906</v>
      </c>
      <c r="CB893">
        <v>72.993629455566406</v>
      </c>
      <c r="CC893">
        <v>5.5233283042907715</v>
      </c>
      <c r="CD893">
        <v>5.2902383804321289</v>
      </c>
      <c r="CE893">
        <v>4.9485702514648437</v>
      </c>
      <c r="CF893">
        <v>3.7395660877227783</v>
      </c>
      <c r="CG893">
        <v>3.136089563369751</v>
      </c>
      <c r="CH893">
        <v>3.4716603755950928</v>
      </c>
      <c r="CI893">
        <v>3.6199049949645996</v>
      </c>
      <c r="CJ893">
        <v>2.2472050189971924</v>
      </c>
      <c r="CK893">
        <v>3.137627124786377</v>
      </c>
      <c r="CL893">
        <v>3.1458723545074463</v>
      </c>
      <c r="CM893">
        <v>2.478473424911499</v>
      </c>
      <c r="CN893">
        <v>2.8197579383850098</v>
      </c>
      <c r="CO893">
        <v>3.9488329887390137</v>
      </c>
      <c r="CP893">
        <v>2.491797924041748</v>
      </c>
      <c r="CQ893">
        <v>3.024611234664917</v>
      </c>
      <c r="CR893">
        <v>4.5175838470458984</v>
      </c>
      <c r="CS893">
        <v>4.8889474868774414</v>
      </c>
      <c r="CT893">
        <v>5.0704355239868164</v>
      </c>
      <c r="CU893">
        <v>6.1293644905090332</v>
      </c>
      <c r="CV893">
        <v>4.9815273284912109</v>
      </c>
      <c r="CW893">
        <v>4.4169011116027832</v>
      </c>
      <c r="CX893">
        <v>3.6876938343048096</v>
      </c>
      <c r="CY893">
        <v>3.9973320960998535</v>
      </c>
      <c r="CZ893">
        <v>3.9260284900665283</v>
      </c>
    </row>
    <row r="894" spans="1:104" x14ac:dyDescent="0.25">
      <c r="A894" t="s">
        <v>1083</v>
      </c>
      <c r="B894" t="s">
        <v>26</v>
      </c>
      <c r="C894" t="s">
        <v>27</v>
      </c>
      <c r="D894" t="s">
        <v>188</v>
      </c>
      <c r="E894" t="s">
        <v>184</v>
      </c>
      <c r="F894">
        <v>2017</v>
      </c>
      <c r="G894" t="s">
        <v>179</v>
      </c>
      <c r="H894">
        <v>9</v>
      </c>
      <c r="I894">
        <v>175.75877380371094</v>
      </c>
      <c r="J894">
        <v>171.61332702636719</v>
      </c>
      <c r="K894">
        <v>168.17050170898437</v>
      </c>
      <c r="L894">
        <v>167.8013916015625</v>
      </c>
      <c r="M894">
        <v>173.58541870117187</v>
      </c>
      <c r="N894">
        <v>189.09013366699219</v>
      </c>
      <c r="O894">
        <v>208.18217468261719</v>
      </c>
      <c r="P894">
        <v>230.52851867675781</v>
      </c>
      <c r="Q894">
        <v>248.93502807617187</v>
      </c>
      <c r="R894">
        <v>262.59039306640625</v>
      </c>
      <c r="S894">
        <v>274.25503540039062</v>
      </c>
      <c r="T894">
        <v>276.85751342773437</v>
      </c>
      <c r="U894">
        <v>277.790771484375</v>
      </c>
      <c r="V894">
        <v>278.5059814453125</v>
      </c>
      <c r="W894">
        <v>275.35903930664062</v>
      </c>
      <c r="X894">
        <v>268.25540161132812</v>
      </c>
      <c r="Y894">
        <v>257.7486572265625</v>
      </c>
      <c r="Z894">
        <v>244.6746826171875</v>
      </c>
      <c r="AA894">
        <v>230.11810302734375</v>
      </c>
      <c r="AB894">
        <v>223.71659851074219</v>
      </c>
      <c r="AC894">
        <v>216.04844665527344</v>
      </c>
      <c r="AD894">
        <v>202.78889465332031</v>
      </c>
      <c r="AE894">
        <v>194.89796447753906</v>
      </c>
      <c r="AF894">
        <v>187.65567016601562</v>
      </c>
      <c r="AG894">
        <v>-3.0393152236938477</v>
      </c>
      <c r="AH894">
        <v>-2.4433648586273193</v>
      </c>
      <c r="AI894">
        <v>-2.4751291275024414</v>
      </c>
      <c r="AJ894">
        <v>-2.033595085144043</v>
      </c>
      <c r="AK894">
        <v>-1.2473219633102417</v>
      </c>
      <c r="AL894">
        <v>0.20186740159988403</v>
      </c>
      <c r="AM894">
        <v>-1.6058778762817383</v>
      </c>
      <c r="AN894">
        <v>1.6047905683517456</v>
      </c>
      <c r="AO894">
        <v>1.1035786867141724</v>
      </c>
      <c r="AP894">
        <v>-0.17498110234737396</v>
      </c>
      <c r="AQ894">
        <v>4.8488912582397461</v>
      </c>
      <c r="AR894">
        <v>23.34733772277832</v>
      </c>
      <c r="AS894">
        <v>24.259525299072266</v>
      </c>
      <c r="AT894">
        <v>23.101593017578125</v>
      </c>
      <c r="AU894">
        <v>21.904386520385742</v>
      </c>
      <c r="AV894">
        <v>24.173194885253906</v>
      </c>
      <c r="AW894">
        <v>23.258790969848633</v>
      </c>
      <c r="AX894">
        <v>21.679494857788086</v>
      </c>
      <c r="AY894">
        <v>11.458977699279785</v>
      </c>
      <c r="AZ894">
        <v>6.8495454788208008</v>
      </c>
      <c r="BA894">
        <v>4.6092739105224609</v>
      </c>
      <c r="BB894">
        <v>4.2453794479370117</v>
      </c>
      <c r="BC894">
        <v>2.831341028213501</v>
      </c>
      <c r="BD894">
        <v>2.0458636283874512</v>
      </c>
      <c r="BE894">
        <v>74.469955444335937</v>
      </c>
      <c r="BF894">
        <v>73.707489013671875</v>
      </c>
      <c r="BG894">
        <v>72.609977722167969</v>
      </c>
      <c r="BH894">
        <v>72.457481384277344</v>
      </c>
      <c r="BI894">
        <v>72.597503662109375</v>
      </c>
      <c r="BJ894">
        <v>71.719955444335937</v>
      </c>
      <c r="BK894">
        <v>72.80499267578125</v>
      </c>
      <c r="BL894">
        <v>73.335037231445313</v>
      </c>
      <c r="BM894">
        <v>78.675155639648438</v>
      </c>
      <c r="BN894">
        <v>83.870162963867188</v>
      </c>
      <c r="BO894">
        <v>88.442726135253906</v>
      </c>
      <c r="BP894">
        <v>91.527748107910156</v>
      </c>
      <c r="BQ894">
        <v>89.990325927734375</v>
      </c>
      <c r="BR894">
        <v>88.710289001464844</v>
      </c>
      <c r="BS894">
        <v>88.985237121582031</v>
      </c>
      <c r="BT894">
        <v>88.010185241699219</v>
      </c>
      <c r="BU894">
        <v>89.120162963867188</v>
      </c>
      <c r="BV894">
        <v>89.175155639648437</v>
      </c>
      <c r="BW894">
        <v>86.547599792480469</v>
      </c>
      <c r="BX894">
        <v>83.170059204101563</v>
      </c>
      <c r="BY894">
        <v>80.292518615722656</v>
      </c>
      <c r="BZ894">
        <v>79.445014953613281</v>
      </c>
      <c r="CA894">
        <v>78.140022277832031</v>
      </c>
      <c r="CB894">
        <v>75.30499267578125</v>
      </c>
      <c r="CC894">
        <v>5.6266922950744629</v>
      </c>
      <c r="CD894">
        <v>5.405583381652832</v>
      </c>
      <c r="CE894">
        <v>5.0815925598144531</v>
      </c>
      <c r="CF894">
        <v>3.8461871147155762</v>
      </c>
      <c r="CG894">
        <v>3.2394661903381348</v>
      </c>
      <c r="CH894">
        <v>3.5924279689788818</v>
      </c>
      <c r="CI894">
        <v>3.7939643859863281</v>
      </c>
      <c r="CJ894">
        <v>2.3848812580108643</v>
      </c>
      <c r="CK894">
        <v>3.3878295421600342</v>
      </c>
      <c r="CL894">
        <v>3.4141430854797363</v>
      </c>
      <c r="CM894">
        <v>2.6878502368927002</v>
      </c>
      <c r="CN894">
        <v>3.0543186664581299</v>
      </c>
      <c r="CO894">
        <v>4.2781715393066406</v>
      </c>
      <c r="CP894">
        <v>2.7043931484222412</v>
      </c>
      <c r="CQ894">
        <v>3.2751038074493408</v>
      </c>
      <c r="CR894">
        <v>4.834599494934082</v>
      </c>
      <c r="CS894">
        <v>5.1997570991516113</v>
      </c>
      <c r="CT894">
        <v>5.3964080810546875</v>
      </c>
      <c r="CU894">
        <v>6.5132579803466797</v>
      </c>
      <c r="CV894">
        <v>5.32928466796875</v>
      </c>
      <c r="CW894">
        <v>4.6649160385131836</v>
      </c>
      <c r="CX894">
        <v>3.8512716293334961</v>
      </c>
      <c r="CY894">
        <v>4.1492776870727539</v>
      </c>
      <c r="CZ894">
        <v>4.0596375465393066</v>
      </c>
    </row>
    <row r="895" spans="1:104" x14ac:dyDescent="0.25">
      <c r="A895" t="s">
        <v>1084</v>
      </c>
      <c r="B895" t="s">
        <v>26</v>
      </c>
      <c r="C895" t="s">
        <v>27</v>
      </c>
      <c r="D895" t="s">
        <v>188</v>
      </c>
      <c r="E895" t="s">
        <v>184</v>
      </c>
      <c r="F895">
        <v>2017</v>
      </c>
      <c r="G895" t="s">
        <v>180</v>
      </c>
      <c r="H895">
        <v>10</v>
      </c>
      <c r="I895">
        <v>153.27044677734375</v>
      </c>
      <c r="J895">
        <v>149.23448181152344</v>
      </c>
      <c r="K895">
        <v>146.00495910644531</v>
      </c>
      <c r="L895">
        <v>145.98312377929687</v>
      </c>
      <c r="M895">
        <v>150.149169921875</v>
      </c>
      <c r="N895">
        <v>162.55790710449219</v>
      </c>
      <c r="O895">
        <v>183.25410461425781</v>
      </c>
      <c r="P895">
        <v>202.10687255859375</v>
      </c>
      <c r="Q895">
        <v>222.2734375</v>
      </c>
      <c r="R895">
        <v>240.84312438964844</v>
      </c>
      <c r="S895">
        <v>256.05584716796875</v>
      </c>
      <c r="T895">
        <v>260.84890747070312</v>
      </c>
      <c r="U895">
        <v>263.25311279296875</v>
      </c>
      <c r="V895">
        <v>266.06619262695312</v>
      </c>
      <c r="W895">
        <v>263.70928955078125</v>
      </c>
      <c r="X895">
        <v>254.86627197265625</v>
      </c>
      <c r="Y895">
        <v>242.87666320800781</v>
      </c>
      <c r="Z895">
        <v>229.59870910644531</v>
      </c>
      <c r="AA895">
        <v>221.05842590332031</v>
      </c>
      <c r="AB895">
        <v>212.97541809082031</v>
      </c>
      <c r="AC895">
        <v>205.40962219238281</v>
      </c>
      <c r="AD895">
        <v>184.91474914550781</v>
      </c>
      <c r="AE895">
        <v>171.75941467285156</v>
      </c>
      <c r="AF895">
        <v>164.87088012695312</v>
      </c>
      <c r="AG895">
        <v>-3.058182954788208</v>
      </c>
      <c r="AH895">
        <v>-1.8376604318618774</v>
      </c>
      <c r="AI895">
        <v>-1.4122978448867798</v>
      </c>
      <c r="AJ895">
        <v>-1.426121711730957</v>
      </c>
      <c r="AK895">
        <v>-1.2697718143463135</v>
      </c>
      <c r="AL895">
        <v>-0.39271235466003418</v>
      </c>
      <c r="AM895">
        <v>-1.8743631839752197</v>
      </c>
      <c r="AN895">
        <v>0.38445696234703064</v>
      </c>
      <c r="AO895">
        <v>1.0239291191101074</v>
      </c>
      <c r="AP895">
        <v>1.0935572385787964</v>
      </c>
      <c r="AQ895">
        <v>5.5927438735961914</v>
      </c>
      <c r="AR895">
        <v>21.989921569824219</v>
      </c>
      <c r="AS895">
        <v>22.869241714477539</v>
      </c>
      <c r="AT895">
        <v>21.865640640258789</v>
      </c>
      <c r="AU895">
        <v>20.342445373535156</v>
      </c>
      <c r="AV895">
        <v>20.500370025634766</v>
      </c>
      <c r="AW895">
        <v>19.061817169189453</v>
      </c>
      <c r="AX895">
        <v>16.58441162109375</v>
      </c>
      <c r="AY895">
        <v>6.7735176086425781</v>
      </c>
      <c r="AZ895">
        <v>3.5180099010467529</v>
      </c>
      <c r="BA895">
        <v>2.2498724460601807</v>
      </c>
      <c r="BB895">
        <v>2.1124818325042725</v>
      </c>
      <c r="BC895">
        <v>1.2751898765563965</v>
      </c>
      <c r="BD895">
        <v>0.19411495327949524</v>
      </c>
      <c r="BE895">
        <v>71.534095764160156</v>
      </c>
      <c r="BF895">
        <v>70.241584777832031</v>
      </c>
      <c r="BG895">
        <v>69.91192626953125</v>
      </c>
      <c r="BH895">
        <v>69.579666137695313</v>
      </c>
      <c r="BI895">
        <v>68.439651489257813</v>
      </c>
      <c r="BJ895">
        <v>68.189651489257813</v>
      </c>
      <c r="BK895">
        <v>68.262474060058594</v>
      </c>
      <c r="BL895">
        <v>68.579673767089844</v>
      </c>
      <c r="BM895">
        <v>71.349533081054687</v>
      </c>
      <c r="BN895">
        <v>75.483451843261719</v>
      </c>
      <c r="BO895">
        <v>79.297317504882813</v>
      </c>
      <c r="BP895">
        <v>81.148422241210938</v>
      </c>
      <c r="BQ895">
        <v>81.514236450195313</v>
      </c>
      <c r="BR895">
        <v>82.364784240722656</v>
      </c>
      <c r="BS895">
        <v>81.645095825195313</v>
      </c>
      <c r="BT895">
        <v>81.635673522949219</v>
      </c>
      <c r="BU895">
        <v>81.657295227050781</v>
      </c>
      <c r="BV895">
        <v>79.505363464355469</v>
      </c>
      <c r="BW895">
        <v>76.676429748535156</v>
      </c>
      <c r="BX895">
        <v>74.66192626953125</v>
      </c>
      <c r="BY895">
        <v>73.482162475585937</v>
      </c>
      <c r="BZ895">
        <v>72.049629211425781</v>
      </c>
      <c r="CA895">
        <v>71.104621887207031</v>
      </c>
      <c r="CB895">
        <v>70.452125549316406</v>
      </c>
      <c r="CC895">
        <v>4.9135446548461914</v>
      </c>
      <c r="CD895">
        <v>4.7077751159667969</v>
      </c>
      <c r="CE895">
        <v>4.4179186820983887</v>
      </c>
      <c r="CF895">
        <v>3.3509936332702637</v>
      </c>
      <c r="CG895">
        <v>2.8060667514801025</v>
      </c>
      <c r="CH895">
        <v>3.0932903289794922</v>
      </c>
      <c r="CI895">
        <v>3.3429892063140869</v>
      </c>
      <c r="CJ895">
        <v>2.0942742824554443</v>
      </c>
      <c r="CK895">
        <v>3.030764102935791</v>
      </c>
      <c r="CL895">
        <v>3.1390008926391602</v>
      </c>
      <c r="CM895">
        <v>2.515923023223877</v>
      </c>
      <c r="CN895">
        <v>2.8842425346374512</v>
      </c>
      <c r="CO895">
        <v>4.0653600692749023</v>
      </c>
      <c r="CP895">
        <v>2.5860192775726318</v>
      </c>
      <c r="CQ895">
        <v>3.1430461406707764</v>
      </c>
      <c r="CR895">
        <v>4.6020960807800293</v>
      </c>
      <c r="CS895">
        <v>4.9088535308837891</v>
      </c>
      <c r="CT895">
        <v>5.0732073783874512</v>
      </c>
      <c r="CU895">
        <v>6.2659916877746582</v>
      </c>
      <c r="CV895">
        <v>5.0896492004394531</v>
      </c>
      <c r="CW895">
        <v>4.4512219429016113</v>
      </c>
      <c r="CX895">
        <v>3.5193054676055908</v>
      </c>
      <c r="CY895">
        <v>3.6623120307922363</v>
      </c>
      <c r="CZ895">
        <v>3.5726108551025391</v>
      </c>
    </row>
    <row r="896" spans="1:104" x14ac:dyDescent="0.25">
      <c r="A896" t="s">
        <v>1085</v>
      </c>
      <c r="B896" t="s">
        <v>26</v>
      </c>
      <c r="C896" t="s">
        <v>27</v>
      </c>
      <c r="D896" t="s">
        <v>188</v>
      </c>
      <c r="E896" t="s">
        <v>184</v>
      </c>
      <c r="F896">
        <v>2017</v>
      </c>
      <c r="G896" t="s">
        <v>181</v>
      </c>
      <c r="H896">
        <v>11</v>
      </c>
      <c r="I896">
        <v>144.50259399414062</v>
      </c>
      <c r="J896">
        <v>140.43087768554688</v>
      </c>
      <c r="K896">
        <v>137.63749694824219</v>
      </c>
      <c r="L896">
        <v>138.28378295898437</v>
      </c>
      <c r="M896">
        <v>143.97761535644531</v>
      </c>
      <c r="N896">
        <v>156.48741149902344</v>
      </c>
      <c r="O896">
        <v>172.35032653808594</v>
      </c>
      <c r="P896">
        <v>186.34774780273437</v>
      </c>
      <c r="Q896">
        <v>199.08879089355469</v>
      </c>
      <c r="R896">
        <v>209.440185546875</v>
      </c>
      <c r="S896">
        <v>218.280029296875</v>
      </c>
      <c r="T896">
        <v>221.81068420410156</v>
      </c>
      <c r="U896">
        <v>223.46553039550781</v>
      </c>
      <c r="V896">
        <v>224.65245056152344</v>
      </c>
      <c r="W896">
        <v>221.92666625976562</v>
      </c>
      <c r="X896">
        <v>213.85302734375</v>
      </c>
      <c r="Y896">
        <v>204.98182678222656</v>
      </c>
      <c r="Z896">
        <v>198.42665100097656</v>
      </c>
      <c r="AA896">
        <v>187.267333984375</v>
      </c>
      <c r="AB896">
        <v>179.00425720214844</v>
      </c>
      <c r="AC896">
        <v>174.55183410644531</v>
      </c>
      <c r="AD896">
        <v>165.66862487792969</v>
      </c>
      <c r="AE896">
        <v>159.764404296875</v>
      </c>
      <c r="AF896">
        <v>153.66282653808594</v>
      </c>
      <c r="AG896">
        <v>-3.2061045169830322</v>
      </c>
      <c r="AH896">
        <v>-1.4902070760726929</v>
      </c>
      <c r="AI896">
        <v>-0.72748559713363647</v>
      </c>
      <c r="AJ896">
        <v>-1.0676661729812622</v>
      </c>
      <c r="AK896">
        <v>-1.3840717077255249</v>
      </c>
      <c r="AL896">
        <v>-0.85270053148269653</v>
      </c>
      <c r="AM896">
        <v>-2.131706714630127</v>
      </c>
      <c r="AN896">
        <v>-0.44629892706871033</v>
      </c>
      <c r="AO896">
        <v>0.92846274375915527</v>
      </c>
      <c r="AP896">
        <v>1.8666560649871826</v>
      </c>
      <c r="AQ896">
        <v>5.6313877105712891</v>
      </c>
      <c r="AR896">
        <v>19.002111434936523</v>
      </c>
      <c r="AS896">
        <v>19.639501571655273</v>
      </c>
      <c r="AT896">
        <v>18.670940399169922</v>
      </c>
      <c r="AU896">
        <v>16.936874389648438</v>
      </c>
      <c r="AV896">
        <v>15.612655639648437</v>
      </c>
      <c r="AW896">
        <v>14.18781566619873</v>
      </c>
      <c r="AX896">
        <v>11.685854911804199</v>
      </c>
      <c r="AY896">
        <v>2.6745898723602295</v>
      </c>
      <c r="AZ896">
        <v>0.72727817296981812</v>
      </c>
      <c r="BA896">
        <v>0.27778837084770203</v>
      </c>
      <c r="BB896">
        <v>0.48880377411842346</v>
      </c>
      <c r="BC896">
        <v>0.19028489291667938</v>
      </c>
      <c r="BD896">
        <v>-1.1130658388137817</v>
      </c>
      <c r="BE896">
        <v>62.644382476806641</v>
      </c>
      <c r="BF896">
        <v>62.101581573486328</v>
      </c>
      <c r="BG896">
        <v>60.732448577880859</v>
      </c>
      <c r="BH896">
        <v>60.168308258056641</v>
      </c>
      <c r="BI896">
        <v>60.238552093505859</v>
      </c>
      <c r="BJ896">
        <v>59.128841400146484</v>
      </c>
      <c r="BK896">
        <v>58.674125671386719</v>
      </c>
      <c r="BL896">
        <v>60.561092376708984</v>
      </c>
      <c r="BM896">
        <v>65.471710205078125</v>
      </c>
      <c r="BN896">
        <v>71.382606506347656</v>
      </c>
      <c r="BO896">
        <v>76.093421936035156</v>
      </c>
      <c r="BP896">
        <v>79.547859191894531</v>
      </c>
      <c r="BQ896">
        <v>81.590377807617187</v>
      </c>
      <c r="BR896">
        <v>81.62725830078125</v>
      </c>
      <c r="BS896">
        <v>82.280036926269531</v>
      </c>
      <c r="BT896">
        <v>82.075881958007813</v>
      </c>
      <c r="BU896">
        <v>80.036415100097656</v>
      </c>
      <c r="BV896">
        <v>76.16192626953125</v>
      </c>
      <c r="BW896">
        <v>72.806022644042969</v>
      </c>
      <c r="BX896">
        <v>68.403526306152344</v>
      </c>
      <c r="BY896">
        <v>67.708511352539062</v>
      </c>
      <c r="BZ896">
        <v>65.15380859375</v>
      </c>
      <c r="CA896">
        <v>63.559074401855469</v>
      </c>
      <c r="CB896">
        <v>62.214618682861328</v>
      </c>
      <c r="CC896">
        <v>4.8598952293395996</v>
      </c>
      <c r="CD896">
        <v>4.6470427513122559</v>
      </c>
      <c r="CE896">
        <v>4.3686418533325195</v>
      </c>
      <c r="CF896">
        <v>3.3307259082794189</v>
      </c>
      <c r="CG896">
        <v>2.8240842819213867</v>
      </c>
      <c r="CH896">
        <v>3.1250498294830322</v>
      </c>
      <c r="CI896">
        <v>3.3014607429504395</v>
      </c>
      <c r="CJ896">
        <v>2.0299656391143799</v>
      </c>
      <c r="CK896">
        <v>2.8460648059844971</v>
      </c>
      <c r="CL896">
        <v>2.8640334606170654</v>
      </c>
      <c r="CM896">
        <v>2.2508256435394287</v>
      </c>
      <c r="CN896">
        <v>2.5759038925170898</v>
      </c>
      <c r="CO896">
        <v>3.6191177368164063</v>
      </c>
      <c r="CP896">
        <v>2.3009934425354004</v>
      </c>
      <c r="CQ896">
        <v>2.7789649963378906</v>
      </c>
      <c r="CR896">
        <v>4.0558266639709473</v>
      </c>
      <c r="CS896">
        <v>4.3524460792541504</v>
      </c>
      <c r="CT896">
        <v>4.6068024635314941</v>
      </c>
      <c r="CU896">
        <v>5.5927314758300781</v>
      </c>
      <c r="CV896">
        <v>4.4791455268859863</v>
      </c>
      <c r="CW896">
        <v>3.960486888885498</v>
      </c>
      <c r="CX896">
        <v>3.3044540882110596</v>
      </c>
      <c r="CY896">
        <v>3.574174165725708</v>
      </c>
      <c r="CZ896">
        <v>3.493438720703125</v>
      </c>
    </row>
    <row r="897" spans="1:104" x14ac:dyDescent="0.25">
      <c r="A897" t="s">
        <v>1086</v>
      </c>
      <c r="B897" t="s">
        <v>26</v>
      </c>
      <c r="C897" t="s">
        <v>27</v>
      </c>
      <c r="D897" t="s">
        <v>188</v>
      </c>
      <c r="E897" t="s">
        <v>184</v>
      </c>
      <c r="F897">
        <v>2017</v>
      </c>
      <c r="G897" t="s">
        <v>182</v>
      </c>
      <c r="H897">
        <v>12</v>
      </c>
      <c r="I897">
        <v>136.16398620605469</v>
      </c>
      <c r="J897">
        <v>132.83638000488281</v>
      </c>
      <c r="K897">
        <v>131.35758972167969</v>
      </c>
      <c r="L897">
        <v>132.13404846191406</v>
      </c>
      <c r="M897">
        <v>138.30938720703125</v>
      </c>
      <c r="N897">
        <v>150.80097961425781</v>
      </c>
      <c r="O897">
        <v>169.19593811035156</v>
      </c>
      <c r="P897">
        <v>182.24186706542969</v>
      </c>
      <c r="Q897">
        <v>185.659912109375</v>
      </c>
      <c r="R897">
        <v>184.92062377929687</v>
      </c>
      <c r="S897">
        <v>183.52265930175781</v>
      </c>
      <c r="T897">
        <v>180.31291198730469</v>
      </c>
      <c r="U897">
        <v>178.12452697753906</v>
      </c>
      <c r="V897">
        <v>177.05494689941406</v>
      </c>
      <c r="W897">
        <v>174.24717712402344</v>
      </c>
      <c r="X897">
        <v>170.33308410644531</v>
      </c>
      <c r="Y897">
        <v>169.32684326171875</v>
      </c>
      <c r="Z897">
        <v>170.96247863769531</v>
      </c>
      <c r="AA897">
        <v>165.34698486328125</v>
      </c>
      <c r="AB897">
        <v>161.74504089355469</v>
      </c>
      <c r="AC897">
        <v>159.45793151855469</v>
      </c>
      <c r="AD897">
        <v>156.51889038085937</v>
      </c>
      <c r="AE897">
        <v>148.35040283203125</v>
      </c>
      <c r="AF897">
        <v>142.55082702636719</v>
      </c>
      <c r="AG897">
        <v>-4.1409912109375</v>
      </c>
      <c r="AH897">
        <v>-0.56893289089202881</v>
      </c>
      <c r="AI897">
        <v>1.4321855306625366</v>
      </c>
      <c r="AJ897">
        <v>-1.2115415185689926E-2</v>
      </c>
      <c r="AK897">
        <v>-1.8604187965393066</v>
      </c>
      <c r="AL897">
        <v>-2.4393436908721924</v>
      </c>
      <c r="AM897">
        <v>-3.4005463123321533</v>
      </c>
      <c r="AN897">
        <v>-3.3128476142883301</v>
      </c>
      <c r="AO897">
        <v>0.97730404138565063</v>
      </c>
      <c r="AP897">
        <v>4.6865572929382324</v>
      </c>
      <c r="AQ897">
        <v>7.2103786468505859</v>
      </c>
      <c r="AR897">
        <v>15.660248756408691</v>
      </c>
      <c r="AS897">
        <v>15.597625732421875</v>
      </c>
      <c r="AT897">
        <v>14.53756046295166</v>
      </c>
      <c r="AU897">
        <v>12.140273094177246</v>
      </c>
      <c r="AV897">
        <v>7.2158432006835938</v>
      </c>
      <c r="AW897">
        <v>5.3982725143432617</v>
      </c>
      <c r="AX897">
        <v>1.190691351890564</v>
      </c>
      <c r="AY897">
        <v>-7.6449923515319824</v>
      </c>
      <c r="AZ897">
        <v>-6.5680971145629883</v>
      </c>
      <c r="BA897">
        <v>-5.032804012298584</v>
      </c>
      <c r="BB897">
        <v>-4.2712059020996094</v>
      </c>
      <c r="BC897">
        <v>-3.1528422832489014</v>
      </c>
      <c r="BD897">
        <v>-5.3890285491943359</v>
      </c>
      <c r="BE897">
        <v>49.537452697753906</v>
      </c>
      <c r="BF897">
        <v>49.037452697753906</v>
      </c>
      <c r="BG897">
        <v>48.147438049316406</v>
      </c>
      <c r="BH897">
        <v>47.592441558837891</v>
      </c>
      <c r="BI897">
        <v>47.537448883056641</v>
      </c>
      <c r="BJ897">
        <v>46.927463531494141</v>
      </c>
      <c r="BK897">
        <v>46.537448883056641</v>
      </c>
      <c r="BL897">
        <v>47.232456207275391</v>
      </c>
      <c r="BM897">
        <v>49.122467041015625</v>
      </c>
      <c r="BN897">
        <v>51.664981842041016</v>
      </c>
      <c r="BO897">
        <v>53.152496337890625</v>
      </c>
      <c r="BP897">
        <v>53.707492828369141</v>
      </c>
      <c r="BQ897">
        <v>54.609989166259766</v>
      </c>
      <c r="BR897">
        <v>55.6099853515625</v>
      </c>
      <c r="BS897">
        <v>55.695003509521484</v>
      </c>
      <c r="BT897">
        <v>55.762481689453125</v>
      </c>
      <c r="BU897">
        <v>55.16497802734375</v>
      </c>
      <c r="BV897">
        <v>53.189949035644531</v>
      </c>
      <c r="BW897">
        <v>51.689949035644531</v>
      </c>
      <c r="BX897">
        <v>51.397434234619141</v>
      </c>
      <c r="BY897">
        <v>50.312416076660156</v>
      </c>
      <c r="BZ897">
        <v>50.342441558837891</v>
      </c>
      <c r="CA897">
        <v>49.049934387207031</v>
      </c>
      <c r="CB897">
        <v>48.604927062988281</v>
      </c>
      <c r="CC897">
        <v>6.6085448265075684</v>
      </c>
      <c r="CD897">
        <v>6.3423070907592773</v>
      </c>
      <c r="CE897">
        <v>6.0147709846496582</v>
      </c>
      <c r="CF897">
        <v>4.5908346176147461</v>
      </c>
      <c r="CG897">
        <v>3.9133365154266357</v>
      </c>
      <c r="CH897">
        <v>4.3440952301025391</v>
      </c>
      <c r="CI897">
        <v>4.6777358055114746</v>
      </c>
      <c r="CJ897">
        <v>2.8660073280334473</v>
      </c>
      <c r="CK897">
        <v>3.8337361812591553</v>
      </c>
      <c r="CL897">
        <v>3.6503226757049561</v>
      </c>
      <c r="CM897">
        <v>2.7326297760009766</v>
      </c>
      <c r="CN897">
        <v>3.0231831073760986</v>
      </c>
      <c r="CO897">
        <v>4.1659841537475586</v>
      </c>
      <c r="CP897">
        <v>2.6170611381530762</v>
      </c>
      <c r="CQ897">
        <v>3.1499123573303223</v>
      </c>
      <c r="CR897">
        <v>4.6644606590270996</v>
      </c>
      <c r="CS897">
        <v>5.1918363571166992</v>
      </c>
      <c r="CT897">
        <v>5.7311129570007324</v>
      </c>
      <c r="CU897">
        <v>7.1208276748657227</v>
      </c>
      <c r="CV897">
        <v>5.8540186882019043</v>
      </c>
      <c r="CW897">
        <v>5.2311997413635254</v>
      </c>
      <c r="CX897">
        <v>4.5005993843078613</v>
      </c>
      <c r="CY897">
        <v>4.7827620506286621</v>
      </c>
      <c r="CZ897">
        <v>4.6713423728942871</v>
      </c>
    </row>
    <row r="898" spans="1:104" x14ac:dyDescent="0.25">
      <c r="A898" t="s">
        <v>1087</v>
      </c>
      <c r="B898" t="s">
        <v>26</v>
      </c>
      <c r="C898" t="s">
        <v>27</v>
      </c>
      <c r="D898" t="s">
        <v>188</v>
      </c>
      <c r="E898" t="s">
        <v>184</v>
      </c>
      <c r="F898">
        <v>2017</v>
      </c>
      <c r="G898" t="s">
        <v>183</v>
      </c>
      <c r="H898">
        <v>8</v>
      </c>
      <c r="I898">
        <v>172.79096984863281</v>
      </c>
      <c r="J898">
        <v>168.22653198242187</v>
      </c>
      <c r="K898">
        <v>164.06362915039062</v>
      </c>
      <c r="L898">
        <v>163.46786499023437</v>
      </c>
      <c r="M898">
        <v>168.40715026855469</v>
      </c>
      <c r="N898">
        <v>183.14739990234375</v>
      </c>
      <c r="O898">
        <v>199.09725952148437</v>
      </c>
      <c r="P898">
        <v>217.4658203125</v>
      </c>
      <c r="Q898">
        <v>230.82792663574219</v>
      </c>
      <c r="R898">
        <v>241.93830871582031</v>
      </c>
      <c r="S898">
        <v>252.71267700195312</v>
      </c>
      <c r="T898">
        <v>255.33781433105469</v>
      </c>
      <c r="U898">
        <v>256.28176879882812</v>
      </c>
      <c r="V898">
        <v>255.87809753417969</v>
      </c>
      <c r="W898">
        <v>253.967041015625</v>
      </c>
      <c r="X898">
        <v>250.429931640625</v>
      </c>
      <c r="Y898">
        <v>242.12930297851562</v>
      </c>
      <c r="Z898">
        <v>229.63186645507812</v>
      </c>
      <c r="AA898">
        <v>216.02581787109375</v>
      </c>
      <c r="AB898">
        <v>209.21292114257812</v>
      </c>
      <c r="AC898">
        <v>204.69015502929687</v>
      </c>
      <c r="AD898">
        <v>194.32632446289062</v>
      </c>
      <c r="AE898">
        <v>187.87673950195312</v>
      </c>
      <c r="AF898">
        <v>181.62744140625</v>
      </c>
      <c r="AG898">
        <v>-3.3576929569244385</v>
      </c>
      <c r="AH898">
        <v>-2.1380770206451416</v>
      </c>
      <c r="AI898">
        <v>-1.7550647258758545</v>
      </c>
      <c r="AJ898">
        <v>-1.6751508712768555</v>
      </c>
      <c r="AK898">
        <v>-1.3782631158828735</v>
      </c>
      <c r="AL898">
        <v>-0.31506624817848206</v>
      </c>
      <c r="AM898">
        <v>-1.9369575977325439</v>
      </c>
      <c r="AN898">
        <v>0.63065022230148315</v>
      </c>
      <c r="AO898">
        <v>1.0407681465148926</v>
      </c>
      <c r="AP898">
        <v>0.8265032172203064</v>
      </c>
      <c r="AQ898">
        <v>5.3548951148986816</v>
      </c>
      <c r="AR898">
        <v>21.730575561523438</v>
      </c>
      <c r="AS898">
        <v>22.499547958374023</v>
      </c>
      <c r="AT898">
        <v>21.316295623779297</v>
      </c>
      <c r="AU898">
        <v>19.938297271728516</v>
      </c>
      <c r="AV898">
        <v>20.849817276000977</v>
      </c>
      <c r="AW898">
        <v>19.767196655273438</v>
      </c>
      <c r="AX898">
        <v>17.515806198120117</v>
      </c>
      <c r="AY898">
        <v>7.5198726654052734</v>
      </c>
      <c r="AZ898">
        <v>4.0319256782531738</v>
      </c>
      <c r="BA898">
        <v>2.6398153305053711</v>
      </c>
      <c r="BB898">
        <v>2.5835747718811035</v>
      </c>
      <c r="BC898">
        <v>1.6679505109786987</v>
      </c>
      <c r="BD898">
        <v>0.57171273231506348</v>
      </c>
      <c r="BE898">
        <v>70.859375</v>
      </c>
      <c r="BF898">
        <v>70.129112243652344</v>
      </c>
      <c r="BG898">
        <v>69.666557312011719</v>
      </c>
      <c r="BH898">
        <v>69.409713745117188</v>
      </c>
      <c r="BI898">
        <v>69.276237487792969</v>
      </c>
      <c r="BJ898">
        <v>68.889984130859375</v>
      </c>
      <c r="BK898">
        <v>69.314384460449219</v>
      </c>
      <c r="BL898">
        <v>70.791015625</v>
      </c>
      <c r="BM898">
        <v>74.159706115722656</v>
      </c>
      <c r="BN898">
        <v>77.629867553710937</v>
      </c>
      <c r="BO898">
        <v>81.027992248535156</v>
      </c>
      <c r="BP898">
        <v>82.628463745117187</v>
      </c>
      <c r="BQ898">
        <v>83.052680969238281</v>
      </c>
      <c r="BR898">
        <v>83.459098815917969</v>
      </c>
      <c r="BS898">
        <v>83.742897033691406</v>
      </c>
      <c r="BT898">
        <v>83.517425537109375</v>
      </c>
      <c r="BU898">
        <v>83.493141174316406</v>
      </c>
      <c r="BV898">
        <v>82.971168518066406</v>
      </c>
      <c r="BW898">
        <v>81.238304138183594</v>
      </c>
      <c r="BX898">
        <v>78.721214294433594</v>
      </c>
      <c r="BY898">
        <v>76.132461547851563</v>
      </c>
      <c r="BZ898">
        <v>74.648612976074219</v>
      </c>
      <c r="CA898">
        <v>73.82781982421875</v>
      </c>
      <c r="CB898">
        <v>72.603836059570313</v>
      </c>
      <c r="CC898">
        <v>5.5143165588378906</v>
      </c>
      <c r="CD898">
        <v>5.2819476127624512</v>
      </c>
      <c r="CE898">
        <v>4.9407439231872559</v>
      </c>
      <c r="CF898">
        <v>3.7337369918823242</v>
      </c>
      <c r="CG898">
        <v>3.1314237117767334</v>
      </c>
      <c r="CH898">
        <v>3.466754674911499</v>
      </c>
      <c r="CI898">
        <v>3.6138112545013428</v>
      </c>
      <c r="CJ898">
        <v>2.241096019744873</v>
      </c>
      <c r="CK898">
        <v>3.1258223056793213</v>
      </c>
      <c r="CL898">
        <v>3.1315019130706787</v>
      </c>
      <c r="CM898">
        <v>2.4657485485076904</v>
      </c>
      <c r="CN898">
        <v>2.805180549621582</v>
      </c>
      <c r="CO898">
        <v>3.9274728298187256</v>
      </c>
      <c r="CP898">
        <v>2.4783930778503418</v>
      </c>
      <c r="CQ898">
        <v>3.0082736015319824</v>
      </c>
      <c r="CR898">
        <v>4.4930658340454102</v>
      </c>
      <c r="CS898">
        <v>4.8635854721069336</v>
      </c>
      <c r="CT898">
        <v>5.0431485176086426</v>
      </c>
      <c r="CU898">
        <v>6.0999870300292969</v>
      </c>
      <c r="CV898">
        <v>4.9601788520812988</v>
      </c>
      <c r="CW898">
        <v>4.4001688957214355</v>
      </c>
      <c r="CX898">
        <v>3.6757874488830566</v>
      </c>
      <c r="CY898">
        <v>3.9856595993041992</v>
      </c>
      <c r="CZ898">
        <v>3.9160089492797852</v>
      </c>
    </row>
    <row r="899" spans="1:104" x14ac:dyDescent="0.25">
      <c r="A899" t="s">
        <v>1088</v>
      </c>
      <c r="B899" t="s">
        <v>26</v>
      </c>
      <c r="C899" t="s">
        <v>27</v>
      </c>
      <c r="D899" t="s">
        <v>188</v>
      </c>
      <c r="E899" t="s">
        <v>184</v>
      </c>
      <c r="F899">
        <v>2018</v>
      </c>
      <c r="G899" t="s">
        <v>171</v>
      </c>
      <c r="H899">
        <v>1</v>
      </c>
      <c r="I899">
        <v>137.39654541015625</v>
      </c>
      <c r="J899">
        <v>132.97189331054687</v>
      </c>
      <c r="K899">
        <v>132.20912170410156</v>
      </c>
      <c r="L899">
        <v>133.11181640625</v>
      </c>
      <c r="M899">
        <v>140.50001525878906</v>
      </c>
      <c r="N899">
        <v>153.97715759277344</v>
      </c>
      <c r="O899">
        <v>176.44215393066406</v>
      </c>
      <c r="P899">
        <v>192.8731689453125</v>
      </c>
      <c r="Q899">
        <v>195.63499450683594</v>
      </c>
      <c r="R899">
        <v>192.66612243652344</v>
      </c>
      <c r="S899">
        <v>189.55934143066406</v>
      </c>
      <c r="T899">
        <v>184.6240234375</v>
      </c>
      <c r="U899">
        <v>180.87022399902344</v>
      </c>
      <c r="V899">
        <v>178.41737365722656</v>
      </c>
      <c r="W899">
        <v>175.09684753417969</v>
      </c>
      <c r="X899">
        <v>171.49658203125</v>
      </c>
      <c r="Y899">
        <v>169.54838562011719</v>
      </c>
      <c r="Z899">
        <v>173.44950866699219</v>
      </c>
      <c r="AA899">
        <v>168.81558227539062</v>
      </c>
      <c r="AB899">
        <v>165.33491516113281</v>
      </c>
      <c r="AC899">
        <v>163.16915893554687</v>
      </c>
      <c r="AD899">
        <v>159.86030578613281</v>
      </c>
      <c r="AE899">
        <v>150.36239624023437</v>
      </c>
      <c r="AF899">
        <v>144.2283935546875</v>
      </c>
      <c r="AG899">
        <v>-4.4444437026977539</v>
      </c>
      <c r="AH899">
        <v>-0.44413018226623535</v>
      </c>
      <c r="AI899">
        <v>1.825739860534668</v>
      </c>
      <c r="AJ899">
        <v>0.15994971990585327</v>
      </c>
      <c r="AK899">
        <v>-2.0046000480651855</v>
      </c>
      <c r="AL899">
        <v>-2.8631458282470703</v>
      </c>
      <c r="AM899">
        <v>-3.8713674545288086</v>
      </c>
      <c r="AN899">
        <v>-4.2097134590148926</v>
      </c>
      <c r="AO899">
        <v>1.0312426090240479</v>
      </c>
      <c r="AP899">
        <v>5.4834661483764648</v>
      </c>
      <c r="AQ899">
        <v>7.8744754791259766</v>
      </c>
      <c r="AR899">
        <v>15.845730781555176</v>
      </c>
      <c r="AS899">
        <v>15.589873313903809</v>
      </c>
      <c r="AT899">
        <v>14.387089729309082</v>
      </c>
      <c r="AU899">
        <v>11.864131927490234</v>
      </c>
      <c r="AV899">
        <v>6.2498784065246582</v>
      </c>
      <c r="AW899">
        <v>4.1523809432983398</v>
      </c>
      <c r="AX899">
        <v>-0.59186697006225586</v>
      </c>
      <c r="AY899">
        <v>-9.6250123977661133</v>
      </c>
      <c r="AZ899">
        <v>-8.0866880416870117</v>
      </c>
      <c r="BA899">
        <v>-6.1704440116882324</v>
      </c>
      <c r="BB899">
        <v>-5.264622688293457</v>
      </c>
      <c r="BC899">
        <v>-3.838829517364502</v>
      </c>
      <c r="BD899">
        <v>-6.3374943733215332</v>
      </c>
      <c r="BE899">
        <v>45.299945831298828</v>
      </c>
      <c r="BF899">
        <v>44.367424011230469</v>
      </c>
      <c r="BG899">
        <v>43.922420501708984</v>
      </c>
      <c r="BH899">
        <v>43.007434844970703</v>
      </c>
      <c r="BI899">
        <v>41.638298034667969</v>
      </c>
      <c r="BJ899">
        <v>41.098556518554687</v>
      </c>
      <c r="BK899">
        <v>40.781356811523437</v>
      </c>
      <c r="BL899">
        <v>40.403835296630859</v>
      </c>
      <c r="BM899">
        <v>44.295845031738281</v>
      </c>
      <c r="BN899">
        <v>47.685859680175781</v>
      </c>
      <c r="BO899">
        <v>50.295558929443359</v>
      </c>
      <c r="BP899">
        <v>52.017818450927734</v>
      </c>
      <c r="BQ899">
        <v>54.085018157958984</v>
      </c>
      <c r="BR899">
        <v>53.859703063964844</v>
      </c>
      <c r="BS899">
        <v>54.636962890625</v>
      </c>
      <c r="BT899">
        <v>54.4969482421875</v>
      </c>
      <c r="BU899">
        <v>53.564426422119141</v>
      </c>
      <c r="BV899">
        <v>52.244663238525391</v>
      </c>
      <c r="BW899">
        <v>51.186908721923828</v>
      </c>
      <c r="BX899">
        <v>49.257438659667969</v>
      </c>
      <c r="BY899">
        <v>47.897735595703125</v>
      </c>
      <c r="BZ899">
        <v>47.162986755371094</v>
      </c>
      <c r="CA899">
        <v>46.888015747070313</v>
      </c>
      <c r="CB899">
        <v>45.888298034667969</v>
      </c>
      <c r="CC899">
        <v>7.2137908935546875</v>
      </c>
      <c r="CD899">
        <v>6.865755558013916</v>
      </c>
      <c r="CE899">
        <v>6.5472712516784668</v>
      </c>
      <c r="CF899">
        <v>5.0007038116455078</v>
      </c>
      <c r="CG899">
        <v>4.2983503341674805</v>
      </c>
      <c r="CH899">
        <v>4.7973074913024902</v>
      </c>
      <c r="CI899">
        <v>5.2773523330688477</v>
      </c>
      <c r="CJ899">
        <v>3.2754600048065186</v>
      </c>
      <c r="CK899">
        <v>4.3786869049072266</v>
      </c>
      <c r="CL899">
        <v>4.1158003807067871</v>
      </c>
      <c r="CM899">
        <v>3.0522899627685547</v>
      </c>
      <c r="CN899">
        <v>3.3454685211181641</v>
      </c>
      <c r="CO899">
        <v>4.5791172981262207</v>
      </c>
      <c r="CP899">
        <v>2.8398599624633789</v>
      </c>
      <c r="CQ899">
        <v>3.4196047782897949</v>
      </c>
      <c r="CR899">
        <v>5.0755081176757812</v>
      </c>
      <c r="CS899">
        <v>5.6174297332763672</v>
      </c>
      <c r="CT899">
        <v>6.2818622589111328</v>
      </c>
      <c r="CU899">
        <v>7.8355884552001953</v>
      </c>
      <c r="CV899">
        <v>6.4768052101135254</v>
      </c>
      <c r="CW899">
        <v>5.793001651763916</v>
      </c>
      <c r="CX899">
        <v>4.9826011657714844</v>
      </c>
      <c r="CY899">
        <v>5.2488994598388672</v>
      </c>
      <c r="CZ899">
        <v>5.1143770217895508</v>
      </c>
    </row>
    <row r="900" spans="1:104" x14ac:dyDescent="0.25">
      <c r="A900" t="s">
        <v>1089</v>
      </c>
      <c r="B900" t="s">
        <v>26</v>
      </c>
      <c r="C900" t="s">
        <v>27</v>
      </c>
      <c r="D900" t="s">
        <v>188</v>
      </c>
      <c r="E900" t="s">
        <v>184</v>
      </c>
      <c r="F900">
        <v>2018</v>
      </c>
      <c r="G900" t="s">
        <v>172</v>
      </c>
      <c r="H900">
        <v>2</v>
      </c>
      <c r="I900">
        <v>136.57872009277344</v>
      </c>
      <c r="J900">
        <v>132.37669372558594</v>
      </c>
      <c r="K900">
        <v>130.76779174804687</v>
      </c>
      <c r="L900">
        <v>131.57882690429687</v>
      </c>
      <c r="M900">
        <v>137.80633544921875</v>
      </c>
      <c r="N900">
        <v>152.36090087890625</v>
      </c>
      <c r="O900">
        <v>171.01324462890625</v>
      </c>
      <c r="P900">
        <v>185.52297973632812</v>
      </c>
      <c r="Q900">
        <v>192.28697204589844</v>
      </c>
      <c r="R900">
        <v>194.10037231445312</v>
      </c>
      <c r="S900">
        <v>195.16650390625</v>
      </c>
      <c r="T900">
        <v>193.83306884765625</v>
      </c>
      <c r="U900">
        <v>193.17727661132812</v>
      </c>
      <c r="V900">
        <v>192.27029418945312</v>
      </c>
      <c r="W900">
        <v>189.28395080566406</v>
      </c>
      <c r="X900">
        <v>183.43022155761719</v>
      </c>
      <c r="Y900">
        <v>178.20135498046875</v>
      </c>
      <c r="Z900">
        <v>176.87869262695312</v>
      </c>
      <c r="AA900">
        <v>172.4798583984375</v>
      </c>
      <c r="AB900">
        <v>166.96855163574219</v>
      </c>
      <c r="AC900">
        <v>164.53372192382812</v>
      </c>
      <c r="AD900">
        <v>157.94163513183594</v>
      </c>
      <c r="AE900">
        <v>149.94920349121094</v>
      </c>
      <c r="AF900">
        <v>144.35592651367187</v>
      </c>
      <c r="AG900">
        <v>-3.9241311550140381</v>
      </c>
      <c r="AH900">
        <v>-0.75912213325500488</v>
      </c>
      <c r="AI900">
        <v>0.9579424262046814</v>
      </c>
      <c r="AJ900">
        <v>-0.23802633583545685</v>
      </c>
      <c r="AK900">
        <v>-1.741194486618042</v>
      </c>
      <c r="AL900">
        <v>-2.1334743499755859</v>
      </c>
      <c r="AM900">
        <v>-3.1668086051940918</v>
      </c>
      <c r="AN900">
        <v>-2.7715144157409668</v>
      </c>
      <c r="AO900">
        <v>0.98624289035797119</v>
      </c>
      <c r="AP900">
        <v>4.2258868217468262</v>
      </c>
      <c r="AQ900">
        <v>7.0829877853393555</v>
      </c>
      <c r="AR900">
        <v>16.742481231689453</v>
      </c>
      <c r="AS900">
        <v>16.889572143554688</v>
      </c>
      <c r="AT900">
        <v>15.798440933227539</v>
      </c>
      <c r="AU900">
        <v>13.443394660949707</v>
      </c>
      <c r="AV900">
        <v>8.9812393188476562</v>
      </c>
      <c r="AW900">
        <v>7.1180076599121094</v>
      </c>
      <c r="AX900">
        <v>3.2088725566864014</v>
      </c>
      <c r="AY900">
        <v>-5.7010684013366699</v>
      </c>
      <c r="AZ900">
        <v>-5.1479582786560059</v>
      </c>
      <c r="BA900">
        <v>-3.9950966835021973</v>
      </c>
      <c r="BB900">
        <v>-3.24306321144104</v>
      </c>
      <c r="BC900">
        <v>-2.4460885524749756</v>
      </c>
      <c r="BD900">
        <v>-4.5168752670288086</v>
      </c>
      <c r="BE900">
        <v>50.790809631347656</v>
      </c>
      <c r="BF900">
        <v>51.238861083984375</v>
      </c>
      <c r="BG900">
        <v>50.686916351318359</v>
      </c>
      <c r="BH900">
        <v>51.076923370361328</v>
      </c>
      <c r="BI900">
        <v>50.509727478027344</v>
      </c>
      <c r="BJ900">
        <v>49.793277740478516</v>
      </c>
      <c r="BK900">
        <v>50.924427032470703</v>
      </c>
      <c r="BL900">
        <v>50.604663848876953</v>
      </c>
      <c r="BM900">
        <v>52.863330841064453</v>
      </c>
      <c r="BN900">
        <v>55.73828125</v>
      </c>
      <c r="BO900">
        <v>57.850841522216797</v>
      </c>
      <c r="BP900">
        <v>59.174137115478516</v>
      </c>
      <c r="BQ900">
        <v>60.741138458251953</v>
      </c>
      <c r="BR900">
        <v>61.201389312744141</v>
      </c>
      <c r="BS900">
        <v>61.783649444580078</v>
      </c>
      <c r="BT900">
        <v>60.908885955810547</v>
      </c>
      <c r="BU900">
        <v>60.061382293701172</v>
      </c>
      <c r="BV900">
        <v>59.713878631591797</v>
      </c>
      <c r="BW900">
        <v>57.128578186035156</v>
      </c>
      <c r="BX900">
        <v>55.186916351318359</v>
      </c>
      <c r="BY900">
        <v>55.046619415283203</v>
      </c>
      <c r="BZ900">
        <v>53.189964294433594</v>
      </c>
      <c r="CA900">
        <v>52.748012542724609</v>
      </c>
      <c r="CB900">
        <v>51.985813140869141</v>
      </c>
      <c r="CC900">
        <v>6.0812726020812988</v>
      </c>
      <c r="CD900">
        <v>5.7972249984741211</v>
      </c>
      <c r="CE900">
        <v>5.4923291206359863</v>
      </c>
      <c r="CF900">
        <v>4.1935634613037109</v>
      </c>
      <c r="CG900">
        <v>3.5769240856170654</v>
      </c>
      <c r="CH900">
        <v>4.0284948348999023</v>
      </c>
      <c r="CI900">
        <v>4.3375101089477539</v>
      </c>
      <c r="CJ900">
        <v>2.6743326187133789</v>
      </c>
      <c r="CK900">
        <v>3.6443314552307129</v>
      </c>
      <c r="CL900">
        <v>3.5150525569915771</v>
      </c>
      <c r="CM900">
        <v>2.6641275882720947</v>
      </c>
      <c r="CN900">
        <v>2.9789984226226807</v>
      </c>
      <c r="CO900">
        <v>4.1422314643859863</v>
      </c>
      <c r="CP900">
        <v>2.6040608882904053</v>
      </c>
      <c r="CQ900">
        <v>3.1362485885620117</v>
      </c>
      <c r="CR900">
        <v>4.6036286354064941</v>
      </c>
      <c r="CS900">
        <v>5.0073075294494629</v>
      </c>
      <c r="CT900">
        <v>5.4345736503601074</v>
      </c>
      <c r="CU900">
        <v>6.8069124221801758</v>
      </c>
      <c r="CV900">
        <v>5.5409889221191406</v>
      </c>
      <c r="CW900">
        <v>4.9506978988647461</v>
      </c>
      <c r="CX900">
        <v>4.1774334907531738</v>
      </c>
      <c r="CY900">
        <v>4.4425811767578125</v>
      </c>
      <c r="CZ900">
        <v>4.3457937240600586</v>
      </c>
    </row>
    <row r="901" spans="1:104" x14ac:dyDescent="0.25">
      <c r="A901" t="s">
        <v>1090</v>
      </c>
      <c r="B901" t="s">
        <v>26</v>
      </c>
      <c r="C901" t="s">
        <v>27</v>
      </c>
      <c r="D901" t="s">
        <v>188</v>
      </c>
      <c r="E901" t="s">
        <v>184</v>
      </c>
      <c r="F901">
        <v>2018</v>
      </c>
      <c r="G901" t="s">
        <v>173</v>
      </c>
      <c r="H901">
        <v>3</v>
      </c>
      <c r="I901">
        <v>145.10191345214844</v>
      </c>
      <c r="J901">
        <v>140.58987426757813</v>
      </c>
      <c r="K901">
        <v>137.19046020507812</v>
      </c>
      <c r="L901">
        <v>137.22438049316406</v>
      </c>
      <c r="M901">
        <v>141.7845458984375</v>
      </c>
      <c r="N901">
        <v>154.1771240234375</v>
      </c>
      <c r="O901">
        <v>172.54750061035156</v>
      </c>
      <c r="P901">
        <v>187.7103271484375</v>
      </c>
      <c r="Q901">
        <v>199.53034973144531</v>
      </c>
      <c r="R901">
        <v>206.41999816894531</v>
      </c>
      <c r="S901">
        <v>213.35285949707031</v>
      </c>
      <c r="T901">
        <v>217.36459350585937</v>
      </c>
      <c r="U901">
        <v>219.18730163574219</v>
      </c>
      <c r="V901">
        <v>220.32374572753906</v>
      </c>
      <c r="W901">
        <v>217.82208251953125</v>
      </c>
      <c r="X901">
        <v>210.66078186035156</v>
      </c>
      <c r="Y901">
        <v>202.02883911132812</v>
      </c>
      <c r="Z901">
        <v>191.47196960449219</v>
      </c>
      <c r="AA901">
        <v>183.06781005859375</v>
      </c>
      <c r="AB901">
        <v>179.92013549804687</v>
      </c>
      <c r="AC901">
        <v>174.23468017578125</v>
      </c>
      <c r="AD901">
        <v>166.1982421875</v>
      </c>
      <c r="AE901">
        <v>158.9437255859375</v>
      </c>
      <c r="AF901">
        <v>153.41741943359375</v>
      </c>
      <c r="AG901">
        <v>-3.4223906993865967</v>
      </c>
      <c r="AH901">
        <v>-1.3496271371841431</v>
      </c>
      <c r="AI901">
        <v>-0.36154520511627197</v>
      </c>
      <c r="AJ901">
        <v>-0.88896900415420532</v>
      </c>
      <c r="AK901">
        <v>-1.4522860050201416</v>
      </c>
      <c r="AL901">
        <v>-1.1152639389038086</v>
      </c>
      <c r="AM901">
        <v>-2.3560230731964111</v>
      </c>
      <c r="AN901">
        <v>-0.94436115026473999</v>
      </c>
      <c r="AO901">
        <v>0.95549255609512329</v>
      </c>
      <c r="AP901">
        <v>2.4022583961486816</v>
      </c>
      <c r="AQ901">
        <v>5.967522144317627</v>
      </c>
      <c r="AR901">
        <v>18.616910934448242</v>
      </c>
      <c r="AS901">
        <v>19.20756721496582</v>
      </c>
      <c r="AT901">
        <v>18.240301132202148</v>
      </c>
      <c r="AU901">
        <v>16.362491607666016</v>
      </c>
      <c r="AV901">
        <v>14.297195434570313</v>
      </c>
      <c r="AW901">
        <v>12.731508255004883</v>
      </c>
      <c r="AX901">
        <v>9.6303253173828125</v>
      </c>
      <c r="AY901">
        <v>0.7805827260017395</v>
      </c>
      <c r="AZ901">
        <v>-0.57995235919952393</v>
      </c>
      <c r="BA901">
        <v>-0.6589893102645874</v>
      </c>
      <c r="BB901">
        <v>-0.31546959280967712</v>
      </c>
      <c r="BC901">
        <v>-0.38852241635322571</v>
      </c>
      <c r="BD901">
        <v>-1.8860228061676025</v>
      </c>
      <c r="BE901">
        <v>58.818851470947266</v>
      </c>
      <c r="BF901">
        <v>58.309406280517578</v>
      </c>
      <c r="BG901">
        <v>56.922161102294922</v>
      </c>
      <c r="BH901">
        <v>56.7874755859375</v>
      </c>
      <c r="BI901">
        <v>55.960842132568359</v>
      </c>
      <c r="BJ901">
        <v>55.47027587890625</v>
      </c>
      <c r="BK901">
        <v>54.888031005859375</v>
      </c>
      <c r="BL901">
        <v>57.8778076171875</v>
      </c>
      <c r="BM901">
        <v>63.660865783691406</v>
      </c>
      <c r="BN901">
        <v>69.15142822265625</v>
      </c>
      <c r="BO901">
        <v>74.084724426269531</v>
      </c>
      <c r="BP901">
        <v>76.721969604492187</v>
      </c>
      <c r="BQ901">
        <v>79.481117248535156</v>
      </c>
      <c r="BR901">
        <v>80.520866394042969</v>
      </c>
      <c r="BS901">
        <v>79.27056884765625</v>
      </c>
      <c r="BT901">
        <v>77.646110534667969</v>
      </c>
      <c r="BU901">
        <v>76.530303955078125</v>
      </c>
      <c r="BV901">
        <v>75.100845336914063</v>
      </c>
      <c r="BW901">
        <v>71.47027587890625</v>
      </c>
      <c r="BX901">
        <v>68.760513305664062</v>
      </c>
      <c r="BY901">
        <v>67.425498962402344</v>
      </c>
      <c r="BZ901">
        <v>64.843551635742188</v>
      </c>
      <c r="CA901">
        <v>63.532157897949219</v>
      </c>
      <c r="CB901">
        <v>60.980499267578125</v>
      </c>
      <c r="CC901">
        <v>5.1202187538146973</v>
      </c>
      <c r="CD901">
        <v>4.8801355361938477</v>
      </c>
      <c r="CE901">
        <v>4.5664019584655762</v>
      </c>
      <c r="CF901">
        <v>3.4658613204956055</v>
      </c>
      <c r="CG901">
        <v>2.9158844947814941</v>
      </c>
      <c r="CH901">
        <v>3.2291398048400879</v>
      </c>
      <c r="CI901">
        <v>3.4666566848754883</v>
      </c>
      <c r="CJ901">
        <v>2.1438953876495361</v>
      </c>
      <c r="CK901">
        <v>2.9936585426330566</v>
      </c>
      <c r="CL901">
        <v>2.9610581398010254</v>
      </c>
      <c r="CM901">
        <v>2.3072586059570312</v>
      </c>
      <c r="CN901">
        <v>2.6469509601593018</v>
      </c>
      <c r="CO901">
        <v>3.7234694957733154</v>
      </c>
      <c r="CP901">
        <v>2.3649671077728271</v>
      </c>
      <c r="CQ901">
        <v>2.8597605228424072</v>
      </c>
      <c r="CR901">
        <v>4.1890759468078613</v>
      </c>
      <c r="CS901">
        <v>4.4975862503051758</v>
      </c>
      <c r="CT901">
        <v>4.660698413848877</v>
      </c>
      <c r="CU901">
        <v>5.7284946441650391</v>
      </c>
      <c r="CV901">
        <v>4.7269978523254395</v>
      </c>
      <c r="CW901">
        <v>4.1505956649780273</v>
      </c>
      <c r="CX901">
        <v>3.4811608791351318</v>
      </c>
      <c r="CY901">
        <v>3.7316961288452148</v>
      </c>
      <c r="CZ901">
        <v>3.6603019237518311</v>
      </c>
    </row>
    <row r="902" spans="1:104" x14ac:dyDescent="0.25">
      <c r="A902" t="s">
        <v>1091</v>
      </c>
      <c r="B902" t="s">
        <v>26</v>
      </c>
      <c r="C902" t="s">
        <v>27</v>
      </c>
      <c r="D902" t="s">
        <v>188</v>
      </c>
      <c r="E902" t="s">
        <v>184</v>
      </c>
      <c r="F902">
        <v>2018</v>
      </c>
      <c r="G902" t="s">
        <v>174</v>
      </c>
      <c r="H902">
        <v>4</v>
      </c>
      <c r="I902">
        <v>151.37081909179687</v>
      </c>
      <c r="J902">
        <v>146.6617431640625</v>
      </c>
      <c r="K902">
        <v>143.50277709960937</v>
      </c>
      <c r="L902">
        <v>143.10606384277344</v>
      </c>
      <c r="M902">
        <v>148.06465148925781</v>
      </c>
      <c r="N902">
        <v>160.62428283691406</v>
      </c>
      <c r="O902">
        <v>175.63162231445312</v>
      </c>
      <c r="P902">
        <v>193.23527526855469</v>
      </c>
      <c r="Q902">
        <v>208.53849792480469</v>
      </c>
      <c r="R902">
        <v>220.21539306640625</v>
      </c>
      <c r="S902">
        <v>230.66583251953125</v>
      </c>
      <c r="T902">
        <v>235.089111328125</v>
      </c>
      <c r="U902">
        <v>238.06108093261719</v>
      </c>
      <c r="V902">
        <v>240.94862365722656</v>
      </c>
      <c r="W902">
        <v>238.74565124511719</v>
      </c>
      <c r="X902">
        <v>230.92974853515625</v>
      </c>
      <c r="Y902">
        <v>220.59466552734375</v>
      </c>
      <c r="Z902">
        <v>206.2158203125</v>
      </c>
      <c r="AA902">
        <v>193.78050231933594</v>
      </c>
      <c r="AB902">
        <v>188.77986145019531</v>
      </c>
      <c r="AC902">
        <v>185.53230285644531</v>
      </c>
      <c r="AD902">
        <v>175.81927490234375</v>
      </c>
      <c r="AE902">
        <v>169.76399230957031</v>
      </c>
      <c r="AF902">
        <v>163.35623168945312</v>
      </c>
      <c r="AG902">
        <v>-3.0720627307891846</v>
      </c>
      <c r="AH902">
        <v>-1.7696930170059204</v>
      </c>
      <c r="AI902">
        <v>-1.2939319610595703</v>
      </c>
      <c r="AJ902">
        <v>-1.3551164865493774</v>
      </c>
      <c r="AK902">
        <v>-1.287073016166687</v>
      </c>
      <c r="AL902">
        <v>-0.47059467434883118</v>
      </c>
      <c r="AM902">
        <v>-1.8571034669876099</v>
      </c>
      <c r="AN902">
        <v>0.23781394958496094</v>
      </c>
      <c r="AO902">
        <v>0.94920545816421509</v>
      </c>
      <c r="AP902">
        <v>1.1326372623443604</v>
      </c>
      <c r="AQ902">
        <v>5.2163896560668945</v>
      </c>
      <c r="AR902">
        <v>20.034540176391602</v>
      </c>
      <c r="AS902">
        <v>20.897806167602539</v>
      </c>
      <c r="AT902">
        <v>20.041475296020508</v>
      </c>
      <c r="AU902">
        <v>18.565673828125</v>
      </c>
      <c r="AV902">
        <v>18.476739883422852</v>
      </c>
      <c r="AW902">
        <v>17.155210494995117</v>
      </c>
      <c r="AX902">
        <v>14.62799072265625</v>
      </c>
      <c r="AY902">
        <v>5.5008292198181152</v>
      </c>
      <c r="AZ902">
        <v>2.7346863746643066</v>
      </c>
      <c r="BA902">
        <v>1.7347118854522705</v>
      </c>
      <c r="BB902">
        <v>1.7661279439926147</v>
      </c>
      <c r="BC902">
        <v>1.0947321653366089</v>
      </c>
      <c r="BD902">
        <v>-1.9655430689454079E-2</v>
      </c>
      <c r="BE902">
        <v>68.458877563476562</v>
      </c>
      <c r="BF902">
        <v>65.92218017578125</v>
      </c>
      <c r="BG902">
        <v>64.562477111816406</v>
      </c>
      <c r="BH902">
        <v>64.507774353027344</v>
      </c>
      <c r="BI902">
        <v>63.833335876464844</v>
      </c>
      <c r="BJ902">
        <v>63.031383514404297</v>
      </c>
      <c r="BK902">
        <v>63.256397247314453</v>
      </c>
      <c r="BL902">
        <v>65.673355102539062</v>
      </c>
      <c r="BM902">
        <v>72.391677856445313</v>
      </c>
      <c r="BN902">
        <v>77.415878295898437</v>
      </c>
      <c r="BO902">
        <v>81.464187622070313</v>
      </c>
      <c r="BP902">
        <v>85.013076782226563</v>
      </c>
      <c r="BQ902">
        <v>85.293388366699219</v>
      </c>
      <c r="BR902">
        <v>85.431419372558594</v>
      </c>
      <c r="BS902">
        <v>85.340316772460937</v>
      </c>
      <c r="BT902">
        <v>83.803611755371094</v>
      </c>
      <c r="BU902">
        <v>82.291122436523438</v>
      </c>
      <c r="BV902">
        <v>79.9041748046875</v>
      </c>
      <c r="BW902">
        <v>77.505020141601562</v>
      </c>
      <c r="BX902">
        <v>73.078903198242188</v>
      </c>
      <c r="BY902">
        <v>68.884689331054687</v>
      </c>
      <c r="BZ902">
        <v>67.079986572265625</v>
      </c>
      <c r="CA902">
        <v>65.53778076171875</v>
      </c>
      <c r="CB902">
        <v>64.397773742675781</v>
      </c>
      <c r="CC902">
        <v>4.8715729713439941</v>
      </c>
      <c r="CD902">
        <v>4.6433219909667969</v>
      </c>
      <c r="CE902">
        <v>4.3572573661804199</v>
      </c>
      <c r="CF902">
        <v>3.2972047328948975</v>
      </c>
      <c r="CG902">
        <v>2.7775483131408691</v>
      </c>
      <c r="CH902">
        <v>3.0678389072418213</v>
      </c>
      <c r="CI902">
        <v>3.2171239852905273</v>
      </c>
      <c r="CJ902">
        <v>2.0121088027954102</v>
      </c>
      <c r="CK902">
        <v>2.8519971370697021</v>
      </c>
      <c r="CL902">
        <v>2.8801236152648926</v>
      </c>
      <c r="CM902">
        <v>2.2742671966552734</v>
      </c>
      <c r="CN902">
        <v>2.6098802089691162</v>
      </c>
      <c r="CO902">
        <v>3.6864564418792725</v>
      </c>
      <c r="CP902">
        <v>2.3581318855285645</v>
      </c>
      <c r="CQ902">
        <v>2.8577067852020264</v>
      </c>
      <c r="CR902">
        <v>4.1866726875305176</v>
      </c>
      <c r="CS902">
        <v>4.4773359298706055</v>
      </c>
      <c r="CT902">
        <v>4.5761017799377441</v>
      </c>
      <c r="CU902">
        <v>5.5309810638427734</v>
      </c>
      <c r="CV902">
        <v>4.5179147720336914</v>
      </c>
      <c r="CW902">
        <v>4.0275735855102539</v>
      </c>
      <c r="CX902">
        <v>3.3573794364929199</v>
      </c>
      <c r="CY902">
        <v>3.635014533996582</v>
      </c>
      <c r="CZ902">
        <v>3.554872989654541</v>
      </c>
    </row>
    <row r="903" spans="1:104" x14ac:dyDescent="0.25">
      <c r="A903" t="s">
        <v>1092</v>
      </c>
      <c r="B903" t="s">
        <v>26</v>
      </c>
      <c r="C903" t="s">
        <v>27</v>
      </c>
      <c r="D903" t="s">
        <v>188</v>
      </c>
      <c r="E903" t="s">
        <v>184</v>
      </c>
      <c r="F903">
        <v>2018</v>
      </c>
      <c r="G903" t="s">
        <v>175</v>
      </c>
      <c r="H903">
        <v>5</v>
      </c>
      <c r="I903">
        <v>156.95428466796875</v>
      </c>
      <c r="J903">
        <v>152.44001770019531</v>
      </c>
      <c r="K903">
        <v>149.27946472167969</v>
      </c>
      <c r="L903">
        <v>148.34318542480469</v>
      </c>
      <c r="M903">
        <v>152.47468566894531</v>
      </c>
      <c r="N903">
        <v>164.40476989746094</v>
      </c>
      <c r="O903">
        <v>178.97879028320312</v>
      </c>
      <c r="P903">
        <v>199.37336730957031</v>
      </c>
      <c r="Q903">
        <v>215.76139831542969</v>
      </c>
      <c r="R903">
        <v>227.36970520019531</v>
      </c>
      <c r="S903">
        <v>236.0478515625</v>
      </c>
      <c r="T903">
        <v>237.29298400878906</v>
      </c>
      <c r="U903">
        <v>237.46482849121094</v>
      </c>
      <c r="V903">
        <v>237.83018493652344</v>
      </c>
      <c r="W903">
        <v>235.47088623046875</v>
      </c>
      <c r="X903">
        <v>228.91069030761719</v>
      </c>
      <c r="Y903">
        <v>219.73049926757813</v>
      </c>
      <c r="Z903">
        <v>207.05410766601562</v>
      </c>
      <c r="AA903">
        <v>196.06521606445312</v>
      </c>
      <c r="AB903">
        <v>191.35182189941406</v>
      </c>
      <c r="AC903">
        <v>189.07359313964844</v>
      </c>
      <c r="AD903">
        <v>179.00883483886719</v>
      </c>
      <c r="AE903">
        <v>173.608154296875</v>
      </c>
      <c r="AF903">
        <v>167.92543029785156</v>
      </c>
      <c r="AG903">
        <v>-3.2725105285644531</v>
      </c>
      <c r="AH903">
        <v>-1.7870447635650635</v>
      </c>
      <c r="AI903">
        <v>-1.203437328338623</v>
      </c>
      <c r="AJ903">
        <v>-1.3390817642211914</v>
      </c>
      <c r="AK903">
        <v>-1.3562390804290771</v>
      </c>
      <c r="AL903">
        <v>-0.5917322039604187</v>
      </c>
      <c r="AM903">
        <v>-1.9799548387527466</v>
      </c>
      <c r="AN903">
        <v>4.7567691653966904E-2</v>
      </c>
      <c r="AO903">
        <v>0.99277448654174805</v>
      </c>
      <c r="AP903">
        <v>1.3977948427200317</v>
      </c>
      <c r="AQ903">
        <v>5.5229015350341797</v>
      </c>
      <c r="AR903">
        <v>20.20720100402832</v>
      </c>
      <c r="AS903">
        <v>20.811588287353516</v>
      </c>
      <c r="AT903">
        <v>19.744922637939453</v>
      </c>
      <c r="AU903">
        <v>18.202430725097656</v>
      </c>
      <c r="AV903">
        <v>17.886716842651367</v>
      </c>
      <c r="AW903">
        <v>16.582860946655273</v>
      </c>
      <c r="AX903">
        <v>14.010349273681641</v>
      </c>
      <c r="AY903">
        <v>4.8484954833984375</v>
      </c>
      <c r="AZ903">
        <v>2.2597556114196777</v>
      </c>
      <c r="BA903">
        <v>1.3907232284545898</v>
      </c>
      <c r="BB903">
        <v>1.475250244140625</v>
      </c>
      <c r="BC903">
        <v>0.88580238819122314</v>
      </c>
      <c r="BD903">
        <v>-0.33518975973129272</v>
      </c>
      <c r="BE903">
        <v>65.54998779296875</v>
      </c>
      <c r="BF903">
        <v>65.439987182617188</v>
      </c>
      <c r="BG903">
        <v>65.12249755859375</v>
      </c>
      <c r="BH903">
        <v>65.207496643066406</v>
      </c>
      <c r="BI903">
        <v>63.914997100830078</v>
      </c>
      <c r="BJ903">
        <v>63.219997406005859</v>
      </c>
      <c r="BK903">
        <v>64.067497253417969</v>
      </c>
      <c r="BL903">
        <v>67.280006408691406</v>
      </c>
      <c r="BM903">
        <v>73.297500610351563</v>
      </c>
      <c r="BN903">
        <v>77.535011291503906</v>
      </c>
      <c r="BO903">
        <v>80.717506408691406</v>
      </c>
      <c r="BP903">
        <v>81.662513732910156</v>
      </c>
      <c r="BQ903">
        <v>81.150016784667969</v>
      </c>
      <c r="BR903">
        <v>82.217514038085937</v>
      </c>
      <c r="BS903">
        <v>81.065010070800781</v>
      </c>
      <c r="BT903">
        <v>80.547508239746094</v>
      </c>
      <c r="BU903">
        <v>80.297508239746094</v>
      </c>
      <c r="BV903">
        <v>80.2550048828125</v>
      </c>
      <c r="BW903">
        <v>81.12750244140625</v>
      </c>
      <c r="BX903">
        <v>77.87750244140625</v>
      </c>
      <c r="BY903">
        <v>74.585006713867188</v>
      </c>
      <c r="BZ903">
        <v>71.957496643066406</v>
      </c>
      <c r="CA903">
        <v>71.152496337890625</v>
      </c>
      <c r="CB903">
        <v>70.134994506835938</v>
      </c>
      <c r="CC903">
        <v>5.10382080078125</v>
      </c>
      <c r="CD903">
        <v>4.8771586418151855</v>
      </c>
      <c r="CE903">
        <v>4.5810513496398926</v>
      </c>
      <c r="CF903">
        <v>3.4529414176940918</v>
      </c>
      <c r="CG903">
        <v>2.8891422748565674</v>
      </c>
      <c r="CH903">
        <v>3.1715927124023437</v>
      </c>
      <c r="CI903">
        <v>3.3118269443511963</v>
      </c>
      <c r="CJ903">
        <v>2.095221996307373</v>
      </c>
      <c r="CK903">
        <v>2.9799098968505859</v>
      </c>
      <c r="CL903">
        <v>3.0016086101531982</v>
      </c>
      <c r="CM903">
        <v>2.3492641448974609</v>
      </c>
      <c r="CN903">
        <v>2.6588304042816162</v>
      </c>
      <c r="CO903">
        <v>3.7120556831359863</v>
      </c>
      <c r="CP903">
        <v>2.3483371734619141</v>
      </c>
      <c r="CQ903">
        <v>2.8444714546203613</v>
      </c>
      <c r="CR903">
        <v>4.188323974609375</v>
      </c>
      <c r="CS903">
        <v>4.5008716583251953</v>
      </c>
      <c r="CT903">
        <v>4.6371684074401855</v>
      </c>
      <c r="CU903">
        <v>5.6457009315490723</v>
      </c>
      <c r="CV903">
        <v>4.6250429153442383</v>
      </c>
      <c r="CW903">
        <v>4.1441488265991211</v>
      </c>
      <c r="CX903">
        <v>3.4517092704772949</v>
      </c>
      <c r="CY903">
        <v>3.7533671855926514</v>
      </c>
      <c r="CZ903">
        <v>3.6906883716583252</v>
      </c>
    </row>
    <row r="904" spans="1:104" x14ac:dyDescent="0.25">
      <c r="A904" t="s">
        <v>1093</v>
      </c>
      <c r="B904" t="s">
        <v>26</v>
      </c>
      <c r="C904" t="s">
        <v>27</v>
      </c>
      <c r="D904" t="s">
        <v>188</v>
      </c>
      <c r="E904" t="s">
        <v>184</v>
      </c>
      <c r="F904">
        <v>2018</v>
      </c>
      <c r="G904" t="s">
        <v>176</v>
      </c>
      <c r="H904">
        <v>6</v>
      </c>
      <c r="I904">
        <v>165.9024658203125</v>
      </c>
      <c r="J904">
        <v>160.93771362304687</v>
      </c>
      <c r="K904">
        <v>157.52742004394531</v>
      </c>
      <c r="L904">
        <v>156.5589599609375</v>
      </c>
      <c r="M904">
        <v>160.26876831054687</v>
      </c>
      <c r="N904">
        <v>172.3924560546875</v>
      </c>
      <c r="O904">
        <v>186.80368041992187</v>
      </c>
      <c r="P904">
        <v>206.0572509765625</v>
      </c>
      <c r="Q904">
        <v>219.83073425292969</v>
      </c>
      <c r="R904">
        <v>231.04208374023437</v>
      </c>
      <c r="S904">
        <v>240.81172180175781</v>
      </c>
      <c r="T904">
        <v>242.51365661621094</v>
      </c>
      <c r="U904">
        <v>242.77885437011719</v>
      </c>
      <c r="V904">
        <v>241.90090942382812</v>
      </c>
      <c r="W904">
        <v>240.15452575683594</v>
      </c>
      <c r="X904">
        <v>236.22465515136719</v>
      </c>
      <c r="Y904">
        <v>229.19633483886719</v>
      </c>
      <c r="Z904">
        <v>216.99627685546875</v>
      </c>
      <c r="AA904">
        <v>205.08392333984375</v>
      </c>
      <c r="AB904">
        <v>196.62078857421875</v>
      </c>
      <c r="AC904">
        <v>194.39521789550781</v>
      </c>
      <c r="AD904">
        <v>185.281005859375</v>
      </c>
      <c r="AE904">
        <v>181.23301696777344</v>
      </c>
      <c r="AF904">
        <v>175.6435546875</v>
      </c>
      <c r="AG904">
        <v>-3.4503378868103027</v>
      </c>
      <c r="AH904">
        <v>-1.8924845457077026</v>
      </c>
      <c r="AI904">
        <v>-1.2861334085464478</v>
      </c>
      <c r="AJ904">
        <v>-1.4201072454452515</v>
      </c>
      <c r="AK904">
        <v>-1.4144687652587891</v>
      </c>
      <c r="AL904">
        <v>-0.60153800249099731</v>
      </c>
      <c r="AM904">
        <v>-2.0540783405303955</v>
      </c>
      <c r="AN904">
        <v>7.4256092309951782E-2</v>
      </c>
      <c r="AO904">
        <v>1.0134749412536621</v>
      </c>
      <c r="AP904">
        <v>1.3922253847122192</v>
      </c>
      <c r="AQ904">
        <v>5.6230206489562988</v>
      </c>
      <c r="AR904">
        <v>20.684658050537109</v>
      </c>
      <c r="AS904">
        <v>21.30821418762207</v>
      </c>
      <c r="AT904">
        <v>20.125152587890625</v>
      </c>
      <c r="AU904">
        <v>18.601579666137695</v>
      </c>
      <c r="AV904">
        <v>18.495838165283203</v>
      </c>
      <c r="AW904">
        <v>17.328266143798828</v>
      </c>
      <c r="AX904">
        <v>14.740100860595703</v>
      </c>
      <c r="AY904">
        <v>5.1457343101501465</v>
      </c>
      <c r="AZ904">
        <v>2.3777730464935303</v>
      </c>
      <c r="BA904">
        <v>1.4722689390182495</v>
      </c>
      <c r="BB904">
        <v>1.5700579881668091</v>
      </c>
      <c r="BC904">
        <v>0.95905524492263794</v>
      </c>
      <c r="BD904">
        <v>-0.31032350659370422</v>
      </c>
      <c r="BE904">
        <v>66.982200622558594</v>
      </c>
      <c r="BF904">
        <v>65.62249755859375</v>
      </c>
      <c r="BG904">
        <v>65.427505493164062</v>
      </c>
      <c r="BH904">
        <v>65.080001831054687</v>
      </c>
      <c r="BI904">
        <v>65.415298461914062</v>
      </c>
      <c r="BJ904">
        <v>65.025299072265625</v>
      </c>
      <c r="BK904">
        <v>65.025299072265625</v>
      </c>
      <c r="BL904">
        <v>68.25</v>
      </c>
      <c r="BM904">
        <v>71.32220458984375</v>
      </c>
      <c r="BN904">
        <v>74.569145202636719</v>
      </c>
      <c r="BO904">
        <v>78.211395263671875</v>
      </c>
      <c r="BP904">
        <v>80.665534973144531</v>
      </c>
      <c r="BQ904">
        <v>81.373039245605469</v>
      </c>
      <c r="BR904">
        <v>82.260292053222656</v>
      </c>
      <c r="BS904">
        <v>81.175285339355469</v>
      </c>
      <c r="BT904">
        <v>81.620292663574219</v>
      </c>
      <c r="BU904">
        <v>82.437492370605469</v>
      </c>
      <c r="BV904">
        <v>80.839996337890625</v>
      </c>
      <c r="BW904">
        <v>79.297798156738281</v>
      </c>
      <c r="BX904">
        <v>77.160850524902344</v>
      </c>
      <c r="BY904">
        <v>74.454147338867187</v>
      </c>
      <c r="BZ904">
        <v>72.106948852539062</v>
      </c>
      <c r="CA904">
        <v>71.009452819824219</v>
      </c>
      <c r="CB904">
        <v>69.979454040527344</v>
      </c>
      <c r="CC904">
        <v>5.3932008743286133</v>
      </c>
      <c r="CD904">
        <v>5.1473960876464844</v>
      </c>
      <c r="CE904">
        <v>4.8321480751037598</v>
      </c>
      <c r="CF904">
        <v>3.64229416847229</v>
      </c>
      <c r="CG904">
        <v>3.0353851318359375</v>
      </c>
      <c r="CH904">
        <v>3.3240556716918945</v>
      </c>
      <c r="CI904">
        <v>3.4534351825714111</v>
      </c>
      <c r="CJ904">
        <v>2.1631274223327637</v>
      </c>
      <c r="CK904">
        <v>3.0333559513092041</v>
      </c>
      <c r="CL904">
        <v>3.045788049697876</v>
      </c>
      <c r="CM904">
        <v>2.3933231830596924</v>
      </c>
      <c r="CN904">
        <v>2.7139253616333008</v>
      </c>
      <c r="CO904">
        <v>3.7897651195526123</v>
      </c>
      <c r="CP904">
        <v>2.3867933750152588</v>
      </c>
      <c r="CQ904">
        <v>2.8975951671600342</v>
      </c>
      <c r="CR904">
        <v>4.3173923492431641</v>
      </c>
      <c r="CS904">
        <v>4.689845085144043</v>
      </c>
      <c r="CT904">
        <v>4.8546175956726074</v>
      </c>
      <c r="CU904">
        <v>5.8979249000549316</v>
      </c>
      <c r="CV904">
        <v>4.7460722923278809</v>
      </c>
      <c r="CW904">
        <v>4.2555341720581055</v>
      </c>
      <c r="CX904">
        <v>3.5697104930877686</v>
      </c>
      <c r="CY904">
        <v>3.9159963130950928</v>
      </c>
      <c r="CZ904">
        <v>3.8580784797668457</v>
      </c>
    </row>
    <row r="905" spans="1:104" x14ac:dyDescent="0.25">
      <c r="A905" t="s">
        <v>1094</v>
      </c>
      <c r="B905" t="s">
        <v>26</v>
      </c>
      <c r="C905" t="s">
        <v>27</v>
      </c>
      <c r="D905" t="s">
        <v>188</v>
      </c>
      <c r="E905" t="s">
        <v>184</v>
      </c>
      <c r="F905">
        <v>2018</v>
      </c>
      <c r="G905" t="s">
        <v>177</v>
      </c>
      <c r="H905">
        <v>7</v>
      </c>
      <c r="I905">
        <v>170.4296875</v>
      </c>
      <c r="J905">
        <v>165.72637939453125</v>
      </c>
      <c r="K905">
        <v>161.93093872070313</v>
      </c>
      <c r="L905">
        <v>161.31344604492188</v>
      </c>
      <c r="M905">
        <v>166.67193603515625</v>
      </c>
      <c r="N905">
        <v>179.71722412109375</v>
      </c>
      <c r="O905">
        <v>193.35646057128906</v>
      </c>
      <c r="P905">
        <v>212.15130615234375</v>
      </c>
      <c r="Q905">
        <v>224.54147338867187</v>
      </c>
      <c r="R905">
        <v>234.17781066894531</v>
      </c>
      <c r="S905">
        <v>241.14707946777344</v>
      </c>
      <c r="T905">
        <v>242.39170837402344</v>
      </c>
      <c r="U905">
        <v>242.77301025390625</v>
      </c>
      <c r="V905">
        <v>242.28373718261719</v>
      </c>
      <c r="W905">
        <v>241.24176025390625</v>
      </c>
      <c r="X905">
        <v>239.14686584472656</v>
      </c>
      <c r="Y905">
        <v>234.05024719238281</v>
      </c>
      <c r="Z905">
        <v>222.58578491210937</v>
      </c>
      <c r="AA905">
        <v>210.39544677734375</v>
      </c>
      <c r="AB905">
        <v>202.14717102050781</v>
      </c>
      <c r="AC905">
        <v>199.61247253417969</v>
      </c>
      <c r="AD905">
        <v>190.30731201171875</v>
      </c>
      <c r="AE905">
        <v>185.37060546875</v>
      </c>
      <c r="AF905">
        <v>180.50120544433594</v>
      </c>
      <c r="AG905">
        <v>-3.4938139915466309</v>
      </c>
      <c r="AH905">
        <v>-1.9833770990371704</v>
      </c>
      <c r="AI905">
        <v>-1.4120393991470337</v>
      </c>
      <c r="AJ905">
        <v>-1.5046941041946411</v>
      </c>
      <c r="AK905">
        <v>-1.4457880258560181</v>
      </c>
      <c r="AL905">
        <v>-0.55692499876022339</v>
      </c>
      <c r="AM905">
        <v>-2.0722026824951172</v>
      </c>
      <c r="AN905">
        <v>0.19449636340141296</v>
      </c>
      <c r="AO905">
        <v>1.0255788564682007</v>
      </c>
      <c r="AP905">
        <v>1.2745811939239502</v>
      </c>
      <c r="AQ905">
        <v>5.5281157493591309</v>
      </c>
      <c r="AR905">
        <v>20.714883804321289</v>
      </c>
      <c r="AS905">
        <v>21.365575790405273</v>
      </c>
      <c r="AT905">
        <v>20.221921920776367</v>
      </c>
      <c r="AU905">
        <v>18.784156799316406</v>
      </c>
      <c r="AV905">
        <v>19.001993179321289</v>
      </c>
      <c r="AW905">
        <v>18.009151458740234</v>
      </c>
      <c r="AX905">
        <v>15.522485733032227</v>
      </c>
      <c r="AY905">
        <v>5.7279767990112305</v>
      </c>
      <c r="AZ905">
        <v>2.7603709697723389</v>
      </c>
      <c r="BA905">
        <v>1.7413275241851807</v>
      </c>
      <c r="BB905">
        <v>1.8151053190231323</v>
      </c>
      <c r="BC905">
        <v>1.1301238536834717</v>
      </c>
      <c r="BD905">
        <v>-0.12225959450006485</v>
      </c>
      <c r="BE905">
        <v>70.326553344726563</v>
      </c>
      <c r="BF905">
        <v>69.512397766113281</v>
      </c>
      <c r="BG905">
        <v>69.552253723144531</v>
      </c>
      <c r="BH905">
        <v>69.27490234375</v>
      </c>
      <c r="BI905">
        <v>68.93035888671875</v>
      </c>
      <c r="BJ905">
        <v>68.750404357910156</v>
      </c>
      <c r="BK905">
        <v>69.210456848144531</v>
      </c>
      <c r="BL905">
        <v>70.664497375488281</v>
      </c>
      <c r="BM905">
        <v>72.5322265625</v>
      </c>
      <c r="BN905">
        <v>74.392036437988281</v>
      </c>
      <c r="BO905">
        <v>76.132888793945313</v>
      </c>
      <c r="BP905">
        <v>75.843330383300781</v>
      </c>
      <c r="BQ905">
        <v>77.080635070800781</v>
      </c>
      <c r="BR905">
        <v>79.739120483398438</v>
      </c>
      <c r="BS905">
        <v>80.855232238769531</v>
      </c>
      <c r="BT905">
        <v>80.01373291015625</v>
      </c>
      <c r="BU905">
        <v>78.751632690429688</v>
      </c>
      <c r="BV905">
        <v>78.358787536621094</v>
      </c>
      <c r="BW905">
        <v>78.36468505859375</v>
      </c>
      <c r="BX905">
        <v>76.194900512695312</v>
      </c>
      <c r="BY905">
        <v>74.0364990234375</v>
      </c>
      <c r="BZ905">
        <v>72.859703063964844</v>
      </c>
      <c r="CA905">
        <v>72.576545715332031</v>
      </c>
      <c r="CB905">
        <v>72.137351989746094</v>
      </c>
      <c r="CC905">
        <v>5.5119214057922363</v>
      </c>
      <c r="CD905">
        <v>5.2739248275756836</v>
      </c>
      <c r="CE905">
        <v>4.9421887397766113</v>
      </c>
      <c r="CF905">
        <v>3.7341892719268799</v>
      </c>
      <c r="CG905">
        <v>3.1403944492340088</v>
      </c>
      <c r="CH905">
        <v>3.4468438625335693</v>
      </c>
      <c r="CI905">
        <v>3.5556457042694092</v>
      </c>
      <c r="CJ905">
        <v>2.2150728702545166</v>
      </c>
      <c r="CK905">
        <v>3.0798091888427734</v>
      </c>
      <c r="CL905">
        <v>3.0700879096984863</v>
      </c>
      <c r="CM905">
        <v>2.3831663131713867</v>
      </c>
      <c r="CN905">
        <v>2.6976110935211182</v>
      </c>
      <c r="CO905">
        <v>3.7674798965454102</v>
      </c>
      <c r="CP905">
        <v>2.3791530132293701</v>
      </c>
      <c r="CQ905">
        <v>2.8949267864227295</v>
      </c>
      <c r="CR905">
        <v>4.3470830917358398</v>
      </c>
      <c r="CS905">
        <v>4.7634377479553223</v>
      </c>
      <c r="CT905">
        <v>4.9530792236328125</v>
      </c>
      <c r="CU905">
        <v>6.0189809799194336</v>
      </c>
      <c r="CV905">
        <v>4.852759838104248</v>
      </c>
      <c r="CW905">
        <v>4.3455648422241211</v>
      </c>
      <c r="CX905">
        <v>3.6472833156585693</v>
      </c>
      <c r="CY905">
        <v>3.985248327255249</v>
      </c>
      <c r="CZ905">
        <v>3.9450607299804687</v>
      </c>
    </row>
    <row r="906" spans="1:104" x14ac:dyDescent="0.25">
      <c r="A906" t="s">
        <v>1095</v>
      </c>
      <c r="B906" t="s">
        <v>26</v>
      </c>
      <c r="C906" t="s">
        <v>27</v>
      </c>
      <c r="D906" t="s">
        <v>188</v>
      </c>
      <c r="E906" t="s">
        <v>184</v>
      </c>
      <c r="F906">
        <v>2018</v>
      </c>
      <c r="G906" t="s">
        <v>178</v>
      </c>
      <c r="H906">
        <v>8</v>
      </c>
      <c r="I906">
        <v>173.37254333496094</v>
      </c>
      <c r="J906">
        <v>168.78062438964844</v>
      </c>
      <c r="K906">
        <v>164.60507202148437</v>
      </c>
      <c r="L906">
        <v>164.00422668457031</v>
      </c>
      <c r="M906">
        <v>168.95008850097656</v>
      </c>
      <c r="N906">
        <v>183.72257995605469</v>
      </c>
      <c r="O906">
        <v>199.77751159667969</v>
      </c>
      <c r="P906">
        <v>218.43806457519531</v>
      </c>
      <c r="Q906">
        <v>232.08872985839844</v>
      </c>
      <c r="R906">
        <v>243.45773315429687</v>
      </c>
      <c r="S906">
        <v>254.43655395507813</v>
      </c>
      <c r="T906">
        <v>257.09042358398437</v>
      </c>
      <c r="U906">
        <v>258.08956909179687</v>
      </c>
      <c r="V906">
        <v>257.71005249023437</v>
      </c>
      <c r="W906">
        <v>255.76670837402344</v>
      </c>
      <c r="X906">
        <v>252.20648193359375</v>
      </c>
      <c r="Y906">
        <v>243.78744506835937</v>
      </c>
      <c r="Z906">
        <v>231.24723815917969</v>
      </c>
      <c r="AA906">
        <v>217.42662048339844</v>
      </c>
      <c r="AB906">
        <v>210.4434814453125</v>
      </c>
      <c r="AC906">
        <v>205.79344177246094</v>
      </c>
      <c r="AD906">
        <v>195.27946472167969</v>
      </c>
      <c r="AE906">
        <v>188.74942016601562</v>
      </c>
      <c r="AF906">
        <v>182.40754699707031</v>
      </c>
      <c r="AG906">
        <v>-3.320786714553833</v>
      </c>
      <c r="AH906">
        <v>-2.1754288673400879</v>
      </c>
      <c r="AI906">
        <v>-1.8425105810165405</v>
      </c>
      <c r="AJ906">
        <v>-1.7178431749343872</v>
      </c>
      <c r="AK906">
        <v>-1.3581722974777222</v>
      </c>
      <c r="AL906">
        <v>-0.24702173471450806</v>
      </c>
      <c r="AM906">
        <v>-1.8904343843460083</v>
      </c>
      <c r="AN906">
        <v>0.74717772006988525</v>
      </c>
      <c r="AO906">
        <v>1.0459645986557007</v>
      </c>
      <c r="AP906">
        <v>0.70802325010299683</v>
      </c>
      <c r="AQ906">
        <v>5.276176929473877</v>
      </c>
      <c r="AR906">
        <v>21.842601776123047</v>
      </c>
      <c r="AS906">
        <v>22.630790710449219</v>
      </c>
      <c r="AT906">
        <v>21.443124771118164</v>
      </c>
      <c r="AU906">
        <v>20.101987838745117</v>
      </c>
      <c r="AV906">
        <v>21.211061477661133</v>
      </c>
      <c r="AW906">
        <v>20.161396026611328</v>
      </c>
      <c r="AX906">
        <v>17.992816925048828</v>
      </c>
      <c r="AY906">
        <v>7.9747223854064941</v>
      </c>
      <c r="AZ906">
        <v>4.3578104972839355</v>
      </c>
      <c r="BA906">
        <v>2.8771684169769287</v>
      </c>
      <c r="BB906">
        <v>2.7888755798339844</v>
      </c>
      <c r="BC906">
        <v>1.8134475946426392</v>
      </c>
      <c r="BD906">
        <v>0.75501787662506104</v>
      </c>
      <c r="BE906">
        <v>71.658905029296875</v>
      </c>
      <c r="BF906">
        <v>71.674156188964844</v>
      </c>
      <c r="BG906">
        <v>71.07666015625</v>
      </c>
      <c r="BH906">
        <v>70.826652526855469</v>
      </c>
      <c r="BI906">
        <v>70.161964416503906</v>
      </c>
      <c r="BJ906">
        <v>70.064460754394531</v>
      </c>
      <c r="BK906">
        <v>70.216957092285156</v>
      </c>
      <c r="BL906">
        <v>70.914497375488281</v>
      </c>
      <c r="BM906">
        <v>74.108879089355469</v>
      </c>
      <c r="BN906">
        <v>77.687774658203125</v>
      </c>
      <c r="BO906">
        <v>81.324409484863281</v>
      </c>
      <c r="BP906">
        <v>82.476600646972656</v>
      </c>
      <c r="BQ906">
        <v>83.76605224609375</v>
      </c>
      <c r="BR906">
        <v>83.126060485839844</v>
      </c>
      <c r="BS906">
        <v>83.955253601074219</v>
      </c>
      <c r="BT906">
        <v>84.424957275390625</v>
      </c>
      <c r="BU906">
        <v>83.662757873535156</v>
      </c>
      <c r="BV906">
        <v>83.51025390625</v>
      </c>
      <c r="BW906">
        <v>80.742774963378906</v>
      </c>
      <c r="BX906">
        <v>78.358879089355469</v>
      </c>
      <c r="BY906">
        <v>75.74664306640625</v>
      </c>
      <c r="BZ906">
        <v>74.182792663574219</v>
      </c>
      <c r="CA906">
        <v>73.585296630859375</v>
      </c>
      <c r="CB906">
        <v>72.99359130859375</v>
      </c>
      <c r="CC906">
        <v>5.5243916511535645</v>
      </c>
      <c r="CD906">
        <v>5.291252613067627</v>
      </c>
      <c r="CE906">
        <v>4.9495444297790527</v>
      </c>
      <c r="CF906">
        <v>3.7401947975158691</v>
      </c>
      <c r="CG906">
        <v>3.1365690231323242</v>
      </c>
      <c r="CH906">
        <v>3.4722738265991211</v>
      </c>
      <c r="CI906">
        <v>3.6204886436462402</v>
      </c>
      <c r="CJ906">
        <v>2.2471592426300049</v>
      </c>
      <c r="CK906">
        <v>3.1381869316101074</v>
      </c>
      <c r="CL906">
        <v>3.1461071968078613</v>
      </c>
      <c r="CM906">
        <v>2.478538990020752</v>
      </c>
      <c r="CN906">
        <v>2.8196501731872559</v>
      </c>
      <c r="CO906">
        <v>3.9491424560546875</v>
      </c>
      <c r="CP906">
        <v>2.4909703731536865</v>
      </c>
      <c r="CQ906">
        <v>3.0243649482727051</v>
      </c>
      <c r="CR906">
        <v>4.5172944068908691</v>
      </c>
      <c r="CS906">
        <v>4.8885078430175781</v>
      </c>
      <c r="CT906">
        <v>5.0698819160461426</v>
      </c>
      <c r="CU906">
        <v>6.127007007598877</v>
      </c>
      <c r="CV906">
        <v>4.9824929237365723</v>
      </c>
      <c r="CW906">
        <v>4.4177713394165039</v>
      </c>
      <c r="CX906">
        <v>3.6883654594421387</v>
      </c>
      <c r="CY906">
        <v>3.9979231357574463</v>
      </c>
      <c r="CZ906">
        <v>3.9266271591186523</v>
      </c>
    </row>
    <row r="907" spans="1:104" x14ac:dyDescent="0.25">
      <c r="A907" t="s">
        <v>1096</v>
      </c>
      <c r="B907" t="s">
        <v>26</v>
      </c>
      <c r="C907" t="s">
        <v>27</v>
      </c>
      <c r="D907" t="s">
        <v>188</v>
      </c>
      <c r="E907" t="s">
        <v>184</v>
      </c>
      <c r="F907">
        <v>2018</v>
      </c>
      <c r="G907" t="s">
        <v>179</v>
      </c>
      <c r="H907">
        <v>9</v>
      </c>
      <c r="I907">
        <v>175.74946594238281</v>
      </c>
      <c r="J907">
        <v>171.60365295410156</v>
      </c>
      <c r="K907">
        <v>168.1611328125</v>
      </c>
      <c r="L907">
        <v>167.79249572753906</v>
      </c>
      <c r="M907">
        <v>173.57740783691406</v>
      </c>
      <c r="N907">
        <v>189.0814208984375</v>
      </c>
      <c r="O907">
        <v>208.17327880859375</v>
      </c>
      <c r="P907">
        <v>230.520263671875</v>
      </c>
      <c r="Q907">
        <v>248.92379760742187</v>
      </c>
      <c r="R907">
        <v>262.57644653320312</v>
      </c>
      <c r="S907">
        <v>274.23300170898437</v>
      </c>
      <c r="T907">
        <v>276.83294677734375</v>
      </c>
      <c r="U907">
        <v>277.76483154296875</v>
      </c>
      <c r="V907">
        <v>278.47836303710937</v>
      </c>
      <c r="W907">
        <v>275.33084106445312</v>
      </c>
      <c r="X907">
        <v>268.22763061523437</v>
      </c>
      <c r="Y907">
        <v>257.71942138671875</v>
      </c>
      <c r="Z907">
        <v>244.64382934570312</v>
      </c>
      <c r="AA907">
        <v>230.08641052246094</v>
      </c>
      <c r="AB907">
        <v>223.68252563476562</v>
      </c>
      <c r="AC907">
        <v>216.014892578125</v>
      </c>
      <c r="AD907">
        <v>202.76968383789062</v>
      </c>
      <c r="AE907">
        <v>194.88656616210937</v>
      </c>
      <c r="AF907">
        <v>187.64645385742187</v>
      </c>
      <c r="AG907">
        <v>-3.0381662845611572</v>
      </c>
      <c r="AH907">
        <v>-2.4416723251342773</v>
      </c>
      <c r="AI907">
        <v>-2.4736826419830322</v>
      </c>
      <c r="AJ907">
        <v>-2.0323259830474854</v>
      </c>
      <c r="AK907">
        <v>-1.2443722486495972</v>
      </c>
      <c r="AL907">
        <v>0.20577338337898254</v>
      </c>
      <c r="AM907">
        <v>-1.6032583713531494</v>
      </c>
      <c r="AN907">
        <v>1.6075873374938965</v>
      </c>
      <c r="AO907">
        <v>1.1065925359725952</v>
      </c>
      <c r="AP907">
        <v>-0.17237842082977295</v>
      </c>
      <c r="AQ907">
        <v>4.843998908996582</v>
      </c>
      <c r="AR907">
        <v>23.32501220703125</v>
      </c>
      <c r="AS907">
        <v>24.235944747924805</v>
      </c>
      <c r="AT907">
        <v>23.074666976928711</v>
      </c>
      <c r="AU907">
        <v>21.878362655639648</v>
      </c>
      <c r="AV907">
        <v>24.146884918212891</v>
      </c>
      <c r="AW907">
        <v>23.234306335449219</v>
      </c>
      <c r="AX907">
        <v>21.656513214111328</v>
      </c>
      <c r="AY907">
        <v>11.445597648620605</v>
      </c>
      <c r="AZ907">
        <v>6.8507785797119141</v>
      </c>
      <c r="BA907">
        <v>4.6138505935668945</v>
      </c>
      <c r="BB907">
        <v>4.249842643737793</v>
      </c>
      <c r="BC907">
        <v>2.8340160846710205</v>
      </c>
      <c r="BD907">
        <v>2.0477831363677979</v>
      </c>
      <c r="BE907">
        <v>74.470008850097656</v>
      </c>
      <c r="BF907">
        <v>73.707504272460937</v>
      </c>
      <c r="BG907">
        <v>72.610008239746094</v>
      </c>
      <c r="BH907">
        <v>72.457504272460938</v>
      </c>
      <c r="BI907">
        <v>72.597496032714844</v>
      </c>
      <c r="BJ907">
        <v>71.720016479492188</v>
      </c>
      <c r="BK907">
        <v>72.805000305175781</v>
      </c>
      <c r="BL907">
        <v>73.334991455078125</v>
      </c>
      <c r="BM907">
        <v>78.674942016601563</v>
      </c>
      <c r="BN907">
        <v>83.86993408203125</v>
      </c>
      <c r="BO907">
        <v>88.442420959472656</v>
      </c>
      <c r="BP907">
        <v>91.52740478515625</v>
      </c>
      <c r="BQ907">
        <v>89.9898681640625</v>
      </c>
      <c r="BR907">
        <v>88.709892272949219</v>
      </c>
      <c r="BS907">
        <v>88.984909057617188</v>
      </c>
      <c r="BT907">
        <v>88.009933471679687</v>
      </c>
      <c r="BU907">
        <v>89.11993408203125</v>
      </c>
      <c r="BV907">
        <v>89.174934387207031</v>
      </c>
      <c r="BW907">
        <v>86.547454833984375</v>
      </c>
      <c r="BX907">
        <v>83.169975280761719</v>
      </c>
      <c r="BY907">
        <v>80.292495727539063</v>
      </c>
      <c r="BZ907">
        <v>79.444992065429687</v>
      </c>
      <c r="CA907">
        <v>78.139991760253906</v>
      </c>
      <c r="CB907">
        <v>75.305007934570313</v>
      </c>
      <c r="CC907">
        <v>5.6277666091918945</v>
      </c>
      <c r="CD907">
        <v>5.4066109657287598</v>
      </c>
      <c r="CE907">
        <v>5.0825886726379395</v>
      </c>
      <c r="CF907">
        <v>3.8468282222747803</v>
      </c>
      <c r="CG907">
        <v>3.2399587631225586</v>
      </c>
      <c r="CH907">
        <v>3.5930604934692383</v>
      </c>
      <c r="CI907">
        <v>3.794581413269043</v>
      </c>
      <c r="CJ907">
        <v>2.3848800659179687</v>
      </c>
      <c r="CK907">
        <v>3.3884470462799072</v>
      </c>
      <c r="CL907">
        <v>3.41444993019104</v>
      </c>
      <c r="CM907">
        <v>2.6879785060882568</v>
      </c>
      <c r="CN907">
        <v>3.0542924404144287</v>
      </c>
      <c r="CO907">
        <v>4.2785806655883789</v>
      </c>
      <c r="CP907">
        <v>2.7036771774291992</v>
      </c>
      <c r="CQ907">
        <v>3.2749717235565186</v>
      </c>
      <c r="CR907">
        <v>4.8345375061035156</v>
      </c>
      <c r="CS907">
        <v>5.1995649337768555</v>
      </c>
      <c r="CT907">
        <v>5.3961119651794434</v>
      </c>
      <c r="CU907">
        <v>6.5113120079040527</v>
      </c>
      <c r="CV907">
        <v>5.3303236961364746</v>
      </c>
      <c r="CW907">
        <v>4.665837287902832</v>
      </c>
      <c r="CX907">
        <v>3.8519754409790039</v>
      </c>
      <c r="CY907">
        <v>4.1498837471008301</v>
      </c>
      <c r="CZ907">
        <v>4.0602445602416992</v>
      </c>
    </row>
    <row r="908" spans="1:104" x14ac:dyDescent="0.25">
      <c r="A908" t="s">
        <v>1097</v>
      </c>
      <c r="B908" t="s">
        <v>26</v>
      </c>
      <c r="C908" t="s">
        <v>27</v>
      </c>
      <c r="D908" t="s">
        <v>188</v>
      </c>
      <c r="E908" t="s">
        <v>184</v>
      </c>
      <c r="F908">
        <v>2018</v>
      </c>
      <c r="G908" t="s">
        <v>180</v>
      </c>
      <c r="H908">
        <v>10</v>
      </c>
      <c r="I908">
        <v>153.261474609375</v>
      </c>
      <c r="J908">
        <v>149.2254638671875</v>
      </c>
      <c r="K908">
        <v>145.99601745605469</v>
      </c>
      <c r="L908">
        <v>145.97465515136719</v>
      </c>
      <c r="M908">
        <v>150.14131164550781</v>
      </c>
      <c r="N908">
        <v>162.5499267578125</v>
      </c>
      <c r="O908">
        <v>183.24412536621094</v>
      </c>
      <c r="P908">
        <v>202.09646606445312</v>
      </c>
      <c r="Q908">
        <v>222.26361083984375</v>
      </c>
      <c r="R908">
        <v>240.83338928222656</v>
      </c>
      <c r="S908">
        <v>256.04010009765625</v>
      </c>
      <c r="T908">
        <v>260.83062744140625</v>
      </c>
      <c r="U908">
        <v>263.23287963867187</v>
      </c>
      <c r="V908">
        <v>266.04470825195312</v>
      </c>
      <c r="W908">
        <v>263.68621826171875</v>
      </c>
      <c r="X908">
        <v>254.841064453125</v>
      </c>
      <c r="Y908">
        <v>242.84989929199219</v>
      </c>
      <c r="Z908">
        <v>229.57038879394531</v>
      </c>
      <c r="AA908">
        <v>221.02947998046875</v>
      </c>
      <c r="AB908">
        <v>212.94638061523437</v>
      </c>
      <c r="AC908">
        <v>205.38194274902344</v>
      </c>
      <c r="AD908">
        <v>184.89790344238281</v>
      </c>
      <c r="AE908">
        <v>171.74862670898437</v>
      </c>
      <c r="AF908">
        <v>164.86235046386719</v>
      </c>
      <c r="AG908">
        <v>-3.0583510398864746</v>
      </c>
      <c r="AH908">
        <v>-1.8374652862548828</v>
      </c>
      <c r="AI908">
        <v>-1.4120922088623047</v>
      </c>
      <c r="AJ908">
        <v>-1.4258327484130859</v>
      </c>
      <c r="AK908">
        <v>-1.2678641080856323</v>
      </c>
      <c r="AL908">
        <v>-0.3910449743270874</v>
      </c>
      <c r="AM908">
        <v>-1.8734285831451416</v>
      </c>
      <c r="AN908">
        <v>0.38505959510803223</v>
      </c>
      <c r="AO908">
        <v>1.0258654356002808</v>
      </c>
      <c r="AP908">
        <v>1.0951787233352661</v>
      </c>
      <c r="AQ908">
        <v>5.5880017280578613</v>
      </c>
      <c r="AR908">
        <v>21.969852447509766</v>
      </c>
      <c r="AS908">
        <v>22.847726821899414</v>
      </c>
      <c r="AT908">
        <v>21.841798782348633</v>
      </c>
      <c r="AU908">
        <v>20.32078742980957</v>
      </c>
      <c r="AV908">
        <v>20.480159759521484</v>
      </c>
      <c r="AW908">
        <v>19.042407989501953</v>
      </c>
      <c r="AX908">
        <v>16.565767288208008</v>
      </c>
      <c r="AY908">
        <v>6.7676606178283691</v>
      </c>
      <c r="AZ908">
        <v>3.5211336612701416</v>
      </c>
      <c r="BA908">
        <v>2.2544670104980469</v>
      </c>
      <c r="BB908">
        <v>2.1163384914398193</v>
      </c>
      <c r="BC908">
        <v>1.277314305305481</v>
      </c>
      <c r="BD908">
        <v>0.19509702920913696</v>
      </c>
      <c r="BE908">
        <v>71.534172058105469</v>
      </c>
      <c r="BF908">
        <v>70.241683959960937</v>
      </c>
      <c r="BG908">
        <v>69.911972045898437</v>
      </c>
      <c r="BH908">
        <v>69.579719543457031</v>
      </c>
      <c r="BI908">
        <v>68.439727783203125</v>
      </c>
      <c r="BJ908">
        <v>68.189727783203125</v>
      </c>
      <c r="BK908">
        <v>68.26251220703125</v>
      </c>
      <c r="BL908">
        <v>68.579719543457031</v>
      </c>
      <c r="BM908">
        <v>71.349395751953125</v>
      </c>
      <c r="BN908">
        <v>75.483291625976563</v>
      </c>
      <c r="BO908">
        <v>79.297134399414063</v>
      </c>
      <c r="BP908">
        <v>81.148300170898438</v>
      </c>
      <c r="BQ908">
        <v>81.514106750488281</v>
      </c>
      <c r="BR908">
        <v>82.364654541015625</v>
      </c>
      <c r="BS908">
        <v>81.644943237304688</v>
      </c>
      <c r="BT908">
        <v>81.635482788085937</v>
      </c>
      <c r="BU908">
        <v>81.657142639160156</v>
      </c>
      <c r="BV908">
        <v>79.505264282226562</v>
      </c>
      <c r="BW908">
        <v>76.676383972167969</v>
      </c>
      <c r="BX908">
        <v>74.661964416503906</v>
      </c>
      <c r="BY908">
        <v>73.482223510742188</v>
      </c>
      <c r="BZ908">
        <v>72.04974365234375</v>
      </c>
      <c r="CA908">
        <v>71.104743957519531</v>
      </c>
      <c r="CB908">
        <v>70.452247619628906</v>
      </c>
      <c r="CC908">
        <v>4.9144768714904785</v>
      </c>
      <c r="CD908">
        <v>4.7086668014526367</v>
      </c>
      <c r="CE908">
        <v>4.4187803268432617</v>
      </c>
      <c r="CF908">
        <v>3.3515465259552002</v>
      </c>
      <c r="CG908">
        <v>2.8064851760864258</v>
      </c>
      <c r="CH908">
        <v>3.0938320159912109</v>
      </c>
      <c r="CI908">
        <v>3.3435168266296387</v>
      </c>
      <c r="CJ908">
        <v>2.09421706199646</v>
      </c>
      <c r="CK908">
        <v>3.0313177108764648</v>
      </c>
      <c r="CL908">
        <v>3.1393210887908936</v>
      </c>
      <c r="CM908">
        <v>2.516096830368042</v>
      </c>
      <c r="CN908">
        <v>2.8842973709106445</v>
      </c>
      <c r="CO908">
        <v>4.065800666809082</v>
      </c>
      <c r="CP908">
        <v>2.5854794979095459</v>
      </c>
      <c r="CQ908">
        <v>3.1429967880249023</v>
      </c>
      <c r="CR908">
        <v>4.6020717620849609</v>
      </c>
      <c r="CS908">
        <v>4.9087023735046387</v>
      </c>
      <c r="CT908">
        <v>5.0729570388793945</v>
      </c>
      <c r="CU908">
        <v>6.2642545700073242</v>
      </c>
      <c r="CV908">
        <v>5.0906500816345215</v>
      </c>
      <c r="CW908">
        <v>4.4521098136901855</v>
      </c>
      <c r="CX908">
        <v>3.5199508666992187</v>
      </c>
      <c r="CY908">
        <v>3.6628391742706299</v>
      </c>
      <c r="CZ908">
        <v>3.57314133644104</v>
      </c>
    </row>
    <row r="909" spans="1:104" x14ac:dyDescent="0.25">
      <c r="A909" t="s">
        <v>1098</v>
      </c>
      <c r="B909" t="s">
        <v>26</v>
      </c>
      <c r="C909" t="s">
        <v>27</v>
      </c>
      <c r="D909" t="s">
        <v>188</v>
      </c>
      <c r="E909" t="s">
        <v>184</v>
      </c>
      <c r="F909">
        <v>2018</v>
      </c>
      <c r="G909" t="s">
        <v>181</v>
      </c>
      <c r="H909">
        <v>11</v>
      </c>
      <c r="I909">
        <v>144.49017333984375</v>
      </c>
      <c r="J909">
        <v>140.41835021972656</v>
      </c>
      <c r="K909">
        <v>137.62516784667969</v>
      </c>
      <c r="L909">
        <v>138.27188110351562</v>
      </c>
      <c r="M909">
        <v>143.96624755859375</v>
      </c>
      <c r="N909">
        <v>156.47584533691406</v>
      </c>
      <c r="O909">
        <v>172.33775329589844</v>
      </c>
      <c r="P909">
        <v>186.33355712890625</v>
      </c>
      <c r="Q909">
        <v>199.07261657714844</v>
      </c>
      <c r="R909">
        <v>209.42222595214844</v>
      </c>
      <c r="S909">
        <v>218.25596618652344</v>
      </c>
      <c r="T909">
        <v>221.78486633300781</v>
      </c>
      <c r="U909">
        <v>223.4378662109375</v>
      </c>
      <c r="V909">
        <v>224.62359619140625</v>
      </c>
      <c r="W909">
        <v>221.89730834960937</v>
      </c>
      <c r="X909">
        <v>213.82197570800781</v>
      </c>
      <c r="Y909">
        <v>204.94993591308594</v>
      </c>
      <c r="Z909">
        <v>198.39396667480469</v>
      </c>
      <c r="AA909">
        <v>187.23414611816406</v>
      </c>
      <c r="AB909">
        <v>178.97109985351562</v>
      </c>
      <c r="AC909">
        <v>174.51983642578125</v>
      </c>
      <c r="AD909">
        <v>165.64682006835937</v>
      </c>
      <c r="AE909">
        <v>159.74923706054687</v>
      </c>
      <c r="AF909">
        <v>153.64987182617187</v>
      </c>
      <c r="AG909">
        <v>-3.2072405815124512</v>
      </c>
      <c r="AH909">
        <v>-1.4910868406295776</v>
      </c>
      <c r="AI909">
        <v>-0.72817927598953247</v>
      </c>
      <c r="AJ909">
        <v>-1.0680637359619141</v>
      </c>
      <c r="AK909">
        <v>-1.3826512098312378</v>
      </c>
      <c r="AL909">
        <v>-0.85243672132492065</v>
      </c>
      <c r="AM909">
        <v>-2.1319751739501953</v>
      </c>
      <c r="AN909">
        <v>-0.44733643531799316</v>
      </c>
      <c r="AO909">
        <v>0.92978227138519287</v>
      </c>
      <c r="AP909">
        <v>1.8676985502243042</v>
      </c>
      <c r="AQ909">
        <v>5.6260123252868652</v>
      </c>
      <c r="AR909">
        <v>18.981182098388672</v>
      </c>
      <c r="AS909">
        <v>19.617189407348633</v>
      </c>
      <c r="AT909">
        <v>18.647071838378906</v>
      </c>
      <c r="AU909">
        <v>16.916971206665039</v>
      </c>
      <c r="AV909">
        <v>15.596184730529785</v>
      </c>
      <c r="AW909">
        <v>14.171415328979492</v>
      </c>
      <c r="AX909">
        <v>11.669650077819824</v>
      </c>
      <c r="AY909">
        <v>2.674177885055542</v>
      </c>
      <c r="AZ909">
        <v>0.73174524307250977</v>
      </c>
      <c r="BA909">
        <v>0.28254064917564392</v>
      </c>
      <c r="BB909">
        <v>0.49253115057945251</v>
      </c>
      <c r="BC909">
        <v>0.19224704802036285</v>
      </c>
      <c r="BD909">
        <v>-1.1126430034637451</v>
      </c>
      <c r="BE909">
        <v>62.644515991210937</v>
      </c>
      <c r="BF909">
        <v>62.101699829101563</v>
      </c>
      <c r="BG909">
        <v>60.732540130615234</v>
      </c>
      <c r="BH909">
        <v>60.168384552001953</v>
      </c>
      <c r="BI909">
        <v>60.2386474609375</v>
      </c>
      <c r="BJ909">
        <v>59.128940582275391</v>
      </c>
      <c r="BK909">
        <v>58.674167633056641</v>
      </c>
      <c r="BL909">
        <v>60.561103820800781</v>
      </c>
      <c r="BM909">
        <v>65.471603393554688</v>
      </c>
      <c r="BN909">
        <v>71.382408142089844</v>
      </c>
      <c r="BO909">
        <v>76.093284606933594</v>
      </c>
      <c r="BP909">
        <v>79.547744750976563</v>
      </c>
      <c r="BQ909">
        <v>81.590240478515625</v>
      </c>
      <c r="BR909">
        <v>81.627166748046875</v>
      </c>
      <c r="BS909">
        <v>82.279975891113281</v>
      </c>
      <c r="BT909">
        <v>82.075836181640625</v>
      </c>
      <c r="BU909">
        <v>80.036392211914063</v>
      </c>
      <c r="BV909">
        <v>76.161972045898437</v>
      </c>
      <c r="BW909">
        <v>72.806159973144531</v>
      </c>
      <c r="BX909">
        <v>68.403663635253906</v>
      </c>
      <c r="BY909">
        <v>67.708663940429688</v>
      </c>
      <c r="BZ909">
        <v>65.153976440429688</v>
      </c>
      <c r="CA909">
        <v>63.559211730957031</v>
      </c>
      <c r="CB909">
        <v>62.214771270751953</v>
      </c>
      <c r="CC909">
        <v>4.8607912063598633</v>
      </c>
      <c r="CD909">
        <v>4.647895336151123</v>
      </c>
      <c r="CE909">
        <v>4.3694744110107422</v>
      </c>
      <c r="CF909">
        <v>3.3312382698059082</v>
      </c>
      <c r="CG909">
        <v>2.8244655132293701</v>
      </c>
      <c r="CH909">
        <v>3.1255722045898438</v>
      </c>
      <c r="CI909">
        <v>3.3019542694091797</v>
      </c>
      <c r="CJ909">
        <v>2.0298161506652832</v>
      </c>
      <c r="CK909">
        <v>2.846555233001709</v>
      </c>
      <c r="CL909">
        <v>2.8641993999481201</v>
      </c>
      <c r="CM909">
        <v>2.2508547306060791</v>
      </c>
      <c r="CN909">
        <v>2.5757758617401123</v>
      </c>
      <c r="CO909">
        <v>3.619375467300415</v>
      </c>
      <c r="CP909">
        <v>2.3001828193664551</v>
      </c>
      <c r="CQ909">
        <v>2.7787179946899414</v>
      </c>
      <c r="CR909">
        <v>4.0555229187011719</v>
      </c>
      <c r="CS909">
        <v>4.3519930839538574</v>
      </c>
      <c r="CT909">
        <v>4.6062612533569336</v>
      </c>
      <c r="CU909">
        <v>5.5904183387756348</v>
      </c>
      <c r="CV909">
        <v>4.4800004959106445</v>
      </c>
      <c r="CW909">
        <v>3.9612572193145752</v>
      </c>
      <c r="CX909">
        <v>3.3050296306610107</v>
      </c>
      <c r="CY909">
        <v>3.5746252536773682</v>
      </c>
      <c r="CZ909">
        <v>3.4938952922821045</v>
      </c>
    </row>
    <row r="910" spans="1:104" x14ac:dyDescent="0.25">
      <c r="A910" t="s">
        <v>1099</v>
      </c>
      <c r="B910" t="s">
        <v>26</v>
      </c>
      <c r="C910" t="s">
        <v>27</v>
      </c>
      <c r="D910" t="s">
        <v>188</v>
      </c>
      <c r="E910" t="s">
        <v>184</v>
      </c>
      <c r="F910">
        <v>2018</v>
      </c>
      <c r="G910" t="s">
        <v>182</v>
      </c>
      <c r="H910">
        <v>12</v>
      </c>
      <c r="I910">
        <v>136.1512451171875</v>
      </c>
      <c r="J910">
        <v>132.82321166992187</v>
      </c>
      <c r="K910">
        <v>131.34431457519531</v>
      </c>
      <c r="L910">
        <v>132.12080383300781</v>
      </c>
      <c r="M910">
        <v>138.29635620117187</v>
      </c>
      <c r="N910">
        <v>150.78779602050781</v>
      </c>
      <c r="O910">
        <v>169.18247985839844</v>
      </c>
      <c r="P910">
        <v>182.22898864746094</v>
      </c>
      <c r="Q910">
        <v>185.64567565917969</v>
      </c>
      <c r="R910">
        <v>184.9039306640625</v>
      </c>
      <c r="S910">
        <v>183.50328063964844</v>
      </c>
      <c r="T910">
        <v>180.29238891601562</v>
      </c>
      <c r="U910">
        <v>178.1031494140625</v>
      </c>
      <c r="V910">
        <v>177.03256225585937</v>
      </c>
      <c r="W910">
        <v>174.22430419921875</v>
      </c>
      <c r="X910">
        <v>170.30995178222656</v>
      </c>
      <c r="Y910">
        <v>169.30374145507812</v>
      </c>
      <c r="Z910">
        <v>170.93704223632812</v>
      </c>
      <c r="AA910">
        <v>165.32041931152344</v>
      </c>
      <c r="AB910">
        <v>161.71827697753906</v>
      </c>
      <c r="AC910">
        <v>159.43112182617187</v>
      </c>
      <c r="AD910">
        <v>156.49504089355469</v>
      </c>
      <c r="AE910">
        <v>148.33174133300781</v>
      </c>
      <c r="AF910">
        <v>142.53489685058594</v>
      </c>
      <c r="AG910">
        <v>-4.1456460952758789</v>
      </c>
      <c r="AH910">
        <v>-0.57374066114425659</v>
      </c>
      <c r="AI910">
        <v>1.428144097328186</v>
      </c>
      <c r="AJ910">
        <v>-1.514342799782753E-2</v>
      </c>
      <c r="AK910">
        <v>-1.8612010478973389</v>
      </c>
      <c r="AL910">
        <v>-2.4445071220397949</v>
      </c>
      <c r="AM910">
        <v>-3.4052724838256836</v>
      </c>
      <c r="AN910">
        <v>-3.3195433616638184</v>
      </c>
      <c r="AO910">
        <v>0.97643309831619263</v>
      </c>
      <c r="AP910">
        <v>4.6856222152709961</v>
      </c>
      <c r="AQ910">
        <v>7.20458984375</v>
      </c>
      <c r="AR910">
        <v>15.64195728302002</v>
      </c>
      <c r="AS910">
        <v>15.578655242919922</v>
      </c>
      <c r="AT910">
        <v>14.519112586975098</v>
      </c>
      <c r="AU910">
        <v>12.128993988037109</v>
      </c>
      <c r="AV910">
        <v>7.2128591537475586</v>
      </c>
      <c r="AW910">
        <v>5.3931493759155273</v>
      </c>
      <c r="AX910">
        <v>1.1838912963867187</v>
      </c>
      <c r="AY910">
        <v>-7.6290221214294434</v>
      </c>
      <c r="AZ910">
        <v>-6.5594563484191895</v>
      </c>
      <c r="BA910">
        <v>-5.0274925231933594</v>
      </c>
      <c r="BB910">
        <v>-4.2678704261779785</v>
      </c>
      <c r="BC910">
        <v>-3.1515505313873291</v>
      </c>
      <c r="BD910">
        <v>-5.3906893730163574</v>
      </c>
      <c r="BE910">
        <v>49.537555694580078</v>
      </c>
      <c r="BF910">
        <v>49.037555694580078</v>
      </c>
      <c r="BG910">
        <v>48.147571563720703</v>
      </c>
      <c r="BH910">
        <v>47.592563629150391</v>
      </c>
      <c r="BI910">
        <v>47.537555694580078</v>
      </c>
      <c r="BJ910">
        <v>46.927539825439453</v>
      </c>
      <c r="BK910">
        <v>46.537559509277344</v>
      </c>
      <c r="BL910">
        <v>47.232547760009766</v>
      </c>
      <c r="BM910">
        <v>49.122531890869141</v>
      </c>
      <c r="BN910">
        <v>51.665023803710937</v>
      </c>
      <c r="BO910">
        <v>53.152503967285156</v>
      </c>
      <c r="BP910">
        <v>53.707511901855469</v>
      </c>
      <c r="BQ910">
        <v>54.610012054443359</v>
      </c>
      <c r="BR910">
        <v>55.610012054443359</v>
      </c>
      <c r="BS910">
        <v>55.694992065429687</v>
      </c>
      <c r="BT910">
        <v>55.762519836425781</v>
      </c>
      <c r="BU910">
        <v>55.165019989013672</v>
      </c>
      <c r="BV910">
        <v>53.190059661865234</v>
      </c>
      <c r="BW910">
        <v>51.690059661865234</v>
      </c>
      <c r="BX910">
        <v>51.397571563720703</v>
      </c>
      <c r="BY910">
        <v>50.312591552734375</v>
      </c>
      <c r="BZ910">
        <v>50.342563629150391</v>
      </c>
      <c r="CA910">
        <v>49.050075531005859</v>
      </c>
      <c r="CB910">
        <v>48.605083465576172</v>
      </c>
      <c r="CC910">
        <v>6.6097555160522461</v>
      </c>
      <c r="CD910">
        <v>6.3434605598449707</v>
      </c>
      <c r="CE910">
        <v>6.0159077644348145</v>
      </c>
      <c r="CF910">
        <v>4.5915188789367676</v>
      </c>
      <c r="CG910">
        <v>3.9138376712799072</v>
      </c>
      <c r="CH910">
        <v>4.3448047637939453</v>
      </c>
      <c r="CI910">
        <v>4.6784267425537109</v>
      </c>
      <c r="CJ910">
        <v>2.8658428192138672</v>
      </c>
      <c r="CK910">
        <v>3.8344047069549561</v>
      </c>
      <c r="CL910">
        <v>3.6505286693572998</v>
      </c>
      <c r="CM910">
        <v>2.7326910495758057</v>
      </c>
      <c r="CN910">
        <v>3.0230607986450195</v>
      </c>
      <c r="CO910">
        <v>4.1663045883178711</v>
      </c>
      <c r="CP910">
        <v>2.6161842346191406</v>
      </c>
      <c r="CQ910">
        <v>3.1496574878692627</v>
      </c>
      <c r="CR910">
        <v>4.6642060279846191</v>
      </c>
      <c r="CS910">
        <v>5.191493034362793</v>
      </c>
      <c r="CT910">
        <v>5.7306308746337891</v>
      </c>
      <c r="CU910">
        <v>7.1183247566223145</v>
      </c>
      <c r="CV910">
        <v>5.8551511764526367</v>
      </c>
      <c r="CW910">
        <v>5.2322258949279785</v>
      </c>
      <c r="CX910">
        <v>4.5013632774353027</v>
      </c>
      <c r="CY910">
        <v>4.7832846641540527</v>
      </c>
      <c r="CZ910">
        <v>4.6718854904174805</v>
      </c>
    </row>
    <row r="911" spans="1:104" x14ac:dyDescent="0.25">
      <c r="A911" t="s">
        <v>1100</v>
      </c>
      <c r="B911" t="s">
        <v>26</v>
      </c>
      <c r="C911" t="s">
        <v>27</v>
      </c>
      <c r="D911" t="s">
        <v>188</v>
      </c>
      <c r="E911" t="s">
        <v>184</v>
      </c>
      <c r="F911">
        <v>2018</v>
      </c>
      <c r="G911" t="s">
        <v>183</v>
      </c>
      <c r="H911">
        <v>8</v>
      </c>
      <c r="I911">
        <v>172.78302001953125</v>
      </c>
      <c r="J911">
        <v>168.21807861328125</v>
      </c>
      <c r="K911">
        <v>164.05511474609375</v>
      </c>
      <c r="L911">
        <v>163.45964050292969</v>
      </c>
      <c r="M911">
        <v>168.39955139160156</v>
      </c>
      <c r="N911">
        <v>183.1390380859375</v>
      </c>
      <c r="O911">
        <v>199.08786010742187</v>
      </c>
      <c r="P911">
        <v>217.45538330078125</v>
      </c>
      <c r="Q911">
        <v>230.81373596191406</v>
      </c>
      <c r="R911">
        <v>241.92131042480469</v>
      </c>
      <c r="S911">
        <v>252.68742370605469</v>
      </c>
      <c r="T911">
        <v>255.30975341796875</v>
      </c>
      <c r="U911">
        <v>256.251953125</v>
      </c>
      <c r="V911">
        <v>255.84666442871094</v>
      </c>
      <c r="W911">
        <v>253.934326171875</v>
      </c>
      <c r="X911">
        <v>250.39508056640625</v>
      </c>
      <c r="Y911">
        <v>242.09346008300781</v>
      </c>
      <c r="Z911">
        <v>229.59500122070312</v>
      </c>
      <c r="AA911">
        <v>215.98953247070312</v>
      </c>
      <c r="AB911">
        <v>209.178466796875</v>
      </c>
      <c r="AC911">
        <v>204.65663146972656</v>
      </c>
      <c r="AD911">
        <v>194.30715942382812</v>
      </c>
      <c r="AE911">
        <v>187.8662109375</v>
      </c>
      <c r="AF911">
        <v>181.61943054199219</v>
      </c>
      <c r="AG911">
        <v>-3.3576264381408691</v>
      </c>
      <c r="AH911">
        <v>-2.1375713348388672</v>
      </c>
      <c r="AI911">
        <v>-1.7545937299728394</v>
      </c>
      <c r="AJ911">
        <v>-1.6746445894241333</v>
      </c>
      <c r="AK911">
        <v>-1.3760172128677368</v>
      </c>
      <c r="AL911">
        <v>-0.31279271841049194</v>
      </c>
      <c r="AM911">
        <v>-1.9356371164321899</v>
      </c>
      <c r="AN911">
        <v>0.63174808025360107</v>
      </c>
      <c r="AO911">
        <v>1.0430790185928345</v>
      </c>
      <c r="AP911">
        <v>0.8284640908241272</v>
      </c>
      <c r="AQ911">
        <v>5.3495454788208008</v>
      </c>
      <c r="AR911">
        <v>21.707723617553711</v>
      </c>
      <c r="AS911">
        <v>22.475299835205078</v>
      </c>
      <c r="AT911">
        <v>21.289459228515625</v>
      </c>
      <c r="AU911">
        <v>19.91358757019043</v>
      </c>
      <c r="AV911">
        <v>20.825801849365234</v>
      </c>
      <c r="AW911">
        <v>19.744287490844727</v>
      </c>
      <c r="AX911">
        <v>17.494052886962891</v>
      </c>
      <c r="AY911">
        <v>7.5117697715759277</v>
      </c>
      <c r="AZ911">
        <v>4.0347094535827637</v>
      </c>
      <c r="BA911">
        <v>2.6446142196655273</v>
      </c>
      <c r="BB911">
        <v>2.5877509117126465</v>
      </c>
      <c r="BC911">
        <v>1.6702862977981567</v>
      </c>
      <c r="BD911">
        <v>0.57293033599853516</v>
      </c>
      <c r="BE911">
        <v>70.859420776367188</v>
      </c>
      <c r="BF911">
        <v>70.129142761230469</v>
      </c>
      <c r="BG911">
        <v>69.666610717773438</v>
      </c>
      <c r="BH911">
        <v>69.409767150878906</v>
      </c>
      <c r="BI911">
        <v>69.276283264160156</v>
      </c>
      <c r="BJ911">
        <v>68.890045166015625</v>
      </c>
      <c r="BK911">
        <v>69.314430236816406</v>
      </c>
      <c r="BL911">
        <v>70.790992736816406</v>
      </c>
      <c r="BM911">
        <v>74.159561157226562</v>
      </c>
      <c r="BN911">
        <v>77.629714965820313</v>
      </c>
      <c r="BO911">
        <v>81.02777099609375</v>
      </c>
      <c r="BP911">
        <v>82.628219604492188</v>
      </c>
      <c r="BQ911">
        <v>83.052398681640625</v>
      </c>
      <c r="BR911">
        <v>83.458839416503906</v>
      </c>
      <c r="BS911">
        <v>83.742668151855469</v>
      </c>
      <c r="BT911">
        <v>83.5172119140625</v>
      </c>
      <c r="BU911">
        <v>83.492950439453125</v>
      </c>
      <c r="BV911">
        <v>82.970993041992188</v>
      </c>
      <c r="BW911">
        <v>81.238174438476563</v>
      </c>
      <c r="BX911">
        <v>78.721145629882812</v>
      </c>
      <c r="BY911">
        <v>76.132438659667969</v>
      </c>
      <c r="BZ911">
        <v>74.648612976074219</v>
      </c>
      <c r="CA911">
        <v>73.82781982421875</v>
      </c>
      <c r="CB911">
        <v>72.603858947753906</v>
      </c>
      <c r="CC911">
        <v>5.515378475189209</v>
      </c>
      <c r="CD911">
        <v>5.282958984375</v>
      </c>
      <c r="CE911">
        <v>4.941716194152832</v>
      </c>
      <c r="CF911">
        <v>3.7343642711639404</v>
      </c>
      <c r="CG911">
        <v>3.1319022178649902</v>
      </c>
      <c r="CH911">
        <v>3.4673669338226318</v>
      </c>
      <c r="CI911">
        <v>3.6143934726715088</v>
      </c>
      <c r="CJ911">
        <v>2.2410488128662109</v>
      </c>
      <c r="CK911">
        <v>3.1263794898986816</v>
      </c>
      <c r="CL911">
        <v>3.1317329406738281</v>
      </c>
      <c r="CM911">
        <v>2.465811014175415</v>
      </c>
      <c r="CN911">
        <v>2.8050684928894043</v>
      </c>
      <c r="CO911">
        <v>3.9277768135070801</v>
      </c>
      <c r="CP911">
        <v>2.4775595664978027</v>
      </c>
      <c r="CQ911">
        <v>3.0080223083496094</v>
      </c>
      <c r="CR911">
        <v>4.4927692413330078</v>
      </c>
      <c r="CS911">
        <v>4.8631386756896973</v>
      </c>
      <c r="CT911">
        <v>5.0425891876220703</v>
      </c>
      <c r="CU911">
        <v>6.0976266860961914</v>
      </c>
      <c r="CV911">
        <v>4.9611406326293945</v>
      </c>
      <c r="CW911">
        <v>4.401036262512207</v>
      </c>
      <c r="CX911">
        <v>3.6764571666717529</v>
      </c>
      <c r="CY911">
        <v>3.9862480163574219</v>
      </c>
      <c r="CZ911">
        <v>3.9166061878204346</v>
      </c>
    </row>
    <row r="912" spans="1:104" x14ac:dyDescent="0.25">
      <c r="A912" t="s">
        <v>1101</v>
      </c>
      <c r="B912" t="s">
        <v>26</v>
      </c>
      <c r="C912" t="s">
        <v>27</v>
      </c>
      <c r="D912" t="s">
        <v>188</v>
      </c>
      <c r="E912" t="s">
        <v>184</v>
      </c>
      <c r="F912">
        <v>2019</v>
      </c>
      <c r="G912" t="s">
        <v>171</v>
      </c>
      <c r="H912">
        <v>1</v>
      </c>
      <c r="I912">
        <v>137.3873291015625</v>
      </c>
      <c r="J912">
        <v>132.96171569824219</v>
      </c>
      <c r="K912">
        <v>132.19879150390625</v>
      </c>
      <c r="L912">
        <v>133.10159301757813</v>
      </c>
      <c r="M912">
        <v>140.4903564453125</v>
      </c>
      <c r="N912">
        <v>153.96766662597656</v>
      </c>
      <c r="O912">
        <v>176.43370056152344</v>
      </c>
      <c r="P912">
        <v>192.8675537109375</v>
      </c>
      <c r="Q912">
        <v>195.63029479980469</v>
      </c>
      <c r="R912">
        <v>192.65916442871094</v>
      </c>
      <c r="S912">
        <v>189.548095703125</v>
      </c>
      <c r="T912">
        <v>184.6121826171875</v>
      </c>
      <c r="U912">
        <v>180.85768127441406</v>
      </c>
      <c r="V912">
        <v>178.40414428710937</v>
      </c>
      <c r="W912">
        <v>175.082275390625</v>
      </c>
      <c r="X912">
        <v>171.48158264160156</v>
      </c>
      <c r="Y912">
        <v>169.53321838378906</v>
      </c>
      <c r="Z912">
        <v>173.43142700195312</v>
      </c>
      <c r="AA912">
        <v>168.794677734375</v>
      </c>
      <c r="AB912">
        <v>165.31275939941406</v>
      </c>
      <c r="AC912">
        <v>163.14651489257812</v>
      </c>
      <c r="AD912">
        <v>159.84429931640625</v>
      </c>
      <c r="AE912">
        <v>150.3507080078125</v>
      </c>
      <c r="AF912">
        <v>144.21780395507812</v>
      </c>
      <c r="AG912">
        <v>-4.4494524002075195</v>
      </c>
      <c r="AH912">
        <v>-0.44930973649024963</v>
      </c>
      <c r="AI912">
        <v>1.8213963508605957</v>
      </c>
      <c r="AJ912">
        <v>0.15665772557258606</v>
      </c>
      <c r="AK912">
        <v>-2.0057625770568848</v>
      </c>
      <c r="AL912">
        <v>-2.8689970970153809</v>
      </c>
      <c r="AM912">
        <v>-3.8766574859619141</v>
      </c>
      <c r="AN912">
        <v>-4.2168965339660645</v>
      </c>
      <c r="AO912">
        <v>1.0301852226257324</v>
      </c>
      <c r="AP912">
        <v>5.4825687408447266</v>
      </c>
      <c r="AQ912">
        <v>7.8693680763244629</v>
      </c>
      <c r="AR912">
        <v>15.830078125</v>
      </c>
      <c r="AS912">
        <v>15.573765754699707</v>
      </c>
      <c r="AT912">
        <v>14.371825218200684</v>
      </c>
      <c r="AU912">
        <v>11.85541820526123</v>
      </c>
      <c r="AV912">
        <v>6.2490787506103516</v>
      </c>
      <c r="AW912">
        <v>4.1493053436279297</v>
      </c>
      <c r="AX912">
        <v>-0.59685003757476807</v>
      </c>
      <c r="AY912">
        <v>-9.6076259613037109</v>
      </c>
      <c r="AZ912">
        <v>-8.0778675079345703</v>
      </c>
      <c r="BA912">
        <v>-6.1653237342834473</v>
      </c>
      <c r="BB912">
        <v>-5.2619237899780273</v>
      </c>
      <c r="BC912">
        <v>-3.8379402160644531</v>
      </c>
      <c r="BD912">
        <v>-6.339503288269043</v>
      </c>
      <c r="BE912">
        <v>45.300086975097656</v>
      </c>
      <c r="BF912">
        <v>44.36761474609375</v>
      </c>
      <c r="BG912">
        <v>43.922626495361328</v>
      </c>
      <c r="BH912">
        <v>43.007598876953125</v>
      </c>
      <c r="BI912">
        <v>41.638431549072266</v>
      </c>
      <c r="BJ912">
        <v>41.098674774169922</v>
      </c>
      <c r="BK912">
        <v>40.781463623046875</v>
      </c>
      <c r="BL912">
        <v>40.403999328613281</v>
      </c>
      <c r="BM912">
        <v>44.295860290527344</v>
      </c>
      <c r="BN912">
        <v>47.685844421386719</v>
      </c>
      <c r="BO912">
        <v>50.295536041259766</v>
      </c>
      <c r="BP912">
        <v>52.017765045166016</v>
      </c>
      <c r="BQ912">
        <v>54.084976196289062</v>
      </c>
      <c r="BR912">
        <v>53.859695434570313</v>
      </c>
      <c r="BS912">
        <v>54.636932373046875</v>
      </c>
      <c r="BT912">
        <v>54.4969482421875</v>
      </c>
      <c r="BU912">
        <v>53.564476013183594</v>
      </c>
      <c r="BV912">
        <v>52.244758605957031</v>
      </c>
      <c r="BW912">
        <v>51.187019348144531</v>
      </c>
      <c r="BX912">
        <v>49.257598876953125</v>
      </c>
      <c r="BY912">
        <v>47.897903442382813</v>
      </c>
      <c r="BZ912">
        <v>47.163154602050781</v>
      </c>
      <c r="CA912">
        <v>46.888111114501953</v>
      </c>
      <c r="CB912">
        <v>45.888435363769531</v>
      </c>
      <c r="CC912">
        <v>7.2151503562927246</v>
      </c>
      <c r="CD912">
        <v>6.8670353889465332</v>
      </c>
      <c r="CE912">
        <v>6.5485334396362305</v>
      </c>
      <c r="CF912">
        <v>5.001497745513916</v>
      </c>
      <c r="CG912">
        <v>4.2989616394042969</v>
      </c>
      <c r="CH912">
        <v>4.7981324195861816</v>
      </c>
      <c r="CI912">
        <v>5.278205394744873</v>
      </c>
      <c r="CJ912">
        <v>3.2755172252655029</v>
      </c>
      <c r="CK912">
        <v>4.379509449005127</v>
      </c>
      <c r="CL912">
        <v>4.1162476539611816</v>
      </c>
      <c r="CM912">
        <v>3.0525195598602295</v>
      </c>
      <c r="CN912">
        <v>3.3455770015716553</v>
      </c>
      <c r="CO912">
        <v>4.5796513557434082</v>
      </c>
      <c r="CP912">
        <v>2.8393518924713135</v>
      </c>
      <c r="CQ912">
        <v>3.4195950031280518</v>
      </c>
      <c r="CR912">
        <v>5.0755910873413086</v>
      </c>
      <c r="CS912">
        <v>5.6174612045288086</v>
      </c>
      <c r="CT912">
        <v>6.281775951385498</v>
      </c>
      <c r="CU912">
        <v>7.8336730003356934</v>
      </c>
      <c r="CV912">
        <v>6.4780793190002441</v>
      </c>
      <c r="CW912">
        <v>5.794154167175293</v>
      </c>
      <c r="CX912">
        <v>4.9835071563720703</v>
      </c>
      <c r="CY912">
        <v>5.2496228218078613</v>
      </c>
      <c r="CZ912">
        <v>5.1150860786437988</v>
      </c>
    </row>
    <row r="913" spans="1:104" x14ac:dyDescent="0.25">
      <c r="A913" t="s">
        <v>1102</v>
      </c>
      <c r="B913" t="s">
        <v>26</v>
      </c>
      <c r="C913" t="s">
        <v>27</v>
      </c>
      <c r="D913" t="s">
        <v>188</v>
      </c>
      <c r="E913" t="s">
        <v>184</v>
      </c>
      <c r="F913">
        <v>2019</v>
      </c>
      <c r="G913" t="s">
        <v>172</v>
      </c>
      <c r="H913">
        <v>2</v>
      </c>
      <c r="I913">
        <v>136.56771850585937</v>
      </c>
      <c r="J913">
        <v>132.36495971679687</v>
      </c>
      <c r="K913">
        <v>130.7559814453125</v>
      </c>
      <c r="L913">
        <v>131.56735229492187</v>
      </c>
      <c r="M913">
        <v>137.79545593261719</v>
      </c>
      <c r="N913">
        <v>152.35069274902344</v>
      </c>
      <c r="O913">
        <v>171.00222778320312</v>
      </c>
      <c r="P913">
        <v>185.51359558105469</v>
      </c>
      <c r="Q913">
        <v>192.27597045898437</v>
      </c>
      <c r="R913">
        <v>194.0872802734375</v>
      </c>
      <c r="S913">
        <v>195.14753723144531</v>
      </c>
      <c r="T913">
        <v>193.81259155273438</v>
      </c>
      <c r="U913">
        <v>193.15544128417969</v>
      </c>
      <c r="V913">
        <v>192.24702453613281</v>
      </c>
      <c r="W913">
        <v>189.25996398925781</v>
      </c>
      <c r="X913">
        <v>183.40512084960937</v>
      </c>
      <c r="Y913">
        <v>178.176025390625</v>
      </c>
      <c r="Z913">
        <v>176.85267639160156</v>
      </c>
      <c r="AA913">
        <v>172.45292663574219</v>
      </c>
      <c r="AB913">
        <v>166.94190979003906</v>
      </c>
      <c r="AC913">
        <v>164.50758361816406</v>
      </c>
      <c r="AD913">
        <v>157.92491149902344</v>
      </c>
      <c r="AE913">
        <v>149.93678283691406</v>
      </c>
      <c r="AF913">
        <v>144.34524536132812</v>
      </c>
      <c r="AG913">
        <v>-3.927905797958374</v>
      </c>
      <c r="AH913">
        <v>-0.76294678449630737</v>
      </c>
      <c r="AI913">
        <v>0.95474803447723389</v>
      </c>
      <c r="AJ913">
        <v>-0.24038267135620117</v>
      </c>
      <c r="AK913">
        <v>-1.7415047883987427</v>
      </c>
      <c r="AL913">
        <v>-2.1372799873352051</v>
      </c>
      <c r="AM913">
        <v>-3.1704642772674561</v>
      </c>
      <c r="AN913">
        <v>-2.7767434120178223</v>
      </c>
      <c r="AO913">
        <v>0.98584318161010742</v>
      </c>
      <c r="AP913">
        <v>4.2254266738891602</v>
      </c>
      <c r="AQ913">
        <v>7.0773301124572754</v>
      </c>
      <c r="AR913">
        <v>16.723724365234375</v>
      </c>
      <c r="AS913">
        <v>16.869844436645508</v>
      </c>
      <c r="AT913">
        <v>15.778746604919434</v>
      </c>
      <c r="AU913">
        <v>13.430375099182129</v>
      </c>
      <c r="AV913">
        <v>8.9757900238037109</v>
      </c>
      <c r="AW913">
        <v>7.1107959747314453</v>
      </c>
      <c r="AX913">
        <v>3.2004721164703369</v>
      </c>
      <c r="AY913">
        <v>-5.6881880760192871</v>
      </c>
      <c r="AZ913">
        <v>-5.140225887298584</v>
      </c>
      <c r="BA913">
        <v>-3.9900083541870117</v>
      </c>
      <c r="BB913">
        <v>-3.2401313781738281</v>
      </c>
      <c r="BC913">
        <v>-2.4448783397674561</v>
      </c>
      <c r="BD913">
        <v>-4.518071174621582</v>
      </c>
      <c r="BE913">
        <v>50.790950775146484</v>
      </c>
      <c r="BF913">
        <v>51.238986968994141</v>
      </c>
      <c r="BG913">
        <v>50.687026977539063</v>
      </c>
      <c r="BH913">
        <v>51.077011108398437</v>
      </c>
      <c r="BI913">
        <v>50.509796142578125</v>
      </c>
      <c r="BJ913">
        <v>49.793350219726563</v>
      </c>
      <c r="BK913">
        <v>50.924507141113281</v>
      </c>
      <c r="BL913">
        <v>50.604782104492188</v>
      </c>
      <c r="BM913">
        <v>52.863395690917969</v>
      </c>
      <c r="BN913">
        <v>55.73834228515625</v>
      </c>
      <c r="BO913">
        <v>57.850868225097656</v>
      </c>
      <c r="BP913">
        <v>59.174179077148437</v>
      </c>
      <c r="BQ913">
        <v>60.741172790527344</v>
      </c>
      <c r="BR913">
        <v>61.201412200927734</v>
      </c>
      <c r="BS913">
        <v>61.783660888671875</v>
      </c>
      <c r="BT913">
        <v>60.908931732177734</v>
      </c>
      <c r="BU913">
        <v>60.061431884765625</v>
      </c>
      <c r="BV913">
        <v>59.713935852050781</v>
      </c>
      <c r="BW913">
        <v>57.128646850585937</v>
      </c>
      <c r="BX913">
        <v>55.187026977539063</v>
      </c>
      <c r="BY913">
        <v>55.046722412109375</v>
      </c>
      <c r="BZ913">
        <v>53.190078735351563</v>
      </c>
      <c r="CA913">
        <v>52.748142242431641</v>
      </c>
      <c r="CB913">
        <v>51.985939025878906</v>
      </c>
      <c r="CC913">
        <v>6.0823993682861328</v>
      </c>
      <c r="CD913">
        <v>5.7982888221740723</v>
      </c>
      <c r="CE913">
        <v>5.4933743476867676</v>
      </c>
      <c r="CF913">
        <v>4.1942081451416016</v>
      </c>
      <c r="CG913">
        <v>3.5774097442626953</v>
      </c>
      <c r="CH913">
        <v>4.029177188873291</v>
      </c>
      <c r="CI913">
        <v>4.3381772041320801</v>
      </c>
      <c r="CJ913">
        <v>2.6742746829986572</v>
      </c>
      <c r="CK913">
        <v>3.6449840068817139</v>
      </c>
      <c r="CL913">
        <v>3.5153279304504395</v>
      </c>
      <c r="CM913">
        <v>2.6642105579376221</v>
      </c>
      <c r="CN913">
        <v>2.9789102077484131</v>
      </c>
      <c r="CO913">
        <v>4.1425700187683105</v>
      </c>
      <c r="CP913">
        <v>2.6032249927520752</v>
      </c>
      <c r="CQ913">
        <v>3.1360118389129639</v>
      </c>
      <c r="CR913">
        <v>4.6033611297607422</v>
      </c>
      <c r="CS913">
        <v>5.0069212913513184</v>
      </c>
      <c r="CT913">
        <v>5.4341216087341309</v>
      </c>
      <c r="CU913">
        <v>6.804588794708252</v>
      </c>
      <c r="CV913">
        <v>5.5420613288879395</v>
      </c>
      <c r="CW913">
        <v>4.9516720771789551</v>
      </c>
      <c r="CX913">
        <v>4.178184986114502</v>
      </c>
      <c r="CY913">
        <v>4.4431757926940918</v>
      </c>
      <c r="CZ913">
        <v>4.3463907241821289</v>
      </c>
    </row>
    <row r="914" spans="1:104" x14ac:dyDescent="0.25">
      <c r="A914" t="s">
        <v>1103</v>
      </c>
      <c r="B914" t="s">
        <v>26</v>
      </c>
      <c r="C914" t="s">
        <v>27</v>
      </c>
      <c r="D914" t="s">
        <v>188</v>
      </c>
      <c r="E914" t="s">
        <v>184</v>
      </c>
      <c r="F914">
        <v>2019</v>
      </c>
      <c r="G914" t="s">
        <v>173</v>
      </c>
      <c r="H914">
        <v>3</v>
      </c>
      <c r="I914">
        <v>145.0906982421875</v>
      </c>
      <c r="J914">
        <v>140.57814025878906</v>
      </c>
      <c r="K914">
        <v>137.17848205566406</v>
      </c>
      <c r="L914">
        <v>137.21282958984375</v>
      </c>
      <c r="M914">
        <v>141.77337646484375</v>
      </c>
      <c r="N914">
        <v>154.16633605957031</v>
      </c>
      <c r="O914">
        <v>172.53578186035156</v>
      </c>
      <c r="P914">
        <v>187.69906616210937</v>
      </c>
      <c r="Q914">
        <v>199.51675415039063</v>
      </c>
      <c r="R914">
        <v>206.40483093261719</v>
      </c>
      <c r="S914">
        <v>213.3311767578125</v>
      </c>
      <c r="T914">
        <v>217.34127807617187</v>
      </c>
      <c r="U914">
        <v>219.16201782226562</v>
      </c>
      <c r="V914">
        <v>220.29673767089844</v>
      </c>
      <c r="W914">
        <v>217.79417419433594</v>
      </c>
      <c r="X914">
        <v>210.63114929199219</v>
      </c>
      <c r="Y914">
        <v>201.99794006347656</v>
      </c>
      <c r="Z914">
        <v>191.44097900390625</v>
      </c>
      <c r="AA914">
        <v>183.03726196289062</v>
      </c>
      <c r="AB914">
        <v>179.88978576660156</v>
      </c>
      <c r="AC914">
        <v>174.20549011230469</v>
      </c>
      <c r="AD914">
        <v>166.17965698242187</v>
      </c>
      <c r="AE914">
        <v>158.93098449707031</v>
      </c>
      <c r="AF914">
        <v>153.40667724609375</v>
      </c>
      <c r="AG914">
        <v>-3.4241242408752441</v>
      </c>
      <c r="AH914">
        <v>-1.3511638641357422</v>
      </c>
      <c r="AI914">
        <v>-0.362794429063797</v>
      </c>
      <c r="AJ914">
        <v>-0.88979852199554443</v>
      </c>
      <c r="AK914">
        <v>-1.4512574672698975</v>
      </c>
      <c r="AL914">
        <v>-1.115894079208374</v>
      </c>
      <c r="AM914">
        <v>-2.3570313453674316</v>
      </c>
      <c r="AN914">
        <v>-0.94630342721939087</v>
      </c>
      <c r="AO914">
        <v>0.95639699697494507</v>
      </c>
      <c r="AP914">
        <v>2.4029312133789062</v>
      </c>
      <c r="AQ914">
        <v>5.962183952331543</v>
      </c>
      <c r="AR914">
        <v>18.596820831298828</v>
      </c>
      <c r="AS914">
        <v>19.186079025268555</v>
      </c>
      <c r="AT914">
        <v>18.217443466186523</v>
      </c>
      <c r="AU914">
        <v>16.344167709350586</v>
      </c>
      <c r="AV914">
        <v>14.283302307128906</v>
      </c>
      <c r="AW914">
        <v>12.717126846313477</v>
      </c>
      <c r="AX914">
        <v>9.6161346435546875</v>
      </c>
      <c r="AY914">
        <v>0.78330564498901367</v>
      </c>
      <c r="AZ914">
        <v>-0.57473385334014893</v>
      </c>
      <c r="BA914">
        <v>-0.65422517061233521</v>
      </c>
      <c r="BB914">
        <v>-0.31201851367950439</v>
      </c>
      <c r="BC914">
        <v>-0.38678917288780212</v>
      </c>
      <c r="BD914">
        <v>-1.8859844207763672</v>
      </c>
      <c r="BE914">
        <v>58.819068908691406</v>
      </c>
      <c r="BF914">
        <v>58.309589385986328</v>
      </c>
      <c r="BG914">
        <v>56.922328948974609</v>
      </c>
      <c r="BH914">
        <v>56.787582397460938</v>
      </c>
      <c r="BI914">
        <v>55.960891723632813</v>
      </c>
      <c r="BJ914">
        <v>55.470371246337891</v>
      </c>
      <c r="BK914">
        <v>54.888130187988281</v>
      </c>
      <c r="BL914">
        <v>57.877780914306641</v>
      </c>
      <c r="BM914">
        <v>63.660785675048828</v>
      </c>
      <c r="BN914">
        <v>69.151313781738281</v>
      </c>
      <c r="BO914">
        <v>74.084648132324219</v>
      </c>
      <c r="BP914">
        <v>76.721900939941406</v>
      </c>
      <c r="BQ914">
        <v>79.481048583984375</v>
      </c>
      <c r="BR914">
        <v>80.520805358886719</v>
      </c>
      <c r="BS914">
        <v>79.270477294921875</v>
      </c>
      <c r="BT914">
        <v>77.646080017089844</v>
      </c>
      <c r="BU914">
        <v>76.530281066894531</v>
      </c>
      <c r="BV914">
        <v>75.100868225097656</v>
      </c>
      <c r="BW914">
        <v>71.470367431640625</v>
      </c>
      <c r="BX914">
        <v>68.760673522949219</v>
      </c>
      <c r="BY914">
        <v>67.425704956054688</v>
      </c>
      <c r="BZ914">
        <v>64.843795776367188</v>
      </c>
      <c r="CA914">
        <v>63.532356262207031</v>
      </c>
      <c r="CB914">
        <v>60.980720520019531</v>
      </c>
      <c r="CC914">
        <v>5.1211686134338379</v>
      </c>
      <c r="CD914">
        <v>4.8810338973999023</v>
      </c>
      <c r="CE914">
        <v>4.5672717094421387</v>
      </c>
      <c r="CF914">
        <v>3.4663958549499512</v>
      </c>
      <c r="CG914">
        <v>2.9162774085998535</v>
      </c>
      <c r="CH914">
        <v>3.229682445526123</v>
      </c>
      <c r="CI914">
        <v>3.467181921005249</v>
      </c>
      <c r="CJ914">
        <v>2.1438066959381104</v>
      </c>
      <c r="CK914">
        <v>2.9941842555999756</v>
      </c>
      <c r="CL914">
        <v>2.9612677097320557</v>
      </c>
      <c r="CM914">
        <v>2.3073134422302246</v>
      </c>
      <c r="CN914">
        <v>2.6468589305877686</v>
      </c>
      <c r="CO914">
        <v>3.7237603664398193</v>
      </c>
      <c r="CP914">
        <v>2.3641829490661621</v>
      </c>
      <c r="CQ914">
        <v>2.859529972076416</v>
      </c>
      <c r="CR914">
        <v>4.1887950897216797</v>
      </c>
      <c r="CS914">
        <v>4.4971427917480469</v>
      </c>
      <c r="CT914">
        <v>4.6601777076721191</v>
      </c>
      <c r="CU914">
        <v>5.726323127746582</v>
      </c>
      <c r="CV914">
        <v>4.7279062271118164</v>
      </c>
      <c r="CW914">
        <v>4.1514072418212891</v>
      </c>
      <c r="CX914">
        <v>3.4817814826965332</v>
      </c>
      <c r="CY914">
        <v>3.7321975231170654</v>
      </c>
      <c r="CZ914">
        <v>3.6608090400695801</v>
      </c>
    </row>
    <row r="915" spans="1:104" x14ac:dyDescent="0.25">
      <c r="A915" t="s">
        <v>1104</v>
      </c>
      <c r="B915" t="s">
        <v>26</v>
      </c>
      <c r="C915" t="s">
        <v>27</v>
      </c>
      <c r="D915" t="s">
        <v>188</v>
      </c>
      <c r="E915" t="s">
        <v>184</v>
      </c>
      <c r="F915">
        <v>2019</v>
      </c>
      <c r="G915" t="s">
        <v>174</v>
      </c>
      <c r="H915">
        <v>4</v>
      </c>
      <c r="I915">
        <v>151.35981750488281</v>
      </c>
      <c r="J915">
        <v>146.65025329589844</v>
      </c>
      <c r="K915">
        <v>143.49124145507812</v>
      </c>
      <c r="L915">
        <v>143.09518432617187</v>
      </c>
      <c r="M915">
        <v>148.05410766601562</v>
      </c>
      <c r="N915">
        <v>160.61354064941406</v>
      </c>
      <c r="O915">
        <v>175.61973571777344</v>
      </c>
      <c r="P915">
        <v>193.2230224609375</v>
      </c>
      <c r="Q915">
        <v>208.52374267578125</v>
      </c>
      <c r="R915">
        <v>220.19935607910156</v>
      </c>
      <c r="S915">
        <v>230.64244079589844</v>
      </c>
      <c r="T915">
        <v>235.0631103515625</v>
      </c>
      <c r="U915">
        <v>238.03291320800781</v>
      </c>
      <c r="V915">
        <v>240.91893005371094</v>
      </c>
      <c r="W915">
        <v>238.71485900878906</v>
      </c>
      <c r="X915">
        <v>230.89712524414062</v>
      </c>
      <c r="Y915">
        <v>220.56085205078125</v>
      </c>
      <c r="Z915">
        <v>206.18101501464844</v>
      </c>
      <c r="AA915">
        <v>193.74649047851562</v>
      </c>
      <c r="AB915">
        <v>188.74609375</v>
      </c>
      <c r="AC915">
        <v>185.50019836425781</v>
      </c>
      <c r="AD915">
        <v>175.79951477050781</v>
      </c>
      <c r="AE915">
        <v>169.75125122070312</v>
      </c>
      <c r="AF915">
        <v>163.34588623046875</v>
      </c>
      <c r="AG915">
        <v>-3.0723512172698975</v>
      </c>
      <c r="AH915">
        <v>-1.7696266174316406</v>
      </c>
      <c r="AI915">
        <v>-1.2938311100006104</v>
      </c>
      <c r="AJ915">
        <v>-1.3549003601074219</v>
      </c>
      <c r="AK915">
        <v>-1.2851388454437256</v>
      </c>
      <c r="AL915">
        <v>-0.46905806660652161</v>
      </c>
      <c r="AM915">
        <v>-1.856328010559082</v>
      </c>
      <c r="AN915">
        <v>0.23817251622676849</v>
      </c>
      <c r="AO915">
        <v>0.95108294486999512</v>
      </c>
      <c r="AP915">
        <v>1.1341894865036011</v>
      </c>
      <c r="AQ915">
        <v>5.211306095123291</v>
      </c>
      <c r="AR915">
        <v>20.013320922851563</v>
      </c>
      <c r="AS915">
        <v>20.874994277954102</v>
      </c>
      <c r="AT915">
        <v>20.016302108764648</v>
      </c>
      <c r="AU915">
        <v>18.543182373046875</v>
      </c>
      <c r="AV915">
        <v>18.456058502197266</v>
      </c>
      <c r="AW915">
        <v>17.13526725769043</v>
      </c>
      <c r="AX915">
        <v>14.608987808227539</v>
      </c>
      <c r="AY915">
        <v>5.4956879615783691</v>
      </c>
      <c r="AZ915">
        <v>2.7379233837127686</v>
      </c>
      <c r="BA915">
        <v>1.7392977476119995</v>
      </c>
      <c r="BB915">
        <v>1.7699787616729736</v>
      </c>
      <c r="BC915">
        <v>1.0968689918518066</v>
      </c>
      <c r="BD915">
        <v>-1.8737444654107094E-2</v>
      </c>
      <c r="BE915">
        <v>68.459060668945313</v>
      </c>
      <c r="BF915">
        <v>65.922355651855469</v>
      </c>
      <c r="BG915">
        <v>64.562652587890625</v>
      </c>
      <c r="BH915">
        <v>64.507972717285156</v>
      </c>
      <c r="BI915">
        <v>63.833457946777344</v>
      </c>
      <c r="BJ915">
        <v>63.031490325927734</v>
      </c>
      <c r="BK915">
        <v>63.256435394287109</v>
      </c>
      <c r="BL915">
        <v>65.673309326171875</v>
      </c>
      <c r="BM915">
        <v>72.391487121582031</v>
      </c>
      <c r="BN915">
        <v>77.415664672851562</v>
      </c>
      <c r="BO915">
        <v>81.463912963867187</v>
      </c>
      <c r="BP915">
        <v>85.012825012207031</v>
      </c>
      <c r="BQ915">
        <v>85.293113708496094</v>
      </c>
      <c r="BR915">
        <v>85.431243896484375</v>
      </c>
      <c r="BS915">
        <v>85.340187072753906</v>
      </c>
      <c r="BT915">
        <v>83.803466796875</v>
      </c>
      <c r="BU915">
        <v>82.290939331054687</v>
      </c>
      <c r="BV915">
        <v>79.904022216796875</v>
      </c>
      <c r="BW915">
        <v>77.504890441894531</v>
      </c>
      <c r="BX915">
        <v>73.078865051269531</v>
      </c>
      <c r="BY915">
        <v>68.884757995605469</v>
      </c>
      <c r="BZ915">
        <v>67.080070495605469</v>
      </c>
      <c r="CA915">
        <v>65.537925720214844</v>
      </c>
      <c r="CB915">
        <v>64.39794921875</v>
      </c>
      <c r="CC915">
        <v>4.8724794387817383</v>
      </c>
      <c r="CD915">
        <v>4.6441807746887207</v>
      </c>
      <c r="CE915">
        <v>4.3580904006958008</v>
      </c>
      <c r="CF915">
        <v>3.2977232933044434</v>
      </c>
      <c r="CG915">
        <v>2.7779335975646973</v>
      </c>
      <c r="CH915">
        <v>3.0683567523956299</v>
      </c>
      <c r="CI915">
        <v>3.2176105976104736</v>
      </c>
      <c r="CJ915">
        <v>2.0120117664337158</v>
      </c>
      <c r="CK915">
        <v>2.8524954319000244</v>
      </c>
      <c r="CL915">
        <v>2.8803284168243408</v>
      </c>
      <c r="CM915">
        <v>2.2743215560913086</v>
      </c>
      <c r="CN915">
        <v>2.6097755432128906</v>
      </c>
      <c r="CO915">
        <v>3.686734676361084</v>
      </c>
      <c r="CP915">
        <v>2.3573434352874756</v>
      </c>
      <c r="CQ915">
        <v>2.8574705123901367</v>
      </c>
      <c r="CR915">
        <v>4.1863875389099121</v>
      </c>
      <c r="CS915">
        <v>4.4768905639648437</v>
      </c>
      <c r="CT915">
        <v>4.5755324363708496</v>
      </c>
      <c r="CU915">
        <v>5.5287313461303711</v>
      </c>
      <c r="CV915">
        <v>4.5187759399414062</v>
      </c>
      <c r="CW915">
        <v>4.0283575057983398</v>
      </c>
      <c r="CX915">
        <v>3.3579764366149902</v>
      </c>
      <c r="CY915">
        <v>3.635512113571167</v>
      </c>
      <c r="CZ915">
        <v>3.5553774833679199</v>
      </c>
    </row>
    <row r="916" spans="1:104" x14ac:dyDescent="0.25">
      <c r="A916" t="s">
        <v>1105</v>
      </c>
      <c r="B916" t="s">
        <v>26</v>
      </c>
      <c r="C916" t="s">
        <v>27</v>
      </c>
      <c r="D916" t="s">
        <v>188</v>
      </c>
      <c r="E916" t="s">
        <v>184</v>
      </c>
      <c r="F916">
        <v>2019</v>
      </c>
      <c r="G916" t="s">
        <v>175</v>
      </c>
      <c r="H916">
        <v>5</v>
      </c>
      <c r="I916">
        <v>156.94514465332031</v>
      </c>
      <c r="J916">
        <v>152.43055725097656</v>
      </c>
      <c r="K916">
        <v>149.27005004882813</v>
      </c>
      <c r="L916">
        <v>148.33401489257812</v>
      </c>
      <c r="M916">
        <v>152.46583557128906</v>
      </c>
      <c r="N916">
        <v>164.39556884765625</v>
      </c>
      <c r="O916">
        <v>178.96913146972656</v>
      </c>
      <c r="P916">
        <v>199.36297607421875</v>
      </c>
      <c r="Q916">
        <v>215.74794006347656</v>
      </c>
      <c r="R916">
        <v>227.35404968261719</v>
      </c>
      <c r="S916">
        <v>236.02540588378906</v>
      </c>
      <c r="T916">
        <v>237.26812744140625</v>
      </c>
      <c r="U916">
        <v>237.43791198730469</v>
      </c>
      <c r="V916">
        <v>237.80174255371094</v>
      </c>
      <c r="W916">
        <v>235.44129943847656</v>
      </c>
      <c r="X916">
        <v>228.87892150878906</v>
      </c>
      <c r="Y916">
        <v>219.69754028320312</v>
      </c>
      <c r="Z916">
        <v>207.0206298828125</v>
      </c>
      <c r="AA916">
        <v>196.03175354003906</v>
      </c>
      <c r="AB916">
        <v>191.3192138671875</v>
      </c>
      <c r="AC916">
        <v>189.04182434082031</v>
      </c>
      <c r="AD916">
        <v>178.98994445800781</v>
      </c>
      <c r="AE916">
        <v>173.59637451171875</v>
      </c>
      <c r="AF916">
        <v>167.91664123535156</v>
      </c>
      <c r="AG916">
        <v>-3.2730245590209961</v>
      </c>
      <c r="AH916">
        <v>-1.7872086763381958</v>
      </c>
      <c r="AI916">
        <v>-1.2035242319107056</v>
      </c>
      <c r="AJ916">
        <v>-1.3390165567398071</v>
      </c>
      <c r="AK916">
        <v>-1.354467511177063</v>
      </c>
      <c r="AL916">
        <v>-0.59050834178924561</v>
      </c>
      <c r="AM916">
        <v>-1.9794529676437378</v>
      </c>
      <c r="AN916">
        <v>4.7611106187105179E-2</v>
      </c>
      <c r="AO916">
        <v>0.994545578956604</v>
      </c>
      <c r="AP916">
        <v>1.3992756605148315</v>
      </c>
      <c r="AQ916">
        <v>5.5177488327026367</v>
      </c>
      <c r="AR916">
        <v>20.186145782470703</v>
      </c>
      <c r="AS916">
        <v>20.789157867431641</v>
      </c>
      <c r="AT916">
        <v>19.720422744750977</v>
      </c>
      <c r="AU916">
        <v>18.180805206298828</v>
      </c>
      <c r="AV916">
        <v>17.867067337036133</v>
      </c>
      <c r="AW916">
        <v>16.563730239868164</v>
      </c>
      <c r="AX916">
        <v>13.992094993591309</v>
      </c>
      <c r="AY916">
        <v>4.8443942070007324</v>
      </c>
      <c r="AZ916">
        <v>2.2632648944854736</v>
      </c>
      <c r="BA916">
        <v>1.3953970670700073</v>
      </c>
      <c r="BB916">
        <v>1.4790574312210083</v>
      </c>
      <c r="BC916">
        <v>0.88788765668869019</v>
      </c>
      <c r="BD916">
        <v>-0.33441087603569031</v>
      </c>
      <c r="BE916">
        <v>65.550132751464844</v>
      </c>
      <c r="BF916">
        <v>65.440101623535156</v>
      </c>
      <c r="BG916">
        <v>65.12255859375</v>
      </c>
      <c r="BH916">
        <v>65.20751953125</v>
      </c>
      <c r="BI916">
        <v>63.915035247802734</v>
      </c>
      <c r="BJ916">
        <v>63.220050811767578</v>
      </c>
      <c r="BK916">
        <v>64.067543029785156</v>
      </c>
      <c r="BL916">
        <v>67.279945373535156</v>
      </c>
      <c r="BM916">
        <v>73.297355651855469</v>
      </c>
      <c r="BN916">
        <v>77.534820556640625</v>
      </c>
      <c r="BO916">
        <v>80.717277526855469</v>
      </c>
      <c r="BP916">
        <v>81.662269592285156</v>
      </c>
      <c r="BQ916">
        <v>81.149734497070313</v>
      </c>
      <c r="BR916">
        <v>82.217277526855469</v>
      </c>
      <c r="BS916">
        <v>81.064765930175781</v>
      </c>
      <c r="BT916">
        <v>80.547355651855469</v>
      </c>
      <c r="BU916">
        <v>80.297355651855469</v>
      </c>
      <c r="BV916">
        <v>80.2548828125</v>
      </c>
      <c r="BW916">
        <v>81.12744140625</v>
      </c>
      <c r="BX916">
        <v>77.87744140625</v>
      </c>
      <c r="BY916">
        <v>74.5849609375</v>
      </c>
      <c r="BZ916">
        <v>71.95751953125</v>
      </c>
      <c r="CA916">
        <v>71.152503967285156</v>
      </c>
      <c r="CB916">
        <v>70.135093688964844</v>
      </c>
      <c r="CC916">
        <v>5.1047849655151367</v>
      </c>
      <c r="CD916">
        <v>4.8780760765075684</v>
      </c>
      <c r="CE916">
        <v>4.5819392204284668</v>
      </c>
      <c r="CF916">
        <v>3.4535038471221924</v>
      </c>
      <c r="CG916">
        <v>2.8895635604858398</v>
      </c>
      <c r="CH916">
        <v>3.1721391677856445</v>
      </c>
      <c r="CI916">
        <v>3.3123486042022705</v>
      </c>
      <c r="CJ916">
        <v>2.0951673984527588</v>
      </c>
      <c r="CK916">
        <v>2.9804372787475586</v>
      </c>
      <c r="CL916">
        <v>3.0018362998962402</v>
      </c>
      <c r="CM916">
        <v>2.3493397235870361</v>
      </c>
      <c r="CN916">
        <v>2.6587505340576172</v>
      </c>
      <c r="CO916">
        <v>3.7123532295227051</v>
      </c>
      <c r="CP916">
        <v>2.3475854396820068</v>
      </c>
      <c r="CQ916">
        <v>2.8442561626434326</v>
      </c>
      <c r="CR916">
        <v>4.1880588531494141</v>
      </c>
      <c r="CS916">
        <v>4.5004539489746094</v>
      </c>
      <c r="CT916">
        <v>4.636655330657959</v>
      </c>
      <c r="CU916">
        <v>5.6435036659240723</v>
      </c>
      <c r="CV916">
        <v>4.6259293556213379</v>
      </c>
      <c r="CW916">
        <v>4.1449575424194336</v>
      </c>
      <c r="CX916">
        <v>3.4523284435272217</v>
      </c>
      <c r="CY916">
        <v>3.7538959980010986</v>
      </c>
      <c r="CZ916">
        <v>3.6912333965301514</v>
      </c>
    </row>
    <row r="917" spans="1:104" x14ac:dyDescent="0.25">
      <c r="A917" t="s">
        <v>1106</v>
      </c>
      <c r="B917" t="s">
        <v>26</v>
      </c>
      <c r="C917" t="s">
        <v>27</v>
      </c>
      <c r="D917" t="s">
        <v>188</v>
      </c>
      <c r="E917" t="s">
        <v>184</v>
      </c>
      <c r="F917">
        <v>2019</v>
      </c>
      <c r="G917" t="s">
        <v>176</v>
      </c>
      <c r="H917">
        <v>6</v>
      </c>
      <c r="I917">
        <v>165.89450073242187</v>
      </c>
      <c r="J917">
        <v>160.92933654785156</v>
      </c>
      <c r="K917">
        <v>157.51884460449219</v>
      </c>
      <c r="L917">
        <v>156.55059814453125</v>
      </c>
      <c r="M917">
        <v>160.26103210449219</v>
      </c>
      <c r="N917">
        <v>172.38427734375</v>
      </c>
      <c r="O917">
        <v>186.79415893554687</v>
      </c>
      <c r="P917">
        <v>206.04763793945312</v>
      </c>
      <c r="Q917">
        <v>219.81765747070312</v>
      </c>
      <c r="R917">
        <v>231.02470397949219</v>
      </c>
      <c r="S917">
        <v>240.78697204589844</v>
      </c>
      <c r="T917">
        <v>242.48667907714844</v>
      </c>
      <c r="U917">
        <v>242.75001525878906</v>
      </c>
      <c r="V917">
        <v>241.87031555175781</v>
      </c>
      <c r="W917">
        <v>240.12297058105469</v>
      </c>
      <c r="X917">
        <v>236.19215393066406</v>
      </c>
      <c r="Y917">
        <v>229.16314697265625</v>
      </c>
      <c r="Z917">
        <v>216.96202087402344</v>
      </c>
      <c r="AA917">
        <v>205.04953002929687</v>
      </c>
      <c r="AB917">
        <v>196.58680725097656</v>
      </c>
      <c r="AC917">
        <v>194.36231994628906</v>
      </c>
      <c r="AD917">
        <v>185.26216125488281</v>
      </c>
      <c r="AE917">
        <v>181.22224426269531</v>
      </c>
      <c r="AF917">
        <v>175.63580322265625</v>
      </c>
      <c r="AG917">
        <v>-3.4508786201477051</v>
      </c>
      <c r="AH917">
        <v>-1.8926573991775513</v>
      </c>
      <c r="AI917">
        <v>-1.2862251996994019</v>
      </c>
      <c r="AJ917">
        <v>-1.4200446605682373</v>
      </c>
      <c r="AK917">
        <v>-1.4126784801483154</v>
      </c>
      <c r="AL917">
        <v>-0.60028457641601563</v>
      </c>
      <c r="AM917">
        <v>-2.053553581237793</v>
      </c>
      <c r="AN917">
        <v>7.4317418038845062E-2</v>
      </c>
      <c r="AO917">
        <v>1.0152676105499268</v>
      </c>
      <c r="AP917">
        <v>1.3937567472457886</v>
      </c>
      <c r="AQ917">
        <v>5.6176085472106934</v>
      </c>
      <c r="AR917">
        <v>20.662635803222656</v>
      </c>
      <c r="AS917">
        <v>21.284841537475586</v>
      </c>
      <c r="AT917">
        <v>20.099645614624023</v>
      </c>
      <c r="AU917">
        <v>18.579090118408203</v>
      </c>
      <c r="AV917">
        <v>18.475624084472656</v>
      </c>
      <c r="AW917">
        <v>17.308633804321289</v>
      </c>
      <c r="AX917">
        <v>14.721196174621582</v>
      </c>
      <c r="AY917">
        <v>5.1414504051208496</v>
      </c>
      <c r="AZ917">
        <v>2.3813908100128174</v>
      </c>
      <c r="BA917">
        <v>1.4770896434783936</v>
      </c>
      <c r="BB917">
        <v>1.5739609003067017</v>
      </c>
      <c r="BC917">
        <v>0.96117836236953735</v>
      </c>
      <c r="BD917">
        <v>-0.30952551960945129</v>
      </c>
      <c r="BE917">
        <v>66.982261657714844</v>
      </c>
      <c r="BF917">
        <v>65.622566223144531</v>
      </c>
      <c r="BG917">
        <v>65.427581787109375</v>
      </c>
      <c r="BH917">
        <v>65.080085754394531</v>
      </c>
      <c r="BI917">
        <v>65.415374755859375</v>
      </c>
      <c r="BJ917">
        <v>65.025398254394531</v>
      </c>
      <c r="BK917">
        <v>65.025398254394531</v>
      </c>
      <c r="BL917">
        <v>68.25</v>
      </c>
      <c r="BM917">
        <v>71.322090148925781</v>
      </c>
      <c r="BN917">
        <v>74.56903076171875</v>
      </c>
      <c r="BO917">
        <v>78.211158752441406</v>
      </c>
      <c r="BP917">
        <v>80.665290832519531</v>
      </c>
      <c r="BQ917">
        <v>81.372817993164063</v>
      </c>
      <c r="BR917">
        <v>82.26007080078125</v>
      </c>
      <c r="BS917">
        <v>81.17510986328125</v>
      </c>
      <c r="BT917">
        <v>81.620094299316406</v>
      </c>
      <c r="BU917">
        <v>82.43731689453125</v>
      </c>
      <c r="BV917">
        <v>80.839820861816406</v>
      </c>
      <c r="BW917">
        <v>79.297683715820313</v>
      </c>
      <c r="BX917">
        <v>77.1607666015625</v>
      </c>
      <c r="BY917">
        <v>74.454132080078125</v>
      </c>
      <c r="BZ917">
        <v>72.106979370117188</v>
      </c>
      <c r="CA917">
        <v>71.009490966796875</v>
      </c>
      <c r="CB917">
        <v>69.979545593261719</v>
      </c>
      <c r="CC917">
        <v>5.394228458404541</v>
      </c>
      <c r="CD917">
        <v>5.1483726501464844</v>
      </c>
      <c r="CE917">
        <v>4.8330893516540527</v>
      </c>
      <c r="CF917">
        <v>3.6428983211517334</v>
      </c>
      <c r="CG917">
        <v>3.035841703414917</v>
      </c>
      <c r="CH917">
        <v>3.3246362209320068</v>
      </c>
      <c r="CI917">
        <v>3.4539825916290283</v>
      </c>
      <c r="CJ917">
        <v>2.1630911827087402</v>
      </c>
      <c r="CK917">
        <v>3.0338943004608154</v>
      </c>
      <c r="CL917">
        <v>3.0459988117218018</v>
      </c>
      <c r="CM917">
        <v>2.3933775424957275</v>
      </c>
      <c r="CN917">
        <v>2.7138152122497559</v>
      </c>
      <c r="CO917">
        <v>3.7900502681732178</v>
      </c>
      <c r="CP917">
        <v>2.3859755992889404</v>
      </c>
      <c r="CQ917">
        <v>2.8973464965820313</v>
      </c>
      <c r="CR917">
        <v>4.3171257972717285</v>
      </c>
      <c r="CS917">
        <v>4.6894497871398926</v>
      </c>
      <c r="CT917">
        <v>4.8541116714477539</v>
      </c>
      <c r="CU917">
        <v>5.8956799507141113</v>
      </c>
      <c r="CV917">
        <v>4.7469797134399414</v>
      </c>
      <c r="CW917">
        <v>4.2563629150390625</v>
      </c>
      <c r="CX917">
        <v>3.5703532695770264</v>
      </c>
      <c r="CY917">
        <v>3.9165644645690918</v>
      </c>
      <c r="CZ917">
        <v>3.8586633205413818</v>
      </c>
    </row>
    <row r="918" spans="1:104" x14ac:dyDescent="0.25">
      <c r="A918" t="s">
        <v>1107</v>
      </c>
      <c r="B918" t="s">
        <v>26</v>
      </c>
      <c r="C918" t="s">
        <v>27</v>
      </c>
      <c r="D918" t="s">
        <v>188</v>
      </c>
      <c r="E918" t="s">
        <v>184</v>
      </c>
      <c r="F918">
        <v>2019</v>
      </c>
      <c r="G918" t="s">
        <v>177</v>
      </c>
      <c r="H918">
        <v>7</v>
      </c>
      <c r="I918">
        <v>170.42193603515625</v>
      </c>
      <c r="J918">
        <v>165.71839904785156</v>
      </c>
      <c r="K918">
        <v>161.92269897460937</v>
      </c>
      <c r="L918">
        <v>161.30560302734375</v>
      </c>
      <c r="M918">
        <v>166.66432189941406</v>
      </c>
      <c r="N918">
        <v>179.70870971679687</v>
      </c>
      <c r="O918">
        <v>193.34669494628906</v>
      </c>
      <c r="P918">
        <v>212.13990783691406</v>
      </c>
      <c r="Q918">
        <v>224.52616882324219</v>
      </c>
      <c r="R918">
        <v>234.15922546386719</v>
      </c>
      <c r="S918">
        <v>241.1202392578125</v>
      </c>
      <c r="T918">
        <v>242.36239624023437</v>
      </c>
      <c r="U918">
        <v>242.74168395996094</v>
      </c>
      <c r="V918">
        <v>242.25076293945312</v>
      </c>
      <c r="W918">
        <v>241.20808410644531</v>
      </c>
      <c r="X918">
        <v>239.11277770996094</v>
      </c>
      <c r="Y918">
        <v>234.01577758789062</v>
      </c>
      <c r="Z918">
        <v>222.55064392089844</v>
      </c>
      <c r="AA918">
        <v>210.35972595214844</v>
      </c>
      <c r="AB918">
        <v>202.11187744140625</v>
      </c>
      <c r="AC918">
        <v>199.57821655273438</v>
      </c>
      <c r="AD918">
        <v>190.28811645507812</v>
      </c>
      <c r="AE918">
        <v>185.36044311523437</v>
      </c>
      <c r="AF918">
        <v>180.49421691894531</v>
      </c>
      <c r="AG918">
        <v>-3.4942359924316406</v>
      </c>
      <c r="AH918">
        <v>-1.9834134578704834</v>
      </c>
      <c r="AI918">
        <v>-1.4120159149169922</v>
      </c>
      <c r="AJ918">
        <v>-1.5045424699783325</v>
      </c>
      <c r="AK918">
        <v>-1.44386887550354</v>
      </c>
      <c r="AL918">
        <v>-0.55541956424713135</v>
      </c>
      <c r="AM918">
        <v>-2.0714983940124512</v>
      </c>
      <c r="AN918">
        <v>0.19478192925453186</v>
      </c>
      <c r="AO918">
        <v>1.0275441408157349</v>
      </c>
      <c r="AP918">
        <v>1.2762297391891479</v>
      </c>
      <c r="AQ918">
        <v>5.5225863456726074</v>
      </c>
      <c r="AR918">
        <v>20.692176818847656</v>
      </c>
      <c r="AS918">
        <v>21.341440200805664</v>
      </c>
      <c r="AT918">
        <v>20.195545196533203</v>
      </c>
      <c r="AU918">
        <v>18.760738372802734</v>
      </c>
      <c r="AV918">
        <v>18.980710983276367</v>
      </c>
      <c r="AW918">
        <v>17.988567352294922</v>
      </c>
      <c r="AX918">
        <v>15.502786636352539</v>
      </c>
      <c r="AY918">
        <v>5.7228012084960937</v>
      </c>
      <c r="AZ918">
        <v>2.763883113861084</v>
      </c>
      <c r="BA918">
        <v>1.7462514638900757</v>
      </c>
      <c r="BB918">
        <v>1.8191206455230713</v>
      </c>
      <c r="BC918">
        <v>1.1322927474975586</v>
      </c>
      <c r="BD918">
        <v>-0.12137594819068909</v>
      </c>
      <c r="BE918">
        <v>70.326583862304688</v>
      </c>
      <c r="BF918">
        <v>69.512428283691406</v>
      </c>
      <c r="BG918">
        <v>69.55230712890625</v>
      </c>
      <c r="BH918">
        <v>69.27496337890625</v>
      </c>
      <c r="BI918">
        <v>68.930412292480469</v>
      </c>
      <c r="BJ918">
        <v>68.750450134277344</v>
      </c>
      <c r="BK918">
        <v>69.210464477539062</v>
      </c>
      <c r="BL918">
        <v>70.664482116699219</v>
      </c>
      <c r="BM918">
        <v>72.532081604003906</v>
      </c>
      <c r="BN918">
        <v>74.391891479492188</v>
      </c>
      <c r="BO918">
        <v>76.132743835449219</v>
      </c>
      <c r="BP918">
        <v>75.84320068359375</v>
      </c>
      <c r="BQ918">
        <v>77.0804443359375</v>
      </c>
      <c r="BR918">
        <v>79.738929748535156</v>
      </c>
      <c r="BS918">
        <v>80.855064392089844</v>
      </c>
      <c r="BT918">
        <v>80.013557434082031</v>
      </c>
      <c r="BU918">
        <v>78.751472473144531</v>
      </c>
      <c r="BV918">
        <v>78.358673095703125</v>
      </c>
      <c r="BW918">
        <v>78.364555358886719</v>
      </c>
      <c r="BX918">
        <v>76.194869995117187</v>
      </c>
      <c r="BY918">
        <v>74.036483764648438</v>
      </c>
      <c r="BZ918">
        <v>72.859695434570313</v>
      </c>
      <c r="CA918">
        <v>72.576583862304688</v>
      </c>
      <c r="CB918">
        <v>72.137367248535156</v>
      </c>
      <c r="CC918">
        <v>5.5129733085632324</v>
      </c>
      <c r="CD918">
        <v>5.274928092956543</v>
      </c>
      <c r="CE918">
        <v>4.9431533813476562</v>
      </c>
      <c r="CF918">
        <v>3.7348144054412842</v>
      </c>
      <c r="CG918">
        <v>3.1408708095550537</v>
      </c>
      <c r="CH918">
        <v>3.4474458694458008</v>
      </c>
      <c r="CI918">
        <v>3.5562098026275635</v>
      </c>
      <c r="CJ918">
        <v>2.2150075435638428</v>
      </c>
      <c r="CK918">
        <v>3.080348014831543</v>
      </c>
      <c r="CL918">
        <v>3.0702869892120361</v>
      </c>
      <c r="CM918">
        <v>2.3831949234008789</v>
      </c>
      <c r="CN918">
        <v>2.6974599361419678</v>
      </c>
      <c r="CO918">
        <v>3.7677302360534668</v>
      </c>
      <c r="CP918">
        <v>2.3782639503479004</v>
      </c>
      <c r="CQ918">
        <v>2.8946366310119629</v>
      </c>
      <c r="CR918">
        <v>4.3467807769775391</v>
      </c>
      <c r="CS918">
        <v>4.7630162239074707</v>
      </c>
      <c r="CT918">
        <v>4.9525613784790039</v>
      </c>
      <c r="CU918">
        <v>6.0166521072387695</v>
      </c>
      <c r="CV918">
        <v>4.8536853790283203</v>
      </c>
      <c r="CW918">
        <v>4.3464093208312988</v>
      </c>
      <c r="CX918">
        <v>3.647939920425415</v>
      </c>
      <c r="CY918">
        <v>3.9858355522155762</v>
      </c>
      <c r="CZ918">
        <v>3.9456682205200195</v>
      </c>
    </row>
    <row r="919" spans="1:104" x14ac:dyDescent="0.25">
      <c r="A919" t="s">
        <v>1108</v>
      </c>
      <c r="B919" t="s">
        <v>26</v>
      </c>
      <c r="C919" t="s">
        <v>27</v>
      </c>
      <c r="D919" t="s">
        <v>188</v>
      </c>
      <c r="E919" t="s">
        <v>184</v>
      </c>
      <c r="F919">
        <v>2019</v>
      </c>
      <c r="G919" t="s">
        <v>178</v>
      </c>
      <c r="H919">
        <v>8</v>
      </c>
      <c r="I919">
        <v>173.36471557617187</v>
      </c>
      <c r="J919">
        <v>168.77229309082031</v>
      </c>
      <c r="K919">
        <v>164.5966796875</v>
      </c>
      <c r="L919">
        <v>163.99613952636719</v>
      </c>
      <c r="M919">
        <v>168.94259643554687</v>
      </c>
      <c r="N919">
        <v>183.71434020996094</v>
      </c>
      <c r="O919">
        <v>199.76826477050781</v>
      </c>
      <c r="P919">
        <v>218.42779541015625</v>
      </c>
      <c r="Q919">
        <v>232.07475280761719</v>
      </c>
      <c r="R919">
        <v>243.44102478027344</v>
      </c>
      <c r="S919">
        <v>254.41171264648437</v>
      </c>
      <c r="T919">
        <v>257.06280517578125</v>
      </c>
      <c r="U919">
        <v>258.06024169921875</v>
      </c>
      <c r="V919">
        <v>257.67913818359375</v>
      </c>
      <c r="W919">
        <v>255.73445129394531</v>
      </c>
      <c r="X919">
        <v>252.17205810546875</v>
      </c>
      <c r="Y919">
        <v>243.75202941894531</v>
      </c>
      <c r="Z919">
        <v>231.21078491210937</v>
      </c>
      <c r="AA919">
        <v>217.39067077636719</v>
      </c>
      <c r="AB919">
        <v>210.40934753417969</v>
      </c>
      <c r="AC919">
        <v>205.76019287109375</v>
      </c>
      <c r="AD919">
        <v>195.26048278808594</v>
      </c>
      <c r="AE919">
        <v>188.73905944824219</v>
      </c>
      <c r="AF919">
        <v>182.399658203125</v>
      </c>
      <c r="AG919">
        <v>-3.3206057548522949</v>
      </c>
      <c r="AH919">
        <v>-2.1748042106628418</v>
      </c>
      <c r="AI919">
        <v>-1.8419431447982788</v>
      </c>
      <c r="AJ919">
        <v>-1.7172623872756958</v>
      </c>
      <c r="AK919">
        <v>-1.3558773994445801</v>
      </c>
      <c r="AL919">
        <v>-0.24459752440452576</v>
      </c>
      <c r="AM919">
        <v>-1.8889850378036499</v>
      </c>
      <c r="AN919">
        <v>0.74845594167709351</v>
      </c>
      <c r="AO919">
        <v>1.048330545425415</v>
      </c>
      <c r="AP919">
        <v>0.71003377437591553</v>
      </c>
      <c r="AQ919">
        <v>5.2709236145019531</v>
      </c>
      <c r="AR919">
        <v>21.819995880126953</v>
      </c>
      <c r="AS919">
        <v>22.606809616088867</v>
      </c>
      <c r="AT919">
        <v>21.41650390625</v>
      </c>
      <c r="AU919">
        <v>20.077293395996094</v>
      </c>
      <c r="AV919">
        <v>21.186809539794922</v>
      </c>
      <c r="AW919">
        <v>20.138336181640625</v>
      </c>
      <c r="AX919">
        <v>17.970958709716797</v>
      </c>
      <c r="AY919">
        <v>7.9660382270812988</v>
      </c>
      <c r="AZ919">
        <v>4.3603987693786621</v>
      </c>
      <c r="BA919">
        <v>2.8818964958190918</v>
      </c>
      <c r="BB919">
        <v>2.7930424213409424</v>
      </c>
      <c r="BC919">
        <v>1.8157947063446045</v>
      </c>
      <c r="BD919">
        <v>0.75629979372024536</v>
      </c>
      <c r="BE919">
        <v>71.658943176269531</v>
      </c>
      <c r="BF919">
        <v>71.674201965332031</v>
      </c>
      <c r="BG919">
        <v>71.076705932617188</v>
      </c>
      <c r="BH919">
        <v>70.826705932617188</v>
      </c>
      <c r="BI919">
        <v>70.162002563476563</v>
      </c>
      <c r="BJ919">
        <v>70.064506530761719</v>
      </c>
      <c r="BK919">
        <v>70.217018127441406</v>
      </c>
      <c r="BL919">
        <v>70.914482116699219</v>
      </c>
      <c r="BM919">
        <v>74.108787536621094</v>
      </c>
      <c r="BN919">
        <v>77.687637329101563</v>
      </c>
      <c r="BO919">
        <v>81.324203491210937</v>
      </c>
      <c r="BP919">
        <v>82.476364135742187</v>
      </c>
      <c r="BQ919">
        <v>83.765800476074219</v>
      </c>
      <c r="BR919">
        <v>83.125831604003906</v>
      </c>
      <c r="BS919">
        <v>83.95501708984375</v>
      </c>
      <c r="BT919">
        <v>84.42474365234375</v>
      </c>
      <c r="BU919">
        <v>83.662544250488281</v>
      </c>
      <c r="BV919">
        <v>83.510032653808594</v>
      </c>
      <c r="BW919">
        <v>80.742652893066406</v>
      </c>
      <c r="BX919">
        <v>78.358787536621094</v>
      </c>
      <c r="BY919">
        <v>75.746612548828125</v>
      </c>
      <c r="BZ919">
        <v>74.182777404785156</v>
      </c>
      <c r="CA919">
        <v>73.585289001464844</v>
      </c>
      <c r="CB919">
        <v>72.993560791015625</v>
      </c>
      <c r="CC919">
        <v>5.5254449844360352</v>
      </c>
      <c r="CD919">
        <v>5.2922568321228027</v>
      </c>
      <c r="CE919">
        <v>4.9505095481872559</v>
      </c>
      <c r="CF919">
        <v>3.740818977355957</v>
      </c>
      <c r="CG919">
        <v>3.1370458602905273</v>
      </c>
      <c r="CH919">
        <v>3.4728820323944092</v>
      </c>
      <c r="CI919">
        <v>3.6210684776306152</v>
      </c>
      <c r="CJ919">
        <v>2.2471199035644531</v>
      </c>
      <c r="CK919">
        <v>3.1387424468994141</v>
      </c>
      <c r="CL919">
        <v>3.1463444232940674</v>
      </c>
      <c r="CM919">
        <v>2.4786093235015869</v>
      </c>
      <c r="CN919">
        <v>2.819551944732666</v>
      </c>
      <c r="CO919">
        <v>3.9494554996490479</v>
      </c>
      <c r="CP919">
        <v>2.490166187286377</v>
      </c>
      <c r="CQ919">
        <v>3.0241315364837646</v>
      </c>
      <c r="CR919">
        <v>4.5170211791992188</v>
      </c>
      <c r="CS919">
        <v>4.8880891799926758</v>
      </c>
      <c r="CT919">
        <v>5.0693531036376953</v>
      </c>
      <c r="CU919">
        <v>6.1247153282165527</v>
      </c>
      <c r="CV919">
        <v>4.9834494590759277</v>
      </c>
      <c r="CW919">
        <v>4.418632984161377</v>
      </c>
      <c r="CX919">
        <v>3.6890318393707275</v>
      </c>
      <c r="CY919">
        <v>3.9985108375549316</v>
      </c>
      <c r="CZ919">
        <v>3.9272229671478271</v>
      </c>
    </row>
    <row r="920" spans="1:104" x14ac:dyDescent="0.25">
      <c r="A920" t="s">
        <v>1109</v>
      </c>
      <c r="B920" t="s">
        <v>26</v>
      </c>
      <c r="C920" t="s">
        <v>27</v>
      </c>
      <c r="D920" t="s">
        <v>188</v>
      </c>
      <c r="E920" t="s">
        <v>184</v>
      </c>
      <c r="F920">
        <v>2019</v>
      </c>
      <c r="G920" t="s">
        <v>179</v>
      </c>
      <c r="H920">
        <v>9</v>
      </c>
      <c r="I920">
        <v>175.74026489257812</v>
      </c>
      <c r="J920">
        <v>171.59408569335938</v>
      </c>
      <c r="K920">
        <v>168.15185546875</v>
      </c>
      <c r="L920">
        <v>167.78369140625</v>
      </c>
      <c r="M920">
        <v>173.56947326660156</v>
      </c>
      <c r="N920">
        <v>189.07281494140625</v>
      </c>
      <c r="O920">
        <v>208.16452026367187</v>
      </c>
      <c r="P920">
        <v>230.5120849609375</v>
      </c>
      <c r="Q920">
        <v>248.91265869140625</v>
      </c>
      <c r="R920">
        <v>262.5626220703125</v>
      </c>
      <c r="S920">
        <v>274.21121215820313</v>
      </c>
      <c r="T920">
        <v>276.80862426757812</v>
      </c>
      <c r="U920">
        <v>277.73919677734375</v>
      </c>
      <c r="V920">
        <v>278.4510498046875</v>
      </c>
      <c r="W920">
        <v>275.30291748046875</v>
      </c>
      <c r="X920">
        <v>268.20010375976562</v>
      </c>
      <c r="Y920">
        <v>257.69046020507812</v>
      </c>
      <c r="Z920">
        <v>244.61329650878906</v>
      </c>
      <c r="AA920">
        <v>230.0550537109375</v>
      </c>
      <c r="AB920">
        <v>223.6488037109375</v>
      </c>
      <c r="AC920">
        <v>215.98167419433594</v>
      </c>
      <c r="AD920">
        <v>202.75065612792969</v>
      </c>
      <c r="AE920">
        <v>194.87528991699219</v>
      </c>
      <c r="AF920">
        <v>187.6373291015625</v>
      </c>
      <c r="AG920">
        <v>-3.037029504776001</v>
      </c>
      <c r="AH920">
        <v>-2.439997673034668</v>
      </c>
      <c r="AI920">
        <v>-2.4722516536712646</v>
      </c>
      <c r="AJ920">
        <v>-2.0310707092285156</v>
      </c>
      <c r="AK920">
        <v>-1.2414541244506836</v>
      </c>
      <c r="AL920">
        <v>0.20963761210441589</v>
      </c>
      <c r="AM920">
        <v>-1.6006669998168945</v>
      </c>
      <c r="AN920">
        <v>1.6103541851043701</v>
      </c>
      <c r="AO920">
        <v>1.1095740795135498</v>
      </c>
      <c r="AP920">
        <v>-0.16980354487895966</v>
      </c>
      <c r="AQ920">
        <v>4.8391580581665039</v>
      </c>
      <c r="AR920">
        <v>23.302927017211914</v>
      </c>
      <c r="AS920">
        <v>24.212617874145508</v>
      </c>
      <c r="AT920">
        <v>23.048027038574219</v>
      </c>
      <c r="AU920">
        <v>21.852615356445313</v>
      </c>
      <c r="AV920">
        <v>24.120855331420898</v>
      </c>
      <c r="AW920">
        <v>23.2100830078125</v>
      </c>
      <c r="AX920">
        <v>21.63377571105957</v>
      </c>
      <c r="AY920">
        <v>11.432360649108887</v>
      </c>
      <c r="AZ920">
        <v>6.8519992828369141</v>
      </c>
      <c r="BA920">
        <v>4.6183772087097168</v>
      </c>
      <c r="BB920">
        <v>4.2542581558227539</v>
      </c>
      <c r="BC920">
        <v>2.8366625308990479</v>
      </c>
      <c r="BD920">
        <v>2.0496826171875</v>
      </c>
      <c r="BE920">
        <v>74.470069885253906</v>
      </c>
      <c r="BF920">
        <v>73.707527160644531</v>
      </c>
      <c r="BG920">
        <v>72.610038757324219</v>
      </c>
      <c r="BH920">
        <v>72.457527160644531</v>
      </c>
      <c r="BI920">
        <v>72.597488403320313</v>
      </c>
      <c r="BJ920">
        <v>71.720069885253906</v>
      </c>
      <c r="BK920">
        <v>72.805015563964844</v>
      </c>
      <c r="BL920">
        <v>73.334945678710938</v>
      </c>
      <c r="BM920">
        <v>78.674728393554688</v>
      </c>
      <c r="BN920">
        <v>83.869712829589844</v>
      </c>
      <c r="BO920">
        <v>88.442115783691406</v>
      </c>
      <c r="BP920">
        <v>91.527061462402344</v>
      </c>
      <c r="BQ920">
        <v>89.989425659179688</v>
      </c>
      <c r="BR920">
        <v>88.709503173828125</v>
      </c>
      <c r="BS920">
        <v>88.984588623046875</v>
      </c>
      <c r="BT920">
        <v>88.009674072265625</v>
      </c>
      <c r="BU920">
        <v>89.119712829589844</v>
      </c>
      <c r="BV920">
        <v>89.174728393554688</v>
      </c>
      <c r="BW920">
        <v>86.547309875488281</v>
      </c>
      <c r="BX920">
        <v>83.169898986816406</v>
      </c>
      <c r="BY920">
        <v>80.292472839355469</v>
      </c>
      <c r="BZ920">
        <v>79.444984436035156</v>
      </c>
      <c r="CA920">
        <v>78.139961242675781</v>
      </c>
      <c r="CB920">
        <v>75.305015563964844</v>
      </c>
      <c r="CC920">
        <v>5.6288309097290039</v>
      </c>
      <c r="CD920">
        <v>5.4076299667358398</v>
      </c>
      <c r="CE920">
        <v>5.0835752487182617</v>
      </c>
      <c r="CF920">
        <v>3.8474645614624023</v>
      </c>
      <c r="CG920">
        <v>3.2404482364654541</v>
      </c>
      <c r="CH920">
        <v>3.5936882495880127</v>
      </c>
      <c r="CI920">
        <v>3.7951946258544922</v>
      </c>
      <c r="CJ920">
        <v>2.3848845958709717</v>
      </c>
      <c r="CK920">
        <v>3.3890595436096191</v>
      </c>
      <c r="CL920">
        <v>3.4147584438323975</v>
      </c>
      <c r="CM920">
        <v>2.6881101131439209</v>
      </c>
      <c r="CN920">
        <v>3.054274320602417</v>
      </c>
      <c r="CO920">
        <v>4.2789907455444336</v>
      </c>
      <c r="CP920">
        <v>2.7029829025268555</v>
      </c>
      <c r="CQ920">
        <v>3.2748510837554932</v>
      </c>
      <c r="CR920">
        <v>4.8344879150390625</v>
      </c>
      <c r="CS920">
        <v>5.1993894577026367</v>
      </c>
      <c r="CT920">
        <v>5.3958358764648437</v>
      </c>
      <c r="CU920">
        <v>6.5094242095947266</v>
      </c>
      <c r="CV920">
        <v>5.3313531875610352</v>
      </c>
      <c r="CW920">
        <v>4.6667509078979492</v>
      </c>
      <c r="CX920">
        <v>3.8526725769042969</v>
      </c>
      <c r="CY920">
        <v>4.1504859924316406</v>
      </c>
      <c r="CZ920">
        <v>4.0608487129211426</v>
      </c>
    </row>
    <row r="921" spans="1:104" x14ac:dyDescent="0.25">
      <c r="A921" t="s">
        <v>1110</v>
      </c>
      <c r="B921" t="s">
        <v>26</v>
      </c>
      <c r="C921" t="s">
        <v>27</v>
      </c>
      <c r="D921" t="s">
        <v>188</v>
      </c>
      <c r="E921" t="s">
        <v>184</v>
      </c>
      <c r="F921">
        <v>2019</v>
      </c>
      <c r="G921" t="s">
        <v>180</v>
      </c>
      <c r="H921">
        <v>10</v>
      </c>
      <c r="I921">
        <v>153.25260925292969</v>
      </c>
      <c r="J921">
        <v>149.21653747558594</v>
      </c>
      <c r="K921">
        <v>145.98715209960937</v>
      </c>
      <c r="L921">
        <v>145.96626281738281</v>
      </c>
      <c r="M921">
        <v>150.133544921875</v>
      </c>
      <c r="N921">
        <v>162.54200744628906</v>
      </c>
      <c r="O921">
        <v>183.23423767089844</v>
      </c>
      <c r="P921">
        <v>202.086181640625</v>
      </c>
      <c r="Q921">
        <v>222.25389099121094</v>
      </c>
      <c r="R921">
        <v>240.82374572753906</v>
      </c>
      <c r="S921">
        <v>256.0245361328125</v>
      </c>
      <c r="T921">
        <v>260.81253051757812</v>
      </c>
      <c r="U921">
        <v>263.21286010742188</v>
      </c>
      <c r="V921">
        <v>266.02349853515625</v>
      </c>
      <c r="W921">
        <v>263.66339111328125</v>
      </c>
      <c r="X921">
        <v>254.81613159179687</v>
      </c>
      <c r="Y921">
        <v>242.82344055175781</v>
      </c>
      <c r="Z921">
        <v>229.54237365722656</v>
      </c>
      <c r="AA921">
        <v>221.0008544921875</v>
      </c>
      <c r="AB921">
        <v>212.91767883300781</v>
      </c>
      <c r="AC921">
        <v>205.35455322265625</v>
      </c>
      <c r="AD921">
        <v>184.88124084472656</v>
      </c>
      <c r="AE921">
        <v>171.73797607421875</v>
      </c>
      <c r="AF921">
        <v>164.85391235351562</v>
      </c>
      <c r="AG921">
        <v>-3.0585172176361084</v>
      </c>
      <c r="AH921">
        <v>-1.837272047996521</v>
      </c>
      <c r="AI921">
        <v>-1.4118887186050415</v>
      </c>
      <c r="AJ921">
        <v>-1.4255467653274536</v>
      </c>
      <c r="AK921">
        <v>-1.2659767866134644</v>
      </c>
      <c r="AL921">
        <v>-0.38939538598060608</v>
      </c>
      <c r="AM921">
        <v>-1.8725038766860962</v>
      </c>
      <c r="AN921">
        <v>0.38565585017204285</v>
      </c>
      <c r="AO921">
        <v>1.0277811288833618</v>
      </c>
      <c r="AP921">
        <v>1.0967828035354614</v>
      </c>
      <c r="AQ921">
        <v>5.5833101272583008</v>
      </c>
      <c r="AR921">
        <v>21.949995040893555</v>
      </c>
      <c r="AS921">
        <v>22.826440811157227</v>
      </c>
      <c r="AT921">
        <v>21.818210601806641</v>
      </c>
      <c r="AU921">
        <v>20.299362182617188</v>
      </c>
      <c r="AV921">
        <v>20.460165023803711</v>
      </c>
      <c r="AW921">
        <v>19.023204803466797</v>
      </c>
      <c r="AX921">
        <v>16.547319412231445</v>
      </c>
      <c r="AY921">
        <v>6.7618656158447266</v>
      </c>
      <c r="AZ921">
        <v>3.5242240428924561</v>
      </c>
      <c r="BA921">
        <v>2.25901198387146</v>
      </c>
      <c r="BB921">
        <v>2.1201541423797607</v>
      </c>
      <c r="BC921">
        <v>1.2794159650802612</v>
      </c>
      <c r="BD921">
        <v>0.19606861472129822</v>
      </c>
      <c r="BE921">
        <v>71.53424072265625</v>
      </c>
      <c r="BF921">
        <v>70.241775512695312</v>
      </c>
      <c r="BG921">
        <v>69.912010192871094</v>
      </c>
      <c r="BH921">
        <v>69.57977294921875</v>
      </c>
      <c r="BI921">
        <v>68.439811706542969</v>
      </c>
      <c r="BJ921">
        <v>68.189804077148438</v>
      </c>
      <c r="BK921">
        <v>68.262542724609375</v>
      </c>
      <c r="BL921">
        <v>68.57977294921875</v>
      </c>
      <c r="BM921">
        <v>71.349266052246094</v>
      </c>
      <c r="BN921">
        <v>75.483131408691406</v>
      </c>
      <c r="BO921">
        <v>79.296951293945313</v>
      </c>
      <c r="BP921">
        <v>81.148185729980469</v>
      </c>
      <c r="BQ921">
        <v>81.513984680175781</v>
      </c>
      <c r="BR921">
        <v>82.364517211914063</v>
      </c>
      <c r="BS921">
        <v>81.644783020019531</v>
      </c>
      <c r="BT921">
        <v>81.635292053222656</v>
      </c>
      <c r="BU921">
        <v>81.656990051269531</v>
      </c>
      <c r="BV921">
        <v>79.505172729492187</v>
      </c>
      <c r="BW921">
        <v>76.67633056640625</v>
      </c>
      <c r="BX921">
        <v>74.662010192871094</v>
      </c>
      <c r="BY921">
        <v>73.482276916503906</v>
      </c>
      <c r="BZ921">
        <v>72.049850463867188</v>
      </c>
      <c r="CA921">
        <v>71.1048583984375</v>
      </c>
      <c r="CB921">
        <v>70.452354431152344</v>
      </c>
      <c r="CC921">
        <v>4.9154009819030762</v>
      </c>
      <c r="CD921">
        <v>4.7095499038696289</v>
      </c>
      <c r="CE921">
        <v>4.4196348190307617</v>
      </c>
      <c r="CF921">
        <v>3.3520951271057129</v>
      </c>
      <c r="CG921">
        <v>2.8069009780883789</v>
      </c>
      <c r="CH921">
        <v>3.094369649887085</v>
      </c>
      <c r="CI921">
        <v>3.3440403938293457</v>
      </c>
      <c r="CJ921">
        <v>2.0941662788391113</v>
      </c>
      <c r="CK921">
        <v>3.0318663120269775</v>
      </c>
      <c r="CL921">
        <v>3.1396420001983643</v>
      </c>
      <c r="CM921">
        <v>2.5162727832794189</v>
      </c>
      <c r="CN921">
        <v>2.8843579292297363</v>
      </c>
      <c r="CO921">
        <v>4.0662426948547363</v>
      </c>
      <c r="CP921">
        <v>2.5849573612213135</v>
      </c>
      <c r="CQ921">
        <v>3.1429562568664551</v>
      </c>
      <c r="CR921">
        <v>4.6020588874816895</v>
      </c>
      <c r="CS921">
        <v>4.908566951751709</v>
      </c>
      <c r="CT921">
        <v>5.0727238655090332</v>
      </c>
      <c r="CU921">
        <v>6.2625694274902344</v>
      </c>
      <c r="CV921">
        <v>5.0916409492492676</v>
      </c>
      <c r="CW921">
        <v>4.4529886245727539</v>
      </c>
      <c r="CX921">
        <v>3.5205907821655273</v>
      </c>
      <c r="CY921">
        <v>3.6633634567260742</v>
      </c>
      <c r="CZ921">
        <v>3.5736682415008545</v>
      </c>
    </row>
    <row r="922" spans="1:104" x14ac:dyDescent="0.25">
      <c r="A922" t="s">
        <v>1111</v>
      </c>
      <c r="B922" t="s">
        <v>26</v>
      </c>
      <c r="C922" t="s">
        <v>27</v>
      </c>
      <c r="D922" t="s">
        <v>188</v>
      </c>
      <c r="E922" t="s">
        <v>184</v>
      </c>
      <c r="F922">
        <v>2019</v>
      </c>
      <c r="G922" t="s">
        <v>181</v>
      </c>
      <c r="H922">
        <v>11</v>
      </c>
      <c r="I922">
        <v>144.47789001464844</v>
      </c>
      <c r="J922">
        <v>140.40596008300781</v>
      </c>
      <c r="K922">
        <v>137.61296081542969</v>
      </c>
      <c r="L922">
        <v>138.26011657714844</v>
      </c>
      <c r="M922">
        <v>143.95500183105469</v>
      </c>
      <c r="N922">
        <v>156.46438598632812</v>
      </c>
      <c r="O922">
        <v>172.3253173828125</v>
      </c>
      <c r="P922">
        <v>186.31951904296875</v>
      </c>
      <c r="Q922">
        <v>199.05662536621094</v>
      </c>
      <c r="R922">
        <v>209.40446472167969</v>
      </c>
      <c r="S922">
        <v>218.23216247558594</v>
      </c>
      <c r="T922">
        <v>221.75932312011719</v>
      </c>
      <c r="U922">
        <v>223.41049194335937</v>
      </c>
      <c r="V922">
        <v>224.59504699707031</v>
      </c>
      <c r="W922">
        <v>221.86824035644531</v>
      </c>
      <c r="X922">
        <v>213.791259765625</v>
      </c>
      <c r="Y922">
        <v>204.91835021972656</v>
      </c>
      <c r="Z922">
        <v>198.36164855957031</v>
      </c>
      <c r="AA922">
        <v>187.20132446289062</v>
      </c>
      <c r="AB922">
        <v>178.93830871582031</v>
      </c>
      <c r="AC922">
        <v>174.4881591796875</v>
      </c>
      <c r="AD922">
        <v>165.62525939941406</v>
      </c>
      <c r="AE922">
        <v>159.73422241210937</v>
      </c>
      <c r="AF922">
        <v>153.63703918457031</v>
      </c>
      <c r="AG922">
        <v>-3.208364725112915</v>
      </c>
      <c r="AH922">
        <v>-1.4919570684432983</v>
      </c>
      <c r="AI922">
        <v>-0.72886550426483154</v>
      </c>
      <c r="AJ922">
        <v>-1.0684572458267212</v>
      </c>
      <c r="AK922">
        <v>-1.3812459707260132</v>
      </c>
      <c r="AL922">
        <v>-0.85217577219009399</v>
      </c>
      <c r="AM922">
        <v>-2.1322407722473145</v>
      </c>
      <c r="AN922">
        <v>-0.448362797498703</v>
      </c>
      <c r="AO922">
        <v>0.93108761310577393</v>
      </c>
      <c r="AP922">
        <v>1.8687299489974976</v>
      </c>
      <c r="AQ922">
        <v>5.6206951141357422</v>
      </c>
      <c r="AR922">
        <v>18.960477828979492</v>
      </c>
      <c r="AS922">
        <v>19.595117568969727</v>
      </c>
      <c r="AT922">
        <v>18.623458862304687</v>
      </c>
      <c r="AU922">
        <v>16.897283554077148</v>
      </c>
      <c r="AV922">
        <v>15.579890251159668</v>
      </c>
      <c r="AW922">
        <v>14.155189514160156</v>
      </c>
      <c r="AX922">
        <v>11.653617858886719</v>
      </c>
      <c r="AY922">
        <v>2.6737704277038574</v>
      </c>
      <c r="AZ922">
        <v>0.73616445064544678</v>
      </c>
      <c r="BA922">
        <v>0.28724214434623718</v>
      </c>
      <c r="BB922">
        <v>0.49621865153312683</v>
      </c>
      <c r="BC922">
        <v>0.19418823719024658</v>
      </c>
      <c r="BD922">
        <v>-1.1122246980667114</v>
      </c>
      <c r="BE922">
        <v>62.644645690917969</v>
      </c>
      <c r="BF922">
        <v>62.101818084716797</v>
      </c>
      <c r="BG922">
        <v>60.732635498046875</v>
      </c>
      <c r="BH922">
        <v>60.168460845947266</v>
      </c>
      <c r="BI922">
        <v>60.238739013671875</v>
      </c>
      <c r="BJ922">
        <v>59.129043579101563</v>
      </c>
      <c r="BK922">
        <v>58.674209594726563</v>
      </c>
      <c r="BL922">
        <v>60.561122894287109</v>
      </c>
      <c r="BM922">
        <v>65.471504211425781</v>
      </c>
      <c r="BN922">
        <v>71.382225036621094</v>
      </c>
      <c r="BO922">
        <v>76.093154907226563</v>
      </c>
      <c r="BP922">
        <v>79.547637939453125</v>
      </c>
      <c r="BQ922">
        <v>81.590110778808594</v>
      </c>
      <c r="BR922">
        <v>81.627059936523438</v>
      </c>
      <c r="BS922">
        <v>82.279922485351563</v>
      </c>
      <c r="BT922">
        <v>82.075790405273437</v>
      </c>
      <c r="BU922">
        <v>80.036369323730469</v>
      </c>
      <c r="BV922">
        <v>76.162010192871094</v>
      </c>
      <c r="BW922">
        <v>72.806297302246094</v>
      </c>
      <c r="BX922">
        <v>68.403793334960938</v>
      </c>
      <c r="BY922">
        <v>67.708808898925781</v>
      </c>
      <c r="BZ922">
        <v>65.154144287109375</v>
      </c>
      <c r="CA922">
        <v>63.559352874755859</v>
      </c>
      <c r="CB922">
        <v>62.214916229248047</v>
      </c>
      <c r="CC922">
        <v>4.8616786003112793</v>
      </c>
      <c r="CD922">
        <v>4.648740291595459</v>
      </c>
      <c r="CE922">
        <v>4.3702998161315918</v>
      </c>
      <c r="CF922">
        <v>3.3317477703094482</v>
      </c>
      <c r="CG922">
        <v>2.824845552444458</v>
      </c>
      <c r="CH922">
        <v>3.1260902881622314</v>
      </c>
      <c r="CI922">
        <v>3.3024449348449707</v>
      </c>
      <c r="CJ922">
        <v>2.0296750068664551</v>
      </c>
      <c r="CK922">
        <v>2.8470420837402344</v>
      </c>
      <c r="CL922">
        <v>2.8643689155578613</v>
      </c>
      <c r="CM922">
        <v>2.2508885860443115</v>
      </c>
      <c r="CN922">
        <v>2.5756566524505615</v>
      </c>
      <c r="CO922">
        <v>3.6196353435516357</v>
      </c>
      <c r="CP922">
        <v>2.2993948459625244</v>
      </c>
      <c r="CQ922">
        <v>2.7784831523895264</v>
      </c>
      <c r="CR922">
        <v>4.0552358627319336</v>
      </c>
      <c r="CS922">
        <v>4.351560115814209</v>
      </c>
      <c r="CT922">
        <v>4.6057429313659668</v>
      </c>
      <c r="CU922">
        <v>5.5881690979003906</v>
      </c>
      <c r="CV922">
        <v>4.4808473587036133</v>
      </c>
      <c r="CW922">
        <v>3.9620201587677002</v>
      </c>
      <c r="CX922">
        <v>3.3056008815765381</v>
      </c>
      <c r="CY922">
        <v>3.5750751495361328</v>
      </c>
      <c r="CZ922">
        <v>3.4943509101867676</v>
      </c>
    </row>
    <row r="923" spans="1:104" x14ac:dyDescent="0.25">
      <c r="A923" t="s">
        <v>1112</v>
      </c>
      <c r="B923" t="s">
        <v>26</v>
      </c>
      <c r="C923" t="s">
        <v>27</v>
      </c>
      <c r="D923" t="s">
        <v>188</v>
      </c>
      <c r="E923" t="s">
        <v>184</v>
      </c>
      <c r="F923">
        <v>2019</v>
      </c>
      <c r="G923" t="s">
        <v>182</v>
      </c>
      <c r="H923">
        <v>12</v>
      </c>
      <c r="I923">
        <v>136.13862609863281</v>
      </c>
      <c r="J923">
        <v>132.8101806640625</v>
      </c>
      <c r="K923">
        <v>131.33119201660156</v>
      </c>
      <c r="L923">
        <v>132.10768127441406</v>
      </c>
      <c r="M923">
        <v>138.28347778320312</v>
      </c>
      <c r="N923">
        <v>150.77474975585937</v>
      </c>
      <c r="O923">
        <v>169.16917419433594</v>
      </c>
      <c r="P923">
        <v>182.21621704101562</v>
      </c>
      <c r="Q923">
        <v>185.631591796875</v>
      </c>
      <c r="R923">
        <v>184.88743591308594</v>
      </c>
      <c r="S923">
        <v>183.48411560058594</v>
      </c>
      <c r="T923">
        <v>180.2720947265625</v>
      </c>
      <c r="U923">
        <v>178.08198547363281</v>
      </c>
      <c r="V923">
        <v>177.01042175292969</v>
      </c>
      <c r="W923">
        <v>174.20167541503906</v>
      </c>
      <c r="X923">
        <v>170.28707885742187</v>
      </c>
      <c r="Y923">
        <v>169.28086853027344</v>
      </c>
      <c r="Z923">
        <v>170.91188049316406</v>
      </c>
      <c r="AA923">
        <v>165.29414367675781</v>
      </c>
      <c r="AB923">
        <v>161.69181823730469</v>
      </c>
      <c r="AC923">
        <v>159.40460205078125</v>
      </c>
      <c r="AD923">
        <v>156.471435546875</v>
      </c>
      <c r="AE923">
        <v>148.31327819824219</v>
      </c>
      <c r="AF923">
        <v>142.51914978027344</v>
      </c>
      <c r="AG923">
        <v>-4.1502518653869629</v>
      </c>
      <c r="AH923">
        <v>-0.57849705219268799</v>
      </c>
      <c r="AI923">
        <v>1.4241458177566528</v>
      </c>
      <c r="AJ923">
        <v>-1.8139079213142395E-2</v>
      </c>
      <c r="AK923">
        <v>-1.8619749546051025</v>
      </c>
      <c r="AL923">
        <v>-2.4496157169342041</v>
      </c>
      <c r="AM923">
        <v>-3.4099485874176025</v>
      </c>
      <c r="AN923">
        <v>-3.3261673450469971</v>
      </c>
      <c r="AO923">
        <v>0.97557151317596436</v>
      </c>
      <c r="AP923">
        <v>4.684697151184082</v>
      </c>
      <c r="AQ923">
        <v>7.1988620758056641</v>
      </c>
      <c r="AR923">
        <v>15.623862266540527</v>
      </c>
      <c r="AS923">
        <v>15.559887886047363</v>
      </c>
      <c r="AT923">
        <v>14.500864028930664</v>
      </c>
      <c r="AU923">
        <v>12.11783504486084</v>
      </c>
      <c r="AV923">
        <v>7.2099065780639648</v>
      </c>
      <c r="AW923">
        <v>5.3880815505981445</v>
      </c>
      <c r="AX923">
        <v>1.17716383934021</v>
      </c>
      <c r="AY923">
        <v>-7.613222599029541</v>
      </c>
      <c r="AZ923">
        <v>-6.550908088684082</v>
      </c>
      <c r="BA923">
        <v>-5.0222373008728027</v>
      </c>
      <c r="BB923">
        <v>-4.2645707130432129</v>
      </c>
      <c r="BC923">
        <v>-3.1502728462219238</v>
      </c>
      <c r="BD923">
        <v>-5.3923335075378418</v>
      </c>
      <c r="BE923">
        <v>49.537666320800781</v>
      </c>
      <c r="BF923">
        <v>49.037662506103516</v>
      </c>
      <c r="BG923">
        <v>48.147705078125</v>
      </c>
      <c r="BH923">
        <v>47.592685699462891</v>
      </c>
      <c r="BI923">
        <v>47.537662506103516</v>
      </c>
      <c r="BJ923">
        <v>46.927619934082031</v>
      </c>
      <c r="BK923">
        <v>46.537662506103516</v>
      </c>
      <c r="BL923">
        <v>47.232639312744141</v>
      </c>
      <c r="BM923">
        <v>49.122596740722656</v>
      </c>
      <c r="BN923">
        <v>51.665061950683594</v>
      </c>
      <c r="BO923">
        <v>53.152507781982422</v>
      </c>
      <c r="BP923">
        <v>53.707530975341797</v>
      </c>
      <c r="BQ923">
        <v>54.610042572021484</v>
      </c>
      <c r="BR923">
        <v>55.610042572021484</v>
      </c>
      <c r="BS923">
        <v>55.694976806640625</v>
      </c>
      <c r="BT923">
        <v>55.762550354003906</v>
      </c>
      <c r="BU923">
        <v>55.165061950683594</v>
      </c>
      <c r="BV923">
        <v>53.190174102783203</v>
      </c>
      <c r="BW923">
        <v>51.690174102783203</v>
      </c>
      <c r="BX923">
        <v>51.397705078125</v>
      </c>
      <c r="BY923">
        <v>50.312767028808594</v>
      </c>
      <c r="BZ923">
        <v>50.342685699462891</v>
      </c>
      <c r="CA923">
        <v>49.050216674804688</v>
      </c>
      <c r="CB923">
        <v>48.605236053466797</v>
      </c>
      <c r="CC923">
        <v>6.6109552383422852</v>
      </c>
      <c r="CD923">
        <v>6.3446040153503418</v>
      </c>
      <c r="CE923">
        <v>6.0170345306396484</v>
      </c>
      <c r="CF923">
        <v>4.5921988487243652</v>
      </c>
      <c r="CG923">
        <v>3.914337158203125</v>
      </c>
      <c r="CH923">
        <v>4.3455095291137695</v>
      </c>
      <c r="CI923">
        <v>4.6791133880615234</v>
      </c>
      <c r="CJ923">
        <v>2.8656885623931885</v>
      </c>
      <c r="CK923">
        <v>3.8350677490234375</v>
      </c>
      <c r="CL923">
        <v>3.6507391929626465</v>
      </c>
      <c r="CM923">
        <v>2.7327580451965332</v>
      </c>
      <c r="CN923">
        <v>3.0229487419128418</v>
      </c>
      <c r="CO923">
        <v>4.166628360748291</v>
      </c>
      <c r="CP923">
        <v>2.6153321266174316</v>
      </c>
      <c r="CQ923">
        <v>3.1494152545928955</v>
      </c>
      <c r="CR923">
        <v>4.6639690399169922</v>
      </c>
      <c r="CS923">
        <v>5.191169261932373</v>
      </c>
      <c r="CT923">
        <v>5.7301731109619141</v>
      </c>
      <c r="CU923">
        <v>7.1158943176269531</v>
      </c>
      <c r="CV923">
        <v>5.8562731742858887</v>
      </c>
      <c r="CW923">
        <v>5.2332429885864258</v>
      </c>
      <c r="CX923">
        <v>4.5021214485168457</v>
      </c>
      <c r="CY923">
        <v>4.7838068008422852</v>
      </c>
      <c r="CZ923">
        <v>4.6724286079406738</v>
      </c>
    </row>
    <row r="924" spans="1:104" x14ac:dyDescent="0.25">
      <c r="A924" t="s">
        <v>1113</v>
      </c>
      <c r="B924" t="s">
        <v>26</v>
      </c>
      <c r="C924" t="s">
        <v>27</v>
      </c>
      <c r="D924" t="s">
        <v>188</v>
      </c>
      <c r="E924" t="s">
        <v>184</v>
      </c>
      <c r="F924">
        <v>2019</v>
      </c>
      <c r="G924" t="s">
        <v>183</v>
      </c>
      <c r="H924">
        <v>8</v>
      </c>
      <c r="I924">
        <v>172.77516174316406</v>
      </c>
      <c r="J924">
        <v>168.20973205566406</v>
      </c>
      <c r="K924">
        <v>164.04669189453125</v>
      </c>
      <c r="L924">
        <v>163.45150756835937</v>
      </c>
      <c r="M924">
        <v>168.39202880859375</v>
      </c>
      <c r="N924">
        <v>183.13075256347656</v>
      </c>
      <c r="O924">
        <v>199.07858276367187</v>
      </c>
      <c r="P924">
        <v>217.44508361816406</v>
      </c>
      <c r="Q924">
        <v>230.79966735839844</v>
      </c>
      <c r="R924">
        <v>241.90449523925781</v>
      </c>
      <c r="S924">
        <v>252.66244506835937</v>
      </c>
      <c r="T924">
        <v>255.28204345703125</v>
      </c>
      <c r="U924">
        <v>256.22250366210937</v>
      </c>
      <c r="V924">
        <v>255.81556701660156</v>
      </c>
      <c r="W924">
        <v>253.90196228027344</v>
      </c>
      <c r="X924">
        <v>250.36058044433594</v>
      </c>
      <c r="Y924">
        <v>242.0579833984375</v>
      </c>
      <c r="Z924">
        <v>229.55856323242187</v>
      </c>
      <c r="AA924">
        <v>215.95361328125</v>
      </c>
      <c r="AB924">
        <v>209.14439392089844</v>
      </c>
      <c r="AC924">
        <v>204.62344360351562</v>
      </c>
      <c r="AD924">
        <v>194.2882080078125</v>
      </c>
      <c r="AE924">
        <v>187.85581970214844</v>
      </c>
      <c r="AF924">
        <v>181.61152648925781</v>
      </c>
      <c r="AG924">
        <v>-3.3575606346130371</v>
      </c>
      <c r="AH924">
        <v>-2.137070894241333</v>
      </c>
      <c r="AI924">
        <v>-1.7541277408599854</v>
      </c>
      <c r="AJ924">
        <v>-1.67414391040802</v>
      </c>
      <c r="AK924">
        <v>-1.3737953901290894</v>
      </c>
      <c r="AL924">
        <v>-0.31054350733757019</v>
      </c>
      <c r="AM924">
        <v>-1.9343305826187134</v>
      </c>
      <c r="AN924">
        <v>0.63283425569534302</v>
      </c>
      <c r="AO924">
        <v>1.0453653335571289</v>
      </c>
      <c r="AP924">
        <v>0.83040404319763184</v>
      </c>
      <c r="AQ924">
        <v>5.3442530632019043</v>
      </c>
      <c r="AR924">
        <v>21.685113906860352</v>
      </c>
      <c r="AS924">
        <v>22.451313018798828</v>
      </c>
      <c r="AT924">
        <v>21.262912750244141</v>
      </c>
      <c r="AU924">
        <v>19.889142990112305</v>
      </c>
      <c r="AV924">
        <v>20.802043914794922</v>
      </c>
      <c r="AW924">
        <v>19.721624374389648</v>
      </c>
      <c r="AX924">
        <v>17.472532272338867</v>
      </c>
      <c r="AY924">
        <v>7.503753662109375</v>
      </c>
      <c r="AZ924">
        <v>4.0374631881713867</v>
      </c>
      <c r="BA924">
        <v>2.6493616104125977</v>
      </c>
      <c r="BB924">
        <v>2.5918822288513184</v>
      </c>
      <c r="BC924">
        <v>1.6725971698760986</v>
      </c>
      <c r="BD924">
        <v>0.57413500547409058</v>
      </c>
      <c r="BE924">
        <v>70.859474182128906</v>
      </c>
      <c r="BF924">
        <v>70.129180908203125</v>
      </c>
      <c r="BG924">
        <v>69.666656494140625</v>
      </c>
      <c r="BH924">
        <v>69.409820556640625</v>
      </c>
      <c r="BI924">
        <v>69.276321411132813</v>
      </c>
      <c r="BJ924">
        <v>68.890106201171875</v>
      </c>
      <c r="BK924">
        <v>69.314476013183594</v>
      </c>
      <c r="BL924">
        <v>70.790977478027344</v>
      </c>
      <c r="BM924">
        <v>74.159416198730469</v>
      </c>
      <c r="BN924">
        <v>77.629562377929688</v>
      </c>
      <c r="BO924">
        <v>81.027549743652344</v>
      </c>
      <c r="BP924">
        <v>82.627975463867187</v>
      </c>
      <c r="BQ924">
        <v>83.052116394042969</v>
      </c>
      <c r="BR924">
        <v>83.458580017089844</v>
      </c>
      <c r="BS924">
        <v>83.742439270019531</v>
      </c>
      <c r="BT924">
        <v>83.517005920410156</v>
      </c>
      <c r="BU924">
        <v>83.492759704589844</v>
      </c>
      <c r="BV924">
        <v>82.970817565917969</v>
      </c>
      <c r="BW924">
        <v>81.238044738769531</v>
      </c>
      <c r="BX924">
        <v>78.721076965332031</v>
      </c>
      <c r="BY924">
        <v>76.132423400878906</v>
      </c>
      <c r="BZ924">
        <v>74.648612976074219</v>
      </c>
      <c r="CA924">
        <v>73.827835083007813</v>
      </c>
      <c r="CB924">
        <v>72.603874206542969</v>
      </c>
      <c r="CC924">
        <v>5.5164294242858887</v>
      </c>
      <c r="CD924">
        <v>5.2839622497558594</v>
      </c>
      <c r="CE924">
        <v>4.9426794052124023</v>
      </c>
      <c r="CF924">
        <v>3.7349872589111328</v>
      </c>
      <c r="CG924">
        <v>3.1323783397674561</v>
      </c>
      <c r="CH924">
        <v>3.4679734706878662</v>
      </c>
      <c r="CI924">
        <v>3.6149718761444092</v>
      </c>
      <c r="CJ924">
        <v>2.2410082817077637</v>
      </c>
      <c r="CK924">
        <v>3.1269321441650391</v>
      </c>
      <c r="CL924">
        <v>3.1319665908813477</v>
      </c>
      <c r="CM924">
        <v>2.4658777713775635</v>
      </c>
      <c r="CN924">
        <v>2.8049654960632324</v>
      </c>
      <c r="CO924">
        <v>3.9280836582183838</v>
      </c>
      <c r="CP924">
        <v>2.4767496585845947</v>
      </c>
      <c r="CQ924">
        <v>3.0077836513519287</v>
      </c>
      <c r="CR924">
        <v>4.4924898147583008</v>
      </c>
      <c r="CS924">
        <v>4.8627128601074219</v>
      </c>
      <c r="CT924">
        <v>5.0420536994934082</v>
      </c>
      <c r="CU924">
        <v>6.0953307151794434</v>
      </c>
      <c r="CV924">
        <v>4.962092399597168</v>
      </c>
      <c r="CW924">
        <v>4.4018945693969727</v>
      </c>
      <c r="CX924">
        <v>3.6771209239959717</v>
      </c>
      <c r="CY924">
        <v>3.9868330955505371</v>
      </c>
      <c r="CZ924">
        <v>3.9172000885009766</v>
      </c>
    </row>
    <row r="925" spans="1:104" x14ac:dyDescent="0.25">
      <c r="A925" t="s">
        <v>1114</v>
      </c>
      <c r="B925" t="s">
        <v>26</v>
      </c>
      <c r="C925" t="s">
        <v>27</v>
      </c>
      <c r="D925" t="s">
        <v>188</v>
      </c>
      <c r="E925" t="s">
        <v>184</v>
      </c>
      <c r="F925">
        <v>2020</v>
      </c>
      <c r="G925" t="s">
        <v>171</v>
      </c>
      <c r="H925">
        <v>1</v>
      </c>
      <c r="I925">
        <v>137.37823486328125</v>
      </c>
      <c r="J925">
        <v>132.95162963867187</v>
      </c>
      <c r="K925">
        <v>132.18856811523437</v>
      </c>
      <c r="L925">
        <v>133.09147644042969</v>
      </c>
      <c r="M925">
        <v>140.48081970214844</v>
      </c>
      <c r="N925">
        <v>153.95826721191406</v>
      </c>
      <c r="O925">
        <v>176.42533874511719</v>
      </c>
      <c r="P925">
        <v>192.86199951171875</v>
      </c>
      <c r="Q925">
        <v>195.62565612792969</v>
      </c>
      <c r="R925">
        <v>192.65228271484375</v>
      </c>
      <c r="S925">
        <v>189.53697204589844</v>
      </c>
      <c r="T925">
        <v>184.60047912597656</v>
      </c>
      <c r="U925">
        <v>180.84526062011719</v>
      </c>
      <c r="V925">
        <v>178.39102172851563</v>
      </c>
      <c r="W925">
        <v>175.06787109375</v>
      </c>
      <c r="X925">
        <v>171.46675109863281</v>
      </c>
      <c r="Y925">
        <v>169.51821899414062</v>
      </c>
      <c r="Z925">
        <v>173.41352844238281</v>
      </c>
      <c r="AA925">
        <v>168.77397155761719</v>
      </c>
      <c r="AB925">
        <v>165.29083251953125</v>
      </c>
      <c r="AC925">
        <v>163.12411499023437</v>
      </c>
      <c r="AD925">
        <v>159.82844543457031</v>
      </c>
      <c r="AE925">
        <v>150.33917236328125</v>
      </c>
      <c r="AF925">
        <v>144.20732116699219</v>
      </c>
      <c r="AG925">
        <v>-4.4544076919555664</v>
      </c>
      <c r="AH925">
        <v>-0.45443373918533325</v>
      </c>
      <c r="AI925">
        <v>1.8170993328094482</v>
      </c>
      <c r="AJ925">
        <v>0.15340092778205872</v>
      </c>
      <c r="AK925">
        <v>-2.0069127082824707</v>
      </c>
      <c r="AL925">
        <v>-2.8747859001159668</v>
      </c>
      <c r="AM925">
        <v>-3.8818912506103516</v>
      </c>
      <c r="AN925">
        <v>-4.2240028381347656</v>
      </c>
      <c r="AO925">
        <v>1.0291390419006348</v>
      </c>
      <c r="AP925">
        <v>5.4816813468933105</v>
      </c>
      <c r="AQ925">
        <v>7.8643145561218262</v>
      </c>
      <c r="AR925">
        <v>15.814591407775879</v>
      </c>
      <c r="AS925">
        <v>15.557829856872559</v>
      </c>
      <c r="AT925">
        <v>14.356722831726074</v>
      </c>
      <c r="AU925">
        <v>11.846796035766602</v>
      </c>
      <c r="AV925">
        <v>6.2482876777648926</v>
      </c>
      <c r="AW925">
        <v>4.1462626457214355</v>
      </c>
      <c r="AX925">
        <v>-0.60177993774414063</v>
      </c>
      <c r="AY925">
        <v>-9.5904273986816406</v>
      </c>
      <c r="AZ925">
        <v>-8.0691413879394531</v>
      </c>
      <c r="BA925">
        <v>-6.1602578163146973</v>
      </c>
      <c r="BB925">
        <v>-5.259253978729248</v>
      </c>
      <c r="BC925">
        <v>-3.8370602130889893</v>
      </c>
      <c r="BD925">
        <v>-6.3414912223815918</v>
      </c>
      <c r="BE925">
        <v>45.300228118896484</v>
      </c>
      <c r="BF925">
        <v>44.367805480957031</v>
      </c>
      <c r="BG925">
        <v>43.922824859619141</v>
      </c>
      <c r="BH925">
        <v>43.007759094238281</v>
      </c>
      <c r="BI925">
        <v>41.638568878173828</v>
      </c>
      <c r="BJ925">
        <v>41.098793029785156</v>
      </c>
      <c r="BK925">
        <v>40.781566619873047</v>
      </c>
      <c r="BL925">
        <v>40.404167175292969</v>
      </c>
      <c r="BM925">
        <v>44.295875549316406</v>
      </c>
      <c r="BN925">
        <v>47.685829162597656</v>
      </c>
      <c r="BO925">
        <v>50.295513153076172</v>
      </c>
      <c r="BP925">
        <v>52.017707824707031</v>
      </c>
      <c r="BQ925">
        <v>54.084930419921875</v>
      </c>
      <c r="BR925">
        <v>53.859687805175781</v>
      </c>
      <c r="BS925">
        <v>54.636905670166016</v>
      </c>
      <c r="BT925">
        <v>54.496952056884766</v>
      </c>
      <c r="BU925">
        <v>53.564525604248047</v>
      </c>
      <c r="BV925">
        <v>52.244846343994141</v>
      </c>
      <c r="BW925">
        <v>51.1871337890625</v>
      </c>
      <c r="BX925">
        <v>49.257759094238281</v>
      </c>
      <c r="BY925">
        <v>47.8980712890625</v>
      </c>
      <c r="BZ925">
        <v>47.163322448730469</v>
      </c>
      <c r="CA925">
        <v>46.888210296630859</v>
      </c>
      <c r="CB925">
        <v>45.888565063476563</v>
      </c>
      <c r="CC925">
        <v>7.2164969444274902</v>
      </c>
      <c r="CD925">
        <v>6.8683047294616699</v>
      </c>
      <c r="CE925">
        <v>6.5497832298278809</v>
      </c>
      <c r="CF925">
        <v>5.002286434173584</v>
      </c>
      <c r="CG925">
        <v>4.2995700836181641</v>
      </c>
      <c r="CH925">
        <v>4.7989511489868164</v>
      </c>
      <c r="CI925">
        <v>5.279052734375</v>
      </c>
      <c r="CJ925">
        <v>3.2755815982818604</v>
      </c>
      <c r="CK925">
        <v>4.3803243637084961</v>
      </c>
      <c r="CL925">
        <v>4.1166949272155762</v>
      </c>
      <c r="CM925">
        <v>3.0527515411376953</v>
      </c>
      <c r="CN925">
        <v>3.3456912040710449</v>
      </c>
      <c r="CO925">
        <v>4.5801839828491211</v>
      </c>
      <c r="CP925">
        <v>2.8388609886169434</v>
      </c>
      <c r="CQ925">
        <v>3.4195935726165771</v>
      </c>
      <c r="CR925">
        <v>5.0756840705871582</v>
      </c>
      <c r="CS925">
        <v>5.6175065040588379</v>
      </c>
      <c r="CT925">
        <v>6.2817063331604004</v>
      </c>
      <c r="CU925">
        <v>7.8318166732788086</v>
      </c>
      <c r="CV925">
        <v>6.479341983795166</v>
      </c>
      <c r="CW925">
        <v>5.7952957153320313</v>
      </c>
      <c r="CX925">
        <v>4.9844059944152832</v>
      </c>
      <c r="CY925">
        <v>5.250342845916748</v>
      </c>
      <c r="CZ925">
        <v>5.1157927513122559</v>
      </c>
    </row>
    <row r="926" spans="1:104" x14ac:dyDescent="0.25">
      <c r="A926" t="s">
        <v>1115</v>
      </c>
      <c r="B926" t="s">
        <v>26</v>
      </c>
      <c r="C926" t="s">
        <v>27</v>
      </c>
      <c r="D926" t="s">
        <v>188</v>
      </c>
      <c r="E926" t="s">
        <v>184</v>
      </c>
      <c r="F926">
        <v>2020</v>
      </c>
      <c r="G926" t="s">
        <v>172</v>
      </c>
      <c r="H926">
        <v>2</v>
      </c>
      <c r="I926">
        <v>136.55683898925781</v>
      </c>
      <c r="J926">
        <v>132.35336303710937</v>
      </c>
      <c r="K926">
        <v>130.74429321289062</v>
      </c>
      <c r="L926">
        <v>131.55601501464844</v>
      </c>
      <c r="M926">
        <v>137.78471374511719</v>
      </c>
      <c r="N926">
        <v>152.34059143066406</v>
      </c>
      <c r="O926">
        <v>170.99130249023437</v>
      </c>
      <c r="P926">
        <v>185.50430297851562</v>
      </c>
      <c r="Q926">
        <v>192.26509094238281</v>
      </c>
      <c r="R926">
        <v>194.07432556152344</v>
      </c>
      <c r="S926">
        <v>195.12876892089844</v>
      </c>
      <c r="T926">
        <v>193.79232788085937</v>
      </c>
      <c r="U926">
        <v>193.13385009765625</v>
      </c>
      <c r="V926">
        <v>192.22401428222656</v>
      </c>
      <c r="W926">
        <v>189.23622131347656</v>
      </c>
      <c r="X926">
        <v>183.38026428222656</v>
      </c>
      <c r="Y926">
        <v>178.15098571777344</v>
      </c>
      <c r="Z926">
        <v>176.82695007324219</v>
      </c>
      <c r="AA926">
        <v>172.42628479003906</v>
      </c>
      <c r="AB926">
        <v>166.91555786132812</v>
      </c>
      <c r="AC926">
        <v>164.48171997070313</v>
      </c>
      <c r="AD926">
        <v>157.90835571289062</v>
      </c>
      <c r="AE926">
        <v>149.92449951171875</v>
      </c>
      <c r="AF926">
        <v>144.33468627929687</v>
      </c>
      <c r="AG926">
        <v>-3.9316401481628418</v>
      </c>
      <c r="AH926">
        <v>-0.76673042774200439</v>
      </c>
      <c r="AI926">
        <v>0.95158785581588745</v>
      </c>
      <c r="AJ926">
        <v>-0.2427138090133667</v>
      </c>
      <c r="AK926">
        <v>-1.7418117523193359</v>
      </c>
      <c r="AL926">
        <v>-2.141045093536377</v>
      </c>
      <c r="AM926">
        <v>-3.1740810871124268</v>
      </c>
      <c r="AN926">
        <v>-2.7819163799285889</v>
      </c>
      <c r="AO926">
        <v>0.98544758558273315</v>
      </c>
      <c r="AP926">
        <v>4.2249717712402344</v>
      </c>
      <c r="AQ926">
        <v>7.0717320442199707</v>
      </c>
      <c r="AR926">
        <v>16.705167770385742</v>
      </c>
      <c r="AS926">
        <v>16.85032844543457</v>
      </c>
      <c r="AT926">
        <v>15.75926399230957</v>
      </c>
      <c r="AU926">
        <v>13.41749382019043</v>
      </c>
      <c r="AV926">
        <v>8.97039794921875</v>
      </c>
      <c r="AW926">
        <v>7.1036624908447266</v>
      </c>
      <c r="AX926">
        <v>3.1921613216400146</v>
      </c>
      <c r="AY926">
        <v>-5.6754460334777832</v>
      </c>
      <c r="AZ926">
        <v>-5.1325764656066895</v>
      </c>
      <c r="BA926">
        <v>-3.9849748611450195</v>
      </c>
      <c r="BB926">
        <v>-3.2372307777404785</v>
      </c>
      <c r="BC926">
        <v>-2.4436812400817871</v>
      </c>
      <c r="BD926">
        <v>-4.5192546844482422</v>
      </c>
      <c r="BE926">
        <v>50.791088104248047</v>
      </c>
      <c r="BF926">
        <v>51.239112854003906</v>
      </c>
      <c r="BG926">
        <v>50.687141418457031</v>
      </c>
      <c r="BH926">
        <v>51.077091217041016</v>
      </c>
      <c r="BI926">
        <v>50.509864807128906</v>
      </c>
      <c r="BJ926">
        <v>49.793418884277344</v>
      </c>
      <c r="BK926">
        <v>50.924583435058594</v>
      </c>
      <c r="BL926">
        <v>50.604904174804688</v>
      </c>
      <c r="BM926">
        <v>52.863452911376953</v>
      </c>
      <c r="BN926">
        <v>55.738391876220703</v>
      </c>
      <c r="BO926">
        <v>57.850898742675781</v>
      </c>
      <c r="BP926">
        <v>59.174224853515625</v>
      </c>
      <c r="BQ926">
        <v>60.7412109375</v>
      </c>
      <c r="BR926">
        <v>61.201431274414063</v>
      </c>
      <c r="BS926">
        <v>61.783672332763672</v>
      </c>
      <c r="BT926">
        <v>60.908973693847656</v>
      </c>
      <c r="BU926">
        <v>60.061481475830078</v>
      </c>
      <c r="BV926">
        <v>59.7139892578125</v>
      </c>
      <c r="BW926">
        <v>57.128707885742188</v>
      </c>
      <c r="BX926">
        <v>55.187141418457031</v>
      </c>
      <c r="BY926">
        <v>55.046833038330078</v>
      </c>
      <c r="BZ926">
        <v>53.190193176269531</v>
      </c>
      <c r="CA926">
        <v>52.748264312744141</v>
      </c>
      <c r="CB926">
        <v>51.986061096191406</v>
      </c>
      <c r="CC926">
        <v>6.0835161209106445</v>
      </c>
      <c r="CD926">
        <v>5.7993435859680176</v>
      </c>
      <c r="CE926">
        <v>5.4944100379943848</v>
      </c>
      <c r="CF926">
        <v>4.1948490142822266</v>
      </c>
      <c r="CG926">
        <v>3.5778930187225342</v>
      </c>
      <c r="CH926">
        <v>4.0298552513122559</v>
      </c>
      <c r="CI926">
        <v>4.3388395309448242</v>
      </c>
      <c r="CJ926">
        <v>2.6742243766784668</v>
      </c>
      <c r="CK926">
        <v>3.6456313133239746</v>
      </c>
      <c r="CL926">
        <v>3.515606164932251</v>
      </c>
      <c r="CM926">
        <v>2.6642982959747314</v>
      </c>
      <c r="CN926">
        <v>2.9788312911987305</v>
      </c>
      <c r="CO926">
        <v>4.1429109573364258</v>
      </c>
      <c r="CP926">
        <v>2.6024134159088135</v>
      </c>
      <c r="CQ926">
        <v>3.1357884407043457</v>
      </c>
      <c r="CR926">
        <v>4.6031103134155273</v>
      </c>
      <c r="CS926">
        <v>5.0065550804138184</v>
      </c>
      <c r="CT926">
        <v>5.4336919784545898</v>
      </c>
      <c r="CU926">
        <v>6.8023314476013184</v>
      </c>
      <c r="CV926">
        <v>5.5431241989135742</v>
      </c>
      <c r="CW926">
        <v>4.9526362419128418</v>
      </c>
      <c r="CX926">
        <v>4.1789312362670898</v>
      </c>
      <c r="CY926">
        <v>4.4437675476074219</v>
      </c>
      <c r="CZ926">
        <v>4.3469843864440918</v>
      </c>
    </row>
    <row r="927" spans="1:104" x14ac:dyDescent="0.25">
      <c r="A927" t="s">
        <v>1116</v>
      </c>
      <c r="B927" t="s">
        <v>26</v>
      </c>
      <c r="C927" t="s">
        <v>27</v>
      </c>
      <c r="D927" t="s">
        <v>188</v>
      </c>
      <c r="E927" t="s">
        <v>184</v>
      </c>
      <c r="F927">
        <v>2020</v>
      </c>
      <c r="G927" t="s">
        <v>173</v>
      </c>
      <c r="H927">
        <v>3</v>
      </c>
      <c r="I927">
        <v>145.07963562011719</v>
      </c>
      <c r="J927">
        <v>140.56654357910156</v>
      </c>
      <c r="K927">
        <v>137.1666259765625</v>
      </c>
      <c r="L927">
        <v>137.20138549804687</v>
      </c>
      <c r="M927">
        <v>141.7623291015625</v>
      </c>
      <c r="N927">
        <v>154.15570068359375</v>
      </c>
      <c r="O927">
        <v>172.52420043945312</v>
      </c>
      <c r="P927">
        <v>187.68792724609375</v>
      </c>
      <c r="Q927">
        <v>199.50331115722656</v>
      </c>
      <c r="R927">
        <v>206.38980102539062</v>
      </c>
      <c r="S927">
        <v>213.30972290039062</v>
      </c>
      <c r="T927">
        <v>217.31819152832031</v>
      </c>
      <c r="U927">
        <v>219.13700866699219</v>
      </c>
      <c r="V927">
        <v>220.27000427246094</v>
      </c>
      <c r="W927">
        <v>217.76657104492187</v>
      </c>
      <c r="X927">
        <v>210.60183715820313</v>
      </c>
      <c r="Y927">
        <v>201.96736145019531</v>
      </c>
      <c r="Z927">
        <v>191.41030883789062</v>
      </c>
      <c r="AA927">
        <v>183.00706481933594</v>
      </c>
      <c r="AB927">
        <v>179.85978698730469</v>
      </c>
      <c r="AC927">
        <v>174.17660522460938</v>
      </c>
      <c r="AD927">
        <v>166.1612548828125</v>
      </c>
      <c r="AE927">
        <v>158.91838073730469</v>
      </c>
      <c r="AF927">
        <v>153.39604187011719</v>
      </c>
      <c r="AG927">
        <v>-3.4258389472961426</v>
      </c>
      <c r="AH927">
        <v>-1.3526842594146729</v>
      </c>
      <c r="AI927">
        <v>-0.36403027176856995</v>
      </c>
      <c r="AJ927">
        <v>-0.89061921834945679</v>
      </c>
      <c r="AK927">
        <v>-1.4502400159835815</v>
      </c>
      <c r="AL927">
        <v>-1.1165174245834351</v>
      </c>
      <c r="AM927">
        <v>-2.3580288887023926</v>
      </c>
      <c r="AN927">
        <v>-0.94822496175765991</v>
      </c>
      <c r="AO927">
        <v>0.95729184150695801</v>
      </c>
      <c r="AP927">
        <v>2.4035966396331787</v>
      </c>
      <c r="AQ927">
        <v>5.9569034576416016</v>
      </c>
      <c r="AR927">
        <v>18.576942443847656</v>
      </c>
      <c r="AS927">
        <v>19.164819717407227</v>
      </c>
      <c r="AT927">
        <v>18.194829940795898</v>
      </c>
      <c r="AU927">
        <v>16.326040267944336</v>
      </c>
      <c r="AV927">
        <v>14.269557952880859</v>
      </c>
      <c r="AW927">
        <v>12.702898979187012</v>
      </c>
      <c r="AX927">
        <v>9.6020956039428711</v>
      </c>
      <c r="AY927">
        <v>0.78599953651428223</v>
      </c>
      <c r="AZ927">
        <v>-0.56957113742828369</v>
      </c>
      <c r="BA927">
        <v>-0.64951199293136597</v>
      </c>
      <c r="BB927">
        <v>-0.30860435962677002</v>
      </c>
      <c r="BC927">
        <v>-0.38507446646690369</v>
      </c>
      <c r="BD927">
        <v>-1.88594651222229</v>
      </c>
      <c r="BE927">
        <v>58.819271087646484</v>
      </c>
      <c r="BF927">
        <v>58.309761047363281</v>
      </c>
      <c r="BG927">
        <v>56.922500610351563</v>
      </c>
      <c r="BH927">
        <v>56.787689208984375</v>
      </c>
      <c r="BI927">
        <v>55.960948944091797</v>
      </c>
      <c r="BJ927">
        <v>55.470462799072266</v>
      </c>
      <c r="BK927">
        <v>54.888225555419922</v>
      </c>
      <c r="BL927">
        <v>57.877750396728516</v>
      </c>
      <c r="BM927">
        <v>63.660697937011719</v>
      </c>
      <c r="BN927">
        <v>69.15118408203125</v>
      </c>
      <c r="BO927">
        <v>74.084571838378906</v>
      </c>
      <c r="BP927">
        <v>76.721832275390625</v>
      </c>
      <c r="BQ927">
        <v>79.480979919433594</v>
      </c>
      <c r="BR927">
        <v>80.520751953125</v>
      </c>
      <c r="BS927">
        <v>79.2703857421875</v>
      </c>
      <c r="BT927">
        <v>77.64605712890625</v>
      </c>
      <c r="BU927">
        <v>76.530258178710938</v>
      </c>
      <c r="BV927">
        <v>75.100898742675781</v>
      </c>
      <c r="BW927">
        <v>71.470458984375</v>
      </c>
      <c r="BX927">
        <v>68.760833740234375</v>
      </c>
      <c r="BY927">
        <v>67.425910949707031</v>
      </c>
      <c r="BZ927">
        <v>64.844039916992187</v>
      </c>
      <c r="CA927">
        <v>63.532550811767578</v>
      </c>
      <c r="CB927">
        <v>60.980937957763672</v>
      </c>
      <c r="CC927">
        <v>5.1221094131469727</v>
      </c>
      <c r="CD927">
        <v>4.8819246292114258</v>
      </c>
      <c r="CE927">
        <v>4.5681324005126953</v>
      </c>
      <c r="CF927">
        <v>3.4669265747070312</v>
      </c>
      <c r="CG927">
        <v>2.9166691303253174</v>
      </c>
      <c r="CH927">
        <v>3.2302207946777344</v>
      </c>
      <c r="CI927">
        <v>3.4677038192749023</v>
      </c>
      <c r="CJ927">
        <v>2.1437249183654785</v>
      </c>
      <c r="CK927">
        <v>2.9947056770324707</v>
      </c>
      <c r="CL927">
        <v>2.9614801406860352</v>
      </c>
      <c r="CM927">
        <v>2.3073725700378418</v>
      </c>
      <c r="CN927">
        <v>2.646775484085083</v>
      </c>
      <c r="CO927">
        <v>3.7240545749664307</v>
      </c>
      <c r="CP927">
        <v>2.3634214401245117</v>
      </c>
      <c r="CQ927">
        <v>2.8593111038208008</v>
      </c>
      <c r="CR927">
        <v>4.1885313987731934</v>
      </c>
      <c r="CS927">
        <v>4.4967198371887207</v>
      </c>
      <c r="CT927">
        <v>4.6596794128417969</v>
      </c>
      <c r="CU927">
        <v>5.7242112159729004</v>
      </c>
      <c r="CV927">
        <v>4.7288060188293457</v>
      </c>
      <c r="CW927">
        <v>4.1522107124328613</v>
      </c>
      <c r="CX927">
        <v>3.4823966026306152</v>
      </c>
      <c r="CY927">
        <v>3.7326967716217041</v>
      </c>
      <c r="CZ927">
        <v>3.6613137722015381</v>
      </c>
    </row>
    <row r="928" spans="1:104" x14ac:dyDescent="0.25">
      <c r="A928" t="s">
        <v>1117</v>
      </c>
      <c r="B928" t="s">
        <v>26</v>
      </c>
      <c r="C928" t="s">
        <v>27</v>
      </c>
      <c r="D928" t="s">
        <v>188</v>
      </c>
      <c r="E928" t="s">
        <v>184</v>
      </c>
      <c r="F928">
        <v>2020</v>
      </c>
      <c r="G928" t="s">
        <v>174</v>
      </c>
      <c r="H928">
        <v>4</v>
      </c>
      <c r="I928">
        <v>151.34892272949219</v>
      </c>
      <c r="J928">
        <v>146.638916015625</v>
      </c>
      <c r="K928">
        <v>143.47982788085937</v>
      </c>
      <c r="L928">
        <v>143.08441162109375</v>
      </c>
      <c r="M928">
        <v>148.04367065429687</v>
      </c>
      <c r="N928">
        <v>160.60293579101562</v>
      </c>
      <c r="O928">
        <v>175.60798645019531</v>
      </c>
      <c r="P928">
        <v>193.21090698242187</v>
      </c>
      <c r="Q928">
        <v>208.50917053222656</v>
      </c>
      <c r="R928">
        <v>220.18345642089844</v>
      </c>
      <c r="S928">
        <v>230.61929321289062</v>
      </c>
      <c r="T928">
        <v>235.03739929199219</v>
      </c>
      <c r="U928">
        <v>238.00503540039062</v>
      </c>
      <c r="V928">
        <v>240.8895263671875</v>
      </c>
      <c r="W928">
        <v>238.68438720703125</v>
      </c>
      <c r="X928">
        <v>230.8648681640625</v>
      </c>
      <c r="Y928">
        <v>220.52743530273437</v>
      </c>
      <c r="Z928">
        <v>206.14657592773437</v>
      </c>
      <c r="AA928">
        <v>193.71284484863281</v>
      </c>
      <c r="AB928">
        <v>188.71269226074219</v>
      </c>
      <c r="AC928">
        <v>185.46841430664062</v>
      </c>
      <c r="AD928">
        <v>175.77995300292969</v>
      </c>
      <c r="AE928">
        <v>169.73863220214844</v>
      </c>
      <c r="AF928">
        <v>163.33564758300781</v>
      </c>
      <c r="AG928">
        <v>-3.0726363658905029</v>
      </c>
      <c r="AH928">
        <v>-1.7695610523223877</v>
      </c>
      <c r="AI928">
        <v>-1.2937312126159668</v>
      </c>
      <c r="AJ928">
        <v>-1.3546864986419678</v>
      </c>
      <c r="AK928">
        <v>-1.2832252979278564</v>
      </c>
      <c r="AL928">
        <v>-0.46753785014152527</v>
      </c>
      <c r="AM928">
        <v>-1.8555610179901123</v>
      </c>
      <c r="AN928">
        <v>0.23852723836898804</v>
      </c>
      <c r="AO928">
        <v>0.95294040441513062</v>
      </c>
      <c r="AP928">
        <v>1.1357250213623047</v>
      </c>
      <c r="AQ928">
        <v>5.2062768936157227</v>
      </c>
      <c r="AR928">
        <v>19.992326736450195</v>
      </c>
      <c r="AS928">
        <v>20.852426528930664</v>
      </c>
      <c r="AT928">
        <v>19.991397857666016</v>
      </c>
      <c r="AU928">
        <v>18.520933151245117</v>
      </c>
      <c r="AV928">
        <v>18.435600280761719</v>
      </c>
      <c r="AW928">
        <v>17.115537643432617</v>
      </c>
      <c r="AX928">
        <v>14.590188026428223</v>
      </c>
      <c r="AY928">
        <v>5.4906015396118164</v>
      </c>
      <c r="AZ928">
        <v>2.7411258220672607</v>
      </c>
      <c r="BA928">
        <v>1.7438346147537231</v>
      </c>
      <c r="BB928">
        <v>1.7737884521484375</v>
      </c>
      <c r="BC928">
        <v>1.0989828109741211</v>
      </c>
      <c r="BD928">
        <v>-1.7829271033406258E-2</v>
      </c>
      <c r="BE928">
        <v>68.459236145019531</v>
      </c>
      <c r="BF928">
        <v>65.922523498535156</v>
      </c>
      <c r="BG928">
        <v>64.562828063964844</v>
      </c>
      <c r="BH928">
        <v>64.508163452148437</v>
      </c>
      <c r="BI928">
        <v>63.833576202392578</v>
      </c>
      <c r="BJ928">
        <v>63.031593322753906</v>
      </c>
      <c r="BK928">
        <v>63.256465911865234</v>
      </c>
      <c r="BL928">
        <v>65.673263549804687</v>
      </c>
      <c r="BM928">
        <v>72.39129638671875</v>
      </c>
      <c r="BN928">
        <v>77.415451049804688</v>
      </c>
      <c r="BO928">
        <v>81.463653564453125</v>
      </c>
      <c r="BP928">
        <v>85.012580871582031</v>
      </c>
      <c r="BQ928">
        <v>85.292839050292969</v>
      </c>
      <c r="BR928">
        <v>85.431068420410156</v>
      </c>
      <c r="BS928">
        <v>85.340049743652344</v>
      </c>
      <c r="BT928">
        <v>83.803329467773438</v>
      </c>
      <c r="BU928">
        <v>82.290756225585937</v>
      </c>
      <c r="BV928">
        <v>79.903861999511719</v>
      </c>
      <c r="BW928">
        <v>77.504768371582031</v>
      </c>
      <c r="BX928">
        <v>73.078819274902344</v>
      </c>
      <c r="BY928">
        <v>68.884819030761719</v>
      </c>
      <c r="BZ928">
        <v>67.080154418945313</v>
      </c>
      <c r="CA928">
        <v>65.538063049316406</v>
      </c>
      <c r="CB928">
        <v>64.398117065429687</v>
      </c>
      <c r="CC928">
        <v>4.8733787536621094</v>
      </c>
      <c r="CD928">
        <v>4.6450314521789551</v>
      </c>
      <c r="CE928">
        <v>4.3589158058166504</v>
      </c>
      <c r="CF928">
        <v>3.2982382774353027</v>
      </c>
      <c r="CG928">
        <v>2.7783172130584717</v>
      </c>
      <c r="CH928">
        <v>3.0688703060150146</v>
      </c>
      <c r="CI928">
        <v>3.2180948257446289</v>
      </c>
      <c r="CJ928">
        <v>2.0119216442108154</v>
      </c>
      <c r="CK928">
        <v>2.852989673614502</v>
      </c>
      <c r="CL928">
        <v>2.8805358409881592</v>
      </c>
      <c r="CM928">
        <v>2.2743794918060303</v>
      </c>
      <c r="CN928">
        <v>2.6096794605255127</v>
      </c>
      <c r="CO928">
        <v>3.6870155334472656</v>
      </c>
      <c r="CP928">
        <v>2.3565771579742432</v>
      </c>
      <c r="CQ928">
        <v>2.8572466373443604</v>
      </c>
      <c r="CR928">
        <v>4.1861181259155273</v>
      </c>
      <c r="CS928">
        <v>4.4764657020568848</v>
      </c>
      <c r="CT928">
        <v>4.5749869346618652</v>
      </c>
      <c r="CU928">
        <v>5.5265426635742188</v>
      </c>
      <c r="CV928">
        <v>4.519629955291748</v>
      </c>
      <c r="CW928">
        <v>4.0291337966918945</v>
      </c>
      <c r="CX928">
        <v>3.3585684299468994</v>
      </c>
      <c r="CY928">
        <v>3.63600754737854</v>
      </c>
      <c r="CZ928">
        <v>3.5558793544769287</v>
      </c>
    </row>
    <row r="929" spans="1:104" x14ac:dyDescent="0.25">
      <c r="A929" t="s">
        <v>1118</v>
      </c>
      <c r="B929" t="s">
        <v>26</v>
      </c>
      <c r="C929" t="s">
        <v>27</v>
      </c>
      <c r="D929" t="s">
        <v>188</v>
      </c>
      <c r="E929" t="s">
        <v>184</v>
      </c>
      <c r="F929">
        <v>2020</v>
      </c>
      <c r="G929" t="s">
        <v>175</v>
      </c>
      <c r="H929">
        <v>5</v>
      </c>
      <c r="I929">
        <v>156.93609619140625</v>
      </c>
      <c r="J929">
        <v>152.42120361328125</v>
      </c>
      <c r="K929">
        <v>149.2607421875</v>
      </c>
      <c r="L929">
        <v>148.324951171875</v>
      </c>
      <c r="M929">
        <v>152.45706176757813</v>
      </c>
      <c r="N929">
        <v>164.386474609375</v>
      </c>
      <c r="O929">
        <v>178.9595947265625</v>
      </c>
      <c r="P929">
        <v>199.35270690917969</v>
      </c>
      <c r="Q929">
        <v>215.73464965820312</v>
      </c>
      <c r="R929">
        <v>227.33857727050781</v>
      </c>
      <c r="S929">
        <v>236.00320434570312</v>
      </c>
      <c r="T929">
        <v>237.24351501464844</v>
      </c>
      <c r="U929">
        <v>237.41131591796875</v>
      </c>
      <c r="V929">
        <v>237.77362060546875</v>
      </c>
      <c r="W929">
        <v>235.41203308105469</v>
      </c>
      <c r="X929">
        <v>228.84747314453125</v>
      </c>
      <c r="Y929">
        <v>219.66494750976562</v>
      </c>
      <c r="Z929">
        <v>206.98750305175781</v>
      </c>
      <c r="AA929">
        <v>195.9986572265625</v>
      </c>
      <c r="AB929">
        <v>191.28694152832031</v>
      </c>
      <c r="AC929">
        <v>189.01040649414062</v>
      </c>
      <c r="AD929">
        <v>178.97125244140625</v>
      </c>
      <c r="AE929">
        <v>173.58470153808594</v>
      </c>
      <c r="AF929">
        <v>167.90797424316406</v>
      </c>
      <c r="AG929">
        <v>-3.2735335826873779</v>
      </c>
      <c r="AH929">
        <v>-1.787371039390564</v>
      </c>
      <c r="AI929">
        <v>-1.2036101818084717</v>
      </c>
      <c r="AJ929">
        <v>-1.3389520645141602</v>
      </c>
      <c r="AK929">
        <v>-1.3527148962020874</v>
      </c>
      <c r="AL929">
        <v>-0.58929747343063354</v>
      </c>
      <c r="AM929">
        <v>-1.9789565801620483</v>
      </c>
      <c r="AN929">
        <v>4.7654058784246445E-2</v>
      </c>
      <c r="AO929">
        <v>0.99629777669906616</v>
      </c>
      <c r="AP929">
        <v>1.4007407426834106</v>
      </c>
      <c r="AQ929">
        <v>5.5126504898071289</v>
      </c>
      <c r="AR929">
        <v>20.165317535400391</v>
      </c>
      <c r="AS929">
        <v>20.766965866088867</v>
      </c>
      <c r="AT929">
        <v>19.696187973022461</v>
      </c>
      <c r="AU929">
        <v>18.15941047668457</v>
      </c>
      <c r="AV929">
        <v>17.847625732421875</v>
      </c>
      <c r="AW929">
        <v>16.544803619384766</v>
      </c>
      <c r="AX929">
        <v>13.974037170410156</v>
      </c>
      <c r="AY929">
        <v>4.8403372764587402</v>
      </c>
      <c r="AZ929">
        <v>2.2667367458343506</v>
      </c>
      <c r="BA929">
        <v>1.4000211954116821</v>
      </c>
      <c r="BB929">
        <v>1.4828240871429443</v>
      </c>
      <c r="BC929">
        <v>0.88995069265365601</v>
      </c>
      <c r="BD929">
        <v>-0.33364030718803406</v>
      </c>
      <c r="BE929">
        <v>65.550270080566406</v>
      </c>
      <c r="BF929">
        <v>65.440216064453125</v>
      </c>
      <c r="BG929">
        <v>65.12261962890625</v>
      </c>
      <c r="BH929">
        <v>65.207542419433594</v>
      </c>
      <c r="BI929">
        <v>63.915077209472656</v>
      </c>
      <c r="BJ929">
        <v>63.220104217529297</v>
      </c>
      <c r="BK929">
        <v>64.067588806152344</v>
      </c>
      <c r="BL929">
        <v>67.279891967773438</v>
      </c>
      <c r="BM929">
        <v>73.297210693359375</v>
      </c>
      <c r="BN929">
        <v>77.534645080566406</v>
      </c>
      <c r="BO929">
        <v>80.717048645019531</v>
      </c>
      <c r="BP929">
        <v>81.662025451660156</v>
      </c>
      <c r="BQ929">
        <v>81.149452209472656</v>
      </c>
      <c r="BR929">
        <v>82.217048645019531</v>
      </c>
      <c r="BS929">
        <v>81.064537048339844</v>
      </c>
      <c r="BT929">
        <v>80.547210693359375</v>
      </c>
      <c r="BU929">
        <v>80.297210693359375</v>
      </c>
      <c r="BV929">
        <v>80.2547607421875</v>
      </c>
      <c r="BW929">
        <v>81.12738037109375</v>
      </c>
      <c r="BX929">
        <v>77.87738037109375</v>
      </c>
      <c r="BY929">
        <v>74.584915161132813</v>
      </c>
      <c r="BZ929">
        <v>71.957542419433594</v>
      </c>
      <c r="CA929">
        <v>71.152511596679688</v>
      </c>
      <c r="CB929">
        <v>70.13519287109375</v>
      </c>
      <c r="CC929">
        <v>5.1057400703430176</v>
      </c>
      <c r="CD929">
        <v>4.8789844512939453</v>
      </c>
      <c r="CE929">
        <v>4.5828185081481934</v>
      </c>
      <c r="CF929">
        <v>3.45406174659729</v>
      </c>
      <c r="CG929">
        <v>2.8899824619293213</v>
      </c>
      <c r="CH929">
        <v>3.1726810932159424</v>
      </c>
      <c r="CI929">
        <v>3.3128664493560791</v>
      </c>
      <c r="CJ929">
        <v>2.0951187610626221</v>
      </c>
      <c r="CK929">
        <v>2.9809601306915283</v>
      </c>
      <c r="CL929">
        <v>3.002065896987915</v>
      </c>
      <c r="CM929">
        <v>2.3494193553924561</v>
      </c>
      <c r="CN929">
        <v>2.6586785316467285</v>
      </c>
      <c r="CO929">
        <v>3.7126531600952148</v>
      </c>
      <c r="CP929">
        <v>2.3468551635742187</v>
      </c>
      <c r="CQ929">
        <v>2.8440523147583008</v>
      </c>
      <c r="CR929">
        <v>4.1878094673156738</v>
      </c>
      <c r="CS929">
        <v>4.5000567436218262</v>
      </c>
      <c r="CT929">
        <v>4.6361651420593262</v>
      </c>
      <c r="CU929">
        <v>5.6413664817810059</v>
      </c>
      <c r="CV929">
        <v>4.626807689666748</v>
      </c>
      <c r="CW929">
        <v>4.1457581520080566</v>
      </c>
      <c r="CX929">
        <v>3.4529423713684082</v>
      </c>
      <c r="CY929">
        <v>3.7544224262237549</v>
      </c>
      <c r="CZ929">
        <v>3.6917760372161865</v>
      </c>
    </row>
    <row r="930" spans="1:104" x14ac:dyDescent="0.25">
      <c r="A930" t="s">
        <v>1119</v>
      </c>
      <c r="B930" t="s">
        <v>26</v>
      </c>
      <c r="C930" t="s">
        <v>27</v>
      </c>
      <c r="D930" t="s">
        <v>188</v>
      </c>
      <c r="E930" t="s">
        <v>184</v>
      </c>
      <c r="F930">
        <v>2020</v>
      </c>
      <c r="G930" t="s">
        <v>176</v>
      </c>
      <c r="H930">
        <v>6</v>
      </c>
      <c r="I930">
        <v>165.88662719726562</v>
      </c>
      <c r="J930">
        <v>160.92106628417969</v>
      </c>
      <c r="K930">
        <v>157.5103759765625</v>
      </c>
      <c r="L930">
        <v>156.54232788085937</v>
      </c>
      <c r="M930">
        <v>160.25335693359375</v>
      </c>
      <c r="N930">
        <v>172.37617492675781</v>
      </c>
      <c r="O930">
        <v>186.78474426269531</v>
      </c>
      <c r="P930">
        <v>206.03810119628906</v>
      </c>
      <c r="Q930">
        <v>219.80473327636719</v>
      </c>
      <c r="R930">
        <v>231.00752258300781</v>
      </c>
      <c r="S930">
        <v>240.76248168945312</v>
      </c>
      <c r="T930">
        <v>242.45997619628906</v>
      </c>
      <c r="U930">
        <v>242.72146606445312</v>
      </c>
      <c r="V930">
        <v>241.84002685546875</v>
      </c>
      <c r="W930">
        <v>240.09176635742187</v>
      </c>
      <c r="X930">
        <v>236.15997314453125</v>
      </c>
      <c r="Y930">
        <v>229.13029479980469</v>
      </c>
      <c r="Z930">
        <v>216.92814636230469</v>
      </c>
      <c r="AA930">
        <v>205.01548767089844</v>
      </c>
      <c r="AB930">
        <v>196.55317687988281</v>
      </c>
      <c r="AC930">
        <v>194.32975769042969</v>
      </c>
      <c r="AD930">
        <v>185.24351501464844</v>
      </c>
      <c r="AE930">
        <v>181.21159362792969</v>
      </c>
      <c r="AF930">
        <v>175.62814331054687</v>
      </c>
      <c r="AG930">
        <v>-3.4514133930206299</v>
      </c>
      <c r="AH930">
        <v>-1.8928287029266357</v>
      </c>
      <c r="AI930">
        <v>-1.28631591796875</v>
      </c>
      <c r="AJ930">
        <v>-1.4199827909469604</v>
      </c>
      <c r="AK930">
        <v>-1.4109073877334595</v>
      </c>
      <c r="AL930">
        <v>-0.59904450178146362</v>
      </c>
      <c r="AM930">
        <v>-2.0530343055725098</v>
      </c>
      <c r="AN930">
        <v>7.4378080666065216E-2</v>
      </c>
      <c r="AO930">
        <v>1.0170408487319946</v>
      </c>
      <c r="AP930">
        <v>1.3952717781066895</v>
      </c>
      <c r="AQ930">
        <v>5.6122546195983887</v>
      </c>
      <c r="AR930">
        <v>20.640848159790039</v>
      </c>
      <c r="AS930">
        <v>21.26171875</v>
      </c>
      <c r="AT930">
        <v>20.074409484863281</v>
      </c>
      <c r="AU930">
        <v>18.556840896606445</v>
      </c>
      <c r="AV930">
        <v>18.455625534057617</v>
      </c>
      <c r="AW930">
        <v>17.289209365844727</v>
      </c>
      <c r="AX930">
        <v>14.702494621276855</v>
      </c>
      <c r="AY930">
        <v>5.1372127532958984</v>
      </c>
      <c r="AZ930">
        <v>2.3849697113037109</v>
      </c>
      <c r="BA930">
        <v>1.481858491897583</v>
      </c>
      <c r="BB930">
        <v>1.577822208404541</v>
      </c>
      <c r="BC930">
        <v>0.96327877044677734</v>
      </c>
      <c r="BD930">
        <v>-0.30873605608940125</v>
      </c>
      <c r="BE930">
        <v>66.982315063476562</v>
      </c>
      <c r="BF930">
        <v>65.622627258300781</v>
      </c>
      <c r="BG930">
        <v>65.427650451660156</v>
      </c>
      <c r="BH930">
        <v>65.080169677734375</v>
      </c>
      <c r="BI930">
        <v>65.415451049804688</v>
      </c>
      <c r="BJ930">
        <v>65.025505065917969</v>
      </c>
      <c r="BK930">
        <v>65.025505065917969</v>
      </c>
      <c r="BL930">
        <v>68.25</v>
      </c>
      <c r="BM930">
        <v>71.321983337402344</v>
      </c>
      <c r="BN930">
        <v>74.568931579589844</v>
      </c>
      <c r="BO930">
        <v>78.210922241210938</v>
      </c>
      <c r="BP930">
        <v>80.665046691894531</v>
      </c>
      <c r="BQ930">
        <v>81.372589111328125</v>
      </c>
      <c r="BR930">
        <v>82.259857177734375</v>
      </c>
      <c r="BS930">
        <v>81.174934387207031</v>
      </c>
      <c r="BT930">
        <v>81.619911193847656</v>
      </c>
      <c r="BU930">
        <v>82.437141418457031</v>
      </c>
      <c r="BV930">
        <v>80.839653015136719</v>
      </c>
      <c r="BW930">
        <v>79.297569274902344</v>
      </c>
      <c r="BX930">
        <v>77.160682678222656</v>
      </c>
      <c r="BY930">
        <v>74.454116821289063</v>
      </c>
      <c r="BZ930">
        <v>72.107009887695313</v>
      </c>
      <c r="CA930">
        <v>71.009521484375</v>
      </c>
      <c r="CB930">
        <v>69.979637145996094</v>
      </c>
      <c r="CC930">
        <v>5.3952465057373047</v>
      </c>
      <c r="CD930">
        <v>5.1493401527404785</v>
      </c>
      <c r="CE930">
        <v>4.8340215682983398</v>
      </c>
      <c r="CF930">
        <v>3.6434977054595947</v>
      </c>
      <c r="CG930">
        <v>3.0362956523895264</v>
      </c>
      <c r="CH930">
        <v>3.3252122402191162</v>
      </c>
      <c r="CI930">
        <v>3.4545261859893799</v>
      </c>
      <c r="CJ930">
        <v>2.1630609035491943</v>
      </c>
      <c r="CK930">
        <v>3.034428596496582</v>
      </c>
      <c r="CL930">
        <v>3.0462124347686768</v>
      </c>
      <c r="CM930">
        <v>2.3934359550476074</v>
      </c>
      <c r="CN930">
        <v>2.7137141227722168</v>
      </c>
      <c r="CO930">
        <v>3.7903382778167725</v>
      </c>
      <c r="CP930">
        <v>2.3851807117462158</v>
      </c>
      <c r="CQ930">
        <v>2.8971099853515625</v>
      </c>
      <c r="CR930">
        <v>4.3168754577636719</v>
      </c>
      <c r="CS930">
        <v>4.6890735626220703</v>
      </c>
      <c r="CT930">
        <v>4.8536286354064941</v>
      </c>
      <c r="CU930">
        <v>5.893496036529541</v>
      </c>
      <c r="CV930">
        <v>4.7478785514831543</v>
      </c>
      <c r="CW930">
        <v>4.2571840286254883</v>
      </c>
      <c r="CX930">
        <v>3.5709900856018066</v>
      </c>
      <c r="CY930">
        <v>3.9171295166015625</v>
      </c>
      <c r="CZ930">
        <v>3.8592448234558105</v>
      </c>
    </row>
    <row r="931" spans="1:104" x14ac:dyDescent="0.25">
      <c r="A931" t="s">
        <v>1120</v>
      </c>
      <c r="B931" t="s">
        <v>26</v>
      </c>
      <c r="C931" t="s">
        <v>27</v>
      </c>
      <c r="D931" t="s">
        <v>188</v>
      </c>
      <c r="E931" t="s">
        <v>184</v>
      </c>
      <c r="F931">
        <v>2020</v>
      </c>
      <c r="G931" t="s">
        <v>177</v>
      </c>
      <c r="H931">
        <v>7</v>
      </c>
      <c r="I931">
        <v>170.41426086425781</v>
      </c>
      <c r="J931">
        <v>165.71049499511719</v>
      </c>
      <c r="K931">
        <v>161.91453552246094</v>
      </c>
      <c r="L931">
        <v>161.29783630371094</v>
      </c>
      <c r="M931">
        <v>166.65679931640625</v>
      </c>
      <c r="N931">
        <v>179.70028686523437</v>
      </c>
      <c r="O931">
        <v>193.33705139160156</v>
      </c>
      <c r="P931">
        <v>212.12863159179687</v>
      </c>
      <c r="Q931">
        <v>224.51106262207031</v>
      </c>
      <c r="R931">
        <v>234.14083862304687</v>
      </c>
      <c r="S931">
        <v>241.09368896484375</v>
      </c>
      <c r="T931">
        <v>242.33338928222656</v>
      </c>
      <c r="U931">
        <v>242.71070861816406</v>
      </c>
      <c r="V931">
        <v>242.21812438964844</v>
      </c>
      <c r="W931">
        <v>241.17477416992187</v>
      </c>
      <c r="X931">
        <v>239.07905578613281</v>
      </c>
      <c r="Y931">
        <v>233.98167419433594</v>
      </c>
      <c r="Z931">
        <v>222.51585388183594</v>
      </c>
      <c r="AA931">
        <v>210.32437133789062</v>
      </c>
      <c r="AB931">
        <v>202.07696533203125</v>
      </c>
      <c r="AC931">
        <v>199.5443115234375</v>
      </c>
      <c r="AD931">
        <v>190.26914978027344</v>
      </c>
      <c r="AE931">
        <v>185.35037231445312</v>
      </c>
      <c r="AF931">
        <v>180.48728942871094</v>
      </c>
      <c r="AG931">
        <v>-3.4946532249450684</v>
      </c>
      <c r="AH931">
        <v>-1.9834492206573486</v>
      </c>
      <c r="AI931">
        <v>-1.4119925498962402</v>
      </c>
      <c r="AJ931">
        <v>-1.5043923854827881</v>
      </c>
      <c r="AK931">
        <v>-1.4419701099395752</v>
      </c>
      <c r="AL931">
        <v>-0.55393016338348389</v>
      </c>
      <c r="AM931">
        <v>-2.0708012580871582</v>
      </c>
      <c r="AN931">
        <v>0.19506442546844482</v>
      </c>
      <c r="AO931">
        <v>1.0294884443283081</v>
      </c>
      <c r="AP931">
        <v>1.2778606414794922</v>
      </c>
      <c r="AQ931">
        <v>5.5171160697937012</v>
      </c>
      <c r="AR931">
        <v>20.669713973999023</v>
      </c>
      <c r="AS931">
        <v>21.317564010620117</v>
      </c>
      <c r="AT931">
        <v>20.169448852539063</v>
      </c>
      <c r="AU931">
        <v>18.737569808959961</v>
      </c>
      <c r="AV931">
        <v>18.959659576416016</v>
      </c>
      <c r="AW931">
        <v>17.968202590942383</v>
      </c>
      <c r="AX931">
        <v>15.483296394348145</v>
      </c>
      <c r="AY931">
        <v>5.7176814079284668</v>
      </c>
      <c r="AZ931">
        <v>2.7673575878143311</v>
      </c>
      <c r="BA931">
        <v>1.7511229515075684</v>
      </c>
      <c r="BB931">
        <v>1.8230929374694824</v>
      </c>
      <c r="BC931">
        <v>1.1344383955001831</v>
      </c>
      <c r="BD931">
        <v>-0.12050174921751022</v>
      </c>
      <c r="BE931">
        <v>70.326629638671875</v>
      </c>
      <c r="BF931">
        <v>69.512451171875</v>
      </c>
      <c r="BG931">
        <v>69.552345275878906</v>
      </c>
      <c r="BH931">
        <v>69.275016784667969</v>
      </c>
      <c r="BI931">
        <v>68.930465698242188</v>
      </c>
      <c r="BJ931">
        <v>68.750495910644531</v>
      </c>
      <c r="BK931">
        <v>69.210472106933594</v>
      </c>
      <c r="BL931">
        <v>70.664466857910156</v>
      </c>
      <c r="BM931">
        <v>72.531929016113281</v>
      </c>
      <c r="BN931">
        <v>74.391746520996094</v>
      </c>
      <c r="BO931">
        <v>76.132598876953125</v>
      </c>
      <c r="BP931">
        <v>75.843063354492187</v>
      </c>
      <c r="BQ931">
        <v>77.080253601074219</v>
      </c>
      <c r="BR931">
        <v>79.738731384277344</v>
      </c>
      <c r="BS931">
        <v>80.854896545410156</v>
      </c>
      <c r="BT931">
        <v>80.013381958007812</v>
      </c>
      <c r="BU931">
        <v>78.751312255859375</v>
      </c>
      <c r="BV931">
        <v>78.358566284179687</v>
      </c>
      <c r="BW931">
        <v>78.364418029785156</v>
      </c>
      <c r="BX931">
        <v>76.194847106933594</v>
      </c>
      <c r="BY931">
        <v>74.036483764648438</v>
      </c>
      <c r="BZ931">
        <v>72.859687805175781</v>
      </c>
      <c r="CA931">
        <v>72.576622009277344</v>
      </c>
      <c r="CB931">
        <v>72.13739013671875</v>
      </c>
      <c r="CC931">
        <v>5.514014720916748</v>
      </c>
      <c r="CD931">
        <v>5.2759222984313965</v>
      </c>
      <c r="CE931">
        <v>4.9441089630126953</v>
      </c>
      <c r="CF931">
        <v>3.7354340553283691</v>
      </c>
      <c r="CG931">
        <v>3.1413435935974121</v>
      </c>
      <c r="CH931">
        <v>3.448042631149292</v>
      </c>
      <c r="CI931">
        <v>3.5567700862884521</v>
      </c>
      <c r="CJ931">
        <v>2.214949369430542</v>
      </c>
      <c r="CK931">
        <v>3.0808827877044678</v>
      </c>
      <c r="CL931">
        <v>3.0704886913299561</v>
      </c>
      <c r="CM931">
        <v>2.3832285404205322</v>
      </c>
      <c r="CN931">
        <v>2.6973187923431396</v>
      </c>
      <c r="CO931">
        <v>3.7679836750030518</v>
      </c>
      <c r="CP931">
        <v>2.3773996829986572</v>
      </c>
      <c r="CQ931">
        <v>2.8943591117858887</v>
      </c>
      <c r="CR931">
        <v>4.3464961051940918</v>
      </c>
      <c r="CS931">
        <v>4.7626152038574219</v>
      </c>
      <c r="CT931">
        <v>4.9520668983459473</v>
      </c>
      <c r="CU931">
        <v>6.0143880844116211</v>
      </c>
      <c r="CV931">
        <v>4.8546023368835449</v>
      </c>
      <c r="CW931">
        <v>4.3472456932067871</v>
      </c>
      <c r="CX931">
        <v>3.6485912799835205</v>
      </c>
      <c r="CY931">
        <v>3.9864192008972168</v>
      </c>
      <c r="CZ931">
        <v>3.9462718963623047</v>
      </c>
    </row>
    <row r="932" spans="1:104" x14ac:dyDescent="0.25">
      <c r="A932" t="s">
        <v>1121</v>
      </c>
      <c r="B932" t="s">
        <v>26</v>
      </c>
      <c r="C932" t="s">
        <v>27</v>
      </c>
      <c r="D932" t="s">
        <v>188</v>
      </c>
      <c r="E932" t="s">
        <v>184</v>
      </c>
      <c r="F932">
        <v>2020</v>
      </c>
      <c r="G932" t="s">
        <v>178</v>
      </c>
      <c r="H932">
        <v>8</v>
      </c>
      <c r="I932">
        <v>173.35694885253906</v>
      </c>
      <c r="J932">
        <v>168.76405334472656</v>
      </c>
      <c r="K932">
        <v>164.58837890625</v>
      </c>
      <c r="L932">
        <v>163.98814392089844</v>
      </c>
      <c r="M932">
        <v>168.93519592285156</v>
      </c>
      <c r="N932">
        <v>183.70620727539062</v>
      </c>
      <c r="O932">
        <v>199.75909423828125</v>
      </c>
      <c r="P932">
        <v>218.41764831542969</v>
      </c>
      <c r="Q932">
        <v>232.06092834472656</v>
      </c>
      <c r="R932">
        <v>243.42449951171875</v>
      </c>
      <c r="S932">
        <v>254.38711547851562</v>
      </c>
      <c r="T932">
        <v>257.03546142578125</v>
      </c>
      <c r="U932">
        <v>258.03121948242187</v>
      </c>
      <c r="V932">
        <v>257.64849853515625</v>
      </c>
      <c r="W932">
        <v>255.70254516601562</v>
      </c>
      <c r="X932">
        <v>252.13801574707031</v>
      </c>
      <c r="Y932">
        <v>243.71697998046875</v>
      </c>
      <c r="Z932">
        <v>231.17474365234375</v>
      </c>
      <c r="AA932">
        <v>217.3551025390625</v>
      </c>
      <c r="AB932">
        <v>210.37557983398437</v>
      </c>
      <c r="AC932">
        <v>205.72731018066406</v>
      </c>
      <c r="AD932">
        <v>195.24174499511719</v>
      </c>
      <c r="AE932">
        <v>188.72880554199219</v>
      </c>
      <c r="AF932">
        <v>182.391845703125</v>
      </c>
      <c r="AG932">
        <v>-3.3204267024993896</v>
      </c>
      <c r="AH932">
        <v>-2.1741862297058105</v>
      </c>
      <c r="AI932">
        <v>-1.8413817882537842</v>
      </c>
      <c r="AJ932">
        <v>-1.716687798500061</v>
      </c>
      <c r="AK932">
        <v>-1.3536069393157959</v>
      </c>
      <c r="AL932">
        <v>-0.24219925701618195</v>
      </c>
      <c r="AM932">
        <v>-1.8875514268875122</v>
      </c>
      <c r="AN932">
        <v>0.74972045421600342</v>
      </c>
      <c r="AO932">
        <v>1.0506712198257446</v>
      </c>
      <c r="AP932">
        <v>0.71202278137207031</v>
      </c>
      <c r="AQ932">
        <v>5.2657265663146973</v>
      </c>
      <c r="AR932">
        <v>21.797634124755859</v>
      </c>
      <c r="AS932">
        <v>22.583086013793945</v>
      </c>
      <c r="AT932">
        <v>21.390169143676758</v>
      </c>
      <c r="AU932">
        <v>20.052864074707031</v>
      </c>
      <c r="AV932">
        <v>21.162817001342773</v>
      </c>
      <c r="AW932">
        <v>20.115524291992187</v>
      </c>
      <c r="AX932">
        <v>17.949333190917969</v>
      </c>
      <c r="AY932">
        <v>7.9574470520019531</v>
      </c>
      <c r="AZ932">
        <v>4.3629593849182129</v>
      </c>
      <c r="BA932">
        <v>2.8865742683410645</v>
      </c>
      <c r="BB932">
        <v>2.7971649169921875</v>
      </c>
      <c r="BC932">
        <v>1.8181167840957642</v>
      </c>
      <c r="BD932">
        <v>0.75756794214248657</v>
      </c>
      <c r="BE932">
        <v>71.658988952636719</v>
      </c>
      <c r="BF932">
        <v>71.674240112304688</v>
      </c>
      <c r="BG932">
        <v>71.076751708984375</v>
      </c>
      <c r="BH932">
        <v>70.826751708984375</v>
      </c>
      <c r="BI932">
        <v>70.162040710449219</v>
      </c>
      <c r="BJ932">
        <v>70.064559936523438</v>
      </c>
      <c r="BK932">
        <v>70.217071533203125</v>
      </c>
      <c r="BL932">
        <v>70.914466857910156</v>
      </c>
      <c r="BM932">
        <v>74.108688354492188</v>
      </c>
      <c r="BN932">
        <v>77.687492370605469</v>
      </c>
      <c r="BO932">
        <v>81.324005126953125</v>
      </c>
      <c r="BP932">
        <v>82.476142883300781</v>
      </c>
      <c r="BQ932">
        <v>83.765548706054687</v>
      </c>
      <c r="BR932">
        <v>83.1256103515625</v>
      </c>
      <c r="BS932">
        <v>83.954788208007813</v>
      </c>
      <c r="BT932">
        <v>84.424537658691406</v>
      </c>
      <c r="BU932">
        <v>83.662330627441406</v>
      </c>
      <c r="BV932">
        <v>83.509819030761719</v>
      </c>
      <c r="BW932">
        <v>80.742523193359375</v>
      </c>
      <c r="BX932">
        <v>78.358688354492188</v>
      </c>
      <c r="BY932">
        <v>75.746574401855469</v>
      </c>
      <c r="BZ932">
        <v>74.182769775390625</v>
      </c>
      <c r="CA932">
        <v>73.585281372070313</v>
      </c>
      <c r="CB932">
        <v>72.993522644042969</v>
      </c>
      <c r="CC932">
        <v>5.5264883041381836</v>
      </c>
      <c r="CD932">
        <v>5.2932519912719727</v>
      </c>
      <c r="CE932">
        <v>4.9514656066894531</v>
      </c>
      <c r="CF932">
        <v>3.7414383888244629</v>
      </c>
      <c r="CG932">
        <v>3.1375203132629395</v>
      </c>
      <c r="CH932">
        <v>3.4734852313995361</v>
      </c>
      <c r="CI932">
        <v>3.6216435432434082</v>
      </c>
      <c r="CJ932">
        <v>2.247086763381958</v>
      </c>
      <c r="CK932">
        <v>3.1392931938171387</v>
      </c>
      <c r="CL932">
        <v>3.1465840339660645</v>
      </c>
      <c r="CM932">
        <v>2.4786839485168457</v>
      </c>
      <c r="CN932">
        <v>2.8194620609283447</v>
      </c>
      <c r="CO932">
        <v>3.949770450592041</v>
      </c>
      <c r="CP932">
        <v>2.4893853664398193</v>
      </c>
      <c r="CQ932">
        <v>3.0239098072052002</v>
      </c>
      <c r="CR932">
        <v>4.5167646408081055</v>
      </c>
      <c r="CS932">
        <v>4.8876910209655762</v>
      </c>
      <c r="CT932">
        <v>5.0688471794128418</v>
      </c>
      <c r="CU932">
        <v>6.1224861145019531</v>
      </c>
      <c r="CV932">
        <v>4.9843969345092773</v>
      </c>
      <c r="CW932">
        <v>4.419487476348877</v>
      </c>
      <c r="CX932">
        <v>3.6896922588348389</v>
      </c>
      <c r="CY932">
        <v>3.9990954399108887</v>
      </c>
      <c r="CZ932">
        <v>3.9278147220611572</v>
      </c>
    </row>
    <row r="933" spans="1:104" x14ac:dyDescent="0.25">
      <c r="A933" t="s">
        <v>1122</v>
      </c>
      <c r="B933" t="s">
        <v>26</v>
      </c>
      <c r="C933" t="s">
        <v>27</v>
      </c>
      <c r="D933" t="s">
        <v>188</v>
      </c>
      <c r="E933" t="s">
        <v>184</v>
      </c>
      <c r="F933">
        <v>2020</v>
      </c>
      <c r="G933" t="s">
        <v>179</v>
      </c>
      <c r="H933">
        <v>9</v>
      </c>
      <c r="I933">
        <v>175.73117065429687</v>
      </c>
      <c r="J933">
        <v>171.58460998535156</v>
      </c>
      <c r="K933">
        <v>168.14268493652344</v>
      </c>
      <c r="L933">
        <v>167.77499389648437</v>
      </c>
      <c r="M933">
        <v>173.5616455078125</v>
      </c>
      <c r="N933">
        <v>189.06428527832031</v>
      </c>
      <c r="O933">
        <v>208.15582275390625</v>
      </c>
      <c r="P933">
        <v>230.50399780273438</v>
      </c>
      <c r="Q933">
        <v>248.90165710449219</v>
      </c>
      <c r="R933">
        <v>262.5489501953125</v>
      </c>
      <c r="S933">
        <v>274.18963623046875</v>
      </c>
      <c r="T933">
        <v>276.78457641601562</v>
      </c>
      <c r="U933">
        <v>277.71383666992188</v>
      </c>
      <c r="V933">
        <v>278.42401123046875</v>
      </c>
      <c r="W933">
        <v>275.27532958984375</v>
      </c>
      <c r="X933">
        <v>268.17291259765625</v>
      </c>
      <c r="Y933">
        <v>257.66180419921875</v>
      </c>
      <c r="Z933">
        <v>244.58308410644531</v>
      </c>
      <c r="AA933">
        <v>230.0240478515625</v>
      </c>
      <c r="AB933">
        <v>223.61546325683594</v>
      </c>
      <c r="AC933">
        <v>215.94880676269531</v>
      </c>
      <c r="AD933">
        <v>202.73184204101562</v>
      </c>
      <c r="AE933">
        <v>194.8641357421875</v>
      </c>
      <c r="AF933">
        <v>187.62832641601562</v>
      </c>
      <c r="AG933">
        <v>-3.035905122756958</v>
      </c>
      <c r="AH933">
        <v>-2.4383411407470703</v>
      </c>
      <c r="AI933">
        <v>-2.4708361625671387</v>
      </c>
      <c r="AJ933">
        <v>-2.0298285484313965</v>
      </c>
      <c r="AK933">
        <v>-1.2385672330856323</v>
      </c>
      <c r="AL933">
        <v>0.2134605199098587</v>
      </c>
      <c r="AM933">
        <v>-1.5981032848358154</v>
      </c>
      <c r="AN933">
        <v>1.6130914688110352</v>
      </c>
      <c r="AO933">
        <v>1.1125237941741943</v>
      </c>
      <c r="AP933">
        <v>-0.16725622117519379</v>
      </c>
      <c r="AQ933">
        <v>4.8343696594238281</v>
      </c>
      <c r="AR933">
        <v>23.281076431274414</v>
      </c>
      <c r="AS933">
        <v>24.189538955688477</v>
      </c>
      <c r="AT933">
        <v>23.021673202514648</v>
      </c>
      <c r="AU933">
        <v>21.827144622802734</v>
      </c>
      <c r="AV933">
        <v>24.095104217529297</v>
      </c>
      <c r="AW933">
        <v>23.186119079589844</v>
      </c>
      <c r="AX933">
        <v>21.611282348632813</v>
      </c>
      <c r="AY933">
        <v>11.419264793395996</v>
      </c>
      <c r="AZ933">
        <v>6.8532061576843262</v>
      </c>
      <c r="BA933">
        <v>4.6228561401367187</v>
      </c>
      <c r="BB933">
        <v>4.2586264610290527</v>
      </c>
      <c r="BC933">
        <v>2.8392810821533203</v>
      </c>
      <c r="BD933">
        <v>2.0515615940093994</v>
      </c>
      <c r="BE933">
        <v>74.470123291015625</v>
      </c>
      <c r="BF933">
        <v>73.707550048828125</v>
      </c>
      <c r="BG933">
        <v>72.610061645507813</v>
      </c>
      <c r="BH933">
        <v>72.457550048828125</v>
      </c>
      <c r="BI933">
        <v>72.597480773925781</v>
      </c>
      <c r="BJ933">
        <v>71.720123291015625</v>
      </c>
      <c r="BK933">
        <v>72.805030822753906</v>
      </c>
      <c r="BL933">
        <v>73.33489990234375</v>
      </c>
      <c r="BM933">
        <v>78.674522399902344</v>
      </c>
      <c r="BN933">
        <v>83.869483947753906</v>
      </c>
      <c r="BO933">
        <v>88.441818237304688</v>
      </c>
      <c r="BP933">
        <v>91.526718139648437</v>
      </c>
      <c r="BQ933">
        <v>89.988975524902344</v>
      </c>
      <c r="BR933">
        <v>88.709114074707031</v>
      </c>
      <c r="BS933">
        <v>88.984268188476563</v>
      </c>
      <c r="BT933">
        <v>88.009422302246094</v>
      </c>
      <c r="BU933">
        <v>89.119491577148438</v>
      </c>
      <c r="BV933">
        <v>89.174522399902344</v>
      </c>
      <c r="BW933">
        <v>86.547164916992188</v>
      </c>
      <c r="BX933">
        <v>83.169815063476563</v>
      </c>
      <c r="BY933">
        <v>80.292449951171875</v>
      </c>
      <c r="BZ933">
        <v>79.444969177246094</v>
      </c>
      <c r="CA933">
        <v>78.139930725097656</v>
      </c>
      <c r="CB933">
        <v>75.305030822753906</v>
      </c>
      <c r="CC933">
        <v>5.6298856735229492</v>
      </c>
      <c r="CD933">
        <v>5.4086389541625977</v>
      </c>
      <c r="CE933">
        <v>5.0845518112182617</v>
      </c>
      <c r="CF933">
        <v>3.8480963706970215</v>
      </c>
      <c r="CG933">
        <v>3.2409343719482422</v>
      </c>
      <c r="CH933">
        <v>3.5943100452423096</v>
      </c>
      <c r="CI933">
        <v>3.7958030700683594</v>
      </c>
      <c r="CJ933">
        <v>2.3848946094512939</v>
      </c>
      <c r="CK933">
        <v>3.3896663188934326</v>
      </c>
      <c r="CL933">
        <v>3.4150679111480713</v>
      </c>
      <c r="CM933">
        <v>2.6882455348968506</v>
      </c>
      <c r="CN933">
        <v>3.0542638301849365</v>
      </c>
      <c r="CO933">
        <v>4.2794022560119629</v>
      </c>
      <c r="CP933">
        <v>2.7023098468780518</v>
      </c>
      <c r="CQ933">
        <v>3.2747402191162109</v>
      </c>
      <c r="CR933">
        <v>4.8344511985778809</v>
      </c>
      <c r="CS933">
        <v>5.1992306709289551</v>
      </c>
      <c r="CT933">
        <v>5.3955779075622559</v>
      </c>
      <c r="CU933">
        <v>6.507591724395752</v>
      </c>
      <c r="CV933">
        <v>5.3323721885681152</v>
      </c>
      <c r="CW933">
        <v>4.6676549911499023</v>
      </c>
      <c r="CX933">
        <v>3.8533637523651123</v>
      </c>
      <c r="CY933">
        <v>4.1510848999023437</v>
      </c>
      <c r="CZ933">
        <v>4.0614485740661621</v>
      </c>
    </row>
    <row r="934" spans="1:104" x14ac:dyDescent="0.25">
      <c r="A934" t="s">
        <v>1123</v>
      </c>
      <c r="B934" t="s">
        <v>26</v>
      </c>
      <c r="C934" t="s">
        <v>27</v>
      </c>
      <c r="D934" t="s">
        <v>188</v>
      </c>
      <c r="E934" t="s">
        <v>184</v>
      </c>
      <c r="F934">
        <v>2020</v>
      </c>
      <c r="G934" t="s">
        <v>180</v>
      </c>
      <c r="H934">
        <v>10</v>
      </c>
      <c r="I934">
        <v>153.24382019042969</v>
      </c>
      <c r="J934">
        <v>149.20770263671875</v>
      </c>
      <c r="K934">
        <v>145.97840881347656</v>
      </c>
      <c r="L934">
        <v>145.95797729492188</v>
      </c>
      <c r="M934">
        <v>150.1258544921875</v>
      </c>
      <c r="N934">
        <v>162.53419494628906</v>
      </c>
      <c r="O934">
        <v>183.22445678710937</v>
      </c>
      <c r="P934">
        <v>202.07600402832031</v>
      </c>
      <c r="Q934">
        <v>222.24427795410156</v>
      </c>
      <c r="R934">
        <v>240.81419372558594</v>
      </c>
      <c r="S934">
        <v>256.00912475585938</v>
      </c>
      <c r="T934">
        <v>260.79464721679687</v>
      </c>
      <c r="U934">
        <v>263.19305419921875</v>
      </c>
      <c r="V934">
        <v>266.00247192382812</v>
      </c>
      <c r="W934">
        <v>263.64080810546875</v>
      </c>
      <c r="X934">
        <v>254.79144287109375</v>
      </c>
      <c r="Y934">
        <v>242.79725646972656</v>
      </c>
      <c r="Z934">
        <v>229.5146484375</v>
      </c>
      <c r="AA934">
        <v>220.9725341796875</v>
      </c>
      <c r="AB934">
        <v>212.88926696777344</v>
      </c>
      <c r="AC934">
        <v>205.32746887207031</v>
      </c>
      <c r="AD934">
        <v>184.86476135253906</v>
      </c>
      <c r="AE934">
        <v>171.7274169921875</v>
      </c>
      <c r="AF934">
        <v>164.84555053710937</v>
      </c>
      <c r="AG934">
        <v>-3.0586814880371094</v>
      </c>
      <c r="AH934">
        <v>-1.8370810747146606</v>
      </c>
      <c r="AI934">
        <v>-1.4116873741149902</v>
      </c>
      <c r="AJ934">
        <v>-1.4252640008926392</v>
      </c>
      <c r="AK934">
        <v>-1.2641096115112305</v>
      </c>
      <c r="AL934">
        <v>-0.38776350021362305</v>
      </c>
      <c r="AM934">
        <v>-1.8715890645980835</v>
      </c>
      <c r="AN934">
        <v>0.38624566793441772</v>
      </c>
      <c r="AO934">
        <v>1.0296761989593506</v>
      </c>
      <c r="AP934">
        <v>1.098369836807251</v>
      </c>
      <c r="AQ934">
        <v>5.5786690711975098</v>
      </c>
      <c r="AR934">
        <v>21.930351257324219</v>
      </c>
      <c r="AS934">
        <v>22.805383682250977</v>
      </c>
      <c r="AT934">
        <v>21.794876098632812</v>
      </c>
      <c r="AU934">
        <v>20.278165817260742</v>
      </c>
      <c r="AV934">
        <v>20.440383911132813</v>
      </c>
      <c r="AW934">
        <v>19.004209518432617</v>
      </c>
      <c r="AX934">
        <v>16.529069900512695</v>
      </c>
      <c r="AY934">
        <v>6.7561335563659668</v>
      </c>
      <c r="AZ934">
        <v>3.5272812843322754</v>
      </c>
      <c r="BA934">
        <v>2.2635087966918945</v>
      </c>
      <c r="BB934">
        <v>2.1239287853240967</v>
      </c>
      <c r="BC934">
        <v>1.281495213508606</v>
      </c>
      <c r="BD934">
        <v>0.19702979922294617</v>
      </c>
      <c r="BE934">
        <v>71.534309387207031</v>
      </c>
      <c r="BF934">
        <v>70.241859436035156</v>
      </c>
      <c r="BG934">
        <v>69.91204833984375</v>
      </c>
      <c r="BH934">
        <v>69.579818725585937</v>
      </c>
      <c r="BI934">
        <v>68.439888000488281</v>
      </c>
      <c r="BJ934">
        <v>68.18988037109375</v>
      </c>
      <c r="BK934">
        <v>68.262580871582031</v>
      </c>
      <c r="BL934">
        <v>68.579818725585937</v>
      </c>
      <c r="BM934">
        <v>71.349136352539063</v>
      </c>
      <c r="BN934">
        <v>75.48297119140625</v>
      </c>
      <c r="BO934">
        <v>79.296768188476563</v>
      </c>
      <c r="BP934">
        <v>81.148063659667969</v>
      </c>
      <c r="BQ934">
        <v>81.51385498046875</v>
      </c>
      <c r="BR934">
        <v>82.364387512207031</v>
      </c>
      <c r="BS934">
        <v>81.644638061523438</v>
      </c>
      <c r="BT934">
        <v>81.635108947753906</v>
      </c>
      <c r="BU934">
        <v>81.656837463378906</v>
      </c>
      <c r="BV934">
        <v>79.505081176757812</v>
      </c>
      <c r="BW934">
        <v>76.676284790039062</v>
      </c>
      <c r="BX934">
        <v>74.66204833984375</v>
      </c>
      <c r="BY934">
        <v>73.482337951660156</v>
      </c>
      <c r="BZ934">
        <v>72.049949645996094</v>
      </c>
      <c r="CA934">
        <v>71.10498046875</v>
      </c>
      <c r="CB934">
        <v>70.452468872070313</v>
      </c>
      <c r="CC934">
        <v>4.9163169860839844</v>
      </c>
      <c r="CD934">
        <v>4.710425853729248</v>
      </c>
      <c r="CE934">
        <v>4.4204797744750977</v>
      </c>
      <c r="CF934">
        <v>3.3526394367218018</v>
      </c>
      <c r="CG934">
        <v>2.807314395904541</v>
      </c>
      <c r="CH934">
        <v>3.0949029922485352</v>
      </c>
      <c r="CI934">
        <v>3.3445608615875244</v>
      </c>
      <c r="CJ934">
        <v>2.0941216945648193</v>
      </c>
      <c r="CK934">
        <v>3.0324101448059082</v>
      </c>
      <c r="CL934">
        <v>3.1399636268615723</v>
      </c>
      <c r="CM934">
        <v>2.5164511203765869</v>
      </c>
      <c r="CN934">
        <v>2.8844237327575684</v>
      </c>
      <c r="CO934">
        <v>4.0666837692260742</v>
      </c>
      <c r="CP934">
        <v>2.5844528675079346</v>
      </c>
      <c r="CQ934">
        <v>3.1429238319396973</v>
      </c>
      <c r="CR934">
        <v>4.6020569801330566</v>
      </c>
      <c r="CS934">
        <v>4.9084453582763672</v>
      </c>
      <c r="CT934">
        <v>5.0725078582763672</v>
      </c>
      <c r="CU934">
        <v>6.2609348297119141</v>
      </c>
      <c r="CV934">
        <v>5.0926227569580078</v>
      </c>
      <c r="CW934">
        <v>4.4538593292236328</v>
      </c>
      <c r="CX934">
        <v>3.5212249755859375</v>
      </c>
      <c r="CY934">
        <v>3.6638851165771484</v>
      </c>
      <c r="CZ934">
        <v>3.5741922855377197</v>
      </c>
    </row>
    <row r="935" spans="1:104" x14ac:dyDescent="0.25">
      <c r="A935" t="s">
        <v>1124</v>
      </c>
      <c r="B935" t="s">
        <v>26</v>
      </c>
      <c r="C935" t="s">
        <v>27</v>
      </c>
      <c r="D935" t="s">
        <v>188</v>
      </c>
      <c r="E935" t="s">
        <v>184</v>
      </c>
      <c r="F935">
        <v>2020</v>
      </c>
      <c r="G935" t="s">
        <v>181</v>
      </c>
      <c r="H935">
        <v>11</v>
      </c>
      <c r="I935">
        <v>144.46574401855469</v>
      </c>
      <c r="J935">
        <v>140.39369201660156</v>
      </c>
      <c r="K935">
        <v>137.60089111328125</v>
      </c>
      <c r="L935">
        <v>138.24847412109375</v>
      </c>
      <c r="M935">
        <v>143.94389343261719</v>
      </c>
      <c r="N935">
        <v>156.45307922363281</v>
      </c>
      <c r="O935">
        <v>172.31301879882812</v>
      </c>
      <c r="P935">
        <v>186.30561828613281</v>
      </c>
      <c r="Q935">
        <v>199.04080200195312</v>
      </c>
      <c r="R935">
        <v>209.38687133789062</v>
      </c>
      <c r="S935">
        <v>218.20860290527344</v>
      </c>
      <c r="T935">
        <v>221.73405456542969</v>
      </c>
      <c r="U935">
        <v>223.38340759277344</v>
      </c>
      <c r="V935">
        <v>224.56683349609375</v>
      </c>
      <c r="W935">
        <v>221.83949279785156</v>
      </c>
      <c r="X935">
        <v>213.7608642578125</v>
      </c>
      <c r="Y935">
        <v>204.88711547851562</v>
      </c>
      <c r="Z935">
        <v>198.32966613769531</v>
      </c>
      <c r="AA935">
        <v>187.16883850097656</v>
      </c>
      <c r="AB935">
        <v>178.90586853027344</v>
      </c>
      <c r="AC935">
        <v>174.45683288574219</v>
      </c>
      <c r="AD935">
        <v>165.60392761230469</v>
      </c>
      <c r="AE935">
        <v>159.71937561035156</v>
      </c>
      <c r="AF935">
        <v>153.62434387207031</v>
      </c>
      <c r="AG935">
        <v>-3.2094762325286865</v>
      </c>
      <c r="AH935">
        <v>-1.4928181171417236</v>
      </c>
      <c r="AI935">
        <v>-0.72954446077346802</v>
      </c>
      <c r="AJ935">
        <v>-1.0688464641571045</v>
      </c>
      <c r="AK935">
        <v>-1.379855751991272</v>
      </c>
      <c r="AL935">
        <v>-0.85191762447357178</v>
      </c>
      <c r="AM935">
        <v>-2.1325035095214844</v>
      </c>
      <c r="AN935">
        <v>-0.44937822222709656</v>
      </c>
      <c r="AO935">
        <v>0.93237900733947754</v>
      </c>
      <c r="AP935">
        <v>1.8697503805160522</v>
      </c>
      <c r="AQ935">
        <v>5.6154341697692871</v>
      </c>
      <c r="AR935">
        <v>18.939996719360352</v>
      </c>
      <c r="AS935">
        <v>19.573282241821289</v>
      </c>
      <c r="AT935">
        <v>18.60009765625</v>
      </c>
      <c r="AU935">
        <v>16.877805709838867</v>
      </c>
      <c r="AV935">
        <v>15.56377124786377</v>
      </c>
      <c r="AW935">
        <v>14.13913631439209</v>
      </c>
      <c r="AX935">
        <v>11.637757301330566</v>
      </c>
      <c r="AY935">
        <v>2.6733672618865967</v>
      </c>
      <c r="AZ935">
        <v>0.74053645133972168</v>
      </c>
      <c r="BA935">
        <v>0.29189327359199524</v>
      </c>
      <c r="BB935">
        <v>0.49986666440963745</v>
      </c>
      <c r="BC935">
        <v>0.1961086243391037</v>
      </c>
      <c r="BD935">
        <v>-1.1118108034133911</v>
      </c>
      <c r="BE935">
        <v>62.644779205322266</v>
      </c>
      <c r="BF935">
        <v>62.101936340332031</v>
      </c>
      <c r="BG935">
        <v>60.73272705078125</v>
      </c>
      <c r="BH935">
        <v>60.168537139892578</v>
      </c>
      <c r="BI935">
        <v>60.238826751708984</v>
      </c>
      <c r="BJ935">
        <v>59.129135131835938</v>
      </c>
      <c r="BK935">
        <v>58.67425537109375</v>
      </c>
      <c r="BL935">
        <v>60.561134338378906</v>
      </c>
      <c r="BM935">
        <v>65.471397399902344</v>
      </c>
      <c r="BN935">
        <v>71.382034301757813</v>
      </c>
      <c r="BO935">
        <v>76.093017578125</v>
      </c>
      <c r="BP935">
        <v>79.547531127929688</v>
      </c>
      <c r="BQ935">
        <v>81.589973449707031</v>
      </c>
      <c r="BR935">
        <v>81.626968383789063</v>
      </c>
      <c r="BS935">
        <v>82.279861450195313</v>
      </c>
      <c r="BT935">
        <v>82.07574462890625</v>
      </c>
      <c r="BU935">
        <v>80.036346435546875</v>
      </c>
      <c r="BV935">
        <v>76.162055969238281</v>
      </c>
      <c r="BW935">
        <v>72.806442260742188</v>
      </c>
      <c r="BX935">
        <v>68.403923034667969</v>
      </c>
      <c r="BY935">
        <v>67.708953857421875</v>
      </c>
      <c r="BZ935">
        <v>65.154312133789063</v>
      </c>
      <c r="CA935">
        <v>63.559494018554688</v>
      </c>
      <c r="CB935">
        <v>62.215061187744141</v>
      </c>
      <c r="CC935">
        <v>4.8625583648681641</v>
      </c>
      <c r="CD935">
        <v>4.6495785713195801</v>
      </c>
      <c r="CE935">
        <v>4.371117115020752</v>
      </c>
      <c r="CF935">
        <v>3.3322539329528809</v>
      </c>
      <c r="CG935">
        <v>2.8252236843109131</v>
      </c>
      <c r="CH935">
        <v>3.1266047954559326</v>
      </c>
      <c r="CI935">
        <v>3.3029327392578125</v>
      </c>
      <c r="CJ935">
        <v>2.0295417308807373</v>
      </c>
      <c r="CK935">
        <v>2.8475251197814941</v>
      </c>
      <c r="CL935">
        <v>2.8645415306091309</v>
      </c>
      <c r="CM935">
        <v>2.2509269714355469</v>
      </c>
      <c r="CN935">
        <v>2.5755462646484375</v>
      </c>
      <c r="CO935">
        <v>3.6198985576629639</v>
      </c>
      <c r="CP935">
        <v>2.2986292839050293</v>
      </c>
      <c r="CQ935">
        <v>2.7782595157623291</v>
      </c>
      <c r="CR935">
        <v>4.0549640655517578</v>
      </c>
      <c r="CS935">
        <v>4.3511471748352051</v>
      </c>
      <c r="CT935">
        <v>4.6052470207214355</v>
      </c>
      <c r="CU935">
        <v>5.5859804153442383</v>
      </c>
      <c r="CV935">
        <v>4.4816861152648926</v>
      </c>
      <c r="CW935">
        <v>3.9627759456634521</v>
      </c>
      <c r="CX935">
        <v>3.3061673641204834</v>
      </c>
      <c r="CY935">
        <v>3.5755236148834229</v>
      </c>
      <c r="CZ935">
        <v>3.4948046207427979</v>
      </c>
    </row>
    <row r="936" spans="1:104" x14ac:dyDescent="0.25">
      <c r="A936" t="s">
        <v>1125</v>
      </c>
      <c r="B936" t="s">
        <v>26</v>
      </c>
      <c r="C936" t="s">
        <v>27</v>
      </c>
      <c r="D936" t="s">
        <v>188</v>
      </c>
      <c r="E936" t="s">
        <v>184</v>
      </c>
      <c r="F936">
        <v>2020</v>
      </c>
      <c r="G936" t="s">
        <v>182</v>
      </c>
      <c r="H936">
        <v>12</v>
      </c>
      <c r="I936">
        <v>136.12615966796875</v>
      </c>
      <c r="J936">
        <v>132.79730224609375</v>
      </c>
      <c r="K936">
        <v>131.31819152832031</v>
      </c>
      <c r="L936">
        <v>132.0947265625</v>
      </c>
      <c r="M936">
        <v>138.27073669433594</v>
      </c>
      <c r="N936">
        <v>150.7618408203125</v>
      </c>
      <c r="O936">
        <v>169.15602111816406</v>
      </c>
      <c r="P936">
        <v>182.20361328125</v>
      </c>
      <c r="Q936">
        <v>185.61764526367187</v>
      </c>
      <c r="R936">
        <v>184.87110900878906</v>
      </c>
      <c r="S936">
        <v>183.46514892578125</v>
      </c>
      <c r="T936">
        <v>180.25201416015625</v>
      </c>
      <c r="U936">
        <v>178.06106567382812</v>
      </c>
      <c r="V936">
        <v>176.98851013183594</v>
      </c>
      <c r="W936">
        <v>174.17929077148437</v>
      </c>
      <c r="X936">
        <v>170.26443481445312</v>
      </c>
      <c r="Y936">
        <v>169.25823974609375</v>
      </c>
      <c r="Z936">
        <v>170.88697814941406</v>
      </c>
      <c r="AA936">
        <v>165.26815795898437</v>
      </c>
      <c r="AB936">
        <v>161.66561889648437</v>
      </c>
      <c r="AC936">
        <v>159.37835693359375</v>
      </c>
      <c r="AD936">
        <v>156.44810485839844</v>
      </c>
      <c r="AE936">
        <v>148.29499816894531</v>
      </c>
      <c r="AF936">
        <v>142.50357055664062</v>
      </c>
      <c r="AG936">
        <v>-4.1548075675964355</v>
      </c>
      <c r="AH936">
        <v>-0.58320260047912598</v>
      </c>
      <c r="AI936">
        <v>1.4201904535293579</v>
      </c>
      <c r="AJ936">
        <v>-2.1102644503116608E-2</v>
      </c>
      <c r="AK936">
        <v>-1.8627407550811768</v>
      </c>
      <c r="AL936">
        <v>-2.4546694755554199</v>
      </c>
      <c r="AM936">
        <v>-3.414574146270752</v>
      </c>
      <c r="AN936">
        <v>-3.3327207565307617</v>
      </c>
      <c r="AO936">
        <v>0.97471916675567627</v>
      </c>
      <c r="AP936">
        <v>4.6837811470031738</v>
      </c>
      <c r="AQ936">
        <v>7.1931962966918945</v>
      </c>
      <c r="AR936">
        <v>15.605960845947266</v>
      </c>
      <c r="AS936">
        <v>15.541321754455566</v>
      </c>
      <c r="AT936">
        <v>14.482809066772461</v>
      </c>
      <c r="AU936">
        <v>12.106795310974121</v>
      </c>
      <c r="AV936">
        <v>7.2069869041442871</v>
      </c>
      <c r="AW936">
        <v>5.3830676078796387</v>
      </c>
      <c r="AX936">
        <v>1.1705085039138794</v>
      </c>
      <c r="AY936">
        <v>-7.5975918769836426</v>
      </c>
      <c r="AZ936">
        <v>-6.5424518585205078</v>
      </c>
      <c r="BA936">
        <v>-5.0170383453369141</v>
      </c>
      <c r="BB936">
        <v>-4.2613062858581543</v>
      </c>
      <c r="BC936">
        <v>-3.1490087509155273</v>
      </c>
      <c r="BD936">
        <v>-5.3939595222473145</v>
      </c>
      <c r="BE936">
        <v>49.537761688232422</v>
      </c>
      <c r="BF936">
        <v>49.037765502929688</v>
      </c>
      <c r="BG936">
        <v>48.147834777832031</v>
      </c>
      <c r="BH936">
        <v>47.592800140380859</v>
      </c>
      <c r="BI936">
        <v>47.537765502929687</v>
      </c>
      <c r="BJ936">
        <v>46.927696228027344</v>
      </c>
      <c r="BK936">
        <v>46.537765502929688</v>
      </c>
      <c r="BL936">
        <v>47.232730865478516</v>
      </c>
      <c r="BM936">
        <v>49.122657775878906</v>
      </c>
      <c r="BN936">
        <v>51.665107727050781</v>
      </c>
      <c r="BO936">
        <v>53.152519226074219</v>
      </c>
      <c r="BP936">
        <v>53.707550048828125</v>
      </c>
      <c r="BQ936">
        <v>54.610069274902344</v>
      </c>
      <c r="BR936">
        <v>55.610073089599609</v>
      </c>
      <c r="BS936">
        <v>55.694965362548828</v>
      </c>
      <c r="BT936">
        <v>55.762588500976562</v>
      </c>
      <c r="BU936">
        <v>55.165103912353516</v>
      </c>
      <c r="BV936">
        <v>53.190284729003906</v>
      </c>
      <c r="BW936">
        <v>51.690284729003906</v>
      </c>
      <c r="BX936">
        <v>51.397838592529297</v>
      </c>
      <c r="BY936">
        <v>50.312942504882813</v>
      </c>
      <c r="BZ936">
        <v>50.342800140380859</v>
      </c>
      <c r="CA936">
        <v>49.05035400390625</v>
      </c>
      <c r="CB936">
        <v>48.605388641357422</v>
      </c>
      <c r="CC936">
        <v>6.6121439933776855</v>
      </c>
      <c r="CD936">
        <v>6.3457369804382324</v>
      </c>
      <c r="CE936">
        <v>6.018150806427002</v>
      </c>
      <c r="CF936">
        <v>4.5928750038146973</v>
      </c>
      <c r="CG936">
        <v>3.9148349761962891</v>
      </c>
      <c r="CH936">
        <v>4.3462085723876953</v>
      </c>
      <c r="CI936">
        <v>4.6797966957092285</v>
      </c>
      <c r="CJ936">
        <v>2.8655447959899902</v>
      </c>
      <c r="CK936">
        <v>3.8357255458831787</v>
      </c>
      <c r="CL936">
        <v>3.6509530544281006</v>
      </c>
      <c r="CM936">
        <v>2.7328295707702637</v>
      </c>
      <c r="CN936">
        <v>3.022845983505249</v>
      </c>
      <c r="CO936">
        <v>4.166954517364502</v>
      </c>
      <c r="CP936">
        <v>2.6145045757293701</v>
      </c>
      <c r="CQ936">
        <v>3.1491856575012207</v>
      </c>
      <c r="CR936">
        <v>4.6637473106384277</v>
      </c>
      <c r="CS936">
        <v>5.1908645629882812</v>
      </c>
      <c r="CT936">
        <v>5.7297391891479492</v>
      </c>
      <c r="CU936">
        <v>7.1135320663452148</v>
      </c>
      <c r="CV936">
        <v>5.857384204864502</v>
      </c>
      <c r="CW936">
        <v>5.2342495918273926</v>
      </c>
      <c r="CX936">
        <v>4.502873420715332</v>
      </c>
      <c r="CY936">
        <v>4.7843294143676758</v>
      </c>
      <c r="CZ936">
        <v>4.6729702949523926</v>
      </c>
    </row>
    <row r="937" spans="1:104" x14ac:dyDescent="0.25">
      <c r="A937" t="s">
        <v>1126</v>
      </c>
      <c r="B937" t="s">
        <v>26</v>
      </c>
      <c r="C937" t="s">
        <v>27</v>
      </c>
      <c r="D937" t="s">
        <v>188</v>
      </c>
      <c r="E937" t="s">
        <v>184</v>
      </c>
      <c r="F937">
        <v>2020</v>
      </c>
      <c r="G937" t="s">
        <v>183</v>
      </c>
      <c r="H937">
        <v>8</v>
      </c>
      <c r="I937">
        <v>172.76737976074219</v>
      </c>
      <c r="J937">
        <v>168.20146179199219</v>
      </c>
      <c r="K937">
        <v>164.03836059570312</v>
      </c>
      <c r="L937">
        <v>163.44345092773437</v>
      </c>
      <c r="M937">
        <v>168.38459777832031</v>
      </c>
      <c r="N937">
        <v>183.12257385253906</v>
      </c>
      <c r="O937">
        <v>199.06936645507812</v>
      </c>
      <c r="P937">
        <v>217.43489074707031</v>
      </c>
      <c r="Q937">
        <v>230.78573608398437</v>
      </c>
      <c r="R937">
        <v>241.88786315917969</v>
      </c>
      <c r="S937">
        <v>252.63772583007813</v>
      </c>
      <c r="T937">
        <v>255.25460815429688</v>
      </c>
      <c r="U937">
        <v>256.19332885742187</v>
      </c>
      <c r="V937">
        <v>255.78483581542969</v>
      </c>
      <c r="W937">
        <v>253.86996459960937</v>
      </c>
      <c r="X937">
        <v>250.32644653320312</v>
      </c>
      <c r="Y937">
        <v>242.02290344238281</v>
      </c>
      <c r="Z937">
        <v>229.52249145507812</v>
      </c>
      <c r="AA937">
        <v>215.91807556152344</v>
      </c>
      <c r="AB937">
        <v>209.11068725585938</v>
      </c>
      <c r="AC937">
        <v>204.59062194824219</v>
      </c>
      <c r="AD937">
        <v>194.26945495605469</v>
      </c>
      <c r="AE937">
        <v>187.84552001953125</v>
      </c>
      <c r="AF937">
        <v>181.60369873046875</v>
      </c>
      <c r="AG937">
        <v>-3.3574955463409424</v>
      </c>
      <c r="AH937">
        <v>-2.1365759372711182</v>
      </c>
      <c r="AI937">
        <v>-1.7536666393280029</v>
      </c>
      <c r="AJ937">
        <v>-1.6736482381820679</v>
      </c>
      <c r="AK937">
        <v>-1.3715972900390625</v>
      </c>
      <c r="AL937">
        <v>-0.30831834673881531</v>
      </c>
      <c r="AM937">
        <v>-1.9330381155014038</v>
      </c>
      <c r="AN937">
        <v>0.63390886783599854</v>
      </c>
      <c r="AO937">
        <v>1.0476269721984863</v>
      </c>
      <c r="AP937">
        <v>0.83232319355010986</v>
      </c>
      <c r="AQ937">
        <v>5.3390178680419922</v>
      </c>
      <c r="AR937">
        <v>21.662748336791992</v>
      </c>
      <c r="AS937">
        <v>22.427581787109375</v>
      </c>
      <c r="AT937">
        <v>21.236650466918945</v>
      </c>
      <c r="AU937">
        <v>19.864961624145508</v>
      </c>
      <c r="AV937">
        <v>20.778539657592773</v>
      </c>
      <c r="AW937">
        <v>19.699201583862305</v>
      </c>
      <c r="AX937">
        <v>17.451242446899414</v>
      </c>
      <c r="AY937">
        <v>7.4958224296569824</v>
      </c>
      <c r="AZ937">
        <v>4.0401873588562012</v>
      </c>
      <c r="BA937">
        <v>2.6540582180023193</v>
      </c>
      <c r="BB937">
        <v>2.5959694385528564</v>
      </c>
      <c r="BC937">
        <v>1.6748833656311035</v>
      </c>
      <c r="BD937">
        <v>0.57532674074172974</v>
      </c>
      <c r="BE937">
        <v>70.859519958496094</v>
      </c>
      <c r="BF937">
        <v>70.129219055175781</v>
      </c>
      <c r="BG937">
        <v>69.666709899902344</v>
      </c>
      <c r="BH937">
        <v>69.409873962402344</v>
      </c>
      <c r="BI937">
        <v>69.2763671875</v>
      </c>
      <c r="BJ937">
        <v>68.890174865722656</v>
      </c>
      <c r="BK937">
        <v>69.314521789550781</v>
      </c>
      <c r="BL937">
        <v>70.79095458984375</v>
      </c>
      <c r="BM937">
        <v>74.159271240234375</v>
      </c>
      <c r="BN937">
        <v>77.629409790039063</v>
      </c>
      <c r="BO937">
        <v>81.027328491210937</v>
      </c>
      <c r="BP937">
        <v>82.627738952636719</v>
      </c>
      <c r="BQ937">
        <v>83.051841735839844</v>
      </c>
      <c r="BR937">
        <v>83.458328247070313</v>
      </c>
      <c r="BS937">
        <v>83.742218017578125</v>
      </c>
      <c r="BT937">
        <v>83.516807556152344</v>
      </c>
      <c r="BU937">
        <v>83.492568969726562</v>
      </c>
      <c r="BV937">
        <v>82.970634460449219</v>
      </c>
      <c r="BW937">
        <v>81.2379150390625</v>
      </c>
      <c r="BX937">
        <v>78.721000671386719</v>
      </c>
      <c r="BY937">
        <v>76.132408142089844</v>
      </c>
      <c r="BZ937">
        <v>74.648612976074219</v>
      </c>
      <c r="CA937">
        <v>73.827842712402344</v>
      </c>
      <c r="CB937">
        <v>72.603904724121094</v>
      </c>
      <c r="CC937">
        <v>5.5174713134765625</v>
      </c>
      <c r="CD937">
        <v>5.2849555015563965</v>
      </c>
      <c r="CE937">
        <v>4.9436335563659668</v>
      </c>
      <c r="CF937">
        <v>3.7356052398681641</v>
      </c>
      <c r="CG937">
        <v>3.1328513622283936</v>
      </c>
      <c r="CH937">
        <v>3.4685754776000977</v>
      </c>
      <c r="CI937">
        <v>3.6155459880828857</v>
      </c>
      <c r="CJ937">
        <v>2.2409741878509521</v>
      </c>
      <c r="CK937">
        <v>3.1274807453155518</v>
      </c>
      <c r="CL937">
        <v>3.1322021484375</v>
      </c>
      <c r="CM937">
        <v>2.4659488201141357</v>
      </c>
      <c r="CN937">
        <v>2.8048717975616455</v>
      </c>
      <c r="CO937">
        <v>3.9283928871154785</v>
      </c>
      <c r="CP937">
        <v>2.4759628772735596</v>
      </c>
      <c r="CQ937">
        <v>3.0075573921203613</v>
      </c>
      <c r="CR937">
        <v>4.4922266006469727</v>
      </c>
      <c r="CS937">
        <v>4.8623075485229492</v>
      </c>
      <c r="CT937">
        <v>5.0415420532226563</v>
      </c>
      <c r="CU937">
        <v>6.0930986404418945</v>
      </c>
      <c r="CV937">
        <v>4.9630355834960938</v>
      </c>
      <c r="CW937">
        <v>4.4027447700500488</v>
      </c>
      <c r="CX937">
        <v>3.6777787208557129</v>
      </c>
      <c r="CY937">
        <v>3.987415075302124</v>
      </c>
      <c r="CZ937">
        <v>3.9177896976470947</v>
      </c>
    </row>
    <row r="938" spans="1:104" x14ac:dyDescent="0.25">
      <c r="A938" t="s">
        <v>1127</v>
      </c>
      <c r="B938" t="s">
        <v>26</v>
      </c>
      <c r="C938" t="s">
        <v>27</v>
      </c>
      <c r="D938" t="s">
        <v>188</v>
      </c>
      <c r="E938" t="s">
        <v>184</v>
      </c>
      <c r="F938">
        <v>2021</v>
      </c>
      <c r="G938" t="s">
        <v>171</v>
      </c>
      <c r="H938">
        <v>1</v>
      </c>
      <c r="I938">
        <v>137.36921691894531</v>
      </c>
      <c r="J938">
        <v>132.941650390625</v>
      </c>
      <c r="K938">
        <v>132.178466796875</v>
      </c>
      <c r="L938">
        <v>133.08146667480469</v>
      </c>
      <c r="M938">
        <v>140.47138977050781</v>
      </c>
      <c r="N938">
        <v>153.94895935058594</v>
      </c>
      <c r="O938">
        <v>176.41706848144531</v>
      </c>
      <c r="P938">
        <v>192.85652160644531</v>
      </c>
      <c r="Q938">
        <v>195.62106323242187</v>
      </c>
      <c r="R938">
        <v>192.64547729492187</v>
      </c>
      <c r="S938">
        <v>189.52595520019531</v>
      </c>
      <c r="T938">
        <v>184.58889770507812</v>
      </c>
      <c r="U938">
        <v>180.83299255371094</v>
      </c>
      <c r="V938">
        <v>178.37806701660156</v>
      </c>
      <c r="W938">
        <v>175.05361938476562</v>
      </c>
      <c r="X938">
        <v>171.45207214355469</v>
      </c>
      <c r="Y938">
        <v>169.50337219238281</v>
      </c>
      <c r="Z938">
        <v>173.39582824707031</v>
      </c>
      <c r="AA938">
        <v>168.75349426269531</v>
      </c>
      <c r="AB938">
        <v>165.26914978027344</v>
      </c>
      <c r="AC938">
        <v>163.10197448730469</v>
      </c>
      <c r="AD938">
        <v>159.81277465820312</v>
      </c>
      <c r="AE938">
        <v>150.32774353027344</v>
      </c>
      <c r="AF938">
        <v>144.19696044921875</v>
      </c>
      <c r="AG938">
        <v>-4.4593105316162109</v>
      </c>
      <c r="AH938">
        <v>-0.45950299501419067</v>
      </c>
      <c r="AI938">
        <v>1.8128482103347778</v>
      </c>
      <c r="AJ938">
        <v>0.15017899870872498</v>
      </c>
      <c r="AK938">
        <v>-2.0080506801605225</v>
      </c>
      <c r="AL938">
        <v>-2.8805124759674072</v>
      </c>
      <c r="AM938">
        <v>-3.8870689868927002</v>
      </c>
      <c r="AN938">
        <v>-4.2310323715209961</v>
      </c>
      <c r="AO938">
        <v>1.0281040668487549</v>
      </c>
      <c r="AP938">
        <v>5.4808030128479004</v>
      </c>
      <c r="AQ938">
        <v>7.8593149185180664</v>
      </c>
      <c r="AR938">
        <v>15.799271583557129</v>
      </c>
      <c r="AS938">
        <v>15.542064666748047</v>
      </c>
      <c r="AT938">
        <v>14.341782569885254</v>
      </c>
      <c r="AU938">
        <v>11.83826732635498</v>
      </c>
      <c r="AV938">
        <v>6.2475051879882812</v>
      </c>
      <c r="AW938">
        <v>4.1432528495788574</v>
      </c>
      <c r="AX938">
        <v>-0.60665702819824219</v>
      </c>
      <c r="AY938">
        <v>-9.5734119415283203</v>
      </c>
      <c r="AZ938">
        <v>-8.0605077743530273</v>
      </c>
      <c r="BA938">
        <v>-6.1552462577819824</v>
      </c>
      <c r="BB938">
        <v>-5.2566127777099609</v>
      </c>
      <c r="BC938">
        <v>-3.8361895084381104</v>
      </c>
      <c r="BD938">
        <v>-6.3434576988220215</v>
      </c>
      <c r="BE938">
        <v>45.300365447998047</v>
      </c>
      <c r="BF938">
        <v>44.367992401123047</v>
      </c>
      <c r="BG938">
        <v>43.923027038574219</v>
      </c>
      <c r="BH938">
        <v>43.007919311523438</v>
      </c>
      <c r="BI938">
        <v>41.638694763183594</v>
      </c>
      <c r="BJ938">
        <v>41.098911285400391</v>
      </c>
      <c r="BK938">
        <v>40.781673431396484</v>
      </c>
      <c r="BL938">
        <v>40.404335021972656</v>
      </c>
      <c r="BM938">
        <v>44.295886993408203</v>
      </c>
      <c r="BN938">
        <v>47.685813903808594</v>
      </c>
      <c r="BO938">
        <v>50.295497894287109</v>
      </c>
      <c r="BP938">
        <v>52.017654418945313</v>
      </c>
      <c r="BQ938">
        <v>54.084892272949219</v>
      </c>
      <c r="BR938">
        <v>53.85968017578125</v>
      </c>
      <c r="BS938">
        <v>54.636878967285156</v>
      </c>
      <c r="BT938">
        <v>54.496952056884766</v>
      </c>
      <c r="BU938">
        <v>53.5645751953125</v>
      </c>
      <c r="BV938">
        <v>52.244937896728516</v>
      </c>
      <c r="BW938">
        <v>51.187236785888672</v>
      </c>
      <c r="BX938">
        <v>49.257919311523438</v>
      </c>
      <c r="BY938">
        <v>47.898235321044922</v>
      </c>
      <c r="BZ938">
        <v>47.163486480712891</v>
      </c>
      <c r="CA938">
        <v>46.888309478759766</v>
      </c>
      <c r="CB938">
        <v>45.888694763183594</v>
      </c>
      <c r="CC938">
        <v>7.217832088470459</v>
      </c>
      <c r="CD938">
        <v>6.8695616722106934</v>
      </c>
      <c r="CE938">
        <v>6.551020622253418</v>
      </c>
      <c r="CF938">
        <v>5.0030698776245117</v>
      </c>
      <c r="CG938">
        <v>4.3001761436462402</v>
      </c>
      <c r="CH938">
        <v>4.7997627258300781</v>
      </c>
      <c r="CI938">
        <v>5.2798938751220703</v>
      </c>
      <c r="CJ938">
        <v>3.2756524085998535</v>
      </c>
      <c r="CK938">
        <v>4.381131649017334</v>
      </c>
      <c r="CL938">
        <v>4.1171426773071289</v>
      </c>
      <c r="CM938">
        <v>3.0529859066009521</v>
      </c>
      <c r="CN938">
        <v>3.3458108901977539</v>
      </c>
      <c r="CO938">
        <v>4.580716609954834</v>
      </c>
      <c r="CP938">
        <v>2.8383877277374268</v>
      </c>
      <c r="CQ938">
        <v>3.4196007251739502</v>
      </c>
      <c r="CR938">
        <v>5.0757870674133301</v>
      </c>
      <c r="CS938">
        <v>5.6175632476806641</v>
      </c>
      <c r="CT938">
        <v>6.2816534042358398</v>
      </c>
      <c r="CU938">
        <v>7.8300189971923828</v>
      </c>
      <c r="CV938">
        <v>6.4805922508239746</v>
      </c>
      <c r="CW938">
        <v>5.7964258193969727</v>
      </c>
      <c r="CX938">
        <v>4.9852967262268066</v>
      </c>
      <c r="CY938">
        <v>5.2510595321655273</v>
      </c>
      <c r="CZ938">
        <v>5.1164956092834473</v>
      </c>
    </row>
    <row r="939" spans="1:104" x14ac:dyDescent="0.25">
      <c r="A939" t="s">
        <v>1128</v>
      </c>
      <c r="B939" t="s">
        <v>26</v>
      </c>
      <c r="C939" t="s">
        <v>27</v>
      </c>
      <c r="D939" t="s">
        <v>188</v>
      </c>
      <c r="E939" t="s">
        <v>184</v>
      </c>
      <c r="F939">
        <v>2021</v>
      </c>
      <c r="G939" t="s">
        <v>172</v>
      </c>
      <c r="H939">
        <v>2</v>
      </c>
      <c r="I939">
        <v>136.54606628417969</v>
      </c>
      <c r="J939">
        <v>132.34188842773437</v>
      </c>
      <c r="K939">
        <v>130.73271179199219</v>
      </c>
      <c r="L939">
        <v>131.5447998046875</v>
      </c>
      <c r="M939">
        <v>137.77406311035156</v>
      </c>
      <c r="N939">
        <v>152.33059692382812</v>
      </c>
      <c r="O939">
        <v>170.98051452636719</v>
      </c>
      <c r="P939">
        <v>185.49513244628906</v>
      </c>
      <c r="Q939">
        <v>192.25431823730469</v>
      </c>
      <c r="R939">
        <v>194.06149291992187</v>
      </c>
      <c r="S939">
        <v>195.11021423339844</v>
      </c>
      <c r="T939">
        <v>193.77226257324219</v>
      </c>
      <c r="U939">
        <v>193.11248779296875</v>
      </c>
      <c r="V939">
        <v>192.20126342773437</v>
      </c>
      <c r="W939">
        <v>189.21273803710937</v>
      </c>
      <c r="X939">
        <v>183.35566711425781</v>
      </c>
      <c r="Y939">
        <v>178.12620544433594</v>
      </c>
      <c r="Z939">
        <v>176.80148315429688</v>
      </c>
      <c r="AA939">
        <v>172.39993286132812</v>
      </c>
      <c r="AB939">
        <v>166.88949584960937</v>
      </c>
      <c r="AC939">
        <v>164.45613098144531</v>
      </c>
      <c r="AD939">
        <v>157.8919677734375</v>
      </c>
      <c r="AE939">
        <v>149.912353515625</v>
      </c>
      <c r="AF939">
        <v>144.32423400878906</v>
      </c>
      <c r="AG939">
        <v>-3.9353346824645996</v>
      </c>
      <c r="AH939">
        <v>-0.7704736590385437</v>
      </c>
      <c r="AI939">
        <v>0.94846147298812866</v>
      </c>
      <c r="AJ939">
        <v>-0.24501998722553253</v>
      </c>
      <c r="AK939">
        <v>-1.7421152591705322</v>
      </c>
      <c r="AL939">
        <v>-2.1447696685791016</v>
      </c>
      <c r="AM939">
        <v>-3.1776587963104248</v>
      </c>
      <c r="AN939">
        <v>-2.7870335578918457</v>
      </c>
      <c r="AO939">
        <v>0.98505634069442749</v>
      </c>
      <c r="AP939">
        <v>4.2245221138000488</v>
      </c>
      <c r="AQ939">
        <v>7.066195011138916</v>
      </c>
      <c r="AR939">
        <v>16.686809539794922</v>
      </c>
      <c r="AS939">
        <v>16.831018447875977</v>
      </c>
      <c r="AT939">
        <v>15.739989280700684</v>
      </c>
      <c r="AU939">
        <v>13.404751777648926</v>
      </c>
      <c r="AV939">
        <v>8.9650640487670898</v>
      </c>
      <c r="AW939">
        <v>7.0966048240661621</v>
      </c>
      <c r="AX939">
        <v>3.1839396953582764</v>
      </c>
      <c r="AY939">
        <v>-5.6628403663635254</v>
      </c>
      <c r="AZ939">
        <v>-5.1250090599060059</v>
      </c>
      <c r="BA939">
        <v>-3.9799952507019043</v>
      </c>
      <c r="BB939">
        <v>-3.2343614101409912</v>
      </c>
      <c r="BC939">
        <v>-2.4424965381622314</v>
      </c>
      <c r="BD939">
        <v>-4.5204253196716309</v>
      </c>
      <c r="BE939">
        <v>50.791225433349609</v>
      </c>
      <c r="BF939">
        <v>51.239234924316406</v>
      </c>
      <c r="BG939">
        <v>50.687252044677734</v>
      </c>
      <c r="BH939">
        <v>51.077175140380859</v>
      </c>
      <c r="BI939">
        <v>50.509937286376953</v>
      </c>
      <c r="BJ939">
        <v>49.793491363525391</v>
      </c>
      <c r="BK939">
        <v>50.924655914306641</v>
      </c>
      <c r="BL939">
        <v>50.605022430419922</v>
      </c>
      <c r="BM939">
        <v>52.863521575927734</v>
      </c>
      <c r="BN939">
        <v>55.738449096679688</v>
      </c>
      <c r="BO939">
        <v>57.850921630859375</v>
      </c>
      <c r="BP939">
        <v>59.174266815185547</v>
      </c>
      <c r="BQ939">
        <v>60.741245269775391</v>
      </c>
      <c r="BR939">
        <v>61.201454162597656</v>
      </c>
      <c r="BS939">
        <v>61.783687591552734</v>
      </c>
      <c r="BT939">
        <v>60.909015655517578</v>
      </c>
      <c r="BU939">
        <v>60.061527252197266</v>
      </c>
      <c r="BV939">
        <v>59.714046478271484</v>
      </c>
      <c r="BW939">
        <v>57.128768920898438</v>
      </c>
      <c r="BX939">
        <v>55.187252044677734</v>
      </c>
      <c r="BY939">
        <v>55.046932220458984</v>
      </c>
      <c r="BZ939">
        <v>53.190299987792969</v>
      </c>
      <c r="CA939">
        <v>52.748390197753906</v>
      </c>
      <c r="CB939">
        <v>51.986190795898438</v>
      </c>
      <c r="CC939">
        <v>6.084622859954834</v>
      </c>
      <c r="CD939">
        <v>5.8003883361816406</v>
      </c>
      <c r="CE939">
        <v>5.4954357147216797</v>
      </c>
      <c r="CF939">
        <v>4.1954855918884277</v>
      </c>
      <c r="CG939">
        <v>3.5783746242523193</v>
      </c>
      <c r="CH939">
        <v>4.0305280685424805</v>
      </c>
      <c r="CI939">
        <v>4.3394985198974609</v>
      </c>
      <c r="CJ939">
        <v>2.6741814613342285</v>
      </c>
      <c r="CK939">
        <v>3.6462728977203369</v>
      </c>
      <c r="CL939">
        <v>3.5158865451812744</v>
      </c>
      <c r="CM939">
        <v>2.6643905639648437</v>
      </c>
      <c r="CN939">
        <v>2.9787609577178955</v>
      </c>
      <c r="CO939">
        <v>4.1432547569274902</v>
      </c>
      <c r="CP939">
        <v>2.6016252040863037</v>
      </c>
      <c r="CQ939">
        <v>3.1355776786804199</v>
      </c>
      <c r="CR939">
        <v>4.6028761863708496</v>
      </c>
      <c r="CS939">
        <v>5.0062088966369629</v>
      </c>
      <c r="CT939">
        <v>5.4332847595214844</v>
      </c>
      <c r="CU939">
        <v>6.8001389503479004</v>
      </c>
      <c r="CV939">
        <v>5.5441770553588867</v>
      </c>
      <c r="CW939">
        <v>4.9535913467407227</v>
      </c>
      <c r="CX939">
        <v>4.1796703338623047</v>
      </c>
      <c r="CY939">
        <v>4.4443578720092773</v>
      </c>
      <c r="CZ939">
        <v>4.3475766181945801</v>
      </c>
    </row>
    <row r="940" spans="1:104" x14ac:dyDescent="0.25">
      <c r="A940" t="s">
        <v>1129</v>
      </c>
      <c r="B940" t="s">
        <v>26</v>
      </c>
      <c r="C940" t="s">
        <v>27</v>
      </c>
      <c r="D940" t="s">
        <v>188</v>
      </c>
      <c r="E940" t="s">
        <v>184</v>
      </c>
      <c r="F940">
        <v>2021</v>
      </c>
      <c r="G940" t="s">
        <v>173</v>
      </c>
      <c r="H940">
        <v>3</v>
      </c>
      <c r="I940">
        <v>145.06866455078125</v>
      </c>
      <c r="J940">
        <v>140.55508422851563</v>
      </c>
      <c r="K940">
        <v>137.15489196777344</v>
      </c>
      <c r="L940">
        <v>137.19007873535156</v>
      </c>
      <c r="M940">
        <v>141.75138854980469</v>
      </c>
      <c r="N940">
        <v>154.1451416015625</v>
      </c>
      <c r="O940">
        <v>172.51272583007812</v>
      </c>
      <c r="P940">
        <v>187.67691040039062</v>
      </c>
      <c r="Q940">
        <v>199.49002075195312</v>
      </c>
      <c r="R940">
        <v>206.37493896484375</v>
      </c>
      <c r="S940">
        <v>213.28848266601562</v>
      </c>
      <c r="T940">
        <v>217.29536437988281</v>
      </c>
      <c r="U940">
        <v>219.11227416992187</v>
      </c>
      <c r="V940">
        <v>220.24359130859375</v>
      </c>
      <c r="W940">
        <v>217.73927307128906</v>
      </c>
      <c r="X940">
        <v>210.57284545898437</v>
      </c>
      <c r="Y940">
        <v>201.93711853027344</v>
      </c>
      <c r="Z940">
        <v>191.37998962402344</v>
      </c>
      <c r="AA940">
        <v>182.97718811035156</v>
      </c>
      <c r="AB940">
        <v>179.83010864257812</v>
      </c>
      <c r="AC940">
        <v>174.14805603027344</v>
      </c>
      <c r="AD940">
        <v>166.14306640625</v>
      </c>
      <c r="AE940">
        <v>158.90591430664062</v>
      </c>
      <c r="AF940">
        <v>153.38552856445312</v>
      </c>
      <c r="AG940">
        <v>-3.4275355339050293</v>
      </c>
      <c r="AH940">
        <v>-1.3541882038116455</v>
      </c>
      <c r="AI940">
        <v>-0.36525291204452515</v>
      </c>
      <c r="AJ940">
        <v>-0.89143109321594238</v>
      </c>
      <c r="AK940">
        <v>-1.4492335319519043</v>
      </c>
      <c r="AL940">
        <v>-1.1171342134475708</v>
      </c>
      <c r="AM940">
        <v>-2.3590157032012939</v>
      </c>
      <c r="AN940">
        <v>-0.95012587308883667</v>
      </c>
      <c r="AO940">
        <v>0.95817703008651733</v>
      </c>
      <c r="AP940">
        <v>2.4042551517486572</v>
      </c>
      <c r="AQ940">
        <v>5.9516787528991699</v>
      </c>
      <c r="AR940">
        <v>18.557277679443359</v>
      </c>
      <c r="AS940">
        <v>19.143787384033203</v>
      </c>
      <c r="AT940">
        <v>18.172456741333008</v>
      </c>
      <c r="AU940">
        <v>16.308107376098633</v>
      </c>
      <c r="AV940">
        <v>14.255962371826172</v>
      </c>
      <c r="AW940">
        <v>12.688823699951172</v>
      </c>
      <c r="AX940">
        <v>9.5882062911987305</v>
      </c>
      <c r="AY940">
        <v>0.78866457939147949</v>
      </c>
      <c r="AZ940">
        <v>-0.56446367502212524</v>
      </c>
      <c r="BA940">
        <v>-0.64484930038452148</v>
      </c>
      <c r="BB940">
        <v>-0.30522674322128296</v>
      </c>
      <c r="BC940">
        <v>-0.38337808847427368</v>
      </c>
      <c r="BD940">
        <v>-1.8859090805053711</v>
      </c>
      <c r="BE940">
        <v>58.819480895996094</v>
      </c>
      <c r="BF940">
        <v>58.309932708740234</v>
      </c>
      <c r="BG940">
        <v>56.922664642333984</v>
      </c>
      <c r="BH940">
        <v>56.787792205810547</v>
      </c>
      <c r="BI940">
        <v>55.961002349853516</v>
      </c>
      <c r="BJ940">
        <v>55.470550537109375</v>
      </c>
      <c r="BK940">
        <v>54.888320922851563</v>
      </c>
      <c r="BL940">
        <v>57.877723693847656</v>
      </c>
      <c r="BM940">
        <v>63.660614013671875</v>
      </c>
      <c r="BN940">
        <v>69.151069641113281</v>
      </c>
      <c r="BO940">
        <v>74.084495544433594</v>
      </c>
      <c r="BP940">
        <v>76.721763610839844</v>
      </c>
      <c r="BQ940">
        <v>79.480911254882813</v>
      </c>
      <c r="BR940">
        <v>80.520698547363281</v>
      </c>
      <c r="BS940">
        <v>79.270301818847656</v>
      </c>
      <c r="BT940">
        <v>77.646026611328125</v>
      </c>
      <c r="BU940">
        <v>76.530235290527344</v>
      </c>
      <c r="BV940">
        <v>75.100929260253906</v>
      </c>
      <c r="BW940">
        <v>71.470550537109375</v>
      </c>
      <c r="BX940">
        <v>68.760993957519531</v>
      </c>
      <c r="BY940">
        <v>67.426109313964844</v>
      </c>
      <c r="BZ940">
        <v>64.844276428222656</v>
      </c>
      <c r="CA940">
        <v>63.532745361328125</v>
      </c>
      <c r="CB940">
        <v>60.981151580810547</v>
      </c>
      <c r="CC940">
        <v>5.1230425834655762</v>
      </c>
      <c r="CD940">
        <v>4.882807731628418</v>
      </c>
      <c r="CE940">
        <v>4.5689854621887207</v>
      </c>
      <c r="CF940">
        <v>3.4674539566040039</v>
      </c>
      <c r="CG940">
        <v>2.9170589447021484</v>
      </c>
      <c r="CH940">
        <v>3.2307548522949219</v>
      </c>
      <c r="CI940">
        <v>3.4682221412658691</v>
      </c>
      <c r="CJ940">
        <v>2.1436498165130615</v>
      </c>
      <c r="CK940">
        <v>2.9952225685119629</v>
      </c>
      <c r="CL940">
        <v>2.9616944789886475</v>
      </c>
      <c r="CM940">
        <v>2.3074362277984619</v>
      </c>
      <c r="CN940">
        <v>2.6466999053955078</v>
      </c>
      <c r="CO940">
        <v>3.7243509292602539</v>
      </c>
      <c r="CP940">
        <v>2.3626813888549805</v>
      </c>
      <c r="CQ940">
        <v>2.8591039180755615</v>
      </c>
      <c r="CR940">
        <v>4.1882829666137695</v>
      </c>
      <c r="CS940">
        <v>4.4963169097900391</v>
      </c>
      <c r="CT940">
        <v>4.6592025756835938</v>
      </c>
      <c r="CU940">
        <v>5.7221584320068359</v>
      </c>
      <c r="CV940">
        <v>4.7296972274780273</v>
      </c>
      <c r="CW940">
        <v>4.1530060768127441</v>
      </c>
      <c r="CX940">
        <v>3.483006477355957</v>
      </c>
      <c r="CY940">
        <v>3.73319411277771</v>
      </c>
      <c r="CZ940">
        <v>3.6618163585662842</v>
      </c>
    </row>
    <row r="941" spans="1:104" x14ac:dyDescent="0.25">
      <c r="A941" t="s">
        <v>1130</v>
      </c>
      <c r="B941" t="s">
        <v>26</v>
      </c>
      <c r="C941" t="s">
        <v>27</v>
      </c>
      <c r="D941" t="s">
        <v>188</v>
      </c>
      <c r="E941" t="s">
        <v>184</v>
      </c>
      <c r="F941">
        <v>2021</v>
      </c>
      <c r="G941" t="s">
        <v>174</v>
      </c>
      <c r="H941">
        <v>4</v>
      </c>
      <c r="I941">
        <v>151.33815002441406</v>
      </c>
      <c r="J941">
        <v>146.627685546875</v>
      </c>
      <c r="K941">
        <v>143.46852111816406</v>
      </c>
      <c r="L941">
        <v>143.07374572753906</v>
      </c>
      <c r="M941">
        <v>148.03334045410156</v>
      </c>
      <c r="N941">
        <v>160.59242248535156</v>
      </c>
      <c r="O941">
        <v>175.59635925292969</v>
      </c>
      <c r="P941">
        <v>193.19891357421875</v>
      </c>
      <c r="Q941">
        <v>208.4947509765625</v>
      </c>
      <c r="R941">
        <v>220.16773986816406</v>
      </c>
      <c r="S941">
        <v>230.59637451171875</v>
      </c>
      <c r="T941">
        <v>235.01197814941406</v>
      </c>
      <c r="U941">
        <v>237.97744750976562</v>
      </c>
      <c r="V941">
        <v>240.86044311523437</v>
      </c>
      <c r="W941">
        <v>238.65425109863281</v>
      </c>
      <c r="X941">
        <v>230.83294677734375</v>
      </c>
      <c r="Y941">
        <v>220.49436950683594</v>
      </c>
      <c r="Z941">
        <v>206.11250305175781</v>
      </c>
      <c r="AA941">
        <v>193.6795654296875</v>
      </c>
      <c r="AB941">
        <v>188.67964172363281</v>
      </c>
      <c r="AC941">
        <v>185.43698120117187</v>
      </c>
      <c r="AD941">
        <v>175.7606201171875</v>
      </c>
      <c r="AE941">
        <v>169.72613525390625</v>
      </c>
      <c r="AF941">
        <v>163.32553100585937</v>
      </c>
      <c r="AG941">
        <v>-3.0729188919067383</v>
      </c>
      <c r="AH941">
        <v>-1.769495964050293</v>
      </c>
      <c r="AI941">
        <v>-1.2936325073242187</v>
      </c>
      <c r="AJ941">
        <v>-1.3544749021530151</v>
      </c>
      <c r="AK941">
        <v>-1.28133225440979</v>
      </c>
      <c r="AL941">
        <v>-0.466033935546875</v>
      </c>
      <c r="AM941">
        <v>-1.8548020124435425</v>
      </c>
      <c r="AN941">
        <v>0.23887817561626434</v>
      </c>
      <c r="AO941">
        <v>0.95477795600891113</v>
      </c>
      <c r="AP941">
        <v>1.1372443437576294</v>
      </c>
      <c r="AQ941">
        <v>5.201301097869873</v>
      </c>
      <c r="AR941">
        <v>19.9715576171875</v>
      </c>
      <c r="AS941">
        <v>20.830099105834961</v>
      </c>
      <c r="AT941">
        <v>19.966760635375977</v>
      </c>
      <c r="AU941">
        <v>18.498920440673828</v>
      </c>
      <c r="AV941">
        <v>18.415361404418945</v>
      </c>
      <c r="AW941">
        <v>17.096017837524414</v>
      </c>
      <c r="AX941">
        <v>14.571591377258301</v>
      </c>
      <c r="AY941">
        <v>5.4855690002441406</v>
      </c>
      <c r="AZ941">
        <v>2.7442939281463623</v>
      </c>
      <c r="BA941">
        <v>1.7483228445053101</v>
      </c>
      <c r="BB941">
        <v>1.7775572538375854</v>
      </c>
      <c r="BC941">
        <v>1.1010740995407104</v>
      </c>
      <c r="BD941">
        <v>-1.6930826008319855E-2</v>
      </c>
      <c r="BE941">
        <v>68.459419250488281</v>
      </c>
      <c r="BF941">
        <v>65.922683715820313</v>
      </c>
      <c r="BG941">
        <v>64.563003540039062</v>
      </c>
      <c r="BH941">
        <v>64.508354187011719</v>
      </c>
      <c r="BI941">
        <v>63.833690643310547</v>
      </c>
      <c r="BJ941">
        <v>63.031696319580078</v>
      </c>
      <c r="BK941">
        <v>63.256500244140625</v>
      </c>
      <c r="BL941">
        <v>65.673210144042969</v>
      </c>
      <c r="BM941">
        <v>72.391120910644531</v>
      </c>
      <c r="BN941">
        <v>77.415252685546875</v>
      </c>
      <c r="BO941">
        <v>81.463394165039063</v>
      </c>
      <c r="BP941">
        <v>85.0123291015625</v>
      </c>
      <c r="BQ941">
        <v>85.292572021484375</v>
      </c>
      <c r="BR941">
        <v>85.430892944335938</v>
      </c>
      <c r="BS941">
        <v>85.339920043945313</v>
      </c>
      <c r="BT941">
        <v>83.803176879882813</v>
      </c>
      <c r="BU941">
        <v>82.290580749511719</v>
      </c>
      <c r="BV941">
        <v>79.903709411621094</v>
      </c>
      <c r="BW941">
        <v>77.504646301269531</v>
      </c>
      <c r="BX941">
        <v>73.078781127929688</v>
      </c>
      <c r="BY941">
        <v>68.884880065917969</v>
      </c>
      <c r="BZ941">
        <v>67.080238342285156</v>
      </c>
      <c r="CA941">
        <v>65.538200378417969</v>
      </c>
      <c r="CB941">
        <v>64.398277282714844</v>
      </c>
      <c r="CC941">
        <v>4.8742690086364746</v>
      </c>
      <c r="CD941">
        <v>4.6458749771118164</v>
      </c>
      <c r="CE941">
        <v>4.3597335815429687</v>
      </c>
      <c r="CF941">
        <v>3.2987499237060547</v>
      </c>
      <c r="CG941">
        <v>2.7786989212036133</v>
      </c>
      <c r="CH941">
        <v>3.069380521774292</v>
      </c>
      <c r="CI941">
        <v>3.2185754776000977</v>
      </c>
      <c r="CJ941">
        <v>2.0118381977081299</v>
      </c>
      <c r="CK941">
        <v>2.8534796237945557</v>
      </c>
      <c r="CL941">
        <v>2.8807454109191895</v>
      </c>
      <c r="CM941">
        <v>2.2744419574737549</v>
      </c>
      <c r="CN941">
        <v>2.6095914840698242</v>
      </c>
      <c r="CO941">
        <v>3.6872985363006592</v>
      </c>
      <c r="CP941">
        <v>2.3558330535888672</v>
      </c>
      <c r="CQ941">
        <v>2.8570342063903809</v>
      </c>
      <c r="CR941">
        <v>4.1858644485473633</v>
      </c>
      <c r="CS941">
        <v>4.4760608673095703</v>
      </c>
      <c r="CT941">
        <v>4.5744633674621582</v>
      </c>
      <c r="CU941">
        <v>5.5244140625</v>
      </c>
      <c r="CV941">
        <v>4.5204753875732422</v>
      </c>
      <c r="CW941">
        <v>4.0299029350280762</v>
      </c>
      <c r="CX941">
        <v>3.3591556549072266</v>
      </c>
      <c r="CY941">
        <v>3.6365005970001221</v>
      </c>
      <c r="CZ941">
        <v>3.5563788414001465</v>
      </c>
    </row>
    <row r="942" spans="1:104" x14ac:dyDescent="0.25">
      <c r="A942" t="s">
        <v>1131</v>
      </c>
      <c r="B942" t="s">
        <v>26</v>
      </c>
      <c r="C942" t="s">
        <v>27</v>
      </c>
      <c r="D942" t="s">
        <v>188</v>
      </c>
      <c r="E942" t="s">
        <v>184</v>
      </c>
      <c r="F942">
        <v>2021</v>
      </c>
      <c r="G942" t="s">
        <v>175</v>
      </c>
      <c r="H942">
        <v>5</v>
      </c>
      <c r="I942">
        <v>156.92715454101562</v>
      </c>
      <c r="J942">
        <v>152.41195678710937</v>
      </c>
      <c r="K942">
        <v>149.25154113769531</v>
      </c>
      <c r="L942">
        <v>148.31597900390625</v>
      </c>
      <c r="M942">
        <v>152.44839477539062</v>
      </c>
      <c r="N942">
        <v>164.37748718261719</v>
      </c>
      <c r="O942">
        <v>178.95014953613281</v>
      </c>
      <c r="P942">
        <v>199.342529296875</v>
      </c>
      <c r="Q942">
        <v>215.72148132324219</v>
      </c>
      <c r="R942">
        <v>227.32327270507812</v>
      </c>
      <c r="S942">
        <v>235.98123168945312</v>
      </c>
      <c r="T942">
        <v>237.21917724609375</v>
      </c>
      <c r="U942">
        <v>237.38497924804687</v>
      </c>
      <c r="V942">
        <v>237.74577331542969</v>
      </c>
      <c r="W942">
        <v>235.38307189941406</v>
      </c>
      <c r="X942">
        <v>228.81637573242187</v>
      </c>
      <c r="Y942">
        <v>219.63267517089844</v>
      </c>
      <c r="Z942">
        <v>206.95474243164062</v>
      </c>
      <c r="AA942">
        <v>195.96591186523437</v>
      </c>
      <c r="AB942">
        <v>191.25503540039062</v>
      </c>
      <c r="AC942">
        <v>188.97930908203125</v>
      </c>
      <c r="AD942">
        <v>178.9527587890625</v>
      </c>
      <c r="AE942">
        <v>173.57318115234375</v>
      </c>
      <c r="AF942">
        <v>167.89936828613281</v>
      </c>
      <c r="AG942">
        <v>-3.2740366458892822</v>
      </c>
      <c r="AH942">
        <v>-1.7875314950942993</v>
      </c>
      <c r="AI942">
        <v>-1.2036951780319214</v>
      </c>
      <c r="AJ942">
        <v>-1.3388881683349609</v>
      </c>
      <c r="AK942">
        <v>-1.3509809970855713</v>
      </c>
      <c r="AL942">
        <v>-0.58809965848922729</v>
      </c>
      <c r="AM942">
        <v>-1.9784656763076782</v>
      </c>
      <c r="AN942">
        <v>4.7696549445390701E-2</v>
      </c>
      <c r="AO942">
        <v>0.9980311393737793</v>
      </c>
      <c r="AP942">
        <v>1.4021899700164795</v>
      </c>
      <c r="AQ942">
        <v>5.5076069831848145</v>
      </c>
      <c r="AR942">
        <v>20.144712448120117</v>
      </c>
      <c r="AS942">
        <v>20.745014190673828</v>
      </c>
      <c r="AT942">
        <v>19.672208786010742</v>
      </c>
      <c r="AU942">
        <v>18.13824462890625</v>
      </c>
      <c r="AV942">
        <v>17.828395843505859</v>
      </c>
      <c r="AW942">
        <v>16.526079177856445</v>
      </c>
      <c r="AX942">
        <v>13.956171035766602</v>
      </c>
      <c r="AY942">
        <v>4.8363232612609863</v>
      </c>
      <c r="AZ942">
        <v>2.2701714038848877</v>
      </c>
      <c r="BA942">
        <v>1.4045954942703247</v>
      </c>
      <c r="BB942">
        <v>1.4865504503250122</v>
      </c>
      <c r="BC942">
        <v>0.89199161529541016</v>
      </c>
      <c r="BD942">
        <v>-0.3328779935836792</v>
      </c>
      <c r="BE942">
        <v>65.550407409667969</v>
      </c>
      <c r="BF942">
        <v>65.440322875976563</v>
      </c>
      <c r="BG942">
        <v>65.122688293457031</v>
      </c>
      <c r="BH942">
        <v>65.207557678222656</v>
      </c>
      <c r="BI942">
        <v>63.915122985839844</v>
      </c>
      <c r="BJ942">
        <v>63.220161437988281</v>
      </c>
      <c r="BK942">
        <v>64.067642211914063</v>
      </c>
      <c r="BL942">
        <v>67.279838562011719</v>
      </c>
      <c r="BM942">
        <v>73.297065734863281</v>
      </c>
      <c r="BN942">
        <v>77.534461975097656</v>
      </c>
      <c r="BO942">
        <v>80.716819763183594</v>
      </c>
      <c r="BP942">
        <v>81.661781311035156</v>
      </c>
      <c r="BQ942">
        <v>81.149177551269531</v>
      </c>
      <c r="BR942">
        <v>82.216819763183594</v>
      </c>
      <c r="BS942">
        <v>81.064300537109375</v>
      </c>
      <c r="BT942">
        <v>80.547065734863281</v>
      </c>
      <c r="BU942">
        <v>80.297065734863281</v>
      </c>
      <c r="BV942">
        <v>80.254631042480469</v>
      </c>
      <c r="BW942">
        <v>81.1273193359375</v>
      </c>
      <c r="BX942">
        <v>77.877311706542969</v>
      </c>
      <c r="BY942">
        <v>74.584877014160156</v>
      </c>
      <c r="BZ942">
        <v>71.957565307617188</v>
      </c>
      <c r="CA942">
        <v>71.152519226074219</v>
      </c>
      <c r="CB942">
        <v>70.135284423828125</v>
      </c>
      <c r="CC942">
        <v>5.1066861152648926</v>
      </c>
      <c r="CD942">
        <v>4.879885196685791</v>
      </c>
      <c r="CE942">
        <v>4.5836892127990723</v>
      </c>
      <c r="CF942">
        <v>3.4546163082122803</v>
      </c>
      <c r="CG942">
        <v>2.8903989791870117</v>
      </c>
      <c r="CH942">
        <v>3.1732192039489746</v>
      </c>
      <c r="CI942">
        <v>3.3133811950683594</v>
      </c>
      <c r="CJ942">
        <v>2.0950760841369629</v>
      </c>
      <c r="CK942">
        <v>2.9814789295196533</v>
      </c>
      <c r="CL942">
        <v>3.0022974014282227</v>
      </c>
      <c r="CM942">
        <v>2.3495025634765625</v>
      </c>
      <c r="CN942">
        <v>2.6586141586303711</v>
      </c>
      <c r="CO942">
        <v>3.7129554748535156</v>
      </c>
      <c r="CP942">
        <v>2.3461463451385498</v>
      </c>
      <c r="CQ942">
        <v>2.8438599109649658</v>
      </c>
      <c r="CR942">
        <v>4.1875753402709961</v>
      </c>
      <c r="CS942">
        <v>4.4996786117553711</v>
      </c>
      <c r="CT942">
        <v>4.6356959342956543</v>
      </c>
      <c r="CU942">
        <v>5.6392884254455566</v>
      </c>
      <c r="CV942">
        <v>4.6276774406433105</v>
      </c>
      <c r="CW942">
        <v>4.1465506553649902</v>
      </c>
      <c r="CX942">
        <v>3.4535508155822754</v>
      </c>
      <c r="CY942">
        <v>3.7549459934234619</v>
      </c>
      <c r="CZ942">
        <v>3.6923148632049561</v>
      </c>
    </row>
    <row r="943" spans="1:104" x14ac:dyDescent="0.25">
      <c r="A943" t="s">
        <v>1132</v>
      </c>
      <c r="B943" t="s">
        <v>26</v>
      </c>
      <c r="C943" t="s">
        <v>27</v>
      </c>
      <c r="D943" t="s">
        <v>188</v>
      </c>
      <c r="E943" t="s">
        <v>184</v>
      </c>
      <c r="F943">
        <v>2021</v>
      </c>
      <c r="G943" t="s">
        <v>176</v>
      </c>
      <c r="H943">
        <v>6</v>
      </c>
      <c r="I943">
        <v>165.87884521484375</v>
      </c>
      <c r="J943">
        <v>160.91287231445312</v>
      </c>
      <c r="K943">
        <v>157.50198364257812</v>
      </c>
      <c r="L943">
        <v>156.53414916992187</v>
      </c>
      <c r="M943">
        <v>160.24577331542969</v>
      </c>
      <c r="N943">
        <v>172.3681640625</v>
      </c>
      <c r="O943">
        <v>186.77542114257812</v>
      </c>
      <c r="P943">
        <v>206.02865600585937</v>
      </c>
      <c r="Q943">
        <v>219.79193115234375</v>
      </c>
      <c r="R943">
        <v>230.99053955078125</v>
      </c>
      <c r="S943">
        <v>240.73826599121094</v>
      </c>
      <c r="T943">
        <v>242.43356323242187</v>
      </c>
      <c r="U943">
        <v>242.69325256347656</v>
      </c>
      <c r="V943">
        <v>241.81007385253906</v>
      </c>
      <c r="W943">
        <v>240.06086730957031</v>
      </c>
      <c r="X943">
        <v>236.12814331054687</v>
      </c>
      <c r="Y943">
        <v>229.09782409667969</v>
      </c>
      <c r="Z943">
        <v>216.89462280273437</v>
      </c>
      <c r="AA943">
        <v>204.98182678222656</v>
      </c>
      <c r="AB943">
        <v>196.51991271972656</v>
      </c>
      <c r="AC943">
        <v>194.29756164550781</v>
      </c>
      <c r="AD943">
        <v>185.22505187988281</v>
      </c>
      <c r="AE943">
        <v>181.20106506347656</v>
      </c>
      <c r="AF943">
        <v>175.62055969238281</v>
      </c>
      <c r="AG943">
        <v>-3.4519426822662354</v>
      </c>
      <c r="AH943">
        <v>-1.8929979801177979</v>
      </c>
      <c r="AI943">
        <v>-1.2864058017730713</v>
      </c>
      <c r="AJ943">
        <v>-1.4199216365814209</v>
      </c>
      <c r="AK943">
        <v>-1.4091552495956421</v>
      </c>
      <c r="AL943">
        <v>-0.59781771898269653</v>
      </c>
      <c r="AM943">
        <v>-2.0525205135345459</v>
      </c>
      <c r="AN943">
        <v>7.4438087642192841E-2</v>
      </c>
      <c r="AO943">
        <v>1.0187952518463135</v>
      </c>
      <c r="AP943">
        <v>1.396770715713501</v>
      </c>
      <c r="AQ943">
        <v>5.6069574356079102</v>
      </c>
      <c r="AR943">
        <v>20.619293212890625</v>
      </c>
      <c r="AS943">
        <v>21.238845825195313</v>
      </c>
      <c r="AT943">
        <v>20.049444198608398</v>
      </c>
      <c r="AU943">
        <v>18.534832000732422</v>
      </c>
      <c r="AV943">
        <v>18.435840606689453</v>
      </c>
      <c r="AW943">
        <v>17.269994735717773</v>
      </c>
      <c r="AX943">
        <v>14.683992385864258</v>
      </c>
      <c r="AY943">
        <v>5.1330204010009766</v>
      </c>
      <c r="AZ943">
        <v>2.3885104656219482</v>
      </c>
      <c r="BA943">
        <v>1.4865765571594238</v>
      </c>
      <c r="BB943">
        <v>1.5816419124603271</v>
      </c>
      <c r="BC943">
        <v>0.96535670757293701</v>
      </c>
      <c r="BD943">
        <v>-0.3079550564289093</v>
      </c>
      <c r="BE943">
        <v>66.982368469238281</v>
      </c>
      <c r="BF943">
        <v>65.622688293457031</v>
      </c>
      <c r="BG943">
        <v>65.427734375</v>
      </c>
      <c r="BH943">
        <v>65.080245971679688</v>
      </c>
      <c r="BI943">
        <v>65.41552734375</v>
      </c>
      <c r="BJ943">
        <v>65.025604248046875</v>
      </c>
      <c r="BK943">
        <v>65.025604248046875</v>
      </c>
      <c r="BL943">
        <v>68.25</v>
      </c>
      <c r="BM943">
        <v>71.321868896484375</v>
      </c>
      <c r="BN943">
        <v>74.568817138671875</v>
      </c>
      <c r="BO943">
        <v>78.210700988769531</v>
      </c>
      <c r="BP943">
        <v>80.664810180664063</v>
      </c>
      <c r="BQ943">
        <v>81.372367858886719</v>
      </c>
      <c r="BR943">
        <v>82.259635925292969</v>
      </c>
      <c r="BS943">
        <v>81.174766540527344</v>
      </c>
      <c r="BT943">
        <v>81.619720458984375</v>
      </c>
      <c r="BU943">
        <v>82.436973571777344</v>
      </c>
      <c r="BV943">
        <v>80.839485168457031</v>
      </c>
      <c r="BW943">
        <v>79.297454833984375</v>
      </c>
      <c r="BX943">
        <v>77.160598754882813</v>
      </c>
      <c r="BY943">
        <v>74.454109191894531</v>
      </c>
      <c r="BZ943">
        <v>72.107032775878906</v>
      </c>
      <c r="CA943">
        <v>71.009559631347656</v>
      </c>
      <c r="CB943">
        <v>69.979728698730469</v>
      </c>
      <c r="CC943">
        <v>5.3962554931640625</v>
      </c>
      <c r="CD943">
        <v>5.1502985954284668</v>
      </c>
      <c r="CE943">
        <v>4.8349452018737793</v>
      </c>
      <c r="CF943">
        <v>3.644092321395874</v>
      </c>
      <c r="CG943">
        <v>3.0367467403411865</v>
      </c>
      <c r="CH943">
        <v>3.3257832527160645</v>
      </c>
      <c r="CI943">
        <v>3.455066442489624</v>
      </c>
      <c r="CJ943">
        <v>2.1630363464355469</v>
      </c>
      <c r="CK943">
        <v>3.0349578857421875</v>
      </c>
      <c r="CL943">
        <v>3.0464282035827637</v>
      </c>
      <c r="CM943">
        <v>2.3934991359710693</v>
      </c>
      <c r="CN943">
        <v>2.7136216163635254</v>
      </c>
      <c r="CO943">
        <v>3.7906291484832764</v>
      </c>
      <c r="CP943">
        <v>2.384408712387085</v>
      </c>
      <c r="CQ943">
        <v>2.8968856334686279</v>
      </c>
      <c r="CR943">
        <v>4.3166403770446777</v>
      </c>
      <c r="CS943">
        <v>4.6887164115905762</v>
      </c>
      <c r="CT943">
        <v>4.8531665802001953</v>
      </c>
      <c r="CU943">
        <v>5.8913736343383789</v>
      </c>
      <c r="CV943">
        <v>4.7487688064575195</v>
      </c>
      <c r="CW943">
        <v>4.2579970359802246</v>
      </c>
      <c r="CX943">
        <v>3.5716218948364258</v>
      </c>
      <c r="CY943">
        <v>3.917691707611084</v>
      </c>
      <c r="CZ943">
        <v>3.8598227500915527</v>
      </c>
    </row>
    <row r="944" spans="1:104" x14ac:dyDescent="0.25">
      <c r="A944" t="s">
        <v>1133</v>
      </c>
      <c r="B944" t="s">
        <v>26</v>
      </c>
      <c r="C944" t="s">
        <v>27</v>
      </c>
      <c r="D944" t="s">
        <v>188</v>
      </c>
      <c r="E944" t="s">
        <v>184</v>
      </c>
      <c r="F944">
        <v>2021</v>
      </c>
      <c r="G944" t="s">
        <v>177</v>
      </c>
      <c r="H944">
        <v>7</v>
      </c>
      <c r="I944">
        <v>170.40666198730469</v>
      </c>
      <c r="J944">
        <v>165.70268249511719</v>
      </c>
      <c r="K944">
        <v>161.90647888183594</v>
      </c>
      <c r="L944">
        <v>161.29014587402344</v>
      </c>
      <c r="M944">
        <v>166.64935302734375</v>
      </c>
      <c r="N944">
        <v>179.69195556640625</v>
      </c>
      <c r="O944">
        <v>193.32749938964844</v>
      </c>
      <c r="P944">
        <v>212.11744689941406</v>
      </c>
      <c r="Q944">
        <v>224.49610900878906</v>
      </c>
      <c r="R944">
        <v>234.12263488769531</v>
      </c>
      <c r="S944">
        <v>241.06739807128906</v>
      </c>
      <c r="T944">
        <v>242.30467224121094</v>
      </c>
      <c r="U944">
        <v>242.68003845214844</v>
      </c>
      <c r="V944">
        <v>242.18585205078125</v>
      </c>
      <c r="W944">
        <v>241.14181518554687</v>
      </c>
      <c r="X944">
        <v>239.04570007324219</v>
      </c>
      <c r="Y944">
        <v>233.94793701171875</v>
      </c>
      <c r="Z944">
        <v>222.4814453125</v>
      </c>
      <c r="AA944">
        <v>210.28941345214844</v>
      </c>
      <c r="AB944">
        <v>202.04243469238281</v>
      </c>
      <c r="AC944">
        <v>199.51077270507812</v>
      </c>
      <c r="AD944">
        <v>190.25038146972656</v>
      </c>
      <c r="AE944">
        <v>185.34042358398437</v>
      </c>
      <c r="AF944">
        <v>180.48043823242187</v>
      </c>
      <c r="AG944">
        <v>-3.4950664043426514</v>
      </c>
      <c r="AH944">
        <v>-1.9834847450256348</v>
      </c>
      <c r="AI944">
        <v>-1.4119695425033569</v>
      </c>
      <c r="AJ944">
        <v>-1.5042439699172974</v>
      </c>
      <c r="AK944">
        <v>-1.4400918483734131</v>
      </c>
      <c r="AL944">
        <v>-0.55245667695999146</v>
      </c>
      <c r="AM944">
        <v>-2.0701119899749756</v>
      </c>
      <c r="AN944">
        <v>0.19534389674663544</v>
      </c>
      <c r="AO944">
        <v>1.0314117670059204</v>
      </c>
      <c r="AP944">
        <v>1.2794740200042725</v>
      </c>
      <c r="AQ944">
        <v>5.5117049217224121</v>
      </c>
      <c r="AR944">
        <v>20.647489547729492</v>
      </c>
      <c r="AS944">
        <v>21.293941497802734</v>
      </c>
      <c r="AT944">
        <v>20.143632888793945</v>
      </c>
      <c r="AU944">
        <v>18.71464729309082</v>
      </c>
      <c r="AV944">
        <v>18.938831329345703</v>
      </c>
      <c r="AW944">
        <v>17.94805908203125</v>
      </c>
      <c r="AX944">
        <v>15.464015007019043</v>
      </c>
      <c r="AY944">
        <v>5.7126164436340332</v>
      </c>
      <c r="AZ944">
        <v>2.7707946300506592</v>
      </c>
      <c r="BA944">
        <v>1.7559421062469482</v>
      </c>
      <c r="BB944">
        <v>1.8270224332809448</v>
      </c>
      <c r="BC944">
        <v>1.1365610361099243</v>
      </c>
      <c r="BD944">
        <v>-0.11963691562414169</v>
      </c>
      <c r="BE944">
        <v>70.326667785644531</v>
      </c>
      <c r="BF944">
        <v>69.512474060058594</v>
      </c>
      <c r="BG944">
        <v>69.552398681640625</v>
      </c>
      <c r="BH944">
        <v>69.275077819824219</v>
      </c>
      <c r="BI944">
        <v>68.930519104003906</v>
      </c>
      <c r="BJ944">
        <v>68.750541687011719</v>
      </c>
      <c r="BK944">
        <v>69.210479736328125</v>
      </c>
      <c r="BL944">
        <v>70.664451599121094</v>
      </c>
      <c r="BM944">
        <v>72.531791687011719</v>
      </c>
      <c r="BN944">
        <v>74.391609191894531</v>
      </c>
      <c r="BO944">
        <v>76.132461547851563</v>
      </c>
      <c r="BP944">
        <v>75.842933654785156</v>
      </c>
      <c r="BQ944">
        <v>77.080055236816406</v>
      </c>
      <c r="BR944">
        <v>79.738540649414063</v>
      </c>
      <c r="BS944">
        <v>80.854736328125</v>
      </c>
      <c r="BT944">
        <v>80.013221740722656</v>
      </c>
      <c r="BU944">
        <v>78.75115966796875</v>
      </c>
      <c r="BV944">
        <v>78.35845947265625</v>
      </c>
      <c r="BW944">
        <v>78.364288330078125</v>
      </c>
      <c r="BX944">
        <v>76.19482421875</v>
      </c>
      <c r="BY944">
        <v>74.036468505859375</v>
      </c>
      <c r="BZ944">
        <v>72.859687805175781</v>
      </c>
      <c r="CA944">
        <v>72.576667785644531</v>
      </c>
      <c r="CB944">
        <v>72.137405395507813</v>
      </c>
      <c r="CC944">
        <v>5.5150470733642578</v>
      </c>
      <c r="CD944">
        <v>5.2769069671630859</v>
      </c>
      <c r="CE944">
        <v>4.9450545310974121</v>
      </c>
      <c r="CF944">
        <v>3.7360498905181885</v>
      </c>
      <c r="CG944">
        <v>3.1418144702911377</v>
      </c>
      <c r="CH944">
        <v>3.4486346244812012</v>
      </c>
      <c r="CI944">
        <v>3.5573263168334961</v>
      </c>
      <c r="CJ944">
        <v>2.2148973941802979</v>
      </c>
      <c r="CK944">
        <v>3.0814130306243896</v>
      </c>
      <c r="CL944">
        <v>3.0706937313079834</v>
      </c>
      <c r="CM944">
        <v>2.3832669258117676</v>
      </c>
      <c r="CN944">
        <v>2.6971867084503174</v>
      </c>
      <c r="CO944">
        <v>3.7682404518127441</v>
      </c>
      <c r="CP944">
        <v>2.3765592575073242</v>
      </c>
      <c r="CQ944">
        <v>2.8940944671630859</v>
      </c>
      <c r="CR944">
        <v>4.3462271690368652</v>
      </c>
      <c r="CS944">
        <v>4.7622342109680176</v>
      </c>
      <c r="CT944">
        <v>4.9515948295593262</v>
      </c>
      <c r="CU944">
        <v>6.0121850967407227</v>
      </c>
      <c r="CV944">
        <v>4.8555111885070801</v>
      </c>
      <c r="CW944">
        <v>4.3480739593505859</v>
      </c>
      <c r="CX944">
        <v>3.6492366790771484</v>
      </c>
      <c r="CY944">
        <v>3.9869990348815918</v>
      </c>
      <c r="CZ944">
        <v>3.9468722343444824</v>
      </c>
    </row>
    <row r="945" spans="1:104" x14ac:dyDescent="0.25">
      <c r="A945" t="s">
        <v>1134</v>
      </c>
      <c r="B945" t="s">
        <v>26</v>
      </c>
      <c r="C945" t="s">
        <v>27</v>
      </c>
      <c r="D945" t="s">
        <v>188</v>
      </c>
      <c r="E945" t="s">
        <v>184</v>
      </c>
      <c r="F945">
        <v>2021</v>
      </c>
      <c r="G945" t="s">
        <v>178</v>
      </c>
      <c r="H945">
        <v>8</v>
      </c>
      <c r="I945">
        <v>173.34927368164062</v>
      </c>
      <c r="J945">
        <v>168.75590515136719</v>
      </c>
      <c r="K945">
        <v>164.58016967773437</v>
      </c>
      <c r="L945">
        <v>163.98020935058594</v>
      </c>
      <c r="M945">
        <v>168.9278564453125</v>
      </c>
      <c r="N945">
        <v>183.69815063476562</v>
      </c>
      <c r="O945">
        <v>199.75001525878906</v>
      </c>
      <c r="P945">
        <v>218.40760803222656</v>
      </c>
      <c r="Q945">
        <v>232.0472412109375</v>
      </c>
      <c r="R945">
        <v>243.40814208984375</v>
      </c>
      <c r="S945">
        <v>254.36277770996094</v>
      </c>
      <c r="T945">
        <v>257.0084228515625</v>
      </c>
      <c r="U945">
        <v>258.00247192382812</v>
      </c>
      <c r="V945">
        <v>257.61822509765625</v>
      </c>
      <c r="W945">
        <v>255.67095947265625</v>
      </c>
      <c r="X945">
        <v>252.10432434082031</v>
      </c>
      <c r="Y945">
        <v>243.68232727050781</v>
      </c>
      <c r="Z945">
        <v>231.13908386230469</v>
      </c>
      <c r="AA945">
        <v>217.31991577148437</v>
      </c>
      <c r="AB945">
        <v>210.34217834472656</v>
      </c>
      <c r="AC945">
        <v>205.69480895996094</v>
      </c>
      <c r="AD945">
        <v>195.22317504882812</v>
      </c>
      <c r="AE945">
        <v>188.71864318847656</v>
      </c>
      <c r="AF945">
        <v>182.38410949707031</v>
      </c>
      <c r="AG945">
        <v>-3.3202495574951172</v>
      </c>
      <c r="AH945">
        <v>-2.1735749244689941</v>
      </c>
      <c r="AI945">
        <v>-1.8408263921737671</v>
      </c>
      <c r="AJ945">
        <v>-1.7161192893981934</v>
      </c>
      <c r="AK945">
        <v>-1.3513609170913696</v>
      </c>
      <c r="AL945">
        <v>-0.23982666432857513</v>
      </c>
      <c r="AM945">
        <v>-1.8861329555511475</v>
      </c>
      <c r="AN945">
        <v>0.75097149610519409</v>
      </c>
      <c r="AO945">
        <v>1.0529868602752686</v>
      </c>
      <c r="AP945">
        <v>0.71399050951004028</v>
      </c>
      <c r="AQ945">
        <v>5.260584831237793</v>
      </c>
      <c r="AR945">
        <v>21.775510787963867</v>
      </c>
      <c r="AS945">
        <v>22.559616088867188</v>
      </c>
      <c r="AT945">
        <v>21.364114761352539</v>
      </c>
      <c r="AU945">
        <v>20.028697967529297</v>
      </c>
      <c r="AV945">
        <v>21.139081954956055</v>
      </c>
      <c r="AW945">
        <v>20.09295654296875</v>
      </c>
      <c r="AX945">
        <v>17.927938461303711</v>
      </c>
      <c r="AY945">
        <v>7.9489483833312988</v>
      </c>
      <c r="AZ945">
        <v>4.3654928207397461</v>
      </c>
      <c r="BA945">
        <v>2.8912019729614258</v>
      </c>
      <c r="BB945">
        <v>2.8012430667877197</v>
      </c>
      <c r="BC945">
        <v>1.8204139471054077</v>
      </c>
      <c r="BD945">
        <v>0.75882256031036377</v>
      </c>
      <c r="BE945">
        <v>71.659027099609375</v>
      </c>
      <c r="BF945">
        <v>71.674278259277344</v>
      </c>
      <c r="BG945">
        <v>71.076805114746094</v>
      </c>
      <c r="BH945">
        <v>70.826805114746094</v>
      </c>
      <c r="BI945">
        <v>70.162086486816406</v>
      </c>
      <c r="BJ945">
        <v>70.064605712890625</v>
      </c>
      <c r="BK945">
        <v>70.217132568359375</v>
      </c>
      <c r="BL945">
        <v>70.914451599121094</v>
      </c>
      <c r="BM945">
        <v>74.108589172363281</v>
      </c>
      <c r="BN945">
        <v>77.687355041503906</v>
      </c>
      <c r="BO945">
        <v>81.323806762695313</v>
      </c>
      <c r="BP945">
        <v>82.475914001464844</v>
      </c>
      <c r="BQ945">
        <v>83.765296936035156</v>
      </c>
      <c r="BR945">
        <v>83.125389099121094</v>
      </c>
      <c r="BS945">
        <v>83.954559326171875</v>
      </c>
      <c r="BT945">
        <v>84.424331665039063</v>
      </c>
      <c r="BU945">
        <v>83.662132263183594</v>
      </c>
      <c r="BV945">
        <v>83.509605407714844</v>
      </c>
      <c r="BW945">
        <v>80.742401123046875</v>
      </c>
      <c r="BX945">
        <v>78.358589172363281</v>
      </c>
      <c r="BY945">
        <v>75.746543884277344</v>
      </c>
      <c r="BZ945">
        <v>74.182746887207031</v>
      </c>
      <c r="CA945">
        <v>73.585273742675781</v>
      </c>
      <c r="CB945">
        <v>72.993492126464844</v>
      </c>
      <c r="CC945">
        <v>5.527522087097168</v>
      </c>
      <c r="CD945">
        <v>5.2942376136779785</v>
      </c>
      <c r="CE945">
        <v>4.9524116516113281</v>
      </c>
      <c r="CF945">
        <v>3.7420530319213867</v>
      </c>
      <c r="CG945">
        <v>3.1379909515380859</v>
      </c>
      <c r="CH945">
        <v>3.4740831851959229</v>
      </c>
      <c r="CI945">
        <v>3.6222155094146729</v>
      </c>
      <c r="CJ945">
        <v>2.2470593452453613</v>
      </c>
      <c r="CK945">
        <v>3.1398389339447021</v>
      </c>
      <c r="CL945">
        <v>3.1468255519866943</v>
      </c>
      <c r="CM945">
        <v>2.4787628650665283</v>
      </c>
      <c r="CN945">
        <v>2.8193812370300293</v>
      </c>
      <c r="CO945">
        <v>3.9500882625579834</v>
      </c>
      <c r="CP945">
        <v>2.4886269569396973</v>
      </c>
      <c r="CQ945">
        <v>3.023700475692749</v>
      </c>
      <c r="CR945">
        <v>4.5165247917175293</v>
      </c>
      <c r="CS945">
        <v>4.8873133659362793</v>
      </c>
      <c r="CT945">
        <v>5.068364143371582</v>
      </c>
      <c r="CU945">
        <v>6.1203188896179199</v>
      </c>
      <c r="CV945">
        <v>4.9853358268737793</v>
      </c>
      <c r="CW945">
        <v>4.4203329086303711</v>
      </c>
      <c r="CX945">
        <v>3.6903469562530518</v>
      </c>
      <c r="CY945">
        <v>3.9996762275695801</v>
      </c>
      <c r="CZ945">
        <v>3.928403377532959</v>
      </c>
    </row>
    <row r="946" spans="1:104" x14ac:dyDescent="0.25">
      <c r="A946" t="s">
        <v>1135</v>
      </c>
      <c r="B946" t="s">
        <v>26</v>
      </c>
      <c r="C946" t="s">
        <v>27</v>
      </c>
      <c r="D946" t="s">
        <v>188</v>
      </c>
      <c r="E946" t="s">
        <v>184</v>
      </c>
      <c r="F946">
        <v>2021</v>
      </c>
      <c r="G946" t="s">
        <v>179</v>
      </c>
      <c r="H946">
        <v>9</v>
      </c>
      <c r="I946">
        <v>175.72216796875</v>
      </c>
      <c r="J946">
        <v>171.57524108886719</v>
      </c>
      <c r="K946">
        <v>168.13360595703125</v>
      </c>
      <c r="L946">
        <v>167.76637268066406</v>
      </c>
      <c r="M946">
        <v>173.55386352539062</v>
      </c>
      <c r="N946">
        <v>189.05586242675781</v>
      </c>
      <c r="O946">
        <v>208.14724731445312</v>
      </c>
      <c r="P946">
        <v>230.49600219726562</v>
      </c>
      <c r="Q946">
        <v>248.89076232910156</v>
      </c>
      <c r="R946">
        <v>262.53543090820312</v>
      </c>
      <c r="S946">
        <v>274.16830444335937</v>
      </c>
      <c r="T946">
        <v>276.76077270507812</v>
      </c>
      <c r="U946">
        <v>277.688720703125</v>
      </c>
      <c r="V946">
        <v>278.39724731445312</v>
      </c>
      <c r="W946">
        <v>275.24798583984375</v>
      </c>
      <c r="X946">
        <v>268.14599609375</v>
      </c>
      <c r="Y946">
        <v>257.63348388671875</v>
      </c>
      <c r="Z946">
        <v>244.55320739746094</v>
      </c>
      <c r="AA946">
        <v>229.99336242675781</v>
      </c>
      <c r="AB946">
        <v>223.58247375488281</v>
      </c>
      <c r="AC946">
        <v>215.91629028320312</v>
      </c>
      <c r="AD946">
        <v>202.71322631835937</v>
      </c>
      <c r="AE946">
        <v>194.85310363769531</v>
      </c>
      <c r="AF946">
        <v>187.61940002441406</v>
      </c>
      <c r="AG946">
        <v>-3.0347926616668701</v>
      </c>
      <c r="AH946">
        <v>-2.4367022514343262</v>
      </c>
      <c r="AI946">
        <v>-2.469435453414917</v>
      </c>
      <c r="AJ946">
        <v>-2.028599739074707</v>
      </c>
      <c r="AK946">
        <v>-1.2357112169265747</v>
      </c>
      <c r="AL946">
        <v>0.21724241971969604</v>
      </c>
      <c r="AM946">
        <v>-1.5955671072006226</v>
      </c>
      <c r="AN946">
        <v>1.6157994270324707</v>
      </c>
      <c r="AO946">
        <v>1.1154417991638184</v>
      </c>
      <c r="AP946">
        <v>-0.16473618149757385</v>
      </c>
      <c r="AQ946">
        <v>4.8296318054199219</v>
      </c>
      <c r="AR946">
        <v>23.259462356567383</v>
      </c>
      <c r="AS946">
        <v>24.166709899902344</v>
      </c>
      <c r="AT946">
        <v>22.995599746704102</v>
      </c>
      <c r="AU946">
        <v>21.801946640014648</v>
      </c>
      <c r="AV946">
        <v>24.069629669189453</v>
      </c>
      <c r="AW946">
        <v>23.162412643432617</v>
      </c>
      <c r="AX946">
        <v>21.589029312133789</v>
      </c>
      <c r="AY946">
        <v>11.406310081481934</v>
      </c>
      <c r="AZ946">
        <v>6.8544001579284668</v>
      </c>
      <c r="BA946">
        <v>4.6272873878479004</v>
      </c>
      <c r="BB946">
        <v>4.2629480361938477</v>
      </c>
      <c r="BC946">
        <v>2.8418710231781006</v>
      </c>
      <c r="BD946">
        <v>2.0534203052520752</v>
      </c>
      <c r="BE946">
        <v>74.470184326171875</v>
      </c>
      <c r="BF946">
        <v>73.707572937011719</v>
      </c>
      <c r="BG946">
        <v>72.610092163085938</v>
      </c>
      <c r="BH946">
        <v>72.457565307617188</v>
      </c>
      <c r="BI946">
        <v>72.597480773925781</v>
      </c>
      <c r="BJ946">
        <v>71.720184326171875</v>
      </c>
      <c r="BK946">
        <v>72.805046081542969</v>
      </c>
      <c r="BL946">
        <v>73.334861755371094</v>
      </c>
      <c r="BM946">
        <v>78.674308776855469</v>
      </c>
      <c r="BN946">
        <v>83.869270324707031</v>
      </c>
      <c r="BO946">
        <v>88.441520690917969</v>
      </c>
      <c r="BP946">
        <v>91.526390075683594</v>
      </c>
      <c r="BQ946">
        <v>89.988540649414063</v>
      </c>
      <c r="BR946">
        <v>88.708724975585937</v>
      </c>
      <c r="BS946">
        <v>88.98394775390625</v>
      </c>
      <c r="BT946">
        <v>88.009178161621094</v>
      </c>
      <c r="BU946">
        <v>89.119270324707031</v>
      </c>
      <c r="BV946">
        <v>89.17431640625</v>
      </c>
      <c r="BW946">
        <v>86.547012329101563</v>
      </c>
      <c r="BX946">
        <v>83.169731140136719</v>
      </c>
      <c r="BY946">
        <v>80.292434692382812</v>
      </c>
      <c r="BZ946">
        <v>79.444953918457031</v>
      </c>
      <c r="CA946">
        <v>78.139907836914062</v>
      </c>
      <c r="CB946">
        <v>75.305046081542969</v>
      </c>
      <c r="CC946">
        <v>5.6309304237365723</v>
      </c>
      <c r="CD946">
        <v>5.4096384048461914</v>
      </c>
      <c r="CE946">
        <v>5.0855202674865723</v>
      </c>
      <c r="CF946">
        <v>3.8487234115600586</v>
      </c>
      <c r="CG946">
        <v>3.2414181232452393</v>
      </c>
      <c r="CH946">
        <v>3.5949275493621826</v>
      </c>
      <c r="CI946">
        <v>3.7964072227478027</v>
      </c>
      <c r="CJ946">
        <v>2.3849098682403564</v>
      </c>
      <c r="CK946">
        <v>3.3902685642242432</v>
      </c>
      <c r="CL946">
        <v>3.4153790473937988</v>
      </c>
      <c r="CM946">
        <v>2.6883840560913086</v>
      </c>
      <c r="CN946">
        <v>3.0542604923248291</v>
      </c>
      <c r="CO946">
        <v>4.2798147201538086</v>
      </c>
      <c r="CP946">
        <v>2.701657772064209</v>
      </c>
      <c r="CQ946">
        <v>3.2746400833129883</v>
      </c>
      <c r="CR946">
        <v>4.8344264030456543</v>
      </c>
      <c r="CS946">
        <v>5.1990866661071777</v>
      </c>
      <c r="CT946">
        <v>5.3953385353088379</v>
      </c>
      <c r="CU946">
        <v>6.5058145523071289</v>
      </c>
      <c r="CV946">
        <v>5.3333816528320313</v>
      </c>
      <c r="CW946">
        <v>4.6685495376586914</v>
      </c>
      <c r="CX946">
        <v>3.8540492057800293</v>
      </c>
      <c r="CY946">
        <v>4.1516809463500977</v>
      </c>
      <c r="CZ946">
        <v>4.0620455741882324</v>
      </c>
    </row>
    <row r="947" spans="1:104" x14ac:dyDescent="0.25">
      <c r="A947" t="s">
        <v>1136</v>
      </c>
      <c r="B947" t="s">
        <v>26</v>
      </c>
      <c r="C947" t="s">
        <v>27</v>
      </c>
      <c r="D947" t="s">
        <v>188</v>
      </c>
      <c r="E947" t="s">
        <v>184</v>
      </c>
      <c r="F947">
        <v>2021</v>
      </c>
      <c r="G947" t="s">
        <v>180</v>
      </c>
      <c r="H947">
        <v>10</v>
      </c>
      <c r="I947">
        <v>153.23513793945313</v>
      </c>
      <c r="J947">
        <v>149.198974609375</v>
      </c>
      <c r="K947">
        <v>145.96974182128906</v>
      </c>
      <c r="L947">
        <v>145.94978332519531</v>
      </c>
      <c r="M947">
        <v>150.11824035644531</v>
      </c>
      <c r="N947">
        <v>162.52644348144531</v>
      </c>
      <c r="O947">
        <v>183.21479797363281</v>
      </c>
      <c r="P947">
        <v>202.06594848632812</v>
      </c>
      <c r="Q947">
        <v>222.23477172851562</v>
      </c>
      <c r="R947">
        <v>240.80476379394531</v>
      </c>
      <c r="S947">
        <v>255.99383544921875</v>
      </c>
      <c r="T947">
        <v>260.77691650390625</v>
      </c>
      <c r="U947">
        <v>263.1734619140625</v>
      </c>
      <c r="V947">
        <v>265.981689453125</v>
      </c>
      <c r="W947">
        <v>263.61846923828125</v>
      </c>
      <c r="X947">
        <v>254.76702880859375</v>
      </c>
      <c r="Y947">
        <v>242.7713623046875</v>
      </c>
      <c r="Z947">
        <v>229.48721313476562</v>
      </c>
      <c r="AA947">
        <v>220.94451904296875</v>
      </c>
      <c r="AB947">
        <v>212.86114501953125</v>
      </c>
      <c r="AC947">
        <v>205.30068969726562</v>
      </c>
      <c r="AD947">
        <v>184.84844970703125</v>
      </c>
      <c r="AE947">
        <v>171.71697998046875</v>
      </c>
      <c r="AF947">
        <v>164.83729553222656</v>
      </c>
      <c r="AG947">
        <v>-3.0588445663452148</v>
      </c>
      <c r="AH947">
        <v>-1.8368922472000122</v>
      </c>
      <c r="AI947">
        <v>-1.4114881753921509</v>
      </c>
      <c r="AJ947">
        <v>-1.4249842166900635</v>
      </c>
      <c r="AK947">
        <v>-1.2622624635696411</v>
      </c>
      <c r="AL947">
        <v>-0.38614904880523682</v>
      </c>
      <c r="AM947">
        <v>-1.870684027671814</v>
      </c>
      <c r="AN947">
        <v>0.38682913780212402</v>
      </c>
      <c r="AO947">
        <v>1.0315510034561157</v>
      </c>
      <c r="AP947">
        <v>1.0999397039413452</v>
      </c>
      <c r="AQ947">
        <v>5.5740776062011719</v>
      </c>
      <c r="AR947">
        <v>21.910919189453125</v>
      </c>
      <c r="AS947">
        <v>22.784553527832031</v>
      </c>
      <c r="AT947">
        <v>21.771791458129883</v>
      </c>
      <c r="AU947">
        <v>20.257198333740234</v>
      </c>
      <c r="AV947">
        <v>20.420818328857422</v>
      </c>
      <c r="AW947">
        <v>18.985416412353516</v>
      </c>
      <c r="AX947">
        <v>16.511016845703125</v>
      </c>
      <c r="AY947">
        <v>6.750462532043457</v>
      </c>
      <c r="AZ947">
        <v>3.5303058624267578</v>
      </c>
      <c r="BA947">
        <v>2.2679572105407715</v>
      </c>
      <c r="BB947">
        <v>2.1276628971099854</v>
      </c>
      <c r="BC947">
        <v>1.2835520505905151</v>
      </c>
      <c r="BD947">
        <v>0.19798067212104797</v>
      </c>
      <c r="BE947">
        <v>71.534385681152344</v>
      </c>
      <c r="BF947">
        <v>70.241950988769531</v>
      </c>
      <c r="BG947">
        <v>69.912094116210937</v>
      </c>
      <c r="BH947">
        <v>69.579864501953125</v>
      </c>
      <c r="BI947">
        <v>68.439956665039063</v>
      </c>
      <c r="BJ947">
        <v>68.189964294433594</v>
      </c>
      <c r="BK947">
        <v>68.262619018554688</v>
      </c>
      <c r="BL947">
        <v>68.579864501953125</v>
      </c>
      <c r="BM947">
        <v>71.349006652832031</v>
      </c>
      <c r="BN947">
        <v>75.482810974121094</v>
      </c>
      <c r="BO947">
        <v>79.296600341796875</v>
      </c>
      <c r="BP947">
        <v>81.14794921875</v>
      </c>
      <c r="BQ947">
        <v>81.51373291015625</v>
      </c>
      <c r="BR947">
        <v>82.3642578125</v>
      </c>
      <c r="BS947">
        <v>81.644485473632812</v>
      </c>
      <c r="BT947">
        <v>81.634918212890625</v>
      </c>
      <c r="BU947">
        <v>81.656692504882813</v>
      </c>
      <c r="BV947">
        <v>79.504997253417969</v>
      </c>
      <c r="BW947">
        <v>76.676231384277344</v>
      </c>
      <c r="BX947">
        <v>74.662094116210938</v>
      </c>
      <c r="BY947">
        <v>73.482391357421875</v>
      </c>
      <c r="BZ947">
        <v>72.050048828125</v>
      </c>
      <c r="CA947">
        <v>71.105094909667969</v>
      </c>
      <c r="CB947">
        <v>70.45257568359375</v>
      </c>
      <c r="CC947">
        <v>4.9172239303588867</v>
      </c>
      <c r="CD947">
        <v>4.7112922668457031</v>
      </c>
      <c r="CE947">
        <v>4.4213180541992187</v>
      </c>
      <c r="CF947">
        <v>3.353179931640625</v>
      </c>
      <c r="CG947">
        <v>2.8077254295349121</v>
      </c>
      <c r="CH947">
        <v>3.0954313278198242</v>
      </c>
      <c r="CI947">
        <v>3.3450775146484375</v>
      </c>
      <c r="CJ947">
        <v>2.0940828323364258</v>
      </c>
      <c r="CK947">
        <v>3.0329492092132568</v>
      </c>
      <c r="CL947">
        <v>3.1402847766876221</v>
      </c>
      <c r="CM947">
        <v>2.5166313648223877</v>
      </c>
      <c r="CN947">
        <v>2.8844952583312988</v>
      </c>
      <c r="CO947">
        <v>4.0671248435974121</v>
      </c>
      <c r="CP947">
        <v>2.5839653015136719</v>
      </c>
      <c r="CQ947">
        <v>3.1428995132446289</v>
      </c>
      <c r="CR947">
        <v>4.6020669937133789</v>
      </c>
      <c r="CS947">
        <v>4.9083385467529297</v>
      </c>
      <c r="CT947">
        <v>5.0723085403442383</v>
      </c>
      <c r="CU947">
        <v>6.2593502998352051</v>
      </c>
      <c r="CV947">
        <v>5.093595027923584</v>
      </c>
      <c r="CW947">
        <v>4.4547209739685059</v>
      </c>
      <c r="CX947">
        <v>3.5218539237976074</v>
      </c>
      <c r="CY947">
        <v>3.6644039154052734</v>
      </c>
      <c r="CZ947">
        <v>3.5747137069702148</v>
      </c>
    </row>
    <row r="948" spans="1:104" x14ac:dyDescent="0.25">
      <c r="A948" t="s">
        <v>1137</v>
      </c>
      <c r="B948" t="s">
        <v>26</v>
      </c>
      <c r="C948" t="s">
        <v>27</v>
      </c>
      <c r="D948" t="s">
        <v>188</v>
      </c>
      <c r="E948" t="s">
        <v>184</v>
      </c>
      <c r="F948">
        <v>2021</v>
      </c>
      <c r="G948" t="s">
        <v>181</v>
      </c>
      <c r="H948">
        <v>11</v>
      </c>
      <c r="I948">
        <v>144.45372009277344</v>
      </c>
      <c r="J948">
        <v>140.38156127929687</v>
      </c>
      <c r="K948">
        <v>137.58895874023437</v>
      </c>
      <c r="L948">
        <v>138.23695373535156</v>
      </c>
      <c r="M948">
        <v>143.93289184570312</v>
      </c>
      <c r="N948">
        <v>156.44187927246094</v>
      </c>
      <c r="O948">
        <v>172.30082702636719</v>
      </c>
      <c r="P948">
        <v>186.2918701171875</v>
      </c>
      <c r="Q948">
        <v>199.025146484375</v>
      </c>
      <c r="R948">
        <v>209.36946105957031</v>
      </c>
      <c r="S948">
        <v>218.18531799316406</v>
      </c>
      <c r="T948">
        <v>221.70904541015625</v>
      </c>
      <c r="U948">
        <v>223.35661315917969</v>
      </c>
      <c r="V948">
        <v>224.53889465332031</v>
      </c>
      <c r="W948">
        <v>221.81103515625</v>
      </c>
      <c r="X948">
        <v>213.73080444335938</v>
      </c>
      <c r="Y948">
        <v>204.85621643066406</v>
      </c>
      <c r="Z948">
        <v>198.29801940917969</v>
      </c>
      <c r="AA948">
        <v>187.13670349121094</v>
      </c>
      <c r="AB948">
        <v>178.87376403808594</v>
      </c>
      <c r="AC948">
        <v>174.42582702636719</v>
      </c>
      <c r="AD948">
        <v>165.58282470703125</v>
      </c>
      <c r="AE948">
        <v>159.70468139648437</v>
      </c>
      <c r="AF948">
        <v>153.61178588867187</v>
      </c>
      <c r="AG948">
        <v>-3.2105762958526611</v>
      </c>
      <c r="AH948">
        <v>-1.4936697483062744</v>
      </c>
      <c r="AI948">
        <v>-0.73021608591079712</v>
      </c>
      <c r="AJ948">
        <v>-1.069231390953064</v>
      </c>
      <c r="AK948">
        <v>-1.3784805536270142</v>
      </c>
      <c r="AL948">
        <v>-0.85166233777999878</v>
      </c>
      <c r="AM948">
        <v>-2.1327636241912842</v>
      </c>
      <c r="AN948">
        <v>-0.4503827691078186</v>
      </c>
      <c r="AO948">
        <v>0.93365663290023804</v>
      </c>
      <c r="AP948">
        <v>1.8707599639892578</v>
      </c>
      <c r="AQ948">
        <v>5.6102299690246582</v>
      </c>
      <c r="AR948">
        <v>18.919733047485352</v>
      </c>
      <c r="AS948">
        <v>19.551677703857422</v>
      </c>
      <c r="AT948">
        <v>18.576986312866211</v>
      </c>
      <c r="AU948">
        <v>16.85853385925293</v>
      </c>
      <c r="AV948">
        <v>15.547822952270508</v>
      </c>
      <c r="AW948">
        <v>14.123256683349609</v>
      </c>
      <c r="AX948">
        <v>11.622067451477051</v>
      </c>
      <c r="AY948">
        <v>2.6729686260223389</v>
      </c>
      <c r="AZ948">
        <v>0.74486160278320313</v>
      </c>
      <c r="BA948">
        <v>0.29649460315704346</v>
      </c>
      <c r="BB948">
        <v>0.5034756064414978</v>
      </c>
      <c r="BC948">
        <v>0.1980084627866745</v>
      </c>
      <c r="BD948">
        <v>-1.1114014387130737</v>
      </c>
      <c r="BE948">
        <v>62.644905090332031</v>
      </c>
      <c r="BF948">
        <v>62.102058410644531</v>
      </c>
      <c r="BG948">
        <v>60.732810974121094</v>
      </c>
      <c r="BH948">
        <v>60.168609619140625</v>
      </c>
      <c r="BI948">
        <v>60.238918304443359</v>
      </c>
      <c r="BJ948">
        <v>59.129230499267578</v>
      </c>
      <c r="BK948">
        <v>58.674297332763672</v>
      </c>
      <c r="BL948">
        <v>60.561149597167969</v>
      </c>
      <c r="BM948">
        <v>65.471298217773438</v>
      </c>
      <c r="BN948">
        <v>71.381851196289063</v>
      </c>
      <c r="BO948">
        <v>76.0928955078125</v>
      </c>
      <c r="BP948">
        <v>79.547416687011719</v>
      </c>
      <c r="BQ948">
        <v>81.58984375</v>
      </c>
      <c r="BR948">
        <v>81.626876831054688</v>
      </c>
      <c r="BS948">
        <v>82.279815673828125</v>
      </c>
      <c r="BT948">
        <v>82.075706481933594</v>
      </c>
      <c r="BU948">
        <v>80.036331176757813</v>
      </c>
      <c r="BV948">
        <v>76.162094116210937</v>
      </c>
      <c r="BW948">
        <v>72.80657958984375</v>
      </c>
      <c r="BX948">
        <v>68.404052734375</v>
      </c>
      <c r="BY948">
        <v>67.7091064453125</v>
      </c>
      <c r="BZ948">
        <v>65.154472351074219</v>
      </c>
      <c r="CA948">
        <v>63.559627532958984</v>
      </c>
      <c r="CB948">
        <v>62.2152099609375</v>
      </c>
      <c r="CC948">
        <v>4.8634300231933594</v>
      </c>
      <c r="CD948">
        <v>4.6504082679748535</v>
      </c>
      <c r="CE948">
        <v>4.3719272613525391</v>
      </c>
      <c r="CF948">
        <v>3.3327569961547852</v>
      </c>
      <c r="CG948">
        <v>2.8256006240844727</v>
      </c>
      <c r="CH948">
        <v>3.12711501121521</v>
      </c>
      <c r="CI948">
        <v>3.3034176826477051</v>
      </c>
      <c r="CJ948">
        <v>2.0294158458709717</v>
      </c>
      <c r="CK948">
        <v>2.8480038642883301</v>
      </c>
      <c r="CL948">
        <v>2.8647167682647705</v>
      </c>
      <c r="CM948">
        <v>2.2509696483612061</v>
      </c>
      <c r="CN948">
        <v>2.575444221496582</v>
      </c>
      <c r="CO948">
        <v>3.6201643943786621</v>
      </c>
      <c r="CP948">
        <v>2.2978856563568115</v>
      </c>
      <c r="CQ948">
        <v>2.7780475616455078</v>
      </c>
      <c r="CR948">
        <v>4.0547075271606445</v>
      </c>
      <c r="CS948">
        <v>4.3507528305053711</v>
      </c>
      <c r="CT948">
        <v>4.6047725677490234</v>
      </c>
      <c r="CU948">
        <v>5.5838518142700195</v>
      </c>
      <c r="CV948">
        <v>4.4825172424316406</v>
      </c>
      <c r="CW948">
        <v>3.963524341583252</v>
      </c>
      <c r="CX948">
        <v>3.3067288398742676</v>
      </c>
      <c r="CY948">
        <v>3.5759706497192383</v>
      </c>
      <c r="CZ948">
        <v>3.4952564239501953</v>
      </c>
    </row>
    <row r="949" spans="1:104" x14ac:dyDescent="0.25">
      <c r="A949" t="s">
        <v>1138</v>
      </c>
      <c r="B949" t="s">
        <v>26</v>
      </c>
      <c r="C949" t="s">
        <v>27</v>
      </c>
      <c r="D949" t="s">
        <v>188</v>
      </c>
      <c r="E949" t="s">
        <v>184</v>
      </c>
      <c r="F949">
        <v>2021</v>
      </c>
      <c r="G949" t="s">
        <v>182</v>
      </c>
      <c r="H949">
        <v>12</v>
      </c>
      <c r="I949">
        <v>136.11381530761719</v>
      </c>
      <c r="J949">
        <v>132.7845458984375</v>
      </c>
      <c r="K949">
        <v>131.30534362792969</v>
      </c>
      <c r="L949">
        <v>132.08189392089844</v>
      </c>
      <c r="M949">
        <v>138.25811767578125</v>
      </c>
      <c r="N949">
        <v>150.74906921386719</v>
      </c>
      <c r="O949">
        <v>169.14300537109375</v>
      </c>
      <c r="P949">
        <v>182.19113159179687</v>
      </c>
      <c r="Q949">
        <v>185.60386657714844</v>
      </c>
      <c r="R949">
        <v>184.85496520996094</v>
      </c>
      <c r="S949">
        <v>183.44638061523437</v>
      </c>
      <c r="T949">
        <v>180.23216247558594</v>
      </c>
      <c r="U949">
        <v>178.04035949707031</v>
      </c>
      <c r="V949">
        <v>176.96682739257812</v>
      </c>
      <c r="W949">
        <v>174.15715026855469</v>
      </c>
      <c r="X949">
        <v>170.24203491210937</v>
      </c>
      <c r="Y949">
        <v>169.23587036132812</v>
      </c>
      <c r="Z949">
        <v>170.86236572265625</v>
      </c>
      <c r="AA949">
        <v>165.242431640625</v>
      </c>
      <c r="AB949">
        <v>161.63972473144531</v>
      </c>
      <c r="AC949">
        <v>159.35240173339844</v>
      </c>
      <c r="AD949">
        <v>156.42501831054687</v>
      </c>
      <c r="AE949">
        <v>148.27691650390625</v>
      </c>
      <c r="AF949">
        <v>142.48814392089844</v>
      </c>
      <c r="AG949">
        <v>-4.1593151092529297</v>
      </c>
      <c r="AH949">
        <v>-0.58785760402679443</v>
      </c>
      <c r="AI949">
        <v>1.4162774085998535</v>
      </c>
      <c r="AJ949">
        <v>-2.4034485220909119E-2</v>
      </c>
      <c r="AK949">
        <v>-1.8634982109069824</v>
      </c>
      <c r="AL949">
        <v>-2.4596691131591797</v>
      </c>
      <c r="AM949">
        <v>-3.4191503524780273</v>
      </c>
      <c r="AN949">
        <v>-3.3392040729522705</v>
      </c>
      <c r="AO949">
        <v>0.97387593984603882</v>
      </c>
      <c r="AP949">
        <v>4.6828756332397461</v>
      </c>
      <c r="AQ949">
        <v>7.1875905990600586</v>
      </c>
      <c r="AR949">
        <v>15.588252067565918</v>
      </c>
      <c r="AS949">
        <v>15.522953033447266</v>
      </c>
      <c r="AT949">
        <v>14.464948654174805</v>
      </c>
      <c r="AU949">
        <v>12.095874786376953</v>
      </c>
      <c r="AV949">
        <v>7.2040972709655762</v>
      </c>
      <c r="AW949">
        <v>5.378108024597168</v>
      </c>
      <c r="AX949">
        <v>1.1639244556427002</v>
      </c>
      <c r="AY949">
        <v>-7.5821285247802734</v>
      </c>
      <c r="AZ949">
        <v>-6.534085750579834</v>
      </c>
      <c r="BA949">
        <v>-5.0118951797485352</v>
      </c>
      <c r="BB949">
        <v>-4.2580771446228027</v>
      </c>
      <c r="BC949">
        <v>-3.1477582454681396</v>
      </c>
      <c r="BD949">
        <v>-5.3955678939819336</v>
      </c>
      <c r="BE949">
        <v>49.537868499755859</v>
      </c>
      <c r="BF949">
        <v>49.037872314453125</v>
      </c>
      <c r="BG949">
        <v>48.147964477539063</v>
      </c>
      <c r="BH949">
        <v>47.592918395996094</v>
      </c>
      <c r="BI949">
        <v>47.537868499755859</v>
      </c>
      <c r="BJ949">
        <v>46.927772521972656</v>
      </c>
      <c r="BK949">
        <v>46.537868499755859</v>
      </c>
      <c r="BL949">
        <v>47.232818603515625</v>
      </c>
      <c r="BM949">
        <v>49.122722625732422</v>
      </c>
      <c r="BN949">
        <v>51.665145874023438</v>
      </c>
      <c r="BO949">
        <v>53.152523040771484</v>
      </c>
      <c r="BP949">
        <v>53.707572937011719</v>
      </c>
      <c r="BQ949">
        <v>54.610099792480469</v>
      </c>
      <c r="BR949">
        <v>55.610095977783203</v>
      </c>
      <c r="BS949">
        <v>55.694950103759766</v>
      </c>
      <c r="BT949">
        <v>55.762622833251953</v>
      </c>
      <c r="BU949">
        <v>55.165149688720703</v>
      </c>
      <c r="BV949">
        <v>53.190395355224609</v>
      </c>
      <c r="BW949">
        <v>51.690395355224609</v>
      </c>
      <c r="BX949">
        <v>51.397964477539063</v>
      </c>
      <c r="BY949">
        <v>50.313114166259766</v>
      </c>
      <c r="BZ949">
        <v>50.342918395996094</v>
      </c>
      <c r="CA949">
        <v>49.050491333007813</v>
      </c>
      <c r="CB949">
        <v>48.605541229248047</v>
      </c>
      <c r="CC949">
        <v>6.6133227348327637</v>
      </c>
      <c r="CD949">
        <v>6.346860408782959</v>
      </c>
      <c r="CE949">
        <v>6.0192570686340332</v>
      </c>
      <c r="CF949">
        <v>4.5935478210449219</v>
      </c>
      <c r="CG949">
        <v>3.9153316020965576</v>
      </c>
      <c r="CH949">
        <v>4.3469028472900391</v>
      </c>
      <c r="CI949">
        <v>4.6804757118225098</v>
      </c>
      <c r="CJ949">
        <v>2.8654105663299561</v>
      </c>
      <c r="CK949">
        <v>3.8363776206970215</v>
      </c>
      <c r="CL949">
        <v>3.6511716842651367</v>
      </c>
      <c r="CM949">
        <v>2.7329061031341553</v>
      </c>
      <c r="CN949">
        <v>3.0227527618408203</v>
      </c>
      <c r="CO949">
        <v>4.1672840118408203</v>
      </c>
      <c r="CP949">
        <v>2.6137008666992187</v>
      </c>
      <c r="CQ949">
        <v>3.1489684581756592</v>
      </c>
      <c r="CR949">
        <v>4.6635422706604004</v>
      </c>
      <c r="CS949">
        <v>5.1905794143676758</v>
      </c>
      <c r="CT949">
        <v>5.7293272018432617</v>
      </c>
      <c r="CU949">
        <v>7.111236572265625</v>
      </c>
      <c r="CV949">
        <v>5.858485221862793</v>
      </c>
      <c r="CW949">
        <v>5.2352471351623535</v>
      </c>
      <c r="CX949">
        <v>4.5036196708679199</v>
      </c>
      <c r="CY949">
        <v>4.7848520278930664</v>
      </c>
      <c r="CZ949">
        <v>4.6735110282897949</v>
      </c>
    </row>
    <row r="950" spans="1:104" x14ac:dyDescent="0.25">
      <c r="A950" t="s">
        <v>1139</v>
      </c>
      <c r="B950" t="s">
        <v>26</v>
      </c>
      <c r="C950" t="s">
        <v>27</v>
      </c>
      <c r="D950" t="s">
        <v>188</v>
      </c>
      <c r="E950" t="s">
        <v>184</v>
      </c>
      <c r="F950">
        <v>2021</v>
      </c>
      <c r="G950" t="s">
        <v>183</v>
      </c>
      <c r="H950">
        <v>8</v>
      </c>
      <c r="I950">
        <v>172.75968933105469</v>
      </c>
      <c r="J950">
        <v>168.19326782226562</v>
      </c>
      <c r="K950">
        <v>164.03012084960937</v>
      </c>
      <c r="L950">
        <v>163.43550109863281</v>
      </c>
      <c r="M950">
        <v>168.37725830078125</v>
      </c>
      <c r="N950">
        <v>183.11448669433594</v>
      </c>
      <c r="O950">
        <v>199.060302734375</v>
      </c>
      <c r="P950">
        <v>217.4248046875</v>
      </c>
      <c r="Q950">
        <v>230.77197265625</v>
      </c>
      <c r="R950">
        <v>241.87138366699219</v>
      </c>
      <c r="S950">
        <v>252.61329650878906</v>
      </c>
      <c r="T950">
        <v>255.22744750976563</v>
      </c>
      <c r="U950">
        <v>256.16448974609375</v>
      </c>
      <c r="V950">
        <v>255.75440979003906</v>
      </c>
      <c r="W950">
        <v>253.83827209472656</v>
      </c>
      <c r="X950">
        <v>250.29266357421875</v>
      </c>
      <c r="Y950">
        <v>241.98817443847656</v>
      </c>
      <c r="Z950">
        <v>229.48681640625</v>
      </c>
      <c r="AA950">
        <v>215.8829345703125</v>
      </c>
      <c r="AB950">
        <v>209.07733154296875</v>
      </c>
      <c r="AC950">
        <v>204.55816650390625</v>
      </c>
      <c r="AD950">
        <v>194.25090026855469</v>
      </c>
      <c r="AE950">
        <v>187.83534240722656</v>
      </c>
      <c r="AF950">
        <v>181.595947265625</v>
      </c>
      <c r="AG950">
        <v>-3.3574309349060059</v>
      </c>
      <c r="AH950">
        <v>-2.1360862255096436</v>
      </c>
      <c r="AI950">
        <v>-1.7532105445861816</v>
      </c>
      <c r="AJ950">
        <v>-1.6731580495834351</v>
      </c>
      <c r="AK950">
        <v>-1.3694226741790771</v>
      </c>
      <c r="AL950">
        <v>-0.30611705780029297</v>
      </c>
      <c r="AM950">
        <v>-1.9317595958709717</v>
      </c>
      <c r="AN950">
        <v>0.63497191667556763</v>
      </c>
      <c r="AO950">
        <v>1.0498645305633545</v>
      </c>
      <c r="AP950">
        <v>0.83422183990478516</v>
      </c>
      <c r="AQ950">
        <v>5.3338384628295898</v>
      </c>
      <c r="AR950">
        <v>21.640621185302734</v>
      </c>
      <c r="AS950">
        <v>22.404104232788086</v>
      </c>
      <c r="AT950">
        <v>21.210668563842773</v>
      </c>
      <c r="AU950">
        <v>19.841037750244141</v>
      </c>
      <c r="AV950">
        <v>20.755287170410156</v>
      </c>
      <c r="AW950">
        <v>19.677022933959961</v>
      </c>
      <c r="AX950">
        <v>17.430179595947266</v>
      </c>
      <c r="AY950">
        <v>7.4879770278930664</v>
      </c>
      <c r="AZ950">
        <v>4.0428824424743652</v>
      </c>
      <c r="BA950">
        <v>2.6587045192718506</v>
      </c>
      <c r="BB950">
        <v>2.6000127792358398</v>
      </c>
      <c r="BC950">
        <v>1.6771451234817505</v>
      </c>
      <c r="BD950">
        <v>0.57650578022003174</v>
      </c>
      <c r="BE950">
        <v>70.859565734863281</v>
      </c>
      <c r="BF950">
        <v>70.129257202148438</v>
      </c>
      <c r="BG950">
        <v>69.666763305664063</v>
      </c>
      <c r="BH950">
        <v>69.409927368164063</v>
      </c>
      <c r="BI950">
        <v>69.276405334472656</v>
      </c>
      <c r="BJ950">
        <v>68.890235900878906</v>
      </c>
      <c r="BK950">
        <v>69.3145751953125</v>
      </c>
      <c r="BL950">
        <v>70.790946960449219</v>
      </c>
      <c r="BM950">
        <v>74.159133911132813</v>
      </c>
      <c r="BN950">
        <v>77.629257202148438</v>
      </c>
      <c r="BO950">
        <v>81.027114868164063</v>
      </c>
      <c r="BP950">
        <v>82.627510070800781</v>
      </c>
      <c r="BQ950">
        <v>83.051567077636719</v>
      </c>
      <c r="BR950">
        <v>83.45806884765625</v>
      </c>
      <c r="BS950">
        <v>83.741996765136719</v>
      </c>
      <c r="BT950">
        <v>83.5166015625</v>
      </c>
      <c r="BU950">
        <v>83.492378234863281</v>
      </c>
      <c r="BV950">
        <v>82.970466613769531</v>
      </c>
      <c r="BW950">
        <v>81.237785339355469</v>
      </c>
      <c r="BX950">
        <v>78.720924377441406</v>
      </c>
      <c r="BY950">
        <v>76.13238525390625</v>
      </c>
      <c r="BZ950">
        <v>74.648605346679688</v>
      </c>
      <c r="CA950">
        <v>73.827850341796875</v>
      </c>
      <c r="CB950">
        <v>72.603919982910156</v>
      </c>
      <c r="CC950">
        <v>5.5185027122497559</v>
      </c>
      <c r="CD950">
        <v>5.2859392166137695</v>
      </c>
      <c r="CE950">
        <v>4.9445781707763672</v>
      </c>
      <c r="CF950">
        <v>3.7362186908721924</v>
      </c>
      <c r="CG950">
        <v>3.1333212852478027</v>
      </c>
      <c r="CH950">
        <v>3.4691727161407471</v>
      </c>
      <c r="CI950">
        <v>3.6161165237426758</v>
      </c>
      <c r="CJ950">
        <v>2.2409458160400391</v>
      </c>
      <c r="CK950">
        <v>3.1280238628387451</v>
      </c>
      <c r="CL950">
        <v>3.1324408054351807</v>
      </c>
      <c r="CM950">
        <v>2.4660243988037109</v>
      </c>
      <c r="CN950">
        <v>2.8047864437103271</v>
      </c>
      <c r="CO950">
        <v>3.9287049770355225</v>
      </c>
      <c r="CP950">
        <v>2.4751987457275391</v>
      </c>
      <c r="CQ950">
        <v>3.0073435306549072</v>
      </c>
      <c r="CR950">
        <v>4.4919800758361816</v>
      </c>
      <c r="CS950">
        <v>4.8619236946105957</v>
      </c>
      <c r="CT950">
        <v>5.0410523414611816</v>
      </c>
      <c r="CU950">
        <v>6.0909280776977539</v>
      </c>
      <c r="CV950">
        <v>4.9639697074890137</v>
      </c>
      <c r="CW950">
        <v>4.4035868644714355</v>
      </c>
      <c r="CX950">
        <v>3.6784310340881348</v>
      </c>
      <c r="CY950">
        <v>3.9879939556121826</v>
      </c>
      <c r="CZ950">
        <v>3.9183759689331055</v>
      </c>
    </row>
    <row r="951" spans="1:104" x14ac:dyDescent="0.25">
      <c r="A951" t="s">
        <v>1140</v>
      </c>
      <c r="B951" t="s">
        <v>26</v>
      </c>
      <c r="C951" t="s">
        <v>27</v>
      </c>
      <c r="D951" t="s">
        <v>188</v>
      </c>
      <c r="E951" t="s">
        <v>184</v>
      </c>
      <c r="F951">
        <v>2022</v>
      </c>
      <c r="G951" t="s">
        <v>171</v>
      </c>
      <c r="H951">
        <v>1</v>
      </c>
      <c r="I951">
        <v>137.36030578613281</v>
      </c>
      <c r="J951">
        <v>132.93177795410156</v>
      </c>
      <c r="K951">
        <v>132.16847229003906</v>
      </c>
      <c r="L951">
        <v>133.07156372070312</v>
      </c>
      <c r="M951">
        <v>140.4620361328125</v>
      </c>
      <c r="N951">
        <v>153.93975830078125</v>
      </c>
      <c r="O951">
        <v>176.40888977050781</v>
      </c>
      <c r="P951">
        <v>192.85107421875</v>
      </c>
      <c r="Q951">
        <v>195.61653137207031</v>
      </c>
      <c r="R951">
        <v>192.63873291015625</v>
      </c>
      <c r="S951">
        <v>189.51506042480469</v>
      </c>
      <c r="T951">
        <v>184.57743835449219</v>
      </c>
      <c r="U951">
        <v>180.82083129882812</v>
      </c>
      <c r="V951">
        <v>178.36524963378906</v>
      </c>
      <c r="W951">
        <v>175.03953552246094</v>
      </c>
      <c r="X951">
        <v>171.43756103515625</v>
      </c>
      <c r="Y951">
        <v>169.48869323730469</v>
      </c>
      <c r="Z951">
        <v>173.37831115722656</v>
      </c>
      <c r="AA951">
        <v>168.73324584960937</v>
      </c>
      <c r="AB951">
        <v>165.24769592285156</v>
      </c>
      <c r="AC951">
        <v>163.08006286621094</v>
      </c>
      <c r="AD951">
        <v>159.79727172851563</v>
      </c>
      <c r="AE951">
        <v>150.31643676757812</v>
      </c>
      <c r="AF951">
        <v>144.18670654296875</v>
      </c>
      <c r="AG951">
        <v>-4.4641599655151367</v>
      </c>
      <c r="AH951">
        <v>-0.46451795101165771</v>
      </c>
      <c r="AI951">
        <v>1.8086427450180054</v>
      </c>
      <c r="AJ951">
        <v>0.14699159562587738</v>
      </c>
      <c r="AK951">
        <v>-2.0091762542724609</v>
      </c>
      <c r="AL951">
        <v>-2.8861777782440186</v>
      </c>
      <c r="AM951">
        <v>-3.8921911716461182</v>
      </c>
      <c r="AN951">
        <v>-4.2379875183105469</v>
      </c>
      <c r="AO951">
        <v>1.0270801782608032</v>
      </c>
      <c r="AP951">
        <v>5.4799346923828125</v>
      </c>
      <c r="AQ951">
        <v>7.8543691635131836</v>
      </c>
      <c r="AR951">
        <v>15.784115791320801</v>
      </c>
      <c r="AS951">
        <v>15.526469230651855</v>
      </c>
      <c r="AT951">
        <v>14.327003479003906</v>
      </c>
      <c r="AU951">
        <v>11.829829216003418</v>
      </c>
      <c r="AV951">
        <v>6.2467303276062012</v>
      </c>
      <c r="AW951">
        <v>4.1402745246887207</v>
      </c>
      <c r="AX951">
        <v>-0.61148184537887573</v>
      </c>
      <c r="AY951">
        <v>-9.5565786361694336</v>
      </c>
      <c r="AZ951">
        <v>-8.0519676208496094</v>
      </c>
      <c r="BA951">
        <v>-6.1502885818481445</v>
      </c>
      <c r="BB951">
        <v>-5.2539997100830078</v>
      </c>
      <c r="BC951">
        <v>-3.8353283405303955</v>
      </c>
      <c r="BD951">
        <v>-6.3454031944274902</v>
      </c>
      <c r="BE951">
        <v>45.300498962402344</v>
      </c>
      <c r="BF951">
        <v>44.368175506591797</v>
      </c>
      <c r="BG951">
        <v>43.923225402832031</v>
      </c>
      <c r="BH951">
        <v>43.008075714111328</v>
      </c>
      <c r="BI951">
        <v>41.638824462890625</v>
      </c>
      <c r="BJ951">
        <v>41.099029541015625</v>
      </c>
      <c r="BK951">
        <v>40.781776428222656</v>
      </c>
      <c r="BL951">
        <v>40.404499053955078</v>
      </c>
      <c r="BM951">
        <v>44.2958984375</v>
      </c>
      <c r="BN951">
        <v>47.685798645019531</v>
      </c>
      <c r="BO951">
        <v>50.295475006103516</v>
      </c>
      <c r="BP951">
        <v>52.017597198486328</v>
      </c>
      <c r="BQ951">
        <v>54.084854125976563</v>
      </c>
      <c r="BR951">
        <v>53.859676361083984</v>
      </c>
      <c r="BS951">
        <v>54.636848449707031</v>
      </c>
      <c r="BT951">
        <v>54.496952056884766</v>
      </c>
      <c r="BU951">
        <v>53.564624786376953</v>
      </c>
      <c r="BV951">
        <v>52.245025634765625</v>
      </c>
      <c r="BW951">
        <v>51.187347412109375</v>
      </c>
      <c r="BX951">
        <v>49.258075714111328</v>
      </c>
      <c r="BY951">
        <v>47.898399353027344</v>
      </c>
      <c r="BZ951">
        <v>47.163650512695313</v>
      </c>
      <c r="CA951">
        <v>46.888404846191406</v>
      </c>
      <c r="CB951">
        <v>45.888828277587891</v>
      </c>
      <c r="CC951">
        <v>7.219153881072998</v>
      </c>
      <c r="CD951">
        <v>6.8708076477050781</v>
      </c>
      <c r="CE951">
        <v>6.5522465705871582</v>
      </c>
      <c r="CF951">
        <v>5.0038480758666992</v>
      </c>
      <c r="CG951">
        <v>4.300778865814209</v>
      </c>
      <c r="CH951">
        <v>4.8005685806274414</v>
      </c>
      <c r="CI951">
        <v>5.2807292938232422</v>
      </c>
      <c r="CJ951">
        <v>3.275728702545166</v>
      </c>
      <c r="CK951">
        <v>4.381932258605957</v>
      </c>
      <c r="CL951">
        <v>4.1175904273986816</v>
      </c>
      <c r="CM951">
        <v>3.0532219409942627</v>
      </c>
      <c r="CN951">
        <v>3.345935583114624</v>
      </c>
      <c r="CO951">
        <v>4.5812478065490723</v>
      </c>
      <c r="CP951">
        <v>2.8379309177398682</v>
      </c>
      <c r="CQ951">
        <v>3.4196150302886963</v>
      </c>
      <c r="CR951">
        <v>5.0759000778198242</v>
      </c>
      <c r="CS951">
        <v>5.6176323890686035</v>
      </c>
      <c r="CT951">
        <v>6.2816166877746582</v>
      </c>
      <c r="CU951">
        <v>7.8282780647277832</v>
      </c>
      <c r="CV951">
        <v>6.4818301200866699</v>
      </c>
      <c r="CW951">
        <v>5.7975449562072754</v>
      </c>
      <c r="CX951">
        <v>4.9861798286437988</v>
      </c>
      <c r="CY951">
        <v>5.2517728805541992</v>
      </c>
      <c r="CZ951">
        <v>5.1171956062316895</v>
      </c>
    </row>
    <row r="952" spans="1:104" x14ac:dyDescent="0.25">
      <c r="A952" t="s">
        <v>1141</v>
      </c>
      <c r="B952" t="s">
        <v>26</v>
      </c>
      <c r="C952" t="s">
        <v>27</v>
      </c>
      <c r="D952" t="s">
        <v>188</v>
      </c>
      <c r="E952" t="s">
        <v>184</v>
      </c>
      <c r="F952">
        <v>2022</v>
      </c>
      <c r="G952" t="s">
        <v>172</v>
      </c>
      <c r="H952">
        <v>2</v>
      </c>
      <c r="I952">
        <v>136.53541564941406</v>
      </c>
      <c r="J952">
        <v>132.33052062988281</v>
      </c>
      <c r="K952">
        <v>130.72126770019531</v>
      </c>
      <c r="L952">
        <v>131.53369140625</v>
      </c>
      <c r="M952">
        <v>137.76353454589844</v>
      </c>
      <c r="N952">
        <v>152.32070922851562</v>
      </c>
      <c r="O952">
        <v>170.9698486328125</v>
      </c>
      <c r="P952">
        <v>185.48603820800781</v>
      </c>
      <c r="Q952">
        <v>192.24365234375</v>
      </c>
      <c r="R952">
        <v>194.04881286621094</v>
      </c>
      <c r="S952">
        <v>195.09182739257812</v>
      </c>
      <c r="T952">
        <v>193.75242614746094</v>
      </c>
      <c r="U952">
        <v>193.09135437011719</v>
      </c>
      <c r="V952">
        <v>192.17874145507812</v>
      </c>
      <c r="W952">
        <v>189.18949890136719</v>
      </c>
      <c r="X952">
        <v>183.33134460449219</v>
      </c>
      <c r="Y952">
        <v>178.10166931152344</v>
      </c>
      <c r="Z952">
        <v>176.77632141113281</v>
      </c>
      <c r="AA952">
        <v>172.37385559082031</v>
      </c>
      <c r="AB952">
        <v>166.86370849609375</v>
      </c>
      <c r="AC952">
        <v>164.43083190917969</v>
      </c>
      <c r="AD952">
        <v>157.87577819824219</v>
      </c>
      <c r="AE952">
        <v>149.90032958984375</v>
      </c>
      <c r="AF952">
        <v>144.31390380859375</v>
      </c>
      <c r="AG952">
        <v>-3.9389894008636475</v>
      </c>
      <c r="AH952">
        <v>-0.77417671680450439</v>
      </c>
      <c r="AI952">
        <v>0.94536858797073364</v>
      </c>
      <c r="AJ952">
        <v>-0.24730145931243896</v>
      </c>
      <c r="AK952">
        <v>-1.7424157857894897</v>
      </c>
      <c r="AL952">
        <v>-2.1484544277191162</v>
      </c>
      <c r="AM952">
        <v>-3.1811985969543457</v>
      </c>
      <c r="AN952">
        <v>-2.7920963764190674</v>
      </c>
      <c r="AO952">
        <v>0.98466914892196655</v>
      </c>
      <c r="AP952">
        <v>4.2240767478942871</v>
      </c>
      <c r="AQ952">
        <v>7.0607171058654785</v>
      </c>
      <c r="AR952">
        <v>16.668647766113281</v>
      </c>
      <c r="AS952">
        <v>16.811918258666992</v>
      </c>
      <c r="AT952">
        <v>15.720921516418457</v>
      </c>
      <c r="AU952">
        <v>13.392145156860352</v>
      </c>
      <c r="AV952">
        <v>8.9597864151000977</v>
      </c>
      <c r="AW952">
        <v>7.089622974395752</v>
      </c>
      <c r="AX952">
        <v>3.1758060455322266</v>
      </c>
      <c r="AY952">
        <v>-5.6503701210021973</v>
      </c>
      <c r="AZ952">
        <v>-5.1175227165222168</v>
      </c>
      <c r="BA952">
        <v>-3.9750683307647705</v>
      </c>
      <c r="BB952">
        <v>-3.2315225601196289</v>
      </c>
      <c r="BC952">
        <v>-2.4413249492645264</v>
      </c>
      <c r="BD952">
        <v>-4.5215835571289062</v>
      </c>
      <c r="BE952">
        <v>50.791362762451172</v>
      </c>
      <c r="BF952">
        <v>51.239356994628906</v>
      </c>
      <c r="BG952">
        <v>50.687358856201172</v>
      </c>
      <c r="BH952">
        <v>51.077259063720703</v>
      </c>
      <c r="BI952">
        <v>50.510005950927734</v>
      </c>
      <c r="BJ952">
        <v>49.793560028076172</v>
      </c>
      <c r="BK952">
        <v>50.924732208251953</v>
      </c>
      <c r="BL952">
        <v>50.605140686035156</v>
      </c>
      <c r="BM952">
        <v>52.863578796386719</v>
      </c>
      <c r="BN952">
        <v>55.738506317138672</v>
      </c>
      <c r="BO952">
        <v>57.8509521484375</v>
      </c>
      <c r="BP952">
        <v>59.174308776855469</v>
      </c>
      <c r="BQ952">
        <v>60.74127197265625</v>
      </c>
      <c r="BR952">
        <v>61.201473236083984</v>
      </c>
      <c r="BS952">
        <v>61.783699035644531</v>
      </c>
      <c r="BT952">
        <v>60.9090576171875</v>
      </c>
      <c r="BU952">
        <v>60.061573028564453</v>
      </c>
      <c r="BV952">
        <v>59.714103698730469</v>
      </c>
      <c r="BW952">
        <v>57.128829956054687</v>
      </c>
      <c r="BX952">
        <v>55.187358856201172</v>
      </c>
      <c r="BY952">
        <v>55.047039031982422</v>
      </c>
      <c r="BZ952">
        <v>53.190410614013672</v>
      </c>
      <c r="CA952">
        <v>52.748512268066406</v>
      </c>
      <c r="CB952">
        <v>51.986312866210938</v>
      </c>
      <c r="CC952">
        <v>6.0857195854187012</v>
      </c>
      <c r="CD952">
        <v>5.801424503326416</v>
      </c>
      <c r="CE952">
        <v>5.4964518547058105</v>
      </c>
      <c r="CF952">
        <v>4.1961188316345215</v>
      </c>
      <c r="CG952">
        <v>3.5788540840148926</v>
      </c>
      <c r="CH952">
        <v>4.0311951637268066</v>
      </c>
      <c r="CI952">
        <v>4.3401527404785156</v>
      </c>
      <c r="CJ952">
        <v>2.6741454601287842</v>
      </c>
      <c r="CK952">
        <v>3.646909236907959</v>
      </c>
      <c r="CL952">
        <v>3.5161688327789307</v>
      </c>
      <c r="CM952">
        <v>2.6644868850708008</v>
      </c>
      <c r="CN952">
        <v>2.9786992073059082</v>
      </c>
      <c r="CO952">
        <v>4.1436004638671875</v>
      </c>
      <c r="CP952">
        <v>2.6008598804473877</v>
      </c>
      <c r="CQ952">
        <v>3.1353781223297119</v>
      </c>
      <c r="CR952">
        <v>4.6026573181152344</v>
      </c>
      <c r="CS952">
        <v>5.0058808326721191</v>
      </c>
      <c r="CT952">
        <v>5.4328985214233398</v>
      </c>
      <c r="CU952">
        <v>6.798008918762207</v>
      </c>
      <c r="CV952">
        <v>5.5452194213867187</v>
      </c>
      <c r="CW952">
        <v>4.9545369148254395</v>
      </c>
      <c r="CX952">
        <v>4.1804037094116211</v>
      </c>
      <c r="CY952">
        <v>4.4449453353881836</v>
      </c>
      <c r="CZ952">
        <v>4.3481650352478027</v>
      </c>
    </row>
    <row r="953" spans="1:104" x14ac:dyDescent="0.25">
      <c r="A953" t="s">
        <v>1142</v>
      </c>
      <c r="B953" t="s">
        <v>26</v>
      </c>
      <c r="C953" t="s">
        <v>27</v>
      </c>
      <c r="D953" t="s">
        <v>188</v>
      </c>
      <c r="E953" t="s">
        <v>184</v>
      </c>
      <c r="F953">
        <v>2022</v>
      </c>
      <c r="G953" t="s">
        <v>173</v>
      </c>
      <c r="H953">
        <v>3</v>
      </c>
      <c r="I953">
        <v>145.05781555175781</v>
      </c>
      <c r="J953">
        <v>140.54373168945312</v>
      </c>
      <c r="K953">
        <v>137.14329528808594</v>
      </c>
      <c r="L953">
        <v>137.17889404296875</v>
      </c>
      <c r="M953">
        <v>141.74058532714844</v>
      </c>
      <c r="N953">
        <v>154.13471984863281</v>
      </c>
      <c r="O953">
        <v>172.50138854980469</v>
      </c>
      <c r="P953">
        <v>187.666015625</v>
      </c>
      <c r="Q953">
        <v>199.47686767578125</v>
      </c>
      <c r="R953">
        <v>206.36026000976562</v>
      </c>
      <c r="S953">
        <v>213.26747131347656</v>
      </c>
      <c r="T953">
        <v>217.27278137207031</v>
      </c>
      <c r="U953">
        <v>219.08778381347656</v>
      </c>
      <c r="V953">
        <v>220.21742248535156</v>
      </c>
      <c r="W953">
        <v>217.71224975585937</v>
      </c>
      <c r="X953">
        <v>210.54417419433594</v>
      </c>
      <c r="Y953">
        <v>201.90721130371094</v>
      </c>
      <c r="Z953">
        <v>191.3499755859375</v>
      </c>
      <c r="AA953">
        <v>182.9476318359375</v>
      </c>
      <c r="AB953">
        <v>179.80075073242187</v>
      </c>
      <c r="AC953">
        <v>174.11978149414062</v>
      </c>
      <c r="AD953">
        <v>166.12506103515625</v>
      </c>
      <c r="AE953">
        <v>158.89356994628906</v>
      </c>
      <c r="AF953">
        <v>153.37513732910156</v>
      </c>
      <c r="AG953">
        <v>-3.4292135238647461</v>
      </c>
      <c r="AH953">
        <v>-1.3556761741638184</v>
      </c>
      <c r="AI953">
        <v>-0.36646243929862976</v>
      </c>
      <c r="AJ953">
        <v>-0.89223414659500122</v>
      </c>
      <c r="AK953">
        <v>-1.4482376575469971</v>
      </c>
      <c r="AL953">
        <v>-1.1177444458007813</v>
      </c>
      <c r="AM953">
        <v>-2.3599920272827148</v>
      </c>
      <c r="AN953">
        <v>-0.95200645923614502</v>
      </c>
      <c r="AO953">
        <v>0.95905280113220215</v>
      </c>
      <c r="AP953">
        <v>2.4049065113067627</v>
      </c>
      <c r="AQ953">
        <v>5.9465103149414062</v>
      </c>
      <c r="AR953">
        <v>18.537824630737305</v>
      </c>
      <c r="AS953">
        <v>19.122980117797852</v>
      </c>
      <c r="AT953">
        <v>18.150325775146484</v>
      </c>
      <c r="AU953">
        <v>16.290367126464844</v>
      </c>
      <c r="AV953">
        <v>14.242511749267578</v>
      </c>
      <c r="AW953">
        <v>12.674898147583008</v>
      </c>
      <c r="AX953">
        <v>9.5744667053222656</v>
      </c>
      <c r="AY953">
        <v>0.79130095243453979</v>
      </c>
      <c r="AZ953">
        <v>-0.55941098928451538</v>
      </c>
      <c r="BA953">
        <v>-0.64023655652999878</v>
      </c>
      <c r="BB953">
        <v>-0.30188533663749695</v>
      </c>
      <c r="BC953">
        <v>-0.38169994950294495</v>
      </c>
      <c r="BD953">
        <v>-1.8858721256256104</v>
      </c>
      <c r="BE953">
        <v>58.819683074951172</v>
      </c>
      <c r="BF953">
        <v>58.310100555419922</v>
      </c>
      <c r="BG953">
        <v>56.922828674316406</v>
      </c>
      <c r="BH953">
        <v>56.787895202636719</v>
      </c>
      <c r="BI953">
        <v>55.9610595703125</v>
      </c>
      <c r="BJ953">
        <v>55.470634460449219</v>
      </c>
      <c r="BK953">
        <v>54.888416290283203</v>
      </c>
      <c r="BL953">
        <v>57.877693176269531</v>
      </c>
      <c r="BM953">
        <v>63.660530090332031</v>
      </c>
      <c r="BN953">
        <v>69.150955200195313</v>
      </c>
      <c r="BO953">
        <v>74.084419250488281</v>
      </c>
      <c r="BP953">
        <v>76.721694946289062</v>
      </c>
      <c r="BQ953">
        <v>79.480842590332031</v>
      </c>
      <c r="BR953">
        <v>80.520637512207031</v>
      </c>
      <c r="BS953">
        <v>79.270210266113281</v>
      </c>
      <c r="BT953">
        <v>77.646003723144531</v>
      </c>
      <c r="BU953">
        <v>76.530220031738281</v>
      </c>
      <c r="BV953">
        <v>75.1009521484375</v>
      </c>
      <c r="BW953">
        <v>71.470634460449219</v>
      </c>
      <c r="BX953">
        <v>68.761154174804688</v>
      </c>
      <c r="BY953">
        <v>67.426315307617187</v>
      </c>
      <c r="BZ953">
        <v>64.844520568847656</v>
      </c>
      <c r="CA953">
        <v>63.532936096191406</v>
      </c>
      <c r="CB953">
        <v>60.981361389160156</v>
      </c>
      <c r="CC953">
        <v>5.1239666938781738</v>
      </c>
      <c r="CD953">
        <v>4.8836817741394043</v>
      </c>
      <c r="CE953">
        <v>4.5698304176330566</v>
      </c>
      <c r="CF953">
        <v>3.4679784774780273</v>
      </c>
      <c r="CG953">
        <v>2.917447566986084</v>
      </c>
      <c r="CH953">
        <v>3.2312850952148437</v>
      </c>
      <c r="CI953">
        <v>3.4687373638153076</v>
      </c>
      <c r="CJ953">
        <v>2.1435816287994385</v>
      </c>
      <c r="CK953">
        <v>2.9957356452941895</v>
      </c>
      <c r="CL953">
        <v>2.9619114398956299</v>
      </c>
      <c r="CM953">
        <v>2.3075034618377686</v>
      </c>
      <c r="CN953">
        <v>2.646632194519043</v>
      </c>
      <c r="CO953">
        <v>3.7246496677398682</v>
      </c>
      <c r="CP953">
        <v>2.3619630336761475</v>
      </c>
      <c r="CQ953">
        <v>2.8589076995849609</v>
      </c>
      <c r="CR953">
        <v>4.1880497932434082</v>
      </c>
      <c r="CS953">
        <v>4.4959321022033691</v>
      </c>
      <c r="CT953">
        <v>4.6587471961975098</v>
      </c>
      <c r="CU953">
        <v>5.7201623916625977</v>
      </c>
      <c r="CV953">
        <v>4.7305803298950195</v>
      </c>
      <c r="CW953">
        <v>4.1537942886352539</v>
      </c>
      <c r="CX953">
        <v>3.4836118221282959</v>
      </c>
      <c r="CY953">
        <v>3.7336885929107666</v>
      </c>
      <c r="CZ953">
        <v>3.6623163223266602</v>
      </c>
    </row>
    <row r="954" spans="1:104" x14ac:dyDescent="0.25">
      <c r="A954" t="s">
        <v>1143</v>
      </c>
      <c r="B954" t="s">
        <v>26</v>
      </c>
      <c r="C954" t="s">
        <v>27</v>
      </c>
      <c r="D954" t="s">
        <v>188</v>
      </c>
      <c r="E954" t="s">
        <v>184</v>
      </c>
      <c r="F954">
        <v>2022</v>
      </c>
      <c r="G954" t="s">
        <v>174</v>
      </c>
      <c r="H954">
        <v>4</v>
      </c>
      <c r="I954">
        <v>151.32748413085937</v>
      </c>
      <c r="J954">
        <v>146.6165771484375</v>
      </c>
      <c r="K954">
        <v>143.45735168457031</v>
      </c>
      <c r="L954">
        <v>143.06320190429687</v>
      </c>
      <c r="M954">
        <v>148.02313232421875</v>
      </c>
      <c r="N954">
        <v>160.58203125</v>
      </c>
      <c r="O954">
        <v>175.58485412597656</v>
      </c>
      <c r="P954">
        <v>193.18704223632812</v>
      </c>
      <c r="Q954">
        <v>208.48046875</v>
      </c>
      <c r="R954">
        <v>220.15220642089844</v>
      </c>
      <c r="S954">
        <v>230.57373046875</v>
      </c>
      <c r="T954">
        <v>234.98680114746094</v>
      </c>
      <c r="U954">
        <v>237.95016479492187</v>
      </c>
      <c r="V954">
        <v>240.83168029785156</v>
      </c>
      <c r="W954">
        <v>238.62442016601562</v>
      </c>
      <c r="X954">
        <v>230.80137634277344</v>
      </c>
      <c r="Y954">
        <v>220.46165466308594</v>
      </c>
      <c r="Z954">
        <v>206.07879638671875</v>
      </c>
      <c r="AA954">
        <v>193.64662170410156</v>
      </c>
      <c r="AB954">
        <v>188.64694213867187</v>
      </c>
      <c r="AC954">
        <v>185.40586853027344</v>
      </c>
      <c r="AD954">
        <v>175.74147033691406</v>
      </c>
      <c r="AE954">
        <v>169.71380615234375</v>
      </c>
      <c r="AF954">
        <v>163.31552124023437</v>
      </c>
      <c r="AG954">
        <v>-3.0731983184814453</v>
      </c>
      <c r="AH954">
        <v>-1.7694318294525146</v>
      </c>
      <c r="AI954">
        <v>-1.2935347557067871</v>
      </c>
      <c r="AJ954">
        <v>-1.3542656898498535</v>
      </c>
      <c r="AK954">
        <v>-1.2794594764709473</v>
      </c>
      <c r="AL954">
        <v>-0.46454611420631409</v>
      </c>
      <c r="AM954">
        <v>-1.8540513515472412</v>
      </c>
      <c r="AN954">
        <v>0.2392253577709198</v>
      </c>
      <c r="AO954">
        <v>0.956595778465271</v>
      </c>
      <c r="AP954">
        <v>1.1387470960617065</v>
      </c>
      <c r="AQ954">
        <v>5.1963791847229004</v>
      </c>
      <c r="AR954">
        <v>19.951011657714844</v>
      </c>
      <c r="AS954">
        <v>20.808012008666992</v>
      </c>
      <c r="AT954">
        <v>19.942384719848633</v>
      </c>
      <c r="AU954">
        <v>18.477144241333008</v>
      </c>
      <c r="AV954">
        <v>18.39533805847168</v>
      </c>
      <c r="AW954">
        <v>17.07670783996582</v>
      </c>
      <c r="AX954">
        <v>14.553192138671875</v>
      </c>
      <c r="AY954">
        <v>5.4805908203125</v>
      </c>
      <c r="AZ954">
        <v>2.7474279403686523</v>
      </c>
      <c r="BA954">
        <v>1.752763032913208</v>
      </c>
      <c r="BB954">
        <v>1.7812856435775757</v>
      </c>
      <c r="BC954">
        <v>1.1031429767608643</v>
      </c>
      <c r="BD954">
        <v>-1.6042007133364677E-2</v>
      </c>
      <c r="BE954">
        <v>68.4595947265625</v>
      </c>
      <c r="BF954">
        <v>65.9228515625</v>
      </c>
      <c r="BG954">
        <v>64.56317138671875</v>
      </c>
      <c r="BH954">
        <v>64.508544921875</v>
      </c>
      <c r="BI954">
        <v>63.833805084228516</v>
      </c>
      <c r="BJ954">
        <v>63.03179931640625</v>
      </c>
      <c r="BK954">
        <v>63.25653076171875</v>
      </c>
      <c r="BL954">
        <v>65.673164367675781</v>
      </c>
      <c r="BM954">
        <v>72.39093017578125</v>
      </c>
      <c r="BN954">
        <v>77.415046691894531</v>
      </c>
      <c r="BO954">
        <v>81.463134765625</v>
      </c>
      <c r="BP954">
        <v>85.0120849609375</v>
      </c>
      <c r="BQ954">
        <v>85.292304992675781</v>
      </c>
      <c r="BR954">
        <v>85.43072509765625</v>
      </c>
      <c r="BS954">
        <v>85.339790344238281</v>
      </c>
      <c r="BT954">
        <v>83.803031921386719</v>
      </c>
      <c r="BU954">
        <v>82.2904052734375</v>
      </c>
      <c r="BV954">
        <v>79.903564453125</v>
      </c>
      <c r="BW954">
        <v>77.504524230957031</v>
      </c>
      <c r="BX954">
        <v>73.0787353515625</v>
      </c>
      <c r="BY954">
        <v>68.884941101074219</v>
      </c>
      <c r="BZ954">
        <v>67.080314636230469</v>
      </c>
      <c r="CA954">
        <v>65.538330078125</v>
      </c>
      <c r="CB954">
        <v>64.3984375</v>
      </c>
      <c r="CC954">
        <v>4.8751516342163086</v>
      </c>
      <c r="CD954">
        <v>4.6467103958129883</v>
      </c>
      <c r="CE954">
        <v>4.3605437278747559</v>
      </c>
      <c r="CF954">
        <v>3.2992582321166992</v>
      </c>
      <c r="CG954">
        <v>2.7790789604187012</v>
      </c>
      <c r="CH954">
        <v>3.0698862075805664</v>
      </c>
      <c r="CI954">
        <v>3.2190535068511963</v>
      </c>
      <c r="CJ954">
        <v>2.0117614269256592</v>
      </c>
      <c r="CK954">
        <v>2.8539655208587646</v>
      </c>
      <c r="CL954">
        <v>2.8809573650360107</v>
      </c>
      <c r="CM954">
        <v>2.274507999420166</v>
      </c>
      <c r="CN954">
        <v>2.6095113754272461</v>
      </c>
      <c r="CO954">
        <v>3.6875846385955811</v>
      </c>
      <c r="CP954">
        <v>2.3551104068756104</v>
      </c>
      <c r="CQ954">
        <v>2.8568329811096191</v>
      </c>
      <c r="CR954">
        <v>4.1856260299682617</v>
      </c>
      <c r="CS954">
        <v>4.475675106048584</v>
      </c>
      <c r="CT954">
        <v>4.5739622116088867</v>
      </c>
      <c r="CU954">
        <v>5.522343635559082</v>
      </c>
      <c r="CV954">
        <v>4.5213127136230469</v>
      </c>
      <c r="CW954">
        <v>4.0306644439697266</v>
      </c>
      <c r="CX954">
        <v>3.3597383499145508</v>
      </c>
      <c r="CY954">
        <v>3.636991024017334</v>
      </c>
      <c r="CZ954">
        <v>3.556875467300415</v>
      </c>
    </row>
    <row r="955" spans="1:104" x14ac:dyDescent="0.25">
      <c r="A955" t="s">
        <v>1144</v>
      </c>
      <c r="B955" t="s">
        <v>26</v>
      </c>
      <c r="C955" t="s">
        <v>27</v>
      </c>
      <c r="D955" t="s">
        <v>188</v>
      </c>
      <c r="E955" t="s">
        <v>184</v>
      </c>
      <c r="F955">
        <v>2022</v>
      </c>
      <c r="G955" t="s">
        <v>175</v>
      </c>
      <c r="H955">
        <v>5</v>
      </c>
      <c r="I955">
        <v>156.91828918457031</v>
      </c>
      <c r="J955">
        <v>152.40280151367187</v>
      </c>
      <c r="K955">
        <v>149.24241638183594</v>
      </c>
      <c r="L955">
        <v>148.30709838867187</v>
      </c>
      <c r="M955">
        <v>152.4398193359375</v>
      </c>
      <c r="N955">
        <v>164.36857604980469</v>
      </c>
      <c r="O955">
        <v>178.94081115722656</v>
      </c>
      <c r="P955">
        <v>199.33247375488281</v>
      </c>
      <c r="Q955">
        <v>215.70846557617187</v>
      </c>
      <c r="R955">
        <v>227.30812072753906</v>
      </c>
      <c r="S955">
        <v>235.95951843261719</v>
      </c>
      <c r="T955">
        <v>237.19511413574219</v>
      </c>
      <c r="U955">
        <v>237.35891723632812</v>
      </c>
      <c r="V955">
        <v>237.71827697753906</v>
      </c>
      <c r="W955">
        <v>235.35441589355469</v>
      </c>
      <c r="X955">
        <v>228.78559875488281</v>
      </c>
      <c r="Y955">
        <v>219.60078430175781</v>
      </c>
      <c r="Z955">
        <v>206.92234802246094</v>
      </c>
      <c r="AA955">
        <v>195.93350219726562</v>
      </c>
      <c r="AB955">
        <v>191.22344970703125</v>
      </c>
      <c r="AC955">
        <v>188.94856262207031</v>
      </c>
      <c r="AD955">
        <v>178.93446350097656</v>
      </c>
      <c r="AE955">
        <v>173.561767578125</v>
      </c>
      <c r="AF955">
        <v>167.89088439941406</v>
      </c>
      <c r="AG955">
        <v>-3.2745342254638672</v>
      </c>
      <c r="AH955">
        <v>-1.787690281867981</v>
      </c>
      <c r="AI955">
        <v>-1.2037791013717651</v>
      </c>
      <c r="AJ955">
        <v>-1.338824987411499</v>
      </c>
      <c r="AK955">
        <v>-1.3492656946182251</v>
      </c>
      <c r="AL955">
        <v>-0.58691465854644775</v>
      </c>
      <c r="AM955">
        <v>-1.9779797792434692</v>
      </c>
      <c r="AN955">
        <v>4.7738585621118546E-2</v>
      </c>
      <c r="AO955">
        <v>0.99974590539932251</v>
      </c>
      <c r="AP955">
        <v>1.4036237001419067</v>
      </c>
      <c r="AQ955">
        <v>5.502617359161377</v>
      </c>
      <c r="AR955">
        <v>20.124326705932617</v>
      </c>
      <c r="AS955">
        <v>20.723297119140625</v>
      </c>
      <c r="AT955">
        <v>19.648488998413086</v>
      </c>
      <c r="AU955">
        <v>18.117305755615234</v>
      </c>
      <c r="AV955">
        <v>17.809370040893555</v>
      </c>
      <c r="AW955">
        <v>16.507556915283203</v>
      </c>
      <c r="AX955">
        <v>13.938498497009277</v>
      </c>
      <c r="AY955">
        <v>4.8323521614074707</v>
      </c>
      <c r="AZ955">
        <v>2.2735691070556641</v>
      </c>
      <c r="BA955">
        <v>1.4091209173202515</v>
      </c>
      <c r="BB955">
        <v>1.4902368783950806</v>
      </c>
      <c r="BC955">
        <v>0.89401066303253174</v>
      </c>
      <c r="BD955">
        <v>-0.33212384581565857</v>
      </c>
      <c r="BE955">
        <v>65.550537109375</v>
      </c>
      <c r="BF955">
        <v>65.440437316894531</v>
      </c>
      <c r="BG955">
        <v>65.12274169921875</v>
      </c>
      <c r="BH955">
        <v>65.20758056640625</v>
      </c>
      <c r="BI955">
        <v>63.915164947509766</v>
      </c>
      <c r="BJ955">
        <v>63.220218658447266</v>
      </c>
      <c r="BK955">
        <v>64.06768798828125</v>
      </c>
      <c r="BL955">
        <v>67.27978515625</v>
      </c>
      <c r="BM955">
        <v>73.296920776367188</v>
      </c>
      <c r="BN955">
        <v>77.534286499023438</v>
      </c>
      <c r="BO955">
        <v>80.716598510742188</v>
      </c>
      <c r="BP955">
        <v>81.661544799804687</v>
      </c>
      <c r="BQ955">
        <v>81.148902893066406</v>
      </c>
      <c r="BR955">
        <v>82.216598510742188</v>
      </c>
      <c r="BS955">
        <v>81.064071655273437</v>
      </c>
      <c r="BT955">
        <v>80.546920776367188</v>
      </c>
      <c r="BU955">
        <v>80.296920776367188</v>
      </c>
      <c r="BV955">
        <v>80.2545166015625</v>
      </c>
      <c r="BW955">
        <v>81.12725830078125</v>
      </c>
      <c r="BX955">
        <v>77.87725830078125</v>
      </c>
      <c r="BY955">
        <v>74.5848388671875</v>
      </c>
      <c r="BZ955">
        <v>71.95758056640625</v>
      </c>
      <c r="CA955">
        <v>71.15252685546875</v>
      </c>
      <c r="CB955">
        <v>70.135383605957031</v>
      </c>
      <c r="CC955">
        <v>5.1076235771179199</v>
      </c>
      <c r="CD955">
        <v>4.8807773590087891</v>
      </c>
      <c r="CE955">
        <v>4.5845518112182617</v>
      </c>
      <c r="CF955">
        <v>3.4551665782928467</v>
      </c>
      <c r="CG955">
        <v>2.8908131122589111</v>
      </c>
      <c r="CH955">
        <v>3.1737525463104248</v>
      </c>
      <c r="CI955">
        <v>3.3138923645019531</v>
      </c>
      <c r="CJ955">
        <v>2.0950391292572021</v>
      </c>
      <c r="CK955">
        <v>2.9819929599761963</v>
      </c>
      <c r="CL955">
        <v>3.0025315284729004</v>
      </c>
      <c r="CM955">
        <v>2.3495898246765137</v>
      </c>
      <c r="CN955">
        <v>2.658557653427124</v>
      </c>
      <c r="CO955">
        <v>3.7132594585418701</v>
      </c>
      <c r="CP955">
        <v>2.3454580307006836</v>
      </c>
      <c r="CQ955">
        <v>2.8436779975891113</v>
      </c>
      <c r="CR955">
        <v>4.1873559951782227</v>
      </c>
      <c r="CS955">
        <v>4.4993190765380859</v>
      </c>
      <c r="CT955">
        <v>4.6352481842041016</v>
      </c>
      <c r="CU955">
        <v>5.63726806640625</v>
      </c>
      <c r="CV955">
        <v>4.6285386085510254</v>
      </c>
      <c r="CW955">
        <v>4.147336483001709</v>
      </c>
      <c r="CX955">
        <v>3.4541544914245605</v>
      </c>
      <c r="CY955">
        <v>3.7554671764373779</v>
      </c>
      <c r="CZ955">
        <v>3.6928513050079346</v>
      </c>
    </row>
    <row r="956" spans="1:104" x14ac:dyDescent="0.25">
      <c r="A956" t="s">
        <v>1145</v>
      </c>
      <c r="B956" t="s">
        <v>26</v>
      </c>
      <c r="C956" t="s">
        <v>27</v>
      </c>
      <c r="D956" t="s">
        <v>188</v>
      </c>
      <c r="E956" t="s">
        <v>184</v>
      </c>
      <c r="F956">
        <v>2022</v>
      </c>
      <c r="G956" t="s">
        <v>176</v>
      </c>
      <c r="H956">
        <v>6</v>
      </c>
      <c r="I956">
        <v>165.87113952636719</v>
      </c>
      <c r="J956">
        <v>160.90476989746094</v>
      </c>
      <c r="K956">
        <v>157.49368286132812</v>
      </c>
      <c r="L956">
        <v>156.52606201171875</v>
      </c>
      <c r="M956">
        <v>160.23828125</v>
      </c>
      <c r="N956">
        <v>172.36024475097656</v>
      </c>
      <c r="O956">
        <v>186.76620483398437</v>
      </c>
      <c r="P956">
        <v>206.01933288574219</v>
      </c>
      <c r="Q956">
        <v>219.77925109863281</v>
      </c>
      <c r="R956">
        <v>230.97370910644531</v>
      </c>
      <c r="S956">
        <v>240.71432495117187</v>
      </c>
      <c r="T956">
        <v>242.40742492675781</v>
      </c>
      <c r="U956">
        <v>242.66532897949219</v>
      </c>
      <c r="V956">
        <v>241.78045654296875</v>
      </c>
      <c r="W956">
        <v>240.03033447265625</v>
      </c>
      <c r="X956">
        <v>236.09664916992187</v>
      </c>
      <c r="Y956">
        <v>229.065673828125</v>
      </c>
      <c r="Z956">
        <v>216.86146545410156</v>
      </c>
      <c r="AA956">
        <v>204.94853210449219</v>
      </c>
      <c r="AB956">
        <v>196.48701477050781</v>
      </c>
      <c r="AC956">
        <v>194.26571655273437</v>
      </c>
      <c r="AD956">
        <v>185.20680236816406</v>
      </c>
      <c r="AE956">
        <v>181.19062805175781</v>
      </c>
      <c r="AF956">
        <v>175.61305236816406</v>
      </c>
      <c r="AG956">
        <v>-3.4524662494659424</v>
      </c>
      <c r="AH956">
        <v>-1.8931653499603271</v>
      </c>
      <c r="AI956">
        <v>-1.2864947319030762</v>
      </c>
      <c r="AJ956">
        <v>-1.4198610782623291</v>
      </c>
      <c r="AK956">
        <v>-1.4074219465255737</v>
      </c>
      <c r="AL956">
        <v>-0.5966041088104248</v>
      </c>
      <c r="AM956">
        <v>-2.0520124435424805</v>
      </c>
      <c r="AN956">
        <v>7.4497461318969727E-2</v>
      </c>
      <c r="AO956">
        <v>1.0205308198928833</v>
      </c>
      <c r="AP956">
        <v>1.3982534408569336</v>
      </c>
      <c r="AQ956">
        <v>5.601717472076416</v>
      </c>
      <c r="AR956">
        <v>20.597969055175781</v>
      </c>
      <c r="AS956">
        <v>21.216215133666992</v>
      </c>
      <c r="AT956">
        <v>20.024747848510742</v>
      </c>
      <c r="AU956">
        <v>18.513057708740234</v>
      </c>
      <c r="AV956">
        <v>18.416269302368164</v>
      </c>
      <c r="AW956">
        <v>17.250984191894531</v>
      </c>
      <c r="AX956">
        <v>14.665689468383789</v>
      </c>
      <c r="AY956">
        <v>5.1288728713989258</v>
      </c>
      <c r="AZ956">
        <v>2.3920133113861084</v>
      </c>
      <c r="BA956">
        <v>1.491243839263916</v>
      </c>
      <c r="BB956">
        <v>1.5854208469390869</v>
      </c>
      <c r="BC956">
        <v>0.96741229295730591</v>
      </c>
      <c r="BD956">
        <v>-0.30718246102333069</v>
      </c>
      <c r="BE956">
        <v>66.982429504394531</v>
      </c>
      <c r="BF956">
        <v>65.622749328613281</v>
      </c>
      <c r="BG956">
        <v>65.427803039550781</v>
      </c>
      <c r="BH956">
        <v>65.080337524414063</v>
      </c>
      <c r="BI956">
        <v>65.415603637695312</v>
      </c>
      <c r="BJ956">
        <v>65.025711059570313</v>
      </c>
      <c r="BK956">
        <v>65.025711059570313</v>
      </c>
      <c r="BL956">
        <v>68.25</v>
      </c>
      <c r="BM956">
        <v>71.321762084960938</v>
      </c>
      <c r="BN956">
        <v>74.568710327148438</v>
      </c>
      <c r="BO956">
        <v>78.210472106933594</v>
      </c>
      <c r="BP956">
        <v>80.664566040039063</v>
      </c>
      <c r="BQ956">
        <v>81.372154235839844</v>
      </c>
      <c r="BR956">
        <v>82.259429931640625</v>
      </c>
      <c r="BS956">
        <v>81.174598693847656</v>
      </c>
      <c r="BT956">
        <v>81.619537353515625</v>
      </c>
      <c r="BU956">
        <v>82.436798095703125</v>
      </c>
      <c r="BV956">
        <v>80.839332580566406</v>
      </c>
      <c r="BW956">
        <v>79.297355651855469</v>
      </c>
      <c r="BX956">
        <v>77.160514831542969</v>
      </c>
      <c r="BY956">
        <v>74.454093933105469</v>
      </c>
      <c r="BZ956">
        <v>72.107063293457031</v>
      </c>
      <c r="CA956">
        <v>71.009590148925781</v>
      </c>
      <c r="CB956">
        <v>69.979812622070313</v>
      </c>
      <c r="CC956">
        <v>5.397254467010498</v>
      </c>
      <c r="CD956">
        <v>5.1512484550476074</v>
      </c>
      <c r="CE956">
        <v>4.8358597755432129</v>
      </c>
      <c r="CF956">
        <v>3.6446828842163086</v>
      </c>
      <c r="CG956">
        <v>3.0371952056884766</v>
      </c>
      <c r="CH956">
        <v>3.3263499736785889</v>
      </c>
      <c r="CI956">
        <v>3.4556026458740234</v>
      </c>
      <c r="CJ956">
        <v>2.1630172729492187</v>
      </c>
      <c r="CK956">
        <v>3.0354828834533691</v>
      </c>
      <c r="CL956">
        <v>3.0466465950012207</v>
      </c>
      <c r="CM956">
        <v>2.3935666084289551</v>
      </c>
      <c r="CN956">
        <v>2.7135374546051025</v>
      </c>
      <c r="CO956">
        <v>3.7909226417541504</v>
      </c>
      <c r="CP956">
        <v>2.3836586475372314</v>
      </c>
      <c r="CQ956">
        <v>2.8966729640960693</v>
      </c>
      <c r="CR956">
        <v>4.3164205551147461</v>
      </c>
      <c r="CS956">
        <v>4.6883783340454102</v>
      </c>
      <c r="CT956">
        <v>4.8527264595031738</v>
      </c>
      <c r="CU956">
        <v>5.8893098831176758</v>
      </c>
      <c r="CV956">
        <v>4.7496504783630371</v>
      </c>
      <c r="CW956">
        <v>4.2588014602661133</v>
      </c>
      <c r="CX956">
        <v>3.5722477436065674</v>
      </c>
      <c r="CY956">
        <v>3.918250560760498</v>
      </c>
      <c r="CZ956">
        <v>3.8603968620300293</v>
      </c>
    </row>
    <row r="957" spans="1:104" x14ac:dyDescent="0.25">
      <c r="A957" t="s">
        <v>1146</v>
      </c>
      <c r="B957" t="s">
        <v>26</v>
      </c>
      <c r="C957" t="s">
        <v>27</v>
      </c>
      <c r="D957" t="s">
        <v>188</v>
      </c>
      <c r="E957" t="s">
        <v>184</v>
      </c>
      <c r="F957">
        <v>2022</v>
      </c>
      <c r="G957" t="s">
        <v>177</v>
      </c>
      <c r="H957">
        <v>7</v>
      </c>
      <c r="I957">
        <v>170.39913940429688</v>
      </c>
      <c r="J957">
        <v>165.6949462890625</v>
      </c>
      <c r="K957">
        <v>161.89849853515625</v>
      </c>
      <c r="L957">
        <v>161.28254699707031</v>
      </c>
      <c r="M957">
        <v>166.64198303222656</v>
      </c>
      <c r="N957">
        <v>179.6837158203125</v>
      </c>
      <c r="O957">
        <v>193.31803894042969</v>
      </c>
      <c r="P957">
        <v>212.10643005371094</v>
      </c>
      <c r="Q957">
        <v>224.48130798339844</v>
      </c>
      <c r="R957">
        <v>234.10464477539062</v>
      </c>
      <c r="S957">
        <v>241.04141235351562</v>
      </c>
      <c r="T957">
        <v>242.27629089355469</v>
      </c>
      <c r="U957">
        <v>242.64971923828125</v>
      </c>
      <c r="V957">
        <v>242.1539306640625</v>
      </c>
      <c r="W957">
        <v>241.10920715332031</v>
      </c>
      <c r="X957">
        <v>239.0126953125</v>
      </c>
      <c r="Y957">
        <v>233.91455078125</v>
      </c>
      <c r="Z957">
        <v>222.4473876953125</v>
      </c>
      <c r="AA957">
        <v>210.25483703613281</v>
      </c>
      <c r="AB957">
        <v>202.00827026367187</v>
      </c>
      <c r="AC957">
        <v>199.47760009765625</v>
      </c>
      <c r="AD957">
        <v>190.2318115234375</v>
      </c>
      <c r="AE957">
        <v>185.33056640625</v>
      </c>
      <c r="AF957">
        <v>180.47364807128906</v>
      </c>
      <c r="AG957">
        <v>-3.4954745769500732</v>
      </c>
      <c r="AH957">
        <v>-1.9835200309753418</v>
      </c>
      <c r="AI957">
        <v>-1.4119467735290527</v>
      </c>
      <c r="AJ957">
        <v>-1.5040971040725708</v>
      </c>
      <c r="AK957">
        <v>-1.4382336139678955</v>
      </c>
      <c r="AL957">
        <v>-0.55099904537200928</v>
      </c>
      <c r="AM957">
        <v>-2.069429874420166</v>
      </c>
      <c r="AN957">
        <v>0.19562037289142609</v>
      </c>
      <c r="AO957">
        <v>1.03331458568573</v>
      </c>
      <c r="AP957">
        <v>1.2810702323913574</v>
      </c>
      <c r="AQ957">
        <v>5.5063514709472656</v>
      </c>
      <c r="AR957">
        <v>20.625505447387695</v>
      </c>
      <c r="AS957">
        <v>21.270572662353516</v>
      </c>
      <c r="AT957">
        <v>20.118093490600586</v>
      </c>
      <c r="AU957">
        <v>18.691972732543945</v>
      </c>
      <c r="AV957">
        <v>18.918228149414063</v>
      </c>
      <c r="AW957">
        <v>17.928127288818359</v>
      </c>
      <c r="AX957">
        <v>15.444941520690918</v>
      </c>
      <c r="AY957">
        <v>5.7076053619384766</v>
      </c>
      <c r="AZ957">
        <v>2.7741951942443848</v>
      </c>
      <c r="BA957">
        <v>1.7607096433639526</v>
      </c>
      <c r="BB957">
        <v>1.8309102058410645</v>
      </c>
      <c r="BC957">
        <v>1.1386610269546509</v>
      </c>
      <c r="BD957">
        <v>-0.11878135800361633</v>
      </c>
      <c r="BE957">
        <v>70.326705932617188</v>
      </c>
      <c r="BF957">
        <v>69.512496948242188</v>
      </c>
      <c r="BG957">
        <v>69.552444458007812</v>
      </c>
      <c r="BH957">
        <v>69.275131225585937</v>
      </c>
      <c r="BI957">
        <v>68.930572509765625</v>
      </c>
      <c r="BJ957">
        <v>68.750579833984375</v>
      </c>
      <c r="BK957">
        <v>69.210494995117188</v>
      </c>
      <c r="BL957">
        <v>70.664436340332031</v>
      </c>
      <c r="BM957">
        <v>72.531646728515625</v>
      </c>
      <c r="BN957">
        <v>74.391471862792969</v>
      </c>
      <c r="BO957">
        <v>76.13232421875</v>
      </c>
      <c r="BP957">
        <v>75.842803955078125</v>
      </c>
      <c r="BQ957">
        <v>77.079879760742187</v>
      </c>
      <c r="BR957">
        <v>79.738349914550781</v>
      </c>
      <c r="BS957">
        <v>80.854576110839844</v>
      </c>
      <c r="BT957">
        <v>80.013053894042969</v>
      </c>
      <c r="BU957">
        <v>78.750999450683594</v>
      </c>
      <c r="BV957">
        <v>78.358352661132813</v>
      </c>
      <c r="BW957">
        <v>78.364158630371094</v>
      </c>
      <c r="BX957">
        <v>76.194793701171875</v>
      </c>
      <c r="BY957">
        <v>74.036460876464844</v>
      </c>
      <c r="BZ957">
        <v>72.859672546386719</v>
      </c>
      <c r="CA957">
        <v>72.576698303222656</v>
      </c>
      <c r="CB957">
        <v>72.137428283691406</v>
      </c>
      <c r="CC957">
        <v>5.5160694122314453</v>
      </c>
      <c r="CD957">
        <v>5.2778825759887695</v>
      </c>
      <c r="CE957">
        <v>4.945991039276123</v>
      </c>
      <c r="CF957">
        <v>3.7366602420806885</v>
      </c>
      <c r="CG957">
        <v>3.1422817707061768</v>
      </c>
      <c r="CH957">
        <v>3.4492216110229492</v>
      </c>
      <c r="CI957">
        <v>3.5578787326812744</v>
      </c>
      <c r="CJ957">
        <v>2.2148518562316895</v>
      </c>
      <c r="CK957">
        <v>3.0819387435913086</v>
      </c>
      <c r="CL957">
        <v>3.07090163230896</v>
      </c>
      <c r="CM957">
        <v>2.3833103179931641</v>
      </c>
      <c r="CN957">
        <v>2.6970639228820801</v>
      </c>
      <c r="CO957">
        <v>3.768500804901123</v>
      </c>
      <c r="CP957">
        <v>2.3757424354553223</v>
      </c>
      <c r="CQ957">
        <v>2.8938426971435547</v>
      </c>
      <c r="CR957">
        <v>4.3459744453430176</v>
      </c>
      <c r="CS957">
        <v>4.7618722915649414</v>
      </c>
      <c r="CT957">
        <v>4.9511446952819824</v>
      </c>
      <c r="CU957">
        <v>6.0100440979003906</v>
      </c>
      <c r="CV957">
        <v>4.8564105033874512</v>
      </c>
      <c r="CW957">
        <v>4.3488941192626953</v>
      </c>
      <c r="CX957">
        <v>3.6498761177062988</v>
      </c>
      <c r="CY957">
        <v>3.9875762462615967</v>
      </c>
      <c r="CZ957">
        <v>3.9474685192108154</v>
      </c>
    </row>
    <row r="958" spans="1:104" x14ac:dyDescent="0.25">
      <c r="A958" t="s">
        <v>1147</v>
      </c>
      <c r="B958" t="s">
        <v>26</v>
      </c>
      <c r="C958" t="s">
        <v>27</v>
      </c>
      <c r="D958" t="s">
        <v>188</v>
      </c>
      <c r="E958" t="s">
        <v>184</v>
      </c>
      <c r="F958">
        <v>2022</v>
      </c>
      <c r="G958" t="s">
        <v>178</v>
      </c>
      <c r="H958">
        <v>8</v>
      </c>
      <c r="I958">
        <v>173.34169006347656</v>
      </c>
      <c r="J958">
        <v>168.74783325195312</v>
      </c>
      <c r="K958">
        <v>164.57205200195312</v>
      </c>
      <c r="L958">
        <v>163.97236633300781</v>
      </c>
      <c r="M958">
        <v>168.92060852050781</v>
      </c>
      <c r="N958">
        <v>183.69017028808594</v>
      </c>
      <c r="O958">
        <v>199.74105834960937</v>
      </c>
      <c r="P958">
        <v>218.39765930175781</v>
      </c>
      <c r="Q958">
        <v>232.03372192382812</v>
      </c>
      <c r="R958">
        <v>243.39198303222656</v>
      </c>
      <c r="S958">
        <v>254.33871459960937</v>
      </c>
      <c r="T958">
        <v>256.98171997070312</v>
      </c>
      <c r="U958">
        <v>257.97409057617187</v>
      </c>
      <c r="V958">
        <v>257.5882568359375</v>
      </c>
      <c r="W958">
        <v>255.63973999023437</v>
      </c>
      <c r="X958">
        <v>252.07098388671875</v>
      </c>
      <c r="Y958">
        <v>243.64804077148437</v>
      </c>
      <c r="Z958">
        <v>231.10379028320312</v>
      </c>
      <c r="AA958">
        <v>217.28512573242187</v>
      </c>
      <c r="AB958">
        <v>210.30912780761719</v>
      </c>
      <c r="AC958">
        <v>205.66262817382812</v>
      </c>
      <c r="AD958">
        <v>195.204833984375</v>
      </c>
      <c r="AE958">
        <v>188.7086181640625</v>
      </c>
      <c r="AF958">
        <v>182.37648010253906</v>
      </c>
      <c r="AG958">
        <v>-3.3200745582580566</v>
      </c>
      <c r="AH958">
        <v>-2.1729700565338135</v>
      </c>
      <c r="AI958">
        <v>-1.8402770757675171</v>
      </c>
      <c r="AJ958">
        <v>-1.7155570983886719</v>
      </c>
      <c r="AK958">
        <v>-1.3491388559341431</v>
      </c>
      <c r="AL958">
        <v>-0.23747953772544861</v>
      </c>
      <c r="AM958">
        <v>-1.8847298622131348</v>
      </c>
      <c r="AN958">
        <v>0.75220906734466553</v>
      </c>
      <c r="AO958">
        <v>1.0552775859832764</v>
      </c>
      <c r="AP958">
        <v>0.71593701839447021</v>
      </c>
      <c r="AQ958">
        <v>5.2554988861083984</v>
      </c>
      <c r="AR958">
        <v>21.753623962402344</v>
      </c>
      <c r="AS958">
        <v>22.536397933959961</v>
      </c>
      <c r="AT958">
        <v>21.338340759277344</v>
      </c>
      <c r="AU958">
        <v>20.004789352416992</v>
      </c>
      <c r="AV958">
        <v>21.115602493286133</v>
      </c>
      <c r="AW958">
        <v>20.07063102722168</v>
      </c>
      <c r="AX958">
        <v>17.906774520874023</v>
      </c>
      <c r="AY958">
        <v>7.9405407905578613</v>
      </c>
      <c r="AZ958">
        <v>4.3679990768432617</v>
      </c>
      <c r="BA958">
        <v>2.8957798480987549</v>
      </c>
      <c r="BB958">
        <v>2.8052775859832764</v>
      </c>
      <c r="BC958">
        <v>1.8226865530014038</v>
      </c>
      <c r="BD958">
        <v>0.76006370782852173</v>
      </c>
      <c r="BE958">
        <v>71.659065246582031</v>
      </c>
      <c r="BF958">
        <v>71.674324035644531</v>
      </c>
      <c r="BG958">
        <v>71.076850891113281</v>
      </c>
      <c r="BH958">
        <v>70.826850891113281</v>
      </c>
      <c r="BI958">
        <v>70.162124633789063</v>
      </c>
      <c r="BJ958">
        <v>70.064651489257812</v>
      </c>
      <c r="BK958">
        <v>70.217185974121094</v>
      </c>
      <c r="BL958">
        <v>70.914436340332031</v>
      </c>
      <c r="BM958">
        <v>74.108497619628906</v>
      </c>
      <c r="BN958">
        <v>77.687217712402344</v>
      </c>
      <c r="BO958">
        <v>81.3236083984375</v>
      </c>
      <c r="BP958">
        <v>82.475692749023438</v>
      </c>
      <c r="BQ958">
        <v>83.765052795410156</v>
      </c>
      <c r="BR958">
        <v>83.125175476074219</v>
      </c>
      <c r="BS958">
        <v>83.954338073730469</v>
      </c>
      <c r="BT958">
        <v>84.42413330078125</v>
      </c>
      <c r="BU958">
        <v>83.66192626953125</v>
      </c>
      <c r="BV958">
        <v>83.509391784667969</v>
      </c>
      <c r="BW958">
        <v>80.742279052734375</v>
      </c>
      <c r="BX958">
        <v>78.358497619628906</v>
      </c>
      <c r="BY958">
        <v>75.746505737304688</v>
      </c>
      <c r="BZ958">
        <v>74.1827392578125</v>
      </c>
      <c r="CA958">
        <v>73.58526611328125</v>
      </c>
      <c r="CB958">
        <v>72.993461608886719</v>
      </c>
      <c r="CC958">
        <v>5.5285463333129883</v>
      </c>
      <c r="CD958">
        <v>5.2952141761779785</v>
      </c>
      <c r="CE958">
        <v>4.9533491134643555</v>
      </c>
      <c r="CF958">
        <v>3.7426629066467285</v>
      </c>
      <c r="CG958">
        <v>3.1384592056274414</v>
      </c>
      <c r="CH958">
        <v>3.4746761322021484</v>
      </c>
      <c r="CI958">
        <v>3.6227827072143555</v>
      </c>
      <c r="CJ958">
        <v>2.2470381259918213</v>
      </c>
      <c r="CK958">
        <v>3.1403803825378418</v>
      </c>
      <c r="CL958">
        <v>3.1470692157745361</v>
      </c>
      <c r="CM958">
        <v>2.4788458347320557</v>
      </c>
      <c r="CN958">
        <v>2.8193085193634033</v>
      </c>
      <c r="CO958">
        <v>3.9504082202911377</v>
      </c>
      <c r="CP958">
        <v>2.4878904819488525</v>
      </c>
      <c r="CQ958">
        <v>3.0235030651092529</v>
      </c>
      <c r="CR958">
        <v>4.5163006782531738</v>
      </c>
      <c r="CS958">
        <v>4.8869552612304687</v>
      </c>
      <c r="CT958">
        <v>5.0679035186767578</v>
      </c>
      <c r="CU958">
        <v>6.1182131767272949</v>
      </c>
      <c r="CV958">
        <v>4.9862656593322754</v>
      </c>
      <c r="CW958">
        <v>4.4211702346801758</v>
      </c>
      <c r="CX958">
        <v>3.6909959316253662</v>
      </c>
      <c r="CY958">
        <v>4.0002541542053223</v>
      </c>
      <c r="CZ958">
        <v>3.9289877414703369</v>
      </c>
    </row>
    <row r="959" spans="1:104" x14ac:dyDescent="0.25">
      <c r="A959" t="s">
        <v>1148</v>
      </c>
      <c r="B959" t="s">
        <v>26</v>
      </c>
      <c r="C959" t="s">
        <v>27</v>
      </c>
      <c r="D959" t="s">
        <v>188</v>
      </c>
      <c r="E959" t="s">
        <v>184</v>
      </c>
      <c r="F959">
        <v>2022</v>
      </c>
      <c r="G959" t="s">
        <v>179</v>
      </c>
      <c r="H959">
        <v>9</v>
      </c>
      <c r="I959">
        <v>175.7132568359375</v>
      </c>
      <c r="J959">
        <v>171.56597900390625</v>
      </c>
      <c r="K959">
        <v>168.12461853027344</v>
      </c>
      <c r="L959">
        <v>167.75785827636719</v>
      </c>
      <c r="M959">
        <v>173.54620361328125</v>
      </c>
      <c r="N959">
        <v>189.04751586914063</v>
      </c>
      <c r="O959">
        <v>208.13873291015625</v>
      </c>
      <c r="P959">
        <v>230.48808288574219</v>
      </c>
      <c r="Q959">
        <v>248.87998962402344</v>
      </c>
      <c r="R959">
        <v>262.52206420898437</v>
      </c>
      <c r="S959">
        <v>274.14718627929687</v>
      </c>
      <c r="T959">
        <v>276.73724365234375</v>
      </c>
      <c r="U959">
        <v>277.66387939453125</v>
      </c>
      <c r="V959">
        <v>278.37078857421875</v>
      </c>
      <c r="W959">
        <v>275.22097778320312</v>
      </c>
      <c r="X959">
        <v>268.11935424804687</v>
      </c>
      <c r="Y959">
        <v>257.60543823242187</v>
      </c>
      <c r="Z959">
        <v>244.52365112304687</v>
      </c>
      <c r="AA959">
        <v>229.96299743652344</v>
      </c>
      <c r="AB959">
        <v>223.54983520507812</v>
      </c>
      <c r="AC959">
        <v>215.88414001464844</v>
      </c>
      <c r="AD959">
        <v>202.69482421875</v>
      </c>
      <c r="AE959">
        <v>194.84217834472656</v>
      </c>
      <c r="AF959">
        <v>187.61056518554687</v>
      </c>
      <c r="AG959">
        <v>-3.0336923599243164</v>
      </c>
      <c r="AH959">
        <v>-2.4350807666778564</v>
      </c>
      <c r="AI959">
        <v>-2.4680500030517578</v>
      </c>
      <c r="AJ959">
        <v>-2.0273842811584473</v>
      </c>
      <c r="AK959">
        <v>-1.2328859567642212</v>
      </c>
      <c r="AL959">
        <v>0.22098378837108612</v>
      </c>
      <c r="AM959">
        <v>-1.5930581092834473</v>
      </c>
      <c r="AN959">
        <v>1.6184784173965454</v>
      </c>
      <c r="AO959">
        <v>1.1183285713195801</v>
      </c>
      <c r="AP959">
        <v>-0.16224317252635956</v>
      </c>
      <c r="AQ959">
        <v>4.8249454498291016</v>
      </c>
      <c r="AR959">
        <v>23.238079071044922</v>
      </c>
      <c r="AS959">
        <v>24.144123077392578</v>
      </c>
      <c r="AT959">
        <v>22.969808578491211</v>
      </c>
      <c r="AU959">
        <v>21.777017593383789</v>
      </c>
      <c r="AV959">
        <v>24.044429779052734</v>
      </c>
      <c r="AW959">
        <v>23.138959884643555</v>
      </c>
      <c r="AX959">
        <v>21.5670166015625</v>
      </c>
      <c r="AY959">
        <v>11.39349365234375</v>
      </c>
      <c r="AZ959">
        <v>6.8555812835693359</v>
      </c>
      <c r="BA959">
        <v>4.6316704750061035</v>
      </c>
      <c r="BB959">
        <v>4.2672228813171387</v>
      </c>
      <c r="BC959">
        <v>2.8444333076477051</v>
      </c>
      <c r="BD959">
        <v>2.0552592277526855</v>
      </c>
      <c r="BE959">
        <v>74.470237731933594</v>
      </c>
      <c r="BF959">
        <v>73.707588195800781</v>
      </c>
      <c r="BG959">
        <v>72.610122680664063</v>
      </c>
      <c r="BH959">
        <v>72.457588195800781</v>
      </c>
      <c r="BI959">
        <v>72.59747314453125</v>
      </c>
      <c r="BJ959">
        <v>71.720230102539062</v>
      </c>
      <c r="BK959">
        <v>72.805061340332031</v>
      </c>
      <c r="BL959">
        <v>73.334823608398438</v>
      </c>
      <c r="BM959">
        <v>78.674110412597656</v>
      </c>
      <c r="BN959">
        <v>83.869056701660156</v>
      </c>
      <c r="BO959">
        <v>88.441230773925781</v>
      </c>
      <c r="BP959">
        <v>91.526054382324219</v>
      </c>
      <c r="BQ959">
        <v>89.988105773925781</v>
      </c>
      <c r="BR959">
        <v>88.708343505859375</v>
      </c>
      <c r="BS959">
        <v>88.983642578125</v>
      </c>
      <c r="BT959">
        <v>88.008934020996094</v>
      </c>
      <c r="BU959">
        <v>89.119049072265625</v>
      </c>
      <c r="BV959">
        <v>89.174110412597656</v>
      </c>
      <c r="BW959">
        <v>86.546875</v>
      </c>
      <c r="BX959">
        <v>83.169647216796875</v>
      </c>
      <c r="BY959">
        <v>80.292411804199219</v>
      </c>
      <c r="BZ959">
        <v>79.4449462890625</v>
      </c>
      <c r="CA959">
        <v>78.139877319335938</v>
      </c>
      <c r="CB959">
        <v>75.305061340332031</v>
      </c>
      <c r="CC959">
        <v>5.6319656372070312</v>
      </c>
      <c r="CD959">
        <v>5.4106292724609375</v>
      </c>
      <c r="CE959">
        <v>5.0864782333374023</v>
      </c>
      <c r="CF959">
        <v>3.8493454456329346</v>
      </c>
      <c r="CG959">
        <v>3.2418985366821289</v>
      </c>
      <c r="CH959">
        <v>3.5955398082733154</v>
      </c>
      <c r="CI959">
        <v>3.7970068454742432</v>
      </c>
      <c r="CJ959">
        <v>2.3849306106567383</v>
      </c>
      <c r="CK959">
        <v>3.3908648490905762</v>
      </c>
      <c r="CL959">
        <v>3.4156913757324219</v>
      </c>
      <c r="CM959">
        <v>2.6885261535644531</v>
      </c>
      <c r="CN959">
        <v>3.0542640686035156</v>
      </c>
      <c r="CO959">
        <v>4.2802281379699707</v>
      </c>
      <c r="CP959">
        <v>2.7010259628295898</v>
      </c>
      <c r="CQ959">
        <v>3.2745494842529297</v>
      </c>
      <c r="CR959">
        <v>4.8344135284423828</v>
      </c>
      <c r="CS959">
        <v>5.1989588737487793</v>
      </c>
      <c r="CT959">
        <v>5.3951168060302734</v>
      </c>
      <c r="CU959">
        <v>6.5040903091430664</v>
      </c>
      <c r="CV959">
        <v>5.3343815803527832</v>
      </c>
      <c r="CW959">
        <v>4.6694364547729492</v>
      </c>
      <c r="CX959">
        <v>3.8547286987304687</v>
      </c>
      <c r="CY959">
        <v>4.1522736549377441</v>
      </c>
      <c r="CZ959">
        <v>4.0626387596130371</v>
      </c>
    </row>
    <row r="960" spans="1:104" x14ac:dyDescent="0.25">
      <c r="A960" t="s">
        <v>1149</v>
      </c>
      <c r="B960" t="s">
        <v>26</v>
      </c>
      <c r="C960" t="s">
        <v>27</v>
      </c>
      <c r="D960" t="s">
        <v>188</v>
      </c>
      <c r="E960" t="s">
        <v>184</v>
      </c>
      <c r="F960">
        <v>2022</v>
      </c>
      <c r="G960" t="s">
        <v>180</v>
      </c>
      <c r="H960">
        <v>10</v>
      </c>
      <c r="I960">
        <v>153.22654724121094</v>
      </c>
      <c r="J960">
        <v>149.19033813476562</v>
      </c>
      <c r="K960">
        <v>145.961181640625</v>
      </c>
      <c r="L960">
        <v>145.94166564941406</v>
      </c>
      <c r="M960">
        <v>150.11073303222656</v>
      </c>
      <c r="N960">
        <v>162.518798828125</v>
      </c>
      <c r="O960">
        <v>183.20523071289062</v>
      </c>
      <c r="P960">
        <v>202.05596923828125</v>
      </c>
      <c r="Q960">
        <v>222.22535705566406</v>
      </c>
      <c r="R960">
        <v>240.79544067382812</v>
      </c>
      <c r="S960">
        <v>255.978759765625</v>
      </c>
      <c r="T960">
        <v>260.7593994140625</v>
      </c>
      <c r="U960">
        <v>263.15408325195312</v>
      </c>
      <c r="V960">
        <v>265.96115112304688</v>
      </c>
      <c r="W960">
        <v>263.59637451171875</v>
      </c>
      <c r="X960">
        <v>254.74288940429687</v>
      </c>
      <c r="Y960">
        <v>242.74574279785156</v>
      </c>
      <c r="Z960">
        <v>229.46005249023437</v>
      </c>
      <c r="AA960">
        <v>220.91679382324219</v>
      </c>
      <c r="AB960">
        <v>212.83334350585937</v>
      </c>
      <c r="AC960">
        <v>205.274169921875</v>
      </c>
      <c r="AD960">
        <v>184.83230590820313</v>
      </c>
      <c r="AE960">
        <v>171.70664978027344</v>
      </c>
      <c r="AF960">
        <v>164.82911682128906</v>
      </c>
      <c r="AG960">
        <v>-3.0590054988861084</v>
      </c>
      <c r="AH960">
        <v>-1.836705207824707</v>
      </c>
      <c r="AI960">
        <v>-1.4112911224365234</v>
      </c>
      <c r="AJ960">
        <v>-1.4247075319290161</v>
      </c>
      <c r="AK960">
        <v>-1.2604351043701172</v>
      </c>
      <c r="AL960">
        <v>-0.38455194234848022</v>
      </c>
      <c r="AM960">
        <v>-1.869788646697998</v>
      </c>
      <c r="AN960">
        <v>0.38740640878677368</v>
      </c>
      <c r="AO960">
        <v>1.0334056615829468</v>
      </c>
      <c r="AP960">
        <v>1.1014927625656128</v>
      </c>
      <c r="AQ960">
        <v>5.5695352554321289</v>
      </c>
      <c r="AR960">
        <v>21.891693115234375</v>
      </c>
      <c r="AS960">
        <v>22.763942718505859</v>
      </c>
      <c r="AT960">
        <v>21.748952865600586</v>
      </c>
      <c r="AU960">
        <v>20.236454010009766</v>
      </c>
      <c r="AV960">
        <v>20.401458740234375</v>
      </c>
      <c r="AW960">
        <v>18.966825485229492</v>
      </c>
      <c r="AX960">
        <v>16.493156433105469</v>
      </c>
      <c r="AY960">
        <v>6.7448520660400391</v>
      </c>
      <c r="AZ960">
        <v>3.5332980155944824</v>
      </c>
      <c r="BA960">
        <v>2.2723579406738281</v>
      </c>
      <c r="BB960">
        <v>2.1313571929931641</v>
      </c>
      <c r="BC960">
        <v>1.2855868339538574</v>
      </c>
      <c r="BD960">
        <v>0.19892138242721558</v>
      </c>
      <c r="BE960">
        <v>71.534446716308594</v>
      </c>
      <c r="BF960">
        <v>70.242042541503906</v>
      </c>
      <c r="BG960">
        <v>69.912132263183594</v>
      </c>
      <c r="BH960">
        <v>69.579917907714844</v>
      </c>
      <c r="BI960">
        <v>68.440032958984375</v>
      </c>
      <c r="BJ960">
        <v>68.190032958984375</v>
      </c>
      <c r="BK960">
        <v>68.262649536132813</v>
      </c>
      <c r="BL960">
        <v>68.579917907714844</v>
      </c>
      <c r="BM960">
        <v>71.348876953125</v>
      </c>
      <c r="BN960">
        <v>75.482650756835938</v>
      </c>
      <c r="BO960">
        <v>79.296417236328125</v>
      </c>
      <c r="BP960">
        <v>81.147834777832031</v>
      </c>
      <c r="BQ960">
        <v>81.51361083984375</v>
      </c>
      <c r="BR960">
        <v>82.364128112792969</v>
      </c>
      <c r="BS960">
        <v>81.644332885742188</v>
      </c>
      <c r="BT960">
        <v>81.634742736816406</v>
      </c>
      <c r="BU960">
        <v>81.656539916992188</v>
      </c>
      <c r="BV960">
        <v>79.504905700683594</v>
      </c>
      <c r="BW960">
        <v>76.676193237304687</v>
      </c>
      <c r="BX960">
        <v>74.662132263183594</v>
      </c>
      <c r="BY960">
        <v>73.482444763183594</v>
      </c>
      <c r="BZ960">
        <v>72.050155639648438</v>
      </c>
      <c r="CA960">
        <v>71.105216979980469</v>
      </c>
      <c r="CB960">
        <v>70.452682495117188</v>
      </c>
      <c r="CC960">
        <v>4.9181222915649414</v>
      </c>
      <c r="CD960">
        <v>4.7121515274047852</v>
      </c>
      <c r="CE960">
        <v>4.422147274017334</v>
      </c>
      <c r="CF960">
        <v>3.3537168502807617</v>
      </c>
      <c r="CG960">
        <v>2.8081343173980713</v>
      </c>
      <c r="CH960">
        <v>3.0959553718566895</v>
      </c>
      <c r="CI960">
        <v>3.3455910682678223</v>
      </c>
      <c r="CJ960">
        <v>2.0940496921539307</v>
      </c>
      <c r="CK960">
        <v>3.0334835052490234</v>
      </c>
      <c r="CL960">
        <v>3.1406073570251465</v>
      </c>
      <c r="CM960">
        <v>2.5168137550354004</v>
      </c>
      <c r="CN960">
        <v>2.8845720291137695</v>
      </c>
      <c r="CO960">
        <v>4.0675663948059082</v>
      </c>
      <c r="CP960">
        <v>2.5834939479827881</v>
      </c>
      <c r="CQ960">
        <v>3.1428830623626709</v>
      </c>
      <c r="CR960">
        <v>4.6020870208740234</v>
      </c>
      <c r="CS960">
        <v>4.9082455635070801</v>
      </c>
      <c r="CT960">
        <v>5.0721249580383301</v>
      </c>
      <c r="CU960">
        <v>6.2578158378601074</v>
      </c>
      <c r="CV960">
        <v>5.0945572853088379</v>
      </c>
      <c r="CW960">
        <v>4.4555740356445313</v>
      </c>
      <c r="CX960">
        <v>3.5224769115447998</v>
      </c>
      <c r="CY960">
        <v>3.6649198532104492</v>
      </c>
      <c r="CZ960">
        <v>3.5752315521240234</v>
      </c>
    </row>
    <row r="961" spans="1:104" x14ac:dyDescent="0.25">
      <c r="A961" t="s">
        <v>1150</v>
      </c>
      <c r="B961" t="s">
        <v>26</v>
      </c>
      <c r="C961" t="s">
        <v>27</v>
      </c>
      <c r="D961" t="s">
        <v>188</v>
      </c>
      <c r="E961" t="s">
        <v>184</v>
      </c>
      <c r="F961">
        <v>2022</v>
      </c>
      <c r="G961" t="s">
        <v>181</v>
      </c>
      <c r="H961">
        <v>11</v>
      </c>
      <c r="I961">
        <v>144.44183349609375</v>
      </c>
      <c r="J961">
        <v>140.36955261230469</v>
      </c>
      <c r="K961">
        <v>137.5771484375</v>
      </c>
      <c r="L961">
        <v>138.22555541992187</v>
      </c>
      <c r="M961">
        <v>143.92201232910156</v>
      </c>
      <c r="N961">
        <v>156.4307861328125</v>
      </c>
      <c r="O961">
        <v>172.28878784179687</v>
      </c>
      <c r="P961">
        <v>186.27827453613281</v>
      </c>
      <c r="Q961">
        <v>199.00965881347656</v>
      </c>
      <c r="R961">
        <v>209.35224914550781</v>
      </c>
      <c r="S961">
        <v>218.16226196289062</v>
      </c>
      <c r="T961">
        <v>221.68429565429687</v>
      </c>
      <c r="U961">
        <v>223.33010864257812</v>
      </c>
      <c r="V961">
        <v>224.51124572753906</v>
      </c>
      <c r="W961">
        <v>221.78289794921875</v>
      </c>
      <c r="X961">
        <v>213.7010498046875</v>
      </c>
      <c r="Y961">
        <v>204.82565307617187</v>
      </c>
      <c r="Z961">
        <v>198.26673889160156</v>
      </c>
      <c r="AA961">
        <v>187.10491943359375</v>
      </c>
      <c r="AB961">
        <v>178.84201049804687</v>
      </c>
      <c r="AC961">
        <v>174.39515686035156</v>
      </c>
      <c r="AD961">
        <v>165.56195068359375</v>
      </c>
      <c r="AE961">
        <v>159.69015502929687</v>
      </c>
      <c r="AF961">
        <v>153.599365234375</v>
      </c>
      <c r="AG961">
        <v>-3.2116644382476807</v>
      </c>
      <c r="AH961">
        <v>-1.4945124387741089</v>
      </c>
      <c r="AI961">
        <v>-0.73088055849075317</v>
      </c>
      <c r="AJ961">
        <v>-1.0696122646331787</v>
      </c>
      <c r="AK961">
        <v>-1.3771198987960815</v>
      </c>
      <c r="AL961">
        <v>-0.8514096736907959</v>
      </c>
      <c r="AM961">
        <v>-2.1330206394195557</v>
      </c>
      <c r="AN961">
        <v>-0.4513765275478363</v>
      </c>
      <c r="AO961">
        <v>0.9349205493927002</v>
      </c>
      <c r="AP961">
        <v>1.8717585802078247</v>
      </c>
      <c r="AQ961">
        <v>5.6050815582275391</v>
      </c>
      <c r="AR961">
        <v>18.899686813354492</v>
      </c>
      <c r="AS961">
        <v>19.530307769775391</v>
      </c>
      <c r="AT961">
        <v>18.554122924804687</v>
      </c>
      <c r="AU961">
        <v>16.839471817016602</v>
      </c>
      <c r="AV961">
        <v>15.532047271728516</v>
      </c>
      <c r="AW961">
        <v>14.107547760009766</v>
      </c>
      <c r="AX961">
        <v>11.606545448303223</v>
      </c>
      <c r="AY961">
        <v>2.6725738048553467</v>
      </c>
      <c r="AZ961">
        <v>0.74914032220840454</v>
      </c>
      <c r="BA961">
        <v>0.30104655027389526</v>
      </c>
      <c r="BB961">
        <v>0.50704586505889893</v>
      </c>
      <c r="BC961">
        <v>0.19988790154457092</v>
      </c>
      <c r="BD961">
        <v>-1.1109963655471802</v>
      </c>
      <c r="BE961">
        <v>62.645034790039063</v>
      </c>
      <c r="BF961">
        <v>62.1021728515625</v>
      </c>
      <c r="BG961">
        <v>60.732902526855469</v>
      </c>
      <c r="BH961">
        <v>60.168685913085938</v>
      </c>
      <c r="BI961">
        <v>60.239002227783203</v>
      </c>
      <c r="BJ961">
        <v>59.129325866699219</v>
      </c>
      <c r="BK961">
        <v>58.674335479736328</v>
      </c>
      <c r="BL961">
        <v>60.561164855957031</v>
      </c>
      <c r="BM961">
        <v>65.47119140625</v>
      </c>
      <c r="BN961">
        <v>71.381668090820312</v>
      </c>
      <c r="BO961">
        <v>76.092765808105469</v>
      </c>
      <c r="BP961">
        <v>79.54730224609375</v>
      </c>
      <c r="BQ961">
        <v>81.589714050292969</v>
      </c>
      <c r="BR961">
        <v>81.626777648925781</v>
      </c>
      <c r="BS961">
        <v>82.279754638671875</v>
      </c>
      <c r="BT961">
        <v>82.075668334960938</v>
      </c>
      <c r="BU961">
        <v>80.036308288574219</v>
      </c>
      <c r="BV961">
        <v>76.162132263183594</v>
      </c>
      <c r="BW961">
        <v>72.806716918945313</v>
      </c>
      <c r="BX961">
        <v>68.404182434082031</v>
      </c>
      <c r="BY961">
        <v>67.709243774414063</v>
      </c>
      <c r="BZ961">
        <v>65.154640197753906</v>
      </c>
      <c r="CA961">
        <v>63.559761047363281</v>
      </c>
      <c r="CB961">
        <v>62.215347290039062</v>
      </c>
      <c r="CC961">
        <v>4.8642945289611816</v>
      </c>
      <c r="CD961">
        <v>4.6512312889099121</v>
      </c>
      <c r="CE961">
        <v>4.3727293014526367</v>
      </c>
      <c r="CF961">
        <v>3.3332562446594238</v>
      </c>
      <c r="CG961">
        <v>2.8259756565093994</v>
      </c>
      <c r="CH961">
        <v>3.1276218891143799</v>
      </c>
      <c r="CI961">
        <v>3.3039000034332275</v>
      </c>
      <c r="CJ961">
        <v>2.0292978286743164</v>
      </c>
      <c r="CK961">
        <v>2.8484790325164795</v>
      </c>
      <c r="CL961">
        <v>2.8648953437805176</v>
      </c>
      <c r="CM961">
        <v>2.2510168552398682</v>
      </c>
      <c r="CN961">
        <v>2.5753505229949951</v>
      </c>
      <c r="CO961">
        <v>3.6204326152801514</v>
      </c>
      <c r="CP961">
        <v>2.2971630096435547</v>
      </c>
      <c r="CQ961">
        <v>2.7778465747833252</v>
      </c>
      <c r="CR961">
        <v>4.0544662475585937</v>
      </c>
      <c r="CS961">
        <v>4.3503775596618652</v>
      </c>
      <c r="CT961">
        <v>4.6043190956115723</v>
      </c>
      <c r="CU961">
        <v>5.5817813873291016</v>
      </c>
      <c r="CV961">
        <v>4.4833402633666992</v>
      </c>
      <c r="CW961">
        <v>3.9642658233642578</v>
      </c>
      <c r="CX961">
        <v>3.307286262512207</v>
      </c>
      <c r="CY961">
        <v>3.5764164924621582</v>
      </c>
      <c r="CZ961">
        <v>3.4957070350646973</v>
      </c>
    </row>
    <row r="962" spans="1:104" x14ac:dyDescent="0.25">
      <c r="A962" t="s">
        <v>1151</v>
      </c>
      <c r="B962" t="s">
        <v>26</v>
      </c>
      <c r="C962" t="s">
        <v>27</v>
      </c>
      <c r="D962" t="s">
        <v>188</v>
      </c>
      <c r="E962" t="s">
        <v>184</v>
      </c>
      <c r="F962">
        <v>2022</v>
      </c>
      <c r="G962" t="s">
        <v>182</v>
      </c>
      <c r="H962">
        <v>12</v>
      </c>
      <c r="I962">
        <v>136.10160827636719</v>
      </c>
      <c r="J962">
        <v>132.77194213867187</v>
      </c>
      <c r="K962">
        <v>131.29263305664062</v>
      </c>
      <c r="L962">
        <v>132.06919860839844</v>
      </c>
      <c r="M962">
        <v>138.24565124511719</v>
      </c>
      <c r="N962">
        <v>150.7364501953125</v>
      </c>
      <c r="O962">
        <v>169.130126953125</v>
      </c>
      <c r="P962">
        <v>182.17878723144531</v>
      </c>
      <c r="Q962">
        <v>185.59022521972656</v>
      </c>
      <c r="R962">
        <v>184.8389892578125</v>
      </c>
      <c r="S962">
        <v>183.42782592773437</v>
      </c>
      <c r="T962">
        <v>180.21250915527344</v>
      </c>
      <c r="U962">
        <v>178.01988220214844</v>
      </c>
      <c r="V962">
        <v>176.94538879394531</v>
      </c>
      <c r="W962">
        <v>174.13525390625</v>
      </c>
      <c r="X962">
        <v>170.21987915039063</v>
      </c>
      <c r="Y962">
        <v>169.2137451171875</v>
      </c>
      <c r="Z962">
        <v>170.8380126953125</v>
      </c>
      <c r="AA962">
        <v>165.21699523925781</v>
      </c>
      <c r="AB962">
        <v>161.61408996582031</v>
      </c>
      <c r="AC962">
        <v>159.32672119140625</v>
      </c>
      <c r="AD962">
        <v>156.40217590332031</v>
      </c>
      <c r="AE962">
        <v>148.259033203125</v>
      </c>
      <c r="AF962">
        <v>142.472900390625</v>
      </c>
      <c r="AG962">
        <v>-4.1637740135192871</v>
      </c>
      <c r="AH962">
        <v>-0.59246265888214111</v>
      </c>
      <c r="AI962">
        <v>1.412406325340271</v>
      </c>
      <c r="AJ962">
        <v>-2.6934845373034477E-2</v>
      </c>
      <c r="AK962">
        <v>-1.8642475605010986</v>
      </c>
      <c r="AL962">
        <v>-2.4646148681640625</v>
      </c>
      <c r="AM962">
        <v>-3.4236776828765869</v>
      </c>
      <c r="AN962">
        <v>-3.3456177711486816</v>
      </c>
      <c r="AO962">
        <v>0.97304171323776245</v>
      </c>
      <c r="AP962">
        <v>4.6819801330566406</v>
      </c>
      <c r="AQ962">
        <v>7.1820454597473145</v>
      </c>
      <c r="AR962">
        <v>15.570732116699219</v>
      </c>
      <c r="AS962">
        <v>15.504781723022461</v>
      </c>
      <c r="AT962">
        <v>14.447279930114746</v>
      </c>
      <c r="AU962">
        <v>12.085070610046387</v>
      </c>
      <c r="AV962">
        <v>7.2012386322021484</v>
      </c>
      <c r="AW962">
        <v>5.3732008934020996</v>
      </c>
      <c r="AX962">
        <v>1.1574110984802246</v>
      </c>
      <c r="AY962">
        <v>-7.5668315887451172</v>
      </c>
      <c r="AZ962">
        <v>-6.5258088111877441</v>
      </c>
      <c r="BA962">
        <v>-5.0068068504333496</v>
      </c>
      <c r="BB962">
        <v>-4.2548823356628418</v>
      </c>
      <c r="BC962">
        <v>-3.1465208530426025</v>
      </c>
      <c r="BD962">
        <v>-5.3971590995788574</v>
      </c>
      <c r="BE962">
        <v>49.537971496582031</v>
      </c>
      <c r="BF962">
        <v>49.037971496582031</v>
      </c>
      <c r="BG962">
        <v>48.148094177246094</v>
      </c>
      <c r="BH962">
        <v>47.593032836914063</v>
      </c>
      <c r="BI962">
        <v>47.537967681884766</v>
      </c>
      <c r="BJ962">
        <v>46.927845001220703</v>
      </c>
      <c r="BK962">
        <v>46.537967681884766</v>
      </c>
      <c r="BL962">
        <v>47.232906341552734</v>
      </c>
      <c r="BM962">
        <v>49.122779846191406</v>
      </c>
      <c r="BN962">
        <v>51.665184020996094</v>
      </c>
      <c r="BO962">
        <v>53.152530670166016</v>
      </c>
      <c r="BP962">
        <v>53.707595825195313</v>
      </c>
      <c r="BQ962">
        <v>54.610126495361328</v>
      </c>
      <c r="BR962">
        <v>55.610122680664063</v>
      </c>
      <c r="BS962">
        <v>55.694938659667969</v>
      </c>
      <c r="BT962">
        <v>55.762657165527344</v>
      </c>
      <c r="BU962">
        <v>55.165184020996094</v>
      </c>
      <c r="BV962">
        <v>53.190498352050781</v>
      </c>
      <c r="BW962">
        <v>51.690502166748047</v>
      </c>
      <c r="BX962">
        <v>51.398094177246094</v>
      </c>
      <c r="BY962">
        <v>50.313282012939453</v>
      </c>
      <c r="BZ962">
        <v>50.343032836914063</v>
      </c>
      <c r="CA962">
        <v>49.050624847412109</v>
      </c>
      <c r="CB962">
        <v>48.605686187744141</v>
      </c>
      <c r="CC962">
        <v>6.6144909858703613</v>
      </c>
      <c r="CD962">
        <v>6.3479743003845215</v>
      </c>
      <c r="CE962">
        <v>6.020352840423584</v>
      </c>
      <c r="CF962">
        <v>4.5942158699035645</v>
      </c>
      <c r="CG962">
        <v>3.9158260822296143</v>
      </c>
      <c r="CH962">
        <v>4.3475923538208008</v>
      </c>
      <c r="CI962">
        <v>4.6811509132385254</v>
      </c>
      <c r="CJ962">
        <v>2.865286111831665</v>
      </c>
      <c r="CK962">
        <v>3.837024450302124</v>
      </c>
      <c r="CL962">
        <v>3.6513936519622803</v>
      </c>
      <c r="CM962">
        <v>2.7329874038696289</v>
      </c>
      <c r="CN962">
        <v>3.0226683616638184</v>
      </c>
      <c r="CO962">
        <v>4.1676158905029297</v>
      </c>
      <c r="CP962">
        <v>2.6129205226898193</v>
      </c>
      <c r="CQ962">
        <v>3.1487636566162109</v>
      </c>
      <c r="CR962">
        <v>4.6633515357971191</v>
      </c>
      <c r="CS962">
        <v>5.190312385559082</v>
      </c>
      <c r="CT962">
        <v>5.7289376258850098</v>
      </c>
      <c r="CU962">
        <v>7.1090078353881836</v>
      </c>
      <c r="CV962">
        <v>5.8595747947692871</v>
      </c>
      <c r="CW962">
        <v>5.236234188079834</v>
      </c>
      <c r="CX962">
        <v>4.5043606758117676</v>
      </c>
      <c r="CY962">
        <v>4.7853741645812988</v>
      </c>
      <c r="CZ962">
        <v>4.6740517616271973</v>
      </c>
    </row>
    <row r="963" spans="1:104" x14ac:dyDescent="0.25">
      <c r="A963" t="s">
        <v>1152</v>
      </c>
      <c r="B963" t="s">
        <v>26</v>
      </c>
      <c r="C963" t="s">
        <v>27</v>
      </c>
      <c r="D963" t="s">
        <v>188</v>
      </c>
      <c r="E963" t="s">
        <v>184</v>
      </c>
      <c r="F963">
        <v>2022</v>
      </c>
      <c r="G963" t="s">
        <v>183</v>
      </c>
      <c r="H963">
        <v>8</v>
      </c>
      <c r="I963">
        <v>172.7520751953125</v>
      </c>
      <c r="J963">
        <v>168.1851806640625</v>
      </c>
      <c r="K963">
        <v>164.02195739746094</v>
      </c>
      <c r="L963">
        <v>163.42762756347656</v>
      </c>
      <c r="M963">
        <v>168.36997985839844</v>
      </c>
      <c r="N963">
        <v>183.10646057128906</v>
      </c>
      <c r="O963">
        <v>199.05128479003906</v>
      </c>
      <c r="P963">
        <v>217.41485595703125</v>
      </c>
      <c r="Q963">
        <v>230.75836181640625</v>
      </c>
      <c r="R963">
        <v>241.8551025390625</v>
      </c>
      <c r="S963">
        <v>252.589111328125</v>
      </c>
      <c r="T963">
        <v>255.20059204101562</v>
      </c>
      <c r="U963">
        <v>256.13592529296875</v>
      </c>
      <c r="V963">
        <v>255.72428894042969</v>
      </c>
      <c r="W963">
        <v>253.80696105957031</v>
      </c>
      <c r="X963">
        <v>250.25926208496094</v>
      </c>
      <c r="Y963">
        <v>241.95384216308594</v>
      </c>
      <c r="Z963">
        <v>229.45152282714844</v>
      </c>
      <c r="AA963">
        <v>215.84815979003906</v>
      </c>
      <c r="AB963">
        <v>209.04432678222656</v>
      </c>
      <c r="AC963">
        <v>204.52604675292969</v>
      </c>
      <c r="AD963">
        <v>194.2325439453125</v>
      </c>
      <c r="AE963">
        <v>187.82528686523437</v>
      </c>
      <c r="AF963">
        <v>181.58828735351562</v>
      </c>
      <c r="AG963">
        <v>-3.3573672771453857</v>
      </c>
      <c r="AH963">
        <v>-2.1356017589569092</v>
      </c>
      <c r="AI963">
        <v>-1.7527593374252319</v>
      </c>
      <c r="AJ963">
        <v>-1.672673225402832</v>
      </c>
      <c r="AK963">
        <v>-1.3672715425491333</v>
      </c>
      <c r="AL963">
        <v>-0.3039393424987793</v>
      </c>
      <c r="AM963">
        <v>-1.9304945468902588</v>
      </c>
      <c r="AN963">
        <v>0.63602352142333984</v>
      </c>
      <c r="AO963">
        <v>1.0520780086517334</v>
      </c>
      <c r="AP963">
        <v>0.83610016107559204</v>
      </c>
      <c r="AQ963">
        <v>5.3287138938903809</v>
      </c>
      <c r="AR963">
        <v>21.618730545043945</v>
      </c>
      <c r="AS963">
        <v>22.380878448486328</v>
      </c>
      <c r="AT963">
        <v>21.184965133666992</v>
      </c>
      <c r="AU963">
        <v>19.817371368408203</v>
      </c>
      <c r="AV963">
        <v>20.732282638549805</v>
      </c>
      <c r="AW963">
        <v>19.655078887939453</v>
      </c>
      <c r="AX963">
        <v>17.409343719482422</v>
      </c>
      <c r="AY963">
        <v>7.4802150726318359</v>
      </c>
      <c r="AZ963">
        <v>4.0455484390258789</v>
      </c>
      <c r="BA963">
        <v>2.6633009910583496</v>
      </c>
      <c r="BB963">
        <v>2.6040129661560059</v>
      </c>
      <c r="BC963">
        <v>1.6793824434280396</v>
      </c>
      <c r="BD963">
        <v>0.57767206430435181</v>
      </c>
      <c r="BE963">
        <v>70.859611511230469</v>
      </c>
      <c r="BF963">
        <v>70.129287719726563</v>
      </c>
      <c r="BG963">
        <v>69.66680908203125</v>
      </c>
      <c r="BH963">
        <v>69.409980773925781</v>
      </c>
      <c r="BI963">
        <v>69.276451110839844</v>
      </c>
      <c r="BJ963">
        <v>68.890296936035156</v>
      </c>
      <c r="BK963">
        <v>69.314613342285156</v>
      </c>
      <c r="BL963">
        <v>70.790924072265625</v>
      </c>
      <c r="BM963">
        <v>74.15899658203125</v>
      </c>
      <c r="BN963">
        <v>77.629104614257813</v>
      </c>
      <c r="BO963">
        <v>81.026901245117188</v>
      </c>
      <c r="BP963">
        <v>82.627281188964844</v>
      </c>
      <c r="BQ963">
        <v>83.051292419433594</v>
      </c>
      <c r="BR963">
        <v>83.457817077636719</v>
      </c>
      <c r="BS963">
        <v>83.741783142089844</v>
      </c>
      <c r="BT963">
        <v>83.516403198242188</v>
      </c>
      <c r="BU963">
        <v>83.4921875</v>
      </c>
      <c r="BV963">
        <v>82.970291137695313</v>
      </c>
      <c r="BW963">
        <v>81.237663269042969</v>
      </c>
      <c r="BX963">
        <v>78.720855712890625</v>
      </c>
      <c r="BY963">
        <v>76.132369995117188</v>
      </c>
      <c r="BZ963">
        <v>74.648605346679688</v>
      </c>
      <c r="CA963">
        <v>73.827857971191406</v>
      </c>
      <c r="CB963">
        <v>72.60394287109375</v>
      </c>
      <c r="CC963">
        <v>5.5195245742797852</v>
      </c>
      <c r="CD963">
        <v>5.2869143486022949</v>
      </c>
      <c r="CE963">
        <v>4.9455132484436035</v>
      </c>
      <c r="CF963">
        <v>3.7368271350860596</v>
      </c>
      <c r="CG963">
        <v>3.1337883472442627</v>
      </c>
      <c r="CH963">
        <v>3.4697644710540771</v>
      </c>
      <c r="CI963">
        <v>3.6166825294494629</v>
      </c>
      <c r="CJ963">
        <v>2.2409234046936035</v>
      </c>
      <c r="CK963">
        <v>3.1285629272460937</v>
      </c>
      <c r="CL963">
        <v>3.132681131362915</v>
      </c>
      <c r="CM963">
        <v>2.4661040306091309</v>
      </c>
      <c r="CN963">
        <v>2.8047099113464355</v>
      </c>
      <c r="CO963">
        <v>3.9290192127227783</v>
      </c>
      <c r="CP963">
        <v>2.4744570255279541</v>
      </c>
      <c r="CQ963">
        <v>3.0071408748626709</v>
      </c>
      <c r="CR963">
        <v>4.4917492866516113</v>
      </c>
      <c r="CS963">
        <v>4.8615579605102539</v>
      </c>
      <c r="CT963">
        <v>5.040585994720459</v>
      </c>
      <c r="CU963">
        <v>6.0888185501098633</v>
      </c>
      <c r="CV963">
        <v>4.9648957252502441</v>
      </c>
      <c r="CW963">
        <v>4.4044208526611328</v>
      </c>
      <c r="CX963">
        <v>3.6790778636932373</v>
      </c>
      <c r="CY963">
        <v>3.9885692596435547</v>
      </c>
      <c r="CZ963">
        <v>3.9189586639404297</v>
      </c>
    </row>
    <row r="964" spans="1:104" x14ac:dyDescent="0.25">
      <c r="A964" t="s">
        <v>1153</v>
      </c>
      <c r="B964" t="s">
        <v>26</v>
      </c>
      <c r="C964" t="s">
        <v>27</v>
      </c>
      <c r="D964" t="s">
        <v>188</v>
      </c>
      <c r="E964" t="s">
        <v>184</v>
      </c>
      <c r="F964">
        <v>2023</v>
      </c>
      <c r="G964" t="s">
        <v>171</v>
      </c>
      <c r="H964">
        <v>1</v>
      </c>
      <c r="I964">
        <v>137.35150146484375</v>
      </c>
      <c r="J964">
        <v>132.92202758789062</v>
      </c>
      <c r="K964">
        <v>132.15858459472656</v>
      </c>
      <c r="L964">
        <v>133.06178283691406</v>
      </c>
      <c r="M964">
        <v>140.45280456542969</v>
      </c>
      <c r="N964">
        <v>153.93064880371094</v>
      </c>
      <c r="O964">
        <v>176.40078735351562</v>
      </c>
      <c r="P964">
        <v>192.84571838378906</v>
      </c>
      <c r="Q964">
        <v>195.61203002929687</v>
      </c>
      <c r="R964">
        <v>192.63206481933594</v>
      </c>
      <c r="S964">
        <v>189.5042724609375</v>
      </c>
      <c r="T964">
        <v>184.56611633300781</v>
      </c>
      <c r="U964">
        <v>180.80882263183594</v>
      </c>
      <c r="V964">
        <v>178.35256958007812</v>
      </c>
      <c r="W964">
        <v>175.02558898925781</v>
      </c>
      <c r="X964">
        <v>171.42320251464844</v>
      </c>
      <c r="Y964">
        <v>169.47416687011719</v>
      </c>
      <c r="Z964">
        <v>173.36097717285156</v>
      </c>
      <c r="AA964">
        <v>168.71321105957031</v>
      </c>
      <c r="AB964">
        <v>165.22647094726562</v>
      </c>
      <c r="AC964">
        <v>163.05838012695312</v>
      </c>
      <c r="AD964">
        <v>159.78193664550781</v>
      </c>
      <c r="AE964">
        <v>150.30525207519531</v>
      </c>
      <c r="AF964">
        <v>144.17655944824219</v>
      </c>
      <c r="AG964">
        <v>-4.4689579010009766</v>
      </c>
      <c r="AH964">
        <v>-0.46947899460792542</v>
      </c>
      <c r="AI964">
        <v>1.8044823408126831</v>
      </c>
      <c r="AJ964">
        <v>0.14383839070796967</v>
      </c>
      <c r="AK964">
        <v>-2.0102899074554443</v>
      </c>
      <c r="AL964">
        <v>-2.8917820453643799</v>
      </c>
      <c r="AM964">
        <v>-3.8972585201263428</v>
      </c>
      <c r="AN964">
        <v>-4.2448678016662598</v>
      </c>
      <c r="AO964">
        <v>1.0260673761367798</v>
      </c>
      <c r="AP964">
        <v>5.4790754318237305</v>
      </c>
      <c r="AQ964">
        <v>7.8494763374328613</v>
      </c>
      <c r="AR964">
        <v>15.769122123718262</v>
      </c>
      <c r="AS964">
        <v>15.511040687561035</v>
      </c>
      <c r="AT964">
        <v>14.312380790710449</v>
      </c>
      <c r="AU964">
        <v>11.821481704711914</v>
      </c>
      <c r="AV964">
        <v>6.245964527130127</v>
      </c>
      <c r="AW964">
        <v>4.1373291015625</v>
      </c>
      <c r="AX964">
        <v>-0.61625486612319946</v>
      </c>
      <c r="AY964">
        <v>-9.5399265289306641</v>
      </c>
      <c r="AZ964">
        <v>-8.04351806640625</v>
      </c>
      <c r="BA964">
        <v>-6.1453838348388672</v>
      </c>
      <c r="BB964">
        <v>-5.2514147758483887</v>
      </c>
      <c r="BC964">
        <v>-3.8344762325286865</v>
      </c>
      <c r="BD964">
        <v>-6.3473281860351563</v>
      </c>
      <c r="BE964">
        <v>45.300636291503906</v>
      </c>
      <c r="BF964">
        <v>44.368358612060547</v>
      </c>
      <c r="BG964">
        <v>43.923423767089844</v>
      </c>
      <c r="BH964">
        <v>43.008232116699219</v>
      </c>
      <c r="BI964">
        <v>41.638954162597656</v>
      </c>
      <c r="BJ964">
        <v>41.099143981933594</v>
      </c>
      <c r="BK964">
        <v>40.781875610351563</v>
      </c>
      <c r="BL964">
        <v>40.4046630859375</v>
      </c>
      <c r="BM964">
        <v>44.295913696289063</v>
      </c>
      <c r="BN964">
        <v>47.685787200927734</v>
      </c>
      <c r="BO964">
        <v>50.295455932617187</v>
      </c>
      <c r="BP964">
        <v>52.017543792724609</v>
      </c>
      <c r="BQ964">
        <v>54.084812164306641</v>
      </c>
      <c r="BR964">
        <v>53.859668731689453</v>
      </c>
      <c r="BS964">
        <v>54.636821746826172</v>
      </c>
      <c r="BT964">
        <v>54.4969482421875</v>
      </c>
      <c r="BU964">
        <v>53.564670562744141</v>
      </c>
      <c r="BV964">
        <v>52.245113372802734</v>
      </c>
      <c r="BW964">
        <v>51.187458038330078</v>
      </c>
      <c r="BX964">
        <v>49.258232116699219</v>
      </c>
      <c r="BY964">
        <v>47.8985595703125</v>
      </c>
      <c r="BZ964">
        <v>47.163814544677734</v>
      </c>
      <c r="CA964">
        <v>46.888496398925781</v>
      </c>
      <c r="CB964">
        <v>45.888954162597656</v>
      </c>
      <c r="CC964">
        <v>7.2204651832580566</v>
      </c>
      <c r="CD964">
        <v>6.872042179107666</v>
      </c>
      <c r="CE964">
        <v>6.5534610748291016</v>
      </c>
      <c r="CF964">
        <v>5.0046210289001465</v>
      </c>
      <c r="CG964">
        <v>4.3013777732849121</v>
      </c>
      <c r="CH964">
        <v>4.8013668060302734</v>
      </c>
      <c r="CI964">
        <v>5.2815585136413574</v>
      </c>
      <c r="CJ964">
        <v>3.2758116722106934</v>
      </c>
      <c r="CK964">
        <v>4.3827252388000488</v>
      </c>
      <c r="CL964">
        <v>4.1180377006530762</v>
      </c>
      <c r="CM964">
        <v>3.0534605979919434</v>
      </c>
      <c r="CN964">
        <v>3.3460655212402344</v>
      </c>
      <c r="CO964">
        <v>4.5817785263061523</v>
      </c>
      <c r="CP964">
        <v>2.8374910354614258</v>
      </c>
      <c r="CQ964">
        <v>3.4196374416351318</v>
      </c>
      <c r="CR964">
        <v>5.0760221481323242</v>
      </c>
      <c r="CS964">
        <v>5.6177129745483398</v>
      </c>
      <c r="CT964">
        <v>6.2815952301025391</v>
      </c>
      <c r="CU964">
        <v>7.8265938758850098</v>
      </c>
      <c r="CV964">
        <v>6.4830565452575684</v>
      </c>
      <c r="CW964">
        <v>5.7986526489257812</v>
      </c>
      <c r="CX964">
        <v>4.9870553016662598</v>
      </c>
      <c r="CY964">
        <v>5.2524828910827637</v>
      </c>
      <c r="CZ964">
        <v>5.1178913116455078</v>
      </c>
    </row>
    <row r="965" spans="1:104" x14ac:dyDescent="0.25">
      <c r="A965" t="s">
        <v>1154</v>
      </c>
      <c r="B965" t="s">
        <v>26</v>
      </c>
      <c r="C965" t="s">
        <v>27</v>
      </c>
      <c r="D965" t="s">
        <v>188</v>
      </c>
      <c r="E965" t="s">
        <v>184</v>
      </c>
      <c r="F965">
        <v>2023</v>
      </c>
      <c r="G965" t="s">
        <v>172</v>
      </c>
      <c r="H965">
        <v>2</v>
      </c>
      <c r="I965">
        <v>136.52488708496094</v>
      </c>
      <c r="J965">
        <v>132.31930541992187</v>
      </c>
      <c r="K965">
        <v>130.7099609375</v>
      </c>
      <c r="L965">
        <v>131.522705078125</v>
      </c>
      <c r="M965">
        <v>137.75312805175781</v>
      </c>
      <c r="N965">
        <v>152.31094360351562</v>
      </c>
      <c r="O965">
        <v>170.95927429199219</v>
      </c>
      <c r="P965">
        <v>185.47705078125</v>
      </c>
      <c r="Q965">
        <v>192.23312377929687</v>
      </c>
      <c r="R965">
        <v>194.0362548828125</v>
      </c>
      <c r="S965">
        <v>195.07365417480469</v>
      </c>
      <c r="T965">
        <v>193.73281860351562</v>
      </c>
      <c r="U965">
        <v>193.07044982910156</v>
      </c>
      <c r="V965">
        <v>192.15646362304687</v>
      </c>
      <c r="W965">
        <v>189.16651916503906</v>
      </c>
      <c r="X965">
        <v>183.30729675292969</v>
      </c>
      <c r="Y965">
        <v>178.07742309570312</v>
      </c>
      <c r="Z965">
        <v>176.75138854980469</v>
      </c>
      <c r="AA965">
        <v>172.34806823730469</v>
      </c>
      <c r="AB965">
        <v>166.83819580078125</v>
      </c>
      <c r="AC965">
        <v>164.40579223632812</v>
      </c>
      <c r="AD965">
        <v>157.8597412109375</v>
      </c>
      <c r="AE965">
        <v>149.88844299316406</v>
      </c>
      <c r="AF965">
        <v>144.30368041992187</v>
      </c>
      <c r="AG965">
        <v>-3.9426050186157227</v>
      </c>
      <c r="AH965">
        <v>-0.77783995866775513</v>
      </c>
      <c r="AI965">
        <v>0.94230890274047852</v>
      </c>
      <c r="AJ965">
        <v>-0.24955840408802032</v>
      </c>
      <c r="AK965">
        <v>-1.7427129745483398</v>
      </c>
      <c r="AL965">
        <v>-2.1520993709564209</v>
      </c>
      <c r="AM965">
        <v>-3.1847002506256104</v>
      </c>
      <c r="AN965">
        <v>-2.7971045970916748</v>
      </c>
      <c r="AO965">
        <v>0.98428624868392944</v>
      </c>
      <c r="AP965">
        <v>4.2236361503601074</v>
      </c>
      <c r="AQ965">
        <v>7.0552978515625</v>
      </c>
      <c r="AR965">
        <v>16.65068244934082</v>
      </c>
      <c r="AS965">
        <v>16.793022155761719</v>
      </c>
      <c r="AT965">
        <v>15.702057838439941</v>
      </c>
      <c r="AU965">
        <v>13.379673004150391</v>
      </c>
      <c r="AV965">
        <v>8.9545669555664062</v>
      </c>
      <c r="AW965">
        <v>7.0827159881591797</v>
      </c>
      <c r="AX965">
        <v>3.1677596569061279</v>
      </c>
      <c r="AY965">
        <v>-5.638033390045166</v>
      </c>
      <c r="AZ965">
        <v>-5.1101164817810059</v>
      </c>
      <c r="BA965">
        <v>-3.9701950550079346</v>
      </c>
      <c r="BB965">
        <v>-3.2287139892578125</v>
      </c>
      <c r="BC965">
        <v>-2.4401655197143555</v>
      </c>
      <c r="BD965">
        <v>-4.5227293968200684</v>
      </c>
      <c r="BE965">
        <v>50.791496276855469</v>
      </c>
      <c r="BF965">
        <v>51.239482879638672</v>
      </c>
      <c r="BG965">
        <v>50.687469482421875</v>
      </c>
      <c r="BH965">
        <v>51.077339172363281</v>
      </c>
      <c r="BI965">
        <v>50.51007080078125</v>
      </c>
      <c r="BJ965">
        <v>49.793624877929688</v>
      </c>
      <c r="BK965">
        <v>50.924808502197266</v>
      </c>
      <c r="BL965">
        <v>50.605251312255859</v>
      </c>
      <c r="BM965">
        <v>52.863636016845703</v>
      </c>
      <c r="BN965">
        <v>55.738563537597656</v>
      </c>
      <c r="BO965">
        <v>57.850978851318359</v>
      </c>
      <c r="BP965">
        <v>59.174346923828125</v>
      </c>
      <c r="BQ965">
        <v>60.741310119628906</v>
      </c>
      <c r="BR965">
        <v>61.201496124267578</v>
      </c>
      <c r="BS965">
        <v>61.783714294433594</v>
      </c>
      <c r="BT965">
        <v>60.909095764160156</v>
      </c>
      <c r="BU965">
        <v>60.061622619628906</v>
      </c>
      <c r="BV965">
        <v>59.714157104492188</v>
      </c>
      <c r="BW965">
        <v>57.128894805908203</v>
      </c>
      <c r="BX965">
        <v>55.187469482421875</v>
      </c>
      <c r="BY965">
        <v>55.047134399414062</v>
      </c>
      <c r="BZ965">
        <v>53.190517425537109</v>
      </c>
      <c r="CA965">
        <v>52.748638153076172</v>
      </c>
      <c r="CB965">
        <v>51.986431121826172</v>
      </c>
      <c r="CC965">
        <v>6.0868058204650879</v>
      </c>
      <c r="CD965">
        <v>5.8024511337280273</v>
      </c>
      <c r="CE965">
        <v>5.4974584579467773</v>
      </c>
      <c r="CF965">
        <v>4.1967473030090332</v>
      </c>
      <c r="CG965">
        <v>3.5793313980102539</v>
      </c>
      <c r="CH965">
        <v>4.0318574905395508</v>
      </c>
      <c r="CI965">
        <v>4.3408031463623047</v>
      </c>
      <c r="CJ965">
        <v>2.6741166114807129</v>
      </c>
      <c r="CK965">
        <v>3.6475398540496826</v>
      </c>
      <c r="CL965">
        <v>3.5164530277252197</v>
      </c>
      <c r="CM965">
        <v>2.6645872592926025</v>
      </c>
      <c r="CN965">
        <v>2.9786455631256104</v>
      </c>
      <c r="CO965">
        <v>4.1439485549926758</v>
      </c>
      <c r="CP965">
        <v>2.6001169681549072</v>
      </c>
      <c r="CQ965">
        <v>3.135190486907959</v>
      </c>
      <c r="CR965">
        <v>4.6024541854858398</v>
      </c>
      <c r="CS965">
        <v>5.0055727958679199</v>
      </c>
      <c r="CT965">
        <v>5.4325337409973145</v>
      </c>
      <c r="CU965">
        <v>6.7959403991699219</v>
      </c>
      <c r="CV965">
        <v>5.5462522506713867</v>
      </c>
      <c r="CW965">
        <v>4.9554734230041504</v>
      </c>
      <c r="CX965">
        <v>4.1811304092407227</v>
      </c>
      <c r="CY965">
        <v>4.4455299377441406</v>
      </c>
      <c r="CZ965">
        <v>4.3487515449523926</v>
      </c>
    </row>
    <row r="966" spans="1:104" x14ac:dyDescent="0.25">
      <c r="A966" t="s">
        <v>1155</v>
      </c>
      <c r="B966" t="s">
        <v>26</v>
      </c>
      <c r="C966" t="s">
        <v>27</v>
      </c>
      <c r="D966" t="s">
        <v>188</v>
      </c>
      <c r="E966" t="s">
        <v>184</v>
      </c>
      <c r="F966">
        <v>2023</v>
      </c>
      <c r="G966" t="s">
        <v>173</v>
      </c>
      <c r="H966">
        <v>3</v>
      </c>
      <c r="I966">
        <v>145.04708862304688</v>
      </c>
      <c r="J966">
        <v>140.53250122070312</v>
      </c>
      <c r="K966">
        <v>137.13180541992187</v>
      </c>
      <c r="L966">
        <v>137.16781616210937</v>
      </c>
      <c r="M966">
        <v>141.72988891601562</v>
      </c>
      <c r="N966">
        <v>154.1243896484375</v>
      </c>
      <c r="O966">
        <v>172.49017333984375</v>
      </c>
      <c r="P966">
        <v>187.65522766113281</v>
      </c>
      <c r="Q966">
        <v>199.46385192871094</v>
      </c>
      <c r="R966">
        <v>206.34571838378906</v>
      </c>
      <c r="S966">
        <v>213.2467041015625</v>
      </c>
      <c r="T966">
        <v>217.25042724609375</v>
      </c>
      <c r="U966">
        <v>219.06355285644531</v>
      </c>
      <c r="V966">
        <v>220.19154357910156</v>
      </c>
      <c r="W966">
        <v>217.68551635742187</v>
      </c>
      <c r="X966">
        <v>210.51579284667969</v>
      </c>
      <c r="Y966">
        <v>201.87762451171875</v>
      </c>
      <c r="Z966">
        <v>191.32028198242187</v>
      </c>
      <c r="AA966">
        <v>182.91838073730469</v>
      </c>
      <c r="AB966">
        <v>179.77168273925781</v>
      </c>
      <c r="AC966">
        <v>174.09182739257812</v>
      </c>
      <c r="AD966">
        <v>166.10725402832031</v>
      </c>
      <c r="AE966">
        <v>158.88136291503906</v>
      </c>
      <c r="AF966">
        <v>153.36483764648438</v>
      </c>
      <c r="AG966">
        <v>-3.4308738708496094</v>
      </c>
      <c r="AH966">
        <v>-1.3571480512619019</v>
      </c>
      <c r="AI966">
        <v>-0.36765897274017334</v>
      </c>
      <c r="AJ966">
        <v>-0.89302873611450195</v>
      </c>
      <c r="AK966">
        <v>-1.4472525119781494</v>
      </c>
      <c r="AL966">
        <v>-1.1183480024337769</v>
      </c>
      <c r="AM966">
        <v>-2.3609576225280762</v>
      </c>
      <c r="AN966">
        <v>-0.95386677980422974</v>
      </c>
      <c r="AO966">
        <v>0.95991909503936768</v>
      </c>
      <c r="AP966">
        <v>2.4055507183074951</v>
      </c>
      <c r="AQ966">
        <v>5.9413976669311523</v>
      </c>
      <c r="AR966">
        <v>18.518579483032227</v>
      </c>
      <c r="AS966">
        <v>19.102397918701172</v>
      </c>
      <c r="AT966">
        <v>18.128429412841797</v>
      </c>
      <c r="AU966">
        <v>16.272817611694336</v>
      </c>
      <c r="AV966">
        <v>14.229205131530762</v>
      </c>
      <c r="AW966">
        <v>12.661123275756836</v>
      </c>
      <c r="AX966">
        <v>9.5608739852905273</v>
      </c>
      <c r="AY966">
        <v>0.79390913248062134</v>
      </c>
      <c r="AZ966">
        <v>-0.55441254377365112</v>
      </c>
      <c r="BA966">
        <v>-0.63567334413528442</v>
      </c>
      <c r="BB966">
        <v>-0.29857978224754333</v>
      </c>
      <c r="BC966">
        <v>-0.38003978133201599</v>
      </c>
      <c r="BD966">
        <v>-1.8858352899551392</v>
      </c>
      <c r="BE966">
        <v>58.819889068603516</v>
      </c>
      <c r="BF966">
        <v>58.310268402099609</v>
      </c>
      <c r="BG966">
        <v>56.922992706298828</v>
      </c>
      <c r="BH966">
        <v>56.787994384765625</v>
      </c>
      <c r="BI966">
        <v>55.961109161376953</v>
      </c>
      <c r="BJ966">
        <v>55.470722198486328</v>
      </c>
      <c r="BK966">
        <v>54.888511657714844</v>
      </c>
      <c r="BL966">
        <v>57.877666473388672</v>
      </c>
      <c r="BM966">
        <v>63.660449981689453</v>
      </c>
      <c r="BN966">
        <v>69.150840759277344</v>
      </c>
      <c r="BO966">
        <v>74.084342956542969</v>
      </c>
      <c r="BP966">
        <v>76.721626281738281</v>
      </c>
      <c r="BQ966">
        <v>79.48077392578125</v>
      </c>
      <c r="BR966">
        <v>80.520584106445313</v>
      </c>
      <c r="BS966">
        <v>79.270126342773438</v>
      </c>
      <c r="BT966">
        <v>77.645973205566406</v>
      </c>
      <c r="BU966">
        <v>76.530197143554687</v>
      </c>
      <c r="BV966">
        <v>75.100975036621094</v>
      </c>
      <c r="BW966">
        <v>71.470718383789063</v>
      </c>
      <c r="BX966">
        <v>68.761306762695313</v>
      </c>
      <c r="BY966">
        <v>67.426506042480469</v>
      </c>
      <c r="BZ966">
        <v>64.844757080078125</v>
      </c>
      <c r="CA966">
        <v>63.533130645751953</v>
      </c>
      <c r="CB966">
        <v>60.981571197509766</v>
      </c>
      <c r="CC966">
        <v>5.124882698059082</v>
      </c>
      <c r="CD966">
        <v>4.8845491409301758</v>
      </c>
      <c r="CE966">
        <v>4.5706677436828613</v>
      </c>
      <c r="CF966">
        <v>3.4684991836547852</v>
      </c>
      <c r="CG966">
        <v>2.9178342819213867</v>
      </c>
      <c r="CH966">
        <v>3.2318108081817627</v>
      </c>
      <c r="CI966">
        <v>3.4692497253417969</v>
      </c>
      <c r="CJ966">
        <v>2.1435198783874512</v>
      </c>
      <c r="CK966">
        <v>2.9962441921234131</v>
      </c>
      <c r="CL966">
        <v>2.9621303081512451</v>
      </c>
      <c r="CM966">
        <v>2.3075747489929199</v>
      </c>
      <c r="CN966">
        <v>2.6465721130371094</v>
      </c>
      <c r="CO966">
        <v>3.7249503135681152</v>
      </c>
      <c r="CP966">
        <v>2.3612654209136963</v>
      </c>
      <c r="CQ966">
        <v>2.8587226867675781</v>
      </c>
      <c r="CR966">
        <v>4.1878314018249512</v>
      </c>
      <c r="CS966">
        <v>4.4955673217773437</v>
      </c>
      <c r="CT966">
        <v>4.6583123207092285</v>
      </c>
      <c r="CU966">
        <v>5.7182230949401855</v>
      </c>
      <c r="CV966">
        <v>4.7314548492431641</v>
      </c>
      <c r="CW966">
        <v>4.1545743942260742</v>
      </c>
      <c r="CX966">
        <v>3.4842109680175781</v>
      </c>
      <c r="CY966">
        <v>3.7341816425323486</v>
      </c>
      <c r="CZ966">
        <v>3.6628141403198242</v>
      </c>
    </row>
    <row r="967" spans="1:104" x14ac:dyDescent="0.25">
      <c r="A967" t="s">
        <v>1156</v>
      </c>
      <c r="B967" t="s">
        <v>26</v>
      </c>
      <c r="C967" t="s">
        <v>27</v>
      </c>
      <c r="D967" t="s">
        <v>188</v>
      </c>
      <c r="E967" t="s">
        <v>184</v>
      </c>
      <c r="F967">
        <v>2023</v>
      </c>
      <c r="G967" t="s">
        <v>174</v>
      </c>
      <c r="H967">
        <v>4</v>
      </c>
      <c r="I967">
        <v>151.31695556640625</v>
      </c>
      <c r="J967">
        <v>146.60557556152344</v>
      </c>
      <c r="K967">
        <v>143.44630432128906</v>
      </c>
      <c r="L967">
        <v>143.05276489257812</v>
      </c>
      <c r="M967">
        <v>148.01303100585937</v>
      </c>
      <c r="N967">
        <v>160.57174682617187</v>
      </c>
      <c r="O967">
        <v>175.57347106933594</v>
      </c>
      <c r="P967">
        <v>193.17530822753906</v>
      </c>
      <c r="Q967">
        <v>208.46633911132812</v>
      </c>
      <c r="R967">
        <v>220.13679504394531</v>
      </c>
      <c r="S967">
        <v>230.55130004882812</v>
      </c>
      <c r="T967">
        <v>234.96189880371094</v>
      </c>
      <c r="U967">
        <v>237.92317199707031</v>
      </c>
      <c r="V967">
        <v>240.80320739746094</v>
      </c>
      <c r="W967">
        <v>238.59490966796875</v>
      </c>
      <c r="X967">
        <v>230.77012634277344</v>
      </c>
      <c r="Y967">
        <v>220.42929077148437</v>
      </c>
      <c r="Z967">
        <v>206.04545593261719</v>
      </c>
      <c r="AA967">
        <v>193.61404418945312</v>
      </c>
      <c r="AB967">
        <v>188.61459350585937</v>
      </c>
      <c r="AC967">
        <v>185.37510681152344</v>
      </c>
      <c r="AD967">
        <v>175.7225341796875</v>
      </c>
      <c r="AE967">
        <v>169.70158386230469</v>
      </c>
      <c r="AF967">
        <v>163.30560302734375</v>
      </c>
      <c r="AG967">
        <v>-3.073474645614624</v>
      </c>
      <c r="AH967">
        <v>-1.7693682909011841</v>
      </c>
      <c r="AI967">
        <v>-1.2934380769729614</v>
      </c>
      <c r="AJ967">
        <v>-1.3540587425231934</v>
      </c>
      <c r="AK967">
        <v>-1.2776069641113281</v>
      </c>
      <c r="AL967">
        <v>-0.46307426691055298</v>
      </c>
      <c r="AM967">
        <v>-1.8533086776733398</v>
      </c>
      <c r="AN967">
        <v>0.23956881463527679</v>
      </c>
      <c r="AO967">
        <v>0.95839416980743408</v>
      </c>
      <c r="AP967">
        <v>1.1402338743209839</v>
      </c>
      <c r="AQ967">
        <v>5.1915097236633301</v>
      </c>
      <c r="AR967">
        <v>19.930686950683594</v>
      </c>
      <c r="AS967">
        <v>20.786163330078125</v>
      </c>
      <c r="AT967">
        <v>19.91827392578125</v>
      </c>
      <c r="AU967">
        <v>18.455602645874023</v>
      </c>
      <c r="AV967">
        <v>18.375528335571289</v>
      </c>
      <c r="AW967">
        <v>17.05760383605957</v>
      </c>
      <c r="AX967">
        <v>14.534991264343262</v>
      </c>
      <c r="AY967">
        <v>5.4756665229797363</v>
      </c>
      <c r="AZ967">
        <v>2.7505283355712891</v>
      </c>
      <c r="BA967">
        <v>1.7571555376052856</v>
      </c>
      <c r="BB967">
        <v>1.7849739789962769</v>
      </c>
      <c r="BC967">
        <v>1.1051896810531616</v>
      </c>
      <c r="BD967">
        <v>-1.5162731520831585E-2</v>
      </c>
      <c r="BE967">
        <v>68.459770202636719</v>
      </c>
      <c r="BF967">
        <v>65.923019409179688</v>
      </c>
      <c r="BG967">
        <v>64.563346862792969</v>
      </c>
      <c r="BH967">
        <v>64.508735656738281</v>
      </c>
      <c r="BI967">
        <v>63.83392333984375</v>
      </c>
      <c r="BJ967">
        <v>63.031898498535156</v>
      </c>
      <c r="BK967">
        <v>63.256568908691406</v>
      </c>
      <c r="BL967">
        <v>65.673118591308594</v>
      </c>
      <c r="BM967">
        <v>72.390754699707031</v>
      </c>
      <c r="BN967">
        <v>77.414840698242188</v>
      </c>
      <c r="BO967">
        <v>81.462875366210937</v>
      </c>
      <c r="BP967">
        <v>85.0118408203125</v>
      </c>
      <c r="BQ967">
        <v>85.292037963867188</v>
      </c>
      <c r="BR967">
        <v>85.430557250976563</v>
      </c>
      <c r="BS967">
        <v>85.33966064453125</v>
      </c>
      <c r="BT967">
        <v>83.802894592285156</v>
      </c>
      <c r="BU967">
        <v>82.290229797363281</v>
      </c>
      <c r="BV967">
        <v>79.903419494628906</v>
      </c>
      <c r="BW967">
        <v>77.504402160644531</v>
      </c>
      <c r="BX967">
        <v>73.078697204589844</v>
      </c>
      <c r="BY967">
        <v>68.885009765625</v>
      </c>
      <c r="BZ967">
        <v>67.080398559570313</v>
      </c>
      <c r="CA967">
        <v>65.538467407226563</v>
      </c>
      <c r="CB967">
        <v>64.398597717285156</v>
      </c>
      <c r="CC967">
        <v>4.8760256767272949</v>
      </c>
      <c r="CD967">
        <v>4.6475391387939453</v>
      </c>
      <c r="CE967">
        <v>4.3613462448120117</v>
      </c>
      <c r="CF967">
        <v>3.2997629642486572</v>
      </c>
      <c r="CG967">
        <v>2.7794570922851562</v>
      </c>
      <c r="CH967">
        <v>3.0703880786895752</v>
      </c>
      <c r="CI967">
        <v>3.2195284366607666</v>
      </c>
      <c r="CJ967">
        <v>2.0116908550262451</v>
      </c>
      <c r="CK967">
        <v>2.854447603225708</v>
      </c>
      <c r="CL967">
        <v>2.8811714649200439</v>
      </c>
      <c r="CM967">
        <v>2.274578332901001</v>
      </c>
      <c r="CN967">
        <v>2.6094393730163574</v>
      </c>
      <c r="CO967">
        <v>3.6878726482391357</v>
      </c>
      <c r="CP967">
        <v>2.3544085025787354</v>
      </c>
      <c r="CQ967">
        <v>2.8566427230834961</v>
      </c>
      <c r="CR967">
        <v>4.1854023933410645</v>
      </c>
      <c r="CS967">
        <v>4.4753084182739258</v>
      </c>
      <c r="CT967">
        <v>4.5734820365905762</v>
      </c>
      <c r="CU967">
        <v>5.5203299522399902</v>
      </c>
      <c r="CV967">
        <v>4.5221424102783203</v>
      </c>
      <c r="CW967">
        <v>4.0314188003540039</v>
      </c>
      <c r="CX967">
        <v>3.3603150844573975</v>
      </c>
      <c r="CY967">
        <v>3.6374800205230713</v>
      </c>
      <c r="CZ967">
        <v>3.5573694705963135</v>
      </c>
    </row>
    <row r="968" spans="1:104" x14ac:dyDescent="0.25">
      <c r="A968" t="s">
        <v>1157</v>
      </c>
      <c r="B968" t="s">
        <v>26</v>
      </c>
      <c r="C968" t="s">
        <v>27</v>
      </c>
      <c r="D968" t="s">
        <v>188</v>
      </c>
      <c r="E968" t="s">
        <v>184</v>
      </c>
      <c r="F968">
        <v>2023</v>
      </c>
      <c r="G968" t="s">
        <v>175</v>
      </c>
      <c r="H968">
        <v>5</v>
      </c>
      <c r="I968">
        <v>156.9095458984375</v>
      </c>
      <c r="J968">
        <v>152.39373779296875</v>
      </c>
      <c r="K968">
        <v>149.23341369628906</v>
      </c>
      <c r="L968">
        <v>148.29832458496094</v>
      </c>
      <c r="M968">
        <v>152.43133544921875</v>
      </c>
      <c r="N968">
        <v>164.35977172851562</v>
      </c>
      <c r="O968">
        <v>178.93156433105469</v>
      </c>
      <c r="P968">
        <v>199.32252502441406</v>
      </c>
      <c r="Q968">
        <v>215.69557189941406</v>
      </c>
      <c r="R968">
        <v>227.29312133789062</v>
      </c>
      <c r="S968">
        <v>235.93801879882812</v>
      </c>
      <c r="T968">
        <v>237.17127990722656</v>
      </c>
      <c r="U968">
        <v>237.33314514160156</v>
      </c>
      <c r="V968">
        <v>237.69100952148437</v>
      </c>
      <c r="W968">
        <v>235.32608032226562</v>
      </c>
      <c r="X968">
        <v>228.75515747070312</v>
      </c>
      <c r="Y968">
        <v>219.56922912597656</v>
      </c>
      <c r="Z968">
        <v>206.89027404785156</v>
      </c>
      <c r="AA968">
        <v>195.90145874023437</v>
      </c>
      <c r="AB968">
        <v>191.19223022460938</v>
      </c>
      <c r="AC968">
        <v>188.91813659667969</v>
      </c>
      <c r="AD968">
        <v>178.91636657714844</v>
      </c>
      <c r="AE968">
        <v>173.55047607421875</v>
      </c>
      <c r="AF968">
        <v>167.88246154785156</v>
      </c>
      <c r="AG968">
        <v>-3.275026798248291</v>
      </c>
      <c r="AH968">
        <v>-1.7878472805023193</v>
      </c>
      <c r="AI968">
        <v>-1.2038624286651611</v>
      </c>
      <c r="AJ968">
        <v>-1.3387625217437744</v>
      </c>
      <c r="AK968">
        <v>-1.3475688695907593</v>
      </c>
      <c r="AL968">
        <v>-0.58574241399765015</v>
      </c>
      <c r="AM968">
        <v>-1.97749924659729</v>
      </c>
      <c r="AN968">
        <v>4.7780167311429977E-2</v>
      </c>
      <c r="AO968">
        <v>1.0014423131942749</v>
      </c>
      <c r="AP968">
        <v>1.405042290687561</v>
      </c>
      <c r="AQ968">
        <v>5.4976816177368164</v>
      </c>
      <c r="AR968">
        <v>20.104162216186523</v>
      </c>
      <c r="AS968">
        <v>20.701812744140625</v>
      </c>
      <c r="AT968">
        <v>19.625022888183594</v>
      </c>
      <c r="AU968">
        <v>18.096591949462891</v>
      </c>
      <c r="AV968">
        <v>17.790546417236328</v>
      </c>
      <c r="AW968">
        <v>16.489231109619141</v>
      </c>
      <c r="AX968">
        <v>13.921014785766602</v>
      </c>
      <c r="AY968">
        <v>4.8284239768981934</v>
      </c>
      <c r="AZ968">
        <v>2.2769303321838379</v>
      </c>
      <c r="BA968">
        <v>1.413597583770752</v>
      </c>
      <c r="BB968">
        <v>1.4938836097717285</v>
      </c>
      <c r="BC968">
        <v>0.8960079550743103</v>
      </c>
      <c r="BD968">
        <v>-0.33137783408164978</v>
      </c>
      <c r="BE968">
        <v>65.550682067871094</v>
      </c>
      <c r="BF968">
        <v>65.440536499023438</v>
      </c>
      <c r="BG968">
        <v>65.122802734375</v>
      </c>
      <c r="BH968">
        <v>65.207603454589844</v>
      </c>
      <c r="BI968">
        <v>63.915203094482422</v>
      </c>
      <c r="BJ968">
        <v>63.220272064208984</v>
      </c>
      <c r="BK968">
        <v>64.067741394042969</v>
      </c>
      <c r="BL968">
        <v>67.27972412109375</v>
      </c>
      <c r="BM968">
        <v>73.296783447265625</v>
      </c>
      <c r="BN968">
        <v>77.534111022949219</v>
      </c>
      <c r="BO968">
        <v>80.716377258300781</v>
      </c>
      <c r="BP968">
        <v>81.661308288574219</v>
      </c>
      <c r="BQ968">
        <v>81.148635864257813</v>
      </c>
      <c r="BR968">
        <v>82.216377258300781</v>
      </c>
      <c r="BS968">
        <v>81.0638427734375</v>
      </c>
      <c r="BT968">
        <v>80.546783447265625</v>
      </c>
      <c r="BU968">
        <v>80.296783447265625</v>
      </c>
      <c r="BV968">
        <v>80.254386901855469</v>
      </c>
      <c r="BW968">
        <v>81.127197265625</v>
      </c>
      <c r="BX968">
        <v>77.877197265625</v>
      </c>
      <c r="BY968">
        <v>74.584793090820312</v>
      </c>
      <c r="BZ968">
        <v>71.957603454589844</v>
      </c>
      <c r="CA968">
        <v>71.152534484863281</v>
      </c>
      <c r="CB968">
        <v>70.135475158691406</v>
      </c>
      <c r="CC968">
        <v>5.1085524559020996</v>
      </c>
      <c r="CD968">
        <v>4.8816609382629395</v>
      </c>
      <c r="CE968">
        <v>4.5854067802429199</v>
      </c>
      <c r="CF968">
        <v>3.4557132720947266</v>
      </c>
      <c r="CG968">
        <v>2.8912250995635986</v>
      </c>
      <c r="CH968">
        <v>3.1742815971374512</v>
      </c>
      <c r="CI968">
        <v>3.3143997192382813</v>
      </c>
      <c r="CJ968">
        <v>2.0950081348419189</v>
      </c>
      <c r="CK968">
        <v>2.9825026988983154</v>
      </c>
      <c r="CL968">
        <v>3.0027668476104736</v>
      </c>
      <c r="CM968">
        <v>2.3496801853179932</v>
      </c>
      <c r="CN968">
        <v>2.6585087776184082</v>
      </c>
      <c r="CO968">
        <v>3.7135660648345947</v>
      </c>
      <c r="CP968">
        <v>2.3447897434234619</v>
      </c>
      <c r="CQ968">
        <v>2.8435068130493164</v>
      </c>
      <c r="CR968">
        <v>4.1871519088745117</v>
      </c>
      <c r="CS968">
        <v>4.4989771842956543</v>
      </c>
      <c r="CT968">
        <v>4.6348204612731934</v>
      </c>
      <c r="CU968">
        <v>5.6353034973144531</v>
      </c>
      <c r="CV968">
        <v>4.629392147064209</v>
      </c>
      <c r="CW968">
        <v>4.1481137275695801</v>
      </c>
      <c r="CX968">
        <v>3.4547526836395264</v>
      </c>
      <c r="CY968">
        <v>3.7559857368469238</v>
      </c>
      <c r="CZ968">
        <v>3.6933839321136475</v>
      </c>
    </row>
    <row r="969" spans="1:104" x14ac:dyDescent="0.25">
      <c r="A969" t="s">
        <v>1158</v>
      </c>
      <c r="B969" t="s">
        <v>26</v>
      </c>
      <c r="C969" t="s">
        <v>27</v>
      </c>
      <c r="D969" t="s">
        <v>188</v>
      </c>
      <c r="E969" t="s">
        <v>184</v>
      </c>
      <c r="F969">
        <v>2023</v>
      </c>
      <c r="G969" t="s">
        <v>176</v>
      </c>
      <c r="H969">
        <v>6</v>
      </c>
      <c r="I969">
        <v>165.863525390625</v>
      </c>
      <c r="J969">
        <v>160.89675903320312</v>
      </c>
      <c r="K969">
        <v>157.4854736328125</v>
      </c>
      <c r="L969">
        <v>156.51805114746094</v>
      </c>
      <c r="M969">
        <v>160.23085021972656</v>
      </c>
      <c r="N969">
        <v>172.35240173339844</v>
      </c>
      <c r="O969">
        <v>186.757080078125</v>
      </c>
      <c r="P969">
        <v>206.01010131835937</v>
      </c>
      <c r="Q969">
        <v>219.76673889160156</v>
      </c>
      <c r="R969">
        <v>230.95707702636719</v>
      </c>
      <c r="S969">
        <v>240.69061279296875</v>
      </c>
      <c r="T969">
        <v>242.38157653808594</v>
      </c>
      <c r="U969">
        <v>242.6376953125</v>
      </c>
      <c r="V969">
        <v>241.75112915039062</v>
      </c>
      <c r="W969">
        <v>240.0001220703125</v>
      </c>
      <c r="X969">
        <v>236.06552124023437</v>
      </c>
      <c r="Y969">
        <v>229.03387451171875</v>
      </c>
      <c r="Z969">
        <v>216.82867431640625</v>
      </c>
      <c r="AA969">
        <v>204.91557312011719</v>
      </c>
      <c r="AB969">
        <v>196.4544677734375</v>
      </c>
      <c r="AC969">
        <v>194.23419189453125</v>
      </c>
      <c r="AD969">
        <v>185.18875122070313</v>
      </c>
      <c r="AE969">
        <v>181.18031311035156</v>
      </c>
      <c r="AF969">
        <v>175.60563659667969</v>
      </c>
      <c r="AG969">
        <v>-3.452984094619751</v>
      </c>
      <c r="AH969">
        <v>-1.8933310508728027</v>
      </c>
      <c r="AI969">
        <v>-1.2865827083587646</v>
      </c>
      <c r="AJ969">
        <v>-1.4198011159896851</v>
      </c>
      <c r="AK969">
        <v>-1.4057072401046753</v>
      </c>
      <c r="AL969">
        <v>-0.59540355205535889</v>
      </c>
      <c r="AM969">
        <v>-2.0515096187591553</v>
      </c>
      <c r="AN969">
        <v>7.4556194245815277E-2</v>
      </c>
      <c r="AO969">
        <v>1.0222477912902832</v>
      </c>
      <c r="AP969">
        <v>1.3997201919555664</v>
      </c>
      <c r="AQ969">
        <v>5.5965337753295898</v>
      </c>
      <c r="AR969">
        <v>20.576875686645508</v>
      </c>
      <c r="AS969">
        <v>21.193830490112305</v>
      </c>
      <c r="AT969">
        <v>20.000316619873047</v>
      </c>
      <c r="AU969">
        <v>18.491518020629883</v>
      </c>
      <c r="AV969">
        <v>18.396907806396484</v>
      </c>
      <c r="AW969">
        <v>17.232179641723633</v>
      </c>
      <c r="AX969">
        <v>14.647582054138184</v>
      </c>
      <c r="AY969">
        <v>5.1247701644897461</v>
      </c>
      <c r="AZ969">
        <v>2.3954782485961914</v>
      </c>
      <c r="BA969">
        <v>1.4958610534667969</v>
      </c>
      <c r="BB969">
        <v>1.5891591310501099</v>
      </c>
      <c r="BC969">
        <v>0.96944582462310791</v>
      </c>
      <c r="BD969">
        <v>-0.30641809105873108</v>
      </c>
      <c r="BE969">
        <v>66.98248291015625</v>
      </c>
      <c r="BF969">
        <v>65.622810363769531</v>
      </c>
      <c r="BG969">
        <v>65.427879333496094</v>
      </c>
      <c r="BH969">
        <v>65.080413818359375</v>
      </c>
      <c r="BI969">
        <v>65.415672302246094</v>
      </c>
      <c r="BJ969">
        <v>65.025810241699219</v>
      </c>
      <c r="BK969">
        <v>65.025810241699219</v>
      </c>
      <c r="BL969">
        <v>68.25</v>
      </c>
      <c r="BM969">
        <v>71.3216552734375</v>
      </c>
      <c r="BN969">
        <v>74.568595886230469</v>
      </c>
      <c r="BO969">
        <v>78.210250854492188</v>
      </c>
      <c r="BP969">
        <v>80.664337158203125</v>
      </c>
      <c r="BQ969">
        <v>81.371940612792969</v>
      </c>
      <c r="BR969">
        <v>82.25921630859375</v>
      </c>
      <c r="BS969">
        <v>81.174430847167969</v>
      </c>
      <c r="BT969">
        <v>81.619354248046875</v>
      </c>
      <c r="BU969">
        <v>82.436630249023438</v>
      </c>
      <c r="BV969">
        <v>80.839164733886719</v>
      </c>
      <c r="BW969">
        <v>79.2972412109375</v>
      </c>
      <c r="BX969">
        <v>77.160438537597656</v>
      </c>
      <c r="BY969">
        <v>74.454078674316406</v>
      </c>
      <c r="BZ969">
        <v>72.107093811035156</v>
      </c>
      <c r="CA969">
        <v>71.009628295898438</v>
      </c>
      <c r="CB969">
        <v>69.979904174804688</v>
      </c>
      <c r="CC969">
        <v>5.3982439041137695</v>
      </c>
      <c r="CD969">
        <v>5.1521892547607422</v>
      </c>
      <c r="CE969">
        <v>4.8367657661437988</v>
      </c>
      <c r="CF969">
        <v>3.6452686786651611</v>
      </c>
      <c r="CG969">
        <v>3.0376408100128174</v>
      </c>
      <c r="CH969">
        <v>3.3269116878509521</v>
      </c>
      <c r="CI969">
        <v>3.4561352729797363</v>
      </c>
      <c r="CJ969">
        <v>2.16300368309021</v>
      </c>
      <c r="CK969">
        <v>3.036003589630127</v>
      </c>
      <c r="CL969">
        <v>3.0468673706054687</v>
      </c>
      <c r="CM969">
        <v>2.3936378955841064</v>
      </c>
      <c r="CN969">
        <v>2.7134616374969482</v>
      </c>
      <c r="CO969">
        <v>3.7912178039550781</v>
      </c>
      <c r="CP969">
        <v>2.3829302787780762</v>
      </c>
      <c r="CQ969">
        <v>2.8964715003967285</v>
      </c>
      <c r="CR969">
        <v>4.3162155151367188</v>
      </c>
      <c r="CS969">
        <v>4.6880578994750977</v>
      </c>
      <c r="CT969">
        <v>4.8523073196411133</v>
      </c>
      <c r="CU969">
        <v>5.8873043060302734</v>
      </c>
      <c r="CV969">
        <v>4.7505240440368652</v>
      </c>
      <c r="CW969">
        <v>4.2595992088317871</v>
      </c>
      <c r="CX969">
        <v>3.5728685855865479</v>
      </c>
      <c r="CY969">
        <v>3.918806791305542</v>
      </c>
      <c r="CZ969">
        <v>3.8609671592712402</v>
      </c>
    </row>
    <row r="970" spans="1:104" x14ac:dyDescent="0.25">
      <c r="A970" t="s">
        <v>1159</v>
      </c>
      <c r="B970" t="s">
        <v>26</v>
      </c>
      <c r="C970" t="s">
        <v>27</v>
      </c>
      <c r="D970" t="s">
        <v>188</v>
      </c>
      <c r="E970" t="s">
        <v>184</v>
      </c>
      <c r="F970">
        <v>2023</v>
      </c>
      <c r="G970" t="s">
        <v>177</v>
      </c>
      <c r="H970">
        <v>7</v>
      </c>
      <c r="I970">
        <v>170.39170837402344</v>
      </c>
      <c r="J970">
        <v>165.68730163574219</v>
      </c>
      <c r="K970">
        <v>161.89060974121094</v>
      </c>
      <c r="L970">
        <v>161.2750244140625</v>
      </c>
      <c r="M970">
        <v>166.63468933105469</v>
      </c>
      <c r="N970">
        <v>179.67556762695312</v>
      </c>
      <c r="O970">
        <v>193.30870056152344</v>
      </c>
      <c r="P970">
        <v>212.09548950195312</v>
      </c>
      <c r="Q970">
        <v>224.46669006347656</v>
      </c>
      <c r="R970">
        <v>234.08685302734375</v>
      </c>
      <c r="S970">
        <v>241.01570129394531</v>
      </c>
      <c r="T970">
        <v>242.24819946289062</v>
      </c>
      <c r="U970">
        <v>242.61970520019531</v>
      </c>
      <c r="V970">
        <v>242.12232971191406</v>
      </c>
      <c r="W970">
        <v>241.07696533203125</v>
      </c>
      <c r="X970">
        <v>238.98005676269531</v>
      </c>
      <c r="Y970">
        <v>233.88153076171875</v>
      </c>
      <c r="Z970">
        <v>222.41371154785156</v>
      </c>
      <c r="AA970">
        <v>210.22061157226562</v>
      </c>
      <c r="AB970">
        <v>201.9744873046875</v>
      </c>
      <c r="AC970">
        <v>199.44477844238281</v>
      </c>
      <c r="AD970">
        <v>190.21343994140625</v>
      </c>
      <c r="AE970">
        <v>185.32083129882812</v>
      </c>
      <c r="AF970">
        <v>180.46696472167969</v>
      </c>
      <c r="AG970">
        <v>-3.4958784580230713</v>
      </c>
      <c r="AH970">
        <v>-1.9835547208786011</v>
      </c>
      <c r="AI970">
        <v>-1.4119242429733276</v>
      </c>
      <c r="AJ970">
        <v>-1.5039519071578979</v>
      </c>
      <c r="AK970">
        <v>-1.4363952875137329</v>
      </c>
      <c r="AL970">
        <v>-0.54955708980560303</v>
      </c>
      <c r="AM970">
        <v>-2.0687551498413086</v>
      </c>
      <c r="AN970">
        <v>0.19589389860630035</v>
      </c>
      <c r="AO970">
        <v>1.0351970195770264</v>
      </c>
      <c r="AP970">
        <v>1.2826491594314575</v>
      </c>
      <c r="AQ970">
        <v>5.5010557174682617</v>
      </c>
      <c r="AR970">
        <v>20.603755950927734</v>
      </c>
      <c r="AS970">
        <v>21.247453689575195</v>
      </c>
      <c r="AT970">
        <v>20.092828750610352</v>
      </c>
      <c r="AU970">
        <v>18.66954231262207</v>
      </c>
      <c r="AV970">
        <v>18.897844314575195</v>
      </c>
      <c r="AW970">
        <v>17.908412933349609</v>
      </c>
      <c r="AX970">
        <v>15.42607307434082</v>
      </c>
      <c r="AY970">
        <v>5.7026486396789551</v>
      </c>
      <c r="AZ970">
        <v>2.7775592803955078</v>
      </c>
      <c r="BA970">
        <v>1.7654260396957397</v>
      </c>
      <c r="BB970">
        <v>1.8347560167312622</v>
      </c>
      <c r="BC970">
        <v>1.1407383680343628</v>
      </c>
      <c r="BD970">
        <v>-0.11793498694896698</v>
      </c>
      <c r="BE970">
        <v>70.326736450195313</v>
      </c>
      <c r="BF970">
        <v>69.512519836425781</v>
      </c>
      <c r="BG970">
        <v>69.552490234375</v>
      </c>
      <c r="BH970">
        <v>69.275192260742187</v>
      </c>
      <c r="BI970">
        <v>68.930625915527344</v>
      </c>
      <c r="BJ970">
        <v>68.750625610351563</v>
      </c>
      <c r="BK970">
        <v>69.210502624511719</v>
      </c>
      <c r="BL970">
        <v>70.664421081542969</v>
      </c>
      <c r="BM970">
        <v>72.531509399414063</v>
      </c>
      <c r="BN970">
        <v>74.391334533691406</v>
      </c>
      <c r="BO970">
        <v>76.132186889648438</v>
      </c>
      <c r="BP970">
        <v>75.842681884765625</v>
      </c>
      <c r="BQ970">
        <v>77.079696655273437</v>
      </c>
      <c r="BR970">
        <v>79.738166809082031</v>
      </c>
      <c r="BS970">
        <v>80.854415893554688</v>
      </c>
      <c r="BT970">
        <v>80.012886047363281</v>
      </c>
      <c r="BU970">
        <v>78.750846862792969</v>
      </c>
      <c r="BV970">
        <v>78.358245849609375</v>
      </c>
      <c r="BW970">
        <v>78.364028930664063</v>
      </c>
      <c r="BX970">
        <v>76.194770812988281</v>
      </c>
      <c r="BY970">
        <v>74.036445617675781</v>
      </c>
      <c r="BZ970">
        <v>72.859672546386719</v>
      </c>
      <c r="CA970">
        <v>72.576736450195313</v>
      </c>
      <c r="CB970">
        <v>72.137443542480469</v>
      </c>
      <c r="CC970">
        <v>5.5170822143554687</v>
      </c>
      <c r="CD970">
        <v>5.2788486480712891</v>
      </c>
      <c r="CE970">
        <v>4.9469189643859863</v>
      </c>
      <c r="CF970">
        <v>3.7372660636901855</v>
      </c>
      <c r="CG970">
        <v>3.1427462100982666</v>
      </c>
      <c r="CH970">
        <v>3.4498038291931152</v>
      </c>
      <c r="CI970">
        <v>3.558427095413208</v>
      </c>
      <c r="CJ970">
        <v>2.2148122787475586</v>
      </c>
      <c r="CK970">
        <v>3.0824604034423828</v>
      </c>
      <c r="CL970">
        <v>3.0711116790771484</v>
      </c>
      <c r="CM970">
        <v>2.3833582401275635</v>
      </c>
      <c r="CN970">
        <v>2.6969499588012695</v>
      </c>
      <c r="CO970">
        <v>3.7687642574310303</v>
      </c>
      <c r="CP970">
        <v>2.3749485015869141</v>
      </c>
      <c r="CQ970">
        <v>2.8936026096343994</v>
      </c>
      <c r="CR970">
        <v>4.3457374572753906</v>
      </c>
      <c r="CS970">
        <v>4.7615289688110352</v>
      </c>
      <c r="CT970">
        <v>4.9507155418395996</v>
      </c>
      <c r="CU970">
        <v>6.007962703704834</v>
      </c>
      <c r="CV970">
        <v>4.8573017120361328</v>
      </c>
      <c r="CW970">
        <v>4.3497066497802734</v>
      </c>
      <c r="CX970">
        <v>3.6505107879638672</v>
      </c>
      <c r="CY970">
        <v>3.9881494045257568</v>
      </c>
      <c r="CZ970">
        <v>3.9480602741241455</v>
      </c>
    </row>
    <row r="971" spans="1:104" x14ac:dyDescent="0.25">
      <c r="A971" t="s">
        <v>1160</v>
      </c>
      <c r="B971" t="s">
        <v>26</v>
      </c>
      <c r="C971" t="s">
        <v>27</v>
      </c>
      <c r="D971" t="s">
        <v>188</v>
      </c>
      <c r="E971" t="s">
        <v>184</v>
      </c>
      <c r="F971">
        <v>2023</v>
      </c>
      <c r="G971" t="s">
        <v>178</v>
      </c>
      <c r="H971">
        <v>8</v>
      </c>
      <c r="I971">
        <v>173.33418273925781</v>
      </c>
      <c r="J971">
        <v>168.73985290527344</v>
      </c>
      <c r="K971">
        <v>164.56401062011719</v>
      </c>
      <c r="L971">
        <v>163.96463012695312</v>
      </c>
      <c r="M971">
        <v>168.91343688964844</v>
      </c>
      <c r="N971">
        <v>183.68229675292969</v>
      </c>
      <c r="O971">
        <v>199.732177734375</v>
      </c>
      <c r="P971">
        <v>218.38784790039062</v>
      </c>
      <c r="Q971">
        <v>232.02032470703125</v>
      </c>
      <c r="R971">
        <v>243.3759765625</v>
      </c>
      <c r="S971">
        <v>254.31491088867187</v>
      </c>
      <c r="T971">
        <v>256.95526123046875</v>
      </c>
      <c r="U971">
        <v>257.94598388671875</v>
      </c>
      <c r="V971">
        <v>257.55859375</v>
      </c>
      <c r="W971">
        <v>255.60882568359375</v>
      </c>
      <c r="X971">
        <v>252.03802490234375</v>
      </c>
      <c r="Y971">
        <v>243.61412048339844</v>
      </c>
      <c r="Z971">
        <v>231.06887817382812</v>
      </c>
      <c r="AA971">
        <v>217.25068664550781</v>
      </c>
      <c r="AB971">
        <v>210.27642822265625</v>
      </c>
      <c r="AC971">
        <v>205.63079833984375</v>
      </c>
      <c r="AD971">
        <v>195.18666076660156</v>
      </c>
      <c r="AE971">
        <v>188.69868469238281</v>
      </c>
      <c r="AF971">
        <v>182.36891174316406</v>
      </c>
      <c r="AG971">
        <v>-3.3199009895324707</v>
      </c>
      <c r="AH971">
        <v>-2.1723713874816895</v>
      </c>
      <c r="AI971">
        <v>-1.8397334814071655</v>
      </c>
      <c r="AJ971">
        <v>-1.7150007486343384</v>
      </c>
      <c r="AK971">
        <v>-1.3469407558441162</v>
      </c>
      <c r="AL971">
        <v>-0.23515760898590088</v>
      </c>
      <c r="AM971">
        <v>-1.8833417892456055</v>
      </c>
      <c r="AN971">
        <v>0.75343334674835205</v>
      </c>
      <c r="AO971">
        <v>1.0575436353683472</v>
      </c>
      <c r="AP971">
        <v>0.71786272525787354</v>
      </c>
      <c r="AQ971">
        <v>5.2504673004150391</v>
      </c>
      <c r="AR971">
        <v>21.731973648071289</v>
      </c>
      <c r="AS971">
        <v>22.513429641723633</v>
      </c>
      <c r="AT971">
        <v>21.312843322753906</v>
      </c>
      <c r="AU971">
        <v>19.981136322021484</v>
      </c>
      <c r="AV971">
        <v>21.092372894287109</v>
      </c>
      <c r="AW971">
        <v>20.048545837402344</v>
      </c>
      <c r="AX971">
        <v>17.885837554931641</v>
      </c>
      <c r="AY971">
        <v>7.9322233200073242</v>
      </c>
      <c r="AZ971">
        <v>4.3704776763916016</v>
      </c>
      <c r="BA971">
        <v>2.9003088474273682</v>
      </c>
      <c r="BB971">
        <v>2.8092689514160156</v>
      </c>
      <c r="BC971">
        <v>1.8249344825744629</v>
      </c>
      <c r="BD971">
        <v>0.76129138469696045</v>
      </c>
      <c r="BE971">
        <v>71.659111022949219</v>
      </c>
      <c r="BF971">
        <v>71.674362182617187</v>
      </c>
      <c r="BG971">
        <v>71.076896667480469</v>
      </c>
      <c r="BH971">
        <v>70.826896667480469</v>
      </c>
      <c r="BI971">
        <v>70.16217041015625</v>
      </c>
      <c r="BJ971">
        <v>70.064704895019531</v>
      </c>
      <c r="BK971">
        <v>70.217239379882812</v>
      </c>
      <c r="BL971">
        <v>70.914421081542969</v>
      </c>
      <c r="BM971">
        <v>74.1083984375</v>
      </c>
      <c r="BN971">
        <v>77.687080383300781</v>
      </c>
      <c r="BO971">
        <v>81.323417663574219</v>
      </c>
      <c r="BP971">
        <v>82.475471496582031</v>
      </c>
      <c r="BQ971">
        <v>83.764816284179688</v>
      </c>
      <c r="BR971">
        <v>83.124954223632812</v>
      </c>
      <c r="BS971">
        <v>83.954116821289063</v>
      </c>
      <c r="BT971">
        <v>84.423927307128906</v>
      </c>
      <c r="BU971">
        <v>83.661720275878906</v>
      </c>
      <c r="BV971">
        <v>83.509185791015625</v>
      </c>
      <c r="BW971">
        <v>80.742156982421875</v>
      </c>
      <c r="BX971">
        <v>78.3583984375</v>
      </c>
      <c r="BY971">
        <v>75.746475219726563</v>
      </c>
      <c r="BZ971">
        <v>74.182723999023437</v>
      </c>
      <c r="CA971">
        <v>73.585258483886719</v>
      </c>
      <c r="CB971">
        <v>72.993423461914063</v>
      </c>
      <c r="CC971">
        <v>5.5295605659484863</v>
      </c>
      <c r="CD971">
        <v>5.2961816787719727</v>
      </c>
      <c r="CE971">
        <v>4.9542770385742187</v>
      </c>
      <c r="CF971">
        <v>3.7432682514190674</v>
      </c>
      <c r="CG971">
        <v>3.1389238834381104</v>
      </c>
      <c r="CH971">
        <v>3.4752645492553711</v>
      </c>
      <c r="CI971">
        <v>3.6233463287353516</v>
      </c>
      <c r="CJ971">
        <v>2.2470223903656006</v>
      </c>
      <c r="CK971">
        <v>3.1409175395965576</v>
      </c>
      <c r="CL971">
        <v>3.1473152637481689</v>
      </c>
      <c r="CM971">
        <v>2.4789326190948486</v>
      </c>
      <c r="CN971">
        <v>2.8192439079284668</v>
      </c>
      <c r="CO971">
        <v>3.9507300853729248</v>
      </c>
      <c r="CP971">
        <v>2.4871759414672852</v>
      </c>
      <c r="CQ971">
        <v>3.0233161449432373</v>
      </c>
      <c r="CR971">
        <v>4.5160918235778809</v>
      </c>
      <c r="CS971">
        <v>4.8866157531738281</v>
      </c>
      <c r="CT971">
        <v>5.0674643516540527</v>
      </c>
      <c r="CU971">
        <v>6.1161665916442871</v>
      </c>
      <c r="CV971">
        <v>4.9871864318847656</v>
      </c>
      <c r="CW971">
        <v>4.4219989776611328</v>
      </c>
      <c r="CX971">
        <v>3.6916396617889404</v>
      </c>
      <c r="CY971">
        <v>4.0008282661437988</v>
      </c>
      <c r="CZ971">
        <v>3.9295682907104492</v>
      </c>
    </row>
    <row r="972" spans="1:104" x14ac:dyDescent="0.25">
      <c r="A972" t="s">
        <v>1161</v>
      </c>
      <c r="B972" t="s">
        <v>26</v>
      </c>
      <c r="C972" t="s">
        <v>27</v>
      </c>
      <c r="D972" t="s">
        <v>188</v>
      </c>
      <c r="E972" t="s">
        <v>184</v>
      </c>
      <c r="F972">
        <v>2023</v>
      </c>
      <c r="G972" t="s">
        <v>179</v>
      </c>
      <c r="H972">
        <v>9</v>
      </c>
      <c r="I972">
        <v>175.70445251464844</v>
      </c>
      <c r="J972">
        <v>171.55680847167969</v>
      </c>
      <c r="K972">
        <v>168.11573791503906</v>
      </c>
      <c r="L972">
        <v>167.74943542480469</v>
      </c>
      <c r="M972">
        <v>173.53860473632812</v>
      </c>
      <c r="N972">
        <v>189.03927612304687</v>
      </c>
      <c r="O972">
        <v>208.13035583496094</v>
      </c>
      <c r="P972">
        <v>230.48023986816406</v>
      </c>
      <c r="Q972">
        <v>248.86933898925781</v>
      </c>
      <c r="R972">
        <v>262.50885009765625</v>
      </c>
      <c r="S972">
        <v>274.12631225585938</v>
      </c>
      <c r="T972">
        <v>276.71395874023437</v>
      </c>
      <c r="U972">
        <v>277.63934326171875</v>
      </c>
      <c r="V972">
        <v>278.3446044921875</v>
      </c>
      <c r="W972">
        <v>275.19427490234375</v>
      </c>
      <c r="X972">
        <v>268.093017578125</v>
      </c>
      <c r="Y972">
        <v>257.57769775390625</v>
      </c>
      <c r="Z972">
        <v>244.49440002441406</v>
      </c>
      <c r="AA972">
        <v>229.9329833984375</v>
      </c>
      <c r="AB972">
        <v>223.51754760742187</v>
      </c>
      <c r="AC972">
        <v>215.85232543945312</v>
      </c>
      <c r="AD972">
        <v>202.67660522460938</v>
      </c>
      <c r="AE972">
        <v>194.83139038085937</v>
      </c>
      <c r="AF972">
        <v>187.60183715820313</v>
      </c>
      <c r="AG972">
        <v>-3.0326035022735596</v>
      </c>
      <c r="AH972">
        <v>-2.4334769248962402</v>
      </c>
      <c r="AI972">
        <v>-2.4666793346405029</v>
      </c>
      <c r="AJ972">
        <v>-2.0261819362640381</v>
      </c>
      <c r="AK972">
        <v>-1.2300909757614136</v>
      </c>
      <c r="AL972">
        <v>0.22468498349189758</v>
      </c>
      <c r="AM972">
        <v>-1.5905760526657104</v>
      </c>
      <c r="AN972">
        <v>1.6211284399032593</v>
      </c>
      <c r="AO972">
        <v>1.1211843490600586</v>
      </c>
      <c r="AP972">
        <v>-0.15977694094181061</v>
      </c>
      <c r="AQ972">
        <v>4.8203091621398926</v>
      </c>
      <c r="AR972">
        <v>23.216924667358398</v>
      </c>
      <c r="AS972">
        <v>24.121780395507813</v>
      </c>
      <c r="AT972">
        <v>22.944292068481445</v>
      </c>
      <c r="AU972">
        <v>21.752357482910156</v>
      </c>
      <c r="AV972">
        <v>24.019498825073242</v>
      </c>
      <c r="AW972">
        <v>23.115760803222656</v>
      </c>
      <c r="AX972">
        <v>21.54524040222168</v>
      </c>
      <c r="AY972">
        <v>11.380815505981445</v>
      </c>
      <c r="AZ972">
        <v>6.8567495346069336</v>
      </c>
      <c r="BA972">
        <v>4.6360063552856445</v>
      </c>
      <c r="BB972">
        <v>4.2714524269104004</v>
      </c>
      <c r="BC972">
        <v>2.8469686508178711</v>
      </c>
      <c r="BD972">
        <v>2.0570783615112305</v>
      </c>
      <c r="BE972">
        <v>74.470291137695313</v>
      </c>
      <c r="BF972">
        <v>73.707603454589844</v>
      </c>
      <c r="BG972">
        <v>72.610145568847656</v>
      </c>
      <c r="BH972">
        <v>72.457603454589844</v>
      </c>
      <c r="BI972">
        <v>72.597465515136719</v>
      </c>
      <c r="BJ972">
        <v>71.720291137695313</v>
      </c>
      <c r="BK972">
        <v>72.805076599121094</v>
      </c>
      <c r="BL972">
        <v>73.334785461425781</v>
      </c>
      <c r="BM972">
        <v>78.673912048339844</v>
      </c>
      <c r="BN972">
        <v>83.86883544921875</v>
      </c>
      <c r="BO972">
        <v>88.440940856933594</v>
      </c>
      <c r="BP972">
        <v>91.525718688964844</v>
      </c>
      <c r="BQ972">
        <v>89.987678527832031</v>
      </c>
      <c r="BR972">
        <v>88.707969665527344</v>
      </c>
      <c r="BS972">
        <v>88.983329772949219</v>
      </c>
      <c r="BT972">
        <v>88.008689880371094</v>
      </c>
      <c r="BU972">
        <v>89.11883544921875</v>
      </c>
      <c r="BV972">
        <v>89.173912048339844</v>
      </c>
      <c r="BW972">
        <v>86.546730041503906</v>
      </c>
      <c r="BX972">
        <v>83.169570922851562</v>
      </c>
      <c r="BY972">
        <v>80.292388916015625</v>
      </c>
      <c r="BZ972">
        <v>79.444923400878906</v>
      </c>
      <c r="CA972">
        <v>78.139854431152344</v>
      </c>
      <c r="CB972">
        <v>75.305068969726563</v>
      </c>
      <c r="CC972">
        <v>5.632990837097168</v>
      </c>
      <c r="CD972">
        <v>5.4116106033325195</v>
      </c>
      <c r="CE972">
        <v>5.0874276161193848</v>
      </c>
      <c r="CF972">
        <v>3.8499631881713867</v>
      </c>
      <c r="CG972">
        <v>3.242375373840332</v>
      </c>
      <c r="CH972">
        <v>3.596146821975708</v>
      </c>
      <c r="CI972">
        <v>3.7976024150848389</v>
      </c>
      <c r="CJ972">
        <v>2.3849563598632812</v>
      </c>
      <c r="CK972">
        <v>3.3914566040039063</v>
      </c>
      <c r="CL972">
        <v>3.4160051345825195</v>
      </c>
      <c r="CM972">
        <v>2.6886708736419678</v>
      </c>
      <c r="CN972">
        <v>3.0542752742767334</v>
      </c>
      <c r="CO972">
        <v>4.2806429862976074</v>
      </c>
      <c r="CP972">
        <v>2.7004139423370361</v>
      </c>
      <c r="CQ972">
        <v>3.2744681835174561</v>
      </c>
      <c r="CR972">
        <v>4.8344125747680664</v>
      </c>
      <c r="CS972">
        <v>5.1988449096679687</v>
      </c>
      <c r="CT972">
        <v>5.3949131965637207</v>
      </c>
      <c r="CU972">
        <v>6.502418041229248</v>
      </c>
      <c r="CV972">
        <v>5.3353714942932129</v>
      </c>
      <c r="CW972">
        <v>4.6703143119812012</v>
      </c>
      <c r="CX972">
        <v>3.8554019927978516</v>
      </c>
      <c r="CY972">
        <v>4.1528630256652832</v>
      </c>
      <c r="CZ972">
        <v>4.0632286071777344</v>
      </c>
    </row>
    <row r="973" spans="1:104" x14ac:dyDescent="0.25">
      <c r="A973" t="s">
        <v>1162</v>
      </c>
      <c r="B973" t="s">
        <v>26</v>
      </c>
      <c r="C973" t="s">
        <v>27</v>
      </c>
      <c r="D973" t="s">
        <v>188</v>
      </c>
      <c r="E973" t="s">
        <v>184</v>
      </c>
      <c r="F973">
        <v>2023</v>
      </c>
      <c r="G973" t="s">
        <v>180</v>
      </c>
      <c r="H973">
        <v>10</v>
      </c>
      <c r="I973">
        <v>153.21804809570312</v>
      </c>
      <c r="J973">
        <v>149.18179321289062</v>
      </c>
      <c r="K973">
        <v>145.95271301269531</v>
      </c>
      <c r="L973">
        <v>145.93363952636719</v>
      </c>
      <c r="M973">
        <v>150.10328674316406</v>
      </c>
      <c r="N973">
        <v>162.51121520996094</v>
      </c>
      <c r="O973">
        <v>183.19577026367188</v>
      </c>
      <c r="P973">
        <v>202.04612731933594</v>
      </c>
      <c r="Q973">
        <v>222.21603393554687</v>
      </c>
      <c r="R973">
        <v>240.78622436523437</v>
      </c>
      <c r="S973">
        <v>255.96383666992187</v>
      </c>
      <c r="T973">
        <v>260.7420654296875</v>
      </c>
      <c r="U973">
        <v>263.13491821289063</v>
      </c>
      <c r="V973">
        <v>265.9407958984375</v>
      </c>
      <c r="W973">
        <v>263.57452392578125</v>
      </c>
      <c r="X973">
        <v>254.718994140625</v>
      </c>
      <c r="Y973">
        <v>242.72041320800781</v>
      </c>
      <c r="Z973">
        <v>229.4332275390625</v>
      </c>
      <c r="AA973">
        <v>220.88935852050781</v>
      </c>
      <c r="AB973">
        <v>212.80583190917969</v>
      </c>
      <c r="AC973">
        <v>205.24795532226562</v>
      </c>
      <c r="AD973">
        <v>184.81636047363281</v>
      </c>
      <c r="AE973">
        <v>171.69642639160156</v>
      </c>
      <c r="AF973">
        <v>164.82102966308594</v>
      </c>
      <c r="AG973">
        <v>-3.0591647624969482</v>
      </c>
      <c r="AH973">
        <v>-1.8365201950073242</v>
      </c>
      <c r="AI973">
        <v>-1.4110962152481079</v>
      </c>
      <c r="AJ973">
        <v>-1.424433708190918</v>
      </c>
      <c r="AK973">
        <v>-1.2586274147033691</v>
      </c>
      <c r="AL973">
        <v>-0.38297197222709656</v>
      </c>
      <c r="AM973">
        <v>-1.8689030408859253</v>
      </c>
      <c r="AN973">
        <v>0.38797745108604431</v>
      </c>
      <c r="AO973">
        <v>1.0352405309677124</v>
      </c>
      <c r="AP973">
        <v>1.1030291318893433</v>
      </c>
      <c r="AQ973">
        <v>5.5650420188903809</v>
      </c>
      <c r="AR973">
        <v>21.872674942016602</v>
      </c>
      <c r="AS973">
        <v>22.743556976318359</v>
      </c>
      <c r="AT973">
        <v>21.726362228393555</v>
      </c>
      <c r="AU973">
        <v>20.215932846069336</v>
      </c>
      <c r="AV973">
        <v>20.382308959960938</v>
      </c>
      <c r="AW973">
        <v>18.948432922363281</v>
      </c>
      <c r="AX973">
        <v>16.475488662719727</v>
      </c>
      <c r="AY973">
        <v>6.7393021583557129</v>
      </c>
      <c r="AZ973">
        <v>3.5362579822540283</v>
      </c>
      <c r="BA973">
        <v>2.2767112255096436</v>
      </c>
      <c r="BB973">
        <v>2.1350116729736328</v>
      </c>
      <c r="BC973">
        <v>1.2875999212265015</v>
      </c>
      <c r="BD973">
        <v>0.19985194504261017</v>
      </c>
      <c r="BE973">
        <v>71.534515380859375</v>
      </c>
      <c r="BF973">
        <v>70.24212646484375</v>
      </c>
      <c r="BG973">
        <v>69.91217041015625</v>
      </c>
      <c r="BH973">
        <v>69.579963684082031</v>
      </c>
      <c r="BI973">
        <v>68.440109252929688</v>
      </c>
      <c r="BJ973">
        <v>68.190109252929687</v>
      </c>
      <c r="BK973">
        <v>68.262687683105469</v>
      </c>
      <c r="BL973">
        <v>68.579963684082031</v>
      </c>
      <c r="BM973">
        <v>71.348747253417969</v>
      </c>
      <c r="BN973">
        <v>75.482498168945313</v>
      </c>
      <c r="BO973">
        <v>79.296249389648438</v>
      </c>
      <c r="BP973">
        <v>81.147720336914063</v>
      </c>
      <c r="BQ973">
        <v>81.51348876953125</v>
      </c>
      <c r="BR973">
        <v>82.363998413085937</v>
      </c>
      <c r="BS973">
        <v>81.644187927246094</v>
      </c>
      <c r="BT973">
        <v>81.634559631347656</v>
      </c>
      <c r="BU973">
        <v>81.656387329101563</v>
      </c>
      <c r="BV973">
        <v>79.504814147949219</v>
      </c>
      <c r="BW973">
        <v>76.676139831542969</v>
      </c>
      <c r="BX973">
        <v>74.66217041015625</v>
      </c>
      <c r="BY973">
        <v>73.482498168945313</v>
      </c>
      <c r="BZ973">
        <v>72.050254821777344</v>
      </c>
      <c r="CA973">
        <v>71.105331420898437</v>
      </c>
      <c r="CB973">
        <v>70.452789306640625</v>
      </c>
      <c r="CC973">
        <v>4.9190130233764648</v>
      </c>
      <c r="CD973">
        <v>4.7130026817321777</v>
      </c>
      <c r="CE973">
        <v>4.422968864440918</v>
      </c>
      <c r="CF973">
        <v>3.3542494773864746</v>
      </c>
      <c r="CG973">
        <v>2.8085403442382813</v>
      </c>
      <c r="CH973">
        <v>3.0964756011962891</v>
      </c>
      <c r="CI973">
        <v>3.3461008071899414</v>
      </c>
      <c r="CJ973">
        <v>2.0940220355987549</v>
      </c>
      <c r="CK973">
        <v>3.0340132713317871</v>
      </c>
      <c r="CL973">
        <v>3.1409292221069336</v>
      </c>
      <c r="CM973">
        <v>2.5169975757598877</v>
      </c>
      <c r="CN973">
        <v>2.8846535682678223</v>
      </c>
      <c r="CO973">
        <v>4.0680074691772461</v>
      </c>
      <c r="CP973">
        <v>2.5830390453338623</v>
      </c>
      <c r="CQ973">
        <v>3.1428744792938232</v>
      </c>
      <c r="CR973">
        <v>4.6021170616149902</v>
      </c>
      <c r="CS973">
        <v>4.9081659317016602</v>
      </c>
      <c r="CT973">
        <v>5.071958065032959</v>
      </c>
      <c r="CU973">
        <v>6.2563271522521973</v>
      </c>
      <c r="CV973">
        <v>5.0955109596252441</v>
      </c>
      <c r="CW973">
        <v>4.4564189910888672</v>
      </c>
      <c r="CX973">
        <v>3.523094654083252</v>
      </c>
      <c r="CY973">
        <v>3.6654331684112549</v>
      </c>
      <c r="CZ973">
        <v>3.5757465362548828</v>
      </c>
    </row>
    <row r="974" spans="1:104" x14ac:dyDescent="0.25">
      <c r="A974" t="s">
        <v>1163</v>
      </c>
      <c r="B974" t="s">
        <v>26</v>
      </c>
      <c r="C974" t="s">
        <v>27</v>
      </c>
      <c r="D974" t="s">
        <v>188</v>
      </c>
      <c r="E974" t="s">
        <v>184</v>
      </c>
      <c r="F974">
        <v>2023</v>
      </c>
      <c r="G974" t="s">
        <v>181</v>
      </c>
      <c r="H974">
        <v>11</v>
      </c>
      <c r="I974">
        <v>144.43008422851562</v>
      </c>
      <c r="J974">
        <v>140.35768127441406</v>
      </c>
      <c r="K974">
        <v>137.56547546386719</v>
      </c>
      <c r="L974">
        <v>138.21427917480469</v>
      </c>
      <c r="M974">
        <v>143.91123962402344</v>
      </c>
      <c r="N974">
        <v>156.41983032226562</v>
      </c>
      <c r="O974">
        <v>172.27687072753906</v>
      </c>
      <c r="P974">
        <v>186.26483154296875</v>
      </c>
      <c r="Q974">
        <v>198.99432373046875</v>
      </c>
      <c r="R974">
        <v>209.33523559570312</v>
      </c>
      <c r="S974">
        <v>218.13948059082031</v>
      </c>
      <c r="T974">
        <v>221.65985107421875</v>
      </c>
      <c r="U974">
        <v>223.30389404296875</v>
      </c>
      <c r="V974">
        <v>224.48393249511719</v>
      </c>
      <c r="W974">
        <v>221.75506591796875</v>
      </c>
      <c r="X974">
        <v>213.671630859375</v>
      </c>
      <c r="Y974">
        <v>204.79542541503906</v>
      </c>
      <c r="Z974">
        <v>198.23577880859375</v>
      </c>
      <c r="AA974">
        <v>187.07347106933594</v>
      </c>
      <c r="AB974">
        <v>178.81059265136719</v>
      </c>
      <c r="AC974">
        <v>174.36483764648437</v>
      </c>
      <c r="AD974">
        <v>165.54130554199219</v>
      </c>
      <c r="AE974">
        <v>159.67578125</v>
      </c>
      <c r="AF974">
        <v>153.58706665039062</v>
      </c>
      <c r="AG974">
        <v>-3.2127411365509033</v>
      </c>
      <c r="AH974">
        <v>-1.4953459501266479</v>
      </c>
      <c r="AI974">
        <v>-0.73153781890869141</v>
      </c>
      <c r="AJ974">
        <v>-1.0699890851974487</v>
      </c>
      <c r="AK974">
        <v>-1.3757740259170532</v>
      </c>
      <c r="AL974">
        <v>-0.85115975141525269</v>
      </c>
      <c r="AM974">
        <v>-2.133275032043457</v>
      </c>
      <c r="AN974">
        <v>-0.45235961675643921</v>
      </c>
      <c r="AO974">
        <v>0.93617075681686401</v>
      </c>
      <c r="AP974">
        <v>1.872746467590332</v>
      </c>
      <c r="AQ974">
        <v>5.5999884605407715</v>
      </c>
      <c r="AR974">
        <v>18.879856109619141</v>
      </c>
      <c r="AS974">
        <v>19.509166717529297</v>
      </c>
      <c r="AT974">
        <v>18.531505584716797</v>
      </c>
      <c r="AU974">
        <v>16.820613861083984</v>
      </c>
      <c r="AV974">
        <v>15.516440391540527</v>
      </c>
      <c r="AW974">
        <v>14.092005729675293</v>
      </c>
      <c r="AX974">
        <v>11.591190338134766</v>
      </c>
      <c r="AY974">
        <v>2.6721835136413574</v>
      </c>
      <c r="AZ974">
        <v>0.75337308645248413</v>
      </c>
      <c r="BA974">
        <v>0.30554965138435364</v>
      </c>
      <c r="BB974">
        <v>0.51057779788970947</v>
      </c>
      <c r="BC974">
        <v>0.20174716413021088</v>
      </c>
      <c r="BD974">
        <v>-1.110595703125</v>
      </c>
      <c r="BE974">
        <v>62.645160675048828</v>
      </c>
      <c r="BF974">
        <v>62.102291107177734</v>
      </c>
      <c r="BG974">
        <v>60.732986450195313</v>
      </c>
      <c r="BH974">
        <v>60.168758392333984</v>
      </c>
      <c r="BI974">
        <v>60.239089965820313</v>
      </c>
      <c r="BJ974">
        <v>59.129421234130859</v>
      </c>
      <c r="BK974">
        <v>58.67437744140625</v>
      </c>
      <c r="BL974">
        <v>60.561180114746094</v>
      </c>
      <c r="BM974">
        <v>65.471092224121094</v>
      </c>
      <c r="BN974">
        <v>71.381484985351562</v>
      </c>
      <c r="BO974">
        <v>76.092636108398437</v>
      </c>
      <c r="BP974">
        <v>79.547203063964844</v>
      </c>
      <c r="BQ974">
        <v>81.589584350585938</v>
      </c>
      <c r="BR974">
        <v>81.626686096191406</v>
      </c>
      <c r="BS974">
        <v>82.279701232910156</v>
      </c>
      <c r="BT974">
        <v>82.07562255859375</v>
      </c>
      <c r="BU974">
        <v>80.036285400390625</v>
      </c>
      <c r="BV974">
        <v>76.162178039550781</v>
      </c>
      <c r="BW974">
        <v>72.806846618652344</v>
      </c>
      <c r="BX974">
        <v>68.404312133789063</v>
      </c>
      <c r="BY974">
        <v>67.709381103515625</v>
      </c>
      <c r="BZ974">
        <v>65.154800415039063</v>
      </c>
      <c r="CA974">
        <v>63.559902191162109</v>
      </c>
      <c r="CB974">
        <v>62.215488433837891</v>
      </c>
      <c r="CC974">
        <v>4.8651514053344727</v>
      </c>
      <c r="CD974">
        <v>4.6520471572875977</v>
      </c>
      <c r="CE974">
        <v>4.3735237121582031</v>
      </c>
      <c r="CF974">
        <v>3.3337528705596924</v>
      </c>
      <c r="CG974">
        <v>2.8263492584228516</v>
      </c>
      <c r="CH974">
        <v>3.1281247138977051</v>
      </c>
      <c r="CI974">
        <v>3.3043785095214844</v>
      </c>
      <c r="CJ974">
        <v>2.0291869640350342</v>
      </c>
      <c r="CK974">
        <v>2.8489503860473633</v>
      </c>
      <c r="CL974">
        <v>2.8650765419006348</v>
      </c>
      <c r="CM974">
        <v>2.2510683536529541</v>
      </c>
      <c r="CN974">
        <v>2.5752646923065186</v>
      </c>
      <c r="CO974">
        <v>3.620704174041748</v>
      </c>
      <c r="CP974">
        <v>2.2964613437652588</v>
      </c>
      <c r="CQ974">
        <v>2.7776565551757813</v>
      </c>
      <c r="CR974">
        <v>4.0542392730712891</v>
      </c>
      <c r="CS974">
        <v>4.3500204086303711</v>
      </c>
      <c r="CT974">
        <v>4.6038856506347656</v>
      </c>
      <c r="CU974">
        <v>5.579768180847168</v>
      </c>
      <c r="CV974">
        <v>4.4841561317443848</v>
      </c>
      <c r="CW974">
        <v>3.9649999141693115</v>
      </c>
      <c r="CX974">
        <v>3.3078384399414063</v>
      </c>
      <c r="CY974">
        <v>3.5768606662750244</v>
      </c>
      <c r="CZ974">
        <v>3.4961557388305664</v>
      </c>
    </row>
    <row r="975" spans="1:104" x14ac:dyDescent="0.25">
      <c r="A975" t="s">
        <v>1164</v>
      </c>
      <c r="B975" t="s">
        <v>26</v>
      </c>
      <c r="C975" t="s">
        <v>27</v>
      </c>
      <c r="D975" t="s">
        <v>188</v>
      </c>
      <c r="E975" t="s">
        <v>184</v>
      </c>
      <c r="F975">
        <v>2023</v>
      </c>
      <c r="G975" t="s">
        <v>182</v>
      </c>
      <c r="H975">
        <v>12</v>
      </c>
      <c r="I975">
        <v>136.08953857421875</v>
      </c>
      <c r="J975">
        <v>132.75946044921875</v>
      </c>
      <c r="K975">
        <v>131.28005981445312</v>
      </c>
      <c r="L975">
        <v>132.05665588378906</v>
      </c>
      <c r="M975">
        <v>138.23332214355469</v>
      </c>
      <c r="N975">
        <v>150.72393798828125</v>
      </c>
      <c r="O975">
        <v>169.11740112304688</v>
      </c>
      <c r="P975">
        <v>182.16656494140625</v>
      </c>
      <c r="Q975">
        <v>185.57673645019531</v>
      </c>
      <c r="R975">
        <v>184.82316589355469</v>
      </c>
      <c r="S975">
        <v>183.40946960449219</v>
      </c>
      <c r="T975">
        <v>180.19308471679687</v>
      </c>
      <c r="U975">
        <v>177.99961853027344</v>
      </c>
      <c r="V975">
        <v>176.92417907714844</v>
      </c>
      <c r="W975">
        <v>174.11357116699219</v>
      </c>
      <c r="X975">
        <v>170.19798278808594</v>
      </c>
      <c r="Y975">
        <v>169.19183349609375</v>
      </c>
      <c r="Z975">
        <v>170.81390380859375</v>
      </c>
      <c r="AA975">
        <v>165.19183349609375</v>
      </c>
      <c r="AB975">
        <v>161.58876037597656</v>
      </c>
      <c r="AC975">
        <v>159.30130004882812</v>
      </c>
      <c r="AD975">
        <v>156.37959289550781</v>
      </c>
      <c r="AE975">
        <v>148.24134826660156</v>
      </c>
      <c r="AF975">
        <v>142.45780944824219</v>
      </c>
      <c r="AG975">
        <v>-4.1681852340698242</v>
      </c>
      <c r="AH975">
        <v>-0.59701836109161377</v>
      </c>
      <c r="AI975">
        <v>1.4085768461227417</v>
      </c>
      <c r="AJ975">
        <v>-2.9804045334458351E-2</v>
      </c>
      <c r="AK975">
        <v>-1.8649888038635254</v>
      </c>
      <c r="AL975">
        <v>-2.4695076942443848</v>
      </c>
      <c r="AM975">
        <v>-3.4281561374664307</v>
      </c>
      <c r="AN975">
        <v>-3.3519623279571533</v>
      </c>
      <c r="AO975">
        <v>0.97221648693084717</v>
      </c>
      <c r="AP975">
        <v>4.681093692779541</v>
      </c>
      <c r="AQ975">
        <v>7.1765594482421875</v>
      </c>
      <c r="AR975">
        <v>15.553400993347168</v>
      </c>
      <c r="AS975">
        <v>15.486806869506836</v>
      </c>
      <c r="AT975">
        <v>14.429800033569336</v>
      </c>
      <c r="AU975">
        <v>12.074382781982422</v>
      </c>
      <c r="AV975">
        <v>7.1984114646911621</v>
      </c>
      <c r="AW975">
        <v>5.3683466911315918</v>
      </c>
      <c r="AX975">
        <v>1.1509677171707153</v>
      </c>
      <c r="AY975">
        <v>-7.5516982078552246</v>
      </c>
      <c r="AZ975">
        <v>-6.5176215171813965</v>
      </c>
      <c r="BA975">
        <v>-5.0017738342285156</v>
      </c>
      <c r="BB975">
        <v>-4.2517213821411133</v>
      </c>
      <c r="BC975">
        <v>-3.1452972888946533</v>
      </c>
      <c r="BD975">
        <v>-5.3987336158752441</v>
      </c>
      <c r="BE975">
        <v>49.538070678710938</v>
      </c>
      <c r="BF975">
        <v>49.038066864013672</v>
      </c>
      <c r="BG975">
        <v>48.148220062255859</v>
      </c>
      <c r="BH975">
        <v>47.593147277832031</v>
      </c>
      <c r="BI975">
        <v>47.538070678710938</v>
      </c>
      <c r="BJ975">
        <v>46.927921295166016</v>
      </c>
      <c r="BK975">
        <v>46.538070678710937</v>
      </c>
      <c r="BL975">
        <v>47.232997894287109</v>
      </c>
      <c r="BM975">
        <v>49.122840881347656</v>
      </c>
      <c r="BN975">
        <v>51.665225982666016</v>
      </c>
      <c r="BO975">
        <v>53.152538299560547</v>
      </c>
      <c r="BP975">
        <v>53.707611083984375</v>
      </c>
      <c r="BQ975">
        <v>54.610149383544922</v>
      </c>
      <c r="BR975">
        <v>55.610153198242188</v>
      </c>
      <c r="BS975">
        <v>55.694927215576172</v>
      </c>
      <c r="BT975">
        <v>55.762691497802734</v>
      </c>
      <c r="BU975">
        <v>55.165229797363281</v>
      </c>
      <c r="BV975">
        <v>53.190605163574219</v>
      </c>
      <c r="BW975">
        <v>51.690608978271484</v>
      </c>
      <c r="BX975">
        <v>51.398223876953125</v>
      </c>
      <c r="BY975">
        <v>50.313449859619141</v>
      </c>
      <c r="BZ975">
        <v>50.343147277832031</v>
      </c>
      <c r="CA975">
        <v>49.050758361816406</v>
      </c>
      <c r="CB975">
        <v>48.6058349609375</v>
      </c>
      <c r="CC975">
        <v>6.6156487464904785</v>
      </c>
      <c r="CD975">
        <v>6.3490777015686035</v>
      </c>
      <c r="CE975">
        <v>6.0214390754699707</v>
      </c>
      <c r="CF975">
        <v>4.5948801040649414</v>
      </c>
      <c r="CG975">
        <v>3.9163186550140381</v>
      </c>
      <c r="CH975">
        <v>4.3482766151428223</v>
      </c>
      <c r="CI975">
        <v>4.6818218231201172</v>
      </c>
      <c r="CJ975">
        <v>2.8651711940765381</v>
      </c>
      <c r="CK975">
        <v>3.8376660346984863</v>
      </c>
      <c r="CL975">
        <v>3.6516194343566895</v>
      </c>
      <c r="CM975">
        <v>2.7330729961395264</v>
      </c>
      <c r="CN975">
        <v>3.0225927829742432</v>
      </c>
      <c r="CO975">
        <v>4.1679491996765137</v>
      </c>
      <c r="CP975">
        <v>2.6121628284454346</v>
      </c>
      <c r="CQ975">
        <v>3.1485700607299805</v>
      </c>
      <c r="CR975">
        <v>4.6631765365600586</v>
      </c>
      <c r="CS975">
        <v>5.1900625228881836</v>
      </c>
      <c r="CT975">
        <v>5.7285704612731934</v>
      </c>
      <c r="CU975">
        <v>7.106842041015625</v>
      </c>
      <c r="CV975">
        <v>5.860654354095459</v>
      </c>
      <c r="CW975">
        <v>5.2372126579284668</v>
      </c>
      <c r="CX975">
        <v>4.5050954818725586</v>
      </c>
      <c r="CY975">
        <v>4.785895824432373</v>
      </c>
      <c r="CZ975">
        <v>4.6745905876159668</v>
      </c>
    </row>
    <row r="976" spans="1:104" x14ac:dyDescent="0.25">
      <c r="A976" t="s">
        <v>1165</v>
      </c>
      <c r="B976" t="s">
        <v>26</v>
      </c>
      <c r="C976" t="s">
        <v>27</v>
      </c>
      <c r="D976" t="s">
        <v>188</v>
      </c>
      <c r="E976" t="s">
        <v>184</v>
      </c>
      <c r="F976">
        <v>2023</v>
      </c>
      <c r="G976" t="s">
        <v>183</v>
      </c>
      <c r="H976">
        <v>8</v>
      </c>
      <c r="I976">
        <v>172.74455261230469</v>
      </c>
      <c r="J976">
        <v>168.17716979980469</v>
      </c>
      <c r="K976">
        <v>164.01388549804687</v>
      </c>
      <c r="L976">
        <v>163.41983032226562</v>
      </c>
      <c r="M976">
        <v>168.36277770996094</v>
      </c>
      <c r="N976">
        <v>183.09854125976562</v>
      </c>
      <c r="O976">
        <v>199.04240417480469</v>
      </c>
      <c r="P976">
        <v>217.40498352050781</v>
      </c>
      <c r="Q976">
        <v>230.744873046875</v>
      </c>
      <c r="R976">
        <v>241.83900451660156</v>
      </c>
      <c r="S976">
        <v>252.565185546875</v>
      </c>
      <c r="T976">
        <v>255.17404174804688</v>
      </c>
      <c r="U976">
        <v>256.107666015625</v>
      </c>
      <c r="V976">
        <v>255.69451904296875</v>
      </c>
      <c r="W976">
        <v>253.77597045898437</v>
      </c>
      <c r="X976">
        <v>250.22624206542969</v>
      </c>
      <c r="Y976">
        <v>241.91987609863281</v>
      </c>
      <c r="Z976">
        <v>229.41661071777344</v>
      </c>
      <c r="AA976">
        <v>215.81376647949219</v>
      </c>
      <c r="AB976">
        <v>209.01168823242187</v>
      </c>
      <c r="AC976">
        <v>204.49427795410156</v>
      </c>
      <c r="AD976">
        <v>194.21438598632812</v>
      </c>
      <c r="AE976">
        <v>187.81532287597656</v>
      </c>
      <c r="AF976">
        <v>181.58070373535156</v>
      </c>
      <c r="AG976">
        <v>-3.3573040962219238</v>
      </c>
      <c r="AH976">
        <v>-2.135122537612915</v>
      </c>
      <c r="AI976">
        <v>-1.7523130178451538</v>
      </c>
      <c r="AJ976">
        <v>-1.6721934080123901</v>
      </c>
      <c r="AK976">
        <v>-1.3651434183120728</v>
      </c>
      <c r="AL976">
        <v>-0.30178502202033997</v>
      </c>
      <c r="AM976">
        <v>-1.9292432069778442</v>
      </c>
      <c r="AN976">
        <v>0.63706386089324951</v>
      </c>
      <c r="AO976">
        <v>1.0542677640914917</v>
      </c>
      <c r="AP976">
        <v>0.83795821666717529</v>
      </c>
      <c r="AQ976">
        <v>5.3236451148986816</v>
      </c>
      <c r="AR976">
        <v>21.597076416015625</v>
      </c>
      <c r="AS976">
        <v>22.357902526855469</v>
      </c>
      <c r="AT976">
        <v>21.159538269042969</v>
      </c>
      <c r="AU976">
        <v>19.793956756591797</v>
      </c>
      <c r="AV976">
        <v>20.709527969360352</v>
      </c>
      <c r="AW976">
        <v>19.633371353149414</v>
      </c>
      <c r="AX976">
        <v>17.388731002807617</v>
      </c>
      <c r="AY976">
        <v>7.472536563873291</v>
      </c>
      <c r="AZ976">
        <v>4.0481858253479004</v>
      </c>
      <c r="BA976">
        <v>2.6678481101989746</v>
      </c>
      <c r="BB976">
        <v>2.6079699993133545</v>
      </c>
      <c r="BC976">
        <v>1.6815958023071289</v>
      </c>
      <c r="BD976">
        <v>0.57882595062255859</v>
      </c>
      <c r="BE976">
        <v>70.859664916992188</v>
      </c>
      <c r="BF976">
        <v>70.129325866699219</v>
      </c>
      <c r="BG976">
        <v>69.666854858398438</v>
      </c>
      <c r="BH976">
        <v>69.4100341796875</v>
      </c>
      <c r="BI976">
        <v>69.2764892578125</v>
      </c>
      <c r="BJ976">
        <v>68.890357971191406</v>
      </c>
      <c r="BK976">
        <v>69.314659118652344</v>
      </c>
      <c r="BL976">
        <v>70.790908813476562</v>
      </c>
      <c r="BM976">
        <v>74.158859252929688</v>
      </c>
      <c r="BN976">
        <v>77.628959655761719</v>
      </c>
      <c r="BO976">
        <v>81.026695251464844</v>
      </c>
      <c r="BP976">
        <v>82.627052307128906</v>
      </c>
      <c r="BQ976">
        <v>83.051025390625</v>
      </c>
      <c r="BR976">
        <v>83.457572937011719</v>
      </c>
      <c r="BS976">
        <v>83.741569519042969</v>
      </c>
      <c r="BT976">
        <v>83.516212463378906</v>
      </c>
      <c r="BU976">
        <v>83.49200439453125</v>
      </c>
      <c r="BV976">
        <v>82.970123291015625</v>
      </c>
      <c r="BW976">
        <v>81.237541198730469</v>
      </c>
      <c r="BX976">
        <v>78.720787048339844</v>
      </c>
      <c r="BY976">
        <v>76.132347106933594</v>
      </c>
      <c r="BZ976">
        <v>74.648605346679688</v>
      </c>
      <c r="CA976">
        <v>73.827873229980469</v>
      </c>
      <c r="CB976">
        <v>72.603965759277344</v>
      </c>
      <c r="CC976">
        <v>5.5205368995666504</v>
      </c>
      <c r="CD976">
        <v>5.287879467010498</v>
      </c>
      <c r="CE976">
        <v>4.9464397430419922</v>
      </c>
      <c r="CF976">
        <v>3.7374312877655029</v>
      </c>
      <c r="CG976">
        <v>3.1342523097991943</v>
      </c>
      <c r="CH976">
        <v>3.4703519344329834</v>
      </c>
      <c r="CI976">
        <v>3.6172447204589844</v>
      </c>
      <c r="CJ976">
        <v>2.2409067153930664</v>
      </c>
      <c r="CK976">
        <v>3.1290967464447021</v>
      </c>
      <c r="CL976">
        <v>3.1329231262207031</v>
      </c>
      <c r="CM976">
        <v>2.4661874771118164</v>
      </c>
      <c r="CN976">
        <v>2.8046410083770752</v>
      </c>
      <c r="CO976">
        <v>3.9293360710144043</v>
      </c>
      <c r="CP976">
        <v>2.4737367630004883</v>
      </c>
      <c r="CQ976">
        <v>3.0069496631622314</v>
      </c>
      <c r="CR976">
        <v>4.4915337562561035</v>
      </c>
      <c r="CS976">
        <v>4.8612127304077148</v>
      </c>
      <c r="CT976">
        <v>5.0401411056518555</v>
      </c>
      <c r="CU976">
        <v>6.0867681503295898</v>
      </c>
      <c r="CV976">
        <v>4.9658117294311523</v>
      </c>
      <c r="CW976">
        <v>4.4052462577819824</v>
      </c>
      <c r="CX976">
        <v>3.6797184944152832</v>
      </c>
      <c r="CY976">
        <v>3.9891412258148193</v>
      </c>
      <c r="CZ976">
        <v>3.9195377826690674</v>
      </c>
    </row>
    <row r="977" spans="1:104" x14ac:dyDescent="0.25">
      <c r="A977" t="s">
        <v>1166</v>
      </c>
      <c r="B977" t="s">
        <v>26</v>
      </c>
      <c r="C977" t="s">
        <v>27</v>
      </c>
      <c r="D977" t="s">
        <v>188</v>
      </c>
      <c r="E977" t="s">
        <v>184</v>
      </c>
      <c r="F977">
        <v>2024</v>
      </c>
      <c r="G977" t="s">
        <v>171</v>
      </c>
      <c r="H977">
        <v>1</v>
      </c>
      <c r="I977">
        <v>137.3427734375</v>
      </c>
      <c r="J977">
        <v>132.91236877441406</v>
      </c>
      <c r="K977">
        <v>132.1488037109375</v>
      </c>
      <c r="L977">
        <v>133.05207824707031</v>
      </c>
      <c r="M977">
        <v>140.44366455078125</v>
      </c>
      <c r="N977">
        <v>153.92164611816406</v>
      </c>
      <c r="O977">
        <v>176.39277648925781</v>
      </c>
      <c r="P977">
        <v>192.84039306640625</v>
      </c>
      <c r="Q977">
        <v>195.60757446289062</v>
      </c>
      <c r="R977">
        <v>192.62548828125</v>
      </c>
      <c r="S977">
        <v>189.49362182617187</v>
      </c>
      <c r="T977">
        <v>184.55488586425781</v>
      </c>
      <c r="U977">
        <v>180.79693603515625</v>
      </c>
      <c r="V977">
        <v>178.34001159667969</v>
      </c>
      <c r="W977">
        <v>175.01177978515625</v>
      </c>
      <c r="X977">
        <v>171.40899658203125</v>
      </c>
      <c r="Y977">
        <v>169.45979309082031</v>
      </c>
      <c r="Z977">
        <v>173.34384155273437</v>
      </c>
      <c r="AA977">
        <v>168.69340515136719</v>
      </c>
      <c r="AB977">
        <v>165.20545959472656</v>
      </c>
      <c r="AC977">
        <v>163.03692626953125</v>
      </c>
      <c r="AD977">
        <v>159.76676940917969</v>
      </c>
      <c r="AE977">
        <v>150.294189453125</v>
      </c>
      <c r="AF977">
        <v>144.16653442382812</v>
      </c>
      <c r="AG977">
        <v>-4.4737038612365723</v>
      </c>
      <c r="AH977">
        <v>-0.47438684105873108</v>
      </c>
      <c r="AI977">
        <v>1.8003667593002319</v>
      </c>
      <c r="AJ977">
        <v>0.14071907103061676</v>
      </c>
      <c r="AK977">
        <v>-2.0113914012908936</v>
      </c>
      <c r="AL977">
        <v>-2.8973267078399658</v>
      </c>
      <c r="AM977">
        <v>-3.9022712707519531</v>
      </c>
      <c r="AN977">
        <v>-4.251673698425293</v>
      </c>
      <c r="AO977">
        <v>1.0250653028488159</v>
      </c>
      <c r="AP977">
        <v>5.4782252311706543</v>
      </c>
      <c r="AQ977">
        <v>7.8446364402770996</v>
      </c>
      <c r="AR977">
        <v>15.754290580749512</v>
      </c>
      <c r="AS977">
        <v>15.49577808380127</v>
      </c>
      <c r="AT977">
        <v>14.297916412353516</v>
      </c>
      <c r="AU977">
        <v>11.813224792480469</v>
      </c>
      <c r="AV977">
        <v>6.2452073097229004</v>
      </c>
      <c r="AW977">
        <v>4.1344151496887207</v>
      </c>
      <c r="AX977">
        <v>-0.62097662687301636</v>
      </c>
      <c r="AY977">
        <v>-9.5234537124633789</v>
      </c>
      <c r="AZ977">
        <v>-8.035161018371582</v>
      </c>
      <c r="BA977">
        <v>-6.1405320167541504</v>
      </c>
      <c r="BB977">
        <v>-5.2488579750061035</v>
      </c>
      <c r="BC977">
        <v>-3.8336334228515625</v>
      </c>
      <c r="BD977">
        <v>-6.3492312431335449</v>
      </c>
      <c r="BE977">
        <v>45.300769805908203</v>
      </c>
      <c r="BF977">
        <v>44.368537902832031</v>
      </c>
      <c r="BG977">
        <v>43.923614501953125</v>
      </c>
      <c r="BH977">
        <v>43.008384704589844</v>
      </c>
      <c r="BI977">
        <v>41.639083862304688</v>
      </c>
      <c r="BJ977">
        <v>41.099258422851563</v>
      </c>
      <c r="BK977">
        <v>40.781974792480469</v>
      </c>
      <c r="BL977">
        <v>40.404819488525391</v>
      </c>
      <c r="BM977">
        <v>44.295925140380859</v>
      </c>
      <c r="BN977">
        <v>47.685771942138672</v>
      </c>
      <c r="BO977">
        <v>50.295433044433594</v>
      </c>
      <c r="BP977">
        <v>52.017486572265625</v>
      </c>
      <c r="BQ977">
        <v>54.084770202636719</v>
      </c>
      <c r="BR977">
        <v>53.859664916992188</v>
      </c>
      <c r="BS977">
        <v>54.636795043945313</v>
      </c>
      <c r="BT977">
        <v>54.496944427490234</v>
      </c>
      <c r="BU977">
        <v>53.564720153808594</v>
      </c>
      <c r="BV977">
        <v>52.245204925537109</v>
      </c>
      <c r="BW977">
        <v>51.187568664550781</v>
      </c>
      <c r="BX977">
        <v>49.258384704589844</v>
      </c>
      <c r="BY977">
        <v>47.898719787597656</v>
      </c>
      <c r="BZ977">
        <v>47.163974761962891</v>
      </c>
      <c r="CA977">
        <v>46.888591766357422</v>
      </c>
      <c r="CB977">
        <v>45.889080047607422</v>
      </c>
      <c r="CC977">
        <v>7.2217626571655273</v>
      </c>
      <c r="CD977">
        <v>6.8732662200927734</v>
      </c>
      <c r="CE977">
        <v>6.5546636581420898</v>
      </c>
      <c r="CF977">
        <v>5.0053877830505371</v>
      </c>
      <c r="CG977">
        <v>4.301973819732666</v>
      </c>
      <c r="CH977">
        <v>4.8021597862243652</v>
      </c>
      <c r="CI977">
        <v>5.2823820114135742</v>
      </c>
      <c r="CJ977">
        <v>3.27590012550354</v>
      </c>
      <c r="CK977">
        <v>4.3835105895996094</v>
      </c>
      <c r="CL977">
        <v>4.1184840202331543</v>
      </c>
      <c r="CM977">
        <v>3.0537004470825195</v>
      </c>
      <c r="CN977">
        <v>3.3462002277374268</v>
      </c>
      <c r="CO977">
        <v>4.5823078155517578</v>
      </c>
      <c r="CP977">
        <v>2.8370671272277832</v>
      </c>
      <c r="CQ977">
        <v>3.4196670055389404</v>
      </c>
      <c r="CR977">
        <v>5.0761532783508301</v>
      </c>
      <c r="CS977">
        <v>5.617805004119873</v>
      </c>
      <c r="CT977">
        <v>6.281588077545166</v>
      </c>
      <c r="CU977">
        <v>7.8249635696411133</v>
      </c>
      <c r="CV977">
        <v>6.4842700958251953</v>
      </c>
      <c r="CW977">
        <v>5.7997498512268066</v>
      </c>
      <c r="CX977">
        <v>4.987922191619873</v>
      </c>
      <c r="CY977">
        <v>5.2531895637512207</v>
      </c>
      <c r="CZ977">
        <v>5.1185846328735352</v>
      </c>
    </row>
    <row r="978" spans="1:104" x14ac:dyDescent="0.25">
      <c r="A978" t="s">
        <v>1167</v>
      </c>
      <c r="B978" t="s">
        <v>26</v>
      </c>
      <c r="C978" t="s">
        <v>27</v>
      </c>
      <c r="D978" t="s">
        <v>188</v>
      </c>
      <c r="E978" t="s">
        <v>184</v>
      </c>
      <c r="F978">
        <v>2024</v>
      </c>
      <c r="G978" t="s">
        <v>172</v>
      </c>
      <c r="H978">
        <v>2</v>
      </c>
      <c r="I978">
        <v>136.51446533203125</v>
      </c>
      <c r="J978">
        <v>132.30818176269531</v>
      </c>
      <c r="K978">
        <v>130.69876098632812</v>
      </c>
      <c r="L978">
        <v>131.51185607910156</v>
      </c>
      <c r="M978">
        <v>137.74281311035156</v>
      </c>
      <c r="N978">
        <v>152.30126953125</v>
      </c>
      <c r="O978">
        <v>170.94882202148437</v>
      </c>
      <c r="P978">
        <v>185.46815490722656</v>
      </c>
      <c r="Q978">
        <v>192.22268676757813</v>
      </c>
      <c r="R978">
        <v>194.02386474609375</v>
      </c>
      <c r="S978">
        <v>195.05567932128906</v>
      </c>
      <c r="T978">
        <v>193.71339416503906</v>
      </c>
      <c r="U978">
        <v>193.04975891113281</v>
      </c>
      <c r="V978">
        <v>192.13441467285156</v>
      </c>
      <c r="W978">
        <v>189.14378356933594</v>
      </c>
      <c r="X978">
        <v>183.28347778320312</v>
      </c>
      <c r="Y978">
        <v>178.05343627929687</v>
      </c>
      <c r="Z978">
        <v>176.72676086425781</v>
      </c>
      <c r="AA978">
        <v>172.32255554199219</v>
      </c>
      <c r="AB978">
        <v>166.81295776367188</v>
      </c>
      <c r="AC978">
        <v>164.38102722167969</v>
      </c>
      <c r="AD978">
        <v>157.84388732910156</v>
      </c>
      <c r="AE978">
        <v>149.87667846679687</v>
      </c>
      <c r="AF978">
        <v>144.29354858398438</v>
      </c>
      <c r="AG978">
        <v>-3.9461817741394043</v>
      </c>
      <c r="AH978">
        <v>-0.78146398067474365</v>
      </c>
      <c r="AI978">
        <v>0.9392821192741394</v>
      </c>
      <c r="AJ978">
        <v>-0.25179114937782288</v>
      </c>
      <c r="AK978">
        <v>-1.7430068254470825</v>
      </c>
      <c r="AL978">
        <v>-2.155705451965332</v>
      </c>
      <c r="AM978">
        <v>-3.1881639957427979</v>
      </c>
      <c r="AN978">
        <v>-2.8020594120025635</v>
      </c>
      <c r="AO978">
        <v>0.98390734195709229</v>
      </c>
      <c r="AP978">
        <v>4.2232003211975098</v>
      </c>
      <c r="AQ978">
        <v>7.0499367713928223</v>
      </c>
      <c r="AR978">
        <v>16.632909774780273</v>
      </c>
      <c r="AS978">
        <v>16.774328231811523</v>
      </c>
      <c r="AT978">
        <v>15.68339729309082</v>
      </c>
      <c r="AU978">
        <v>13.367336273193359</v>
      </c>
      <c r="AV978">
        <v>8.9494028091430664</v>
      </c>
      <c r="AW978">
        <v>7.0758824348449707</v>
      </c>
      <c r="AX978">
        <v>3.1597998142242432</v>
      </c>
      <c r="AY978">
        <v>-5.6258292198181152</v>
      </c>
      <c r="AZ978">
        <v>-5.1027898788452148</v>
      </c>
      <c r="BA978">
        <v>-3.9653735160827637</v>
      </c>
      <c r="BB978">
        <v>-3.2259361743927002</v>
      </c>
      <c r="BC978">
        <v>-2.4390189647674561</v>
      </c>
      <c r="BD978">
        <v>-4.5238628387451172</v>
      </c>
      <c r="BE978">
        <v>50.791629791259766</v>
      </c>
      <c r="BF978">
        <v>51.239597320556641</v>
      </c>
      <c r="BG978">
        <v>50.687576293945313</v>
      </c>
      <c r="BH978">
        <v>51.077419281005859</v>
      </c>
      <c r="BI978">
        <v>50.5101318359375</v>
      </c>
      <c r="BJ978">
        <v>49.793693542480469</v>
      </c>
      <c r="BK978">
        <v>50.924880981445312</v>
      </c>
      <c r="BL978">
        <v>50.605365753173828</v>
      </c>
      <c r="BM978">
        <v>52.863700866699219</v>
      </c>
      <c r="BN978">
        <v>55.738616943359375</v>
      </c>
      <c r="BO978">
        <v>57.851005554199219</v>
      </c>
      <c r="BP978">
        <v>59.174385070800781</v>
      </c>
      <c r="BQ978">
        <v>60.741340637207031</v>
      </c>
      <c r="BR978">
        <v>61.201515197753906</v>
      </c>
      <c r="BS978">
        <v>61.783725738525391</v>
      </c>
      <c r="BT978">
        <v>60.909137725830078</v>
      </c>
      <c r="BU978">
        <v>60.061668395996094</v>
      </c>
      <c r="BV978">
        <v>59.714206695556641</v>
      </c>
      <c r="BW978">
        <v>57.128955841064453</v>
      </c>
      <c r="BX978">
        <v>55.187576293945313</v>
      </c>
      <c r="BY978">
        <v>55.047237396240234</v>
      </c>
      <c r="BZ978">
        <v>53.190624237060547</v>
      </c>
      <c r="CA978">
        <v>52.748752593994141</v>
      </c>
      <c r="CB978">
        <v>51.986553192138672</v>
      </c>
      <c r="CC978">
        <v>6.0878829956054687</v>
      </c>
      <c r="CD978">
        <v>5.8034687042236328</v>
      </c>
      <c r="CE978">
        <v>5.4984560012817383</v>
      </c>
      <c r="CF978">
        <v>4.1973724365234375</v>
      </c>
      <c r="CG978">
        <v>3.5798068046569824</v>
      </c>
      <c r="CH978">
        <v>4.0325140953063965</v>
      </c>
      <c r="CI978">
        <v>4.3414487838745117</v>
      </c>
      <c r="CJ978">
        <v>2.6740949153900146</v>
      </c>
      <c r="CK978">
        <v>3.6481649875640869</v>
      </c>
      <c r="CL978">
        <v>3.5167396068572998</v>
      </c>
      <c r="CM978">
        <v>2.664691686630249</v>
      </c>
      <c r="CN978">
        <v>2.9786005020141602</v>
      </c>
      <c r="CO978">
        <v>4.1442980766296387</v>
      </c>
      <c r="CP978">
        <v>2.5993959903717041</v>
      </c>
      <c r="CQ978">
        <v>3.1350138187408447</v>
      </c>
      <c r="CR978">
        <v>4.6022658348083496</v>
      </c>
      <c r="CS978">
        <v>5.0052828788757324</v>
      </c>
      <c r="CT978">
        <v>5.4321889877319336</v>
      </c>
      <c r="CU978">
        <v>6.7939314842224121</v>
      </c>
      <c r="CV978">
        <v>5.5472745895385742</v>
      </c>
      <c r="CW978">
        <v>4.9564008712768555</v>
      </c>
      <c r="CX978">
        <v>4.1818509101867676</v>
      </c>
      <c r="CY978">
        <v>4.4461126327514648</v>
      </c>
      <c r="CZ978">
        <v>4.349334716796875</v>
      </c>
    </row>
    <row r="979" spans="1:104" x14ac:dyDescent="0.25">
      <c r="A979" t="s">
        <v>1168</v>
      </c>
      <c r="B979" t="s">
        <v>26</v>
      </c>
      <c r="C979" t="s">
        <v>27</v>
      </c>
      <c r="D979" t="s">
        <v>188</v>
      </c>
      <c r="E979" t="s">
        <v>184</v>
      </c>
      <c r="F979">
        <v>2024</v>
      </c>
      <c r="G979" t="s">
        <v>173</v>
      </c>
      <c r="H979">
        <v>3</v>
      </c>
      <c r="I979">
        <v>145.03646850585937</v>
      </c>
      <c r="J979">
        <v>140.52139282226562</v>
      </c>
      <c r="K979">
        <v>137.12045288085937</v>
      </c>
      <c r="L979">
        <v>137.1568603515625</v>
      </c>
      <c r="M979">
        <v>141.71931457519531</v>
      </c>
      <c r="N979">
        <v>154.11419677734375</v>
      </c>
      <c r="O979">
        <v>172.47906494140625</v>
      </c>
      <c r="P979">
        <v>187.64456176757813</v>
      </c>
      <c r="Q979">
        <v>199.45097351074219</v>
      </c>
      <c r="R979">
        <v>206.33132934570312</v>
      </c>
      <c r="S979">
        <v>213.22616577148437</v>
      </c>
      <c r="T979">
        <v>217.22831726074219</v>
      </c>
      <c r="U979">
        <v>219.03961181640625</v>
      </c>
      <c r="V979">
        <v>220.16595458984375</v>
      </c>
      <c r="W979">
        <v>217.65907287597656</v>
      </c>
      <c r="X979">
        <v>210.48771667480469</v>
      </c>
      <c r="Y979">
        <v>201.84834289550781</v>
      </c>
      <c r="Z979">
        <v>191.29092407226562</v>
      </c>
      <c r="AA979">
        <v>182.88945007324219</v>
      </c>
      <c r="AB979">
        <v>179.74296569824219</v>
      </c>
      <c r="AC979">
        <v>174.06416320800781</v>
      </c>
      <c r="AD979">
        <v>166.08964538574219</v>
      </c>
      <c r="AE979">
        <v>158.86930847167969</v>
      </c>
      <c r="AF979">
        <v>153.35466003417969</v>
      </c>
      <c r="AG979">
        <v>-3.4325160980224609</v>
      </c>
      <c r="AH979">
        <v>-1.3586041927337646</v>
      </c>
      <c r="AI979">
        <v>-0.36884266138076782</v>
      </c>
      <c r="AJ979">
        <v>-0.89381474256515503</v>
      </c>
      <c r="AK979">
        <v>-1.4462780952453613</v>
      </c>
      <c r="AL979">
        <v>-1.1189451217651367</v>
      </c>
      <c r="AM979">
        <v>-2.3619129657745361</v>
      </c>
      <c r="AN979">
        <v>-0.95570719242095947</v>
      </c>
      <c r="AO979">
        <v>0.96077615022659302</v>
      </c>
      <c r="AP979">
        <v>2.4061880111694336</v>
      </c>
      <c r="AQ979">
        <v>5.9363398551940918</v>
      </c>
      <c r="AR979">
        <v>18.499540328979492</v>
      </c>
      <c r="AS979">
        <v>19.082036972045898</v>
      </c>
      <c r="AT979">
        <v>18.106771469116211</v>
      </c>
      <c r="AU979">
        <v>16.255455017089844</v>
      </c>
      <c r="AV979">
        <v>14.216041564941406</v>
      </c>
      <c r="AW979">
        <v>12.647496223449707</v>
      </c>
      <c r="AX979">
        <v>9.5474281311035156</v>
      </c>
      <c r="AY979">
        <v>0.79648923873901367</v>
      </c>
      <c r="AZ979">
        <v>-0.54946786165237427</v>
      </c>
      <c r="BA979">
        <v>-0.63115918636322021</v>
      </c>
      <c r="BB979">
        <v>-0.29530978202819824</v>
      </c>
      <c r="BC979">
        <v>-0.37839746475219727</v>
      </c>
      <c r="BD979">
        <v>-1.8857990503311157</v>
      </c>
      <c r="BE979">
        <v>58.820087432861328</v>
      </c>
      <c r="BF979">
        <v>58.310436248779297</v>
      </c>
      <c r="BG979">
        <v>56.923152923583984</v>
      </c>
      <c r="BH979">
        <v>56.788093566894531</v>
      </c>
      <c r="BI979">
        <v>55.961162567138672</v>
      </c>
      <c r="BJ979">
        <v>55.470809936523438</v>
      </c>
      <c r="BK979">
        <v>54.888607025146484</v>
      </c>
      <c r="BL979">
        <v>57.877639770507812</v>
      </c>
      <c r="BM979">
        <v>63.660373687744141</v>
      </c>
      <c r="BN979">
        <v>69.150726318359375</v>
      </c>
      <c r="BO979">
        <v>74.084266662597656</v>
      </c>
      <c r="BP979">
        <v>76.7215576171875</v>
      </c>
      <c r="BQ979">
        <v>79.480705261230469</v>
      </c>
      <c r="BR979">
        <v>80.520538330078125</v>
      </c>
      <c r="BS979">
        <v>79.270034790039063</v>
      </c>
      <c r="BT979">
        <v>77.645942687988281</v>
      </c>
      <c r="BU979">
        <v>76.530174255371094</v>
      </c>
      <c r="BV979">
        <v>75.101005554199219</v>
      </c>
      <c r="BW979">
        <v>71.470802307128906</v>
      </c>
      <c r="BX979">
        <v>68.761466979980469</v>
      </c>
      <c r="BY979">
        <v>67.42669677734375</v>
      </c>
      <c r="BZ979">
        <v>64.844993591308594</v>
      </c>
      <c r="CA979">
        <v>63.533313751220703</v>
      </c>
      <c r="CB979">
        <v>60.981781005859375</v>
      </c>
      <c r="CC979">
        <v>5.1257901191711426</v>
      </c>
      <c r="CD979">
        <v>4.8854079246520996</v>
      </c>
      <c r="CE979">
        <v>4.5714974403381348</v>
      </c>
      <c r="CF979">
        <v>3.4690163135528564</v>
      </c>
      <c r="CG979">
        <v>2.9182190895080566</v>
      </c>
      <c r="CH979">
        <v>3.2323331832885742</v>
      </c>
      <c r="CI979">
        <v>3.4697585105895996</v>
      </c>
      <c r="CJ979">
        <v>2.1434643268585205</v>
      </c>
      <c r="CK979">
        <v>2.9967482089996338</v>
      </c>
      <c r="CL979">
        <v>2.9623513221740723</v>
      </c>
      <c r="CM979">
        <v>2.3076498508453369</v>
      </c>
      <c r="CN979">
        <v>2.6465194225311279</v>
      </c>
      <c r="CO979">
        <v>3.7252531051635742</v>
      </c>
      <c r="CP979">
        <v>2.3605883121490479</v>
      </c>
      <c r="CQ979">
        <v>2.8585479259490967</v>
      </c>
      <c r="CR979">
        <v>4.1876273155212402</v>
      </c>
      <c r="CS979">
        <v>4.4952201843261719</v>
      </c>
      <c r="CT979">
        <v>4.6578984260559082</v>
      </c>
      <c r="CU979">
        <v>5.7163376808166504</v>
      </c>
      <c r="CV979">
        <v>4.7323203086853027</v>
      </c>
      <c r="CW979">
        <v>4.1553473472595215</v>
      </c>
      <c r="CX979">
        <v>3.4848055839538574</v>
      </c>
      <c r="CY979">
        <v>3.7346727848052979</v>
      </c>
      <c r="CZ979">
        <v>3.6633090972900391</v>
      </c>
    </row>
    <row r="980" spans="1:104" x14ac:dyDescent="0.25">
      <c r="A980" t="s">
        <v>1169</v>
      </c>
      <c r="B980" t="s">
        <v>26</v>
      </c>
      <c r="C980" t="s">
        <v>27</v>
      </c>
      <c r="D980" t="s">
        <v>188</v>
      </c>
      <c r="E980" t="s">
        <v>184</v>
      </c>
      <c r="F980">
        <v>2024</v>
      </c>
      <c r="G980" t="s">
        <v>174</v>
      </c>
      <c r="H980">
        <v>4</v>
      </c>
      <c r="I980">
        <v>151.3065185546875</v>
      </c>
      <c r="J980">
        <v>146.59471130371094</v>
      </c>
      <c r="K980">
        <v>143.43536376953125</v>
      </c>
      <c r="L980">
        <v>143.04244995117187</v>
      </c>
      <c r="M980">
        <v>148.00302124023437</v>
      </c>
      <c r="N980">
        <v>160.56156921386719</v>
      </c>
      <c r="O980">
        <v>175.56221008300781</v>
      </c>
      <c r="P980">
        <v>193.16368103027344</v>
      </c>
      <c r="Q980">
        <v>208.45240783691406</v>
      </c>
      <c r="R980">
        <v>220.12159729003906</v>
      </c>
      <c r="S980">
        <v>230.52912902832031</v>
      </c>
      <c r="T980">
        <v>234.93728637695312</v>
      </c>
      <c r="U980">
        <v>237.89646911621094</v>
      </c>
      <c r="V980">
        <v>240.77505493164062</v>
      </c>
      <c r="W980">
        <v>238.56575012207031</v>
      </c>
      <c r="X980">
        <v>230.73924255371094</v>
      </c>
      <c r="Y980">
        <v>220.39729309082031</v>
      </c>
      <c r="Z980">
        <v>206.01246643066406</v>
      </c>
      <c r="AA980">
        <v>193.58183288574219</v>
      </c>
      <c r="AB980">
        <v>188.58259582519531</v>
      </c>
      <c r="AC980">
        <v>185.34466552734375</v>
      </c>
      <c r="AD980">
        <v>175.70381164550781</v>
      </c>
      <c r="AE980">
        <v>169.68949890136719</v>
      </c>
      <c r="AF980">
        <v>163.29580688476562</v>
      </c>
      <c r="AG980">
        <v>-3.0737476348876953</v>
      </c>
      <c r="AH980">
        <v>-1.7693053483963013</v>
      </c>
      <c r="AI980">
        <v>-1.2933424711227417</v>
      </c>
      <c r="AJ980">
        <v>-1.3538539409637451</v>
      </c>
      <c r="AK980">
        <v>-1.2757742404937744</v>
      </c>
      <c r="AL980">
        <v>-0.46161827445030212</v>
      </c>
      <c r="AM980">
        <v>-1.8525739908218384</v>
      </c>
      <c r="AN980">
        <v>0.23990854620933533</v>
      </c>
      <c r="AO980">
        <v>0.96017318964004517</v>
      </c>
      <c r="AP980">
        <v>1.1417046785354614</v>
      </c>
      <c r="AQ980">
        <v>5.1866931915283203</v>
      </c>
      <c r="AR980">
        <v>19.910579681396484</v>
      </c>
      <c r="AS980">
        <v>20.764547348022461</v>
      </c>
      <c r="AT980">
        <v>19.894420623779297</v>
      </c>
      <c r="AU980">
        <v>18.434291839599609</v>
      </c>
      <c r="AV980">
        <v>18.355934143066406</v>
      </c>
      <c r="AW980">
        <v>17.038707733154297</v>
      </c>
      <c r="AX980">
        <v>14.516986846923828</v>
      </c>
      <c r="AY980">
        <v>5.470794677734375</v>
      </c>
      <c r="AZ980">
        <v>2.7535958290100098</v>
      </c>
      <c r="BA980">
        <v>1.7615007162094116</v>
      </c>
      <c r="BB980">
        <v>1.7886228561401367</v>
      </c>
      <c r="BC980">
        <v>1.1072143316268921</v>
      </c>
      <c r="BD980">
        <v>-1.429290883243084E-2</v>
      </c>
      <c r="BE980">
        <v>68.459945678710938</v>
      </c>
      <c r="BF980">
        <v>65.923171997070313</v>
      </c>
      <c r="BG980">
        <v>64.563507080078125</v>
      </c>
      <c r="BH980">
        <v>64.508926391601562</v>
      </c>
      <c r="BI980">
        <v>63.834033966064453</v>
      </c>
      <c r="BJ980">
        <v>63.031997680664063</v>
      </c>
      <c r="BK980">
        <v>63.256599426269531</v>
      </c>
      <c r="BL980">
        <v>65.673072814941406</v>
      </c>
      <c r="BM980">
        <v>72.390571594238281</v>
      </c>
      <c r="BN980">
        <v>77.414642333984375</v>
      </c>
      <c r="BO980">
        <v>81.462623596191406</v>
      </c>
      <c r="BP980">
        <v>85.011604309082031</v>
      </c>
      <c r="BQ980">
        <v>85.291778564453125</v>
      </c>
      <c r="BR980">
        <v>85.430389404296875</v>
      </c>
      <c r="BS980">
        <v>85.33953857421875</v>
      </c>
      <c r="BT980">
        <v>83.802757263183594</v>
      </c>
      <c r="BU980">
        <v>82.290054321289063</v>
      </c>
      <c r="BV980">
        <v>79.903274536132813</v>
      </c>
      <c r="BW980">
        <v>77.504280090332031</v>
      </c>
      <c r="BX980">
        <v>73.078659057617188</v>
      </c>
      <c r="BY980">
        <v>68.885063171386719</v>
      </c>
      <c r="BZ980">
        <v>67.080482482910156</v>
      </c>
      <c r="CA980">
        <v>65.538597106933594</v>
      </c>
      <c r="CB980">
        <v>64.398757934570313</v>
      </c>
      <c r="CC980">
        <v>4.87689208984375</v>
      </c>
      <c r="CD980">
        <v>4.6483597755432129</v>
      </c>
      <c r="CE980">
        <v>4.3621411323547363</v>
      </c>
      <c r="CF980">
        <v>3.3002641201019287</v>
      </c>
      <c r="CG980">
        <v>2.7798333168029785</v>
      </c>
      <c r="CH980">
        <v>3.0708861351013184</v>
      </c>
      <c r="CI980">
        <v>3.2200007438659668</v>
      </c>
      <c r="CJ980">
        <v>2.0116264820098877</v>
      </c>
      <c r="CK980">
        <v>2.8549253940582275</v>
      </c>
      <c r="CL980">
        <v>2.8813872337341309</v>
      </c>
      <c r="CM980">
        <v>2.2746522426605225</v>
      </c>
      <c r="CN980">
        <v>2.609375</v>
      </c>
      <c r="CO980">
        <v>3.6881632804870605</v>
      </c>
      <c r="CP980">
        <v>2.3537271022796631</v>
      </c>
      <c r="CQ980">
        <v>2.8564629554748535</v>
      </c>
      <c r="CR980">
        <v>4.1851940155029297</v>
      </c>
      <c r="CS980">
        <v>4.4749593734741211</v>
      </c>
      <c r="CT980">
        <v>4.573023796081543</v>
      </c>
      <c r="CU980">
        <v>5.5183725357055664</v>
      </c>
      <c r="CV980">
        <v>4.5229644775390625</v>
      </c>
      <c r="CW980">
        <v>4.0321660041809082</v>
      </c>
      <c r="CX980">
        <v>3.3608877658843994</v>
      </c>
      <c r="CY980">
        <v>3.6379659175872803</v>
      </c>
      <c r="CZ980">
        <v>3.557861328125</v>
      </c>
    </row>
    <row r="981" spans="1:104" x14ac:dyDescent="0.25">
      <c r="A981" t="s">
        <v>1170</v>
      </c>
      <c r="B981" t="s">
        <v>26</v>
      </c>
      <c r="C981" t="s">
        <v>27</v>
      </c>
      <c r="D981" t="s">
        <v>188</v>
      </c>
      <c r="E981" t="s">
        <v>184</v>
      </c>
      <c r="F981">
        <v>2024</v>
      </c>
      <c r="G981" t="s">
        <v>175</v>
      </c>
      <c r="H981">
        <v>5</v>
      </c>
      <c r="I981">
        <v>156.90087890625</v>
      </c>
      <c r="J981">
        <v>152.38478088378906</v>
      </c>
      <c r="K981">
        <v>149.22450256347656</v>
      </c>
      <c r="L981">
        <v>148.28964233398438</v>
      </c>
      <c r="M981">
        <v>152.42294311523437</v>
      </c>
      <c r="N981">
        <v>164.35105895996094</v>
      </c>
      <c r="O981">
        <v>178.92242431640625</v>
      </c>
      <c r="P981">
        <v>199.31268310546875</v>
      </c>
      <c r="Q981">
        <v>215.68284606933594</v>
      </c>
      <c r="R981">
        <v>227.27830505371094</v>
      </c>
      <c r="S981">
        <v>235.91676330566406</v>
      </c>
      <c r="T981">
        <v>237.14773559570312</v>
      </c>
      <c r="U981">
        <v>237.30766296386719</v>
      </c>
      <c r="V981">
        <v>237.66407775878906</v>
      </c>
      <c r="W981">
        <v>235.29803466796875</v>
      </c>
      <c r="X981">
        <v>228.72505187988281</v>
      </c>
      <c r="Y981">
        <v>219.53797912597656</v>
      </c>
      <c r="Z981">
        <v>206.85855102539062</v>
      </c>
      <c r="AA981">
        <v>195.8697509765625</v>
      </c>
      <c r="AB981">
        <v>191.16133117675781</v>
      </c>
      <c r="AC981">
        <v>188.88803100585937</v>
      </c>
      <c r="AD981">
        <v>178.89846801757812</v>
      </c>
      <c r="AE981">
        <v>173.53929138183594</v>
      </c>
      <c r="AF981">
        <v>167.8741455078125</v>
      </c>
      <c r="AG981">
        <v>-3.2755141258239746</v>
      </c>
      <c r="AH981">
        <v>-1.7880027294158936</v>
      </c>
      <c r="AI981">
        <v>-1.2039446830749512</v>
      </c>
      <c r="AJ981">
        <v>-1.3387007713317871</v>
      </c>
      <c r="AK981">
        <v>-1.3458901643753052</v>
      </c>
      <c r="AL981">
        <v>-0.58458274602890015</v>
      </c>
      <c r="AM981">
        <v>-1.9770236015319824</v>
      </c>
      <c r="AN981">
        <v>4.7821305692195892E-2</v>
      </c>
      <c r="AO981">
        <v>1.0031205415725708</v>
      </c>
      <c r="AP981">
        <v>1.4064453840255737</v>
      </c>
      <c r="AQ981">
        <v>5.4927988052368164</v>
      </c>
      <c r="AR981">
        <v>20.084213256835938</v>
      </c>
      <c r="AS981">
        <v>20.680559158325195</v>
      </c>
      <c r="AT981">
        <v>19.601810455322266</v>
      </c>
      <c r="AU981">
        <v>18.076101303100586</v>
      </c>
      <c r="AV981">
        <v>17.771928787231445</v>
      </c>
      <c r="AW981">
        <v>16.471105575561523</v>
      </c>
      <c r="AX981">
        <v>13.903718948364258</v>
      </c>
      <c r="AY981">
        <v>4.8245382308959961</v>
      </c>
      <c r="AZ981">
        <v>2.2802553176879883</v>
      </c>
      <c r="BA981">
        <v>1.4180262088775635</v>
      </c>
      <c r="BB981">
        <v>1.4974911212921143</v>
      </c>
      <c r="BC981">
        <v>0.89798396825790405</v>
      </c>
      <c r="BD981">
        <v>-0.33063980937004089</v>
      </c>
      <c r="BE981">
        <v>65.550811767578125</v>
      </c>
      <c r="BF981">
        <v>65.440643310546875</v>
      </c>
      <c r="BG981">
        <v>65.12286376953125</v>
      </c>
      <c r="BH981">
        <v>65.207626342773438</v>
      </c>
      <c r="BI981">
        <v>63.915245056152344</v>
      </c>
      <c r="BJ981">
        <v>63.220325469970703</v>
      </c>
      <c r="BK981">
        <v>64.067779541015625</v>
      </c>
      <c r="BL981">
        <v>67.279678344726563</v>
      </c>
      <c r="BM981">
        <v>73.296646118164062</v>
      </c>
      <c r="BN981">
        <v>77.533943176269531</v>
      </c>
      <c r="BO981">
        <v>80.716156005859375</v>
      </c>
      <c r="BP981">
        <v>81.66107177734375</v>
      </c>
      <c r="BQ981">
        <v>81.148368835449219</v>
      </c>
      <c r="BR981">
        <v>82.216156005859375</v>
      </c>
      <c r="BS981">
        <v>81.063613891601563</v>
      </c>
      <c r="BT981">
        <v>80.546638488769531</v>
      </c>
      <c r="BU981">
        <v>80.296638488769531</v>
      </c>
      <c r="BV981">
        <v>80.2542724609375</v>
      </c>
      <c r="BW981">
        <v>81.12713623046875</v>
      </c>
      <c r="BX981">
        <v>77.87713623046875</v>
      </c>
      <c r="BY981">
        <v>74.584754943847656</v>
      </c>
      <c r="BZ981">
        <v>71.957626342773438</v>
      </c>
      <c r="CA981">
        <v>71.152542114257813</v>
      </c>
      <c r="CB981">
        <v>70.135566711425781</v>
      </c>
      <c r="CC981">
        <v>5.1094722747802734</v>
      </c>
      <c r="CD981">
        <v>4.8825373649597168</v>
      </c>
      <c r="CE981">
        <v>4.5862522125244141</v>
      </c>
      <c r="CF981">
        <v>3.4562549591064453</v>
      </c>
      <c r="CG981">
        <v>2.891634464263916</v>
      </c>
      <c r="CH981">
        <v>3.1748061180114746</v>
      </c>
      <c r="CI981">
        <v>3.314903736114502</v>
      </c>
      <c r="CJ981">
        <v>2.094982385635376</v>
      </c>
      <c r="CK981">
        <v>2.9830081462860107</v>
      </c>
      <c r="CL981">
        <v>3.0030043125152588</v>
      </c>
      <c r="CM981">
        <v>2.3497743606567383</v>
      </c>
      <c r="CN981">
        <v>2.6584665775299072</v>
      </c>
      <c r="CO981">
        <v>3.7138741016387939</v>
      </c>
      <c r="CP981">
        <v>2.3441417217254639</v>
      </c>
      <c r="CQ981">
        <v>2.8433458805084229</v>
      </c>
      <c r="CR981">
        <v>4.1869611740112305</v>
      </c>
      <c r="CS981">
        <v>4.4986538887023926</v>
      </c>
      <c r="CT981">
        <v>4.6344127655029297</v>
      </c>
      <c r="CU981">
        <v>5.6333942413330078</v>
      </c>
      <c r="CV981">
        <v>4.6302366256713867</v>
      </c>
      <c r="CW981">
        <v>4.1488842964172363</v>
      </c>
      <c r="CX981">
        <v>3.455345630645752</v>
      </c>
      <c r="CY981">
        <v>3.7565009593963623</v>
      </c>
      <c r="CZ981">
        <v>3.693913459777832</v>
      </c>
    </row>
    <row r="982" spans="1:104" x14ac:dyDescent="0.25">
      <c r="A982" t="s">
        <v>1171</v>
      </c>
      <c r="B982" t="s">
        <v>26</v>
      </c>
      <c r="C982" t="s">
        <v>27</v>
      </c>
      <c r="D982" t="s">
        <v>188</v>
      </c>
      <c r="E982" t="s">
        <v>184</v>
      </c>
      <c r="F982">
        <v>2024</v>
      </c>
      <c r="G982" t="s">
        <v>176</v>
      </c>
      <c r="H982">
        <v>6</v>
      </c>
      <c r="I982">
        <v>165.85597229003906</v>
      </c>
      <c r="J982">
        <v>160.88882446289062</v>
      </c>
      <c r="K982">
        <v>157.47734069824219</v>
      </c>
      <c r="L982">
        <v>156.51011657714844</v>
      </c>
      <c r="M982">
        <v>160.22349548339844</v>
      </c>
      <c r="N982">
        <v>172.34465026855469</v>
      </c>
      <c r="O982">
        <v>186.74806213378906</v>
      </c>
      <c r="P982">
        <v>206.00099182128906</v>
      </c>
      <c r="Q982">
        <v>219.75434875488281</v>
      </c>
      <c r="R982">
        <v>230.94061279296875</v>
      </c>
      <c r="S982">
        <v>240.66717529296875</v>
      </c>
      <c r="T982">
        <v>242.35600280761719</v>
      </c>
      <c r="U982">
        <v>242.61036682128906</v>
      </c>
      <c r="V982">
        <v>241.72215270996094</v>
      </c>
      <c r="W982">
        <v>239.97023010253906</v>
      </c>
      <c r="X982">
        <v>236.03471374511719</v>
      </c>
      <c r="Y982">
        <v>229.00241088867187</v>
      </c>
      <c r="Z982">
        <v>216.79623413085937</v>
      </c>
      <c r="AA982">
        <v>204.88298034667969</v>
      </c>
      <c r="AB982">
        <v>196.42227172851562</v>
      </c>
      <c r="AC982">
        <v>194.20301818847656</v>
      </c>
      <c r="AD982">
        <v>185.1708984375</v>
      </c>
      <c r="AE982">
        <v>181.17012023925781</v>
      </c>
      <c r="AF982">
        <v>175.59829711914062</v>
      </c>
      <c r="AG982">
        <v>-3.4534964561462402</v>
      </c>
      <c r="AH982">
        <v>-1.8934948444366455</v>
      </c>
      <c r="AI982">
        <v>-1.2866696119308472</v>
      </c>
      <c r="AJ982">
        <v>-1.4197418689727783</v>
      </c>
      <c r="AK982">
        <v>-1.4040108919143677</v>
      </c>
      <c r="AL982">
        <v>-0.59421586990356445</v>
      </c>
      <c r="AM982">
        <v>-2.0510122776031494</v>
      </c>
      <c r="AN982">
        <v>7.4614301323890686E-2</v>
      </c>
      <c r="AO982">
        <v>1.0239461660385132</v>
      </c>
      <c r="AP982">
        <v>1.4011712074279785</v>
      </c>
      <c r="AQ982">
        <v>5.5914058685302734</v>
      </c>
      <c r="AR982">
        <v>20.556009292602539</v>
      </c>
      <c r="AS982">
        <v>21.171684265136719</v>
      </c>
      <c r="AT982">
        <v>19.976146697998047</v>
      </c>
      <c r="AU982">
        <v>18.470207214355469</v>
      </c>
      <c r="AV982">
        <v>18.377756118774414</v>
      </c>
      <c r="AW982">
        <v>17.21357536315918</v>
      </c>
      <c r="AX982">
        <v>14.629669189453125</v>
      </c>
      <c r="AY982">
        <v>5.1207113265991211</v>
      </c>
      <c r="AZ982">
        <v>2.3989062309265137</v>
      </c>
      <c r="BA982">
        <v>1.5004285573959351</v>
      </c>
      <c r="BB982">
        <v>1.5928572416305542</v>
      </c>
      <c r="BC982">
        <v>0.97145754098892212</v>
      </c>
      <c r="BD982">
        <v>-0.30566200613975525</v>
      </c>
      <c r="BE982">
        <v>66.982536315917969</v>
      </c>
      <c r="BF982">
        <v>65.622871398925781</v>
      </c>
      <c r="BG982">
        <v>65.427947998046875</v>
      </c>
      <c r="BH982">
        <v>65.080497741699219</v>
      </c>
      <c r="BI982">
        <v>65.415748596191406</v>
      </c>
      <c r="BJ982">
        <v>65.025909423828125</v>
      </c>
      <c r="BK982">
        <v>65.025909423828125</v>
      </c>
      <c r="BL982">
        <v>68.25</v>
      </c>
      <c r="BM982">
        <v>71.321548461914063</v>
      </c>
      <c r="BN982">
        <v>74.568489074707031</v>
      </c>
      <c r="BO982">
        <v>78.210029602050781</v>
      </c>
      <c r="BP982">
        <v>80.664100646972656</v>
      </c>
      <c r="BQ982">
        <v>81.371726989746094</v>
      </c>
      <c r="BR982">
        <v>82.259010314941406</v>
      </c>
      <c r="BS982">
        <v>81.174263000488281</v>
      </c>
      <c r="BT982">
        <v>81.619178771972656</v>
      </c>
      <c r="BU982">
        <v>82.43646240234375</v>
      </c>
      <c r="BV982">
        <v>80.839004516601563</v>
      </c>
      <c r="BW982">
        <v>79.297134399414063</v>
      </c>
      <c r="BX982">
        <v>77.160354614257813</v>
      </c>
      <c r="BY982">
        <v>74.454063415527344</v>
      </c>
      <c r="BZ982">
        <v>72.10711669921875</v>
      </c>
      <c r="CA982">
        <v>71.009658813476562</v>
      </c>
      <c r="CB982">
        <v>69.979988098144531</v>
      </c>
      <c r="CC982">
        <v>5.3992242813110352</v>
      </c>
      <c r="CD982">
        <v>5.1531214714050293</v>
      </c>
      <c r="CE982">
        <v>4.8376622200012207</v>
      </c>
      <c r="CF982">
        <v>3.6458499431610107</v>
      </c>
      <c r="CG982">
        <v>3.0380837917327881</v>
      </c>
      <c r="CH982">
        <v>3.3274686336517334</v>
      </c>
      <c r="CI982">
        <v>3.4566640853881836</v>
      </c>
      <c r="CJ982">
        <v>2.1629951000213623</v>
      </c>
      <c r="CK982">
        <v>3.0365195274353027</v>
      </c>
      <c r="CL982">
        <v>3.0470902919769287</v>
      </c>
      <c r="CM982">
        <v>2.3937132358551025</v>
      </c>
      <c r="CN982">
        <v>2.7133932113647461</v>
      </c>
      <c r="CO982">
        <v>3.7915160655975342</v>
      </c>
      <c r="CP982">
        <v>2.38222336769104</v>
      </c>
      <c r="CQ982">
        <v>2.8962810039520264</v>
      </c>
      <c r="CR982">
        <v>4.3160257339477539</v>
      </c>
      <c r="CS982">
        <v>4.6877560615539551</v>
      </c>
      <c r="CT982">
        <v>4.8519082069396973</v>
      </c>
      <c r="CU982">
        <v>5.8853549957275391</v>
      </c>
      <c r="CV982">
        <v>4.7513890266418457</v>
      </c>
      <c r="CW982">
        <v>4.2603883743286133</v>
      </c>
      <c r="CX982">
        <v>3.5734837055206299</v>
      </c>
      <c r="CY982">
        <v>3.9193589687347412</v>
      </c>
      <c r="CZ982">
        <v>3.8615343570709229</v>
      </c>
    </row>
    <row r="983" spans="1:104" x14ac:dyDescent="0.25">
      <c r="A983" t="s">
        <v>1172</v>
      </c>
      <c r="B983" t="s">
        <v>26</v>
      </c>
      <c r="C983" t="s">
        <v>27</v>
      </c>
      <c r="D983" t="s">
        <v>188</v>
      </c>
      <c r="E983" t="s">
        <v>184</v>
      </c>
      <c r="F983">
        <v>2024</v>
      </c>
      <c r="G983" t="s">
        <v>177</v>
      </c>
      <c r="H983">
        <v>7</v>
      </c>
      <c r="I983">
        <v>170.38435363769531</v>
      </c>
      <c r="J983">
        <v>165.67973327636719</v>
      </c>
      <c r="K983">
        <v>161.88279724121094</v>
      </c>
      <c r="L983">
        <v>161.26759338378906</v>
      </c>
      <c r="M983">
        <v>166.62747192382812</v>
      </c>
      <c r="N983">
        <v>179.66749572753906</v>
      </c>
      <c r="O983">
        <v>193.29945373535156</v>
      </c>
      <c r="P983">
        <v>212.08468627929687</v>
      </c>
      <c r="Q983">
        <v>224.45219421386719</v>
      </c>
      <c r="R983">
        <v>234.0692138671875</v>
      </c>
      <c r="S983">
        <v>240.99026489257812</v>
      </c>
      <c r="T983">
        <v>242.22042846679687</v>
      </c>
      <c r="U983">
        <v>242.59002685546875</v>
      </c>
      <c r="V983">
        <v>242.09109497070312</v>
      </c>
      <c r="W983">
        <v>241.04502868652344</v>
      </c>
      <c r="X983">
        <v>238.94776916503906</v>
      </c>
      <c r="Y983">
        <v>233.848876953125</v>
      </c>
      <c r="Z983">
        <v>222.38041687011719</v>
      </c>
      <c r="AA983">
        <v>210.186767578125</v>
      </c>
      <c r="AB983">
        <v>201.9410400390625</v>
      </c>
      <c r="AC983">
        <v>199.41230773925781</v>
      </c>
      <c r="AD983">
        <v>190.19526672363281</v>
      </c>
      <c r="AE983">
        <v>185.31118774414062</v>
      </c>
      <c r="AF983">
        <v>180.4603271484375</v>
      </c>
      <c r="AG983">
        <v>-3.4962782859802246</v>
      </c>
      <c r="AH983">
        <v>-1.9835890531539917</v>
      </c>
      <c r="AI983">
        <v>-1.4119019508361816</v>
      </c>
      <c r="AJ983">
        <v>-1.5038081407546997</v>
      </c>
      <c r="AK983">
        <v>-1.4345767498016357</v>
      </c>
      <c r="AL983">
        <v>-0.5481305718421936</v>
      </c>
      <c r="AM983">
        <v>-2.0680875778198242</v>
      </c>
      <c r="AN983">
        <v>0.19616445899009705</v>
      </c>
      <c r="AO983">
        <v>1.0370590686798096</v>
      </c>
      <c r="AP983">
        <v>1.2842111587524414</v>
      </c>
      <c r="AQ983">
        <v>5.4958162307739258</v>
      </c>
      <c r="AR983">
        <v>20.582241058349609</v>
      </c>
      <c r="AS983">
        <v>21.224584579467773</v>
      </c>
      <c r="AT983">
        <v>20.067836761474609</v>
      </c>
      <c r="AU983">
        <v>18.64735221862793</v>
      </c>
      <c r="AV983">
        <v>18.877681732177734</v>
      </c>
      <c r="AW983">
        <v>17.888908386230469</v>
      </c>
      <c r="AX983">
        <v>15.407406806945801</v>
      </c>
      <c r="AY983">
        <v>5.6977448463439941</v>
      </c>
      <c r="AZ983">
        <v>2.7808868885040283</v>
      </c>
      <c r="BA983">
        <v>1.7700916528701782</v>
      </c>
      <c r="BB983">
        <v>1.8385604619979858</v>
      </c>
      <c r="BC983">
        <v>1.1427934169769287</v>
      </c>
      <c r="BD983">
        <v>-0.11709772050380707</v>
      </c>
      <c r="BE983">
        <v>70.326774597167969</v>
      </c>
      <c r="BF983">
        <v>69.512535095214844</v>
      </c>
      <c r="BG983">
        <v>69.552536010742187</v>
      </c>
      <c r="BH983">
        <v>69.275245666503906</v>
      </c>
      <c r="BI983">
        <v>68.930671691894531</v>
      </c>
      <c r="BJ983">
        <v>68.75067138671875</v>
      </c>
      <c r="BK983">
        <v>69.21051025390625</v>
      </c>
      <c r="BL983">
        <v>70.664405822753906</v>
      </c>
      <c r="BM983">
        <v>72.531364440917969</v>
      </c>
      <c r="BN983">
        <v>74.391197204589844</v>
      </c>
      <c r="BO983">
        <v>76.132049560546875</v>
      </c>
      <c r="BP983">
        <v>75.842552185058594</v>
      </c>
      <c r="BQ983">
        <v>77.079513549804687</v>
      </c>
      <c r="BR983">
        <v>79.73797607421875</v>
      </c>
      <c r="BS983">
        <v>80.854255676269531</v>
      </c>
      <c r="BT983">
        <v>80.012718200683594</v>
      </c>
      <c r="BU983">
        <v>78.750694274902344</v>
      </c>
      <c r="BV983">
        <v>78.358146667480469</v>
      </c>
      <c r="BW983">
        <v>78.363906860351562</v>
      </c>
      <c r="BX983">
        <v>76.194747924804688</v>
      </c>
      <c r="BY983">
        <v>74.03643798828125</v>
      </c>
      <c r="BZ983">
        <v>72.859664916992188</v>
      </c>
      <c r="CA983">
        <v>72.576766967773438</v>
      </c>
      <c r="CB983">
        <v>72.137458801269531</v>
      </c>
      <c r="CC983">
        <v>5.5180854797363281</v>
      </c>
      <c r="CD983">
        <v>5.2798061370849609</v>
      </c>
      <c r="CE983">
        <v>4.947838306427002</v>
      </c>
      <c r="CF983">
        <v>3.7378675937652588</v>
      </c>
      <c r="CG983">
        <v>3.1432075500488281</v>
      </c>
      <c r="CH983">
        <v>3.4503812789916992</v>
      </c>
      <c r="CI983">
        <v>3.5589718818664551</v>
      </c>
      <c r="CJ983">
        <v>2.2147789001464844</v>
      </c>
      <c r="CK983">
        <v>3.082977294921875</v>
      </c>
      <c r="CL983">
        <v>3.071324348449707</v>
      </c>
      <c r="CM983">
        <v>2.3834102153778076</v>
      </c>
      <c r="CN983">
        <v>2.6968448162078857</v>
      </c>
      <c r="CO983">
        <v>3.7690305709838867</v>
      </c>
      <c r="CP983">
        <v>2.3741772174835205</v>
      </c>
      <c r="CQ983">
        <v>2.8933746814727783</v>
      </c>
      <c r="CR983">
        <v>4.345515251159668</v>
      </c>
      <c r="CS983">
        <v>4.7612042427062988</v>
      </c>
      <c r="CT983">
        <v>4.9503073692321777</v>
      </c>
      <c r="CU983">
        <v>6.0059399604797363</v>
      </c>
      <c r="CV983">
        <v>4.858184814453125</v>
      </c>
      <c r="CW983">
        <v>4.3505110740661621</v>
      </c>
      <c r="CX983">
        <v>3.6511392593383789</v>
      </c>
      <c r="CY983">
        <v>3.9887199401855469</v>
      </c>
      <c r="CZ983">
        <v>3.9486489295959473</v>
      </c>
    </row>
    <row r="984" spans="1:104" x14ac:dyDescent="0.25">
      <c r="A984" t="s">
        <v>1173</v>
      </c>
      <c r="B984" t="s">
        <v>26</v>
      </c>
      <c r="C984" t="s">
        <v>27</v>
      </c>
      <c r="D984" t="s">
        <v>188</v>
      </c>
      <c r="E984" t="s">
        <v>184</v>
      </c>
      <c r="F984">
        <v>2024</v>
      </c>
      <c r="G984" t="s">
        <v>178</v>
      </c>
      <c r="H984">
        <v>8</v>
      </c>
      <c r="I984">
        <v>173.32675170898437</v>
      </c>
      <c r="J984">
        <v>168.73194885253906</v>
      </c>
      <c r="K984">
        <v>164.55606079101562</v>
      </c>
      <c r="L984">
        <v>163.95695495605469</v>
      </c>
      <c r="M984">
        <v>168.90634155273438</v>
      </c>
      <c r="N984">
        <v>183.67448425292969</v>
      </c>
      <c r="O984">
        <v>199.72340393066406</v>
      </c>
      <c r="P984">
        <v>218.37812805175781</v>
      </c>
      <c r="Q984">
        <v>232.00709533691406</v>
      </c>
      <c r="R984">
        <v>243.36015319824219</v>
      </c>
      <c r="S984">
        <v>254.29135131835937</v>
      </c>
      <c r="T984">
        <v>256.9290771484375</v>
      </c>
      <c r="U984">
        <v>257.91818237304687</v>
      </c>
      <c r="V984">
        <v>257.52926635742187</v>
      </c>
      <c r="W984">
        <v>255.57826232910156</v>
      </c>
      <c r="X984">
        <v>252.00540161132813</v>
      </c>
      <c r="Y984">
        <v>243.58056640625</v>
      </c>
      <c r="Z984">
        <v>231.03434753417969</v>
      </c>
      <c r="AA984">
        <v>217.21661376953125</v>
      </c>
      <c r="AB984">
        <v>210.24407958984375</v>
      </c>
      <c r="AC984">
        <v>205.59930419921875</v>
      </c>
      <c r="AD984">
        <v>195.16868591308594</v>
      </c>
      <c r="AE984">
        <v>188.68887329101562</v>
      </c>
      <c r="AF984">
        <v>182.36141967773437</v>
      </c>
      <c r="AG984">
        <v>-3.3197295665740967</v>
      </c>
      <c r="AH984">
        <v>-2.1717796325683594</v>
      </c>
      <c r="AI984">
        <v>-1.8391958475112915</v>
      </c>
      <c r="AJ984">
        <v>-1.7144503593444824</v>
      </c>
      <c r="AK984">
        <v>-1.3447662591934204</v>
      </c>
      <c r="AL984">
        <v>-0.23286065459251404</v>
      </c>
      <c r="AM984">
        <v>-1.8819684982299805</v>
      </c>
      <c r="AN984">
        <v>0.75464445352554321</v>
      </c>
      <c r="AO984">
        <v>1.0597854852676392</v>
      </c>
      <c r="AP984">
        <v>0.71976768970489502</v>
      </c>
      <c r="AQ984">
        <v>5.2454895973205566</v>
      </c>
      <c r="AR984">
        <v>21.710554122924805</v>
      </c>
      <c r="AS984">
        <v>22.490707397460938</v>
      </c>
      <c r="AT984">
        <v>21.287620544433594</v>
      </c>
      <c r="AU984">
        <v>19.957738876342773</v>
      </c>
      <c r="AV984">
        <v>21.069395065307617</v>
      </c>
      <c r="AW984">
        <v>20.026695251464844</v>
      </c>
      <c r="AX984">
        <v>17.865127563476563</v>
      </c>
      <c r="AY984">
        <v>7.9239950180053711</v>
      </c>
      <c r="AZ984">
        <v>4.3729305267333984</v>
      </c>
      <c r="BA984">
        <v>2.9047889709472656</v>
      </c>
      <c r="BB984">
        <v>2.8132171630859375</v>
      </c>
      <c r="BC984">
        <v>1.8271584510803223</v>
      </c>
      <c r="BD984">
        <v>0.76250600814819336</v>
      </c>
      <c r="BE984">
        <v>71.659149169921875</v>
      </c>
      <c r="BF984">
        <v>71.674407958984375</v>
      </c>
      <c r="BG984">
        <v>71.076942443847656</v>
      </c>
      <c r="BH984">
        <v>70.826942443847656</v>
      </c>
      <c r="BI984">
        <v>70.162200927734375</v>
      </c>
      <c r="BJ984">
        <v>70.064743041992187</v>
      </c>
      <c r="BK984">
        <v>70.217292785644531</v>
      </c>
      <c r="BL984">
        <v>70.914405822753906</v>
      </c>
      <c r="BM984">
        <v>74.108306884765625</v>
      </c>
      <c r="BN984">
        <v>77.68695068359375</v>
      </c>
      <c r="BO984">
        <v>81.323219299316406</v>
      </c>
      <c r="BP984">
        <v>82.475250244140625</v>
      </c>
      <c r="BQ984">
        <v>83.764572143554687</v>
      </c>
      <c r="BR984">
        <v>83.124748229980469</v>
      </c>
      <c r="BS984">
        <v>83.953895568847656</v>
      </c>
      <c r="BT984">
        <v>84.423728942871094</v>
      </c>
      <c r="BU984">
        <v>83.661521911621094</v>
      </c>
      <c r="BV984">
        <v>83.508979797363281</v>
      </c>
      <c r="BW984">
        <v>80.742034912109375</v>
      </c>
      <c r="BX984">
        <v>78.358306884765625</v>
      </c>
      <c r="BY984">
        <v>75.746444702148437</v>
      </c>
      <c r="BZ984">
        <v>74.182708740234375</v>
      </c>
      <c r="CA984">
        <v>73.585250854492187</v>
      </c>
      <c r="CB984">
        <v>72.993392944335937</v>
      </c>
      <c r="CC984">
        <v>5.5305647850036621</v>
      </c>
      <c r="CD984">
        <v>5.2971401214599609</v>
      </c>
      <c r="CE984">
        <v>4.9551959037780762</v>
      </c>
      <c r="CF984">
        <v>3.7438685894012451</v>
      </c>
      <c r="CG984">
        <v>3.1393859386444092</v>
      </c>
      <c r="CH984">
        <v>3.4758474826812744</v>
      </c>
      <c r="CI984">
        <v>3.6239056587219238</v>
      </c>
      <c r="CJ984">
        <v>2.2470123767852783</v>
      </c>
      <c r="CK984">
        <v>3.1414496898651123</v>
      </c>
      <c r="CL984">
        <v>3.1475629806518555</v>
      </c>
      <c r="CM984">
        <v>2.4790234565734863</v>
      </c>
      <c r="CN984">
        <v>2.8191871643066406</v>
      </c>
      <c r="CO984">
        <v>3.9510540962219238</v>
      </c>
      <c r="CP984">
        <v>2.4864821434020996</v>
      </c>
      <c r="CQ984">
        <v>3.0231406688690186</v>
      </c>
      <c r="CR984">
        <v>4.5158977508544922</v>
      </c>
      <c r="CS984">
        <v>4.8862953186035156</v>
      </c>
      <c r="CT984">
        <v>5.067047119140625</v>
      </c>
      <c r="CU984">
        <v>6.1141772270202637</v>
      </c>
      <c r="CV984">
        <v>4.98809814453125</v>
      </c>
      <c r="CW984">
        <v>4.4228196144104004</v>
      </c>
      <c r="CX984">
        <v>3.6922767162322998</v>
      </c>
      <c r="CY984">
        <v>4.0013995170593262</v>
      </c>
      <c r="CZ984">
        <v>3.930145263671875</v>
      </c>
    </row>
    <row r="985" spans="1:104" x14ac:dyDescent="0.25">
      <c r="A985" t="s">
        <v>1174</v>
      </c>
      <c r="B985" t="s">
        <v>26</v>
      </c>
      <c r="C985" t="s">
        <v>27</v>
      </c>
      <c r="D985" t="s">
        <v>188</v>
      </c>
      <c r="E985" t="s">
        <v>184</v>
      </c>
      <c r="F985">
        <v>2024</v>
      </c>
      <c r="G985" t="s">
        <v>179</v>
      </c>
      <c r="H985">
        <v>9</v>
      </c>
      <c r="I985">
        <v>175.69573974609375</v>
      </c>
      <c r="J985">
        <v>171.5477294921875</v>
      </c>
      <c r="K985">
        <v>168.10694885253906</v>
      </c>
      <c r="L985">
        <v>167.74110412597656</v>
      </c>
      <c r="M985">
        <v>173.53108215332031</v>
      </c>
      <c r="N985">
        <v>189.0311279296875</v>
      </c>
      <c r="O985">
        <v>208.12202453613281</v>
      </c>
      <c r="P985">
        <v>230.47250366210937</v>
      </c>
      <c r="Q985">
        <v>248.85877990722656</v>
      </c>
      <c r="R985">
        <v>262.4957275390625</v>
      </c>
      <c r="S985">
        <v>274.10562133789062</v>
      </c>
      <c r="T985">
        <v>276.69091796875</v>
      </c>
      <c r="U985">
        <v>277.61502075195312</v>
      </c>
      <c r="V985">
        <v>278.31869506835937</v>
      </c>
      <c r="W985">
        <v>275.16781616210937</v>
      </c>
      <c r="X985">
        <v>268.06698608398437</v>
      </c>
      <c r="Y985">
        <v>257.55026245117187</v>
      </c>
      <c r="Z985">
        <v>244.46546936035156</v>
      </c>
      <c r="AA985">
        <v>229.90325927734375</v>
      </c>
      <c r="AB985">
        <v>223.485595703125</v>
      </c>
      <c r="AC985">
        <v>215.82084655761719</v>
      </c>
      <c r="AD985">
        <v>202.6585693359375</v>
      </c>
      <c r="AE985">
        <v>194.82070922851562</v>
      </c>
      <c r="AF985">
        <v>187.59320068359375</v>
      </c>
      <c r="AG985">
        <v>-3.0315263271331787</v>
      </c>
      <c r="AH985">
        <v>-2.4318902492523193</v>
      </c>
      <c r="AI985">
        <v>-2.4653236865997314</v>
      </c>
      <c r="AJ985">
        <v>-2.0249924659729004</v>
      </c>
      <c r="AK985">
        <v>-1.2273259162902832</v>
      </c>
      <c r="AL985">
        <v>0.22834634780883789</v>
      </c>
      <c r="AM985">
        <v>-1.5881205797195435</v>
      </c>
      <c r="AN985">
        <v>1.6237500905990601</v>
      </c>
      <c r="AO985">
        <v>1.124009370803833</v>
      </c>
      <c r="AP985">
        <v>-0.1573372483253479</v>
      </c>
      <c r="AQ985">
        <v>4.8157229423522949</v>
      </c>
      <c r="AR985">
        <v>23.195999145507813</v>
      </c>
      <c r="AS985">
        <v>24.099678039550781</v>
      </c>
      <c r="AT985">
        <v>22.919052124023438</v>
      </c>
      <c r="AU985">
        <v>21.727962493896484</v>
      </c>
      <c r="AV985">
        <v>23.994834899902344</v>
      </c>
      <c r="AW985">
        <v>23.092809677124023</v>
      </c>
      <c r="AX985">
        <v>21.523696899414063</v>
      </c>
      <c r="AY985">
        <v>11.36827278137207</v>
      </c>
      <c r="AZ985">
        <v>6.8579063415527344</v>
      </c>
      <c r="BA985">
        <v>4.6402959823608398</v>
      </c>
      <c r="BB985">
        <v>4.2756361961364746</v>
      </c>
      <c r="BC985">
        <v>2.8494760990142822</v>
      </c>
      <c r="BD985">
        <v>2.05887770652771</v>
      </c>
      <c r="BE985">
        <v>74.470344543457031</v>
      </c>
      <c r="BF985">
        <v>73.707626342773438</v>
      </c>
      <c r="BG985">
        <v>72.61016845703125</v>
      </c>
      <c r="BH985">
        <v>72.457626342773438</v>
      </c>
      <c r="BI985">
        <v>72.597457885742187</v>
      </c>
      <c r="BJ985">
        <v>71.720344543457031</v>
      </c>
      <c r="BK985">
        <v>72.805084228515625</v>
      </c>
      <c r="BL985">
        <v>73.334739685058594</v>
      </c>
      <c r="BM985">
        <v>78.6737060546875</v>
      </c>
      <c r="BN985">
        <v>83.868621826171875</v>
      </c>
      <c r="BO985">
        <v>88.440658569335938</v>
      </c>
      <c r="BP985">
        <v>91.525398254394531</v>
      </c>
      <c r="BQ985">
        <v>89.987251281738281</v>
      </c>
      <c r="BR985">
        <v>88.707595825195313</v>
      </c>
      <c r="BS985">
        <v>88.983024597167969</v>
      </c>
      <c r="BT985">
        <v>88.008453369140625</v>
      </c>
      <c r="BU985">
        <v>89.118621826171875</v>
      </c>
      <c r="BV985">
        <v>89.1737060546875</v>
      </c>
      <c r="BW985">
        <v>86.546592712402344</v>
      </c>
      <c r="BX985">
        <v>83.169486999511719</v>
      </c>
      <c r="BY985">
        <v>80.292373657226563</v>
      </c>
      <c r="BZ985">
        <v>79.444915771484375</v>
      </c>
      <c r="CA985">
        <v>78.13983154296875</v>
      </c>
      <c r="CB985">
        <v>75.305084228515625</v>
      </c>
      <c r="CC985">
        <v>5.6340065002441406</v>
      </c>
      <c r="CD985">
        <v>5.4125828742980957</v>
      </c>
      <c r="CE985">
        <v>5.0883674621582031</v>
      </c>
      <c r="CF985">
        <v>3.8505759239196777</v>
      </c>
      <c r="CG985">
        <v>3.2428500652313232</v>
      </c>
      <c r="CH985">
        <v>3.5967483520507813</v>
      </c>
      <c r="CI985">
        <v>3.7981939315795898</v>
      </c>
      <c r="CJ985">
        <v>2.3849868774414062</v>
      </c>
      <c r="CK985">
        <v>3.3920426368713379</v>
      </c>
      <c r="CL985">
        <v>3.4163191318511963</v>
      </c>
      <c r="CM985">
        <v>2.6888189315795898</v>
      </c>
      <c r="CN985">
        <v>3.0542929172515869</v>
      </c>
      <c r="CO985">
        <v>4.2810578346252441</v>
      </c>
      <c r="CP985">
        <v>2.6998214721679687</v>
      </c>
      <c r="CQ985">
        <v>3.2743964195251465</v>
      </c>
      <c r="CR985">
        <v>4.8344225883483887</v>
      </c>
      <c r="CS985">
        <v>5.1987462043762207</v>
      </c>
      <c r="CT985">
        <v>5.3947257995605469</v>
      </c>
      <c r="CU985">
        <v>6.5007963180541992</v>
      </c>
      <c r="CV985">
        <v>5.3363523483276367</v>
      </c>
      <c r="CW985">
        <v>4.6711831092834473</v>
      </c>
      <c r="CX985">
        <v>3.8560693264007568</v>
      </c>
      <c r="CY985">
        <v>4.1534485816955566</v>
      </c>
      <c r="CZ985">
        <v>4.063814640045166</v>
      </c>
    </row>
    <row r="986" spans="1:104" x14ac:dyDescent="0.25">
      <c r="A986" t="s">
        <v>1175</v>
      </c>
      <c r="B986" t="s">
        <v>26</v>
      </c>
      <c r="C986" t="s">
        <v>27</v>
      </c>
      <c r="D986" t="s">
        <v>188</v>
      </c>
      <c r="E986" t="s">
        <v>184</v>
      </c>
      <c r="F986">
        <v>2024</v>
      </c>
      <c r="G986" t="s">
        <v>180</v>
      </c>
      <c r="H986">
        <v>10</v>
      </c>
      <c r="I986">
        <v>153.20964050292969</v>
      </c>
      <c r="J986">
        <v>149.17332458496094</v>
      </c>
      <c r="K986">
        <v>145.94432067871094</v>
      </c>
      <c r="L986">
        <v>145.92568969726562</v>
      </c>
      <c r="M986">
        <v>150.09591674804687</v>
      </c>
      <c r="N986">
        <v>162.50372314453125</v>
      </c>
      <c r="O986">
        <v>183.1864013671875</v>
      </c>
      <c r="P986">
        <v>202.036376953125</v>
      </c>
      <c r="Q986">
        <v>222.20681762695312</v>
      </c>
      <c r="R986">
        <v>240.77706909179687</v>
      </c>
      <c r="S986">
        <v>255.94905090332031</v>
      </c>
      <c r="T986">
        <v>260.72491455078125</v>
      </c>
      <c r="U986">
        <v>263.11593627929687</v>
      </c>
      <c r="V986">
        <v>265.92068481445312</v>
      </c>
      <c r="W986">
        <v>263.5528564453125</v>
      </c>
      <c r="X986">
        <v>254.69537353515625</v>
      </c>
      <c r="Y986">
        <v>242.69532775878906</v>
      </c>
      <c r="Z986">
        <v>229.40667724609375</v>
      </c>
      <c r="AA986">
        <v>220.86225891113281</v>
      </c>
      <c r="AB986">
        <v>212.77862548828125</v>
      </c>
      <c r="AC986">
        <v>205.22201538085937</v>
      </c>
      <c r="AD986">
        <v>184.80056762695312</v>
      </c>
      <c r="AE986">
        <v>171.68632507324219</v>
      </c>
      <c r="AF986">
        <v>164.81303405761719</v>
      </c>
      <c r="AG986">
        <v>-3.0593223571777344</v>
      </c>
      <c r="AH986">
        <v>-1.8363373279571533</v>
      </c>
      <c r="AI986">
        <v>-1.4109034538269043</v>
      </c>
      <c r="AJ986">
        <v>-1.424162745475769</v>
      </c>
      <c r="AK986">
        <v>-1.2568392753601074</v>
      </c>
      <c r="AL986">
        <v>-0.38140901923179626</v>
      </c>
      <c r="AM986">
        <v>-1.8680267333984375</v>
      </c>
      <c r="AN986">
        <v>0.38854238390922546</v>
      </c>
      <c r="AO986">
        <v>1.0370556116104126</v>
      </c>
      <c r="AP986">
        <v>1.1045491695404053</v>
      </c>
      <c r="AQ986">
        <v>5.5605969429016113</v>
      </c>
      <c r="AR986">
        <v>21.853860855102539</v>
      </c>
      <c r="AS986">
        <v>22.723388671875</v>
      </c>
      <c r="AT986">
        <v>21.704011917114258</v>
      </c>
      <c r="AU986">
        <v>20.19563102722168</v>
      </c>
      <c r="AV986">
        <v>20.363365173339844</v>
      </c>
      <c r="AW986">
        <v>18.930238723754883</v>
      </c>
      <c r="AX986">
        <v>16.458011627197266</v>
      </c>
      <c r="AY986">
        <v>6.7338113784790039</v>
      </c>
      <c r="AZ986">
        <v>3.5391860008239746</v>
      </c>
      <c r="BA986">
        <v>2.2810180187225342</v>
      </c>
      <c r="BB986">
        <v>2.1386268138885498</v>
      </c>
      <c r="BC986">
        <v>1.2895911931991577</v>
      </c>
      <c r="BD986">
        <v>0.20077252388000488</v>
      </c>
      <c r="BE986">
        <v>71.534584045410156</v>
      </c>
      <c r="BF986">
        <v>70.242218017578125</v>
      </c>
      <c r="BG986">
        <v>69.912208557128906</v>
      </c>
      <c r="BH986">
        <v>69.580009460449219</v>
      </c>
      <c r="BI986">
        <v>68.440185546875</v>
      </c>
      <c r="BJ986">
        <v>68.190185546875</v>
      </c>
      <c r="BK986">
        <v>68.262718200683594</v>
      </c>
      <c r="BL986">
        <v>68.580009460449219</v>
      </c>
      <c r="BM986">
        <v>71.348617553710938</v>
      </c>
      <c r="BN986">
        <v>75.482345581054688</v>
      </c>
      <c r="BO986">
        <v>79.296073913574219</v>
      </c>
      <c r="BP986">
        <v>81.147605895996094</v>
      </c>
      <c r="BQ986">
        <v>81.513374328613281</v>
      </c>
      <c r="BR986">
        <v>82.363876342773438</v>
      </c>
      <c r="BS986">
        <v>81.64404296875</v>
      </c>
      <c r="BT986">
        <v>81.634376525878906</v>
      </c>
      <c r="BU986">
        <v>81.65625</v>
      </c>
      <c r="BV986">
        <v>79.504730224609375</v>
      </c>
      <c r="BW986">
        <v>76.676094055175781</v>
      </c>
      <c r="BX986">
        <v>74.662216186523437</v>
      </c>
      <c r="BY986">
        <v>73.482551574707031</v>
      </c>
      <c r="BZ986">
        <v>72.05035400390625</v>
      </c>
      <c r="CA986">
        <v>71.105438232421875</v>
      </c>
      <c r="CB986">
        <v>70.452896118164062</v>
      </c>
      <c r="CC986">
        <v>4.9198951721191406</v>
      </c>
      <c r="CD986">
        <v>4.7138462066650391</v>
      </c>
      <c r="CE986">
        <v>4.4237828254699707</v>
      </c>
      <c r="CF986">
        <v>3.3547780513763428</v>
      </c>
      <c r="CG986">
        <v>2.8089442253112793</v>
      </c>
      <c r="CH986">
        <v>3.0969910621643066</v>
      </c>
      <c r="CI986">
        <v>3.3466074466705322</v>
      </c>
      <c r="CJ986">
        <v>2.0940001010894775</v>
      </c>
      <c r="CK986">
        <v>3.0345380306243896</v>
      </c>
      <c r="CL986">
        <v>3.141251802444458</v>
      </c>
      <c r="CM986">
        <v>2.5171835422515869</v>
      </c>
      <c r="CN986">
        <v>2.884739875793457</v>
      </c>
      <c r="CO986">
        <v>4.0684475898742676</v>
      </c>
      <c r="CP986">
        <v>2.5825998783111572</v>
      </c>
      <c r="CQ986">
        <v>3.1428725719451904</v>
      </c>
      <c r="CR986">
        <v>4.6021571159362793</v>
      </c>
      <c r="CS986">
        <v>4.9080986976623535</v>
      </c>
      <c r="CT986">
        <v>5.0718050003051758</v>
      </c>
      <c r="CU986">
        <v>6.2548847198486328</v>
      </c>
      <c r="CV986">
        <v>5.0964546203613281</v>
      </c>
      <c r="CW986">
        <v>4.4572558403015137</v>
      </c>
      <c r="CX986">
        <v>3.5237069129943848</v>
      </c>
      <c r="CY986">
        <v>3.6659433841705322</v>
      </c>
      <c r="CZ986">
        <v>3.5762584209442139</v>
      </c>
    </row>
    <row r="987" spans="1:104" x14ac:dyDescent="0.25">
      <c r="A987" t="s">
        <v>1176</v>
      </c>
      <c r="B987" t="s">
        <v>26</v>
      </c>
      <c r="C987" t="s">
        <v>27</v>
      </c>
      <c r="D987" t="s">
        <v>188</v>
      </c>
      <c r="E987" t="s">
        <v>184</v>
      </c>
      <c r="F987">
        <v>2024</v>
      </c>
      <c r="G987" t="s">
        <v>181</v>
      </c>
      <c r="H987">
        <v>11</v>
      </c>
      <c r="I987">
        <v>144.41844177246094</v>
      </c>
      <c r="J987">
        <v>140.345947265625</v>
      </c>
      <c r="K987">
        <v>137.55390930175781</v>
      </c>
      <c r="L987">
        <v>138.203125</v>
      </c>
      <c r="M987">
        <v>143.90058898925781</v>
      </c>
      <c r="N987">
        <v>156.40899658203125</v>
      </c>
      <c r="O987">
        <v>172.26509094238281</v>
      </c>
      <c r="P987">
        <v>186.25152587890625</v>
      </c>
      <c r="Q987">
        <v>198.97918701171875</v>
      </c>
      <c r="R987">
        <v>209.31838989257812</v>
      </c>
      <c r="S987">
        <v>218.116943359375</v>
      </c>
      <c r="T987">
        <v>221.6356201171875</v>
      </c>
      <c r="U987">
        <v>223.27793884277344</v>
      </c>
      <c r="V987">
        <v>224.45687866210937</v>
      </c>
      <c r="W987">
        <v>221.7275390625</v>
      </c>
      <c r="X987">
        <v>213.64251708984375</v>
      </c>
      <c r="Y987">
        <v>204.7655029296875</v>
      </c>
      <c r="Z987">
        <v>198.20513916015625</v>
      </c>
      <c r="AA987">
        <v>187.04237365722656</v>
      </c>
      <c r="AB987">
        <v>178.77952575683594</v>
      </c>
      <c r="AC987">
        <v>174.33480834960937</v>
      </c>
      <c r="AD987">
        <v>165.5208740234375</v>
      </c>
      <c r="AE987">
        <v>159.66156005859375</v>
      </c>
      <c r="AF987">
        <v>153.57490539550781</v>
      </c>
      <c r="AG987">
        <v>-3.2138056755065918</v>
      </c>
      <c r="AH987">
        <v>-1.4961704015731812</v>
      </c>
      <c r="AI987">
        <v>-0.73218804597854614</v>
      </c>
      <c r="AJ987">
        <v>-1.070361852645874</v>
      </c>
      <c r="AK987">
        <v>-1.3744425773620605</v>
      </c>
      <c r="AL987">
        <v>-0.85091251134872437</v>
      </c>
      <c r="AM987">
        <v>-2.1335268020629883</v>
      </c>
      <c r="AN987">
        <v>-0.45333209633827209</v>
      </c>
      <c r="AO987">
        <v>0.93740761280059814</v>
      </c>
      <c r="AP987">
        <v>1.8737238645553589</v>
      </c>
      <c r="AQ987">
        <v>5.5949501991271973</v>
      </c>
      <c r="AR987">
        <v>18.860237121582031</v>
      </c>
      <c r="AS987">
        <v>19.488252639770508</v>
      </c>
      <c r="AT987">
        <v>18.509132385253906</v>
      </c>
      <c r="AU987">
        <v>16.801958084106445</v>
      </c>
      <c r="AV987">
        <v>15.501001358032227</v>
      </c>
      <c r="AW987">
        <v>14.076632499694824</v>
      </c>
      <c r="AX987">
        <v>11.576000213623047</v>
      </c>
      <c r="AY987">
        <v>2.671797513961792</v>
      </c>
      <c r="AZ987">
        <v>0.75756031274795532</v>
      </c>
      <c r="BA987">
        <v>0.31000423431396484</v>
      </c>
      <c r="BB987">
        <v>0.51407164335250854</v>
      </c>
      <c r="BC987">
        <v>0.20358641445636749</v>
      </c>
      <c r="BD987">
        <v>-1.1101993322372437</v>
      </c>
      <c r="BE987">
        <v>62.645286560058594</v>
      </c>
      <c r="BF987">
        <v>62.102401733398438</v>
      </c>
      <c r="BG987">
        <v>60.733070373535156</v>
      </c>
      <c r="BH987">
        <v>60.168830871582031</v>
      </c>
      <c r="BI987">
        <v>60.239173889160156</v>
      </c>
      <c r="BJ987">
        <v>59.1295166015625</v>
      </c>
      <c r="BK987">
        <v>58.674415588378906</v>
      </c>
      <c r="BL987">
        <v>60.561191558837891</v>
      </c>
      <c r="BM987">
        <v>65.470993041992187</v>
      </c>
      <c r="BN987">
        <v>71.381309509277344</v>
      </c>
      <c r="BO987">
        <v>76.092506408691406</v>
      </c>
      <c r="BP987">
        <v>79.547096252441406</v>
      </c>
      <c r="BQ987">
        <v>81.589462280273438</v>
      </c>
      <c r="BR987">
        <v>81.626594543457031</v>
      </c>
      <c r="BS987">
        <v>82.279647827148438</v>
      </c>
      <c r="BT987">
        <v>82.075584411621094</v>
      </c>
      <c r="BU987">
        <v>80.036262512207031</v>
      </c>
      <c r="BV987">
        <v>76.162216186523438</v>
      </c>
      <c r="BW987">
        <v>72.806983947753906</v>
      </c>
      <c r="BX987">
        <v>68.404441833496094</v>
      </c>
      <c r="BY987">
        <v>67.709526062011719</v>
      </c>
      <c r="BZ987">
        <v>65.154960632324219</v>
      </c>
      <c r="CA987">
        <v>63.560035705566406</v>
      </c>
      <c r="CB987">
        <v>62.215629577636719</v>
      </c>
      <c r="CC987">
        <v>4.8660001754760742</v>
      </c>
      <c r="CD987">
        <v>4.652855396270752</v>
      </c>
      <c r="CE987">
        <v>4.3743114471435547</v>
      </c>
      <c r="CF987">
        <v>3.3342461585998535</v>
      </c>
      <c r="CG987">
        <v>2.8267207145690918</v>
      </c>
      <c r="CH987">
        <v>3.1286232471466064</v>
      </c>
      <c r="CI987">
        <v>3.3048551082611084</v>
      </c>
      <c r="CJ987">
        <v>2.0290827751159668</v>
      </c>
      <c r="CK987">
        <v>2.8494176864624023</v>
      </c>
      <c r="CL987">
        <v>2.865260124206543</v>
      </c>
      <c r="CM987">
        <v>2.2511234283447266</v>
      </c>
      <c r="CN987">
        <v>2.5751867294311523</v>
      </c>
      <c r="CO987">
        <v>3.6209774017333984</v>
      </c>
      <c r="CP987">
        <v>2.2957799434661865</v>
      </c>
      <c r="CQ987">
        <v>2.7774767875671387</v>
      </c>
      <c r="CR987">
        <v>4.0540270805358887</v>
      </c>
      <c r="CS987">
        <v>4.3496809005737305</v>
      </c>
      <c r="CT987">
        <v>4.6034727096557617</v>
      </c>
      <c r="CU987">
        <v>5.5778112411499023</v>
      </c>
      <c r="CV987">
        <v>4.4849638938903809</v>
      </c>
      <c r="CW987">
        <v>3.9657270908355713</v>
      </c>
      <c r="CX987">
        <v>3.3083868026733398</v>
      </c>
      <c r="CY987">
        <v>3.5773029327392578</v>
      </c>
      <c r="CZ987">
        <v>3.4966022968292236</v>
      </c>
    </row>
    <row r="988" spans="1:104" x14ac:dyDescent="0.25">
      <c r="A988" t="s">
        <v>1177</v>
      </c>
      <c r="B988" t="s">
        <v>26</v>
      </c>
      <c r="C988" t="s">
        <v>27</v>
      </c>
      <c r="D988" t="s">
        <v>188</v>
      </c>
      <c r="E988" t="s">
        <v>184</v>
      </c>
      <c r="F988">
        <v>2024</v>
      </c>
      <c r="G988" t="s">
        <v>182</v>
      </c>
      <c r="H988">
        <v>12</v>
      </c>
      <c r="I988">
        <v>136.07759094238281</v>
      </c>
      <c r="J988">
        <v>132.74711608886719</v>
      </c>
      <c r="K988">
        <v>131.26762390136719</v>
      </c>
      <c r="L988">
        <v>132.04421997070312</v>
      </c>
      <c r="M988">
        <v>138.22109985351562</v>
      </c>
      <c r="N988">
        <v>150.71159362792969</v>
      </c>
      <c r="O988">
        <v>169.10478210449219</v>
      </c>
      <c r="P988">
        <v>182.15447998046875</v>
      </c>
      <c r="Q988">
        <v>185.56340026855469</v>
      </c>
      <c r="R988">
        <v>184.80754089355469</v>
      </c>
      <c r="S988">
        <v>183.39129638671875</v>
      </c>
      <c r="T988">
        <v>180.17385864257812</v>
      </c>
      <c r="U988">
        <v>177.97956848144531</v>
      </c>
      <c r="V988">
        <v>176.9031982421875</v>
      </c>
      <c r="W988">
        <v>174.09214782714844</v>
      </c>
      <c r="X988">
        <v>170.17628479003906</v>
      </c>
      <c r="Y988">
        <v>169.17018127441406</v>
      </c>
      <c r="Z988">
        <v>170.79006958007812</v>
      </c>
      <c r="AA988">
        <v>165.16693115234375</v>
      </c>
      <c r="AB988">
        <v>161.56367492675781</v>
      </c>
      <c r="AC988">
        <v>159.27618408203125</v>
      </c>
      <c r="AD988">
        <v>156.35723876953125</v>
      </c>
      <c r="AE988">
        <v>148.22383117675781</v>
      </c>
      <c r="AF988">
        <v>142.44287109375</v>
      </c>
      <c r="AG988">
        <v>-4.172548770904541</v>
      </c>
      <c r="AH988">
        <v>-0.60152500867843628</v>
      </c>
      <c r="AI988">
        <v>1.404788613319397</v>
      </c>
      <c r="AJ988">
        <v>-3.2642379403114319E-2</v>
      </c>
      <c r="AK988">
        <v>-1.8657221794128418</v>
      </c>
      <c r="AL988">
        <v>-2.4743478298187256</v>
      </c>
      <c r="AM988">
        <v>-3.432586669921875</v>
      </c>
      <c r="AN988">
        <v>-3.358238697052002</v>
      </c>
      <c r="AO988">
        <v>0.97140014171600342</v>
      </c>
      <c r="AP988">
        <v>4.6802167892456055</v>
      </c>
      <c r="AQ988">
        <v>7.1711325645446777</v>
      </c>
      <c r="AR988">
        <v>15.5362548828125</v>
      </c>
      <c r="AS988">
        <v>15.469025611877441</v>
      </c>
      <c r="AT988">
        <v>14.412509918212891</v>
      </c>
      <c r="AU988">
        <v>12.063810348510742</v>
      </c>
      <c r="AV988">
        <v>7.1956143379211426</v>
      </c>
      <c r="AW988">
        <v>5.3635449409484863</v>
      </c>
      <c r="AX988">
        <v>1.1445935964584351</v>
      </c>
      <c r="AY988">
        <v>-7.5367279052734375</v>
      </c>
      <c r="AZ988">
        <v>-6.5095224380493164</v>
      </c>
      <c r="BA988">
        <v>-4.9967947006225586</v>
      </c>
      <c r="BB988">
        <v>-4.2485952377319336</v>
      </c>
      <c r="BC988">
        <v>-3.1440863609313965</v>
      </c>
      <c r="BD988">
        <v>-5.4002909660339355</v>
      </c>
      <c r="BE988">
        <v>49.538169860839844</v>
      </c>
      <c r="BF988">
        <v>49.038169860839844</v>
      </c>
      <c r="BG988">
        <v>48.148345947265625</v>
      </c>
      <c r="BH988">
        <v>47.59326171875</v>
      </c>
      <c r="BI988">
        <v>47.538173675537109</v>
      </c>
      <c r="BJ988">
        <v>46.927993774414063</v>
      </c>
      <c r="BK988">
        <v>46.538169860839844</v>
      </c>
      <c r="BL988">
        <v>47.233081817626953</v>
      </c>
      <c r="BM988">
        <v>49.122898101806641</v>
      </c>
      <c r="BN988">
        <v>51.665267944335938</v>
      </c>
      <c r="BO988">
        <v>53.152545928955078</v>
      </c>
      <c r="BP988">
        <v>53.707630157470703</v>
      </c>
      <c r="BQ988">
        <v>54.610179901123047</v>
      </c>
      <c r="BR988">
        <v>55.610179901123047</v>
      </c>
      <c r="BS988">
        <v>55.694911956787109</v>
      </c>
      <c r="BT988">
        <v>55.762722015380859</v>
      </c>
      <c r="BU988">
        <v>55.165264129638672</v>
      </c>
      <c r="BV988">
        <v>53.190711975097656</v>
      </c>
      <c r="BW988">
        <v>51.690711975097656</v>
      </c>
      <c r="BX988">
        <v>51.398345947265625</v>
      </c>
      <c r="BY988">
        <v>50.313613891601563</v>
      </c>
      <c r="BZ988">
        <v>50.343257904052734</v>
      </c>
      <c r="CA988">
        <v>49.050891876220703</v>
      </c>
      <c r="CB988">
        <v>48.605983734130859</v>
      </c>
      <c r="CC988">
        <v>6.6167960166931152</v>
      </c>
      <c r="CD988">
        <v>6.3501720428466797</v>
      </c>
      <c r="CE988">
        <v>6.0225143432617187</v>
      </c>
      <c r="CF988">
        <v>4.5955400466918945</v>
      </c>
      <c r="CG988">
        <v>3.9168095588684082</v>
      </c>
      <c r="CH988">
        <v>4.3489556312561035</v>
      </c>
      <c r="CI988">
        <v>4.6824889183044434</v>
      </c>
      <c r="CJ988">
        <v>2.8650648593902588</v>
      </c>
      <c r="CK988">
        <v>3.8383021354675293</v>
      </c>
      <c r="CL988">
        <v>3.6518485546112061</v>
      </c>
      <c r="CM988">
        <v>2.7331631183624268</v>
      </c>
      <c r="CN988">
        <v>3.0225260257720947</v>
      </c>
      <c r="CO988">
        <v>4.1682858467102051</v>
      </c>
      <c r="CP988">
        <v>2.6114273071289063</v>
      </c>
      <c r="CQ988">
        <v>3.148388147354126</v>
      </c>
      <c r="CR988">
        <v>4.6630153656005859</v>
      </c>
      <c r="CS988">
        <v>5.1898303031921387</v>
      </c>
      <c r="CT988">
        <v>5.7282238006591797</v>
      </c>
      <c r="CU988">
        <v>7.1047401428222656</v>
      </c>
      <c r="CV988">
        <v>5.8617238998413086</v>
      </c>
      <c r="CW988">
        <v>5.2381811141967773</v>
      </c>
      <c r="CX988">
        <v>4.505824089050293</v>
      </c>
      <c r="CY988">
        <v>4.7864170074462891</v>
      </c>
      <c r="CZ988">
        <v>4.6751289367675781</v>
      </c>
    </row>
    <row r="989" spans="1:104" x14ac:dyDescent="0.25">
      <c r="A989" t="s">
        <v>1178</v>
      </c>
      <c r="B989" t="s">
        <v>26</v>
      </c>
      <c r="C989" t="s">
        <v>27</v>
      </c>
      <c r="D989" t="s">
        <v>188</v>
      </c>
      <c r="E989" t="s">
        <v>184</v>
      </c>
      <c r="F989">
        <v>2024</v>
      </c>
      <c r="G989" t="s">
        <v>183</v>
      </c>
      <c r="H989">
        <v>8</v>
      </c>
      <c r="I989">
        <v>172.73709106445312</v>
      </c>
      <c r="J989">
        <v>168.16925048828125</v>
      </c>
      <c r="K989">
        <v>164.00590515136719</v>
      </c>
      <c r="L989">
        <v>163.41213989257812</v>
      </c>
      <c r="M989">
        <v>168.35565185546875</v>
      </c>
      <c r="N989">
        <v>183.0906982421875</v>
      </c>
      <c r="O989">
        <v>199.0335693359375</v>
      </c>
      <c r="P989">
        <v>217.39521789550781</v>
      </c>
      <c r="Q989">
        <v>230.7315673828125</v>
      </c>
      <c r="R989">
        <v>241.82305908203125</v>
      </c>
      <c r="S989">
        <v>252.54151916503906</v>
      </c>
      <c r="T989">
        <v>255.14773559570313</v>
      </c>
      <c r="U989">
        <v>256.07974243164062</v>
      </c>
      <c r="V989">
        <v>255.66506958007812</v>
      </c>
      <c r="W989">
        <v>253.74530029296875</v>
      </c>
      <c r="X989">
        <v>250.19352722167969</v>
      </c>
      <c r="Y989">
        <v>241.88627624511719</v>
      </c>
      <c r="Z989">
        <v>229.38206481933594</v>
      </c>
      <c r="AA989">
        <v>215.77975463867187</v>
      </c>
      <c r="AB989">
        <v>208.97940063476562</v>
      </c>
      <c r="AC989">
        <v>204.46284484863281</v>
      </c>
      <c r="AD989">
        <v>194.1964111328125</v>
      </c>
      <c r="AE989">
        <v>187.80546569824219</v>
      </c>
      <c r="AF989">
        <v>181.57319641113281</v>
      </c>
      <c r="AG989">
        <v>-3.3572418689727783</v>
      </c>
      <c r="AH989">
        <v>-2.1346485614776611</v>
      </c>
      <c r="AI989">
        <v>-1.7518714666366577</v>
      </c>
      <c r="AJ989">
        <v>-1.671718955039978</v>
      </c>
      <c r="AK989">
        <v>-1.363038182258606</v>
      </c>
      <c r="AL989">
        <v>-0.29965385794639587</v>
      </c>
      <c r="AM989">
        <v>-1.928005576133728</v>
      </c>
      <c r="AN989">
        <v>0.63809305429458618</v>
      </c>
      <c r="AO989">
        <v>1.0564339160919189</v>
      </c>
      <c r="AP989">
        <v>0.83979636430740356</v>
      </c>
      <c r="AQ989">
        <v>5.3186306953430176</v>
      </c>
      <c r="AR989">
        <v>21.575653076171875</v>
      </c>
      <c r="AS989">
        <v>22.335174560546875</v>
      </c>
      <c r="AT989">
        <v>21.134384155273438</v>
      </c>
      <c r="AU989">
        <v>19.770795822143555</v>
      </c>
      <c r="AV989">
        <v>20.687015533447266</v>
      </c>
      <c r="AW989">
        <v>19.611896514892578</v>
      </c>
      <c r="AX989">
        <v>17.368339538574219</v>
      </c>
      <c r="AY989">
        <v>7.4649415016174316</v>
      </c>
      <c r="AZ989">
        <v>4.0507950782775879</v>
      </c>
      <c r="BA989">
        <v>2.6723463535308838</v>
      </c>
      <c r="BB989">
        <v>2.6118843555450439</v>
      </c>
      <c r="BC989">
        <v>1.6837852001190186</v>
      </c>
      <c r="BD989">
        <v>0.57996731996536255</v>
      </c>
      <c r="BE989">
        <v>70.859703063964844</v>
      </c>
      <c r="BF989">
        <v>70.129364013671875</v>
      </c>
      <c r="BG989">
        <v>69.666908264160156</v>
      </c>
      <c r="BH989">
        <v>69.410079956054687</v>
      </c>
      <c r="BI989">
        <v>69.276527404785156</v>
      </c>
      <c r="BJ989">
        <v>68.890426635742187</v>
      </c>
      <c r="BK989">
        <v>69.314704895019531</v>
      </c>
      <c r="BL989">
        <v>70.790885925292969</v>
      </c>
      <c r="BM989">
        <v>74.158729553222656</v>
      </c>
      <c r="BN989">
        <v>77.628807067871094</v>
      </c>
      <c r="BO989">
        <v>81.026481628417969</v>
      </c>
      <c r="BP989">
        <v>82.6268310546875</v>
      </c>
      <c r="BQ989">
        <v>83.050765991210937</v>
      </c>
      <c r="BR989">
        <v>83.457328796386719</v>
      </c>
      <c r="BS989">
        <v>83.741348266601563</v>
      </c>
      <c r="BT989">
        <v>83.516014099121094</v>
      </c>
      <c r="BU989">
        <v>83.4918212890625</v>
      </c>
      <c r="BV989">
        <v>82.969955444335937</v>
      </c>
      <c r="BW989">
        <v>81.237411499023438</v>
      </c>
      <c r="BX989">
        <v>78.720718383789063</v>
      </c>
      <c r="BY989">
        <v>76.13232421875</v>
      </c>
      <c r="BZ989">
        <v>74.648605346679688</v>
      </c>
      <c r="CA989">
        <v>73.827880859375</v>
      </c>
      <c r="CB989">
        <v>72.603981018066406</v>
      </c>
      <c r="CC989">
        <v>5.5215401649475098</v>
      </c>
      <c r="CD989">
        <v>5.2888364791870117</v>
      </c>
      <c r="CE989">
        <v>4.947357177734375</v>
      </c>
      <c r="CF989">
        <v>3.7380301952362061</v>
      </c>
      <c r="CG989">
        <v>3.1347134113311768</v>
      </c>
      <c r="CH989">
        <v>3.4709339141845703</v>
      </c>
      <c r="CI989">
        <v>3.6178028583526611</v>
      </c>
      <c r="CJ989">
        <v>2.2408957481384277</v>
      </c>
      <c r="CK989">
        <v>3.129626989364624</v>
      </c>
      <c r="CL989">
        <v>3.1331677436828613</v>
      </c>
      <c r="CM989">
        <v>2.4662749767303467</v>
      </c>
      <c r="CN989">
        <v>2.8045804500579834</v>
      </c>
      <c r="CO989">
        <v>3.9296543598175049</v>
      </c>
      <c r="CP989">
        <v>2.4730377197265625</v>
      </c>
      <c r="CQ989">
        <v>3.0067694187164307</v>
      </c>
      <c r="CR989">
        <v>4.4913334846496582</v>
      </c>
      <c r="CS989">
        <v>4.8608856201171875</v>
      </c>
      <c r="CT989">
        <v>5.0397171974182129</v>
      </c>
      <c r="CU989">
        <v>6.084775447845459</v>
      </c>
      <c r="CV989">
        <v>4.9667191505432129</v>
      </c>
      <c r="CW989">
        <v>4.406064510345459</v>
      </c>
      <c r="CX989">
        <v>3.680354118347168</v>
      </c>
      <c r="CY989">
        <v>3.9897098541259766</v>
      </c>
      <c r="CZ989">
        <v>3.9201126098632812</v>
      </c>
    </row>
    <row r="990" spans="1:104" x14ac:dyDescent="0.25">
      <c r="A990" t="s">
        <v>1179</v>
      </c>
      <c r="B990" t="s">
        <v>26</v>
      </c>
      <c r="C990" t="s">
        <v>27</v>
      </c>
      <c r="D990" t="s">
        <v>188</v>
      </c>
      <c r="E990" t="s">
        <v>184</v>
      </c>
      <c r="F990">
        <v>2025</v>
      </c>
      <c r="G990" t="s">
        <v>171</v>
      </c>
      <c r="H990">
        <v>1</v>
      </c>
      <c r="I990">
        <v>137.33413696289062</v>
      </c>
      <c r="J990">
        <v>132.90281677246094</v>
      </c>
      <c r="K990">
        <v>132.13911437988281</v>
      </c>
      <c r="L990">
        <v>133.04251098632812</v>
      </c>
      <c r="M990">
        <v>140.43463134765625</v>
      </c>
      <c r="N990">
        <v>153.91275024414062</v>
      </c>
      <c r="O990">
        <v>176.38485717773437</v>
      </c>
      <c r="P990">
        <v>192.83511352539062</v>
      </c>
      <c r="Q990">
        <v>195.60317993164062</v>
      </c>
      <c r="R990">
        <v>192.61897277832031</v>
      </c>
      <c r="S990">
        <v>189.48307800292969</v>
      </c>
      <c r="T990">
        <v>184.54380798339844</v>
      </c>
      <c r="U990">
        <v>180.78517150878906</v>
      </c>
      <c r="V990">
        <v>178.32760620117187</v>
      </c>
      <c r="W990">
        <v>174.99813842773437</v>
      </c>
      <c r="X990">
        <v>171.39494323730469</v>
      </c>
      <c r="Y990">
        <v>169.44558715820313</v>
      </c>
      <c r="Z990">
        <v>173.32687377929687</v>
      </c>
      <c r="AA990">
        <v>168.67379760742187</v>
      </c>
      <c r="AB990">
        <v>165.18470764160156</v>
      </c>
      <c r="AC990">
        <v>163.01571655273438</v>
      </c>
      <c r="AD990">
        <v>159.75175476074219</v>
      </c>
      <c r="AE990">
        <v>150.28324890136719</v>
      </c>
      <c r="AF990">
        <v>144.15660095214844</v>
      </c>
      <c r="AG990">
        <v>-4.4783992767333984</v>
      </c>
      <c r="AH990">
        <v>-0.47924178838729858</v>
      </c>
      <c r="AI990">
        <v>1.7962952852249146</v>
      </c>
      <c r="AJ990">
        <v>0.13763332366943359</v>
      </c>
      <c r="AK990">
        <v>-2.0124812126159668</v>
      </c>
      <c r="AL990">
        <v>-2.9028110504150391</v>
      </c>
      <c r="AM990">
        <v>-3.9072301387786865</v>
      </c>
      <c r="AN990">
        <v>-4.2584071159362793</v>
      </c>
      <c r="AO990">
        <v>1.0240740776062012</v>
      </c>
      <c r="AP990">
        <v>5.477384090423584</v>
      </c>
      <c r="AQ990">
        <v>7.8398480415344238</v>
      </c>
      <c r="AR990">
        <v>15.739617347717285</v>
      </c>
      <c r="AS990">
        <v>15.480678558349609</v>
      </c>
      <c r="AT990">
        <v>14.283607482910156</v>
      </c>
      <c r="AU990">
        <v>11.805056571960449</v>
      </c>
      <c r="AV990">
        <v>6.2444572448730469</v>
      </c>
      <c r="AW990">
        <v>4.1315321922302246</v>
      </c>
      <c r="AX990">
        <v>-0.62564754486083984</v>
      </c>
      <c r="AY990">
        <v>-9.5071582794189453</v>
      </c>
      <c r="AZ990">
        <v>-8.0268926620483398</v>
      </c>
      <c r="BA990">
        <v>-6.1357321739196777</v>
      </c>
      <c r="BB990">
        <v>-5.2463278770446777</v>
      </c>
      <c r="BC990">
        <v>-3.8327999114990234</v>
      </c>
      <c r="BD990">
        <v>-6.3511152267456055</v>
      </c>
      <c r="BE990">
        <v>45.3009033203125</v>
      </c>
      <c r="BF990">
        <v>44.368717193603516</v>
      </c>
      <c r="BG990">
        <v>43.923809051513672</v>
      </c>
      <c r="BH990">
        <v>43.008537292480469</v>
      </c>
      <c r="BI990">
        <v>41.639205932617188</v>
      </c>
      <c r="BJ990">
        <v>41.099372863769531</v>
      </c>
      <c r="BK990">
        <v>40.782073974609375</v>
      </c>
      <c r="BL990">
        <v>40.404979705810547</v>
      </c>
      <c r="BM990">
        <v>44.295936584472656</v>
      </c>
      <c r="BN990">
        <v>47.685760498046875</v>
      </c>
      <c r="BO990">
        <v>50.295413970947266</v>
      </c>
      <c r="BP990">
        <v>52.017433166503906</v>
      </c>
      <c r="BQ990">
        <v>54.084728240966797</v>
      </c>
      <c r="BR990">
        <v>53.859657287597656</v>
      </c>
      <c r="BS990">
        <v>54.636768341064453</v>
      </c>
      <c r="BT990">
        <v>54.496944427490234</v>
      </c>
      <c r="BU990">
        <v>53.564762115478516</v>
      </c>
      <c r="BV990">
        <v>52.245292663574219</v>
      </c>
      <c r="BW990">
        <v>51.187671661376953</v>
      </c>
      <c r="BX990">
        <v>49.258537292480469</v>
      </c>
      <c r="BY990">
        <v>47.898880004882813</v>
      </c>
      <c r="BZ990">
        <v>47.164134979248047</v>
      </c>
      <c r="CA990">
        <v>46.888683319091797</v>
      </c>
      <c r="CB990">
        <v>45.889205932617188</v>
      </c>
      <c r="CC990">
        <v>7.2230486869812012</v>
      </c>
      <c r="CD990">
        <v>6.8744783401489258</v>
      </c>
      <c r="CE990">
        <v>6.5558552742004395</v>
      </c>
      <c r="CF990">
        <v>5.0061497688293457</v>
      </c>
      <c r="CG990">
        <v>4.3025665283203125</v>
      </c>
      <c r="CH990">
        <v>4.8029460906982422</v>
      </c>
      <c r="CI990">
        <v>5.2831993103027344</v>
      </c>
      <c r="CJ990">
        <v>3.2759943008422852</v>
      </c>
      <c r="CK990">
        <v>4.3842887878417969</v>
      </c>
      <c r="CL990">
        <v>4.1189308166503906</v>
      </c>
      <c r="CM990">
        <v>3.0539419651031494</v>
      </c>
      <c r="CN990">
        <v>3.3463399410247803</v>
      </c>
      <c r="CO990">
        <v>4.5828361511230469</v>
      </c>
      <c r="CP990">
        <v>2.8366587162017822</v>
      </c>
      <c r="CQ990">
        <v>3.4197039604187012</v>
      </c>
      <c r="CR990">
        <v>5.0762934684753418</v>
      </c>
      <c r="CS990">
        <v>5.6179075241088867</v>
      </c>
      <c r="CT990">
        <v>6.2815957069396973</v>
      </c>
      <c r="CU990">
        <v>7.8233861923217773</v>
      </c>
      <c r="CV990">
        <v>6.4854726791381836</v>
      </c>
      <c r="CW990">
        <v>5.8008356094360352</v>
      </c>
      <c r="CX990">
        <v>4.9887824058532715</v>
      </c>
      <c r="CY990">
        <v>5.2538928985595703</v>
      </c>
      <c r="CZ990">
        <v>5.1192741394042969</v>
      </c>
    </row>
    <row r="991" spans="1:104" x14ac:dyDescent="0.25">
      <c r="A991" t="s">
        <v>1180</v>
      </c>
      <c r="B991" t="s">
        <v>26</v>
      </c>
      <c r="C991" t="s">
        <v>27</v>
      </c>
      <c r="D991" t="s">
        <v>188</v>
      </c>
      <c r="E991" t="s">
        <v>184</v>
      </c>
      <c r="F991">
        <v>2025</v>
      </c>
      <c r="G991" t="s">
        <v>172</v>
      </c>
      <c r="H991">
        <v>2</v>
      </c>
      <c r="I991">
        <v>136.504150390625</v>
      </c>
      <c r="J991">
        <v>132.29719543457031</v>
      </c>
      <c r="K991">
        <v>130.68768310546875</v>
      </c>
      <c r="L991">
        <v>131.5010986328125</v>
      </c>
      <c r="M991">
        <v>137.73263549804687</v>
      </c>
      <c r="N991">
        <v>152.29170227050781</v>
      </c>
      <c r="O991">
        <v>170.93849182128906</v>
      </c>
      <c r="P991">
        <v>185.45936584472656</v>
      </c>
      <c r="Q991">
        <v>192.21238708496094</v>
      </c>
      <c r="R991">
        <v>194.01158142089844</v>
      </c>
      <c r="S991">
        <v>195.03790283203125</v>
      </c>
      <c r="T991">
        <v>193.69419860839844</v>
      </c>
      <c r="U991">
        <v>193.02931213378906</v>
      </c>
      <c r="V991">
        <v>192.11262512207031</v>
      </c>
      <c r="W991">
        <v>189.12127685546875</v>
      </c>
      <c r="X991">
        <v>183.25993347167969</v>
      </c>
      <c r="Y991">
        <v>178.02969360351562</v>
      </c>
      <c r="Z991">
        <v>176.70237731933594</v>
      </c>
      <c r="AA991">
        <v>172.29730224609375</v>
      </c>
      <c r="AB991">
        <v>166.78800964355469</v>
      </c>
      <c r="AC991">
        <v>164.35652160644531</v>
      </c>
      <c r="AD991">
        <v>157.82820129394531</v>
      </c>
      <c r="AE991">
        <v>149.86505126953125</v>
      </c>
      <c r="AF991">
        <v>144.28355407714844</v>
      </c>
      <c r="AG991">
        <v>-3.9497201442718506</v>
      </c>
      <c r="AH991">
        <v>-0.7850489616394043</v>
      </c>
      <c r="AI991">
        <v>0.93628787994384766</v>
      </c>
      <c r="AJ991">
        <v>-0.25399982929229736</v>
      </c>
      <c r="AK991">
        <v>-1.7432976961135864</v>
      </c>
      <c r="AL991">
        <v>-2.1592726707458496</v>
      </c>
      <c r="AM991">
        <v>-3.1915907859802246</v>
      </c>
      <c r="AN991">
        <v>-2.8069605827331543</v>
      </c>
      <c r="AO991">
        <v>0.98353266716003418</v>
      </c>
      <c r="AP991">
        <v>4.2227697372436523</v>
      </c>
      <c r="AQ991">
        <v>7.0446329116821289</v>
      </c>
      <c r="AR991">
        <v>16.615327835083008</v>
      </c>
      <c r="AS991">
        <v>16.755838394165039</v>
      </c>
      <c r="AT991">
        <v>15.664937019348145</v>
      </c>
      <c r="AU991">
        <v>13.355132102966309</v>
      </c>
      <c r="AV991">
        <v>8.9442939758300781</v>
      </c>
      <c r="AW991">
        <v>7.0691227912902832</v>
      </c>
      <c r="AX991">
        <v>3.151925802230835</v>
      </c>
      <c r="AY991">
        <v>-5.6137561798095703</v>
      </c>
      <c r="AZ991">
        <v>-5.0955424308776855</v>
      </c>
      <c r="BA991">
        <v>-3.960604190826416</v>
      </c>
      <c r="BB991">
        <v>-3.2231876850128174</v>
      </c>
      <c r="BC991">
        <v>-2.4378845691680908</v>
      </c>
      <c r="BD991">
        <v>-4.5249838829040527</v>
      </c>
      <c r="BE991">
        <v>50.791763305664062</v>
      </c>
      <c r="BF991">
        <v>51.239719390869141</v>
      </c>
      <c r="BG991">
        <v>50.687679290771484</v>
      </c>
      <c r="BH991">
        <v>51.077495574951172</v>
      </c>
      <c r="BI991">
        <v>50.510200500488281</v>
      </c>
      <c r="BJ991">
        <v>49.79376220703125</v>
      </c>
      <c r="BK991">
        <v>50.924953460693359</v>
      </c>
      <c r="BL991">
        <v>50.605480194091797</v>
      </c>
      <c r="BM991">
        <v>52.863758087158203</v>
      </c>
      <c r="BN991">
        <v>55.738670349121094</v>
      </c>
      <c r="BO991">
        <v>57.851032257080078</v>
      </c>
      <c r="BP991">
        <v>59.174427032470703</v>
      </c>
      <c r="BQ991">
        <v>60.741371154785156</v>
      </c>
      <c r="BR991">
        <v>61.201530456542969</v>
      </c>
      <c r="BS991">
        <v>61.783733367919922</v>
      </c>
      <c r="BT991">
        <v>60.909172058105469</v>
      </c>
      <c r="BU991">
        <v>60.061714172363281</v>
      </c>
      <c r="BV991">
        <v>59.714263916015625</v>
      </c>
      <c r="BW991">
        <v>57.129013061523437</v>
      </c>
      <c r="BX991">
        <v>55.187679290771484</v>
      </c>
      <c r="BY991">
        <v>55.047336578369141</v>
      </c>
      <c r="BZ991">
        <v>53.19073486328125</v>
      </c>
      <c r="CA991">
        <v>52.748870849609375</v>
      </c>
      <c r="CB991">
        <v>51.986671447753906</v>
      </c>
      <c r="CC991">
        <v>6.0889501571655273</v>
      </c>
      <c r="CD991">
        <v>5.8044767379760742</v>
      </c>
      <c r="CE991">
        <v>5.499443531036377</v>
      </c>
      <c r="CF991">
        <v>4.1979923248291016</v>
      </c>
      <c r="CG991">
        <v>3.5802793502807617</v>
      </c>
      <c r="CH991">
        <v>4.0331659317016602</v>
      </c>
      <c r="CI991">
        <v>4.3420901298522949</v>
      </c>
      <c r="CJ991">
        <v>2.674079418182373</v>
      </c>
      <c r="CK991">
        <v>3.6487853527069092</v>
      </c>
      <c r="CL991">
        <v>3.5170276165008545</v>
      </c>
      <c r="CM991">
        <v>2.6647999286651611</v>
      </c>
      <c r="CN991">
        <v>2.978562593460083</v>
      </c>
      <c r="CO991">
        <v>4.1446495056152344</v>
      </c>
      <c r="CP991">
        <v>2.5986967086791992</v>
      </c>
      <c r="CQ991">
        <v>3.1348488330841064</v>
      </c>
      <c r="CR991">
        <v>4.6020927429199219</v>
      </c>
      <c r="CS991">
        <v>5.0050101280212402</v>
      </c>
      <c r="CT991">
        <v>5.4318647384643555</v>
      </c>
      <c r="CU991">
        <v>6.7919821739196777</v>
      </c>
      <c r="CV991">
        <v>5.5482878684997559</v>
      </c>
      <c r="CW991">
        <v>4.9573192596435547</v>
      </c>
      <c r="CX991">
        <v>4.1825652122497559</v>
      </c>
      <c r="CY991">
        <v>4.4466924667358398</v>
      </c>
      <c r="CZ991">
        <v>4.3499150276184082</v>
      </c>
    </row>
    <row r="992" spans="1:104" x14ac:dyDescent="0.25">
      <c r="A992" t="s">
        <v>1181</v>
      </c>
      <c r="B992" t="s">
        <v>26</v>
      </c>
      <c r="C992" t="s">
        <v>27</v>
      </c>
      <c r="D992" t="s">
        <v>188</v>
      </c>
      <c r="E992" t="s">
        <v>184</v>
      </c>
      <c r="F992">
        <v>2025</v>
      </c>
      <c r="G992" t="s">
        <v>173</v>
      </c>
      <c r="H992">
        <v>3</v>
      </c>
      <c r="I992">
        <v>145.02597045898437</v>
      </c>
      <c r="J992">
        <v>140.51040649414062</v>
      </c>
      <c r="K992">
        <v>137.10922241210937</v>
      </c>
      <c r="L992">
        <v>137.14602661132813</v>
      </c>
      <c r="M992">
        <v>141.70883178710937</v>
      </c>
      <c r="N992">
        <v>154.10409545898437</v>
      </c>
      <c r="O992">
        <v>172.46809387207031</v>
      </c>
      <c r="P992">
        <v>187.63401794433594</v>
      </c>
      <c r="Q992">
        <v>199.43824768066406</v>
      </c>
      <c r="R992">
        <v>206.31709289550781</v>
      </c>
      <c r="S992">
        <v>213.20582580566406</v>
      </c>
      <c r="T992">
        <v>217.20643615722656</v>
      </c>
      <c r="U992">
        <v>219.01589965820312</v>
      </c>
      <c r="V992">
        <v>220.140625</v>
      </c>
      <c r="W992">
        <v>217.63291931152344</v>
      </c>
      <c r="X992">
        <v>210.45993041992187</v>
      </c>
      <c r="Y992">
        <v>201.81936645507812</v>
      </c>
      <c r="Z992">
        <v>191.26187133789062</v>
      </c>
      <c r="AA992">
        <v>182.86083984375</v>
      </c>
      <c r="AB992">
        <v>179.71452331542969</v>
      </c>
      <c r="AC992">
        <v>174.03680419921875</v>
      </c>
      <c r="AD992">
        <v>166.07220458984375</v>
      </c>
      <c r="AE992">
        <v>158.85736083984375</v>
      </c>
      <c r="AF992">
        <v>153.3446044921875</v>
      </c>
      <c r="AG992">
        <v>-3.4341409206390381</v>
      </c>
      <c r="AH992">
        <v>-1.3600447177886963</v>
      </c>
      <c r="AI992">
        <v>-0.37001362442970276</v>
      </c>
      <c r="AJ992">
        <v>-0.89459228515625</v>
      </c>
      <c r="AK992">
        <v>-1.4453140497207642</v>
      </c>
      <c r="AL992">
        <v>-1.1195358037948608</v>
      </c>
      <c r="AM992">
        <v>-2.3628580570220947</v>
      </c>
      <c r="AN992">
        <v>-0.957527756690979</v>
      </c>
      <c r="AO992">
        <v>0.96162396669387817</v>
      </c>
      <c r="AP992">
        <v>2.4068186283111572</v>
      </c>
      <c r="AQ992">
        <v>5.9313364028930664</v>
      </c>
      <c r="AR992">
        <v>18.480707168579102</v>
      </c>
      <c r="AS992">
        <v>19.061893463134766</v>
      </c>
      <c r="AT992">
        <v>18.085346221923828</v>
      </c>
      <c r="AU992">
        <v>16.23828125</v>
      </c>
      <c r="AV992">
        <v>14.203020095825195</v>
      </c>
      <c r="AW992">
        <v>12.634016036987305</v>
      </c>
      <c r="AX992">
        <v>9.5341262817382812</v>
      </c>
      <c r="AY992">
        <v>0.79904156923294067</v>
      </c>
      <c r="AZ992">
        <v>-0.54457628726959229</v>
      </c>
      <c r="BA992">
        <v>-0.62669360637664795</v>
      </c>
      <c r="BB992">
        <v>-0.29207494854927063</v>
      </c>
      <c r="BC992">
        <v>-0.37677282094955444</v>
      </c>
      <c r="BD992">
        <v>-1.8857631683349609</v>
      </c>
      <c r="BE992">
        <v>58.820285797119141</v>
      </c>
      <c r="BF992">
        <v>58.310600280761719</v>
      </c>
      <c r="BG992">
        <v>56.923309326171875</v>
      </c>
      <c r="BH992">
        <v>56.788192749023438</v>
      </c>
      <c r="BI992">
        <v>55.961215972900391</v>
      </c>
      <c r="BJ992">
        <v>55.470893859863281</v>
      </c>
      <c r="BK992">
        <v>54.888698577880859</v>
      </c>
      <c r="BL992">
        <v>57.877613067626953</v>
      </c>
      <c r="BM992">
        <v>63.660289764404297</v>
      </c>
      <c r="BN992">
        <v>69.150611877441406</v>
      </c>
      <c r="BO992">
        <v>74.084197998046875</v>
      </c>
      <c r="BP992">
        <v>76.72149658203125</v>
      </c>
      <c r="BQ992">
        <v>79.480644226074219</v>
      </c>
      <c r="BR992">
        <v>80.520477294921875</v>
      </c>
      <c r="BS992">
        <v>79.269950866699219</v>
      </c>
      <c r="BT992">
        <v>77.645919799804688</v>
      </c>
      <c r="BU992">
        <v>76.530158996582031</v>
      </c>
      <c r="BV992">
        <v>75.101028442382812</v>
      </c>
      <c r="BW992">
        <v>71.470893859863281</v>
      </c>
      <c r="BX992">
        <v>68.761619567871094</v>
      </c>
      <c r="BY992">
        <v>67.426887512207031</v>
      </c>
      <c r="BZ992">
        <v>64.845222473144531</v>
      </c>
      <c r="CA992">
        <v>63.533500671386719</v>
      </c>
      <c r="CB992">
        <v>60.981983184814453</v>
      </c>
      <c r="CC992">
        <v>5.1266899108886719</v>
      </c>
      <c r="CD992">
        <v>4.8862590789794922</v>
      </c>
      <c r="CE992">
        <v>4.5723185539245605</v>
      </c>
      <c r="CF992">
        <v>3.4695305824279785</v>
      </c>
      <c r="CG992">
        <v>2.9186022281646729</v>
      </c>
      <c r="CH992">
        <v>3.2328507900238037</v>
      </c>
      <c r="CI992">
        <v>3.470264196395874</v>
      </c>
      <c r="CJ992">
        <v>2.1434149742126465</v>
      </c>
      <c r="CK992">
        <v>2.9972479343414307</v>
      </c>
      <c r="CL992">
        <v>2.9625744819641113</v>
      </c>
      <c r="CM992">
        <v>2.3077285289764404</v>
      </c>
      <c r="CN992">
        <v>2.6464741230010986</v>
      </c>
      <c r="CO992">
        <v>3.7255575656890869</v>
      </c>
      <c r="CP992">
        <v>2.3599309921264648</v>
      </c>
      <c r="CQ992">
        <v>2.8583834171295166</v>
      </c>
      <c r="CR992">
        <v>4.1874370574951172</v>
      </c>
      <c r="CS992">
        <v>4.4948911666870117</v>
      </c>
      <c r="CT992">
        <v>4.6575031280517578</v>
      </c>
      <c r="CU992">
        <v>5.7145061492919922</v>
      </c>
      <c r="CV992">
        <v>4.7331790924072266</v>
      </c>
      <c r="CW992">
        <v>4.1561126708984375</v>
      </c>
      <c r="CX992">
        <v>3.4853949546813965</v>
      </c>
      <c r="CY992">
        <v>3.7351610660552979</v>
      </c>
      <c r="CZ992">
        <v>3.663801908493042</v>
      </c>
    </row>
    <row r="993" spans="1:104" x14ac:dyDescent="0.25">
      <c r="A993" t="s">
        <v>1182</v>
      </c>
      <c r="B993" t="s">
        <v>26</v>
      </c>
      <c r="C993" t="s">
        <v>27</v>
      </c>
      <c r="D993" t="s">
        <v>188</v>
      </c>
      <c r="E993" t="s">
        <v>184</v>
      </c>
      <c r="F993">
        <v>2025</v>
      </c>
      <c r="G993" t="s">
        <v>174</v>
      </c>
      <c r="H993">
        <v>4</v>
      </c>
      <c r="I993">
        <v>151.29620361328125</v>
      </c>
      <c r="J993">
        <v>146.58395385742187</v>
      </c>
      <c r="K993">
        <v>143.42454528808594</v>
      </c>
      <c r="L993">
        <v>143.0322265625</v>
      </c>
      <c r="M993">
        <v>147.99314880371094</v>
      </c>
      <c r="N993">
        <v>160.551513671875</v>
      </c>
      <c r="O993">
        <v>175.55108642578125</v>
      </c>
      <c r="P993">
        <v>193.15219116210937</v>
      </c>
      <c r="Q993">
        <v>208.43856811523437</v>
      </c>
      <c r="R993">
        <v>220.10652160644531</v>
      </c>
      <c r="S993">
        <v>230.50718688964844</v>
      </c>
      <c r="T993">
        <v>234.91293334960937</v>
      </c>
      <c r="U993">
        <v>237.87005615234375</v>
      </c>
      <c r="V993">
        <v>240.74720764160156</v>
      </c>
      <c r="W993">
        <v>238.536865234375</v>
      </c>
      <c r="X993">
        <v>230.70867919921875</v>
      </c>
      <c r="Y993">
        <v>220.36561584472656</v>
      </c>
      <c r="Z993">
        <v>205.97984313964844</v>
      </c>
      <c r="AA993">
        <v>193.54994201660156</v>
      </c>
      <c r="AB993">
        <v>188.55093383789062</v>
      </c>
      <c r="AC993">
        <v>185.3145751953125</v>
      </c>
      <c r="AD993">
        <v>175.68528747558594</v>
      </c>
      <c r="AE993">
        <v>169.67753601074219</v>
      </c>
      <c r="AF993">
        <v>163.28610229492187</v>
      </c>
      <c r="AG993">
        <v>-3.0740182399749756</v>
      </c>
      <c r="AH993">
        <v>-1.7692431211471558</v>
      </c>
      <c r="AI993">
        <v>-1.2932479381561279</v>
      </c>
      <c r="AJ993">
        <v>-1.3536512851715088</v>
      </c>
      <c r="AK993">
        <v>-1.2739611864089966</v>
      </c>
      <c r="AL993">
        <v>-0.46017792820930481</v>
      </c>
      <c r="AM993">
        <v>-1.8518472909927368</v>
      </c>
      <c r="AN993">
        <v>0.24024465680122375</v>
      </c>
      <c r="AO993">
        <v>0.96193301677703857</v>
      </c>
      <c r="AP993">
        <v>1.1431596279144287</v>
      </c>
      <c r="AQ993">
        <v>5.1819281578063965</v>
      </c>
      <c r="AR993">
        <v>19.890689849853516</v>
      </c>
      <c r="AS993">
        <v>20.7431640625</v>
      </c>
      <c r="AT993">
        <v>19.870824813842773</v>
      </c>
      <c r="AU993">
        <v>18.413209915161133</v>
      </c>
      <c r="AV993">
        <v>18.336549758911133</v>
      </c>
      <c r="AW993">
        <v>17.020013809204102</v>
      </c>
      <c r="AX993">
        <v>14.499175071716309</v>
      </c>
      <c r="AY993">
        <v>5.465975284576416</v>
      </c>
      <c r="AZ993">
        <v>2.7566297054290771</v>
      </c>
      <c r="BA993">
        <v>1.7657992839813232</v>
      </c>
      <c r="BB993">
        <v>1.7922322750091553</v>
      </c>
      <c r="BC993">
        <v>1.1092171669006348</v>
      </c>
      <c r="BD993">
        <v>-1.3432447798550129E-2</v>
      </c>
      <c r="BE993">
        <v>68.460121154785156</v>
      </c>
      <c r="BF993">
        <v>65.923332214355469</v>
      </c>
      <c r="BG993">
        <v>64.563667297363281</v>
      </c>
      <c r="BH993">
        <v>64.509101867675781</v>
      </c>
      <c r="BI993">
        <v>63.834144592285156</v>
      </c>
      <c r="BJ993">
        <v>63.032100677490234</v>
      </c>
      <c r="BK993">
        <v>63.256633758544922</v>
      </c>
      <c r="BL993">
        <v>65.673019409179688</v>
      </c>
      <c r="BM993">
        <v>72.390388488769531</v>
      </c>
      <c r="BN993">
        <v>77.414443969726563</v>
      </c>
      <c r="BO993">
        <v>81.462371826171875</v>
      </c>
      <c r="BP993">
        <v>85.011367797851563</v>
      </c>
      <c r="BQ993">
        <v>85.291526794433594</v>
      </c>
      <c r="BR993">
        <v>85.430221557617188</v>
      </c>
      <c r="BS993">
        <v>85.339408874511719</v>
      </c>
      <c r="BT993">
        <v>83.802619934082031</v>
      </c>
      <c r="BU993">
        <v>82.289886474609375</v>
      </c>
      <c r="BV993">
        <v>79.903129577636719</v>
      </c>
      <c r="BW993">
        <v>77.504165649414062</v>
      </c>
      <c r="BX993">
        <v>73.07861328125</v>
      </c>
      <c r="BY993">
        <v>68.885124206542969</v>
      </c>
      <c r="BZ993">
        <v>67.080558776855469</v>
      </c>
      <c r="CA993">
        <v>65.538726806640625</v>
      </c>
      <c r="CB993">
        <v>64.398918151855469</v>
      </c>
      <c r="CC993">
        <v>4.8777508735656738</v>
      </c>
      <c r="CD993">
        <v>4.6491727828979492</v>
      </c>
      <c r="CE993">
        <v>4.3629283905029297</v>
      </c>
      <c r="CF993">
        <v>3.3007614612579346</v>
      </c>
      <c r="CG993">
        <v>2.780207633972168</v>
      </c>
      <c r="CH993">
        <v>3.0713801383972168</v>
      </c>
      <c r="CI993">
        <v>3.2204689979553223</v>
      </c>
      <c r="CJ993">
        <v>2.0115680694580078</v>
      </c>
      <c r="CK993">
        <v>2.8553991317749023</v>
      </c>
      <c r="CL993">
        <v>2.8816049098968506</v>
      </c>
      <c r="CM993">
        <v>2.2747294902801514</v>
      </c>
      <c r="CN993">
        <v>2.6093177795410156</v>
      </c>
      <c r="CO993">
        <v>3.68845534324646</v>
      </c>
      <c r="CP993">
        <v>2.3530659675598145</v>
      </c>
      <c r="CQ993">
        <v>2.8562939167022705</v>
      </c>
      <c r="CR993">
        <v>4.1849985122680664</v>
      </c>
      <c r="CS993">
        <v>4.4746289253234863</v>
      </c>
      <c r="CT993">
        <v>4.5725846290588379</v>
      </c>
      <c r="CU993">
        <v>5.5164694786071777</v>
      </c>
      <c r="CV993">
        <v>4.5237789154052734</v>
      </c>
      <c r="CW993">
        <v>4.0329055786132812</v>
      </c>
      <c r="CX993">
        <v>3.361454963684082</v>
      </c>
      <c r="CY993">
        <v>3.6384501457214355</v>
      </c>
      <c r="CZ993">
        <v>3.5583498477935791</v>
      </c>
    </row>
    <row r="994" spans="1:104" x14ac:dyDescent="0.25">
      <c r="A994" t="s">
        <v>1183</v>
      </c>
      <c r="B994" t="s">
        <v>26</v>
      </c>
      <c r="C994" t="s">
        <v>27</v>
      </c>
      <c r="D994" t="s">
        <v>188</v>
      </c>
      <c r="E994" t="s">
        <v>184</v>
      </c>
      <c r="F994">
        <v>2025</v>
      </c>
      <c r="G994" t="s">
        <v>175</v>
      </c>
      <c r="H994">
        <v>5</v>
      </c>
      <c r="I994">
        <v>156.89230346679687</v>
      </c>
      <c r="J994">
        <v>152.37593078613281</v>
      </c>
      <c r="K994">
        <v>149.21568298339844</v>
      </c>
      <c r="L994">
        <v>148.28103637695312</v>
      </c>
      <c r="M994">
        <v>152.41462707519531</v>
      </c>
      <c r="N994">
        <v>164.34243774414062</v>
      </c>
      <c r="O994">
        <v>178.91337585449219</v>
      </c>
      <c r="P994">
        <v>199.30294799804687</v>
      </c>
      <c r="Q994">
        <v>215.67022705078125</v>
      </c>
      <c r="R994">
        <v>227.26362609863281</v>
      </c>
      <c r="S994">
        <v>235.89573669433594</v>
      </c>
      <c r="T994">
        <v>237.12442016601562</v>
      </c>
      <c r="U994">
        <v>237.28245544433594</v>
      </c>
      <c r="V994">
        <v>237.63743591308594</v>
      </c>
      <c r="W994">
        <v>235.27030944824219</v>
      </c>
      <c r="X994">
        <v>228.69526672363281</v>
      </c>
      <c r="Y994">
        <v>219.50709533691406</v>
      </c>
      <c r="Z994">
        <v>206.82716369628906</v>
      </c>
      <c r="AA994">
        <v>195.83837890625</v>
      </c>
      <c r="AB994">
        <v>191.13075256347656</v>
      </c>
      <c r="AC994">
        <v>188.85826110839844</v>
      </c>
      <c r="AD994">
        <v>178.88075256347656</v>
      </c>
      <c r="AE994">
        <v>173.52825927734375</v>
      </c>
      <c r="AF994">
        <v>167.86590576171875</v>
      </c>
      <c r="AG994">
        <v>-3.275996208190918</v>
      </c>
      <c r="AH994">
        <v>-1.7881565093994141</v>
      </c>
      <c r="AI994">
        <v>-1.2040261030197144</v>
      </c>
      <c r="AJ994">
        <v>-1.3386396169662476</v>
      </c>
      <c r="AK994">
        <v>-1.3442296981811523</v>
      </c>
      <c r="AL994">
        <v>-0.58343559503555298</v>
      </c>
      <c r="AM994">
        <v>-1.9765533208847046</v>
      </c>
      <c r="AN994">
        <v>4.786200076341629E-2</v>
      </c>
      <c r="AO994">
        <v>1.004780650138855</v>
      </c>
      <c r="AP994">
        <v>1.407833456993103</v>
      </c>
      <c r="AQ994">
        <v>5.4879684448242187</v>
      </c>
      <c r="AR994">
        <v>20.064479827880859</v>
      </c>
      <c r="AS994">
        <v>20.659536361694336</v>
      </c>
      <c r="AT994">
        <v>19.578845977783203</v>
      </c>
      <c r="AU994">
        <v>18.055830001831055</v>
      </c>
      <c r="AV994">
        <v>17.753509521484375</v>
      </c>
      <c r="AW994">
        <v>16.45317268371582</v>
      </c>
      <c r="AX994">
        <v>13.886609077453613</v>
      </c>
      <c r="AY994">
        <v>4.8206939697265625</v>
      </c>
      <c r="AZ994">
        <v>2.2835447788238525</v>
      </c>
      <c r="BA994">
        <v>1.4224071502685547</v>
      </c>
      <c r="BB994">
        <v>1.5010597705841064</v>
      </c>
      <c r="BC994">
        <v>0.89993852376937866</v>
      </c>
      <c r="BD994">
        <v>-0.32990974187850952</v>
      </c>
      <c r="BE994">
        <v>65.550941467285156</v>
      </c>
      <c r="BF994">
        <v>65.440750122070313</v>
      </c>
      <c r="BG994">
        <v>65.1229248046875</v>
      </c>
      <c r="BH994">
        <v>65.2076416015625</v>
      </c>
      <c r="BI994">
        <v>63.915283203125</v>
      </c>
      <c r="BJ994">
        <v>63.220378875732422</v>
      </c>
      <c r="BK994">
        <v>64.067832946777344</v>
      </c>
      <c r="BL994">
        <v>67.279624938964844</v>
      </c>
      <c r="BM994">
        <v>73.296501159667969</v>
      </c>
      <c r="BN994">
        <v>77.533767700195313</v>
      </c>
      <c r="BO994">
        <v>80.715934753417969</v>
      </c>
      <c r="BP994">
        <v>81.660842895507813</v>
      </c>
      <c r="BQ994">
        <v>81.148109436035156</v>
      </c>
      <c r="BR994">
        <v>82.215934753417969</v>
      </c>
      <c r="BS994">
        <v>81.063392639160156</v>
      </c>
      <c r="BT994">
        <v>80.546501159667969</v>
      </c>
      <c r="BU994">
        <v>80.296501159667969</v>
      </c>
      <c r="BV994">
        <v>80.254150390625</v>
      </c>
      <c r="BW994">
        <v>81.1270751953125</v>
      </c>
      <c r="BX994">
        <v>77.8770751953125</v>
      </c>
      <c r="BY994">
        <v>74.584716796875</v>
      </c>
      <c r="BZ994">
        <v>71.9576416015625</v>
      </c>
      <c r="CA994">
        <v>71.152542114257813</v>
      </c>
      <c r="CB994">
        <v>70.135658264160156</v>
      </c>
      <c r="CC994">
        <v>5.110384464263916</v>
      </c>
      <c r="CD994">
        <v>4.8834047317504883</v>
      </c>
      <c r="CE994">
        <v>4.587090015411377</v>
      </c>
      <c r="CF994">
        <v>3.4567928314208984</v>
      </c>
      <c r="CG994">
        <v>2.8920416831970215</v>
      </c>
      <c r="CH994">
        <v>3.1753268241882324</v>
      </c>
      <c r="CI994">
        <v>3.3154044151306152</v>
      </c>
      <c r="CJ994">
        <v>2.0949621200561523</v>
      </c>
      <c r="CK994">
        <v>2.9835095405578613</v>
      </c>
      <c r="CL994">
        <v>3.0032432079315186</v>
      </c>
      <c r="CM994">
        <v>2.3498716354370117</v>
      </c>
      <c r="CN994">
        <v>2.6584315299987793</v>
      </c>
      <c r="CO994">
        <v>3.7141835689544678</v>
      </c>
      <c r="CP994">
        <v>2.3435125350952148</v>
      </c>
      <c r="CQ994">
        <v>2.8431949615478516</v>
      </c>
      <c r="CR994">
        <v>4.1867837905883789</v>
      </c>
      <c r="CS994">
        <v>4.4983468055725098</v>
      </c>
      <c r="CT994">
        <v>4.6340250968933105</v>
      </c>
      <c r="CU994">
        <v>5.6315388679504395</v>
      </c>
      <c r="CV994">
        <v>4.6310744285583496</v>
      </c>
      <c r="CW994">
        <v>4.1496467590332031</v>
      </c>
      <c r="CX994">
        <v>3.4559335708618164</v>
      </c>
      <c r="CY994">
        <v>3.757014274597168</v>
      </c>
      <c r="CZ994">
        <v>3.6944398880004883</v>
      </c>
    </row>
    <row r="995" spans="1:104" x14ac:dyDescent="0.25">
      <c r="A995" t="s">
        <v>1184</v>
      </c>
      <c r="B995" t="s">
        <v>26</v>
      </c>
      <c r="C995" t="s">
        <v>27</v>
      </c>
      <c r="D995" t="s">
        <v>188</v>
      </c>
      <c r="E995" t="s">
        <v>184</v>
      </c>
      <c r="F995">
        <v>2025</v>
      </c>
      <c r="G995" t="s">
        <v>176</v>
      </c>
      <c r="H995">
        <v>6</v>
      </c>
      <c r="I995">
        <v>165.8485107421875</v>
      </c>
      <c r="J995">
        <v>160.8809814453125</v>
      </c>
      <c r="K995">
        <v>157.46931457519531</v>
      </c>
      <c r="L995">
        <v>156.50228881835937</v>
      </c>
      <c r="M995">
        <v>160.21623229980469</v>
      </c>
      <c r="N995">
        <v>172.33697509765625</v>
      </c>
      <c r="O995">
        <v>186.7391357421875</v>
      </c>
      <c r="P995">
        <v>205.99195861816406</v>
      </c>
      <c r="Q995">
        <v>219.74209594726562</v>
      </c>
      <c r="R995">
        <v>230.92434692382812</v>
      </c>
      <c r="S995">
        <v>240.64398193359375</v>
      </c>
      <c r="T995">
        <v>242.33070373535156</v>
      </c>
      <c r="U995">
        <v>242.58332824707031</v>
      </c>
      <c r="V995">
        <v>241.69345092773437</v>
      </c>
      <c r="W995">
        <v>239.94064331054687</v>
      </c>
      <c r="X995">
        <v>236.00422668457031</v>
      </c>
      <c r="Y995">
        <v>228.97129821777344</v>
      </c>
      <c r="Z995">
        <v>216.76412963867187</v>
      </c>
      <c r="AA995">
        <v>204.85073852539062</v>
      </c>
      <c r="AB995">
        <v>196.39039611816406</v>
      </c>
      <c r="AC995">
        <v>194.17216491699219</v>
      </c>
      <c r="AD995">
        <v>185.15322875976562</v>
      </c>
      <c r="AE995">
        <v>181.16000366210937</v>
      </c>
      <c r="AF995">
        <v>175.59101867675781</v>
      </c>
      <c r="AG995">
        <v>-3.4540030956268311</v>
      </c>
      <c r="AH995">
        <v>-1.8936569690704346</v>
      </c>
      <c r="AI995">
        <v>-1.2867556810379028</v>
      </c>
      <c r="AJ995">
        <v>-1.4196832180023193</v>
      </c>
      <c r="AK995">
        <v>-1.4023329019546509</v>
      </c>
      <c r="AL995">
        <v>-0.59304100275039673</v>
      </c>
      <c r="AM995">
        <v>-2.0505204200744629</v>
      </c>
      <c r="AN995">
        <v>7.4671775102615356E-2</v>
      </c>
      <c r="AO995">
        <v>1.0256264209747314</v>
      </c>
      <c r="AP995">
        <v>1.402606725692749</v>
      </c>
      <c r="AQ995">
        <v>5.5863327980041504</v>
      </c>
      <c r="AR995">
        <v>20.535367965698242</v>
      </c>
      <c r="AS995">
        <v>21.149776458740234</v>
      </c>
      <c r="AT995">
        <v>19.952239990234375</v>
      </c>
      <c r="AU995">
        <v>18.449129104614258</v>
      </c>
      <c r="AV995">
        <v>18.358808517456055</v>
      </c>
      <c r="AW995">
        <v>17.195173263549805</v>
      </c>
      <c r="AX995">
        <v>14.611949920654297</v>
      </c>
      <c r="AY995">
        <v>5.1166963577270508</v>
      </c>
      <c r="AZ995">
        <v>2.4022972583770752</v>
      </c>
      <c r="BA995">
        <v>1.5049469470977783</v>
      </c>
      <c r="BB995">
        <v>1.5965155363082886</v>
      </c>
      <c r="BC995">
        <v>0.97344756126403809</v>
      </c>
      <c r="BD995">
        <v>-0.30491402745246887</v>
      </c>
      <c r="BE995">
        <v>66.982589721679688</v>
      </c>
      <c r="BF995">
        <v>65.622932434082031</v>
      </c>
      <c r="BG995">
        <v>65.428024291992188</v>
      </c>
      <c r="BH995">
        <v>65.080574035644531</v>
      </c>
      <c r="BI995">
        <v>65.415817260742187</v>
      </c>
      <c r="BJ995">
        <v>65.026008605957031</v>
      </c>
      <c r="BK995">
        <v>65.026008605957031</v>
      </c>
      <c r="BL995">
        <v>68.25</v>
      </c>
      <c r="BM995">
        <v>71.321441650390625</v>
      </c>
      <c r="BN995">
        <v>74.568389892578125</v>
      </c>
      <c r="BO995">
        <v>78.209815979003906</v>
      </c>
      <c r="BP995">
        <v>80.663871765136719</v>
      </c>
      <c r="BQ995">
        <v>81.371513366699219</v>
      </c>
      <c r="BR995">
        <v>82.258804321289062</v>
      </c>
      <c r="BS995">
        <v>81.174095153808594</v>
      </c>
      <c r="BT995">
        <v>81.618995666503906</v>
      </c>
      <c r="BU995">
        <v>82.436302185058594</v>
      </c>
      <c r="BV995">
        <v>80.838844299316406</v>
      </c>
      <c r="BW995">
        <v>79.297027587890625</v>
      </c>
      <c r="BX995">
        <v>77.160270690917969</v>
      </c>
      <c r="BY995">
        <v>74.454055786132813</v>
      </c>
      <c r="BZ995">
        <v>72.107139587402344</v>
      </c>
      <c r="CA995">
        <v>71.009689331054687</v>
      </c>
      <c r="CB995">
        <v>69.980072021484375</v>
      </c>
      <c r="CC995">
        <v>5.4001955986022949</v>
      </c>
      <c r="CD995">
        <v>5.1540441513061523</v>
      </c>
      <c r="CE995">
        <v>4.8385505676269531</v>
      </c>
      <c r="CF995">
        <v>3.6464266777038574</v>
      </c>
      <c r="CG995">
        <v>3.0385234355926514</v>
      </c>
      <c r="CH995">
        <v>3.3280215263366699</v>
      </c>
      <c r="CI995">
        <v>3.4571890830993652</v>
      </c>
      <c r="CJ995">
        <v>2.162992000579834</v>
      </c>
      <c r="CK995">
        <v>3.0370311737060547</v>
      </c>
      <c r="CL995">
        <v>3.0473148822784424</v>
      </c>
      <c r="CM995">
        <v>2.3937923908233643</v>
      </c>
      <c r="CN995">
        <v>2.7133326530456543</v>
      </c>
      <c r="CO995">
        <v>3.791816234588623</v>
      </c>
      <c r="CP995">
        <v>2.3815364837646484</v>
      </c>
      <c r="CQ995">
        <v>2.8961012363433838</v>
      </c>
      <c r="CR995">
        <v>4.3158488273620605</v>
      </c>
      <c r="CS995">
        <v>4.6874704360961914</v>
      </c>
      <c r="CT995">
        <v>4.8515281677246094</v>
      </c>
      <c r="CU995">
        <v>5.8834609985351562</v>
      </c>
      <c r="CV995">
        <v>4.7522459030151367</v>
      </c>
      <c r="CW995">
        <v>4.2611703872680664</v>
      </c>
      <c r="CX995">
        <v>3.5740933418273926</v>
      </c>
      <c r="CY995">
        <v>3.9199085235595703</v>
      </c>
      <c r="CZ995">
        <v>3.8620975017547607</v>
      </c>
    </row>
    <row r="996" spans="1:104" x14ac:dyDescent="0.25">
      <c r="A996" t="s">
        <v>1185</v>
      </c>
      <c r="B996" t="s">
        <v>26</v>
      </c>
      <c r="C996" t="s">
        <v>27</v>
      </c>
      <c r="D996" t="s">
        <v>188</v>
      </c>
      <c r="E996" t="s">
        <v>184</v>
      </c>
      <c r="F996">
        <v>2025</v>
      </c>
      <c r="G996" t="s">
        <v>177</v>
      </c>
      <c r="H996">
        <v>7</v>
      </c>
      <c r="I996">
        <v>170.3770751953125</v>
      </c>
      <c r="J996">
        <v>165.67225646972656</v>
      </c>
      <c r="K996">
        <v>161.87507629394531</v>
      </c>
      <c r="L996">
        <v>161.26022338867187</v>
      </c>
      <c r="M996">
        <v>166.62034606933594</v>
      </c>
      <c r="N996">
        <v>179.65951538085937</v>
      </c>
      <c r="O996">
        <v>193.29032897949219</v>
      </c>
      <c r="P996">
        <v>212.073974609375</v>
      </c>
      <c r="Q996">
        <v>224.4378662109375</v>
      </c>
      <c r="R996">
        <v>234.05178833007812</v>
      </c>
      <c r="S996">
        <v>240.96510314941406</v>
      </c>
      <c r="T996">
        <v>242.19294738769531</v>
      </c>
      <c r="U996">
        <v>242.56068420410156</v>
      </c>
      <c r="V996">
        <v>242.0601806640625</v>
      </c>
      <c r="W996">
        <v>241.01347351074219</v>
      </c>
      <c r="X996">
        <v>238.91581726074219</v>
      </c>
      <c r="Y996">
        <v>233.81655883789062</v>
      </c>
      <c r="Z996">
        <v>222.34745788574219</v>
      </c>
      <c r="AA996">
        <v>210.15328979492187</v>
      </c>
      <c r="AB996">
        <v>201.907958984375</v>
      </c>
      <c r="AC996">
        <v>199.38018798828125</v>
      </c>
      <c r="AD996">
        <v>190.17729187011719</v>
      </c>
      <c r="AE996">
        <v>185.30165100097656</v>
      </c>
      <c r="AF996">
        <v>180.45376586914062</v>
      </c>
      <c r="AG996">
        <v>-3.4966738224029541</v>
      </c>
      <c r="AH996">
        <v>-1.9836230278015137</v>
      </c>
      <c r="AI996">
        <v>-1.4118797779083252</v>
      </c>
      <c r="AJ996">
        <v>-1.5036659240722656</v>
      </c>
      <c r="AK996">
        <v>-1.4327778816223145</v>
      </c>
      <c r="AL996">
        <v>-0.54671949148178101</v>
      </c>
      <c r="AM996">
        <v>-2.067427396774292</v>
      </c>
      <c r="AN996">
        <v>0.19643211364746094</v>
      </c>
      <c r="AO996">
        <v>1.0389010906219482</v>
      </c>
      <c r="AP996">
        <v>1.2857563495635986</v>
      </c>
      <c r="AQ996">
        <v>5.490633487701416</v>
      </c>
      <c r="AR996">
        <v>20.560958862304687</v>
      </c>
      <c r="AS996">
        <v>21.201963424682617</v>
      </c>
      <c r="AT996">
        <v>20.043111801147461</v>
      </c>
      <c r="AU996">
        <v>18.625400543212891</v>
      </c>
      <c r="AV996">
        <v>18.857734680175781</v>
      </c>
      <c r="AW996">
        <v>17.86961555480957</v>
      </c>
      <c r="AX996">
        <v>15.388940811157227</v>
      </c>
      <c r="AY996">
        <v>5.6928935050964355</v>
      </c>
      <c r="AZ996">
        <v>2.7841787338256836</v>
      </c>
      <c r="BA996">
        <v>1.7747070789337158</v>
      </c>
      <c r="BB996">
        <v>1.842323899269104</v>
      </c>
      <c r="BC996">
        <v>1.1448264122009277</v>
      </c>
      <c r="BD996">
        <v>-0.11626946181058884</v>
      </c>
      <c r="BE996">
        <v>70.326805114746094</v>
      </c>
      <c r="BF996">
        <v>69.512557983398438</v>
      </c>
      <c r="BG996">
        <v>69.552581787109375</v>
      </c>
      <c r="BH996">
        <v>69.275299072265625</v>
      </c>
      <c r="BI996">
        <v>68.93072509765625</v>
      </c>
      <c r="BJ996">
        <v>68.750717163085938</v>
      </c>
      <c r="BK996">
        <v>69.210517883300781</v>
      </c>
      <c r="BL996">
        <v>70.664390563964844</v>
      </c>
      <c r="BM996">
        <v>72.531227111816406</v>
      </c>
      <c r="BN996">
        <v>74.391059875488281</v>
      </c>
      <c r="BO996">
        <v>76.131912231445313</v>
      </c>
      <c r="BP996">
        <v>75.842422485351563</v>
      </c>
      <c r="BQ996">
        <v>77.079330444335937</v>
      </c>
      <c r="BR996">
        <v>79.73779296875</v>
      </c>
      <c r="BS996">
        <v>80.854095458984375</v>
      </c>
      <c r="BT996">
        <v>80.012557983398438</v>
      </c>
      <c r="BU996">
        <v>78.750541687011719</v>
      </c>
      <c r="BV996">
        <v>78.358039855957031</v>
      </c>
      <c r="BW996">
        <v>78.363784790039063</v>
      </c>
      <c r="BX996">
        <v>76.194725036621094</v>
      </c>
      <c r="BY996">
        <v>74.03643798828125</v>
      </c>
      <c r="BZ996">
        <v>72.859657287597656</v>
      </c>
      <c r="CA996">
        <v>72.576812744140625</v>
      </c>
      <c r="CB996">
        <v>72.137474060058594</v>
      </c>
      <c r="CC996">
        <v>5.5190792083740234</v>
      </c>
      <c r="CD996">
        <v>5.2807540893554687</v>
      </c>
      <c r="CE996">
        <v>4.9487476348876953</v>
      </c>
      <c r="CF996">
        <v>3.7384638786315918</v>
      </c>
      <c r="CG996">
        <v>3.1436660289764404</v>
      </c>
      <c r="CH996">
        <v>3.4509532451629639</v>
      </c>
      <c r="CI996">
        <v>3.5595123767852783</v>
      </c>
      <c r="CJ996">
        <v>2.2147510051727295</v>
      </c>
      <c r="CK996">
        <v>3.0834901332855225</v>
      </c>
      <c r="CL996">
        <v>3.0715389251708984</v>
      </c>
      <c r="CM996">
        <v>2.3834667205810547</v>
      </c>
      <c r="CN996">
        <v>2.6967480182647705</v>
      </c>
      <c r="CO996">
        <v>3.7692992687225342</v>
      </c>
      <c r="CP996">
        <v>2.3734276294708252</v>
      </c>
      <c r="CQ996">
        <v>2.8931584358215332</v>
      </c>
      <c r="CR996">
        <v>4.3453078269958496</v>
      </c>
      <c r="CS996">
        <v>4.7608976364135742</v>
      </c>
      <c r="CT996">
        <v>4.949918270111084</v>
      </c>
      <c r="CU996">
        <v>6.0039739608764648</v>
      </c>
      <c r="CV996">
        <v>4.8590598106384277</v>
      </c>
      <c r="CW996">
        <v>4.3513083457946777</v>
      </c>
      <c r="CX996">
        <v>3.6517627239227295</v>
      </c>
      <c r="CY996">
        <v>3.989285945892334</v>
      </c>
      <c r="CZ996">
        <v>3.9492330551147461</v>
      </c>
    </row>
    <row r="997" spans="1:104" x14ac:dyDescent="0.25">
      <c r="A997" t="s">
        <v>1186</v>
      </c>
      <c r="B997" t="s">
        <v>26</v>
      </c>
      <c r="C997" t="s">
        <v>27</v>
      </c>
      <c r="D997" t="s">
        <v>188</v>
      </c>
      <c r="E997" t="s">
        <v>184</v>
      </c>
      <c r="F997">
        <v>2025</v>
      </c>
      <c r="G997" t="s">
        <v>178</v>
      </c>
      <c r="H997">
        <v>8</v>
      </c>
      <c r="I997">
        <v>173.31939697265625</v>
      </c>
      <c r="J997">
        <v>168.72413635253906</v>
      </c>
      <c r="K997">
        <v>164.54820251464844</v>
      </c>
      <c r="L997">
        <v>163.94937133789063</v>
      </c>
      <c r="M997">
        <v>168.89930725097656</v>
      </c>
      <c r="N997">
        <v>183.66677856445312</v>
      </c>
      <c r="O997">
        <v>199.71473693847656</v>
      </c>
      <c r="P997">
        <v>218.36849975585937</v>
      </c>
      <c r="Q997">
        <v>231.99398803710937</v>
      </c>
      <c r="R997">
        <v>243.34449768066406</v>
      </c>
      <c r="S997">
        <v>254.26806640625</v>
      </c>
      <c r="T997">
        <v>256.9031982421875</v>
      </c>
      <c r="U997">
        <v>257.89065551757812</v>
      </c>
      <c r="V997">
        <v>257.500244140625</v>
      </c>
      <c r="W997">
        <v>255.54803466796875</v>
      </c>
      <c r="X997">
        <v>251.97312927246094</v>
      </c>
      <c r="Y997">
        <v>243.54737854003906</v>
      </c>
      <c r="Z997">
        <v>231.00019836425781</v>
      </c>
      <c r="AA997">
        <v>217.18292236328125</v>
      </c>
      <c r="AB997">
        <v>210.21209716796875</v>
      </c>
      <c r="AC997">
        <v>205.56817626953125</v>
      </c>
      <c r="AD997">
        <v>195.15090942382812</v>
      </c>
      <c r="AE997">
        <v>188.67913818359375</v>
      </c>
      <c r="AF997">
        <v>182.35403442382812</v>
      </c>
      <c r="AG997">
        <v>-3.3195600509643555</v>
      </c>
      <c r="AH997">
        <v>-2.1711940765380859</v>
      </c>
      <c r="AI997">
        <v>-1.8386639356613159</v>
      </c>
      <c r="AJ997">
        <v>-1.7139060497283936</v>
      </c>
      <c r="AK997">
        <v>-1.3426151275634766</v>
      </c>
      <c r="AL997">
        <v>-0.23058842122554779</v>
      </c>
      <c r="AM997">
        <v>-1.8806101083755493</v>
      </c>
      <c r="AN997">
        <v>0.75584256649017334</v>
      </c>
      <c r="AO997">
        <v>1.0620031356811523</v>
      </c>
      <c r="AP997">
        <v>0.72165215015411377</v>
      </c>
      <c r="AQ997">
        <v>5.2405657768249512</v>
      </c>
      <c r="AR997">
        <v>21.689367294311523</v>
      </c>
      <c r="AS997">
        <v>22.468231201171875</v>
      </c>
      <c r="AT997">
        <v>21.262668609619141</v>
      </c>
      <c r="AU997">
        <v>19.934593200683594</v>
      </c>
      <c r="AV997">
        <v>21.046663284301758</v>
      </c>
      <c r="AW997">
        <v>20.005083084106445</v>
      </c>
      <c r="AX997">
        <v>17.844636917114258</v>
      </c>
      <c r="AY997">
        <v>7.9158554077148437</v>
      </c>
      <c r="AZ997">
        <v>4.3753566741943359</v>
      </c>
      <c r="BA997">
        <v>2.9092209339141846</v>
      </c>
      <c r="BB997">
        <v>2.8171229362487793</v>
      </c>
      <c r="BC997">
        <v>1.8293584585189819</v>
      </c>
      <c r="BD997">
        <v>0.76370751857757568</v>
      </c>
      <c r="BE997">
        <v>71.659187316894531</v>
      </c>
      <c r="BF997">
        <v>71.674446105957031</v>
      </c>
      <c r="BG997">
        <v>71.076995849609375</v>
      </c>
      <c r="BH997">
        <v>70.826995849609375</v>
      </c>
      <c r="BI997">
        <v>70.162246704101563</v>
      </c>
      <c r="BJ997">
        <v>70.064796447753906</v>
      </c>
      <c r="BK997">
        <v>70.217338562011719</v>
      </c>
      <c r="BL997">
        <v>70.914390563964844</v>
      </c>
      <c r="BM997">
        <v>74.10821533203125</v>
      </c>
      <c r="BN997">
        <v>77.686820983886719</v>
      </c>
      <c r="BO997">
        <v>81.323028564453125</v>
      </c>
      <c r="BP997">
        <v>82.475028991699219</v>
      </c>
      <c r="BQ997">
        <v>83.764335632324219</v>
      </c>
      <c r="BR997">
        <v>83.124534606933594</v>
      </c>
      <c r="BS997">
        <v>83.95367431640625</v>
      </c>
      <c r="BT997">
        <v>84.42352294921875</v>
      </c>
      <c r="BU997">
        <v>83.661323547363281</v>
      </c>
      <c r="BV997">
        <v>83.508773803710938</v>
      </c>
      <c r="BW997">
        <v>80.741912841796875</v>
      </c>
      <c r="BX997">
        <v>78.35821533203125</v>
      </c>
      <c r="BY997">
        <v>75.746406555175781</v>
      </c>
      <c r="BZ997">
        <v>74.182693481445313</v>
      </c>
      <c r="CA997">
        <v>73.585243225097656</v>
      </c>
      <c r="CB997">
        <v>72.993354797363281</v>
      </c>
      <c r="CC997">
        <v>5.531559944152832</v>
      </c>
      <c r="CD997">
        <v>5.2980890274047852</v>
      </c>
      <c r="CE997">
        <v>4.9561061859130859</v>
      </c>
      <c r="CF997">
        <v>3.7444648742675781</v>
      </c>
      <c r="CG997">
        <v>3.1398448944091797</v>
      </c>
      <c r="CH997">
        <v>3.4764258861541748</v>
      </c>
      <c r="CI997">
        <v>3.6244611740112305</v>
      </c>
      <c r="CJ997">
        <v>2.2470073699951172</v>
      </c>
      <c r="CK997">
        <v>3.141977071762085</v>
      </c>
      <c r="CL997">
        <v>3.1478123664855957</v>
      </c>
      <c r="CM997">
        <v>2.4791176319122314</v>
      </c>
      <c r="CN997">
        <v>2.8191380500793457</v>
      </c>
      <c r="CO997">
        <v>3.9513802528381348</v>
      </c>
      <c r="CP997">
        <v>2.4858088493347168</v>
      </c>
      <c r="CQ997">
        <v>3.0229756832122803</v>
      </c>
      <c r="CR997">
        <v>4.5157179832458496</v>
      </c>
      <c r="CS997">
        <v>4.8859930038452148</v>
      </c>
      <c r="CT997">
        <v>5.0666494369506836</v>
      </c>
      <c r="CU997">
        <v>6.1122455596923828</v>
      </c>
      <c r="CV997">
        <v>4.9890012741088867</v>
      </c>
      <c r="CW997">
        <v>4.4236330986022949</v>
      </c>
      <c r="CX997">
        <v>3.692908763885498</v>
      </c>
      <c r="CY997">
        <v>4.0019664764404297</v>
      </c>
      <c r="CZ997">
        <v>3.9307186603546143</v>
      </c>
    </row>
    <row r="998" spans="1:104" x14ac:dyDescent="0.25">
      <c r="A998" t="s">
        <v>1187</v>
      </c>
      <c r="B998" t="s">
        <v>26</v>
      </c>
      <c r="C998" t="s">
        <v>27</v>
      </c>
      <c r="D998" t="s">
        <v>188</v>
      </c>
      <c r="E998" t="s">
        <v>184</v>
      </c>
      <c r="F998">
        <v>2025</v>
      </c>
      <c r="G998" t="s">
        <v>179</v>
      </c>
      <c r="H998">
        <v>9</v>
      </c>
      <c r="I998">
        <v>175.68711853027344</v>
      </c>
      <c r="J998">
        <v>171.53875732421875</v>
      </c>
      <c r="K998">
        <v>168.09825134277344</v>
      </c>
      <c r="L998">
        <v>167.73284912109375</v>
      </c>
      <c r="M998">
        <v>173.52365112304687</v>
      </c>
      <c r="N998">
        <v>189.02304077148437</v>
      </c>
      <c r="O998">
        <v>208.11378479003906</v>
      </c>
      <c r="P998">
        <v>230.46482849121094</v>
      </c>
      <c r="Q998">
        <v>248.84837341308594</v>
      </c>
      <c r="R998">
        <v>262.4827880859375</v>
      </c>
      <c r="S998">
        <v>274.085205078125</v>
      </c>
      <c r="T998">
        <v>276.66815185546875</v>
      </c>
      <c r="U998">
        <v>277.59097290039062</v>
      </c>
      <c r="V998">
        <v>278.2930908203125</v>
      </c>
      <c r="W998">
        <v>275.14169311523437</v>
      </c>
      <c r="X998">
        <v>268.04119873046875</v>
      </c>
      <c r="Y998">
        <v>257.52313232421875</v>
      </c>
      <c r="Z998">
        <v>244.43685913085937</v>
      </c>
      <c r="AA998">
        <v>229.87388610839844</v>
      </c>
      <c r="AB998">
        <v>223.45399475097656</v>
      </c>
      <c r="AC998">
        <v>215.78971862792969</v>
      </c>
      <c r="AD998">
        <v>202.6407470703125</v>
      </c>
      <c r="AE998">
        <v>194.81013488769531</v>
      </c>
      <c r="AF998">
        <v>187.58465576171875</v>
      </c>
      <c r="AG998">
        <v>-3.0304610729217529</v>
      </c>
      <c r="AH998">
        <v>-2.4303207397460937</v>
      </c>
      <c r="AI998">
        <v>-2.4639823436737061</v>
      </c>
      <c r="AJ998">
        <v>-2.0238156318664551</v>
      </c>
      <c r="AK998">
        <v>-1.2245908975601196</v>
      </c>
      <c r="AL998">
        <v>0.23196831345558167</v>
      </c>
      <c r="AM998">
        <v>-1.5856916904449463</v>
      </c>
      <c r="AN998">
        <v>1.6263434886932373</v>
      </c>
      <c r="AO998">
        <v>1.126803994178772</v>
      </c>
      <c r="AP998">
        <v>-0.15492381155490875</v>
      </c>
      <c r="AQ998">
        <v>4.8111858367919922</v>
      </c>
      <c r="AR998">
        <v>23.175296783447266</v>
      </c>
      <c r="AS998">
        <v>24.077814102172852</v>
      </c>
      <c r="AT998">
        <v>22.894083023071289</v>
      </c>
      <c r="AU998">
        <v>21.703830718994141</v>
      </c>
      <c r="AV998">
        <v>23.970438003540039</v>
      </c>
      <c r="AW998">
        <v>23.070104598999023</v>
      </c>
      <c r="AX998">
        <v>21.502386093139648</v>
      </c>
      <c r="AY998">
        <v>11.355865478515625</v>
      </c>
      <c r="AZ998">
        <v>6.8590493202209473</v>
      </c>
      <c r="BA998">
        <v>4.6445393562316895</v>
      </c>
      <c r="BB998">
        <v>4.2797746658325195</v>
      </c>
      <c r="BC998">
        <v>2.8519566059112549</v>
      </c>
      <c r="BD998">
        <v>2.0606579780578613</v>
      </c>
      <c r="BE998">
        <v>74.47039794921875</v>
      </c>
      <c r="BF998">
        <v>73.7076416015625</v>
      </c>
      <c r="BG998">
        <v>72.610198974609375</v>
      </c>
      <c r="BH998">
        <v>72.457649230957031</v>
      </c>
      <c r="BI998">
        <v>72.597450256347656</v>
      </c>
      <c r="BJ998">
        <v>71.72039794921875</v>
      </c>
      <c r="BK998">
        <v>72.805099487304688</v>
      </c>
      <c r="BL998">
        <v>73.334701538085937</v>
      </c>
      <c r="BM998">
        <v>78.673515319824219</v>
      </c>
      <c r="BN998">
        <v>83.868415832519531</v>
      </c>
      <c r="BO998">
        <v>88.44036865234375</v>
      </c>
      <c r="BP998">
        <v>91.525077819824219</v>
      </c>
      <c r="BQ998">
        <v>89.986831665039063</v>
      </c>
      <c r="BR998">
        <v>88.707229614257813</v>
      </c>
      <c r="BS998">
        <v>88.98272705078125</v>
      </c>
      <c r="BT998">
        <v>88.008216857910156</v>
      </c>
      <c r="BU998">
        <v>89.118415832519531</v>
      </c>
      <c r="BV998">
        <v>89.173515319824219</v>
      </c>
      <c r="BW998">
        <v>86.546455383300781</v>
      </c>
      <c r="BX998">
        <v>83.169410705566406</v>
      </c>
      <c r="BY998">
        <v>80.292350769042969</v>
      </c>
      <c r="BZ998">
        <v>79.444900512695312</v>
      </c>
      <c r="CA998">
        <v>78.139801025390625</v>
      </c>
      <c r="CB998">
        <v>75.305099487304688</v>
      </c>
      <c r="CC998">
        <v>5.635012149810791</v>
      </c>
      <c r="CD998">
        <v>5.413546085357666</v>
      </c>
      <c r="CE998">
        <v>5.0892987251281738</v>
      </c>
      <c r="CF998">
        <v>3.8511841297149658</v>
      </c>
      <c r="CG998">
        <v>3.2433211803436279</v>
      </c>
      <c r="CH998">
        <v>3.5973451137542725</v>
      </c>
      <c r="CI998">
        <v>3.7987804412841797</v>
      </c>
      <c r="CJ998">
        <v>2.3850224018096924</v>
      </c>
      <c r="CK998">
        <v>3.3926234245300293</v>
      </c>
      <c r="CL998">
        <v>3.4166345596313477</v>
      </c>
      <c r="CM998">
        <v>2.6889698505401611</v>
      </c>
      <c r="CN998">
        <v>3.0543169975280762</v>
      </c>
      <c r="CO998">
        <v>4.2814736366271973</v>
      </c>
      <c r="CP998">
        <v>2.6992475986480713</v>
      </c>
      <c r="CQ998">
        <v>3.2743332386016846</v>
      </c>
      <c r="CR998">
        <v>4.8344426155090332</v>
      </c>
      <c r="CS998">
        <v>5.1986603736877441</v>
      </c>
      <c r="CT998">
        <v>5.3945541381835938</v>
      </c>
      <c r="CU998">
        <v>6.4992241859436035</v>
      </c>
      <c r="CV998">
        <v>5.3373236656188965</v>
      </c>
      <c r="CW998">
        <v>4.6720438003540039</v>
      </c>
      <c r="CX998">
        <v>3.8567306995391846</v>
      </c>
      <c r="CY998">
        <v>4.1540307998657227</v>
      </c>
      <c r="CZ998">
        <v>4.064396858215332</v>
      </c>
    </row>
    <row r="999" spans="1:104" x14ac:dyDescent="0.25">
      <c r="A999" t="s">
        <v>1188</v>
      </c>
      <c r="B999" t="s">
        <v>26</v>
      </c>
      <c r="C999" t="s">
        <v>27</v>
      </c>
      <c r="D999" t="s">
        <v>188</v>
      </c>
      <c r="E999" t="s">
        <v>184</v>
      </c>
      <c r="F999">
        <v>2025</v>
      </c>
      <c r="G999" t="s">
        <v>180</v>
      </c>
      <c r="H999">
        <v>10</v>
      </c>
      <c r="I999">
        <v>153.20132446289062</v>
      </c>
      <c r="J999">
        <v>149.16496276855469</v>
      </c>
      <c r="K999">
        <v>145.93601989746094</v>
      </c>
      <c r="L999">
        <v>145.91783142089844</v>
      </c>
      <c r="M999">
        <v>150.08863830566406</v>
      </c>
      <c r="N999">
        <v>162.49632263183594</v>
      </c>
      <c r="O999">
        <v>183.17713928222656</v>
      </c>
      <c r="P999">
        <v>202.0267333984375</v>
      </c>
      <c r="Q999">
        <v>222.19770812988281</v>
      </c>
      <c r="R999">
        <v>240.76805114746094</v>
      </c>
      <c r="S999">
        <v>255.93446350097656</v>
      </c>
      <c r="T999">
        <v>260.70797729492187</v>
      </c>
      <c r="U999">
        <v>263.09716796875</v>
      </c>
      <c r="V999">
        <v>265.90078735351562</v>
      </c>
      <c r="W999">
        <v>263.53146362304687</v>
      </c>
      <c r="X999">
        <v>254.67198181152344</v>
      </c>
      <c r="Y999">
        <v>242.6705322265625</v>
      </c>
      <c r="Z999">
        <v>229.38038635253906</v>
      </c>
      <c r="AA999">
        <v>220.83541870117187</v>
      </c>
      <c r="AB999">
        <v>212.751708984375</v>
      </c>
      <c r="AC999">
        <v>205.19635009765625</v>
      </c>
      <c r="AD999">
        <v>184.78494262695312</v>
      </c>
      <c r="AE999">
        <v>171.67633056640625</v>
      </c>
      <c r="AF999">
        <v>164.80511474609375</v>
      </c>
      <c r="AG999">
        <v>-3.0594782829284668</v>
      </c>
      <c r="AH999">
        <v>-1.8361564874649048</v>
      </c>
      <c r="AI999">
        <v>-1.410712718963623</v>
      </c>
      <c r="AJ999">
        <v>-1.4238948822021484</v>
      </c>
      <c r="AK999">
        <v>-1.2550702095031738</v>
      </c>
      <c r="AL999">
        <v>-0.37986287474632263</v>
      </c>
      <c r="AM999">
        <v>-1.8671599626541138</v>
      </c>
      <c r="AN999">
        <v>0.38910117745399475</v>
      </c>
      <c r="AO999">
        <v>1.0388511419296265</v>
      </c>
      <c r="AP999">
        <v>1.1060526371002197</v>
      </c>
      <c r="AQ999">
        <v>5.5561995506286621</v>
      </c>
      <c r="AR999">
        <v>21.835250854492188</v>
      </c>
      <c r="AS999">
        <v>22.703439712524414</v>
      </c>
      <c r="AT999">
        <v>21.681903839111328</v>
      </c>
      <c r="AU999">
        <v>20.175548553466797</v>
      </c>
      <c r="AV999">
        <v>20.344625473022461</v>
      </c>
      <c r="AW999">
        <v>18.912240982055664</v>
      </c>
      <c r="AX999">
        <v>16.440719604492188</v>
      </c>
      <c r="AY999">
        <v>6.7283806800842285</v>
      </c>
      <c r="AZ999">
        <v>3.5420827865600586</v>
      </c>
      <c r="BA999">
        <v>2.2852780818939209</v>
      </c>
      <c r="BB999">
        <v>2.1422030925750732</v>
      </c>
      <c r="BC999">
        <v>1.2915610074996948</v>
      </c>
      <c r="BD999">
        <v>0.2016831636428833</v>
      </c>
      <c r="BE999">
        <v>71.534645080566406</v>
      </c>
      <c r="BF999">
        <v>70.242301940917969</v>
      </c>
      <c r="BG999">
        <v>69.912254333496094</v>
      </c>
      <c r="BH999">
        <v>69.580055236816406</v>
      </c>
      <c r="BI999">
        <v>68.440254211425781</v>
      </c>
      <c r="BJ999">
        <v>68.190254211425781</v>
      </c>
      <c r="BK999">
        <v>68.262748718261719</v>
      </c>
      <c r="BL999">
        <v>68.580055236816406</v>
      </c>
      <c r="BM999">
        <v>71.348495483398437</v>
      </c>
      <c r="BN999">
        <v>75.482192993164062</v>
      </c>
      <c r="BO999">
        <v>79.295906066894531</v>
      </c>
      <c r="BP999">
        <v>81.147491455078125</v>
      </c>
      <c r="BQ999">
        <v>81.513252258300781</v>
      </c>
      <c r="BR999">
        <v>82.363754272460938</v>
      </c>
      <c r="BS999">
        <v>81.643898010253906</v>
      </c>
      <c r="BT999">
        <v>81.634201049804688</v>
      </c>
      <c r="BU999">
        <v>81.656105041503906</v>
      </c>
      <c r="BV999">
        <v>79.504638671875</v>
      </c>
      <c r="BW999">
        <v>76.676048278808594</v>
      </c>
      <c r="BX999">
        <v>74.662254333496094</v>
      </c>
      <c r="BY999">
        <v>73.48260498046875</v>
      </c>
      <c r="BZ999">
        <v>72.050453186035156</v>
      </c>
      <c r="CA999">
        <v>71.105560302734375</v>
      </c>
      <c r="CB999">
        <v>70.4530029296875</v>
      </c>
      <c r="CC999">
        <v>4.9207687377929687</v>
      </c>
      <c r="CD999">
        <v>4.7146816253662109</v>
      </c>
      <c r="CE999">
        <v>4.424588680267334</v>
      </c>
      <c r="CF999">
        <v>3.3553023338317871</v>
      </c>
      <c r="CG999">
        <v>2.8093452453613281</v>
      </c>
      <c r="CH999">
        <v>3.0975024700164795</v>
      </c>
      <c r="CI999">
        <v>3.3471100330352783</v>
      </c>
      <c r="CJ999">
        <v>2.0939831733703613</v>
      </c>
      <c r="CK999">
        <v>3.0350584983825684</v>
      </c>
      <c r="CL999">
        <v>3.1415741443634033</v>
      </c>
      <c r="CM999">
        <v>2.5173709392547607</v>
      </c>
      <c r="CN999">
        <v>2.8848309516906738</v>
      </c>
      <c r="CO999">
        <v>4.0688881874084473</v>
      </c>
      <c r="CP999">
        <v>2.5821757316589355</v>
      </c>
      <c r="CQ999">
        <v>3.142878532409668</v>
      </c>
      <c r="CR999">
        <v>4.6022067070007324</v>
      </c>
      <c r="CS999">
        <v>4.9080443382263184</v>
      </c>
      <c r="CT999">
        <v>5.0716681480407715</v>
      </c>
      <c r="CU999">
        <v>6.2534885406494141</v>
      </c>
      <c r="CV999">
        <v>5.0973892211914062</v>
      </c>
      <c r="CW999">
        <v>4.4580841064453125</v>
      </c>
      <c r="CX999">
        <v>3.52431321144104</v>
      </c>
      <c r="CY999">
        <v>3.6664509773254395</v>
      </c>
      <c r="CZ999">
        <v>3.5767672061920166</v>
      </c>
    </row>
    <row r="1000" spans="1:104" x14ac:dyDescent="0.25">
      <c r="A1000" t="s">
        <v>1189</v>
      </c>
      <c r="B1000" t="s">
        <v>26</v>
      </c>
      <c r="C1000" t="s">
        <v>27</v>
      </c>
      <c r="D1000" t="s">
        <v>188</v>
      </c>
      <c r="E1000" t="s">
        <v>184</v>
      </c>
      <c r="F1000">
        <v>2025</v>
      </c>
      <c r="G1000" t="s">
        <v>181</v>
      </c>
      <c r="H1000">
        <v>11</v>
      </c>
      <c r="I1000">
        <v>144.40692138671875</v>
      </c>
      <c r="J1000">
        <v>140.33432006835937</v>
      </c>
      <c r="K1000">
        <v>137.54248046875</v>
      </c>
      <c r="L1000">
        <v>138.19209289550781</v>
      </c>
      <c r="M1000">
        <v>143.89006042480469</v>
      </c>
      <c r="N1000">
        <v>156.39826965332031</v>
      </c>
      <c r="O1000">
        <v>172.25341796875</v>
      </c>
      <c r="P1000">
        <v>186.23837280273437</v>
      </c>
      <c r="Q1000">
        <v>198.96418762207031</v>
      </c>
      <c r="R1000">
        <v>209.30171203613281</v>
      </c>
      <c r="S1000">
        <v>218.09461975097656</v>
      </c>
      <c r="T1000">
        <v>221.6116943359375</v>
      </c>
      <c r="U1000">
        <v>223.25228881835937</v>
      </c>
      <c r="V1000">
        <v>224.43014526367188</v>
      </c>
      <c r="W1000">
        <v>221.70028686523437</v>
      </c>
      <c r="X1000">
        <v>213.61370849609375</v>
      </c>
      <c r="Y1000">
        <v>204.73591613769531</v>
      </c>
      <c r="Z1000">
        <v>198.17485046386719</v>
      </c>
      <c r="AA1000">
        <v>187.01161193847656</v>
      </c>
      <c r="AB1000">
        <v>178.748779296875</v>
      </c>
      <c r="AC1000">
        <v>174.30513000488281</v>
      </c>
      <c r="AD1000">
        <v>165.50065612792969</v>
      </c>
      <c r="AE1000">
        <v>159.64749145507812</v>
      </c>
      <c r="AF1000">
        <v>153.56288146972656</v>
      </c>
      <c r="AG1000">
        <v>-3.2148594856262207</v>
      </c>
      <c r="AH1000">
        <v>-1.4969860315322876</v>
      </c>
      <c r="AI1000">
        <v>-0.73283129930496216</v>
      </c>
      <c r="AJ1000">
        <v>-1.0707305669784546</v>
      </c>
      <c r="AK1000">
        <v>-1.373125433921814</v>
      </c>
      <c r="AL1000">
        <v>-0.85066801309585571</v>
      </c>
      <c r="AM1000">
        <v>-2.1337757110595703</v>
      </c>
      <c r="AN1000">
        <v>-0.45429414510726929</v>
      </c>
      <c r="AO1000">
        <v>0.93863111734390259</v>
      </c>
      <c r="AP1000">
        <v>1.8746906518936157</v>
      </c>
      <c r="AQ1000">
        <v>5.5899662971496582</v>
      </c>
      <c r="AR1000">
        <v>18.840831756591797</v>
      </c>
      <c r="AS1000">
        <v>19.467563629150391</v>
      </c>
      <c r="AT1000">
        <v>18.486997604370117</v>
      </c>
      <c r="AU1000">
        <v>16.783504486083984</v>
      </c>
      <c r="AV1000">
        <v>15.485729217529297</v>
      </c>
      <c r="AW1000">
        <v>14.06142520904541</v>
      </c>
      <c r="AX1000">
        <v>11.560973167419434</v>
      </c>
      <c r="AY1000">
        <v>2.6714155673980713</v>
      </c>
      <c r="AZ1000">
        <v>0.76170247793197632</v>
      </c>
      <c r="BA1000">
        <v>0.31441086530685425</v>
      </c>
      <c r="BB1000">
        <v>0.51752793788909912</v>
      </c>
      <c r="BC1000">
        <v>0.20540584623813629</v>
      </c>
      <c r="BD1000">
        <v>-1.1098072528839111</v>
      </c>
      <c r="BE1000">
        <v>62.645412445068359</v>
      </c>
      <c r="BF1000">
        <v>62.102512359619141</v>
      </c>
      <c r="BG1000">
        <v>60.733161926269531</v>
      </c>
      <c r="BH1000">
        <v>60.168899536132813</v>
      </c>
      <c r="BI1000">
        <v>60.239261627197266</v>
      </c>
      <c r="BJ1000">
        <v>59.129604339599609</v>
      </c>
      <c r="BK1000">
        <v>58.674461364746094</v>
      </c>
      <c r="BL1000">
        <v>60.561206817626953</v>
      </c>
      <c r="BM1000">
        <v>65.470893859863281</v>
      </c>
      <c r="BN1000">
        <v>71.381134033203125</v>
      </c>
      <c r="BO1000">
        <v>76.092384338378906</v>
      </c>
      <c r="BP1000">
        <v>79.546981811523438</v>
      </c>
      <c r="BQ1000">
        <v>81.589332580566406</v>
      </c>
      <c r="BR1000">
        <v>81.626502990722656</v>
      </c>
      <c r="BS1000">
        <v>82.279594421386719</v>
      </c>
      <c r="BT1000">
        <v>82.075546264648438</v>
      </c>
      <c r="BU1000">
        <v>80.036247253417969</v>
      </c>
      <c r="BV1000">
        <v>76.162254333496094</v>
      </c>
      <c r="BW1000">
        <v>72.807113647460938</v>
      </c>
      <c r="BX1000">
        <v>68.404563903808594</v>
      </c>
      <c r="BY1000">
        <v>67.709663391113281</v>
      </c>
      <c r="BZ1000">
        <v>65.155113220214844</v>
      </c>
      <c r="CA1000">
        <v>63.560161590576172</v>
      </c>
      <c r="CB1000">
        <v>62.215770721435547</v>
      </c>
      <c r="CC1000">
        <v>4.8668413162231445</v>
      </c>
      <c r="CD1000">
        <v>4.6536569595336914</v>
      </c>
      <c r="CE1000">
        <v>4.3750910758972168</v>
      </c>
      <c r="CF1000">
        <v>3.334735631942749</v>
      </c>
      <c r="CG1000">
        <v>2.8270909786224365</v>
      </c>
      <c r="CH1000">
        <v>3.1291184425354004</v>
      </c>
      <c r="CI1000">
        <v>3.3053278923034668</v>
      </c>
      <c r="CJ1000">
        <v>2.0289857387542725</v>
      </c>
      <c r="CK1000">
        <v>2.8498814105987549</v>
      </c>
      <c r="CL1000">
        <v>2.8654460906982422</v>
      </c>
      <c r="CM1000">
        <v>2.2511827945709229</v>
      </c>
      <c r="CN1000">
        <v>2.5751161575317383</v>
      </c>
      <c r="CO1000">
        <v>3.6212527751922607</v>
      </c>
      <c r="CP1000">
        <v>2.2951180934906006</v>
      </c>
      <c r="CQ1000">
        <v>2.7773072719573975</v>
      </c>
      <c r="CR1000">
        <v>4.053828239440918</v>
      </c>
      <c r="CS1000">
        <v>4.3493585586547852</v>
      </c>
      <c r="CT1000">
        <v>4.6030783653259277</v>
      </c>
      <c r="CU1000">
        <v>5.5759086608886719</v>
      </c>
      <c r="CV1000">
        <v>4.4857645034790039</v>
      </c>
      <c r="CW1000">
        <v>3.966447114944458</v>
      </c>
      <c r="CX1000">
        <v>3.3089301586151123</v>
      </c>
      <c r="CY1000">
        <v>3.5777440071105957</v>
      </c>
      <c r="CZ1000">
        <v>3.4970471858978271</v>
      </c>
    </row>
    <row r="1001" spans="1:104" x14ac:dyDescent="0.25">
      <c r="A1001" t="s">
        <v>1190</v>
      </c>
      <c r="B1001" t="s">
        <v>26</v>
      </c>
      <c r="C1001" t="s">
        <v>27</v>
      </c>
      <c r="D1001" t="s">
        <v>188</v>
      </c>
      <c r="E1001" t="s">
        <v>184</v>
      </c>
      <c r="F1001">
        <v>2025</v>
      </c>
      <c r="G1001" t="s">
        <v>182</v>
      </c>
      <c r="H1001">
        <v>12</v>
      </c>
      <c r="I1001">
        <v>136.06576538085937</v>
      </c>
      <c r="J1001">
        <v>132.73490905761719</v>
      </c>
      <c r="K1001">
        <v>131.25531005859375</v>
      </c>
      <c r="L1001">
        <v>132.03195190429687</v>
      </c>
      <c r="M1001">
        <v>138.20903015136719</v>
      </c>
      <c r="N1001">
        <v>150.69937133789062</v>
      </c>
      <c r="O1001">
        <v>169.09233093261719</v>
      </c>
      <c r="P1001">
        <v>182.14251708984375</v>
      </c>
      <c r="Q1001">
        <v>185.55018615722656</v>
      </c>
      <c r="R1001">
        <v>184.79206848144531</v>
      </c>
      <c r="S1001">
        <v>183.37333679199219</v>
      </c>
      <c r="T1001">
        <v>180.15483093261719</v>
      </c>
      <c r="U1001">
        <v>177.95974731445312</v>
      </c>
      <c r="V1001">
        <v>176.8824462890625</v>
      </c>
      <c r="W1001">
        <v>174.07093811035156</v>
      </c>
      <c r="X1001">
        <v>170.15484619140625</v>
      </c>
      <c r="Y1001">
        <v>169.14874267578125</v>
      </c>
      <c r="Z1001">
        <v>170.76649475097656</v>
      </c>
      <c r="AA1001">
        <v>165.14231872558594</v>
      </c>
      <c r="AB1001">
        <v>161.53886413574219</v>
      </c>
      <c r="AC1001">
        <v>159.25131225585937</v>
      </c>
      <c r="AD1001">
        <v>156.33511352539062</v>
      </c>
      <c r="AE1001">
        <v>148.20652770996094</v>
      </c>
      <c r="AF1001">
        <v>142.42811584472656</v>
      </c>
      <c r="AG1001">
        <v>-4.1768655776977539</v>
      </c>
      <c r="AH1001">
        <v>-0.60598301887512207</v>
      </c>
      <c r="AI1001">
        <v>1.4010411500930786</v>
      </c>
      <c r="AJ1001">
        <v>-3.5450160503387451E-2</v>
      </c>
      <c r="AK1001">
        <v>-1.8664475679397583</v>
      </c>
      <c r="AL1001">
        <v>-2.4791359901428223</v>
      </c>
      <c r="AM1001">
        <v>-3.4369690418243408</v>
      </c>
      <c r="AN1001">
        <v>-3.3644475936889648</v>
      </c>
      <c r="AO1001">
        <v>0.97059261798858643</v>
      </c>
      <c r="AP1001">
        <v>4.679349422454834</v>
      </c>
      <c r="AQ1001">
        <v>7.1657648086547852</v>
      </c>
      <c r="AR1001">
        <v>15.519295692443848</v>
      </c>
      <c r="AS1001">
        <v>15.451435089111328</v>
      </c>
      <c r="AT1001">
        <v>14.395404815673828</v>
      </c>
      <c r="AU1001">
        <v>12.053351402282715</v>
      </c>
      <c r="AV1001">
        <v>7.1928472518920898</v>
      </c>
      <c r="AW1001">
        <v>5.3587946891784668</v>
      </c>
      <c r="AX1001">
        <v>1.138288140296936</v>
      </c>
      <c r="AY1001">
        <v>-7.5219192504882812</v>
      </c>
      <c r="AZ1001">
        <v>-6.5015106201171875</v>
      </c>
      <c r="BA1001">
        <v>-4.9918689727783203</v>
      </c>
      <c r="BB1001">
        <v>-4.2455024719238281</v>
      </c>
      <c r="BC1001">
        <v>-3.1428885459899902</v>
      </c>
      <c r="BD1001">
        <v>-5.4018316268920898</v>
      </c>
      <c r="BE1001">
        <v>49.53826904296875</v>
      </c>
      <c r="BF1001">
        <v>49.03826904296875</v>
      </c>
      <c r="BG1001">
        <v>48.148471832275391</v>
      </c>
      <c r="BH1001">
        <v>47.593372344970703</v>
      </c>
      <c r="BI1001">
        <v>47.538265228271484</v>
      </c>
      <c r="BJ1001">
        <v>46.928066253662109</v>
      </c>
      <c r="BK1001">
        <v>46.538265228271484</v>
      </c>
      <c r="BL1001">
        <v>47.233165740966797</v>
      </c>
      <c r="BM1001">
        <v>49.122959136962891</v>
      </c>
      <c r="BN1001">
        <v>51.665309906005859</v>
      </c>
      <c r="BO1001">
        <v>53.152553558349609</v>
      </c>
      <c r="BP1001">
        <v>53.707653045654297</v>
      </c>
      <c r="BQ1001">
        <v>54.610206604003906</v>
      </c>
      <c r="BR1001">
        <v>55.610202789306641</v>
      </c>
      <c r="BS1001">
        <v>55.694900512695313</v>
      </c>
      <c r="BT1001">
        <v>55.76275634765625</v>
      </c>
      <c r="BU1001">
        <v>55.165309906005859</v>
      </c>
      <c r="BV1001">
        <v>53.190814971923828</v>
      </c>
      <c r="BW1001">
        <v>51.690822601318359</v>
      </c>
      <c r="BX1001">
        <v>51.398471832275391</v>
      </c>
      <c r="BY1001">
        <v>50.313777923583984</v>
      </c>
      <c r="BZ1001">
        <v>50.343372344970703</v>
      </c>
      <c r="CA1001">
        <v>49.051025390625</v>
      </c>
      <c r="CB1001">
        <v>48.606121063232422</v>
      </c>
      <c r="CC1001">
        <v>6.6179332733154297</v>
      </c>
      <c r="CD1001">
        <v>6.3512558937072754</v>
      </c>
      <c r="CE1001">
        <v>6.0235795974731445</v>
      </c>
      <c r="CF1001">
        <v>4.5961956977844238</v>
      </c>
      <c r="CG1001">
        <v>3.9172987937927246</v>
      </c>
      <c r="CH1001">
        <v>4.3496294021606445</v>
      </c>
      <c r="CI1001">
        <v>4.6831517219543457</v>
      </c>
      <c r="CJ1001">
        <v>2.8649673461914062</v>
      </c>
      <c r="CK1001">
        <v>3.8389332294464111</v>
      </c>
      <c r="CL1001">
        <v>3.6520805358886719</v>
      </c>
      <c r="CM1001">
        <v>2.733257532119751</v>
      </c>
      <c r="CN1001">
        <v>3.0224671363830566</v>
      </c>
      <c r="CO1001">
        <v>4.1686244010925293</v>
      </c>
      <c r="CP1001">
        <v>2.6107139587402344</v>
      </c>
      <c r="CQ1001">
        <v>3.1482174396514893</v>
      </c>
      <c r="CR1001">
        <v>4.6628684997558594</v>
      </c>
      <c r="CS1001">
        <v>5.1896142959594727</v>
      </c>
      <c r="CT1001">
        <v>5.7278976440429687</v>
      </c>
      <c r="CU1001">
        <v>7.1026983261108398</v>
      </c>
      <c r="CV1001">
        <v>5.8627829551696777</v>
      </c>
      <c r="CW1001">
        <v>5.2391395568847656</v>
      </c>
      <c r="CX1001">
        <v>4.5065469741821289</v>
      </c>
      <c r="CY1001">
        <v>4.7869372367858887</v>
      </c>
      <c r="CZ1001">
        <v>4.6756658554077148</v>
      </c>
    </row>
    <row r="1002" spans="1:104" x14ac:dyDescent="0.25">
      <c r="A1002" t="s">
        <v>1191</v>
      </c>
      <c r="B1002" t="s">
        <v>26</v>
      </c>
      <c r="C1002" t="s">
        <v>27</v>
      </c>
      <c r="D1002" t="s">
        <v>188</v>
      </c>
      <c r="E1002" t="s">
        <v>184</v>
      </c>
      <c r="F1002">
        <v>2025</v>
      </c>
      <c r="G1002" t="s">
        <v>183</v>
      </c>
      <c r="H1002">
        <v>8</v>
      </c>
      <c r="I1002">
        <v>172.72972106933594</v>
      </c>
      <c r="J1002">
        <v>168.16142272949219</v>
      </c>
      <c r="K1002">
        <v>163.99800109863281</v>
      </c>
      <c r="L1002">
        <v>163.40451049804687</v>
      </c>
      <c r="M1002">
        <v>168.34860229492187</v>
      </c>
      <c r="N1002">
        <v>183.08294677734375</v>
      </c>
      <c r="O1002">
        <v>199.02487182617187</v>
      </c>
      <c r="P1002">
        <v>217.38555908203125</v>
      </c>
      <c r="Q1002">
        <v>230.71836853027344</v>
      </c>
      <c r="R1002">
        <v>241.80729675292969</v>
      </c>
      <c r="S1002">
        <v>252.51809692382812</v>
      </c>
      <c r="T1002">
        <v>255.12174987792969</v>
      </c>
      <c r="U1002">
        <v>256.05209350585937</v>
      </c>
      <c r="V1002">
        <v>255.63594055175781</v>
      </c>
      <c r="W1002">
        <v>253.7149658203125</v>
      </c>
      <c r="X1002">
        <v>250.16120910644531</v>
      </c>
      <c r="Y1002">
        <v>241.85302734375</v>
      </c>
      <c r="Z1002">
        <v>229.34788513183594</v>
      </c>
      <c r="AA1002">
        <v>215.74607849121094</v>
      </c>
      <c r="AB1002">
        <v>208.94746398925781</v>
      </c>
      <c r="AC1002">
        <v>204.43174743652344</v>
      </c>
      <c r="AD1002">
        <v>194.17863464355469</v>
      </c>
      <c r="AE1002">
        <v>187.79571533203125</v>
      </c>
      <c r="AF1002">
        <v>181.56578063964844</v>
      </c>
      <c r="AG1002">
        <v>-3.357180118560791</v>
      </c>
      <c r="AH1002">
        <v>-2.1341795921325684</v>
      </c>
      <c r="AI1002">
        <v>-1.7514345645904541</v>
      </c>
      <c r="AJ1002">
        <v>-1.6712493896484375</v>
      </c>
      <c r="AK1002">
        <v>-1.3609554767608643</v>
      </c>
      <c r="AL1002">
        <v>-0.2975456714630127</v>
      </c>
      <c r="AM1002">
        <v>-1.9267809391021729</v>
      </c>
      <c r="AN1002">
        <v>0.63911110162734985</v>
      </c>
      <c r="AO1002">
        <v>1.0585768222808838</v>
      </c>
      <c r="AP1002">
        <v>0.84161466360092163</v>
      </c>
      <c r="AQ1002">
        <v>5.3136701583862305</v>
      </c>
      <c r="AR1002">
        <v>21.554462432861328</v>
      </c>
      <c r="AS1002">
        <v>22.312690734863281</v>
      </c>
      <c r="AT1002">
        <v>21.109500885009766</v>
      </c>
      <c r="AU1002">
        <v>19.747884750366211</v>
      </c>
      <c r="AV1002">
        <v>20.664745330810547</v>
      </c>
      <c r="AW1002">
        <v>19.590654373168945</v>
      </c>
      <c r="AX1002">
        <v>17.348169326782227</v>
      </c>
      <c r="AY1002">
        <v>7.4574275016784668</v>
      </c>
      <c r="AZ1002">
        <v>4.0533757209777832</v>
      </c>
      <c r="BA1002">
        <v>2.6767961978912354</v>
      </c>
      <c r="BB1002">
        <v>2.6157569885253906</v>
      </c>
      <c r="BC1002">
        <v>1.6859513521194458</v>
      </c>
      <c r="BD1002">
        <v>0.58109647035598755</v>
      </c>
      <c r="BE1002">
        <v>70.859748840332031</v>
      </c>
      <c r="BF1002">
        <v>70.129402160644531</v>
      </c>
      <c r="BG1002">
        <v>69.666954040527344</v>
      </c>
      <c r="BH1002">
        <v>69.410125732421875</v>
      </c>
      <c r="BI1002">
        <v>69.276565551757813</v>
      </c>
      <c r="BJ1002">
        <v>68.890487670898437</v>
      </c>
      <c r="BK1002">
        <v>69.314750671386719</v>
      </c>
      <c r="BL1002">
        <v>70.790870666503906</v>
      </c>
      <c r="BM1002">
        <v>74.158592224121094</v>
      </c>
      <c r="BN1002">
        <v>77.628662109375</v>
      </c>
      <c r="BO1002">
        <v>81.026275634765625</v>
      </c>
      <c r="BP1002">
        <v>82.626602172851563</v>
      </c>
      <c r="BQ1002">
        <v>83.050506591796875</v>
      </c>
      <c r="BR1002">
        <v>83.45709228515625</v>
      </c>
      <c r="BS1002">
        <v>83.741142272949219</v>
      </c>
      <c r="BT1002">
        <v>83.515815734863281</v>
      </c>
      <c r="BU1002">
        <v>83.491645812988281</v>
      </c>
      <c r="BV1002">
        <v>82.969795227050781</v>
      </c>
      <c r="BW1002">
        <v>81.237289428710938</v>
      </c>
      <c r="BX1002">
        <v>78.720649719238281</v>
      </c>
      <c r="BY1002">
        <v>76.132308959960937</v>
      </c>
      <c r="BZ1002">
        <v>74.648597717285156</v>
      </c>
      <c r="CA1002">
        <v>73.827888488769531</v>
      </c>
      <c r="CB1002">
        <v>72.60400390625</v>
      </c>
      <c r="CC1002">
        <v>5.5225334167480469</v>
      </c>
      <c r="CD1002">
        <v>5.2897844314575195</v>
      </c>
      <c r="CE1002">
        <v>4.9482660293579102</v>
      </c>
      <c r="CF1002">
        <v>3.7386250495910645</v>
      </c>
      <c r="CG1002">
        <v>3.1351711750030518</v>
      </c>
      <c r="CH1002">
        <v>3.4715108871459961</v>
      </c>
      <c r="CI1002">
        <v>3.6183569431304932</v>
      </c>
      <c r="CJ1002">
        <v>2.2408897876739502</v>
      </c>
      <c r="CK1002">
        <v>3.1301522254943848</v>
      </c>
      <c r="CL1002">
        <v>3.1334133148193359</v>
      </c>
      <c r="CM1002">
        <v>2.4663658142089844</v>
      </c>
      <c r="CN1002">
        <v>2.8045272827148438</v>
      </c>
      <c r="CO1002">
        <v>3.9299750328063965</v>
      </c>
      <c r="CP1002">
        <v>2.4723591804504395</v>
      </c>
      <c r="CQ1002">
        <v>3.0066003799438477</v>
      </c>
      <c r="CR1002">
        <v>4.491147518157959</v>
      </c>
      <c r="CS1002">
        <v>4.8605766296386719</v>
      </c>
      <c r="CT1002">
        <v>5.0393142700195312</v>
      </c>
      <c r="CU1002">
        <v>6.0828399658203125</v>
      </c>
      <c r="CV1002">
        <v>4.9676189422607422</v>
      </c>
      <c r="CW1002">
        <v>4.4068737030029297</v>
      </c>
      <c r="CX1002">
        <v>3.6809835433959961</v>
      </c>
      <c r="CY1002">
        <v>3.9902751445770264</v>
      </c>
      <c r="CZ1002">
        <v>3.9206843376159668</v>
      </c>
    </row>
    <row r="1003" spans="1:104" x14ac:dyDescent="0.25">
      <c r="A1003" t="s">
        <v>1192</v>
      </c>
      <c r="B1003" t="s">
        <v>26</v>
      </c>
      <c r="C1003" t="s">
        <v>28</v>
      </c>
      <c r="D1003" t="s">
        <v>188</v>
      </c>
      <c r="E1003" t="s">
        <v>184</v>
      </c>
      <c r="F1003">
        <v>2015</v>
      </c>
      <c r="G1003" t="s">
        <v>171</v>
      </c>
      <c r="H1003">
        <v>1</v>
      </c>
      <c r="I1003">
        <v>137.10122680664062</v>
      </c>
      <c r="J1003">
        <v>132.56973266601562</v>
      </c>
      <c r="K1003">
        <v>131.24665832519531</v>
      </c>
      <c r="L1003">
        <v>132.07572937011719</v>
      </c>
      <c r="M1003">
        <v>139.05947875976562</v>
      </c>
      <c r="N1003">
        <v>152.08146667480469</v>
      </c>
      <c r="O1003">
        <v>172.68028259277344</v>
      </c>
      <c r="P1003">
        <v>186.93354797363281</v>
      </c>
      <c r="Q1003">
        <v>191.3023681640625</v>
      </c>
      <c r="R1003">
        <v>191.42352294921875</v>
      </c>
      <c r="S1003">
        <v>191.55693054199219</v>
      </c>
      <c r="T1003">
        <v>189.51968383789063</v>
      </c>
      <c r="U1003">
        <v>187.39907836914062</v>
      </c>
      <c r="V1003">
        <v>186.2542724609375</v>
      </c>
      <c r="W1003">
        <v>183.32698059082031</v>
      </c>
      <c r="X1003">
        <v>178.28152465820312</v>
      </c>
      <c r="Y1003">
        <v>173.89338684082031</v>
      </c>
      <c r="Z1003">
        <v>174.48878479003906</v>
      </c>
      <c r="AA1003">
        <v>168.476806640625</v>
      </c>
      <c r="AB1003">
        <v>163.95974731445312</v>
      </c>
      <c r="AC1003">
        <v>161.66482543945313</v>
      </c>
      <c r="AD1003">
        <v>157.26197814941406</v>
      </c>
      <c r="AE1003">
        <v>150.05453491210937</v>
      </c>
      <c r="AF1003">
        <v>144.38389587402344</v>
      </c>
      <c r="AG1003">
        <v>-4.1129345893859863</v>
      </c>
      <c r="AH1003">
        <v>-0.6347273588180542</v>
      </c>
      <c r="AI1003">
        <v>1.281400203704834</v>
      </c>
      <c r="AJ1003">
        <v>-8.694390207529068E-2</v>
      </c>
      <c r="AK1003">
        <v>-1.838126540184021</v>
      </c>
      <c r="AL1003">
        <v>-2.3705623149871826</v>
      </c>
      <c r="AM1003">
        <v>-3.4074478149414062</v>
      </c>
      <c r="AN1003">
        <v>-3.2517008781433105</v>
      </c>
      <c r="AO1003">
        <v>0.99387234449386597</v>
      </c>
      <c r="AP1003">
        <v>4.640131950378418</v>
      </c>
      <c r="AQ1003">
        <v>7.3283209800720215</v>
      </c>
      <c r="AR1003">
        <v>16.347848892211914</v>
      </c>
      <c r="AS1003">
        <v>16.318363189697266</v>
      </c>
      <c r="AT1003">
        <v>15.20626163482666</v>
      </c>
      <c r="AU1003">
        <v>12.800800323486328</v>
      </c>
      <c r="AV1003">
        <v>7.8976192474365234</v>
      </c>
      <c r="AW1003">
        <v>5.951535701751709</v>
      </c>
      <c r="AX1003">
        <v>1.78621506690979</v>
      </c>
      <c r="AY1003">
        <v>-7.0838027000427246</v>
      </c>
      <c r="AZ1003">
        <v>-6.1631913185119629</v>
      </c>
      <c r="BA1003">
        <v>-4.7391171455383301</v>
      </c>
      <c r="BB1003">
        <v>-3.9553391933441162</v>
      </c>
      <c r="BC1003">
        <v>-2.9577789306640625</v>
      </c>
      <c r="BD1003">
        <v>-5.1842164993286133</v>
      </c>
      <c r="BE1003">
        <v>50.497856140136719</v>
      </c>
      <c r="BF1003">
        <v>50.345375061035156</v>
      </c>
      <c r="BG1003">
        <v>49.387939453125</v>
      </c>
      <c r="BH1003">
        <v>48.735462188720703</v>
      </c>
      <c r="BI1003">
        <v>48.095375061035156</v>
      </c>
      <c r="BJ1003">
        <v>47.488510131835938</v>
      </c>
      <c r="BK1003">
        <v>46.631645202636719</v>
      </c>
      <c r="BL1003">
        <v>46.241561889648438</v>
      </c>
      <c r="BM1003">
        <v>48.134506225585938</v>
      </c>
      <c r="BN1003">
        <v>51.914676666259766</v>
      </c>
      <c r="BO1003">
        <v>54.207237243652344</v>
      </c>
      <c r="BP1003">
        <v>56.347522735595703</v>
      </c>
      <c r="BQ1003">
        <v>57.457431793212891</v>
      </c>
      <c r="BR1003">
        <v>58.390087127685547</v>
      </c>
      <c r="BS1003">
        <v>58.097518920898438</v>
      </c>
      <c r="BT1003">
        <v>58.551902770996094</v>
      </c>
      <c r="BU1003">
        <v>57.478977203369141</v>
      </c>
      <c r="BV1003">
        <v>55.089084625244141</v>
      </c>
      <c r="BW1003">
        <v>53.461387634277344</v>
      </c>
      <c r="BX1003">
        <v>52.083694458007812</v>
      </c>
      <c r="BY1003">
        <v>51.391506195068359</v>
      </c>
      <c r="BZ1003">
        <v>51.129116058349609</v>
      </c>
      <c r="CA1003">
        <v>50.116912841796875</v>
      </c>
      <c r="CB1003">
        <v>49.061958312988281</v>
      </c>
      <c r="CC1003">
        <v>6.4874172210693359</v>
      </c>
      <c r="CD1003">
        <v>6.1691222190856934</v>
      </c>
      <c r="CE1003">
        <v>5.8574948310852051</v>
      </c>
      <c r="CF1003">
        <v>4.4725723266601562</v>
      </c>
      <c r="CG1003">
        <v>3.8350663185119629</v>
      </c>
      <c r="CH1003">
        <v>4.2707934379577637</v>
      </c>
      <c r="CI1003">
        <v>4.6552920341491699</v>
      </c>
      <c r="CJ1003">
        <v>2.8636384010314941</v>
      </c>
      <c r="CK1003">
        <v>3.8559174537658691</v>
      </c>
      <c r="CL1003">
        <v>3.6850700378417969</v>
      </c>
      <c r="CM1003">
        <v>2.7797911167144775</v>
      </c>
      <c r="CN1003">
        <v>3.0960907936096191</v>
      </c>
      <c r="CO1003">
        <v>4.2730875015258789</v>
      </c>
      <c r="CP1003">
        <v>2.6784241199493408</v>
      </c>
      <c r="CQ1003">
        <v>3.2285618782043457</v>
      </c>
      <c r="CR1003">
        <v>4.7566413879394531</v>
      </c>
      <c r="CS1003">
        <v>5.1940960884094238</v>
      </c>
      <c r="CT1003">
        <v>5.6981344223022461</v>
      </c>
      <c r="CU1003">
        <v>7.0633983612060547</v>
      </c>
      <c r="CV1003">
        <v>5.782294750213623</v>
      </c>
      <c r="CW1003">
        <v>5.1686859130859375</v>
      </c>
      <c r="CX1003">
        <v>4.4158411026000977</v>
      </c>
      <c r="CY1003">
        <v>4.7226600646972656</v>
      </c>
      <c r="CZ1003">
        <v>4.6169300079345703</v>
      </c>
    </row>
    <row r="1004" spans="1:104" x14ac:dyDescent="0.25">
      <c r="A1004" t="s">
        <v>1193</v>
      </c>
      <c r="B1004" t="s">
        <v>26</v>
      </c>
      <c r="C1004" t="s">
        <v>28</v>
      </c>
      <c r="D1004" t="s">
        <v>188</v>
      </c>
      <c r="E1004" t="s">
        <v>184</v>
      </c>
      <c r="F1004">
        <v>2015</v>
      </c>
      <c r="G1004" t="s">
        <v>172</v>
      </c>
      <c r="H1004">
        <v>2</v>
      </c>
      <c r="I1004">
        <v>136.58848571777344</v>
      </c>
      <c r="J1004">
        <v>132.39236450195312</v>
      </c>
      <c r="K1004">
        <v>130.79812622070312</v>
      </c>
      <c r="L1004">
        <v>131.61012268066406</v>
      </c>
      <c r="M1004">
        <v>137.84577941894531</v>
      </c>
      <c r="N1004">
        <v>152.40817260742187</v>
      </c>
      <c r="O1004">
        <v>171.10385131835937</v>
      </c>
      <c r="P1004">
        <v>185.64939880371094</v>
      </c>
      <c r="Q1004">
        <v>192.36505126953125</v>
      </c>
      <c r="R1004">
        <v>194.09541320800781</v>
      </c>
      <c r="S1004">
        <v>195.08836364746094</v>
      </c>
      <c r="T1004">
        <v>193.68658447265625</v>
      </c>
      <c r="U1004">
        <v>192.99185180664062</v>
      </c>
      <c r="V1004">
        <v>192.05540466308594</v>
      </c>
      <c r="W1004">
        <v>189.06269836425781</v>
      </c>
      <c r="X1004">
        <v>183.24903869628906</v>
      </c>
      <c r="Y1004">
        <v>178.08700561523437</v>
      </c>
      <c r="Z1004">
        <v>176.84901428222656</v>
      </c>
      <c r="AA1004">
        <v>172.49601745605469</v>
      </c>
      <c r="AB1004">
        <v>167.017578125</v>
      </c>
      <c r="AC1004">
        <v>164.590087890625</v>
      </c>
      <c r="AD1004">
        <v>158.00619506835937</v>
      </c>
      <c r="AE1004">
        <v>149.94844055175781</v>
      </c>
      <c r="AF1004">
        <v>144.34312438964844</v>
      </c>
      <c r="AG1004">
        <v>-3.9236743450164795</v>
      </c>
      <c r="AH1004">
        <v>-0.74348390102386475</v>
      </c>
      <c r="AI1004">
        <v>0.98219066858291626</v>
      </c>
      <c r="AJ1004">
        <v>-0.22465130686759949</v>
      </c>
      <c r="AK1004">
        <v>-1.7455573081970215</v>
      </c>
      <c r="AL1004">
        <v>-2.138716459274292</v>
      </c>
      <c r="AM1004">
        <v>-3.1704626083374023</v>
      </c>
      <c r="AN1004">
        <v>-2.7848477363586426</v>
      </c>
      <c r="AO1004">
        <v>0.98757743835449219</v>
      </c>
      <c r="AP1004">
        <v>4.2509360313415527</v>
      </c>
      <c r="AQ1004">
        <v>7.1141557693481445</v>
      </c>
      <c r="AR1004">
        <v>16.777666091918945</v>
      </c>
      <c r="AS1004">
        <v>16.92138671875</v>
      </c>
      <c r="AT1004">
        <v>15.828536033630371</v>
      </c>
      <c r="AU1004">
        <v>13.450872421264648</v>
      </c>
      <c r="AV1004">
        <v>8.9435052871704102</v>
      </c>
      <c r="AW1004">
        <v>7.0808825492858887</v>
      </c>
      <c r="AX1004">
        <v>3.1595995426177979</v>
      </c>
      <c r="AY1004">
        <v>-5.8108048439025879</v>
      </c>
      <c r="AZ1004">
        <v>-5.2259464263916016</v>
      </c>
      <c r="BA1004">
        <v>-4.0517911911010742</v>
      </c>
      <c r="BB1004">
        <v>-3.2896592617034912</v>
      </c>
      <c r="BC1004">
        <v>-2.4759507179260254</v>
      </c>
      <c r="BD1004">
        <v>-4.5484318733215332</v>
      </c>
      <c r="BE1004">
        <v>52.098426818847656</v>
      </c>
      <c r="BF1004">
        <v>52.698802947998047</v>
      </c>
      <c r="BG1004">
        <v>52.283935546875</v>
      </c>
      <c r="BH1004">
        <v>52.174217224121094</v>
      </c>
      <c r="BI1004">
        <v>51.466968536376953</v>
      </c>
      <c r="BJ1004">
        <v>50.716968536376953</v>
      </c>
      <c r="BK1004">
        <v>51.131649017333984</v>
      </c>
      <c r="BL1004">
        <v>51.674213409423828</v>
      </c>
      <c r="BM1004">
        <v>53.146575927734375</v>
      </c>
      <c r="BN1004">
        <v>55.116016387939453</v>
      </c>
      <c r="BO1004">
        <v>56.667724609375</v>
      </c>
      <c r="BP1004">
        <v>57.902473449707031</v>
      </c>
      <c r="BQ1004">
        <v>59.304763793945313</v>
      </c>
      <c r="BR1004">
        <v>59.98455810546875</v>
      </c>
      <c r="BS1004">
        <v>60.1614990234375</v>
      </c>
      <c r="BT1004">
        <v>59.106864929199219</v>
      </c>
      <c r="BU1004">
        <v>57.777637481689453</v>
      </c>
      <c r="BV1004">
        <v>55.924018859863281</v>
      </c>
      <c r="BW1004">
        <v>55.323646545410156</v>
      </c>
      <c r="BX1004">
        <v>54.494354248046875</v>
      </c>
      <c r="BY1004">
        <v>53.537178039550781</v>
      </c>
      <c r="BZ1004">
        <v>53.449001312255859</v>
      </c>
      <c r="CA1004">
        <v>52.659290313720703</v>
      </c>
      <c r="CB1004">
        <v>52.537178039550781</v>
      </c>
      <c r="CC1004">
        <v>6.0970711708068848</v>
      </c>
      <c r="CD1004">
        <v>5.8124551773071289</v>
      </c>
      <c r="CE1004">
        <v>5.5072684288024902</v>
      </c>
      <c r="CF1004">
        <v>4.2054314613342285</v>
      </c>
      <c r="CG1004">
        <v>3.5874755382537842</v>
      </c>
      <c r="CH1004">
        <v>4.040252685546875</v>
      </c>
      <c r="CI1004">
        <v>4.3513517379760742</v>
      </c>
      <c r="CJ1004">
        <v>2.6845927238464355</v>
      </c>
      <c r="CK1004">
        <v>3.6553671360015869</v>
      </c>
      <c r="CL1004">
        <v>3.524972677230835</v>
      </c>
      <c r="CM1004">
        <v>2.6707470417022705</v>
      </c>
      <c r="CN1004">
        <v>2.9857385158538818</v>
      </c>
      <c r="CO1004">
        <v>4.1494522094726562</v>
      </c>
      <c r="CP1004">
        <v>2.6109054088592529</v>
      </c>
      <c r="CQ1004">
        <v>3.1422357559204102</v>
      </c>
      <c r="CR1004">
        <v>4.6129164695739746</v>
      </c>
      <c r="CS1004">
        <v>5.0193381309509277</v>
      </c>
      <c r="CT1004">
        <v>5.4502320289611816</v>
      </c>
      <c r="CU1004">
        <v>6.8327202796936035</v>
      </c>
      <c r="CV1004">
        <v>5.5553421974182129</v>
      </c>
      <c r="CW1004">
        <v>4.9637222290039062</v>
      </c>
      <c r="CX1004">
        <v>4.1894927024841309</v>
      </c>
      <c r="CY1004">
        <v>4.4543390274047852</v>
      </c>
      <c r="CZ1004">
        <v>4.3569865226745605</v>
      </c>
    </row>
    <row r="1005" spans="1:104" x14ac:dyDescent="0.25">
      <c r="A1005" t="s">
        <v>1194</v>
      </c>
      <c r="B1005" t="s">
        <v>26</v>
      </c>
      <c r="C1005" t="s">
        <v>28</v>
      </c>
      <c r="D1005" t="s">
        <v>188</v>
      </c>
      <c r="E1005" t="s">
        <v>184</v>
      </c>
      <c r="F1005">
        <v>2015</v>
      </c>
      <c r="G1005" t="s">
        <v>173</v>
      </c>
      <c r="H1005">
        <v>3</v>
      </c>
      <c r="I1005">
        <v>140.76377868652344</v>
      </c>
      <c r="J1005">
        <v>136.63021850585937</v>
      </c>
      <c r="K1005">
        <v>134.13165283203125</v>
      </c>
      <c r="L1005">
        <v>134.31307983398437</v>
      </c>
      <c r="M1005">
        <v>139.39427185058594</v>
      </c>
      <c r="N1005">
        <v>152.16255187988281</v>
      </c>
      <c r="O1005">
        <v>172.31175231933594</v>
      </c>
      <c r="P1005">
        <v>188.15345764160156</v>
      </c>
      <c r="Q1005">
        <v>195.30061340332031</v>
      </c>
      <c r="R1005">
        <v>195.67701721191406</v>
      </c>
      <c r="S1005">
        <v>196.29954528808594</v>
      </c>
      <c r="T1005">
        <v>195.94187927246094</v>
      </c>
      <c r="U1005">
        <v>194.98686218261719</v>
      </c>
      <c r="V1005">
        <v>194.06130981445312</v>
      </c>
      <c r="W1005">
        <v>191.26162719726562</v>
      </c>
      <c r="X1005">
        <v>186.32780456542969</v>
      </c>
      <c r="Y1005">
        <v>182.12315368652344</v>
      </c>
      <c r="Z1005">
        <v>176.61599731445312</v>
      </c>
      <c r="AA1005">
        <v>171.94172668457031</v>
      </c>
      <c r="AB1005">
        <v>171.67922973632812</v>
      </c>
      <c r="AC1005">
        <v>167.22789001464844</v>
      </c>
      <c r="AD1005">
        <v>162.04246520996094</v>
      </c>
      <c r="AE1005">
        <v>152.2379150390625</v>
      </c>
      <c r="AF1005">
        <v>146.82293701171875</v>
      </c>
      <c r="AG1005">
        <v>-4.0532169342041016</v>
      </c>
      <c r="AH1005">
        <v>-0.77052915096282959</v>
      </c>
      <c r="AI1005">
        <v>1.011919379234314</v>
      </c>
      <c r="AJ1005">
        <v>-0.22670267522335052</v>
      </c>
      <c r="AK1005">
        <v>-1.7656242847442627</v>
      </c>
      <c r="AL1005">
        <v>-2.1357150077819824</v>
      </c>
      <c r="AM1005">
        <v>-3.1962621212005615</v>
      </c>
      <c r="AN1005">
        <v>-2.8332722187042236</v>
      </c>
      <c r="AO1005">
        <v>1.003779411315918</v>
      </c>
      <c r="AP1005">
        <v>4.2963757514953613</v>
      </c>
      <c r="AQ1005">
        <v>7.1519265174865723</v>
      </c>
      <c r="AR1005">
        <v>16.905279159545898</v>
      </c>
      <c r="AS1005">
        <v>17.031349182128906</v>
      </c>
      <c r="AT1005">
        <v>15.931466102600098</v>
      </c>
      <c r="AU1005">
        <v>13.564723968505859</v>
      </c>
      <c r="AV1005">
        <v>9.055206298828125</v>
      </c>
      <c r="AW1005">
        <v>7.1988339424133301</v>
      </c>
      <c r="AX1005">
        <v>3.1137459278106689</v>
      </c>
      <c r="AY1005">
        <v>-5.8264012336730957</v>
      </c>
      <c r="AZ1005">
        <v>-5.3908271789550781</v>
      </c>
      <c r="BA1005">
        <v>-4.1335248947143555</v>
      </c>
      <c r="BB1005">
        <v>-3.3874702453613281</v>
      </c>
      <c r="BC1005">
        <v>-2.5237183570861816</v>
      </c>
      <c r="BD1005">
        <v>-4.638730525970459</v>
      </c>
      <c r="BE1005">
        <v>51.516548156738281</v>
      </c>
      <c r="BF1005">
        <v>51.772258758544922</v>
      </c>
      <c r="BG1005">
        <v>51.537376403808594</v>
      </c>
      <c r="BH1005">
        <v>51.954906463623047</v>
      </c>
      <c r="BI1005">
        <v>51.000717163085937</v>
      </c>
      <c r="BJ1005">
        <v>51.055671691894531</v>
      </c>
      <c r="BK1005">
        <v>50.683559417724609</v>
      </c>
      <c r="BL1005">
        <v>51.043281555175781</v>
      </c>
      <c r="BM1005">
        <v>53.152675628662109</v>
      </c>
      <c r="BN1005">
        <v>54.838695526123047</v>
      </c>
      <c r="BO1005">
        <v>56.945236206054687</v>
      </c>
      <c r="BP1005">
        <v>58.411823272705078</v>
      </c>
      <c r="BQ1005">
        <v>59.451335906982422</v>
      </c>
      <c r="BR1005">
        <v>60.600765228271484</v>
      </c>
      <c r="BS1005">
        <v>60.100765228271484</v>
      </c>
      <c r="BT1005">
        <v>59.585521697998047</v>
      </c>
      <c r="BU1005">
        <v>58.76849365234375</v>
      </c>
      <c r="BV1005">
        <v>57.811248779296875</v>
      </c>
      <c r="BW1005">
        <v>55.601482391357422</v>
      </c>
      <c r="BX1005">
        <v>54.546722412109375</v>
      </c>
      <c r="BY1005">
        <v>53.934085845947266</v>
      </c>
      <c r="BZ1005">
        <v>53.226837158203125</v>
      </c>
      <c r="CA1005">
        <v>52.729888916015625</v>
      </c>
      <c r="CB1005">
        <v>52.123023986816406</v>
      </c>
      <c r="CC1005">
        <v>6.2943987846374512</v>
      </c>
      <c r="CD1005">
        <v>6.0093073844909668</v>
      </c>
      <c r="CE1005">
        <v>5.6566662788391113</v>
      </c>
      <c r="CF1005">
        <v>4.2980837821960449</v>
      </c>
      <c r="CG1005">
        <v>3.6328504085540771</v>
      </c>
      <c r="CH1005">
        <v>4.0384254455566406</v>
      </c>
      <c r="CI1005">
        <v>4.3879923820495605</v>
      </c>
      <c r="CJ1005">
        <v>2.7243139743804932</v>
      </c>
      <c r="CK1005">
        <v>3.7173604965209961</v>
      </c>
      <c r="CL1005">
        <v>3.5595486164093018</v>
      </c>
      <c r="CM1005">
        <v>2.6917457580566406</v>
      </c>
      <c r="CN1005">
        <v>3.0252280235290527</v>
      </c>
      <c r="CO1005">
        <v>4.2004899978637695</v>
      </c>
      <c r="CP1005">
        <v>2.6398541927337646</v>
      </c>
      <c r="CQ1005">
        <v>3.1833107471466064</v>
      </c>
      <c r="CR1005">
        <v>4.6974678039550781</v>
      </c>
      <c r="CS1005">
        <v>5.1404118537902832</v>
      </c>
      <c r="CT1005">
        <v>5.4503636360168457</v>
      </c>
      <c r="CU1005">
        <v>6.818819522857666</v>
      </c>
      <c r="CV1005">
        <v>5.7197451591491699</v>
      </c>
      <c r="CW1005">
        <v>5.0499091148376465</v>
      </c>
      <c r="CX1005">
        <v>4.3022356033325195</v>
      </c>
      <c r="CY1005">
        <v>4.5280232429504395</v>
      </c>
      <c r="CZ1005">
        <v>4.4370136260986328</v>
      </c>
    </row>
    <row r="1006" spans="1:104" x14ac:dyDescent="0.25">
      <c r="A1006" t="s">
        <v>1195</v>
      </c>
      <c r="B1006" t="s">
        <v>26</v>
      </c>
      <c r="C1006" t="s">
        <v>28</v>
      </c>
      <c r="D1006" t="s">
        <v>188</v>
      </c>
      <c r="E1006" t="s">
        <v>184</v>
      </c>
      <c r="F1006">
        <v>2015</v>
      </c>
      <c r="G1006" t="s">
        <v>174</v>
      </c>
      <c r="H1006">
        <v>4</v>
      </c>
      <c r="I1006">
        <v>144.48806762695312</v>
      </c>
      <c r="J1006">
        <v>140.16499328613281</v>
      </c>
      <c r="K1006">
        <v>137.46392822265625</v>
      </c>
      <c r="L1006">
        <v>137.16993713378906</v>
      </c>
      <c r="M1006">
        <v>142.27351379394531</v>
      </c>
      <c r="N1006">
        <v>154.68601989746094</v>
      </c>
      <c r="O1006">
        <v>169.43246459960937</v>
      </c>
      <c r="P1006">
        <v>184.69313049316406</v>
      </c>
      <c r="Q1006">
        <v>195.61708068847656</v>
      </c>
      <c r="R1006">
        <v>202.47819519042969</v>
      </c>
      <c r="S1006">
        <v>208.63522338867187</v>
      </c>
      <c r="T1006">
        <v>211.11048889160156</v>
      </c>
      <c r="U1006">
        <v>212.51873779296875</v>
      </c>
      <c r="V1006">
        <v>214.38909912109375</v>
      </c>
      <c r="W1006">
        <v>212.34677124023437</v>
      </c>
      <c r="X1006">
        <v>205.57148742675781</v>
      </c>
      <c r="Y1006">
        <v>197.97721862792969</v>
      </c>
      <c r="Z1006">
        <v>185.9019775390625</v>
      </c>
      <c r="AA1006">
        <v>176.80152893066406</v>
      </c>
      <c r="AB1006">
        <v>174.434814453125</v>
      </c>
      <c r="AC1006">
        <v>172.79551696777344</v>
      </c>
      <c r="AD1006">
        <v>165.61790466308594</v>
      </c>
      <c r="AE1006">
        <v>159.36656188964844</v>
      </c>
      <c r="AF1006">
        <v>153.84101867675781</v>
      </c>
      <c r="AG1006">
        <v>-3.5609416961669922</v>
      </c>
      <c r="AH1006">
        <v>-1.2341948747634888</v>
      </c>
      <c r="AI1006">
        <v>-8.0002911388874054E-2</v>
      </c>
      <c r="AJ1006">
        <v>-0.75725537538528442</v>
      </c>
      <c r="AK1006">
        <v>-1.5306310653686523</v>
      </c>
      <c r="AL1006">
        <v>-1.3359168767929077</v>
      </c>
      <c r="AM1006">
        <v>-2.4819231033325195</v>
      </c>
      <c r="AN1006">
        <v>-1.2995604276657104</v>
      </c>
      <c r="AO1006">
        <v>0.94577914476394653</v>
      </c>
      <c r="AP1006">
        <v>2.7761492729187012</v>
      </c>
      <c r="AQ1006">
        <v>6.2166576385498047</v>
      </c>
      <c r="AR1006">
        <v>18.216171264648438</v>
      </c>
      <c r="AS1006">
        <v>18.73382568359375</v>
      </c>
      <c r="AT1006">
        <v>17.837976455688477</v>
      </c>
      <c r="AU1006">
        <v>15.861886024475098</v>
      </c>
      <c r="AV1006">
        <v>13.214115142822266</v>
      </c>
      <c r="AW1006">
        <v>11.59520435333252</v>
      </c>
      <c r="AX1006">
        <v>8.1983051300048828</v>
      </c>
      <c r="AY1006">
        <v>-0.62605452537536621</v>
      </c>
      <c r="AZ1006">
        <v>-1.5876544713973999</v>
      </c>
      <c r="BA1006">
        <v>-1.4084348678588867</v>
      </c>
      <c r="BB1006">
        <v>-0.96534186601638794</v>
      </c>
      <c r="BC1006">
        <v>-0.85163611173629761</v>
      </c>
      <c r="BD1006">
        <v>-2.4968457221984863</v>
      </c>
      <c r="BE1006">
        <v>60.641002655029297</v>
      </c>
      <c r="BF1006">
        <v>60.067546844482422</v>
      </c>
      <c r="BG1006">
        <v>59.802433013916016</v>
      </c>
      <c r="BH1006">
        <v>59.018688201904297</v>
      </c>
      <c r="BI1006">
        <v>58.948612213134766</v>
      </c>
      <c r="BJ1006">
        <v>58.414867401123047</v>
      </c>
      <c r="BK1006">
        <v>58.707435607910156</v>
      </c>
      <c r="BL1006">
        <v>60.862247467041016</v>
      </c>
      <c r="BM1006">
        <v>64.33746337890625</v>
      </c>
      <c r="BN1006">
        <v>65.182456970214844</v>
      </c>
      <c r="BO1006">
        <v>67.18841552734375</v>
      </c>
      <c r="BP1006">
        <v>69.163963317871094</v>
      </c>
      <c r="BQ1006">
        <v>70.655006408691406</v>
      </c>
      <c r="BR1006">
        <v>70.457046508789063</v>
      </c>
      <c r="BS1006">
        <v>69.511672973632813</v>
      </c>
      <c r="BT1006">
        <v>69.822929382324219</v>
      </c>
      <c r="BU1006">
        <v>68.783416748046875</v>
      </c>
      <c r="BV1006">
        <v>68.076171875</v>
      </c>
      <c r="BW1006">
        <v>67.463539123535156</v>
      </c>
      <c r="BX1006">
        <v>65.372314453125</v>
      </c>
      <c r="BY1006">
        <v>62.832599639892578</v>
      </c>
      <c r="BZ1006">
        <v>61.829353332519531</v>
      </c>
      <c r="CA1006">
        <v>60.914871215820313</v>
      </c>
      <c r="CB1006">
        <v>59.546005249023437</v>
      </c>
      <c r="CC1006">
        <v>5.319580078125</v>
      </c>
      <c r="CD1006">
        <v>5.0761098861694336</v>
      </c>
      <c r="CE1006">
        <v>4.773928165435791</v>
      </c>
      <c r="CF1006">
        <v>3.6151766777038574</v>
      </c>
      <c r="CG1006">
        <v>3.0535976886749268</v>
      </c>
      <c r="CH1006">
        <v>3.3797426223754883</v>
      </c>
      <c r="CI1006">
        <v>3.5510802268981934</v>
      </c>
      <c r="CJ1006">
        <v>2.2017710208892822</v>
      </c>
      <c r="CK1006">
        <v>3.060826301574707</v>
      </c>
      <c r="CL1006">
        <v>3.0303070545196533</v>
      </c>
      <c r="CM1006">
        <v>2.3538515567779541</v>
      </c>
      <c r="CN1006">
        <v>2.6824510097503662</v>
      </c>
      <c r="CO1006">
        <v>3.764127254486084</v>
      </c>
      <c r="CP1006">
        <v>2.4048962593078613</v>
      </c>
      <c r="CQ1006">
        <v>2.9093763828277588</v>
      </c>
      <c r="CR1006">
        <v>4.2655301094055176</v>
      </c>
      <c r="CS1006">
        <v>4.5994629859924316</v>
      </c>
      <c r="CT1006">
        <v>4.7221469879150391</v>
      </c>
      <c r="CU1006">
        <v>5.7819819450378418</v>
      </c>
      <c r="CV1006">
        <v>4.7739839553833008</v>
      </c>
      <c r="CW1006">
        <v>4.2897329330444336</v>
      </c>
      <c r="CX1006">
        <v>3.6176228523254395</v>
      </c>
      <c r="CY1006">
        <v>3.9034035205841064</v>
      </c>
      <c r="CZ1006">
        <v>3.8297557830810547</v>
      </c>
    </row>
    <row r="1007" spans="1:104" x14ac:dyDescent="0.25">
      <c r="A1007" t="s">
        <v>1196</v>
      </c>
      <c r="B1007" t="s">
        <v>26</v>
      </c>
      <c r="C1007" t="s">
        <v>28</v>
      </c>
      <c r="D1007" t="s">
        <v>188</v>
      </c>
      <c r="E1007" t="s">
        <v>184</v>
      </c>
      <c r="F1007">
        <v>2015</v>
      </c>
      <c r="G1007" t="s">
        <v>175</v>
      </c>
      <c r="H1007">
        <v>5</v>
      </c>
      <c r="I1007">
        <v>151.211181640625</v>
      </c>
      <c r="J1007">
        <v>147.0238037109375</v>
      </c>
      <c r="K1007">
        <v>144.26783752441406</v>
      </c>
      <c r="L1007">
        <v>143.42112731933594</v>
      </c>
      <c r="M1007">
        <v>147.68943786621094</v>
      </c>
      <c r="N1007">
        <v>159.51495361328125</v>
      </c>
      <c r="O1007">
        <v>173.94189453125</v>
      </c>
      <c r="P1007">
        <v>192.46339416503906</v>
      </c>
      <c r="Q1007">
        <v>205.13046264648437</v>
      </c>
      <c r="R1007">
        <v>212.59451293945312</v>
      </c>
      <c r="S1007">
        <v>217.55889892578125</v>
      </c>
      <c r="T1007">
        <v>217.06324768066406</v>
      </c>
      <c r="U1007">
        <v>215.86494445800781</v>
      </c>
      <c r="V1007">
        <v>215.32952880859375</v>
      </c>
      <c r="W1007">
        <v>213.08966064453125</v>
      </c>
      <c r="X1007">
        <v>207.45802307128906</v>
      </c>
      <c r="Y1007">
        <v>200.66580200195312</v>
      </c>
      <c r="Z1007">
        <v>190.04295349121094</v>
      </c>
      <c r="AA1007">
        <v>181.897705078125</v>
      </c>
      <c r="AB1007">
        <v>179.42539978027344</v>
      </c>
      <c r="AC1007">
        <v>178.49826049804687</v>
      </c>
      <c r="AD1007">
        <v>170.588134765625</v>
      </c>
      <c r="AE1007">
        <v>164.92959594726562</v>
      </c>
      <c r="AF1007">
        <v>159.96315002441406</v>
      </c>
      <c r="AG1007">
        <v>-3.7232472896575928</v>
      </c>
      <c r="AH1007">
        <v>-1.3221625089645386</v>
      </c>
      <c r="AI1007">
        <v>-0.12944971024990082</v>
      </c>
      <c r="AJ1007">
        <v>-0.81503915786743164</v>
      </c>
      <c r="AK1007">
        <v>-1.5789589881896973</v>
      </c>
      <c r="AL1007">
        <v>-1.3614754676818848</v>
      </c>
      <c r="AM1007">
        <v>-2.53934645652771</v>
      </c>
      <c r="AN1007">
        <v>-1.325250506401062</v>
      </c>
      <c r="AO1007">
        <v>0.99092096090316772</v>
      </c>
      <c r="AP1007">
        <v>2.8645002841949463</v>
      </c>
      <c r="AQ1007">
        <v>6.4262299537658691</v>
      </c>
      <c r="AR1007">
        <v>18.681619644165039</v>
      </c>
      <c r="AS1007">
        <v>18.986244201660156</v>
      </c>
      <c r="AT1007">
        <v>17.884302139282227</v>
      </c>
      <c r="AU1007">
        <v>15.917937278747559</v>
      </c>
      <c r="AV1007">
        <v>13.423123359680176</v>
      </c>
      <c r="AW1007">
        <v>11.851911544799805</v>
      </c>
      <c r="AX1007">
        <v>8.5001354217529297</v>
      </c>
      <c r="AY1007">
        <v>-0.46378862857818604</v>
      </c>
      <c r="AZ1007">
        <v>-1.4997588396072388</v>
      </c>
      <c r="BA1007">
        <v>-1.3611124753952026</v>
      </c>
      <c r="BB1007">
        <v>-0.91282469034194946</v>
      </c>
      <c r="BC1007">
        <v>-0.82408821582794189</v>
      </c>
      <c r="BD1007">
        <v>-2.5284135341644287</v>
      </c>
      <c r="BE1007">
        <v>60.683368682861328</v>
      </c>
      <c r="BF1007">
        <v>60.588703155517578</v>
      </c>
      <c r="BG1007">
        <v>60.533744812011719</v>
      </c>
      <c r="BH1007">
        <v>60.686222076416016</v>
      </c>
      <c r="BI1007">
        <v>60.658771514892578</v>
      </c>
      <c r="BJ1007">
        <v>60.619060516357422</v>
      </c>
      <c r="BK1007">
        <v>61.201335906982422</v>
      </c>
      <c r="BL1007">
        <v>61.298858642578125</v>
      </c>
      <c r="BM1007">
        <v>63.185699462890625</v>
      </c>
      <c r="BN1007">
        <v>65.039321899414063</v>
      </c>
      <c r="BO1007">
        <v>67.456512451171875</v>
      </c>
      <c r="BP1007">
        <v>68.913627624511719</v>
      </c>
      <c r="BQ1007">
        <v>69.40765380859375</v>
      </c>
      <c r="BR1007">
        <v>69.590499877929688</v>
      </c>
      <c r="BS1007">
        <v>68.873916625976563</v>
      </c>
      <c r="BT1007">
        <v>69.200424194335937</v>
      </c>
      <c r="BU1007">
        <v>68.200614929199219</v>
      </c>
      <c r="BV1007">
        <v>66.368545532226563</v>
      </c>
      <c r="BW1007">
        <v>64.191993713378906</v>
      </c>
      <c r="BX1007">
        <v>62.250198364257813</v>
      </c>
      <c r="BY1007">
        <v>61.353813171386719</v>
      </c>
      <c r="BZ1007">
        <v>61.225933074951172</v>
      </c>
      <c r="CA1007">
        <v>61.378410339355469</v>
      </c>
      <c r="CB1007">
        <v>61.213729858398438</v>
      </c>
      <c r="CC1007">
        <v>5.5464811325073242</v>
      </c>
      <c r="CD1007">
        <v>5.3056392669677734</v>
      </c>
      <c r="CE1007">
        <v>4.9932374954223633</v>
      </c>
      <c r="CF1007">
        <v>3.765413761138916</v>
      </c>
      <c r="CG1007">
        <v>3.1569950580596924</v>
      </c>
      <c r="CH1007">
        <v>3.4710371494293213</v>
      </c>
      <c r="CI1007">
        <v>3.6311488151550293</v>
      </c>
      <c r="CJ1007">
        <v>2.2829554080963135</v>
      </c>
      <c r="CK1007">
        <v>3.1960716247558594</v>
      </c>
      <c r="CL1007">
        <v>3.166534423828125</v>
      </c>
      <c r="CM1007">
        <v>2.4429187774658203</v>
      </c>
      <c r="CN1007">
        <v>2.7445492744445801</v>
      </c>
      <c r="CO1007">
        <v>3.8057284355163574</v>
      </c>
      <c r="CP1007">
        <v>2.4020965099334717</v>
      </c>
      <c r="CQ1007">
        <v>2.904921293258667</v>
      </c>
      <c r="CR1007">
        <v>4.2832083702087402</v>
      </c>
      <c r="CS1007">
        <v>4.6385717391967773</v>
      </c>
      <c r="CT1007">
        <v>4.8032479286193848</v>
      </c>
      <c r="CU1007">
        <v>5.915802001953125</v>
      </c>
      <c r="CV1007">
        <v>4.8903188705444336</v>
      </c>
      <c r="CW1007">
        <v>4.4116263389587402</v>
      </c>
      <c r="CX1007">
        <v>3.7099857330322266</v>
      </c>
      <c r="CY1007">
        <v>4.0217938423156738</v>
      </c>
      <c r="CZ1007">
        <v>3.9656023979187012</v>
      </c>
    </row>
    <row r="1008" spans="1:104" x14ac:dyDescent="0.25">
      <c r="A1008" t="s">
        <v>1197</v>
      </c>
      <c r="B1008" t="s">
        <v>26</v>
      </c>
      <c r="C1008" t="s">
        <v>28</v>
      </c>
      <c r="D1008" t="s">
        <v>188</v>
      </c>
      <c r="E1008" t="s">
        <v>184</v>
      </c>
      <c r="F1008">
        <v>2015</v>
      </c>
      <c r="G1008" t="s">
        <v>176</v>
      </c>
      <c r="H1008">
        <v>6</v>
      </c>
      <c r="I1008">
        <v>162.62356567382812</v>
      </c>
      <c r="J1008">
        <v>157.83372497558594</v>
      </c>
      <c r="K1008">
        <v>154.59660339355469</v>
      </c>
      <c r="L1008">
        <v>153.67131042480469</v>
      </c>
      <c r="M1008">
        <v>157.41642761230469</v>
      </c>
      <c r="N1008">
        <v>169.43548583984375</v>
      </c>
      <c r="O1008">
        <v>183.57756042480469</v>
      </c>
      <c r="P1008">
        <v>201.54823303222656</v>
      </c>
      <c r="Q1008">
        <v>213.38092041015625</v>
      </c>
      <c r="R1008">
        <v>222.56535339355469</v>
      </c>
      <c r="S1008">
        <v>230.56803894042969</v>
      </c>
      <c r="T1008">
        <v>231.57954406738281</v>
      </c>
      <c r="U1008">
        <v>231.23567199707031</v>
      </c>
      <c r="V1008">
        <v>229.98233032226562</v>
      </c>
      <c r="W1008">
        <v>228.34403991699219</v>
      </c>
      <c r="X1008">
        <v>224.79289245605469</v>
      </c>
      <c r="Y1008">
        <v>218.87045288085937</v>
      </c>
      <c r="Z1008">
        <v>207.50080871582031</v>
      </c>
      <c r="AA1008">
        <v>197.06048583984375</v>
      </c>
      <c r="AB1008">
        <v>189.76239013671875</v>
      </c>
      <c r="AC1008">
        <v>188.28776550292969</v>
      </c>
      <c r="AD1008">
        <v>180.26533508300781</v>
      </c>
      <c r="AE1008">
        <v>176.292724609375</v>
      </c>
      <c r="AF1008">
        <v>171.15255737304687</v>
      </c>
      <c r="AG1008">
        <v>-3.6949164867401123</v>
      </c>
      <c r="AH1008">
        <v>-1.6389998197555542</v>
      </c>
      <c r="AI1008">
        <v>-0.70093148946762085</v>
      </c>
      <c r="AJ1008">
        <v>-1.1341195106506348</v>
      </c>
      <c r="AK1008">
        <v>-1.5366953611373901</v>
      </c>
      <c r="AL1008">
        <v>-1.0204544067382812</v>
      </c>
      <c r="AM1008">
        <v>-2.348778247833252</v>
      </c>
      <c r="AN1008">
        <v>-0.65702104568481445</v>
      </c>
      <c r="AO1008">
        <v>1.0054516792297363</v>
      </c>
      <c r="AP1008">
        <v>2.1674988269805908</v>
      </c>
      <c r="AQ1008">
        <v>6.1136684417724609</v>
      </c>
      <c r="AR1008">
        <v>19.898832321166992</v>
      </c>
      <c r="AS1008">
        <v>20.373767852783203</v>
      </c>
      <c r="AT1008">
        <v>19.182537078857422</v>
      </c>
      <c r="AU1008">
        <v>17.42009162902832</v>
      </c>
      <c r="AV1008">
        <v>16.096857070922852</v>
      </c>
      <c r="AW1008">
        <v>14.754691123962402</v>
      </c>
      <c r="AX1008">
        <v>11.706564903259277</v>
      </c>
      <c r="AY1008">
        <v>2.2177600860595703</v>
      </c>
      <c r="AZ1008">
        <v>0.34170201420783997</v>
      </c>
      <c r="BA1008">
        <v>-1.5473661012947559E-2</v>
      </c>
      <c r="BB1008">
        <v>0.27642649412155151</v>
      </c>
      <c r="BC1008">
        <v>2.4985820055007935E-2</v>
      </c>
      <c r="BD1008">
        <v>-1.5053129196166992</v>
      </c>
      <c r="BE1008">
        <v>64.201866149902344</v>
      </c>
      <c r="BF1008">
        <v>63.854351043701172</v>
      </c>
      <c r="BG1008">
        <v>63.454914093017578</v>
      </c>
      <c r="BH1008">
        <v>63.399959564208984</v>
      </c>
      <c r="BI1008">
        <v>63.040237426757813</v>
      </c>
      <c r="BJ1008">
        <v>63.070602416992187</v>
      </c>
      <c r="BK1008">
        <v>63.366016387939453</v>
      </c>
      <c r="BL1008">
        <v>64.935699462890625</v>
      </c>
      <c r="BM1008">
        <v>67.066627502441406</v>
      </c>
      <c r="BN1008">
        <v>70.956512451171875</v>
      </c>
      <c r="BO1008">
        <v>73.944114685058594</v>
      </c>
      <c r="BP1008">
        <v>74.41375732421875</v>
      </c>
      <c r="BQ1008">
        <v>75.690872192382812</v>
      </c>
      <c r="BR1008">
        <v>75.657661437988281</v>
      </c>
      <c r="BS1008">
        <v>74.477859497070313</v>
      </c>
      <c r="BT1008">
        <v>73.907859802246094</v>
      </c>
      <c r="BU1008">
        <v>72.828826904296875</v>
      </c>
      <c r="BV1008">
        <v>71.627685546875</v>
      </c>
      <c r="BW1008">
        <v>70.728462219238281</v>
      </c>
      <c r="BX1008">
        <v>69.176872253417969</v>
      </c>
      <c r="BY1008">
        <v>66.625358581542969</v>
      </c>
      <c r="BZ1008">
        <v>65.576499938964844</v>
      </c>
      <c r="CA1008">
        <v>64.732032775878906</v>
      </c>
      <c r="CB1008">
        <v>64.079750061035156</v>
      </c>
      <c r="CC1008">
        <v>5.5567426681518555</v>
      </c>
      <c r="CD1008">
        <v>5.3058614730834961</v>
      </c>
      <c r="CE1008">
        <v>4.9840669631958008</v>
      </c>
      <c r="CF1008">
        <v>3.7577521800994873</v>
      </c>
      <c r="CG1008">
        <v>3.1340510845184326</v>
      </c>
      <c r="CH1008">
        <v>3.4339637756347656</v>
      </c>
      <c r="CI1008">
        <v>3.5675303936004639</v>
      </c>
      <c r="CJ1008">
        <v>2.2253751754760742</v>
      </c>
      <c r="CK1008">
        <v>3.094667911529541</v>
      </c>
      <c r="CL1008">
        <v>3.0845973491668701</v>
      </c>
      <c r="CM1008">
        <v>2.4091904163360596</v>
      </c>
      <c r="CN1008">
        <v>2.7252497673034668</v>
      </c>
      <c r="CO1008">
        <v>3.7936549186706543</v>
      </c>
      <c r="CP1008">
        <v>2.3892760276794434</v>
      </c>
      <c r="CQ1008">
        <v>2.8975019454956055</v>
      </c>
      <c r="CR1008">
        <v>4.3203039169311523</v>
      </c>
      <c r="CS1008">
        <v>4.7098383903503418</v>
      </c>
      <c r="CT1008">
        <v>4.8820624351501465</v>
      </c>
      <c r="CU1008">
        <v>5.9656171798706055</v>
      </c>
      <c r="CV1008">
        <v>4.8123126029968262</v>
      </c>
      <c r="CW1008">
        <v>4.3304996490478516</v>
      </c>
      <c r="CX1008">
        <v>3.6499385833740234</v>
      </c>
      <c r="CY1008">
        <v>4.0039677619934082</v>
      </c>
      <c r="CZ1008">
        <v>3.9518415927886963</v>
      </c>
    </row>
    <row r="1009" spans="1:104" x14ac:dyDescent="0.25">
      <c r="A1009" t="s">
        <v>1198</v>
      </c>
      <c r="B1009" t="s">
        <v>26</v>
      </c>
      <c r="C1009" t="s">
        <v>28</v>
      </c>
      <c r="D1009" t="s">
        <v>188</v>
      </c>
      <c r="E1009" t="s">
        <v>184</v>
      </c>
      <c r="F1009">
        <v>2015</v>
      </c>
      <c r="G1009" t="s">
        <v>177</v>
      </c>
      <c r="H1009">
        <v>7</v>
      </c>
      <c r="I1009">
        <v>168.718017578125</v>
      </c>
      <c r="J1009">
        <v>164.10231018066406</v>
      </c>
      <c r="K1009">
        <v>160.378173828125</v>
      </c>
      <c r="L1009">
        <v>159.77983093261719</v>
      </c>
      <c r="M1009">
        <v>165.14260864257812</v>
      </c>
      <c r="N1009">
        <v>178.11959838867187</v>
      </c>
      <c r="O1009">
        <v>191.55435180664062</v>
      </c>
      <c r="P1009">
        <v>209.60798645019531</v>
      </c>
      <c r="Q1009">
        <v>221.04832458496094</v>
      </c>
      <c r="R1009">
        <v>229.73846435546875</v>
      </c>
      <c r="S1009">
        <v>235.91224670410156</v>
      </c>
      <c r="T1009">
        <v>236.90208435058594</v>
      </c>
      <c r="U1009">
        <v>237.02615356445312</v>
      </c>
      <c r="V1009">
        <v>236.38896179199219</v>
      </c>
      <c r="W1009">
        <v>235.41737365722656</v>
      </c>
      <c r="X1009">
        <v>233.46867370605469</v>
      </c>
      <c r="Y1009">
        <v>228.86354064941406</v>
      </c>
      <c r="Z1009">
        <v>217.71629333496094</v>
      </c>
      <c r="AA1009">
        <v>206.24687194824219</v>
      </c>
      <c r="AB1009">
        <v>198.56956481933594</v>
      </c>
      <c r="AC1009">
        <v>196.42100524902344</v>
      </c>
      <c r="AD1009">
        <v>187.62478637695312</v>
      </c>
      <c r="AE1009">
        <v>182.7940673828125</v>
      </c>
      <c r="AF1009">
        <v>178.17057800292969</v>
      </c>
      <c r="AG1009">
        <v>-3.6129906177520752</v>
      </c>
      <c r="AH1009">
        <v>-1.8539804220199585</v>
      </c>
      <c r="AI1009">
        <v>-1.1169463396072388</v>
      </c>
      <c r="AJ1009">
        <v>-1.3597995042800903</v>
      </c>
      <c r="AK1009">
        <v>-1.5093098878860474</v>
      </c>
      <c r="AL1009">
        <v>-0.76963144540786743</v>
      </c>
      <c r="AM1009">
        <v>-2.218090295791626</v>
      </c>
      <c r="AN1009">
        <v>-0.16961336135864258</v>
      </c>
      <c r="AO1009">
        <v>1.0185528993606567</v>
      </c>
      <c r="AP1009">
        <v>1.6595697402954102</v>
      </c>
      <c r="AQ1009">
        <v>5.777829647064209</v>
      </c>
      <c r="AR1009">
        <v>20.355594635009766</v>
      </c>
      <c r="AS1009">
        <v>20.9385986328125</v>
      </c>
      <c r="AT1009">
        <v>19.796241760253906</v>
      </c>
      <c r="AU1009">
        <v>18.231063842773438</v>
      </c>
      <c r="AV1009">
        <v>17.823173522949219</v>
      </c>
      <c r="AW1009">
        <v>16.732419967651367</v>
      </c>
      <c r="AX1009">
        <v>14.000478744506836</v>
      </c>
      <c r="AY1009">
        <v>4.2372827529907227</v>
      </c>
      <c r="AZ1009">
        <v>1.7172950506210327</v>
      </c>
      <c r="BA1009">
        <v>0.97965633869171143</v>
      </c>
      <c r="BB1009">
        <v>1.1553984880447388</v>
      </c>
      <c r="BC1009">
        <v>0.65745538473129272</v>
      </c>
      <c r="BD1009">
        <v>-0.72512590885162354</v>
      </c>
      <c r="BE1009">
        <v>67.515449523925781</v>
      </c>
      <c r="BF1009">
        <v>67.116020202636719</v>
      </c>
      <c r="BG1009">
        <v>66.890617370605469</v>
      </c>
      <c r="BH1009">
        <v>66.603813171386719</v>
      </c>
      <c r="BI1009">
        <v>66.793098449707031</v>
      </c>
      <c r="BJ1009">
        <v>66.311256408691406</v>
      </c>
      <c r="BK1009">
        <v>67.204193115234375</v>
      </c>
      <c r="BL1009">
        <v>67.89617919921875</v>
      </c>
      <c r="BM1009">
        <v>70.075775146484375</v>
      </c>
      <c r="BN1009">
        <v>71.319686889648437</v>
      </c>
      <c r="BO1009">
        <v>72.944511413574219</v>
      </c>
      <c r="BP1009">
        <v>74.368141174316406</v>
      </c>
      <c r="BQ1009">
        <v>75.69146728515625</v>
      </c>
      <c r="BR1009">
        <v>77.346794128417969</v>
      </c>
      <c r="BS1009">
        <v>78.963203430175781</v>
      </c>
      <c r="BT1009">
        <v>79.615486145019531</v>
      </c>
      <c r="BU1009">
        <v>80.118339538574219</v>
      </c>
      <c r="BV1009">
        <v>80.035736083984375</v>
      </c>
      <c r="BW1009">
        <v>76.530357360839844</v>
      </c>
      <c r="BX1009">
        <v>74.314109802246094</v>
      </c>
      <c r="BY1009">
        <v>71.646186828613281</v>
      </c>
      <c r="BZ1009">
        <v>70.954185485839844</v>
      </c>
      <c r="CA1009">
        <v>70.356666564941406</v>
      </c>
      <c r="CB1009">
        <v>69.926872253417969</v>
      </c>
      <c r="CC1009">
        <v>5.5574941635131836</v>
      </c>
      <c r="CD1009">
        <v>5.3187379837036133</v>
      </c>
      <c r="CE1009">
        <v>4.9850168228149414</v>
      </c>
      <c r="CF1009">
        <v>3.7672269344329834</v>
      </c>
      <c r="CG1009">
        <v>3.1695191860198975</v>
      </c>
      <c r="CH1009">
        <v>3.4794516563415527</v>
      </c>
      <c r="CI1009">
        <v>3.5879652500152588</v>
      </c>
      <c r="CJ1009">
        <v>2.230548620223999</v>
      </c>
      <c r="CK1009">
        <v>3.0877258777618408</v>
      </c>
      <c r="CL1009">
        <v>3.0683493614196777</v>
      </c>
      <c r="CM1009">
        <v>2.3752875328063965</v>
      </c>
      <c r="CN1009">
        <v>2.6867215633392334</v>
      </c>
      <c r="CO1009">
        <v>3.7463319301605225</v>
      </c>
      <c r="CP1009">
        <v>2.3683772087097168</v>
      </c>
      <c r="CQ1009">
        <v>2.879122257232666</v>
      </c>
      <c r="CR1009">
        <v>4.3245730400085449</v>
      </c>
      <c r="CS1009">
        <v>4.7467427253723145</v>
      </c>
      <c r="CT1009">
        <v>4.9372696876525879</v>
      </c>
      <c r="CU1009">
        <v>6.0187349319458008</v>
      </c>
      <c r="CV1009">
        <v>4.8528261184692383</v>
      </c>
      <c r="CW1009">
        <v>4.3532495498657227</v>
      </c>
      <c r="CX1009">
        <v>3.6618099212646484</v>
      </c>
      <c r="CY1009">
        <v>4.0028619766235352</v>
      </c>
      <c r="CZ1009">
        <v>3.9666624069213867</v>
      </c>
    </row>
    <row r="1010" spans="1:104" x14ac:dyDescent="0.25">
      <c r="A1010" t="s">
        <v>1199</v>
      </c>
      <c r="B1010" t="s">
        <v>26</v>
      </c>
      <c r="C1010" t="s">
        <v>28</v>
      </c>
      <c r="D1010" t="s">
        <v>188</v>
      </c>
      <c r="E1010" t="s">
        <v>184</v>
      </c>
      <c r="F1010">
        <v>2015</v>
      </c>
      <c r="G1010" t="s">
        <v>178</v>
      </c>
      <c r="H1010">
        <v>8</v>
      </c>
      <c r="I1010">
        <v>172.851318359375</v>
      </c>
      <c r="J1010">
        <v>168.28594970703125</v>
      </c>
      <c r="K1010">
        <v>164.122314453125</v>
      </c>
      <c r="L1010">
        <v>163.52555847167969</v>
      </c>
      <c r="M1010">
        <v>168.46382141113281</v>
      </c>
      <c r="N1010">
        <v>183.20823669433594</v>
      </c>
      <c r="O1010">
        <v>199.16778564453125</v>
      </c>
      <c r="P1010">
        <v>217.55999755859375</v>
      </c>
      <c r="Q1010">
        <v>230.952392578125</v>
      </c>
      <c r="R1010">
        <v>242.08839416503906</v>
      </c>
      <c r="S1010">
        <v>252.89605712890625</v>
      </c>
      <c r="T1010">
        <v>255.529541015625</v>
      </c>
      <c r="U1010">
        <v>256.4818115234375</v>
      </c>
      <c r="V1010">
        <v>256.08349609375</v>
      </c>
      <c r="W1010">
        <v>254.17243957519531</v>
      </c>
      <c r="X1010">
        <v>250.63784790039062</v>
      </c>
      <c r="Y1010">
        <v>242.33013916015625</v>
      </c>
      <c r="Z1010">
        <v>229.83087158203125</v>
      </c>
      <c r="AA1010">
        <v>216.20712280273437</v>
      </c>
      <c r="AB1010">
        <v>209.37744140625</v>
      </c>
      <c r="AC1010">
        <v>204.84321594238281</v>
      </c>
      <c r="AD1010">
        <v>194.43785095214844</v>
      </c>
      <c r="AE1010">
        <v>187.96427917480469</v>
      </c>
      <c r="AF1010">
        <v>181.70263671875</v>
      </c>
      <c r="AG1010">
        <v>-3.3538577556610107</v>
      </c>
      <c r="AH1010">
        <v>-2.1406292915344238</v>
      </c>
      <c r="AI1010">
        <v>-1.7615212202072144</v>
      </c>
      <c r="AJ1010">
        <v>-1.6785732507705688</v>
      </c>
      <c r="AK1010">
        <v>-1.3808221817016602</v>
      </c>
      <c r="AL1010">
        <v>-0.31303110718727112</v>
      </c>
      <c r="AM1010">
        <v>-1.9348118305206299</v>
      </c>
      <c r="AN1010">
        <v>0.63899600505828857</v>
      </c>
      <c r="AO1010">
        <v>1.0370192527770996</v>
      </c>
      <c r="AP1010">
        <v>0.81421458721160889</v>
      </c>
      <c r="AQ1010">
        <v>5.3609619140625</v>
      </c>
      <c r="AR1010">
        <v>21.788120269775391</v>
      </c>
      <c r="AS1010">
        <v>22.561569213867188</v>
      </c>
      <c r="AT1010">
        <v>21.382713317871094</v>
      </c>
      <c r="AU1010">
        <v>20.001022338867188</v>
      </c>
      <c r="AV1010">
        <v>20.923147201538086</v>
      </c>
      <c r="AW1010">
        <v>19.841608047485352</v>
      </c>
      <c r="AX1010">
        <v>17.59446907043457</v>
      </c>
      <c r="AY1010">
        <v>7.5640654563903809</v>
      </c>
      <c r="AZ1010">
        <v>4.0484180450439453</v>
      </c>
      <c r="BA1010">
        <v>2.6469390392303467</v>
      </c>
      <c r="BB1010">
        <v>2.5902390480041504</v>
      </c>
      <c r="BC1010">
        <v>1.6741387844085693</v>
      </c>
      <c r="BD1010">
        <v>0.58356505632400513</v>
      </c>
      <c r="BE1010">
        <v>71.134513854980469</v>
      </c>
      <c r="BF1010">
        <v>70.219833374023437</v>
      </c>
      <c r="BG1010">
        <v>69.524787902832031</v>
      </c>
      <c r="BH1010">
        <v>68.537193298339844</v>
      </c>
      <c r="BI1010">
        <v>68.707633972167969</v>
      </c>
      <c r="BJ1010">
        <v>68.457633972167969</v>
      </c>
      <c r="BK1010">
        <v>68.860115051269531</v>
      </c>
      <c r="BL1010">
        <v>69.640274047851562</v>
      </c>
      <c r="BM1010">
        <v>73.889884948730469</v>
      </c>
      <c r="BN1010">
        <v>78.087440490722656</v>
      </c>
      <c r="BO1010">
        <v>81.931709289550781</v>
      </c>
      <c r="BP1010">
        <v>83.763984680175781</v>
      </c>
      <c r="BQ1010">
        <v>84.7515869140625</v>
      </c>
      <c r="BR1010">
        <v>83.696632385253906</v>
      </c>
      <c r="BS1010">
        <v>83.318939208984375</v>
      </c>
      <c r="BT1010">
        <v>83.705970764160156</v>
      </c>
      <c r="BU1010">
        <v>83.578094482421875</v>
      </c>
      <c r="BV1010">
        <v>82.675804138183594</v>
      </c>
      <c r="BW1010">
        <v>80.163955688476563</v>
      </c>
      <c r="BX1010">
        <v>77.316627502441406</v>
      </c>
      <c r="BY1010">
        <v>74.996749877929688</v>
      </c>
      <c r="BZ1010">
        <v>73.688941955566406</v>
      </c>
      <c r="CA1010">
        <v>72.649429321289063</v>
      </c>
      <c r="CB1010">
        <v>72.27154541015625</v>
      </c>
      <c r="CC1010">
        <v>5.5126686096191406</v>
      </c>
      <c r="CD1010">
        <v>5.2803516387939453</v>
      </c>
      <c r="CE1010">
        <v>4.9392004013061523</v>
      </c>
      <c r="CF1010">
        <v>3.7327914237976074</v>
      </c>
      <c r="CG1010">
        <v>3.1307129859924316</v>
      </c>
      <c r="CH1010">
        <v>3.4657747745513916</v>
      </c>
      <c r="CI1010">
        <v>3.6129782199859619</v>
      </c>
      <c r="CJ1010">
        <v>2.2416112422943115</v>
      </c>
      <c r="CK1010">
        <v>3.1254868507385254</v>
      </c>
      <c r="CL1010">
        <v>3.1320507526397705</v>
      </c>
      <c r="CM1010">
        <v>2.4665427207946777</v>
      </c>
      <c r="CN1010">
        <v>2.8064780235290527</v>
      </c>
      <c r="CO1010">
        <v>3.9283995628356934</v>
      </c>
      <c r="CP1010">
        <v>2.4811244010925293</v>
      </c>
      <c r="CQ1010">
        <v>3.0099959373474121</v>
      </c>
      <c r="CR1010">
        <v>4.4954781532287598</v>
      </c>
      <c r="CS1010">
        <v>4.866365909576416</v>
      </c>
      <c r="CT1010">
        <v>5.0462937355041504</v>
      </c>
      <c r="CU1010">
        <v>6.1070165634155273</v>
      </c>
      <c r="CV1010">
        <v>4.9596891403198242</v>
      </c>
      <c r="CW1010">
        <v>4.3995361328125</v>
      </c>
      <c r="CX1010">
        <v>3.6752135753631592</v>
      </c>
      <c r="CY1010">
        <v>3.9852368831634521</v>
      </c>
      <c r="CZ1010">
        <v>3.9154438972473145</v>
      </c>
    </row>
    <row r="1011" spans="1:104" x14ac:dyDescent="0.25">
      <c r="A1011" t="s">
        <v>1200</v>
      </c>
      <c r="B1011" t="s">
        <v>26</v>
      </c>
      <c r="C1011" t="s">
        <v>28</v>
      </c>
      <c r="D1011" t="s">
        <v>188</v>
      </c>
      <c r="E1011" t="s">
        <v>184</v>
      </c>
      <c r="F1011">
        <v>2015</v>
      </c>
      <c r="G1011" t="s">
        <v>179</v>
      </c>
      <c r="H1011">
        <v>9</v>
      </c>
      <c r="I1011">
        <v>171.12992858886719</v>
      </c>
      <c r="J1011">
        <v>167.189208984375</v>
      </c>
      <c r="K1011">
        <v>163.80328369140625</v>
      </c>
      <c r="L1011">
        <v>163.46971130371094</v>
      </c>
      <c r="M1011">
        <v>169.17330932617187</v>
      </c>
      <c r="N1011">
        <v>184.38790893554687</v>
      </c>
      <c r="O1011">
        <v>202.50535583496094</v>
      </c>
      <c r="P1011">
        <v>222.38775634765625</v>
      </c>
      <c r="Q1011">
        <v>238.63453674316406</v>
      </c>
      <c r="R1011">
        <v>250.4793701171875</v>
      </c>
      <c r="S1011">
        <v>260.7373046875</v>
      </c>
      <c r="T1011">
        <v>263.31704711914062</v>
      </c>
      <c r="U1011">
        <v>263.93246459960937</v>
      </c>
      <c r="V1011">
        <v>264.54705810546875</v>
      </c>
      <c r="W1011">
        <v>261.67047119140625</v>
      </c>
      <c r="X1011">
        <v>254.61817932128906</v>
      </c>
      <c r="Y1011">
        <v>244.84989929199219</v>
      </c>
      <c r="Z1011">
        <v>231.85090637207031</v>
      </c>
      <c r="AA1011">
        <v>218.87385559082031</v>
      </c>
      <c r="AB1011">
        <v>213.7481689453125</v>
      </c>
      <c r="AC1011">
        <v>207.07426452636719</v>
      </c>
      <c r="AD1011">
        <v>194.99935913085937</v>
      </c>
      <c r="AE1011">
        <v>187.96806335449219</v>
      </c>
      <c r="AF1011">
        <v>181.501220703125</v>
      </c>
      <c r="AG1011">
        <v>-3.293142557144165</v>
      </c>
      <c r="AH1011">
        <v>-2.1503934860229492</v>
      </c>
      <c r="AI1011">
        <v>-1.8132410049438477</v>
      </c>
      <c r="AJ1011">
        <v>-1.7046244144439697</v>
      </c>
      <c r="AK1011">
        <v>-1.3768692016601563</v>
      </c>
      <c r="AL1011">
        <v>-0.27983018755912781</v>
      </c>
      <c r="AM1011">
        <v>-1.936424732208252</v>
      </c>
      <c r="AN1011">
        <v>0.72504311800003052</v>
      </c>
      <c r="AO1011">
        <v>1.0765107870101929</v>
      </c>
      <c r="AP1011">
        <v>0.76591533422470093</v>
      </c>
      <c r="AQ1011">
        <v>5.4396200180053711</v>
      </c>
      <c r="AR1011">
        <v>22.372154235839844</v>
      </c>
      <c r="AS1011">
        <v>23.138296127319336</v>
      </c>
      <c r="AT1011">
        <v>22.004066467285156</v>
      </c>
      <c r="AU1011">
        <v>20.524381637573242</v>
      </c>
      <c r="AV1011">
        <v>21.267339706420898</v>
      </c>
      <c r="AW1011">
        <v>20.102838516235352</v>
      </c>
      <c r="AX1011">
        <v>17.869228363037109</v>
      </c>
      <c r="AY1011">
        <v>7.89227294921875</v>
      </c>
      <c r="AZ1011">
        <v>4.3345465660095215</v>
      </c>
      <c r="BA1011">
        <v>2.8200981616973877</v>
      </c>
      <c r="BB1011">
        <v>2.7160346508026123</v>
      </c>
      <c r="BC1011">
        <v>1.753779411315918</v>
      </c>
      <c r="BD1011">
        <v>0.69078558683395386</v>
      </c>
      <c r="BE1011">
        <v>70.927276611328125</v>
      </c>
      <c r="BF1011">
        <v>70.482231140136719</v>
      </c>
      <c r="BG1011">
        <v>70.329757690429688</v>
      </c>
      <c r="BH1011">
        <v>69.537193298339844</v>
      </c>
      <c r="BI1011">
        <v>69.079757690429688</v>
      </c>
      <c r="BJ1011">
        <v>68.774795532226563</v>
      </c>
      <c r="BK1011">
        <v>69.207435607910156</v>
      </c>
      <c r="BL1011">
        <v>70.152481079101562</v>
      </c>
      <c r="BM1011">
        <v>72.835121154785156</v>
      </c>
      <c r="BN1011">
        <v>76.657844543457031</v>
      </c>
      <c r="BO1011">
        <v>81.053291320800781</v>
      </c>
      <c r="BP1011">
        <v>82.473533630371094</v>
      </c>
      <c r="BQ1011">
        <v>84.376014709472656</v>
      </c>
      <c r="BR1011">
        <v>85.138412475585938</v>
      </c>
      <c r="BS1011">
        <v>85.7908935546875</v>
      </c>
      <c r="BT1011">
        <v>86.0408935546875</v>
      </c>
      <c r="BU1011">
        <v>85.315689086914063</v>
      </c>
      <c r="BV1011">
        <v>83.9132080078125</v>
      </c>
      <c r="BW1011">
        <v>83.578086853027344</v>
      </c>
      <c r="BX1011">
        <v>78.682640075683594</v>
      </c>
      <c r="BY1011">
        <v>76.304962158203125</v>
      </c>
      <c r="BZ1011">
        <v>74.427276611328125</v>
      </c>
      <c r="CA1011">
        <v>73.524795532226562</v>
      </c>
      <c r="CB1011">
        <v>72.872314453125</v>
      </c>
      <c r="CC1011">
        <v>5.4472460746765137</v>
      </c>
      <c r="CD1011">
        <v>5.23602294921875</v>
      </c>
      <c r="CE1011">
        <v>4.9209318161010742</v>
      </c>
      <c r="CF1011">
        <v>3.7255382537841797</v>
      </c>
      <c r="CG1011">
        <v>3.1395177841186523</v>
      </c>
      <c r="CH1011">
        <v>3.4831304550170898</v>
      </c>
      <c r="CI1011">
        <v>3.6698369979858398</v>
      </c>
      <c r="CJ1011">
        <v>2.2888443470001221</v>
      </c>
      <c r="CK1011">
        <v>3.2284471988677979</v>
      </c>
      <c r="CL1011">
        <v>3.2383518218994141</v>
      </c>
      <c r="CM1011">
        <v>2.5410423278808594</v>
      </c>
      <c r="CN1011">
        <v>2.8892817497253418</v>
      </c>
      <c r="CO1011">
        <v>4.0405311584472656</v>
      </c>
      <c r="CP1011">
        <v>2.5580894947052002</v>
      </c>
      <c r="CQ1011">
        <v>3.0957796573638916</v>
      </c>
      <c r="CR1011">
        <v>4.563939094543457</v>
      </c>
      <c r="CS1011">
        <v>4.9130802154541016</v>
      </c>
      <c r="CT1011">
        <v>5.0863924026489258</v>
      </c>
      <c r="CU1011">
        <v>6.1671304702758789</v>
      </c>
      <c r="CV1011">
        <v>5.0605020523071289</v>
      </c>
      <c r="CW1011">
        <v>4.4438972473144531</v>
      </c>
      <c r="CX1011">
        <v>3.6816294193267822</v>
      </c>
      <c r="CY1011">
        <v>3.9791500568389893</v>
      </c>
      <c r="CZ1011">
        <v>3.9046792984008789</v>
      </c>
    </row>
    <row r="1012" spans="1:104" x14ac:dyDescent="0.25">
      <c r="A1012" t="s">
        <v>1201</v>
      </c>
      <c r="B1012" t="s">
        <v>26</v>
      </c>
      <c r="C1012" t="s">
        <v>28</v>
      </c>
      <c r="D1012" t="s">
        <v>188</v>
      </c>
      <c r="E1012" t="s">
        <v>184</v>
      </c>
      <c r="F1012">
        <v>2015</v>
      </c>
      <c r="G1012" t="s">
        <v>180</v>
      </c>
      <c r="H1012">
        <v>10</v>
      </c>
      <c r="I1012">
        <v>148.1177978515625</v>
      </c>
      <c r="J1012">
        <v>144.34846496582031</v>
      </c>
      <c r="K1012">
        <v>141.36361694335937</v>
      </c>
      <c r="L1012">
        <v>141.40594482421875</v>
      </c>
      <c r="M1012">
        <v>145.61080932617188</v>
      </c>
      <c r="N1012">
        <v>157.83439636230469</v>
      </c>
      <c r="O1012">
        <v>178.02621459960937</v>
      </c>
      <c r="P1012">
        <v>194.77963256835937</v>
      </c>
      <c r="Q1012">
        <v>211.96797180175781</v>
      </c>
      <c r="R1012">
        <v>227.48759460449219</v>
      </c>
      <c r="S1012">
        <v>240.06134033203125</v>
      </c>
      <c r="T1012">
        <v>243.89842224121094</v>
      </c>
      <c r="U1012">
        <v>245.4185791015625</v>
      </c>
      <c r="V1012">
        <v>247.69732666015625</v>
      </c>
      <c r="W1012">
        <v>245.52577209472656</v>
      </c>
      <c r="X1012">
        <v>237.21058654785156</v>
      </c>
      <c r="Y1012">
        <v>226.84066772460937</v>
      </c>
      <c r="Z1012">
        <v>214.7130126953125</v>
      </c>
      <c r="AA1012">
        <v>208.41209411621094</v>
      </c>
      <c r="AB1012">
        <v>202.10517883300781</v>
      </c>
      <c r="AC1012">
        <v>195.70895385742187</v>
      </c>
      <c r="AD1012">
        <v>176.91377258300781</v>
      </c>
      <c r="AE1012">
        <v>164.00239562988281</v>
      </c>
      <c r="AF1012">
        <v>157.84553527832031</v>
      </c>
      <c r="AG1012">
        <v>-3.3827250003814697</v>
      </c>
      <c r="AH1012">
        <v>-1.4743055105209351</v>
      </c>
      <c r="AI1012">
        <v>-0.58949786424636841</v>
      </c>
      <c r="AJ1012">
        <v>-1.0187356472015381</v>
      </c>
      <c r="AK1012">
        <v>-1.4331446886062622</v>
      </c>
      <c r="AL1012">
        <v>-0.98208057880401611</v>
      </c>
      <c r="AM1012">
        <v>-2.3021185398101807</v>
      </c>
      <c r="AN1012">
        <v>-0.69172537326812744</v>
      </c>
      <c r="AO1012">
        <v>1.0094237327575684</v>
      </c>
      <c r="AP1012">
        <v>2.3070385456085205</v>
      </c>
      <c r="AQ1012">
        <v>6.3700656890869141</v>
      </c>
      <c r="AR1012">
        <v>20.721046447753906</v>
      </c>
      <c r="AS1012">
        <v>21.367012023925781</v>
      </c>
      <c r="AT1012">
        <v>20.354610443115234</v>
      </c>
      <c r="AU1012">
        <v>18.460735321044922</v>
      </c>
      <c r="AV1012">
        <v>16.671146392822266</v>
      </c>
      <c r="AW1012">
        <v>14.973697662353516</v>
      </c>
      <c r="AX1012">
        <v>11.745590209960938</v>
      </c>
      <c r="AY1012">
        <v>2.0786635875701904</v>
      </c>
      <c r="AZ1012">
        <v>0.22099956870079041</v>
      </c>
      <c r="BA1012">
        <v>-0.10559915006160736</v>
      </c>
      <c r="BB1012">
        <v>0.17331045866012573</v>
      </c>
      <c r="BC1012">
        <v>-5.4483816027641296E-2</v>
      </c>
      <c r="BD1012">
        <v>-1.4872981309890747</v>
      </c>
      <c r="BE1012">
        <v>64.64691162109375</v>
      </c>
      <c r="BF1012">
        <v>64.524803161621094</v>
      </c>
      <c r="BG1012">
        <v>64.070411682128906</v>
      </c>
      <c r="BH1012">
        <v>63.028049468994141</v>
      </c>
      <c r="BI1012">
        <v>61.7537841796875</v>
      </c>
      <c r="BJ1012">
        <v>61.354354858398437</v>
      </c>
      <c r="BK1012">
        <v>61.144069671630859</v>
      </c>
      <c r="BL1012">
        <v>61.482036590576172</v>
      </c>
      <c r="BM1012">
        <v>63.655529022216797</v>
      </c>
      <c r="BN1012">
        <v>67.719100952148438</v>
      </c>
      <c r="BO1012">
        <v>71.304420471191406</v>
      </c>
      <c r="BP1012">
        <v>74.9200439453125</v>
      </c>
      <c r="BQ1012">
        <v>77.410888671875</v>
      </c>
      <c r="BR1012">
        <v>77.051170349121094</v>
      </c>
      <c r="BS1012">
        <v>76.838180541992188</v>
      </c>
      <c r="BT1012">
        <v>75.904991149902344</v>
      </c>
      <c r="BU1012">
        <v>74.908042907714844</v>
      </c>
      <c r="BV1012">
        <v>74.520805358886719</v>
      </c>
      <c r="BW1012">
        <v>73.0731201171875</v>
      </c>
      <c r="BX1012">
        <v>70.3353271484375</v>
      </c>
      <c r="BY1012">
        <v>69.125373840332031</v>
      </c>
      <c r="BZ1012">
        <v>67.60687255859375</v>
      </c>
      <c r="CA1012">
        <v>67.073661804199219</v>
      </c>
      <c r="CB1012">
        <v>65.790046691894531</v>
      </c>
      <c r="CC1012">
        <v>5.0855498313903809</v>
      </c>
      <c r="CD1012">
        <v>4.8767881393432617</v>
      </c>
      <c r="CE1012">
        <v>4.5806679725646973</v>
      </c>
      <c r="CF1012">
        <v>3.4763071537017822</v>
      </c>
      <c r="CG1012">
        <v>2.9148452281951904</v>
      </c>
      <c r="CH1012">
        <v>3.2166671752929687</v>
      </c>
      <c r="CI1012">
        <v>3.4786341190338135</v>
      </c>
      <c r="CJ1012">
        <v>2.1630265712738037</v>
      </c>
      <c r="CK1012">
        <v>3.095595121383667</v>
      </c>
      <c r="CL1012">
        <v>3.176239013671875</v>
      </c>
      <c r="CM1012">
        <v>2.5268771648406982</v>
      </c>
      <c r="CN1012">
        <v>2.8894360065460205</v>
      </c>
      <c r="CO1012">
        <v>4.0590143203735352</v>
      </c>
      <c r="CP1012">
        <v>2.5815162658691406</v>
      </c>
      <c r="CQ1012">
        <v>3.1354961395263672</v>
      </c>
      <c r="CR1012">
        <v>4.5891642570495605</v>
      </c>
      <c r="CS1012">
        <v>4.9124655723571777</v>
      </c>
      <c r="CT1012">
        <v>5.0835528373718262</v>
      </c>
      <c r="CU1012">
        <v>6.3338050842285156</v>
      </c>
      <c r="CV1012">
        <v>5.1721687316894531</v>
      </c>
      <c r="CW1012">
        <v>4.5416102409362793</v>
      </c>
      <c r="CX1012">
        <v>3.6059556007385254</v>
      </c>
      <c r="CY1012">
        <v>3.7452008724212646</v>
      </c>
      <c r="CZ1012">
        <v>3.6634600162506104</v>
      </c>
    </row>
    <row r="1013" spans="1:104" x14ac:dyDescent="0.25">
      <c r="A1013" t="s">
        <v>1202</v>
      </c>
      <c r="B1013" t="s">
        <v>26</v>
      </c>
      <c r="C1013" t="s">
        <v>28</v>
      </c>
      <c r="D1013" t="s">
        <v>188</v>
      </c>
      <c r="E1013" t="s">
        <v>184</v>
      </c>
      <c r="F1013">
        <v>2015</v>
      </c>
      <c r="G1013" t="s">
        <v>181</v>
      </c>
      <c r="H1013">
        <v>11</v>
      </c>
      <c r="I1013">
        <v>140.56254577636719</v>
      </c>
      <c r="J1013">
        <v>136.73664855957031</v>
      </c>
      <c r="K1013">
        <v>134.31883239746094</v>
      </c>
      <c r="L1013">
        <v>135.03941345214844</v>
      </c>
      <c r="M1013">
        <v>140.89579772949219</v>
      </c>
      <c r="N1013">
        <v>153.40850830078125</v>
      </c>
      <c r="O1013">
        <v>169.48309326171875</v>
      </c>
      <c r="P1013">
        <v>182.54074096679687</v>
      </c>
      <c r="Q1013">
        <v>192.41497802734375</v>
      </c>
      <c r="R1013">
        <v>199.35964965820312</v>
      </c>
      <c r="S1013">
        <v>205.06866455078125</v>
      </c>
      <c r="T1013">
        <v>206.898681640625</v>
      </c>
      <c r="U1013">
        <v>207.32418823242187</v>
      </c>
      <c r="V1013">
        <v>207.66366577148437</v>
      </c>
      <c r="W1013">
        <v>204.95533752441406</v>
      </c>
      <c r="X1013">
        <v>197.771240234375</v>
      </c>
      <c r="Y1013">
        <v>190.97352600097656</v>
      </c>
      <c r="Z1013">
        <v>186.40776062011719</v>
      </c>
      <c r="AA1013">
        <v>177.4656982421875</v>
      </c>
      <c r="AB1013">
        <v>170.94110107421875</v>
      </c>
      <c r="AC1013">
        <v>167.45193481445312</v>
      </c>
      <c r="AD1013">
        <v>160.25352478027344</v>
      </c>
      <c r="AE1013">
        <v>153.78279113769531</v>
      </c>
      <c r="AF1013">
        <v>148.10379028320312</v>
      </c>
      <c r="AG1013">
        <v>-3.5284690856933594</v>
      </c>
      <c r="AH1013">
        <v>-1.142835259437561</v>
      </c>
      <c r="AI1013">
        <v>6.3519597053527832E-2</v>
      </c>
      <c r="AJ1013">
        <v>-0.67718452215194702</v>
      </c>
      <c r="AK1013">
        <v>-1.5503745079040527</v>
      </c>
      <c r="AL1013">
        <v>-1.4262751340866089</v>
      </c>
      <c r="AM1013">
        <v>-2.5628910064697266</v>
      </c>
      <c r="AN1013">
        <v>-1.4551737308502197</v>
      </c>
      <c r="AO1013">
        <v>0.93723815679550171</v>
      </c>
      <c r="AP1013">
        <v>2.9404869079589844</v>
      </c>
      <c r="AQ1013">
        <v>6.2899703979492187</v>
      </c>
      <c r="AR1013">
        <v>17.863819122314453</v>
      </c>
      <c r="AS1013">
        <v>18.259950637817383</v>
      </c>
      <c r="AT1013">
        <v>17.249002456665039</v>
      </c>
      <c r="AU1013">
        <v>15.203566551208496</v>
      </c>
      <c r="AV1013">
        <v>12.313106536865234</v>
      </c>
      <c r="AW1013">
        <v>10.715503692626953</v>
      </c>
      <c r="AX1013">
        <v>7.5699853897094727</v>
      </c>
      <c r="AY1013">
        <v>-1.3172695636749268</v>
      </c>
      <c r="AZ1013">
        <v>-2.0467019081115723</v>
      </c>
      <c r="BA1013">
        <v>-1.7254204750061035</v>
      </c>
      <c r="BB1013">
        <v>-1.2547646760940552</v>
      </c>
      <c r="BC1013">
        <v>-1.047959566116333</v>
      </c>
      <c r="BD1013">
        <v>-2.6884989738464355</v>
      </c>
      <c r="BE1013">
        <v>59.482246398925781</v>
      </c>
      <c r="BF1013">
        <v>58.268699645996094</v>
      </c>
      <c r="BG1013">
        <v>57.451545715332031</v>
      </c>
      <c r="BH1013">
        <v>56.472888946533203</v>
      </c>
      <c r="BI1013">
        <v>57.521549224853516</v>
      </c>
      <c r="BJ1013">
        <v>56.77764892578125</v>
      </c>
      <c r="BK1013">
        <v>57.122116088867188</v>
      </c>
      <c r="BL1013">
        <v>57.219638824462891</v>
      </c>
      <c r="BM1013">
        <v>60.792560577392578</v>
      </c>
      <c r="BN1013">
        <v>64.911293029785156</v>
      </c>
      <c r="BO1013">
        <v>68.408042907714844</v>
      </c>
      <c r="BP1013">
        <v>69.499458312988281</v>
      </c>
      <c r="BQ1013">
        <v>70.18853759765625</v>
      </c>
      <c r="BR1013">
        <v>69.579025268554688</v>
      </c>
      <c r="BS1013">
        <v>69.012062072753906</v>
      </c>
      <c r="BT1013">
        <v>69.920639038085937</v>
      </c>
      <c r="BU1013">
        <v>68.798866271972656</v>
      </c>
      <c r="BV1013">
        <v>66.204399108886719</v>
      </c>
      <c r="BW1013">
        <v>64.411628723144531</v>
      </c>
      <c r="BX1013">
        <v>64.051918029785156</v>
      </c>
      <c r="BY1013">
        <v>63.058006286621094</v>
      </c>
      <c r="BZ1013">
        <v>61.829357147216797</v>
      </c>
      <c r="CA1013">
        <v>61.567153930664063</v>
      </c>
      <c r="CB1013">
        <v>60.116020202636719</v>
      </c>
      <c r="CC1013">
        <v>5.2897415161132812</v>
      </c>
      <c r="CD1013">
        <v>5.0627880096435547</v>
      </c>
      <c r="CE1013">
        <v>4.7699689865112305</v>
      </c>
      <c r="CF1013">
        <v>3.6393826007843018</v>
      </c>
      <c r="CG1013">
        <v>3.0927681922912598</v>
      </c>
      <c r="CH1013">
        <v>3.4281024932861328</v>
      </c>
      <c r="CI1013">
        <v>3.633406400680542</v>
      </c>
      <c r="CJ1013">
        <v>2.2263202667236328</v>
      </c>
      <c r="CK1013">
        <v>3.0786969661712646</v>
      </c>
      <c r="CL1013">
        <v>3.0514481067657471</v>
      </c>
      <c r="CM1013">
        <v>2.3668513298034668</v>
      </c>
      <c r="CN1013">
        <v>2.6896803379058838</v>
      </c>
      <c r="CO1013">
        <v>3.7574028968811035</v>
      </c>
      <c r="CP1013">
        <v>2.382774829864502</v>
      </c>
      <c r="CQ1013">
        <v>2.8730480670928955</v>
      </c>
      <c r="CR1013">
        <v>4.1986675262451172</v>
      </c>
      <c r="CS1013">
        <v>4.5394449234008789</v>
      </c>
      <c r="CT1013">
        <v>4.8448295593261719</v>
      </c>
      <c r="CU1013">
        <v>5.9362177848815918</v>
      </c>
      <c r="CV1013">
        <v>4.7857975959777832</v>
      </c>
      <c r="CW1013">
        <v>4.2506942749023437</v>
      </c>
      <c r="CX1013">
        <v>3.5765414237976074</v>
      </c>
      <c r="CY1013">
        <v>3.849268913269043</v>
      </c>
      <c r="CZ1013">
        <v>3.7672560214996338</v>
      </c>
    </row>
    <row r="1014" spans="1:104" x14ac:dyDescent="0.25">
      <c r="A1014" t="s">
        <v>1203</v>
      </c>
      <c r="B1014" t="s">
        <v>26</v>
      </c>
      <c r="C1014" t="s">
        <v>28</v>
      </c>
      <c r="D1014" t="s">
        <v>188</v>
      </c>
      <c r="E1014" t="s">
        <v>184</v>
      </c>
      <c r="F1014">
        <v>2015</v>
      </c>
      <c r="G1014" t="s">
        <v>182</v>
      </c>
      <c r="H1014">
        <v>12</v>
      </c>
      <c r="I1014">
        <v>136.76589965820313</v>
      </c>
      <c r="J1014">
        <v>133.28752136230469</v>
      </c>
      <c r="K1014">
        <v>131.22319030761719</v>
      </c>
      <c r="L1014">
        <v>131.91720581054687</v>
      </c>
      <c r="M1014">
        <v>137.69419860839844</v>
      </c>
      <c r="N1014">
        <v>149.77667236328125</v>
      </c>
      <c r="O1014">
        <v>166.45101928710937</v>
      </c>
      <c r="P1014">
        <v>177.74909973144531</v>
      </c>
      <c r="Q1014">
        <v>183.2412109375</v>
      </c>
      <c r="R1014">
        <v>186.02058410644531</v>
      </c>
      <c r="S1014">
        <v>188.21495056152344</v>
      </c>
      <c r="T1014">
        <v>187.98295593261719</v>
      </c>
      <c r="U1014">
        <v>187.53160095214844</v>
      </c>
      <c r="V1014">
        <v>187.82347106933594</v>
      </c>
      <c r="W1014">
        <v>185.36344909667969</v>
      </c>
      <c r="X1014">
        <v>179.95724487304687</v>
      </c>
      <c r="Y1014">
        <v>176.30741882324219</v>
      </c>
      <c r="Z1014">
        <v>174.53622436523437</v>
      </c>
      <c r="AA1014">
        <v>167.19551086425781</v>
      </c>
      <c r="AB1014">
        <v>162.28178405761719</v>
      </c>
      <c r="AC1014">
        <v>159.66754150390625</v>
      </c>
      <c r="AD1014">
        <v>155.38311767578125</v>
      </c>
      <c r="AE1014">
        <v>149.3919677734375</v>
      </c>
      <c r="AF1014">
        <v>143.91236877441406</v>
      </c>
      <c r="AG1014">
        <v>-3.7937929630279541</v>
      </c>
      <c r="AH1014">
        <v>-0.81921857595443726</v>
      </c>
      <c r="AI1014">
        <v>0.78139877319335938</v>
      </c>
      <c r="AJ1014">
        <v>-0.31681570410728455</v>
      </c>
      <c r="AK1014">
        <v>-1.6881370544433594</v>
      </c>
      <c r="AL1014">
        <v>-1.9091709852218628</v>
      </c>
      <c r="AM1014">
        <v>-2.9291274547576904</v>
      </c>
      <c r="AN1014">
        <v>-2.3274445533752441</v>
      </c>
      <c r="AO1014">
        <v>0.93254423141479492</v>
      </c>
      <c r="AP1014">
        <v>3.7637932300567627</v>
      </c>
      <c r="AQ1014">
        <v>6.6381940841674805</v>
      </c>
      <c r="AR1014">
        <v>16.37401008605957</v>
      </c>
      <c r="AS1014">
        <v>16.56254768371582</v>
      </c>
      <c r="AT1014">
        <v>15.600152969360352</v>
      </c>
      <c r="AU1014">
        <v>13.370686531066895</v>
      </c>
      <c r="AV1014">
        <v>9.3633356094360352</v>
      </c>
      <c r="AW1014">
        <v>7.7029132843017578</v>
      </c>
      <c r="AX1014">
        <v>4.0796465873718262</v>
      </c>
      <c r="AY1014">
        <v>-4.6478548049926758</v>
      </c>
      <c r="AZ1014">
        <v>-4.3671669960021973</v>
      </c>
      <c r="BA1014">
        <v>-3.4093725681304932</v>
      </c>
      <c r="BB1014">
        <v>-2.797661304473877</v>
      </c>
      <c r="BC1014">
        <v>-2.1400434970855713</v>
      </c>
      <c r="BD1014">
        <v>-4.0699777603149414</v>
      </c>
      <c r="BE1014">
        <v>53.573867797851563</v>
      </c>
      <c r="BF1014">
        <v>53.546352386474609</v>
      </c>
      <c r="BG1014">
        <v>52.391021728515625</v>
      </c>
      <c r="BH1014">
        <v>52.69903564453125</v>
      </c>
      <c r="BI1014">
        <v>51.784152984619141</v>
      </c>
      <c r="BJ1014">
        <v>50.704933166503906</v>
      </c>
      <c r="BK1014">
        <v>50.244644165039062</v>
      </c>
      <c r="BL1014">
        <v>49.994644165039063</v>
      </c>
      <c r="BM1014">
        <v>54.4969482421875</v>
      </c>
      <c r="BN1014">
        <v>57.414344787597656</v>
      </c>
      <c r="BO1014">
        <v>60.539310455322266</v>
      </c>
      <c r="BP1014">
        <v>63.060722351074219</v>
      </c>
      <c r="BQ1014">
        <v>64.817161560058594</v>
      </c>
      <c r="BR1014">
        <v>64.609512329101563</v>
      </c>
      <c r="BS1014">
        <v>62.707237243652344</v>
      </c>
      <c r="BT1014">
        <v>61.957439422607422</v>
      </c>
      <c r="BU1014">
        <v>61.207645416259766</v>
      </c>
      <c r="BV1014">
        <v>58.500743865966797</v>
      </c>
      <c r="BW1014">
        <v>55.720790863037109</v>
      </c>
      <c r="BX1014">
        <v>53.653968811035156</v>
      </c>
      <c r="BY1014">
        <v>52.199577331542969</v>
      </c>
      <c r="BZ1014">
        <v>50.907218933105469</v>
      </c>
      <c r="CA1014">
        <v>50.205677032470703</v>
      </c>
      <c r="CB1014">
        <v>49.376319885253906</v>
      </c>
      <c r="CC1014">
        <v>5.8518037796020508</v>
      </c>
      <c r="CD1014">
        <v>5.6105360984802246</v>
      </c>
      <c r="CE1014">
        <v>5.297055721282959</v>
      </c>
      <c r="CF1014">
        <v>4.0413980484008789</v>
      </c>
      <c r="CG1014">
        <v>3.4354197978973389</v>
      </c>
      <c r="CH1014">
        <v>3.8040926456451416</v>
      </c>
      <c r="CI1014">
        <v>4.0571417808532715</v>
      </c>
      <c r="CJ1014">
        <v>2.4669547080993652</v>
      </c>
      <c r="CK1014">
        <v>3.3327655792236328</v>
      </c>
      <c r="CL1014">
        <v>3.2373859882354736</v>
      </c>
      <c r="CM1014">
        <v>2.4711053371429443</v>
      </c>
      <c r="CN1014">
        <v>2.7803127765655518</v>
      </c>
      <c r="CO1014">
        <v>3.8652300834655762</v>
      </c>
      <c r="CP1014">
        <v>2.4543523788452148</v>
      </c>
      <c r="CQ1014">
        <v>2.9565579891204834</v>
      </c>
      <c r="CR1014">
        <v>4.3470253944396973</v>
      </c>
      <c r="CS1014">
        <v>4.7687535285949707</v>
      </c>
      <c r="CT1014">
        <v>5.1617908477783203</v>
      </c>
      <c r="CU1014">
        <v>6.3633384704589844</v>
      </c>
      <c r="CV1014">
        <v>5.1723713874816895</v>
      </c>
      <c r="CW1014">
        <v>4.6142306327819824</v>
      </c>
      <c r="CX1014">
        <v>3.9371576309204102</v>
      </c>
      <c r="CY1014">
        <v>4.2477893829345703</v>
      </c>
      <c r="CZ1014">
        <v>4.1600146293640137</v>
      </c>
    </row>
    <row r="1015" spans="1:104" x14ac:dyDescent="0.25">
      <c r="A1015" t="s">
        <v>1204</v>
      </c>
      <c r="B1015" t="s">
        <v>26</v>
      </c>
      <c r="C1015" t="s">
        <v>28</v>
      </c>
      <c r="D1015" t="s">
        <v>188</v>
      </c>
      <c r="E1015" t="s">
        <v>184</v>
      </c>
      <c r="F1015">
        <v>2015</v>
      </c>
      <c r="G1015" t="s">
        <v>183</v>
      </c>
      <c r="H1015">
        <v>8</v>
      </c>
      <c r="I1015">
        <v>170.23062133789062</v>
      </c>
      <c r="J1015">
        <v>165.7900390625</v>
      </c>
      <c r="K1015">
        <v>161.70370483398437</v>
      </c>
      <c r="L1015">
        <v>161.13363647460937</v>
      </c>
      <c r="M1015">
        <v>166.0594482421875</v>
      </c>
      <c r="N1015">
        <v>180.67391967773437</v>
      </c>
      <c r="O1015">
        <v>196.22723388671875</v>
      </c>
      <c r="P1015">
        <v>213.39031982421875</v>
      </c>
      <c r="Q1015">
        <v>225.42027282714844</v>
      </c>
      <c r="R1015">
        <v>235.27635192871094</v>
      </c>
      <c r="S1015">
        <v>245.01568603515625</v>
      </c>
      <c r="T1015">
        <v>247.40202331542969</v>
      </c>
      <c r="U1015">
        <v>248.04112243652344</v>
      </c>
      <c r="V1015">
        <v>247.47935485839844</v>
      </c>
      <c r="W1015">
        <v>245.69107055664062</v>
      </c>
      <c r="X1015">
        <v>242.30180358886719</v>
      </c>
      <c r="Y1015">
        <v>234.60725402832031</v>
      </c>
      <c r="Z1015">
        <v>222.41409301757812</v>
      </c>
      <c r="AA1015">
        <v>209.80010986328125</v>
      </c>
      <c r="AB1015">
        <v>203.77684020996094</v>
      </c>
      <c r="AC1015">
        <v>199.81991577148437</v>
      </c>
      <c r="AD1015">
        <v>190.19145202636719</v>
      </c>
      <c r="AE1015">
        <v>184.03309631347656</v>
      </c>
      <c r="AF1015">
        <v>178.17861938476562</v>
      </c>
      <c r="AG1015">
        <v>-3.5232915878295898</v>
      </c>
      <c r="AH1015">
        <v>-1.9588508605957031</v>
      </c>
      <c r="AI1015">
        <v>-1.3462749719619751</v>
      </c>
      <c r="AJ1015">
        <v>-1.4737560749053955</v>
      </c>
      <c r="AK1015">
        <v>-1.4621092081069946</v>
      </c>
      <c r="AL1015">
        <v>-0.61271333694458008</v>
      </c>
      <c r="AM1015">
        <v>-2.1420829296112061</v>
      </c>
      <c r="AN1015">
        <v>0.11224452406167984</v>
      </c>
      <c r="AO1015">
        <v>1.0299267768859863</v>
      </c>
      <c r="AP1015">
        <v>1.3741763830184937</v>
      </c>
      <c r="AQ1015">
        <v>5.7021193504333496</v>
      </c>
      <c r="AR1015">
        <v>21.169052124023438</v>
      </c>
      <c r="AS1015">
        <v>21.843196868896484</v>
      </c>
      <c r="AT1015">
        <v>20.664375305175781</v>
      </c>
      <c r="AU1015">
        <v>19.113897323608398</v>
      </c>
      <c r="AV1015">
        <v>19.125255584716797</v>
      </c>
      <c r="AW1015">
        <v>17.907255172729492</v>
      </c>
      <c r="AX1015">
        <v>15.299199104309082</v>
      </c>
      <c r="AY1015">
        <v>5.4071006774902344</v>
      </c>
      <c r="AZ1015">
        <v>2.5539402961730957</v>
      </c>
      <c r="BA1015">
        <v>1.5733132362365723</v>
      </c>
      <c r="BB1015">
        <v>1.662143349647522</v>
      </c>
      <c r="BC1015">
        <v>1.0120759010314941</v>
      </c>
      <c r="BD1015">
        <v>-0.26019242405891418</v>
      </c>
      <c r="BE1015">
        <v>68.444778442382813</v>
      </c>
      <c r="BF1015">
        <v>67.918106079101563</v>
      </c>
      <c r="BG1015">
        <v>67.550018310546875</v>
      </c>
      <c r="BH1015">
        <v>67.019546508789063</v>
      </c>
      <c r="BI1015">
        <v>66.905181884765625</v>
      </c>
      <c r="BJ1015">
        <v>66.653572082519531</v>
      </c>
      <c r="BK1015">
        <v>67.159446716308594</v>
      </c>
      <c r="BL1015">
        <v>68.156158447265625</v>
      </c>
      <c r="BM1015">
        <v>70.96685791015625</v>
      </c>
      <c r="BN1015">
        <v>74.25537109375</v>
      </c>
      <c r="BO1015">
        <v>77.468406677246094</v>
      </c>
      <c r="BP1015">
        <v>78.754852294921875</v>
      </c>
      <c r="BQ1015">
        <v>80.127479553222656</v>
      </c>
      <c r="BR1015">
        <v>80.459869384765625</v>
      </c>
      <c r="BS1015">
        <v>80.637725830078125</v>
      </c>
      <c r="BT1015">
        <v>80.817558288574219</v>
      </c>
      <c r="BU1015">
        <v>80.460243225097656</v>
      </c>
      <c r="BV1015">
        <v>79.563102722167969</v>
      </c>
      <c r="BW1015">
        <v>77.750213623046875</v>
      </c>
      <c r="BX1015">
        <v>74.87255859375</v>
      </c>
      <c r="BY1015">
        <v>72.393318176269531</v>
      </c>
      <c r="BZ1015">
        <v>71.161720275878906</v>
      </c>
      <c r="CA1015">
        <v>70.315727233886719</v>
      </c>
      <c r="CB1015">
        <v>69.787620544433594</v>
      </c>
      <c r="CC1015">
        <v>5.5215487480163574</v>
      </c>
      <c r="CD1015">
        <v>5.2905364036560059</v>
      </c>
      <c r="CE1015">
        <v>4.9490528106689453</v>
      </c>
      <c r="CF1015">
        <v>3.7406809329986572</v>
      </c>
      <c r="CG1015">
        <v>3.1385970115661621</v>
      </c>
      <c r="CH1015">
        <v>3.4759211540222168</v>
      </c>
      <c r="CI1015">
        <v>3.6202571392059326</v>
      </c>
      <c r="CJ1015">
        <v>2.2362010478973389</v>
      </c>
      <c r="CK1015">
        <v>3.102180004119873</v>
      </c>
      <c r="CL1015">
        <v>3.0954928398132324</v>
      </c>
      <c r="CM1015">
        <v>2.4301543235778809</v>
      </c>
      <c r="CN1015">
        <v>2.7634143829345703</v>
      </c>
      <c r="CO1015">
        <v>3.8629705905914307</v>
      </c>
      <c r="CP1015">
        <v>2.4395232200622559</v>
      </c>
      <c r="CQ1015">
        <v>2.9591126441955566</v>
      </c>
      <c r="CR1015">
        <v>4.4198431968688965</v>
      </c>
      <c r="CS1015">
        <v>4.7914896011352539</v>
      </c>
      <c r="CT1015">
        <v>4.9666452407836914</v>
      </c>
      <c r="CU1015">
        <v>6.0281739234924316</v>
      </c>
      <c r="CV1015">
        <v>4.9085988998413086</v>
      </c>
      <c r="CW1015">
        <v>4.3643202781677246</v>
      </c>
      <c r="CX1015">
        <v>3.6559841632843018</v>
      </c>
      <c r="CY1015">
        <v>3.9681816101074219</v>
      </c>
      <c r="CZ1015">
        <v>3.9048824310302734</v>
      </c>
    </row>
    <row r="1016" spans="1:104" x14ac:dyDescent="0.25">
      <c r="A1016" t="s">
        <v>1205</v>
      </c>
      <c r="B1016" t="s">
        <v>26</v>
      </c>
      <c r="C1016" t="s">
        <v>28</v>
      </c>
      <c r="D1016" t="s">
        <v>188</v>
      </c>
      <c r="E1016" t="s">
        <v>184</v>
      </c>
      <c r="F1016">
        <v>2016</v>
      </c>
      <c r="G1016" t="s">
        <v>171</v>
      </c>
      <c r="H1016">
        <v>1</v>
      </c>
      <c r="I1016">
        <v>137.09748840332031</v>
      </c>
      <c r="J1016">
        <v>132.565673828125</v>
      </c>
      <c r="K1016">
        <v>131.24253845214844</v>
      </c>
      <c r="L1016">
        <v>132.07168579101562</v>
      </c>
      <c r="M1016">
        <v>139.05561828613281</v>
      </c>
      <c r="N1016">
        <v>152.07765197753906</v>
      </c>
      <c r="O1016">
        <v>172.67677307128906</v>
      </c>
      <c r="P1016">
        <v>186.93074035644531</v>
      </c>
      <c r="Q1016">
        <v>191.29946899414062</v>
      </c>
      <c r="R1016">
        <v>191.41970825195312</v>
      </c>
      <c r="S1016">
        <v>191.55122375488281</v>
      </c>
      <c r="T1016">
        <v>189.51359558105469</v>
      </c>
      <c r="U1016">
        <v>187.392578125</v>
      </c>
      <c r="V1016">
        <v>186.24749755859375</v>
      </c>
      <c r="W1016">
        <v>183.31980895996094</v>
      </c>
      <c r="X1016">
        <v>178.27410888671875</v>
      </c>
      <c r="Y1016">
        <v>173.88583374023437</v>
      </c>
      <c r="Z1016">
        <v>174.48045349121094</v>
      </c>
      <c r="AA1016">
        <v>168.46786499023437</v>
      </c>
      <c r="AB1016">
        <v>163.95048522949219</v>
      </c>
      <c r="AC1016">
        <v>161.6556396484375</v>
      </c>
      <c r="AD1016">
        <v>157.25547790527344</v>
      </c>
      <c r="AE1016">
        <v>150.04998779296875</v>
      </c>
      <c r="AF1016">
        <v>144.37991333007812</v>
      </c>
      <c r="AG1016">
        <v>-4.1145329475402832</v>
      </c>
      <c r="AH1016">
        <v>-0.63635843992233276</v>
      </c>
      <c r="AI1016">
        <v>1.2800366878509521</v>
      </c>
      <c r="AJ1016">
        <v>-8.7963394820690155E-2</v>
      </c>
      <c r="AK1016">
        <v>-1.838364839553833</v>
      </c>
      <c r="AL1016">
        <v>-2.37229323387146</v>
      </c>
      <c r="AM1016">
        <v>-3.4090447425842285</v>
      </c>
      <c r="AN1016">
        <v>-3.2539317607879639</v>
      </c>
      <c r="AO1016">
        <v>0.99362969398498535</v>
      </c>
      <c r="AP1016">
        <v>4.6398963928222656</v>
      </c>
      <c r="AQ1016">
        <v>7.3262996673583984</v>
      </c>
      <c r="AR1016">
        <v>16.341344833374023</v>
      </c>
      <c r="AS1016">
        <v>16.311573028564453</v>
      </c>
      <c r="AT1016">
        <v>15.199646949768066</v>
      </c>
      <c r="AU1016">
        <v>12.79664134979248</v>
      </c>
      <c r="AV1016">
        <v>7.8963446617126465</v>
      </c>
      <c r="AW1016">
        <v>5.9495172500610352</v>
      </c>
      <c r="AX1016">
        <v>1.7836061716079712</v>
      </c>
      <c r="AY1016">
        <v>-7.0783734321594238</v>
      </c>
      <c r="AZ1016">
        <v>-6.1601424217224121</v>
      </c>
      <c r="BA1016">
        <v>-4.7372140884399414</v>
      </c>
      <c r="BB1016">
        <v>-3.9542450904846191</v>
      </c>
      <c r="BC1016">
        <v>-2.9573664665222168</v>
      </c>
      <c r="BD1016">
        <v>-5.1847848892211914</v>
      </c>
      <c r="BE1016">
        <v>50.497917175292969</v>
      </c>
      <c r="BF1016">
        <v>50.345436096191406</v>
      </c>
      <c r="BG1016">
        <v>49.387992858886719</v>
      </c>
      <c r="BH1016">
        <v>48.735511779785156</v>
      </c>
      <c r="BI1016">
        <v>48.095436096191406</v>
      </c>
      <c r="BJ1016">
        <v>47.488559722900391</v>
      </c>
      <c r="BK1016">
        <v>46.631687164306641</v>
      </c>
      <c r="BL1016">
        <v>46.241607666015625</v>
      </c>
      <c r="BM1016">
        <v>48.134529113769531</v>
      </c>
      <c r="BN1016">
        <v>51.914676666259766</v>
      </c>
      <c r="BO1016">
        <v>54.207233428955078</v>
      </c>
      <c r="BP1016">
        <v>56.347515106201172</v>
      </c>
      <c r="BQ1016">
        <v>57.457439422607422</v>
      </c>
      <c r="BR1016">
        <v>58.39007568359375</v>
      </c>
      <c r="BS1016">
        <v>58.097518920898438</v>
      </c>
      <c r="BT1016">
        <v>58.551906585693359</v>
      </c>
      <c r="BU1016">
        <v>57.479000091552734</v>
      </c>
      <c r="BV1016">
        <v>55.089126586914063</v>
      </c>
      <c r="BW1016">
        <v>53.461456298828125</v>
      </c>
      <c r="BX1016">
        <v>52.083789825439453</v>
      </c>
      <c r="BY1016">
        <v>51.391593933105469</v>
      </c>
      <c r="BZ1016">
        <v>51.129188537597656</v>
      </c>
      <c r="CA1016">
        <v>50.116989135742188</v>
      </c>
      <c r="CB1016">
        <v>49.062026977539063</v>
      </c>
      <c r="CC1016">
        <v>6.4878768920898437</v>
      </c>
      <c r="CD1016">
        <v>6.1695542335510254</v>
      </c>
      <c r="CE1016">
        <v>5.8579206466674805</v>
      </c>
      <c r="CF1016">
        <v>4.4728360176086426</v>
      </c>
      <c r="CG1016">
        <v>3.8352656364440918</v>
      </c>
      <c r="CH1016">
        <v>4.2710671424865723</v>
      </c>
      <c r="CI1016">
        <v>4.6555690765380859</v>
      </c>
      <c r="CJ1016">
        <v>2.863628625869751</v>
      </c>
      <c r="CK1016">
        <v>3.8561856746673584</v>
      </c>
      <c r="CL1016">
        <v>3.685194730758667</v>
      </c>
      <c r="CM1016">
        <v>2.7798421382904053</v>
      </c>
      <c r="CN1016">
        <v>3.096085786819458</v>
      </c>
      <c r="CO1016">
        <v>4.2732434272766113</v>
      </c>
      <c r="CP1016">
        <v>2.6781609058380127</v>
      </c>
      <c r="CQ1016">
        <v>3.228508472442627</v>
      </c>
      <c r="CR1016">
        <v>4.7565994262695312</v>
      </c>
      <c r="CS1016">
        <v>5.1940159797668457</v>
      </c>
      <c r="CT1016">
        <v>5.6980113983154297</v>
      </c>
      <c r="CU1016">
        <v>7.0625720024108887</v>
      </c>
      <c r="CV1016">
        <v>5.7827224731445312</v>
      </c>
      <c r="CW1016">
        <v>5.1690740585327148</v>
      </c>
      <c r="CX1016">
        <v>4.4161410331726074</v>
      </c>
      <c r="CY1016">
        <v>4.7228994369506836</v>
      </c>
      <c r="CZ1016">
        <v>4.6171689033508301</v>
      </c>
    </row>
    <row r="1017" spans="1:104" x14ac:dyDescent="0.25">
      <c r="A1017" t="s">
        <v>1206</v>
      </c>
      <c r="B1017" t="s">
        <v>26</v>
      </c>
      <c r="C1017" t="s">
        <v>28</v>
      </c>
      <c r="D1017" t="s">
        <v>188</v>
      </c>
      <c r="E1017" t="s">
        <v>184</v>
      </c>
      <c r="F1017">
        <v>2016</v>
      </c>
      <c r="G1017" t="s">
        <v>172</v>
      </c>
      <c r="H1017">
        <v>2</v>
      </c>
      <c r="I1017">
        <v>136.58335876464844</v>
      </c>
      <c r="J1017">
        <v>132.38690185546875</v>
      </c>
      <c r="K1017">
        <v>130.79261779785156</v>
      </c>
      <c r="L1017">
        <v>131.60478210449219</v>
      </c>
      <c r="M1017">
        <v>137.84072875976563</v>
      </c>
      <c r="N1017">
        <v>152.40342712402344</v>
      </c>
      <c r="O1017">
        <v>171.09872436523437</v>
      </c>
      <c r="P1017">
        <v>185.64505004882812</v>
      </c>
      <c r="Q1017">
        <v>192.35995483398438</v>
      </c>
      <c r="R1017">
        <v>194.08934020996094</v>
      </c>
      <c r="S1017">
        <v>195.07952880859375</v>
      </c>
      <c r="T1017">
        <v>193.67704772949219</v>
      </c>
      <c r="U1017">
        <v>192.981689453125</v>
      </c>
      <c r="V1017">
        <v>192.04457092285156</v>
      </c>
      <c r="W1017">
        <v>189.05152893066406</v>
      </c>
      <c r="X1017">
        <v>183.23733520507812</v>
      </c>
      <c r="Y1017">
        <v>178.07522583007812</v>
      </c>
      <c r="Z1017">
        <v>176.8369140625</v>
      </c>
      <c r="AA1017">
        <v>172.48348999023437</v>
      </c>
      <c r="AB1017">
        <v>167.00517272949219</v>
      </c>
      <c r="AC1017">
        <v>164.57791137695312</v>
      </c>
      <c r="AD1017">
        <v>157.99839782714844</v>
      </c>
      <c r="AE1017">
        <v>149.94265747070313</v>
      </c>
      <c r="AF1017">
        <v>144.33815002441406</v>
      </c>
      <c r="AG1017">
        <v>-3.9254393577575684</v>
      </c>
      <c r="AH1017">
        <v>-0.74527186155319214</v>
      </c>
      <c r="AI1017">
        <v>0.98069792985916138</v>
      </c>
      <c r="AJ1017">
        <v>-0.22575294971466064</v>
      </c>
      <c r="AK1017">
        <v>-1.7457056045532227</v>
      </c>
      <c r="AL1017">
        <v>-2.1404988765716553</v>
      </c>
      <c r="AM1017">
        <v>-3.1721737384796143</v>
      </c>
      <c r="AN1017">
        <v>-2.7872943878173828</v>
      </c>
      <c r="AO1017">
        <v>0.98738795518875122</v>
      </c>
      <c r="AP1017">
        <v>4.2507205009460449</v>
      </c>
      <c r="AQ1017">
        <v>7.1115202903747559</v>
      </c>
      <c r="AR1017">
        <v>16.768932342529297</v>
      </c>
      <c r="AS1017">
        <v>16.912200927734375</v>
      </c>
      <c r="AT1017">
        <v>15.819370269775391</v>
      </c>
      <c r="AU1017">
        <v>13.444818496704102</v>
      </c>
      <c r="AV1017">
        <v>8.9409828186035156</v>
      </c>
      <c r="AW1017">
        <v>7.0775365829467773</v>
      </c>
      <c r="AX1017">
        <v>3.1556951999664307</v>
      </c>
      <c r="AY1017">
        <v>-5.804783821105957</v>
      </c>
      <c r="AZ1017">
        <v>-5.2223405838012695</v>
      </c>
      <c r="BA1017">
        <v>-4.0494217872619629</v>
      </c>
      <c r="BB1017">
        <v>-3.2882962226867676</v>
      </c>
      <c r="BC1017">
        <v>-2.4753894805908203</v>
      </c>
      <c r="BD1017">
        <v>-4.5489945411682129</v>
      </c>
      <c r="BE1017">
        <v>52.098503112792969</v>
      </c>
      <c r="BF1017">
        <v>52.698860168457031</v>
      </c>
      <c r="BG1017">
        <v>52.283966064453125</v>
      </c>
      <c r="BH1017">
        <v>52.17425537109375</v>
      </c>
      <c r="BI1017">
        <v>51.467014312744141</v>
      </c>
      <c r="BJ1017">
        <v>50.717010498046875</v>
      </c>
      <c r="BK1017">
        <v>51.131694793701172</v>
      </c>
      <c r="BL1017">
        <v>51.674251556396484</v>
      </c>
      <c r="BM1017">
        <v>53.146595001220703</v>
      </c>
      <c r="BN1017">
        <v>55.11602783203125</v>
      </c>
      <c r="BO1017">
        <v>56.667728424072266</v>
      </c>
      <c r="BP1017">
        <v>57.902481079101563</v>
      </c>
      <c r="BQ1017">
        <v>59.304752349853516</v>
      </c>
      <c r="BR1017">
        <v>59.984542846679688</v>
      </c>
      <c r="BS1017">
        <v>60.161491394042969</v>
      </c>
      <c r="BT1017">
        <v>59.106876373291016</v>
      </c>
      <c r="BU1017">
        <v>57.777656555175781</v>
      </c>
      <c r="BV1017">
        <v>55.924041748046875</v>
      </c>
      <c r="BW1017">
        <v>55.323684692382813</v>
      </c>
      <c r="BX1017">
        <v>54.494388580322266</v>
      </c>
      <c r="BY1017">
        <v>53.537227630615234</v>
      </c>
      <c r="BZ1017">
        <v>53.449069976806641</v>
      </c>
      <c r="CA1017">
        <v>52.659351348876953</v>
      </c>
      <c r="CB1017">
        <v>52.537227630615234</v>
      </c>
      <c r="CC1017">
        <v>6.0975956916809082</v>
      </c>
      <c r="CD1017">
        <v>5.8129496574401855</v>
      </c>
      <c r="CE1017">
        <v>5.5077552795410156</v>
      </c>
      <c r="CF1017">
        <v>4.2057294845581055</v>
      </c>
      <c r="CG1017">
        <v>3.5876984596252441</v>
      </c>
      <c r="CH1017">
        <v>4.0405693054199219</v>
      </c>
      <c r="CI1017">
        <v>4.3516602516174316</v>
      </c>
      <c r="CJ1017">
        <v>2.6845571994781494</v>
      </c>
      <c r="CK1017">
        <v>3.6556706428527832</v>
      </c>
      <c r="CL1017">
        <v>3.525094747543335</v>
      </c>
      <c r="CM1017">
        <v>2.6707792282104492</v>
      </c>
      <c r="CN1017">
        <v>2.985687255859375</v>
      </c>
      <c r="CO1017">
        <v>4.149601936340332</v>
      </c>
      <c r="CP1017">
        <v>2.6104958057403564</v>
      </c>
      <c r="CQ1017">
        <v>3.1421124935150146</v>
      </c>
      <c r="CR1017">
        <v>4.6127734184265137</v>
      </c>
      <c r="CS1017">
        <v>5.019136905670166</v>
      </c>
      <c r="CT1017">
        <v>5.4499983787536621</v>
      </c>
      <c r="CU1017">
        <v>6.8315825462341309</v>
      </c>
      <c r="CV1017">
        <v>5.5558419227600098</v>
      </c>
      <c r="CW1017">
        <v>4.9641766548156738</v>
      </c>
      <c r="CX1017">
        <v>4.189842700958252</v>
      </c>
      <c r="CY1017">
        <v>4.4546117782592773</v>
      </c>
      <c r="CZ1017">
        <v>4.3572607040405273</v>
      </c>
    </row>
    <row r="1018" spans="1:104" x14ac:dyDescent="0.25">
      <c r="A1018" t="s">
        <v>1207</v>
      </c>
      <c r="B1018" t="s">
        <v>26</v>
      </c>
      <c r="C1018" t="s">
        <v>28</v>
      </c>
      <c r="D1018" t="s">
        <v>188</v>
      </c>
      <c r="E1018" t="s">
        <v>184</v>
      </c>
      <c r="F1018">
        <v>2016</v>
      </c>
      <c r="G1018" t="s">
        <v>173</v>
      </c>
      <c r="H1018">
        <v>3</v>
      </c>
      <c r="I1018">
        <v>140.75802612304687</v>
      </c>
      <c r="J1018">
        <v>136.62406921386719</v>
      </c>
      <c r="K1018">
        <v>134.12532043457031</v>
      </c>
      <c r="L1018">
        <v>134.30686950683594</v>
      </c>
      <c r="M1018">
        <v>139.38839721679687</v>
      </c>
      <c r="N1018">
        <v>152.15687561035156</v>
      </c>
      <c r="O1018">
        <v>172.30581665039062</v>
      </c>
      <c r="P1018">
        <v>188.14852905273438</v>
      </c>
      <c r="Q1018">
        <v>195.29510498046875</v>
      </c>
      <c r="R1018">
        <v>195.67068481445312</v>
      </c>
      <c r="S1018">
        <v>196.29019165039062</v>
      </c>
      <c r="T1018">
        <v>195.93197631835937</v>
      </c>
      <c r="U1018">
        <v>194.97610473632812</v>
      </c>
      <c r="V1018">
        <v>194.0496826171875</v>
      </c>
      <c r="W1018">
        <v>191.24945068359375</v>
      </c>
      <c r="X1018">
        <v>186.31492614746094</v>
      </c>
      <c r="Y1018">
        <v>182.10981750488281</v>
      </c>
      <c r="Z1018">
        <v>176.60208129882812</v>
      </c>
      <c r="AA1018">
        <v>171.92727661132812</v>
      </c>
      <c r="AB1018">
        <v>171.66459655761719</v>
      </c>
      <c r="AC1018">
        <v>167.21336364746094</v>
      </c>
      <c r="AD1018">
        <v>162.03312683105469</v>
      </c>
      <c r="AE1018">
        <v>152.23098754882812</v>
      </c>
      <c r="AF1018">
        <v>146.81686401367187</v>
      </c>
      <c r="AG1018">
        <v>-4.055354118347168</v>
      </c>
      <c r="AH1018">
        <v>-0.77268886566162109</v>
      </c>
      <c r="AI1018">
        <v>1.010114312171936</v>
      </c>
      <c r="AJ1018">
        <v>-0.22803570330142975</v>
      </c>
      <c r="AK1018">
        <v>-1.7658147811889648</v>
      </c>
      <c r="AL1018">
        <v>-2.1378560066223145</v>
      </c>
      <c r="AM1018">
        <v>-3.1983160972595215</v>
      </c>
      <c r="AN1018">
        <v>-2.836209774017334</v>
      </c>
      <c r="AO1018">
        <v>1.0035465955734253</v>
      </c>
      <c r="AP1018">
        <v>4.2961287498474121</v>
      </c>
      <c r="AQ1018">
        <v>7.1489109992980957</v>
      </c>
      <c r="AR1018">
        <v>16.895351409912109</v>
      </c>
      <c r="AS1018">
        <v>17.020864486694336</v>
      </c>
      <c r="AT1018">
        <v>15.920974731445312</v>
      </c>
      <c r="AU1018">
        <v>13.557796478271484</v>
      </c>
      <c r="AV1018">
        <v>9.0523748397827148</v>
      </c>
      <c r="AW1018">
        <v>7.1949663162231445</v>
      </c>
      <c r="AX1018">
        <v>3.1092350482940674</v>
      </c>
      <c r="AY1018">
        <v>-5.8192586898803711</v>
      </c>
      <c r="AZ1018">
        <v>-5.3864679336547852</v>
      </c>
      <c r="BA1018">
        <v>-4.130673885345459</v>
      </c>
      <c r="BB1018">
        <v>-3.3858234882354736</v>
      </c>
      <c r="BC1018">
        <v>-2.5230467319488525</v>
      </c>
      <c r="BD1018">
        <v>-4.6394162178039551</v>
      </c>
      <c r="BE1018">
        <v>51.516674041748047</v>
      </c>
      <c r="BF1018">
        <v>51.772346496582031</v>
      </c>
      <c r="BG1018">
        <v>51.537452697753906</v>
      </c>
      <c r="BH1018">
        <v>51.954971313476562</v>
      </c>
      <c r="BI1018">
        <v>51.000789642333984</v>
      </c>
      <c r="BJ1018">
        <v>51.055751800537109</v>
      </c>
      <c r="BK1018">
        <v>50.683620452880859</v>
      </c>
      <c r="BL1018">
        <v>51.043338775634766</v>
      </c>
      <c r="BM1018">
        <v>53.152694702148438</v>
      </c>
      <c r="BN1018">
        <v>54.838722229003906</v>
      </c>
      <c r="BO1018">
        <v>56.945247650146484</v>
      </c>
      <c r="BP1018">
        <v>58.411846160888672</v>
      </c>
      <c r="BQ1018">
        <v>59.451347351074219</v>
      </c>
      <c r="BR1018">
        <v>60.600780487060547</v>
      </c>
      <c r="BS1018">
        <v>60.100784301757813</v>
      </c>
      <c r="BT1018">
        <v>59.585533142089844</v>
      </c>
      <c r="BU1018">
        <v>58.768512725830078</v>
      </c>
      <c r="BV1018">
        <v>57.811275482177734</v>
      </c>
      <c r="BW1018">
        <v>55.601566314697266</v>
      </c>
      <c r="BX1018">
        <v>54.546817779541016</v>
      </c>
      <c r="BY1018">
        <v>53.934196472167969</v>
      </c>
      <c r="BZ1018">
        <v>53.226959228515625</v>
      </c>
      <c r="CA1018">
        <v>52.730007171630859</v>
      </c>
      <c r="CB1018">
        <v>52.123130798339844</v>
      </c>
      <c r="CC1018">
        <v>6.2950429916381836</v>
      </c>
      <c r="CD1018">
        <v>6.0099167823791504</v>
      </c>
      <c r="CE1018">
        <v>5.6572599411010742</v>
      </c>
      <c r="CF1018">
        <v>4.2984466552734375</v>
      </c>
      <c r="CG1018">
        <v>3.6331193447113037</v>
      </c>
      <c r="CH1018">
        <v>4.0387988090515137</v>
      </c>
      <c r="CI1018">
        <v>4.3883614540100098</v>
      </c>
      <c r="CJ1018">
        <v>2.7242772579193115</v>
      </c>
      <c r="CK1018">
        <v>3.7177286148071289</v>
      </c>
      <c r="CL1018">
        <v>3.5597095489501953</v>
      </c>
      <c r="CM1018">
        <v>2.6918013095855713</v>
      </c>
      <c r="CN1018">
        <v>3.025200366973877</v>
      </c>
      <c r="CO1018">
        <v>4.2006931304931641</v>
      </c>
      <c r="CP1018">
        <v>2.6394171714782715</v>
      </c>
      <c r="CQ1018">
        <v>3.1831943988800049</v>
      </c>
      <c r="CR1018">
        <v>4.6973395347595215</v>
      </c>
      <c r="CS1018">
        <v>5.1402077674865723</v>
      </c>
      <c r="CT1018">
        <v>5.4501018524169922</v>
      </c>
      <c r="CU1018">
        <v>6.8175053596496582</v>
      </c>
      <c r="CV1018">
        <v>5.7203559875488281</v>
      </c>
      <c r="CW1018">
        <v>5.0504555702209473</v>
      </c>
      <c r="CX1018">
        <v>4.3026609420776367</v>
      </c>
      <c r="CY1018">
        <v>4.5283503532409668</v>
      </c>
      <c r="CZ1018">
        <v>4.4373416900634766</v>
      </c>
    </row>
    <row r="1019" spans="1:104" x14ac:dyDescent="0.25">
      <c r="A1019" t="s">
        <v>1208</v>
      </c>
      <c r="B1019" t="s">
        <v>26</v>
      </c>
      <c r="C1019" t="s">
        <v>28</v>
      </c>
      <c r="D1019" t="s">
        <v>188</v>
      </c>
      <c r="E1019" t="s">
        <v>184</v>
      </c>
      <c r="F1019">
        <v>2016</v>
      </c>
      <c r="G1019" t="s">
        <v>174</v>
      </c>
      <c r="H1019">
        <v>4</v>
      </c>
      <c r="I1019">
        <v>144.48115539550781</v>
      </c>
      <c r="J1019">
        <v>140.15769958496094</v>
      </c>
      <c r="K1019">
        <v>137.45651245117187</v>
      </c>
      <c r="L1019">
        <v>137.16287231445312</v>
      </c>
      <c r="M1019">
        <v>142.26681518554687</v>
      </c>
      <c r="N1019">
        <v>154.6790771484375</v>
      </c>
      <c r="O1019">
        <v>169.42498779296875</v>
      </c>
      <c r="P1019">
        <v>184.68572998046875</v>
      </c>
      <c r="Q1019">
        <v>195.60809326171875</v>
      </c>
      <c r="R1019">
        <v>202.46826171875</v>
      </c>
      <c r="S1019">
        <v>208.62081909179687</v>
      </c>
      <c r="T1019">
        <v>211.09463500976562</v>
      </c>
      <c r="U1019">
        <v>212.50140380859375</v>
      </c>
      <c r="V1019">
        <v>214.37088012695312</v>
      </c>
      <c r="W1019">
        <v>212.32804870605469</v>
      </c>
      <c r="X1019">
        <v>205.55189514160156</v>
      </c>
      <c r="Y1019">
        <v>197.95710754394531</v>
      </c>
      <c r="Z1019">
        <v>185.88124084472656</v>
      </c>
      <c r="AA1019">
        <v>176.78126525878906</v>
      </c>
      <c r="AB1019">
        <v>174.41462707519531</v>
      </c>
      <c r="AC1019">
        <v>172.77616882324219</v>
      </c>
      <c r="AD1019">
        <v>165.60578918457031</v>
      </c>
      <c r="AE1019">
        <v>159.35835266113281</v>
      </c>
      <c r="AF1019">
        <v>153.83430480957031</v>
      </c>
      <c r="AG1019">
        <v>-3.562305212020874</v>
      </c>
      <c r="AH1019">
        <v>-1.2354580163955688</v>
      </c>
      <c r="AI1019">
        <v>-8.1037096679210663E-2</v>
      </c>
      <c r="AJ1019">
        <v>-0.75796794891357422</v>
      </c>
      <c r="AK1019">
        <v>-1.5301486253738403</v>
      </c>
      <c r="AL1019">
        <v>-1.3367161750793457</v>
      </c>
      <c r="AM1019">
        <v>-2.4828794002532959</v>
      </c>
      <c r="AN1019">
        <v>-1.3012130260467529</v>
      </c>
      <c r="AO1019">
        <v>0.94618946313858032</v>
      </c>
      <c r="AP1019">
        <v>2.7764327526092529</v>
      </c>
      <c r="AQ1019">
        <v>6.2131352424621582</v>
      </c>
      <c r="AR1019">
        <v>18.203126907348633</v>
      </c>
      <c r="AS1019">
        <v>18.719829559326172</v>
      </c>
      <c r="AT1019">
        <v>17.823305130004883</v>
      </c>
      <c r="AU1019">
        <v>15.85050106048584</v>
      </c>
      <c r="AV1019">
        <v>13.206116676330566</v>
      </c>
      <c r="AW1019">
        <v>11.586736679077148</v>
      </c>
      <c r="AX1019">
        <v>8.1897401809692383</v>
      </c>
      <c r="AY1019">
        <v>-0.62297046184539795</v>
      </c>
      <c r="AZ1019">
        <v>-1.5839260816574097</v>
      </c>
      <c r="BA1019">
        <v>-1.4052731990814209</v>
      </c>
      <c r="BB1019">
        <v>-0.96317446231842041</v>
      </c>
      <c r="BC1019">
        <v>-0.85058784484863281</v>
      </c>
      <c r="BD1019">
        <v>-2.4969871044158936</v>
      </c>
      <c r="BE1019">
        <v>60.641086578369141</v>
      </c>
      <c r="BF1019">
        <v>60.067596435546875</v>
      </c>
      <c r="BG1019">
        <v>59.802501678466797</v>
      </c>
      <c r="BH1019">
        <v>59.018733978271484</v>
      </c>
      <c r="BI1019">
        <v>58.948661804199219</v>
      </c>
      <c r="BJ1019">
        <v>58.414897918701172</v>
      </c>
      <c r="BK1019">
        <v>58.707447052001953</v>
      </c>
      <c r="BL1019">
        <v>60.862178802490234</v>
      </c>
      <c r="BM1019">
        <v>64.337348937988281</v>
      </c>
      <c r="BN1019">
        <v>65.182403564453125</v>
      </c>
      <c r="BO1019">
        <v>67.188346862792969</v>
      </c>
      <c r="BP1019">
        <v>69.163887023925781</v>
      </c>
      <c r="BQ1019">
        <v>70.654953002929688</v>
      </c>
      <c r="BR1019">
        <v>70.457015991210937</v>
      </c>
      <c r="BS1019">
        <v>69.511619567871094</v>
      </c>
      <c r="BT1019">
        <v>69.822898864746094</v>
      </c>
      <c r="BU1019">
        <v>68.783401489257813</v>
      </c>
      <c r="BV1019">
        <v>68.076171875</v>
      </c>
      <c r="BW1019">
        <v>67.463546752929688</v>
      </c>
      <c r="BX1019">
        <v>65.372352600097656</v>
      </c>
      <c r="BY1019">
        <v>62.832633972167969</v>
      </c>
      <c r="BZ1019">
        <v>61.829364776611328</v>
      </c>
      <c r="CA1019">
        <v>60.914897918701172</v>
      </c>
      <c r="CB1019">
        <v>59.546039581298828</v>
      </c>
      <c r="CC1019">
        <v>5.3202080726623535</v>
      </c>
      <c r="CD1019">
        <v>5.0767049789428711</v>
      </c>
      <c r="CE1019">
        <v>4.7745070457458496</v>
      </c>
      <c r="CF1019">
        <v>3.615532398223877</v>
      </c>
      <c r="CG1019">
        <v>3.0538618564605713</v>
      </c>
      <c r="CH1019">
        <v>3.3801021575927734</v>
      </c>
      <c r="CI1019">
        <v>3.5514183044433594</v>
      </c>
      <c r="CJ1019">
        <v>2.2016966342926025</v>
      </c>
      <c r="CK1019">
        <v>3.0611648559570313</v>
      </c>
      <c r="CL1019">
        <v>3.0304305553436279</v>
      </c>
      <c r="CM1019">
        <v>2.353867769241333</v>
      </c>
      <c r="CN1019">
        <v>2.6823520660400391</v>
      </c>
      <c r="CO1019">
        <v>3.7642810344696045</v>
      </c>
      <c r="CP1019">
        <v>2.4043152332305908</v>
      </c>
      <c r="CQ1019">
        <v>2.9091796875</v>
      </c>
      <c r="CR1019">
        <v>4.2652897834777832</v>
      </c>
      <c r="CS1019">
        <v>4.5991177558898926</v>
      </c>
      <c r="CT1019">
        <v>4.7217164039611816</v>
      </c>
      <c r="CU1019">
        <v>5.7803821563720703</v>
      </c>
      <c r="CV1019">
        <v>4.774561882019043</v>
      </c>
      <c r="CW1019">
        <v>4.2902636528015137</v>
      </c>
      <c r="CX1019">
        <v>3.6180305480957031</v>
      </c>
      <c r="CY1019">
        <v>3.9037320613861084</v>
      </c>
      <c r="CZ1019">
        <v>3.8300919532775879</v>
      </c>
    </row>
    <row r="1020" spans="1:104" x14ac:dyDescent="0.25">
      <c r="A1020" t="s">
        <v>1209</v>
      </c>
      <c r="B1020" t="s">
        <v>26</v>
      </c>
      <c r="C1020" t="s">
        <v>28</v>
      </c>
      <c r="D1020" t="s">
        <v>188</v>
      </c>
      <c r="E1020" t="s">
        <v>184</v>
      </c>
      <c r="F1020">
        <v>2016</v>
      </c>
      <c r="G1020" t="s">
        <v>175</v>
      </c>
      <c r="H1020">
        <v>5</v>
      </c>
      <c r="I1020">
        <v>151.20469665527344</v>
      </c>
      <c r="J1020">
        <v>147.01701354980469</v>
      </c>
      <c r="K1020">
        <v>144.260986328125</v>
      </c>
      <c r="L1020">
        <v>143.41439819335938</v>
      </c>
      <c r="M1020">
        <v>147.68307495117187</v>
      </c>
      <c r="N1020">
        <v>159.50822448730469</v>
      </c>
      <c r="O1020">
        <v>173.93505859375</v>
      </c>
      <c r="P1020">
        <v>192.45632934570312</v>
      </c>
      <c r="Q1020">
        <v>205.12120056152344</v>
      </c>
      <c r="R1020">
        <v>212.58357238769531</v>
      </c>
      <c r="S1020">
        <v>217.54327392578125</v>
      </c>
      <c r="T1020">
        <v>217.0460205078125</v>
      </c>
      <c r="U1020">
        <v>215.84620666503906</v>
      </c>
      <c r="V1020">
        <v>215.30975341796875</v>
      </c>
      <c r="W1020">
        <v>213.0692138671875</v>
      </c>
      <c r="X1020">
        <v>207.43626403808594</v>
      </c>
      <c r="Y1020">
        <v>200.64341735839844</v>
      </c>
      <c r="Z1020">
        <v>190.02024841308594</v>
      </c>
      <c r="AA1020">
        <v>181.87492370605469</v>
      </c>
      <c r="AB1020">
        <v>179.40315246582031</v>
      </c>
      <c r="AC1020">
        <v>178.47640991210937</v>
      </c>
      <c r="AD1020">
        <v>170.57496643066406</v>
      </c>
      <c r="AE1020">
        <v>164.92100524902344</v>
      </c>
      <c r="AF1020">
        <v>159.95668029785156</v>
      </c>
      <c r="AG1020">
        <v>-3.7247564792633057</v>
      </c>
      <c r="AH1020">
        <v>-1.3235268592834473</v>
      </c>
      <c r="AI1020">
        <v>-0.13055074214935303</v>
      </c>
      <c r="AJ1020">
        <v>-0.81580501794815063</v>
      </c>
      <c r="AK1020">
        <v>-1.5783982276916504</v>
      </c>
      <c r="AL1020">
        <v>-1.3622996807098389</v>
      </c>
      <c r="AM1020">
        <v>-2.5403585433959961</v>
      </c>
      <c r="AN1020">
        <v>-1.3270430564880371</v>
      </c>
      <c r="AO1020">
        <v>0.99143248796463013</v>
      </c>
      <c r="AP1020">
        <v>2.8648748397827148</v>
      </c>
      <c r="AQ1020">
        <v>6.4222331047058105</v>
      </c>
      <c r="AR1020">
        <v>18.666879653930664</v>
      </c>
      <c r="AS1020">
        <v>18.970579147338867</v>
      </c>
      <c r="AT1020">
        <v>17.867940902709961</v>
      </c>
      <c r="AU1020">
        <v>15.905141830444336</v>
      </c>
      <c r="AV1020">
        <v>13.413911819458008</v>
      </c>
      <c r="AW1020">
        <v>11.842182159423828</v>
      </c>
      <c r="AX1020">
        <v>8.4903488159179687</v>
      </c>
      <c r="AY1020">
        <v>-0.46055722236633301</v>
      </c>
      <c r="AZ1020">
        <v>-1.4956204891204834</v>
      </c>
      <c r="BA1020">
        <v>-1.357499361038208</v>
      </c>
      <c r="BB1020">
        <v>-0.91035592555999756</v>
      </c>
      <c r="BC1020">
        <v>-0.8228905200958252</v>
      </c>
      <c r="BD1020">
        <v>-2.5285627841949463</v>
      </c>
      <c r="BE1020">
        <v>60.683422088623047</v>
      </c>
      <c r="BF1020">
        <v>60.588737487792969</v>
      </c>
      <c r="BG1020">
        <v>60.533767700195313</v>
      </c>
      <c r="BH1020">
        <v>60.686252593994141</v>
      </c>
      <c r="BI1020">
        <v>60.658802032470703</v>
      </c>
      <c r="BJ1020">
        <v>60.61907958984375</v>
      </c>
      <c r="BK1020">
        <v>61.201351165771484</v>
      </c>
      <c r="BL1020">
        <v>61.298866271972656</v>
      </c>
      <c r="BM1020">
        <v>63.185661315917969</v>
      </c>
      <c r="BN1020">
        <v>65.039276123046875</v>
      </c>
      <c r="BO1020">
        <v>67.4564208984375</v>
      </c>
      <c r="BP1020">
        <v>68.913497924804687</v>
      </c>
      <c r="BQ1020">
        <v>69.407546997070313</v>
      </c>
      <c r="BR1020">
        <v>69.590377807617188</v>
      </c>
      <c r="BS1020">
        <v>68.873779296875</v>
      </c>
      <c r="BT1020">
        <v>69.2003173828125</v>
      </c>
      <c r="BU1020">
        <v>68.200538635253906</v>
      </c>
      <c r="BV1020">
        <v>66.368499755859375</v>
      </c>
      <c r="BW1020">
        <v>64.191986083984375</v>
      </c>
      <c r="BX1020">
        <v>62.250228881835938</v>
      </c>
      <c r="BY1020">
        <v>61.353836059570313</v>
      </c>
      <c r="BZ1020">
        <v>61.225971221923828</v>
      </c>
      <c r="CA1020">
        <v>61.378452301025391</v>
      </c>
      <c r="CB1020">
        <v>61.213771820068359</v>
      </c>
      <c r="CC1020">
        <v>5.5472369194030762</v>
      </c>
      <c r="CD1020">
        <v>5.306358814239502</v>
      </c>
      <c r="CE1020">
        <v>4.9939351081848145</v>
      </c>
      <c r="CF1020">
        <v>3.7658519744873047</v>
      </c>
      <c r="CG1020">
        <v>3.1573233604431152</v>
      </c>
      <c r="CH1020">
        <v>3.471466064453125</v>
      </c>
      <c r="CI1020">
        <v>3.6315591335296631</v>
      </c>
      <c r="CJ1020">
        <v>2.2829077243804932</v>
      </c>
      <c r="CK1020">
        <v>3.1964795589447021</v>
      </c>
      <c r="CL1020">
        <v>3.1666960716247559</v>
      </c>
      <c r="CM1020">
        <v>2.4429595470428467</v>
      </c>
      <c r="CN1020">
        <v>2.7444639205932617</v>
      </c>
      <c r="CO1020">
        <v>3.8059256076812744</v>
      </c>
      <c r="CP1020">
        <v>2.4014797210693359</v>
      </c>
      <c r="CQ1020">
        <v>2.9047236442565918</v>
      </c>
      <c r="CR1020">
        <v>4.2829632759094238</v>
      </c>
      <c r="CS1020">
        <v>4.6382145881652832</v>
      </c>
      <c r="CT1020">
        <v>4.8028173446655273</v>
      </c>
      <c r="CU1020">
        <v>5.9140501022338867</v>
      </c>
      <c r="CV1020">
        <v>4.8909955024719238</v>
      </c>
      <c r="CW1020">
        <v>4.4122476577758789</v>
      </c>
      <c r="CX1020">
        <v>3.7104651927947998</v>
      </c>
      <c r="CY1020">
        <v>4.022193431854248</v>
      </c>
      <c r="CZ1020">
        <v>3.9660177230834961</v>
      </c>
    </row>
    <row r="1021" spans="1:104" x14ac:dyDescent="0.25">
      <c r="A1021" t="s">
        <v>1210</v>
      </c>
      <c r="B1021" t="s">
        <v>26</v>
      </c>
      <c r="C1021" t="s">
        <v>28</v>
      </c>
      <c r="D1021" t="s">
        <v>188</v>
      </c>
      <c r="E1021" t="s">
        <v>184</v>
      </c>
      <c r="F1021">
        <v>2016</v>
      </c>
      <c r="G1021" t="s">
        <v>176</v>
      </c>
      <c r="H1021">
        <v>6</v>
      </c>
      <c r="I1021">
        <v>162.61715698242187</v>
      </c>
      <c r="J1021">
        <v>157.82695007324219</v>
      </c>
      <c r="K1021">
        <v>154.58961486816406</v>
      </c>
      <c r="L1021">
        <v>153.66444396972656</v>
      </c>
      <c r="M1021">
        <v>157.41014099121094</v>
      </c>
      <c r="N1021">
        <v>169.42877197265625</v>
      </c>
      <c r="O1021">
        <v>183.56986999511719</v>
      </c>
      <c r="P1021">
        <v>201.54058837890625</v>
      </c>
      <c r="Q1021">
        <v>213.37042236328125</v>
      </c>
      <c r="R1021">
        <v>222.55131530761719</v>
      </c>
      <c r="S1021">
        <v>230.54811096191406</v>
      </c>
      <c r="T1021">
        <v>231.55787658691406</v>
      </c>
      <c r="U1021">
        <v>231.21244812011719</v>
      </c>
      <c r="V1021">
        <v>229.95770263671875</v>
      </c>
      <c r="W1021">
        <v>228.31881713867187</v>
      </c>
      <c r="X1021">
        <v>224.76701354980469</v>
      </c>
      <c r="Y1021">
        <v>218.84417724609375</v>
      </c>
      <c r="Z1021">
        <v>207.4737548828125</v>
      </c>
      <c r="AA1021">
        <v>197.03335571289062</v>
      </c>
      <c r="AB1021">
        <v>189.73556518554687</v>
      </c>
      <c r="AC1021">
        <v>188.26176452636719</v>
      </c>
      <c r="AD1021">
        <v>180.25032043457031</v>
      </c>
      <c r="AE1021">
        <v>176.28395080566406</v>
      </c>
      <c r="AF1021">
        <v>171.146240234375</v>
      </c>
      <c r="AG1021">
        <v>-3.696030855178833</v>
      </c>
      <c r="AH1021">
        <v>-1.6398779153823853</v>
      </c>
      <c r="AI1021">
        <v>-0.70162135362625122</v>
      </c>
      <c r="AJ1021">
        <v>-1.1345512866973877</v>
      </c>
      <c r="AK1021">
        <v>-1.5356732606887817</v>
      </c>
      <c r="AL1021">
        <v>-1.0204510688781738</v>
      </c>
      <c r="AM1021">
        <v>-2.3491790294647217</v>
      </c>
      <c r="AN1021">
        <v>-0.65805453062057495</v>
      </c>
      <c r="AO1021">
        <v>1.0064452886581421</v>
      </c>
      <c r="AP1021">
        <v>2.1683061122894287</v>
      </c>
      <c r="AQ1021">
        <v>6.1090917587280273</v>
      </c>
      <c r="AR1021">
        <v>19.881200790405273</v>
      </c>
      <c r="AS1021">
        <v>20.355068206787109</v>
      </c>
      <c r="AT1021">
        <v>19.162593841552734</v>
      </c>
      <c r="AU1021">
        <v>17.403545379638672</v>
      </c>
      <c r="AV1021">
        <v>16.083490371704102</v>
      </c>
      <c r="AW1021">
        <v>14.741241455078125</v>
      </c>
      <c r="AX1021">
        <v>11.693320274353027</v>
      </c>
      <c r="AY1021">
        <v>2.21811842918396</v>
      </c>
      <c r="AZ1021">
        <v>0.34562042355537415</v>
      </c>
      <c r="BA1021">
        <v>-1.1426362209022045E-2</v>
      </c>
      <c r="BB1021">
        <v>0.27941149473190308</v>
      </c>
      <c r="BC1021">
        <v>2.6514103636145592E-2</v>
      </c>
      <c r="BD1021">
        <v>-1.5050958395004272</v>
      </c>
      <c r="BE1021">
        <v>64.201957702636719</v>
      </c>
      <c r="BF1021">
        <v>63.854446411132813</v>
      </c>
      <c r="BG1021">
        <v>63.455005645751953</v>
      </c>
      <c r="BH1021">
        <v>63.400035858154297</v>
      </c>
      <c r="BI1021">
        <v>63.040325164794922</v>
      </c>
      <c r="BJ1021">
        <v>63.070667266845703</v>
      </c>
      <c r="BK1021">
        <v>63.366035461425781</v>
      </c>
      <c r="BL1021">
        <v>64.935661315917969</v>
      </c>
      <c r="BM1021">
        <v>67.066566467285156</v>
      </c>
      <c r="BN1021">
        <v>70.956398010253906</v>
      </c>
      <c r="BO1021">
        <v>73.943977355957031</v>
      </c>
      <c r="BP1021">
        <v>74.413627624511719</v>
      </c>
      <c r="BQ1021">
        <v>75.690696716308594</v>
      </c>
      <c r="BR1021">
        <v>75.65753173828125</v>
      </c>
      <c r="BS1021">
        <v>74.477745056152344</v>
      </c>
      <c r="BT1021">
        <v>73.907760620117187</v>
      </c>
      <c r="BU1021">
        <v>72.828765869140625</v>
      </c>
      <c r="BV1021">
        <v>71.627632141113281</v>
      </c>
      <c r="BW1021">
        <v>70.728431701660156</v>
      </c>
      <c r="BX1021">
        <v>69.1768798828125</v>
      </c>
      <c r="BY1021">
        <v>66.625411987304687</v>
      </c>
      <c r="BZ1021">
        <v>65.5765380859375</v>
      </c>
      <c r="CA1021">
        <v>64.732078552246094</v>
      </c>
      <c r="CB1021">
        <v>64.079818725585938</v>
      </c>
      <c r="CC1021">
        <v>5.5575966835021973</v>
      </c>
      <c r="CD1021">
        <v>5.3066730499267578</v>
      </c>
      <c r="CE1021">
        <v>4.9848499298095703</v>
      </c>
      <c r="CF1021">
        <v>3.7582497596740723</v>
      </c>
      <c r="CG1021">
        <v>3.1344265937805176</v>
      </c>
      <c r="CH1021">
        <v>3.4344446659088135</v>
      </c>
      <c r="CI1021">
        <v>3.5679821968078613</v>
      </c>
      <c r="CJ1021">
        <v>2.2253315448760986</v>
      </c>
      <c r="CK1021">
        <v>3.095109224319458</v>
      </c>
      <c r="CL1021">
        <v>3.0847516059875488</v>
      </c>
      <c r="CM1021">
        <v>2.4092128276824951</v>
      </c>
      <c r="CN1021">
        <v>2.7251276969909668</v>
      </c>
      <c r="CO1021">
        <v>3.7938582897186279</v>
      </c>
      <c r="CP1021">
        <v>2.3885447978973389</v>
      </c>
      <c r="CQ1021">
        <v>2.8972568511962891</v>
      </c>
      <c r="CR1021">
        <v>4.3200321197509766</v>
      </c>
      <c r="CS1021">
        <v>4.7094578742980957</v>
      </c>
      <c r="CT1021">
        <v>4.881589412689209</v>
      </c>
      <c r="CU1021">
        <v>5.9636578559875488</v>
      </c>
      <c r="CV1021">
        <v>4.813054084777832</v>
      </c>
      <c r="CW1021">
        <v>4.3311800956726074</v>
      </c>
      <c r="CX1021">
        <v>3.6504671573638916</v>
      </c>
      <c r="CY1021">
        <v>4.004427433013916</v>
      </c>
      <c r="CZ1021">
        <v>3.9523184299468994</v>
      </c>
    </row>
    <row r="1022" spans="1:104" x14ac:dyDescent="0.25">
      <c r="A1022" t="s">
        <v>1211</v>
      </c>
      <c r="B1022" t="s">
        <v>26</v>
      </c>
      <c r="C1022" t="s">
        <v>28</v>
      </c>
      <c r="D1022" t="s">
        <v>188</v>
      </c>
      <c r="E1022" t="s">
        <v>184</v>
      </c>
      <c r="F1022">
        <v>2016</v>
      </c>
      <c r="G1022" t="s">
        <v>177</v>
      </c>
      <c r="H1022">
        <v>7</v>
      </c>
      <c r="I1022">
        <v>168.71109008789062</v>
      </c>
      <c r="J1022">
        <v>164.09516906738281</v>
      </c>
      <c r="K1022">
        <v>160.37075805664062</v>
      </c>
      <c r="L1022">
        <v>159.77275085449219</v>
      </c>
      <c r="M1022">
        <v>165.13580322265625</v>
      </c>
      <c r="N1022">
        <v>178.11192321777344</v>
      </c>
      <c r="O1022">
        <v>191.54562377929687</v>
      </c>
      <c r="P1022">
        <v>209.59780883789063</v>
      </c>
      <c r="Q1022">
        <v>221.03462219238281</v>
      </c>
      <c r="R1022">
        <v>229.72175598144531</v>
      </c>
      <c r="S1022">
        <v>235.88821411132812</v>
      </c>
      <c r="T1022">
        <v>236.87586975097656</v>
      </c>
      <c r="U1022">
        <v>236.99809265136719</v>
      </c>
      <c r="V1022">
        <v>236.35945129394531</v>
      </c>
      <c r="W1022">
        <v>235.38731384277344</v>
      </c>
      <c r="X1022">
        <v>233.4383544921875</v>
      </c>
      <c r="Y1022">
        <v>228.83291625976562</v>
      </c>
      <c r="Z1022">
        <v>217.68515014648437</v>
      </c>
      <c r="AA1022">
        <v>206.21527099609375</v>
      </c>
      <c r="AB1022">
        <v>198.53834533691406</v>
      </c>
      <c r="AC1022">
        <v>196.39067077636719</v>
      </c>
      <c r="AD1022">
        <v>187.60775756835937</v>
      </c>
      <c r="AE1022">
        <v>182.78494262695312</v>
      </c>
      <c r="AF1022">
        <v>178.16429138183594</v>
      </c>
      <c r="AG1022">
        <v>-3.6137552261352539</v>
      </c>
      <c r="AH1022">
        <v>-1.8544354438781738</v>
      </c>
      <c r="AI1022">
        <v>-1.1172778606414795</v>
      </c>
      <c r="AJ1022">
        <v>-1.3599387407302856</v>
      </c>
      <c r="AK1022">
        <v>-1.5078387260437012</v>
      </c>
      <c r="AL1022">
        <v>-0.76887381076812744</v>
      </c>
      <c r="AM1022">
        <v>-2.2179381847381592</v>
      </c>
      <c r="AN1022">
        <v>-0.16999949514865875</v>
      </c>
      <c r="AO1022">
        <v>1.0200406312942505</v>
      </c>
      <c r="AP1022">
        <v>1.6607898473739624</v>
      </c>
      <c r="AQ1022">
        <v>5.7727522850036621</v>
      </c>
      <c r="AR1022">
        <v>20.335338592529297</v>
      </c>
      <c r="AS1022">
        <v>20.917068481445313</v>
      </c>
      <c r="AT1022">
        <v>19.772985458374023</v>
      </c>
      <c r="AU1022">
        <v>18.211027145385742</v>
      </c>
      <c r="AV1022">
        <v>17.805849075317383</v>
      </c>
      <c r="AW1022">
        <v>16.715394973754883</v>
      </c>
      <c r="AX1022">
        <v>13.984034538269043</v>
      </c>
      <c r="AY1022">
        <v>4.2349090576171875</v>
      </c>
      <c r="AZ1022">
        <v>1.7210315465927124</v>
      </c>
      <c r="BA1022">
        <v>0.9841575026512146</v>
      </c>
      <c r="BB1022">
        <v>1.1588964462280273</v>
      </c>
      <c r="BC1022">
        <v>0.65929025411605835</v>
      </c>
      <c r="BD1022">
        <v>-0.72457659244537354</v>
      </c>
      <c r="BE1022">
        <v>67.515480041503906</v>
      </c>
      <c r="BF1022">
        <v>67.116043090820313</v>
      </c>
      <c r="BG1022">
        <v>66.890670776367188</v>
      </c>
      <c r="BH1022">
        <v>66.603836059570313</v>
      </c>
      <c r="BI1022">
        <v>66.793159484863281</v>
      </c>
      <c r="BJ1022">
        <v>66.311302185058594</v>
      </c>
      <c r="BK1022">
        <v>67.204177856445313</v>
      </c>
      <c r="BL1022">
        <v>67.896163940429688</v>
      </c>
      <c r="BM1022">
        <v>70.075706481933594</v>
      </c>
      <c r="BN1022">
        <v>71.319618225097656</v>
      </c>
      <c r="BO1022">
        <v>72.944419860839844</v>
      </c>
      <c r="BP1022">
        <v>74.368026733398437</v>
      </c>
      <c r="BQ1022">
        <v>75.691368103027344</v>
      </c>
      <c r="BR1022">
        <v>77.346672058105469</v>
      </c>
      <c r="BS1022">
        <v>78.963180541992188</v>
      </c>
      <c r="BT1022">
        <v>79.615425109863281</v>
      </c>
      <c r="BU1022">
        <v>80.118247985839844</v>
      </c>
      <c r="BV1022">
        <v>80.035598754882812</v>
      </c>
      <c r="BW1022">
        <v>76.530342102050781</v>
      </c>
      <c r="BX1022">
        <v>74.314117431640625</v>
      </c>
      <c r="BY1022">
        <v>71.646163940429687</v>
      </c>
      <c r="BZ1022">
        <v>70.954177856445313</v>
      </c>
      <c r="CA1022">
        <v>70.356658935546875</v>
      </c>
      <c r="CB1022">
        <v>69.9268798828125</v>
      </c>
      <c r="CC1022">
        <v>5.5584397315979004</v>
      </c>
      <c r="CD1022">
        <v>5.3196396827697754</v>
      </c>
      <c r="CE1022">
        <v>4.9858851432800293</v>
      </c>
      <c r="CF1022">
        <v>3.7677853107452393</v>
      </c>
      <c r="CG1022">
        <v>3.1699426174163818</v>
      </c>
      <c r="CH1022">
        <v>3.4799909591674805</v>
      </c>
      <c r="CI1022">
        <v>3.588468074798584</v>
      </c>
      <c r="CJ1022">
        <v>2.2304713726043701</v>
      </c>
      <c r="CK1022">
        <v>3.0882053375244141</v>
      </c>
      <c r="CL1022">
        <v>3.0685074329376221</v>
      </c>
      <c r="CM1022">
        <v>2.3752906322479248</v>
      </c>
      <c r="CN1022">
        <v>2.6865530014038086</v>
      </c>
      <c r="CO1022">
        <v>3.7465264797210693</v>
      </c>
      <c r="CP1022">
        <v>2.367518424987793</v>
      </c>
      <c r="CQ1022">
        <v>2.8788204193115234</v>
      </c>
      <c r="CR1022">
        <v>4.3242478370666504</v>
      </c>
      <c r="CS1022">
        <v>4.746304988861084</v>
      </c>
      <c r="CT1022">
        <v>4.9367432594299316</v>
      </c>
      <c r="CU1022">
        <v>6.016517162322998</v>
      </c>
      <c r="CV1022">
        <v>4.8536510467529297</v>
      </c>
      <c r="CW1022">
        <v>4.35400390625</v>
      </c>
      <c r="CX1022">
        <v>3.6623961925506592</v>
      </c>
      <c r="CY1022">
        <v>4.0033793449401855</v>
      </c>
      <c r="CZ1022">
        <v>3.9672009944915771</v>
      </c>
    </row>
    <row r="1023" spans="1:104" x14ac:dyDescent="0.25">
      <c r="A1023" t="s">
        <v>1212</v>
      </c>
      <c r="B1023" t="s">
        <v>26</v>
      </c>
      <c r="C1023" t="s">
        <v>28</v>
      </c>
      <c r="D1023" t="s">
        <v>188</v>
      </c>
      <c r="E1023" t="s">
        <v>184</v>
      </c>
      <c r="F1023">
        <v>2016</v>
      </c>
      <c r="G1023" t="s">
        <v>178</v>
      </c>
      <c r="H1023">
        <v>8</v>
      </c>
      <c r="I1023">
        <v>172.84361267089844</v>
      </c>
      <c r="J1023">
        <v>168.27777099609375</v>
      </c>
      <c r="K1023">
        <v>164.11407470703125</v>
      </c>
      <c r="L1023">
        <v>163.51759338378906</v>
      </c>
      <c r="M1023">
        <v>168.45645141601562</v>
      </c>
      <c r="N1023">
        <v>183.20013427734375</v>
      </c>
      <c r="O1023">
        <v>199.15867614746094</v>
      </c>
      <c r="P1023">
        <v>217.54991149902344</v>
      </c>
      <c r="Q1023">
        <v>230.93861389160156</v>
      </c>
      <c r="R1023">
        <v>242.07194519042969</v>
      </c>
      <c r="S1023">
        <v>252.87158203125</v>
      </c>
      <c r="T1023">
        <v>255.50238037109375</v>
      </c>
      <c r="U1023">
        <v>256.45294189453125</v>
      </c>
      <c r="V1023">
        <v>256.05300903320312</v>
      </c>
      <c r="W1023">
        <v>254.1407470703125</v>
      </c>
      <c r="X1023">
        <v>250.60404968261719</v>
      </c>
      <c r="Y1023">
        <v>242.29537963867187</v>
      </c>
      <c r="Z1023">
        <v>229.79515075683594</v>
      </c>
      <c r="AA1023">
        <v>216.17193603515625</v>
      </c>
      <c r="AB1023">
        <v>209.34402465820312</v>
      </c>
      <c r="AC1023">
        <v>204.81069946289062</v>
      </c>
      <c r="AD1023">
        <v>194.41928100585937</v>
      </c>
      <c r="AE1023">
        <v>187.9541015625</v>
      </c>
      <c r="AF1023">
        <v>181.69490051269531</v>
      </c>
      <c r="AG1023">
        <v>-3.3537969589233398</v>
      </c>
      <c r="AH1023">
        <v>-2.1401445865631104</v>
      </c>
      <c r="AI1023">
        <v>-1.7610702514648437</v>
      </c>
      <c r="AJ1023">
        <v>-1.6780864000320435</v>
      </c>
      <c r="AK1023">
        <v>-1.3786450624465942</v>
      </c>
      <c r="AL1023">
        <v>-0.31083017587661743</v>
      </c>
      <c r="AM1023">
        <v>-1.9335349798202515</v>
      </c>
      <c r="AN1023">
        <v>0.6400565505027771</v>
      </c>
      <c r="AO1023">
        <v>1.0392588376998901</v>
      </c>
      <c r="AP1023">
        <v>0.81611180305480957</v>
      </c>
      <c r="AQ1023">
        <v>5.3557672500610352</v>
      </c>
      <c r="AR1023">
        <v>21.765945434570313</v>
      </c>
      <c r="AS1023">
        <v>22.538040161132813</v>
      </c>
      <c r="AT1023">
        <v>21.356678009033203</v>
      </c>
      <c r="AU1023">
        <v>19.977058410644531</v>
      </c>
      <c r="AV1023">
        <v>20.899869918823242</v>
      </c>
      <c r="AW1023">
        <v>19.819402694702148</v>
      </c>
      <c r="AX1023">
        <v>17.573385238647461</v>
      </c>
      <c r="AY1023">
        <v>7.5562400817871094</v>
      </c>
      <c r="AZ1023">
        <v>4.0511336326599121</v>
      </c>
      <c r="BA1023">
        <v>2.6516027450561523</v>
      </c>
      <c r="BB1023">
        <v>2.5942952632904053</v>
      </c>
      <c r="BC1023">
        <v>1.6764075756072998</v>
      </c>
      <c r="BD1023">
        <v>0.58474820852279663</v>
      </c>
      <c r="BE1023">
        <v>71.134574890136719</v>
      </c>
      <c r="BF1023">
        <v>70.219894409179688</v>
      </c>
      <c r="BG1023">
        <v>69.524864196777344</v>
      </c>
      <c r="BH1023">
        <v>68.53729248046875</v>
      </c>
      <c r="BI1023">
        <v>68.707687377929688</v>
      </c>
      <c r="BJ1023">
        <v>68.457687377929688</v>
      </c>
      <c r="BK1023">
        <v>68.860176086425781</v>
      </c>
      <c r="BL1023">
        <v>69.640289306640625</v>
      </c>
      <c r="BM1023">
        <v>73.889823913574219</v>
      </c>
      <c r="BN1023">
        <v>78.087272644042969</v>
      </c>
      <c r="BO1023">
        <v>81.931510925292969</v>
      </c>
      <c r="BP1023">
        <v>83.763771057128906</v>
      </c>
      <c r="BQ1023">
        <v>84.751335144042969</v>
      </c>
      <c r="BR1023">
        <v>83.696365356445313</v>
      </c>
      <c r="BS1023">
        <v>83.318748474121094</v>
      </c>
      <c r="BT1023">
        <v>83.705741882324219</v>
      </c>
      <c r="BU1023">
        <v>83.577896118164063</v>
      </c>
      <c r="BV1023">
        <v>82.675636291503906</v>
      </c>
      <c r="BW1023">
        <v>80.163833618164063</v>
      </c>
      <c r="BX1023">
        <v>77.316551208496094</v>
      </c>
      <c r="BY1023">
        <v>74.996719360351563</v>
      </c>
      <c r="BZ1023">
        <v>73.688926696777344</v>
      </c>
      <c r="CA1023">
        <v>72.649444580078125</v>
      </c>
      <c r="CB1023">
        <v>72.271575927734375</v>
      </c>
      <c r="CC1023">
        <v>5.5136957168579102</v>
      </c>
      <c r="CD1023">
        <v>5.2813305854797363</v>
      </c>
      <c r="CE1023">
        <v>4.9401421546936035</v>
      </c>
      <c r="CF1023">
        <v>3.733396053314209</v>
      </c>
      <c r="CG1023">
        <v>3.1311731338500977</v>
      </c>
      <c r="CH1023">
        <v>3.4663658142089844</v>
      </c>
      <c r="CI1023">
        <v>3.6135385036468506</v>
      </c>
      <c r="CJ1023">
        <v>2.2415540218353271</v>
      </c>
      <c r="CK1023">
        <v>3.1260251998901367</v>
      </c>
      <c r="CL1023">
        <v>3.1322653293609619</v>
      </c>
      <c r="CM1023">
        <v>2.4665927886962891</v>
      </c>
      <c r="CN1023">
        <v>2.8063533306121826</v>
      </c>
      <c r="CO1023">
        <v>3.9286820888519287</v>
      </c>
      <c r="CP1023">
        <v>2.4802854061126709</v>
      </c>
      <c r="CQ1023">
        <v>3.0097322463989258</v>
      </c>
      <c r="CR1023">
        <v>4.4951620101928711</v>
      </c>
      <c r="CS1023">
        <v>4.8658990859985352</v>
      </c>
      <c r="CT1023">
        <v>5.0457143783569336</v>
      </c>
      <c r="CU1023">
        <v>6.1046462059020996</v>
      </c>
      <c r="CV1023">
        <v>4.9606199264526367</v>
      </c>
      <c r="CW1023">
        <v>4.4003758430480957</v>
      </c>
      <c r="CX1023">
        <v>3.6758608818054199</v>
      </c>
      <c r="CY1023">
        <v>3.9858019351959229</v>
      </c>
      <c r="CZ1023">
        <v>3.916018009185791</v>
      </c>
    </row>
    <row r="1024" spans="1:104" x14ac:dyDescent="0.25">
      <c r="A1024" t="s">
        <v>1213</v>
      </c>
      <c r="B1024" t="s">
        <v>26</v>
      </c>
      <c r="C1024" t="s">
        <v>28</v>
      </c>
      <c r="D1024" t="s">
        <v>188</v>
      </c>
      <c r="E1024" t="s">
        <v>184</v>
      </c>
      <c r="F1024">
        <v>2016</v>
      </c>
      <c r="G1024" t="s">
        <v>179</v>
      </c>
      <c r="H1024">
        <v>9</v>
      </c>
      <c r="I1024">
        <v>171.11997985839844</v>
      </c>
      <c r="J1024">
        <v>167.17881774902344</v>
      </c>
      <c r="K1024">
        <v>163.79310607910156</v>
      </c>
      <c r="L1024">
        <v>163.46002197265625</v>
      </c>
      <c r="M1024">
        <v>169.16468811035156</v>
      </c>
      <c r="N1024">
        <v>184.37840270996094</v>
      </c>
      <c r="O1024">
        <v>202.49578857421875</v>
      </c>
      <c r="P1024">
        <v>222.37872314453125</v>
      </c>
      <c r="Q1024">
        <v>238.62181091308594</v>
      </c>
      <c r="R1024">
        <v>250.463623046875</v>
      </c>
      <c r="S1024">
        <v>260.71292114257812</v>
      </c>
      <c r="T1024">
        <v>263.28997802734375</v>
      </c>
      <c r="U1024">
        <v>263.90374755859375</v>
      </c>
      <c r="V1024">
        <v>264.51657104492187</v>
      </c>
      <c r="W1024">
        <v>261.63973999023437</v>
      </c>
      <c r="X1024">
        <v>254.58811950683594</v>
      </c>
      <c r="Y1024">
        <v>244.81842041015625</v>
      </c>
      <c r="Z1024">
        <v>231.81825256347656</v>
      </c>
      <c r="AA1024">
        <v>218.84085083007812</v>
      </c>
      <c r="AB1024">
        <v>213.71278381347656</v>
      </c>
      <c r="AC1024">
        <v>207.03945922851562</v>
      </c>
      <c r="AD1024">
        <v>194.97918701171875</v>
      </c>
      <c r="AE1024">
        <v>187.95588684082031</v>
      </c>
      <c r="AF1024">
        <v>181.49147033691406</v>
      </c>
      <c r="AG1024">
        <v>-3.2929413318634033</v>
      </c>
      <c r="AH1024">
        <v>-2.1497173309326172</v>
      </c>
      <c r="AI1024">
        <v>-1.8126280307769775</v>
      </c>
      <c r="AJ1024">
        <v>-1.7039979696273804</v>
      </c>
      <c r="AK1024">
        <v>-1.3743970394134521</v>
      </c>
      <c r="AL1024">
        <v>-0.27723503112792969</v>
      </c>
      <c r="AM1024">
        <v>-1.9349020719528198</v>
      </c>
      <c r="AN1024">
        <v>0.72635197639465332</v>
      </c>
      <c r="AO1024">
        <v>1.0790044069290161</v>
      </c>
      <c r="AP1024">
        <v>0.76804405450820923</v>
      </c>
      <c r="AQ1024">
        <v>5.4340982437133789</v>
      </c>
      <c r="AR1024">
        <v>22.348484039306641</v>
      </c>
      <c r="AS1024">
        <v>23.113245010375977</v>
      </c>
      <c r="AT1024">
        <v>21.976161956787109</v>
      </c>
      <c r="AU1024">
        <v>20.498954772949219</v>
      </c>
      <c r="AV1024">
        <v>21.243560791015625</v>
      </c>
      <c r="AW1024">
        <v>20.080194473266602</v>
      </c>
      <c r="AX1024">
        <v>17.847766876220703</v>
      </c>
      <c r="AY1024">
        <v>7.8837490081787109</v>
      </c>
      <c r="AZ1024">
        <v>4.3373398780822754</v>
      </c>
      <c r="BA1024">
        <v>2.8251240253448486</v>
      </c>
      <c r="BB1024">
        <v>2.7204587459564209</v>
      </c>
      <c r="BC1024">
        <v>1.7563058137893677</v>
      </c>
      <c r="BD1024">
        <v>0.69215846061706543</v>
      </c>
      <c r="BE1024">
        <v>70.927352905273437</v>
      </c>
      <c r="BF1024">
        <v>70.482330322265625</v>
      </c>
      <c r="BG1024">
        <v>70.329841613769531</v>
      </c>
      <c r="BH1024">
        <v>69.537307739257813</v>
      </c>
      <c r="BI1024">
        <v>69.079849243164063</v>
      </c>
      <c r="BJ1024">
        <v>68.774871826171875</v>
      </c>
      <c r="BK1024">
        <v>69.20745849609375</v>
      </c>
      <c r="BL1024">
        <v>70.152488708496094</v>
      </c>
      <c r="BM1024">
        <v>72.835075378417969</v>
      </c>
      <c r="BN1024">
        <v>76.65771484375</v>
      </c>
      <c r="BO1024">
        <v>81.053001403808594</v>
      </c>
      <c r="BP1024">
        <v>82.473152160644531</v>
      </c>
      <c r="BQ1024">
        <v>84.375640869140625</v>
      </c>
      <c r="BR1024">
        <v>85.138076782226563</v>
      </c>
      <c r="BS1024">
        <v>85.790565490722656</v>
      </c>
      <c r="BT1024">
        <v>86.040565490722656</v>
      </c>
      <c r="BU1024">
        <v>85.3154296875</v>
      </c>
      <c r="BV1024">
        <v>83.912948608398437</v>
      </c>
      <c r="BW1024">
        <v>83.577873229980469</v>
      </c>
      <c r="BX1024">
        <v>78.682586669921875</v>
      </c>
      <c r="BY1024">
        <v>76.304969787597656</v>
      </c>
      <c r="BZ1024">
        <v>74.427360534667969</v>
      </c>
      <c r="CA1024">
        <v>73.524871826171875</v>
      </c>
      <c r="CB1024">
        <v>72.872383117675781</v>
      </c>
      <c r="CC1024">
        <v>5.4483389854431152</v>
      </c>
      <c r="CD1024">
        <v>5.2370686531066895</v>
      </c>
      <c r="CE1024">
        <v>4.9219460487365723</v>
      </c>
      <c r="CF1024">
        <v>3.7261857986450195</v>
      </c>
      <c r="CG1024">
        <v>3.1400136947631836</v>
      </c>
      <c r="CH1024">
        <v>3.4837720394134521</v>
      </c>
      <c r="CI1024">
        <v>3.670459508895874</v>
      </c>
      <c r="CJ1024">
        <v>2.2888214588165283</v>
      </c>
      <c r="CK1024">
        <v>3.2290613651275635</v>
      </c>
      <c r="CL1024">
        <v>3.238628625869751</v>
      </c>
      <c r="CM1024">
        <v>2.5411350727081299</v>
      </c>
      <c r="CN1024">
        <v>2.8892018795013428</v>
      </c>
      <c r="CO1024">
        <v>4.0408935546875</v>
      </c>
      <c r="CP1024">
        <v>2.5572662353515625</v>
      </c>
      <c r="CQ1024">
        <v>3.0955832004547119</v>
      </c>
      <c r="CR1024">
        <v>4.5637960433959961</v>
      </c>
      <c r="CS1024">
        <v>4.9127941131591797</v>
      </c>
      <c r="CT1024">
        <v>5.0860047340393066</v>
      </c>
      <c r="CU1024">
        <v>6.1650233268737793</v>
      </c>
      <c r="CV1024">
        <v>5.0615391731262207</v>
      </c>
      <c r="CW1024">
        <v>4.4448208808898926</v>
      </c>
      <c r="CX1024">
        <v>3.6823341846466064</v>
      </c>
      <c r="CY1024">
        <v>3.9797506332397461</v>
      </c>
      <c r="CZ1024">
        <v>3.9052863121032715</v>
      </c>
    </row>
    <row r="1025" spans="1:104" x14ac:dyDescent="0.25">
      <c r="A1025" t="s">
        <v>1214</v>
      </c>
      <c r="B1025" t="s">
        <v>26</v>
      </c>
      <c r="C1025" t="s">
        <v>28</v>
      </c>
      <c r="D1025" t="s">
        <v>188</v>
      </c>
      <c r="E1025" t="s">
        <v>184</v>
      </c>
      <c r="F1025">
        <v>2016</v>
      </c>
      <c r="G1025" t="s">
        <v>180</v>
      </c>
      <c r="H1025">
        <v>10</v>
      </c>
      <c r="I1025">
        <v>148.10762023925781</v>
      </c>
      <c r="J1025">
        <v>144.338134765625</v>
      </c>
      <c r="K1025">
        <v>141.35325622558594</v>
      </c>
      <c r="L1025">
        <v>141.39608764648437</v>
      </c>
      <c r="M1025">
        <v>145.60182189941406</v>
      </c>
      <c r="N1025">
        <v>157.82505798339844</v>
      </c>
      <c r="O1025">
        <v>178.01483154296875</v>
      </c>
      <c r="P1025">
        <v>194.76803588867187</v>
      </c>
      <c r="Q1025">
        <v>211.95680236816406</v>
      </c>
      <c r="R1025">
        <v>227.47637939453125</v>
      </c>
      <c r="S1025">
        <v>240.04345703125</v>
      </c>
      <c r="T1025">
        <v>243.87783813476562</v>
      </c>
      <c r="U1025">
        <v>245.39561462402344</v>
      </c>
      <c r="V1025">
        <v>247.67306518554687</v>
      </c>
      <c r="W1025">
        <v>245.49996948242187</v>
      </c>
      <c r="X1025">
        <v>237.18270874023437</v>
      </c>
      <c r="Y1025">
        <v>226.811279296875</v>
      </c>
      <c r="Z1025">
        <v>214.68203735351562</v>
      </c>
      <c r="AA1025">
        <v>208.38056945800781</v>
      </c>
      <c r="AB1025">
        <v>202.07354736328125</v>
      </c>
      <c r="AC1025">
        <v>195.67869567871094</v>
      </c>
      <c r="AD1025">
        <v>176.89506530761719</v>
      </c>
      <c r="AE1025">
        <v>163.98997497558594</v>
      </c>
      <c r="AF1025">
        <v>157.835693359375</v>
      </c>
      <c r="AG1025">
        <v>-3.3843064308166504</v>
      </c>
      <c r="AH1025">
        <v>-1.4756026268005371</v>
      </c>
      <c r="AI1025">
        <v>-0.5905267596244812</v>
      </c>
      <c r="AJ1025">
        <v>-1.0193921327590942</v>
      </c>
      <c r="AK1025">
        <v>-1.4318447113037109</v>
      </c>
      <c r="AL1025">
        <v>-0.98224383592605591</v>
      </c>
      <c r="AM1025">
        <v>-2.3028159141540527</v>
      </c>
      <c r="AN1025">
        <v>-0.69335567951202393</v>
      </c>
      <c r="AO1025">
        <v>1.0106891393661499</v>
      </c>
      <c r="AP1025">
        <v>2.3080658912658691</v>
      </c>
      <c r="AQ1025">
        <v>6.3643221855163574</v>
      </c>
      <c r="AR1025">
        <v>20.698604583740234</v>
      </c>
      <c r="AS1025">
        <v>21.342954635620117</v>
      </c>
      <c r="AT1025">
        <v>20.328891754150391</v>
      </c>
      <c r="AU1025">
        <v>18.439464569091797</v>
      </c>
      <c r="AV1025">
        <v>16.65423583984375</v>
      </c>
      <c r="AW1025">
        <v>14.956544876098633</v>
      </c>
      <c r="AX1025">
        <v>11.728523254394531</v>
      </c>
      <c r="AY1025">
        <v>2.0798821449279785</v>
      </c>
      <c r="AZ1025">
        <v>0.22656361758708954</v>
      </c>
      <c r="BA1025">
        <v>-0.10012684762477875</v>
      </c>
      <c r="BB1025">
        <v>0.17732243239879608</v>
      </c>
      <c r="BC1025">
        <v>-5.2453335374593735E-2</v>
      </c>
      <c r="BD1025">
        <v>-1.487054705619812</v>
      </c>
      <c r="BE1025">
        <v>64.64703369140625</v>
      </c>
      <c r="BF1025">
        <v>64.524879455566406</v>
      </c>
      <c r="BG1025">
        <v>64.070465087890625</v>
      </c>
      <c r="BH1025">
        <v>63.028167724609375</v>
      </c>
      <c r="BI1025">
        <v>61.753929138183594</v>
      </c>
      <c r="BJ1025">
        <v>61.3544921875</v>
      </c>
      <c r="BK1025">
        <v>61.14422607421875</v>
      </c>
      <c r="BL1025">
        <v>61.482105255126953</v>
      </c>
      <c r="BM1025">
        <v>63.655540466308594</v>
      </c>
      <c r="BN1025">
        <v>67.719017028808594</v>
      </c>
      <c r="BO1025">
        <v>71.304328918457031</v>
      </c>
      <c r="BP1025">
        <v>74.919906616210937</v>
      </c>
      <c r="BQ1025">
        <v>77.410751342773438</v>
      </c>
      <c r="BR1025">
        <v>77.051040649414063</v>
      </c>
      <c r="BS1025">
        <v>76.838127136230469</v>
      </c>
      <c r="BT1025">
        <v>75.904899597167969</v>
      </c>
      <c r="BU1025">
        <v>74.907943725585938</v>
      </c>
      <c r="BV1025">
        <v>74.520706176757812</v>
      </c>
      <c r="BW1025">
        <v>73.073112487792969</v>
      </c>
      <c r="BX1025">
        <v>70.335311889648437</v>
      </c>
      <c r="BY1025">
        <v>69.125442504882813</v>
      </c>
      <c r="BZ1025">
        <v>67.606903076171875</v>
      </c>
      <c r="CA1025">
        <v>67.073753356933594</v>
      </c>
      <c r="CB1025">
        <v>65.790130615234375</v>
      </c>
      <c r="CC1025">
        <v>5.0866451263427734</v>
      </c>
      <c r="CD1025">
        <v>4.8778352737426758</v>
      </c>
      <c r="CE1025">
        <v>4.5816826820373535</v>
      </c>
      <c r="CF1025">
        <v>3.4769518375396729</v>
      </c>
      <c r="CG1025">
        <v>2.9153323173522949</v>
      </c>
      <c r="CH1025">
        <v>3.2173035144805908</v>
      </c>
      <c r="CI1025">
        <v>3.4792518615722656</v>
      </c>
      <c r="CJ1025">
        <v>2.1629421710968018</v>
      </c>
      <c r="CK1025">
        <v>3.0962352752685547</v>
      </c>
      <c r="CL1025">
        <v>3.1765899658203125</v>
      </c>
      <c r="CM1025">
        <v>2.5270545482635498</v>
      </c>
      <c r="CN1025">
        <v>2.88946533203125</v>
      </c>
      <c r="CO1025">
        <v>4.0594868659973145</v>
      </c>
      <c r="CP1025">
        <v>2.5808296203613281</v>
      </c>
      <c r="CQ1025">
        <v>3.1353952884674072</v>
      </c>
      <c r="CR1025">
        <v>4.5890789031982422</v>
      </c>
      <c r="CS1025">
        <v>4.9122314453125</v>
      </c>
      <c r="CT1025">
        <v>5.0832028388977051</v>
      </c>
      <c r="CU1025">
        <v>6.3316898345947266</v>
      </c>
      <c r="CV1025">
        <v>5.1733255386352539</v>
      </c>
      <c r="CW1025">
        <v>4.5426411628723145</v>
      </c>
      <c r="CX1025">
        <v>3.6067056655883789</v>
      </c>
      <c r="CY1025">
        <v>3.7458007335662842</v>
      </c>
      <c r="CZ1025">
        <v>3.6640675067901611</v>
      </c>
    </row>
    <row r="1026" spans="1:104" x14ac:dyDescent="0.25">
      <c r="A1026" t="s">
        <v>1215</v>
      </c>
      <c r="B1026" t="s">
        <v>26</v>
      </c>
      <c r="C1026" t="s">
        <v>28</v>
      </c>
      <c r="D1026" t="s">
        <v>188</v>
      </c>
      <c r="E1026" t="s">
        <v>184</v>
      </c>
      <c r="F1026">
        <v>2016</v>
      </c>
      <c r="G1026" t="s">
        <v>181</v>
      </c>
      <c r="H1026">
        <v>11</v>
      </c>
      <c r="I1026">
        <v>140.54762268066406</v>
      </c>
      <c r="J1026">
        <v>136.72145080566406</v>
      </c>
      <c r="K1026">
        <v>134.30378723144531</v>
      </c>
      <c r="L1026">
        <v>135.02481079101562</v>
      </c>
      <c r="M1026">
        <v>140.88201904296875</v>
      </c>
      <c r="N1026">
        <v>153.39436340332031</v>
      </c>
      <c r="O1026">
        <v>169.46798706054687</v>
      </c>
      <c r="P1026">
        <v>182.52423095703125</v>
      </c>
      <c r="Q1026">
        <v>192.39633178710937</v>
      </c>
      <c r="R1026">
        <v>199.3387451171875</v>
      </c>
      <c r="S1026">
        <v>205.04069519042969</v>
      </c>
      <c r="T1026">
        <v>206.86886596679687</v>
      </c>
      <c r="U1026">
        <v>207.29214477539062</v>
      </c>
      <c r="V1026">
        <v>207.63027954101562</v>
      </c>
      <c r="W1026">
        <v>204.92143249511719</v>
      </c>
      <c r="X1026">
        <v>197.73562622070312</v>
      </c>
      <c r="Y1026">
        <v>190.93716430664062</v>
      </c>
      <c r="Z1026">
        <v>186.37031555175781</v>
      </c>
      <c r="AA1026">
        <v>177.42724609375</v>
      </c>
      <c r="AB1026">
        <v>170.90254211425781</v>
      </c>
      <c r="AC1026">
        <v>167.41435241699219</v>
      </c>
      <c r="AD1026">
        <v>160.22764587402344</v>
      </c>
      <c r="AE1026">
        <v>153.76417541503906</v>
      </c>
      <c r="AF1026">
        <v>148.08773803710937</v>
      </c>
      <c r="AG1026">
        <v>-3.5313863754272461</v>
      </c>
      <c r="AH1026">
        <v>-1.1455975770950317</v>
      </c>
      <c r="AI1026">
        <v>6.1255604028701782E-2</v>
      </c>
      <c r="AJ1026">
        <v>-0.67877852916717529</v>
      </c>
      <c r="AK1026">
        <v>-1.5496053695678711</v>
      </c>
      <c r="AL1026">
        <v>-1.4282578229904175</v>
      </c>
      <c r="AM1026">
        <v>-2.5651073455810547</v>
      </c>
      <c r="AN1026">
        <v>-1.4588996171951294</v>
      </c>
      <c r="AO1026">
        <v>0.93784999847412109</v>
      </c>
      <c r="AP1026">
        <v>2.940854549407959</v>
      </c>
      <c r="AQ1026">
        <v>6.2830958366394043</v>
      </c>
      <c r="AR1026">
        <v>17.839078903198242</v>
      </c>
      <c r="AS1026">
        <v>18.233663558959961</v>
      </c>
      <c r="AT1026">
        <v>17.221843719482422</v>
      </c>
      <c r="AU1026">
        <v>15.18305492401123</v>
      </c>
      <c r="AV1026">
        <v>12.299381256103516</v>
      </c>
      <c r="AW1026">
        <v>10.70073127746582</v>
      </c>
      <c r="AX1026">
        <v>7.5545868873596191</v>
      </c>
      <c r="AY1026">
        <v>-1.3098418712615967</v>
      </c>
      <c r="AZ1026">
        <v>-2.0391685962677002</v>
      </c>
      <c r="BA1026">
        <v>-1.7192918062210083</v>
      </c>
      <c r="BB1026">
        <v>-1.2505366802215576</v>
      </c>
      <c r="BC1026">
        <v>-1.04593825340271</v>
      </c>
      <c r="BD1026">
        <v>-2.68890380859375</v>
      </c>
      <c r="BE1026">
        <v>59.482353210449219</v>
      </c>
      <c r="BF1026">
        <v>58.268791198730469</v>
      </c>
      <c r="BG1026">
        <v>57.451610565185547</v>
      </c>
      <c r="BH1026">
        <v>56.472957611083984</v>
      </c>
      <c r="BI1026">
        <v>57.521591186523438</v>
      </c>
      <c r="BJ1026">
        <v>56.777690887451172</v>
      </c>
      <c r="BK1026">
        <v>57.122150421142578</v>
      </c>
      <c r="BL1026">
        <v>57.21966552734375</v>
      </c>
      <c r="BM1026">
        <v>60.792537689208984</v>
      </c>
      <c r="BN1026">
        <v>64.911231994628906</v>
      </c>
      <c r="BO1026">
        <v>68.407936096191406</v>
      </c>
      <c r="BP1026">
        <v>69.499343872070313</v>
      </c>
      <c r="BQ1026">
        <v>70.188430786132812</v>
      </c>
      <c r="BR1026">
        <v>69.578964233398438</v>
      </c>
      <c r="BS1026">
        <v>69.012031555175781</v>
      </c>
      <c r="BT1026">
        <v>69.920623779296875</v>
      </c>
      <c r="BU1026">
        <v>68.79888916015625</v>
      </c>
      <c r="BV1026">
        <v>66.204414367675781</v>
      </c>
      <c r="BW1026">
        <v>64.411636352539063</v>
      </c>
      <c r="BX1026">
        <v>64.051933288574219</v>
      </c>
      <c r="BY1026">
        <v>63.058029174804688</v>
      </c>
      <c r="BZ1026">
        <v>61.829376220703125</v>
      </c>
      <c r="CA1026">
        <v>61.567176818847656</v>
      </c>
      <c r="CB1026">
        <v>60.116054534912109</v>
      </c>
      <c r="CC1026">
        <v>5.2909317016601562</v>
      </c>
      <c r="CD1026">
        <v>5.0639209747314453</v>
      </c>
      <c r="CE1026">
        <v>4.7710785865783691</v>
      </c>
      <c r="CF1026">
        <v>3.6400604248046875</v>
      </c>
      <c r="CG1026">
        <v>3.093273401260376</v>
      </c>
      <c r="CH1026">
        <v>3.4287993907928467</v>
      </c>
      <c r="CI1026">
        <v>3.6340677738189697</v>
      </c>
      <c r="CJ1026">
        <v>2.2261209487915039</v>
      </c>
      <c r="CK1026">
        <v>3.0793471336364746</v>
      </c>
      <c r="CL1026">
        <v>3.05165696144104</v>
      </c>
      <c r="CM1026">
        <v>2.3668756484985352</v>
      </c>
      <c r="CN1026">
        <v>2.6894967555999756</v>
      </c>
      <c r="CO1026">
        <v>3.7577097415924072</v>
      </c>
      <c r="CP1026">
        <v>2.3816962242126465</v>
      </c>
      <c r="CQ1026">
        <v>2.8727025985717773</v>
      </c>
      <c r="CR1026">
        <v>4.198244571685791</v>
      </c>
      <c r="CS1026">
        <v>4.5388422012329102</v>
      </c>
      <c r="CT1026">
        <v>4.844109058380127</v>
      </c>
      <c r="CU1026">
        <v>5.9331555366516113</v>
      </c>
      <c r="CV1026">
        <v>4.7869153022766113</v>
      </c>
      <c r="CW1026">
        <v>4.2517056465148926</v>
      </c>
      <c r="CX1026">
        <v>3.5773015022277832</v>
      </c>
      <c r="CY1026">
        <v>3.8498468399047852</v>
      </c>
      <c r="CZ1026">
        <v>3.7678427696228027</v>
      </c>
    </row>
    <row r="1027" spans="1:104" x14ac:dyDescent="0.25">
      <c r="A1027" t="s">
        <v>1216</v>
      </c>
      <c r="B1027" t="s">
        <v>26</v>
      </c>
      <c r="C1027" t="s">
        <v>28</v>
      </c>
      <c r="D1027" t="s">
        <v>188</v>
      </c>
      <c r="E1027" t="s">
        <v>184</v>
      </c>
      <c r="F1027">
        <v>2016</v>
      </c>
      <c r="G1027" t="s">
        <v>182</v>
      </c>
      <c r="H1027">
        <v>12</v>
      </c>
      <c r="I1027">
        <v>136.7484130859375</v>
      </c>
      <c r="J1027">
        <v>133.26960754394531</v>
      </c>
      <c r="K1027">
        <v>131.2052001953125</v>
      </c>
      <c r="L1027">
        <v>131.89938354492187</v>
      </c>
      <c r="M1027">
        <v>137.67652893066406</v>
      </c>
      <c r="N1027">
        <v>149.75874328613281</v>
      </c>
      <c r="O1027">
        <v>166.43240356445312</v>
      </c>
      <c r="P1027">
        <v>177.72990417480469</v>
      </c>
      <c r="Q1027">
        <v>183.21882629394531</v>
      </c>
      <c r="R1027">
        <v>185.99479675292969</v>
      </c>
      <c r="S1027">
        <v>188.18472290039062</v>
      </c>
      <c r="T1027">
        <v>187.95068359375</v>
      </c>
      <c r="U1027">
        <v>187.49769592285156</v>
      </c>
      <c r="V1027">
        <v>187.78816223144531</v>
      </c>
      <c r="W1027">
        <v>185.32781982421875</v>
      </c>
      <c r="X1027">
        <v>179.9210205078125</v>
      </c>
      <c r="Y1027">
        <v>176.27085876464844</v>
      </c>
      <c r="Z1027">
        <v>174.49777221679687</v>
      </c>
      <c r="AA1027">
        <v>167.15713500976563</v>
      </c>
      <c r="AB1027">
        <v>162.24366760253906</v>
      </c>
      <c r="AC1027">
        <v>159.63023376464844</v>
      </c>
      <c r="AD1027">
        <v>155.35041809082031</v>
      </c>
      <c r="AE1027">
        <v>149.3671875</v>
      </c>
      <c r="AF1027">
        <v>143.89167785644531</v>
      </c>
      <c r="AG1027">
        <v>-3.7985084056854248</v>
      </c>
      <c r="AH1027">
        <v>-0.82397794723510742</v>
      </c>
      <c r="AI1027">
        <v>0.77741974592208862</v>
      </c>
      <c r="AJ1027">
        <v>-0.31973451375961304</v>
      </c>
      <c r="AK1027">
        <v>-1.6882549524307251</v>
      </c>
      <c r="AL1027">
        <v>-1.9137532711029053</v>
      </c>
      <c r="AM1027">
        <v>-2.9335072040557861</v>
      </c>
      <c r="AN1027">
        <v>-2.3339734077453613</v>
      </c>
      <c r="AO1027">
        <v>0.93221861124038696</v>
      </c>
      <c r="AP1027">
        <v>3.763237476348877</v>
      </c>
      <c r="AQ1027">
        <v>6.6305031776428223</v>
      </c>
      <c r="AR1027">
        <v>16.348152160644531</v>
      </c>
      <c r="AS1027">
        <v>16.535408020019531</v>
      </c>
      <c r="AT1027">
        <v>15.572945594787598</v>
      </c>
      <c r="AU1027">
        <v>13.35219669342041</v>
      </c>
      <c r="AV1027">
        <v>9.3545122146606445</v>
      </c>
      <c r="AW1027">
        <v>7.6919851303100586</v>
      </c>
      <c r="AX1027">
        <v>4.0672082901000977</v>
      </c>
      <c r="AY1027">
        <v>-4.6327571868896484</v>
      </c>
      <c r="AZ1027">
        <v>-4.3573708534240723</v>
      </c>
      <c r="BA1027">
        <v>-3.4026670455932617</v>
      </c>
      <c r="BB1027">
        <v>-2.7930500507354736</v>
      </c>
      <c r="BC1027">
        <v>-2.1380465030670166</v>
      </c>
      <c r="BD1027">
        <v>-4.0713095664978027</v>
      </c>
      <c r="BE1027">
        <v>53.574024200439453</v>
      </c>
      <c r="BF1027">
        <v>53.546489715576172</v>
      </c>
      <c r="BG1027">
        <v>52.391197204589844</v>
      </c>
      <c r="BH1027">
        <v>52.699226379394531</v>
      </c>
      <c r="BI1027">
        <v>51.784290313720703</v>
      </c>
      <c r="BJ1027">
        <v>50.705081939697266</v>
      </c>
      <c r="BK1027">
        <v>50.24481201171875</v>
      </c>
      <c r="BL1027">
        <v>49.99481201171875</v>
      </c>
      <c r="BM1027">
        <v>54.4969482421875</v>
      </c>
      <c r="BN1027">
        <v>57.414276123046875</v>
      </c>
      <c r="BO1027">
        <v>60.539234161376953</v>
      </c>
      <c r="BP1027">
        <v>63.060661315917969</v>
      </c>
      <c r="BQ1027">
        <v>64.817176818847656</v>
      </c>
      <c r="BR1027">
        <v>64.609458923339844</v>
      </c>
      <c r="BS1027">
        <v>62.707221984863281</v>
      </c>
      <c r="BT1027">
        <v>61.957469940185547</v>
      </c>
      <c r="BU1027">
        <v>61.207717895507813</v>
      </c>
      <c r="BV1027">
        <v>58.50091552734375</v>
      </c>
      <c r="BW1027">
        <v>55.721073150634766</v>
      </c>
      <c r="BX1027">
        <v>53.654312133789063</v>
      </c>
      <c r="BY1027">
        <v>52.199893951416016</v>
      </c>
      <c r="BZ1027">
        <v>50.907608032226563</v>
      </c>
      <c r="CA1027">
        <v>50.20599365234375</v>
      </c>
      <c r="CB1027">
        <v>49.376613616943359</v>
      </c>
      <c r="CC1027">
        <v>5.8531928062438965</v>
      </c>
      <c r="CD1027">
        <v>5.6118588447570801</v>
      </c>
      <c r="CE1027">
        <v>5.2983570098876953</v>
      </c>
      <c r="CF1027">
        <v>4.042168140411377</v>
      </c>
      <c r="CG1027">
        <v>3.4359726905822754</v>
      </c>
      <c r="CH1027">
        <v>3.8048908710479736</v>
      </c>
      <c r="CI1027">
        <v>4.0578994750976562</v>
      </c>
      <c r="CJ1027">
        <v>2.4666650295257568</v>
      </c>
      <c r="CK1027">
        <v>3.3334991931915283</v>
      </c>
      <c r="CL1027">
        <v>3.2375295162200928</v>
      </c>
      <c r="CM1027">
        <v>2.4710867404937744</v>
      </c>
      <c r="CN1027">
        <v>2.7800312042236328</v>
      </c>
      <c r="CO1027">
        <v>3.8655154705047607</v>
      </c>
      <c r="CP1027">
        <v>2.4530370235443115</v>
      </c>
      <c r="CQ1027">
        <v>2.9560980796813965</v>
      </c>
      <c r="CR1027">
        <v>4.3464980125427246</v>
      </c>
      <c r="CS1027">
        <v>4.7680501937866211</v>
      </c>
      <c r="CT1027">
        <v>5.1609253883361816</v>
      </c>
      <c r="CU1027">
        <v>6.3598856925964355</v>
      </c>
      <c r="CV1027">
        <v>5.1736655235290527</v>
      </c>
      <c r="CW1027">
        <v>4.6154065132141113</v>
      </c>
      <c r="CX1027">
        <v>3.9380137920379639</v>
      </c>
      <c r="CY1027">
        <v>4.2483749389648437</v>
      </c>
      <c r="CZ1027">
        <v>4.1606369018554687</v>
      </c>
    </row>
    <row r="1028" spans="1:104" x14ac:dyDescent="0.25">
      <c r="A1028" t="s">
        <v>1217</v>
      </c>
      <c r="B1028" t="s">
        <v>26</v>
      </c>
      <c r="C1028" t="s">
        <v>28</v>
      </c>
      <c r="D1028" t="s">
        <v>188</v>
      </c>
      <c r="E1028" t="s">
        <v>184</v>
      </c>
      <c r="F1028">
        <v>2016</v>
      </c>
      <c r="G1028" t="s">
        <v>183</v>
      </c>
      <c r="H1028">
        <v>8</v>
      </c>
      <c r="I1028">
        <v>170.222900390625</v>
      </c>
      <c r="J1028">
        <v>165.78178405761719</v>
      </c>
      <c r="K1028">
        <v>161.69534301757813</v>
      </c>
      <c r="L1028">
        <v>161.12553405761719</v>
      </c>
      <c r="M1028">
        <v>166.05203247070312</v>
      </c>
      <c r="N1028">
        <v>180.66567993164062</v>
      </c>
      <c r="O1028">
        <v>196.21806335449219</v>
      </c>
      <c r="P1028">
        <v>213.38017272949219</v>
      </c>
      <c r="Q1028">
        <v>225.40625</v>
      </c>
      <c r="R1028">
        <v>235.25956726074219</v>
      </c>
      <c r="S1028">
        <v>244.99090576171875</v>
      </c>
      <c r="T1028">
        <v>247.37455749511719</v>
      </c>
      <c r="U1028">
        <v>248.01187133789062</v>
      </c>
      <c r="V1028">
        <v>247.44854736328125</v>
      </c>
      <c r="W1028">
        <v>245.65919494628906</v>
      </c>
      <c r="X1028">
        <v>242.26797485351562</v>
      </c>
      <c r="Y1028">
        <v>234.57255554199219</v>
      </c>
      <c r="Z1028">
        <v>222.37860107421875</v>
      </c>
      <c r="AA1028">
        <v>209.76531982421875</v>
      </c>
      <c r="AB1028">
        <v>203.74386596679687</v>
      </c>
      <c r="AC1028">
        <v>199.78781127929687</v>
      </c>
      <c r="AD1028">
        <v>190.17300415039062</v>
      </c>
      <c r="AE1028">
        <v>184.0228271484375</v>
      </c>
      <c r="AF1028">
        <v>178.17083740234375</v>
      </c>
      <c r="AG1028">
        <v>-3.5237994194030762</v>
      </c>
      <c r="AH1028">
        <v>-1.9589869976043701</v>
      </c>
      <c r="AI1028">
        <v>-1.3463361263275146</v>
      </c>
      <c r="AJ1028">
        <v>-1.4736707210540771</v>
      </c>
      <c r="AK1028">
        <v>-1.4602930545806885</v>
      </c>
      <c r="AL1028">
        <v>-0.61137741804122925</v>
      </c>
      <c r="AM1028">
        <v>-2.1415107250213623</v>
      </c>
      <c r="AN1028">
        <v>0.11236646771430969</v>
      </c>
      <c r="AO1028">
        <v>1.0317718982696533</v>
      </c>
      <c r="AP1028">
        <v>1.3757138252258301</v>
      </c>
      <c r="AQ1028">
        <v>5.6967344284057617</v>
      </c>
      <c r="AR1028">
        <v>21.146917343139648</v>
      </c>
      <c r="AS1028">
        <v>21.819700241088867</v>
      </c>
      <c r="AT1028">
        <v>20.638778686523437</v>
      </c>
      <c r="AU1028">
        <v>19.091228485107422</v>
      </c>
      <c r="AV1028">
        <v>19.104482650756836</v>
      </c>
      <c r="AW1028">
        <v>17.887075424194336</v>
      </c>
      <c r="AX1028">
        <v>15.279845237731934</v>
      </c>
      <c r="AY1028">
        <v>5.4025883674621582</v>
      </c>
      <c r="AZ1028">
        <v>2.5574941635131836</v>
      </c>
      <c r="BA1028">
        <v>1.5780911445617676</v>
      </c>
      <c r="BB1028">
        <v>1.666042685508728</v>
      </c>
      <c r="BC1028">
        <v>1.0141788721084595</v>
      </c>
      <c r="BD1028">
        <v>-0.25937509536743164</v>
      </c>
      <c r="BE1028">
        <v>68.444847106933594</v>
      </c>
      <c r="BF1028">
        <v>67.918182373046875</v>
      </c>
      <c r="BG1028">
        <v>67.550102233886719</v>
      </c>
      <c r="BH1028">
        <v>67.019630432128906</v>
      </c>
      <c r="BI1028">
        <v>66.905258178710938</v>
      </c>
      <c r="BJ1028">
        <v>66.653633117675781</v>
      </c>
      <c r="BK1028">
        <v>67.159469604492187</v>
      </c>
      <c r="BL1028">
        <v>68.156143188476563</v>
      </c>
      <c r="BM1028">
        <v>70.966796875</v>
      </c>
      <c r="BN1028">
        <v>74.255241394042969</v>
      </c>
      <c r="BO1028">
        <v>77.468223571777344</v>
      </c>
      <c r="BP1028">
        <v>78.754646301269531</v>
      </c>
      <c r="BQ1028">
        <v>80.12725830078125</v>
      </c>
      <c r="BR1028">
        <v>80.459663391113281</v>
      </c>
      <c r="BS1028">
        <v>80.637557983398437</v>
      </c>
      <c r="BT1028">
        <v>80.817375183105469</v>
      </c>
      <c r="BU1028">
        <v>80.460090637207031</v>
      </c>
      <c r="BV1028">
        <v>79.562950134277344</v>
      </c>
      <c r="BW1028">
        <v>77.7501220703125</v>
      </c>
      <c r="BX1028">
        <v>74.872535705566406</v>
      </c>
      <c r="BY1028">
        <v>72.393318176269531</v>
      </c>
      <c r="BZ1028">
        <v>71.161750793457031</v>
      </c>
      <c r="CA1028">
        <v>70.315765380859375</v>
      </c>
      <c r="CB1028">
        <v>69.787666320800781</v>
      </c>
      <c r="CC1028">
        <v>5.5225768089294434</v>
      </c>
      <c r="CD1028">
        <v>5.2915167808532715</v>
      </c>
      <c r="CE1028">
        <v>4.9499955177307129</v>
      </c>
      <c r="CF1028">
        <v>3.7412853240966797</v>
      </c>
      <c r="CG1028">
        <v>3.1390571594238281</v>
      </c>
      <c r="CH1028">
        <v>3.4765124320983887</v>
      </c>
      <c r="CI1028">
        <v>3.6208178997039795</v>
      </c>
      <c r="CJ1028">
        <v>2.2361400127410889</v>
      </c>
      <c r="CK1028">
        <v>3.1027123928070068</v>
      </c>
      <c r="CL1028">
        <v>3.0956950187683105</v>
      </c>
      <c r="CM1028">
        <v>2.4301910400390625</v>
      </c>
      <c r="CN1028">
        <v>2.7632725238800049</v>
      </c>
      <c r="CO1028">
        <v>3.8632316589355469</v>
      </c>
      <c r="CP1028">
        <v>2.438657283782959</v>
      </c>
      <c r="CQ1028">
        <v>2.9588284492492676</v>
      </c>
      <c r="CR1028">
        <v>4.4195003509521484</v>
      </c>
      <c r="CS1028">
        <v>4.7909955978393555</v>
      </c>
      <c r="CT1028">
        <v>4.966041088104248</v>
      </c>
      <c r="CU1028">
        <v>6.0257835388183594</v>
      </c>
      <c r="CV1028">
        <v>4.9095187187194824</v>
      </c>
      <c r="CW1028">
        <v>4.3651523590087891</v>
      </c>
      <c r="CX1028">
        <v>3.6566271781921387</v>
      </c>
      <c r="CY1028">
        <v>3.9687411785125732</v>
      </c>
      <c r="CZ1028">
        <v>3.9054529666900635</v>
      </c>
    </row>
    <row r="1029" spans="1:104" x14ac:dyDescent="0.25">
      <c r="A1029" t="s">
        <v>1218</v>
      </c>
      <c r="B1029" t="s">
        <v>26</v>
      </c>
      <c r="C1029" t="s">
        <v>28</v>
      </c>
      <c r="D1029" t="s">
        <v>188</v>
      </c>
      <c r="E1029" t="s">
        <v>184</v>
      </c>
      <c r="F1029">
        <v>2017</v>
      </c>
      <c r="G1029" t="s">
        <v>171</v>
      </c>
      <c r="H1029">
        <v>1</v>
      </c>
      <c r="I1029">
        <v>137.08485412597656</v>
      </c>
      <c r="J1029">
        <v>132.55189514160156</v>
      </c>
      <c r="K1029">
        <v>131.22859191894531</v>
      </c>
      <c r="L1029">
        <v>132.05801391601562</v>
      </c>
      <c r="M1029">
        <v>139.04258728027344</v>
      </c>
      <c r="N1029">
        <v>152.06471252441406</v>
      </c>
      <c r="O1029">
        <v>172.66487121582031</v>
      </c>
      <c r="P1029">
        <v>186.92123413085937</v>
      </c>
      <c r="Q1029">
        <v>191.28968811035156</v>
      </c>
      <c r="R1029">
        <v>191.40679931640625</v>
      </c>
      <c r="S1029">
        <v>191.53192138671875</v>
      </c>
      <c r="T1029">
        <v>189.4930419921875</v>
      </c>
      <c r="U1029">
        <v>187.37057495117187</v>
      </c>
      <c r="V1029">
        <v>186.22453308105469</v>
      </c>
      <c r="W1029">
        <v>183.2955322265625</v>
      </c>
      <c r="X1029">
        <v>178.24908447265625</v>
      </c>
      <c r="Y1029">
        <v>173.86027526855469</v>
      </c>
      <c r="Z1029">
        <v>174.45228576660156</v>
      </c>
      <c r="AA1029">
        <v>168.43763732910156</v>
      </c>
      <c r="AB1029">
        <v>163.91915893554687</v>
      </c>
      <c r="AC1029">
        <v>161.62455749511719</v>
      </c>
      <c r="AD1029">
        <v>157.23347473144531</v>
      </c>
      <c r="AE1029">
        <v>150.03460693359375</v>
      </c>
      <c r="AF1029">
        <v>144.36642456054687</v>
      </c>
      <c r="AG1029">
        <v>-4.1199417114257812</v>
      </c>
      <c r="AH1029">
        <v>-0.64187788963317871</v>
      </c>
      <c r="AI1029">
        <v>1.2754226922988892</v>
      </c>
      <c r="AJ1029">
        <v>-9.141327440738678E-2</v>
      </c>
      <c r="AK1029">
        <v>-1.8391711711883545</v>
      </c>
      <c r="AL1029">
        <v>-2.3781497478485107</v>
      </c>
      <c r="AM1029">
        <v>-3.41444993019104</v>
      </c>
      <c r="AN1029">
        <v>-3.2614798545837402</v>
      </c>
      <c r="AO1029">
        <v>0.99280869960784912</v>
      </c>
      <c r="AP1029">
        <v>4.6390995979309082</v>
      </c>
      <c r="AQ1029">
        <v>7.3194608688354492</v>
      </c>
      <c r="AR1029">
        <v>16.319332122802734</v>
      </c>
      <c r="AS1029">
        <v>16.288593292236328</v>
      </c>
      <c r="AT1029">
        <v>15.177265167236328</v>
      </c>
      <c r="AU1029">
        <v>12.782567977905273</v>
      </c>
      <c r="AV1029">
        <v>7.8920302391052246</v>
      </c>
      <c r="AW1029">
        <v>5.94268798828125</v>
      </c>
      <c r="AX1029">
        <v>1.7747775316238403</v>
      </c>
      <c r="AY1029">
        <v>-7.0600013732910156</v>
      </c>
      <c r="AZ1029">
        <v>-6.1498255729675293</v>
      </c>
      <c r="BA1029">
        <v>-4.7307744026184082</v>
      </c>
      <c r="BB1029">
        <v>-3.9505410194396973</v>
      </c>
      <c r="BC1029">
        <v>-2.9559705257415771</v>
      </c>
      <c r="BD1029">
        <v>-5.1867084503173828</v>
      </c>
      <c r="BE1029">
        <v>50.498123168945312</v>
      </c>
      <c r="BF1029">
        <v>50.345634460449219</v>
      </c>
      <c r="BG1029">
        <v>49.388164520263672</v>
      </c>
      <c r="BH1029">
        <v>48.735675811767578</v>
      </c>
      <c r="BI1029">
        <v>48.095634460449219</v>
      </c>
      <c r="BJ1029">
        <v>47.488723754882813</v>
      </c>
      <c r="BK1029">
        <v>46.631813049316406</v>
      </c>
      <c r="BL1029">
        <v>46.241771697998047</v>
      </c>
      <c r="BM1029">
        <v>48.134613037109375</v>
      </c>
      <c r="BN1029">
        <v>51.914688110351563</v>
      </c>
      <c r="BO1029">
        <v>54.207218170166016</v>
      </c>
      <c r="BP1029">
        <v>56.347507476806641</v>
      </c>
      <c r="BQ1029">
        <v>57.457469940185547</v>
      </c>
      <c r="BR1029">
        <v>58.390041351318359</v>
      </c>
      <c r="BS1029">
        <v>58.097507476806641</v>
      </c>
      <c r="BT1029">
        <v>58.551929473876953</v>
      </c>
      <c r="BU1029">
        <v>57.479072570800781</v>
      </c>
      <c r="BV1029">
        <v>55.089279174804688</v>
      </c>
      <c r="BW1029">
        <v>53.461692810058594</v>
      </c>
      <c r="BX1029">
        <v>52.0841064453125</v>
      </c>
      <c r="BY1029">
        <v>51.391887664794922</v>
      </c>
      <c r="BZ1029">
        <v>51.129436492919922</v>
      </c>
      <c r="CA1029">
        <v>50.117229461669922</v>
      </c>
      <c r="CB1029">
        <v>49.062252044677734</v>
      </c>
      <c r="CC1029">
        <v>6.4894342422485352</v>
      </c>
      <c r="CD1029">
        <v>6.1710200309753418</v>
      </c>
      <c r="CE1029">
        <v>5.8593616485595703</v>
      </c>
      <c r="CF1029">
        <v>4.4737296104431152</v>
      </c>
      <c r="CG1029">
        <v>3.835944652557373</v>
      </c>
      <c r="CH1029">
        <v>4.271996021270752</v>
      </c>
      <c r="CI1029">
        <v>4.6565122604370117</v>
      </c>
      <c r="CJ1029">
        <v>2.8636031150817871</v>
      </c>
      <c r="CK1029">
        <v>3.8570938110351562</v>
      </c>
      <c r="CL1029">
        <v>3.6856226921081543</v>
      </c>
      <c r="CM1029">
        <v>2.7800195217132568</v>
      </c>
      <c r="CN1029">
        <v>3.0960767269134521</v>
      </c>
      <c r="CO1029">
        <v>4.2737751007080078</v>
      </c>
      <c r="CP1029">
        <v>2.6772854328155518</v>
      </c>
      <c r="CQ1029">
        <v>3.2283370494842529</v>
      </c>
      <c r="CR1029">
        <v>4.7564697265625</v>
      </c>
      <c r="CS1029">
        <v>5.1937603950500488</v>
      </c>
      <c r="CT1029">
        <v>5.6976151466369629</v>
      </c>
      <c r="CU1029">
        <v>7.0598154067993164</v>
      </c>
      <c r="CV1029">
        <v>5.7841706275939941</v>
      </c>
      <c r="CW1029">
        <v>5.170386791229248</v>
      </c>
      <c r="CX1029">
        <v>4.4171571731567383</v>
      </c>
      <c r="CY1029">
        <v>4.7237138748168945</v>
      </c>
      <c r="CZ1029">
        <v>4.6179800033569336</v>
      </c>
    </row>
    <row r="1030" spans="1:104" x14ac:dyDescent="0.25">
      <c r="A1030" t="s">
        <v>1219</v>
      </c>
      <c r="B1030" t="s">
        <v>26</v>
      </c>
      <c r="C1030" t="s">
        <v>28</v>
      </c>
      <c r="D1030" t="s">
        <v>188</v>
      </c>
      <c r="E1030" t="s">
        <v>184</v>
      </c>
      <c r="F1030">
        <v>2017</v>
      </c>
      <c r="G1030" t="s">
        <v>172</v>
      </c>
      <c r="H1030">
        <v>2</v>
      </c>
      <c r="I1030">
        <v>136.56948852539062</v>
      </c>
      <c r="J1030">
        <v>132.37210083007812</v>
      </c>
      <c r="K1030">
        <v>130.7777099609375</v>
      </c>
      <c r="L1030">
        <v>131.59031677246094</v>
      </c>
      <c r="M1030">
        <v>137.82699584960937</v>
      </c>
      <c r="N1030">
        <v>152.39054870605469</v>
      </c>
      <c r="O1030">
        <v>171.08482360839844</v>
      </c>
      <c r="P1030">
        <v>185.63323974609375</v>
      </c>
      <c r="Q1030">
        <v>192.34609985351562</v>
      </c>
      <c r="R1030">
        <v>194.07283020019531</v>
      </c>
      <c r="S1030">
        <v>195.05561828613281</v>
      </c>
      <c r="T1030">
        <v>193.65119934082031</v>
      </c>
      <c r="U1030">
        <v>192.95414733886719</v>
      </c>
      <c r="V1030">
        <v>192.01522827148437</v>
      </c>
      <c r="W1030">
        <v>189.02125549316406</v>
      </c>
      <c r="X1030">
        <v>183.20564270019531</v>
      </c>
      <c r="Y1030">
        <v>178.04328918457031</v>
      </c>
      <c r="Z1030">
        <v>176.80412292480469</v>
      </c>
      <c r="AA1030">
        <v>172.44950866699219</v>
      </c>
      <c r="AB1030">
        <v>166.97158813476562</v>
      </c>
      <c r="AC1030">
        <v>164.54493713378906</v>
      </c>
      <c r="AD1030">
        <v>157.977294921875</v>
      </c>
      <c r="AE1030">
        <v>149.92697143554688</v>
      </c>
      <c r="AF1030">
        <v>144.32466125488281</v>
      </c>
      <c r="AG1030">
        <v>-3.9302213191986084</v>
      </c>
      <c r="AH1030">
        <v>-0.75011599063873291</v>
      </c>
      <c r="AI1030">
        <v>0.97665339708328247</v>
      </c>
      <c r="AJ1030">
        <v>-0.22873783111572266</v>
      </c>
      <c r="AK1030">
        <v>-1.7461075782775879</v>
      </c>
      <c r="AL1030">
        <v>-2.1453289985656738</v>
      </c>
      <c r="AM1030">
        <v>-3.1768105030059814</v>
      </c>
      <c r="AN1030">
        <v>-2.7939236164093018</v>
      </c>
      <c r="AO1030">
        <v>0.98687469959259033</v>
      </c>
      <c r="AP1030">
        <v>4.2501363754272461</v>
      </c>
      <c r="AQ1030">
        <v>7.1043801307678223</v>
      </c>
      <c r="AR1030">
        <v>16.745265960693359</v>
      </c>
      <c r="AS1030">
        <v>16.887313842773438</v>
      </c>
      <c r="AT1030">
        <v>15.794532775878906</v>
      </c>
      <c r="AU1030">
        <v>13.42841625213623</v>
      </c>
      <c r="AV1030">
        <v>8.9341487884521484</v>
      </c>
      <c r="AW1030">
        <v>7.0684700012207031</v>
      </c>
      <c r="AX1030">
        <v>3.1451163291931152</v>
      </c>
      <c r="AY1030">
        <v>-5.7884683609008789</v>
      </c>
      <c r="AZ1030">
        <v>-5.2125701904296875</v>
      </c>
      <c r="BA1030">
        <v>-4.0430011749267578</v>
      </c>
      <c r="BB1030">
        <v>-3.2846033573150635</v>
      </c>
      <c r="BC1030">
        <v>-2.4738690853118896</v>
      </c>
      <c r="BD1030">
        <v>-4.5505189895629883</v>
      </c>
      <c r="BE1030">
        <v>52.098697662353516</v>
      </c>
      <c r="BF1030">
        <v>52.698997497558594</v>
      </c>
      <c r="BG1030">
        <v>52.2840576171875</v>
      </c>
      <c r="BH1030">
        <v>52.174346923828125</v>
      </c>
      <c r="BI1030">
        <v>51.467124938964844</v>
      </c>
      <c r="BJ1030">
        <v>50.717128753662109</v>
      </c>
      <c r="BK1030">
        <v>51.131824493408203</v>
      </c>
      <c r="BL1030">
        <v>51.674346923828125</v>
      </c>
      <c r="BM1030">
        <v>53.146644592285156</v>
      </c>
      <c r="BN1030">
        <v>55.116065979003906</v>
      </c>
      <c r="BO1030">
        <v>56.667736053466797</v>
      </c>
      <c r="BP1030">
        <v>57.902488708496094</v>
      </c>
      <c r="BQ1030">
        <v>59.304729461669922</v>
      </c>
      <c r="BR1030">
        <v>59.9844970703125</v>
      </c>
      <c r="BS1030">
        <v>60.161468505859375</v>
      </c>
      <c r="BT1030">
        <v>59.106914520263672</v>
      </c>
      <c r="BU1030">
        <v>57.777702331542969</v>
      </c>
      <c r="BV1030">
        <v>55.924091339111328</v>
      </c>
      <c r="BW1030">
        <v>55.32379150390625</v>
      </c>
      <c r="BX1030">
        <v>54.494491577148437</v>
      </c>
      <c r="BY1030">
        <v>53.537361145019531</v>
      </c>
      <c r="BZ1030">
        <v>53.449253082275391</v>
      </c>
      <c r="CA1030">
        <v>52.659519195556641</v>
      </c>
      <c r="CB1030">
        <v>52.537361145019531</v>
      </c>
      <c r="CC1030">
        <v>6.0990180969238281</v>
      </c>
      <c r="CD1030">
        <v>5.8142929077148437</v>
      </c>
      <c r="CE1030">
        <v>5.5090761184692383</v>
      </c>
      <c r="CF1030">
        <v>4.2065396308898926</v>
      </c>
      <c r="CG1030">
        <v>3.5883064270019531</v>
      </c>
      <c r="CH1030">
        <v>4.0414304733276367</v>
      </c>
      <c r="CI1030">
        <v>4.3524990081787109</v>
      </c>
      <c r="CJ1030">
        <v>2.6844682693481445</v>
      </c>
      <c r="CK1030">
        <v>3.6564946174621582</v>
      </c>
      <c r="CL1030">
        <v>3.5254316329956055</v>
      </c>
      <c r="CM1030">
        <v>2.6708719730377197</v>
      </c>
      <c r="CN1030">
        <v>2.9855568408966064</v>
      </c>
      <c r="CO1030">
        <v>4.1500158309936523</v>
      </c>
      <c r="CP1030">
        <v>2.6094024181365967</v>
      </c>
      <c r="CQ1030">
        <v>3.1417896747589111</v>
      </c>
      <c r="CR1030">
        <v>4.6124019622802734</v>
      </c>
      <c r="CS1030">
        <v>5.0186100006103516</v>
      </c>
      <c r="CT1030">
        <v>5.4493846893310547</v>
      </c>
      <c r="CU1030">
        <v>6.8285479545593262</v>
      </c>
      <c r="CV1030">
        <v>5.5571980476379395</v>
      </c>
      <c r="CW1030">
        <v>4.9654078483581543</v>
      </c>
      <c r="CX1030">
        <v>4.1907920837402344</v>
      </c>
      <c r="CY1030">
        <v>4.455355167388916</v>
      </c>
      <c r="CZ1030">
        <v>4.3580074310302734</v>
      </c>
    </row>
    <row r="1031" spans="1:104" x14ac:dyDescent="0.25">
      <c r="A1031" t="s">
        <v>1220</v>
      </c>
      <c r="B1031" t="s">
        <v>26</v>
      </c>
      <c r="C1031" t="s">
        <v>28</v>
      </c>
      <c r="D1031" t="s">
        <v>188</v>
      </c>
      <c r="E1031" t="s">
        <v>184</v>
      </c>
      <c r="F1031">
        <v>2017</v>
      </c>
      <c r="G1031" t="s">
        <v>173</v>
      </c>
      <c r="H1031">
        <v>3</v>
      </c>
      <c r="I1031">
        <v>140.7451171875</v>
      </c>
      <c r="J1031">
        <v>136.61030578613281</v>
      </c>
      <c r="K1031">
        <v>134.111083984375</v>
      </c>
      <c r="L1031">
        <v>134.29295349121094</v>
      </c>
      <c r="M1031">
        <v>139.375244140625</v>
      </c>
      <c r="N1031">
        <v>152.14413452148437</v>
      </c>
      <c r="O1031">
        <v>172.29248046875</v>
      </c>
      <c r="P1031">
        <v>188.13746643066406</v>
      </c>
      <c r="Q1031">
        <v>195.28271484375</v>
      </c>
      <c r="R1031">
        <v>195.65647888183594</v>
      </c>
      <c r="S1031">
        <v>196.26914978027344</v>
      </c>
      <c r="T1031">
        <v>195.90974426269531</v>
      </c>
      <c r="U1031">
        <v>194.95195007324219</v>
      </c>
      <c r="V1031">
        <v>194.02360534667969</v>
      </c>
      <c r="W1031">
        <v>191.22207641601562</v>
      </c>
      <c r="X1031">
        <v>186.28599548339844</v>
      </c>
      <c r="Y1031">
        <v>182.07989501953125</v>
      </c>
      <c r="Z1031">
        <v>176.57081604003906</v>
      </c>
      <c r="AA1031">
        <v>171.89482116699219</v>
      </c>
      <c r="AB1031">
        <v>171.63179016113281</v>
      </c>
      <c r="AC1031">
        <v>167.18075561523437</v>
      </c>
      <c r="AD1031">
        <v>162.01219177246094</v>
      </c>
      <c r="AE1031">
        <v>152.2154541015625</v>
      </c>
      <c r="AF1031">
        <v>146.80325317382812</v>
      </c>
      <c r="AG1031">
        <v>-4.060152530670166</v>
      </c>
      <c r="AH1031">
        <v>-0.77753770351409912</v>
      </c>
      <c r="AI1031">
        <v>1.0060620307922363</v>
      </c>
      <c r="AJ1031">
        <v>-0.23102828860282898</v>
      </c>
      <c r="AK1031">
        <v>-1.7662423849105835</v>
      </c>
      <c r="AL1031">
        <v>-2.142662525177002</v>
      </c>
      <c r="AM1031">
        <v>-3.2029275894165039</v>
      </c>
      <c r="AN1031">
        <v>-2.8428044319152832</v>
      </c>
      <c r="AO1031">
        <v>1.0030239820480347</v>
      </c>
      <c r="AP1031">
        <v>4.2955737113952637</v>
      </c>
      <c r="AQ1031">
        <v>7.1421413421630859</v>
      </c>
      <c r="AR1031">
        <v>16.873062133789063</v>
      </c>
      <c r="AS1031">
        <v>16.997325897216797</v>
      </c>
      <c r="AT1031">
        <v>15.89742374420166</v>
      </c>
      <c r="AU1031">
        <v>13.542243003845215</v>
      </c>
      <c r="AV1031">
        <v>9.0460176467895508</v>
      </c>
      <c r="AW1031">
        <v>7.1862845420837402</v>
      </c>
      <c r="AX1031">
        <v>3.0991077423095703</v>
      </c>
      <c r="AY1031">
        <v>-5.8032231330871582</v>
      </c>
      <c r="AZ1031">
        <v>-5.3766798973083496</v>
      </c>
      <c r="BA1031">
        <v>-4.1242733001708984</v>
      </c>
      <c r="BB1031">
        <v>-3.3821265697479248</v>
      </c>
      <c r="BC1031">
        <v>-2.5215387344360352</v>
      </c>
      <c r="BD1031">
        <v>-4.6409554481506348</v>
      </c>
      <c r="BE1031">
        <v>51.516963958740234</v>
      </c>
      <c r="BF1031">
        <v>51.772548675537109</v>
      </c>
      <c r="BG1031">
        <v>51.537628173828125</v>
      </c>
      <c r="BH1031">
        <v>51.955112457275391</v>
      </c>
      <c r="BI1031">
        <v>51.000946044921875</v>
      </c>
      <c r="BJ1031">
        <v>51.055927276611328</v>
      </c>
      <c r="BK1031">
        <v>50.683761596679688</v>
      </c>
      <c r="BL1031">
        <v>51.043472290039063</v>
      </c>
      <c r="BM1031">
        <v>53.152748107910156</v>
      </c>
      <c r="BN1031">
        <v>54.838790893554687</v>
      </c>
      <c r="BO1031">
        <v>56.945278167724609</v>
      </c>
      <c r="BP1031">
        <v>58.411895751953125</v>
      </c>
      <c r="BQ1031">
        <v>59.451374053955078</v>
      </c>
      <c r="BR1031">
        <v>60.600818634033203</v>
      </c>
      <c r="BS1031">
        <v>60.100814819335938</v>
      </c>
      <c r="BT1031">
        <v>59.585567474365234</v>
      </c>
      <c r="BU1031">
        <v>58.7685546875</v>
      </c>
      <c r="BV1031">
        <v>57.811336517333984</v>
      </c>
      <c r="BW1031">
        <v>55.601760864257813</v>
      </c>
      <c r="BX1031">
        <v>54.547035217285156</v>
      </c>
      <c r="BY1031">
        <v>53.934452056884766</v>
      </c>
      <c r="BZ1031">
        <v>53.227230072021484</v>
      </c>
      <c r="CA1031">
        <v>52.730278015136719</v>
      </c>
      <c r="CB1031">
        <v>52.123363494873047</v>
      </c>
      <c r="CC1031">
        <v>6.2964916229248047</v>
      </c>
      <c r="CD1031">
        <v>6.0112881660461426</v>
      </c>
      <c r="CE1031">
        <v>5.6585936546325684</v>
      </c>
      <c r="CF1031">
        <v>4.2992644309997559</v>
      </c>
      <c r="CG1031">
        <v>3.6337277889251709</v>
      </c>
      <c r="CH1031">
        <v>4.039639949798584</v>
      </c>
      <c r="CI1031">
        <v>4.389193058013916</v>
      </c>
      <c r="CJ1031">
        <v>2.7242023944854736</v>
      </c>
      <c r="CK1031">
        <v>3.7185561656951904</v>
      </c>
      <c r="CL1031">
        <v>3.5600781440734863</v>
      </c>
      <c r="CM1031">
        <v>2.6919317245483398</v>
      </c>
      <c r="CN1031">
        <v>3.025146484375</v>
      </c>
      <c r="CO1031">
        <v>4.2011556625366211</v>
      </c>
      <c r="CP1031">
        <v>2.6384518146514893</v>
      </c>
      <c r="CQ1031">
        <v>3.1829440593719482</v>
      </c>
      <c r="CR1031">
        <v>4.6970648765563965</v>
      </c>
      <c r="CS1031">
        <v>5.1397666931152344</v>
      </c>
      <c r="CT1031">
        <v>5.4495344161987305</v>
      </c>
      <c r="CU1031">
        <v>6.8146004676818848</v>
      </c>
      <c r="CV1031">
        <v>5.7217278480529785</v>
      </c>
      <c r="CW1031">
        <v>5.0516843795776367</v>
      </c>
      <c r="CX1031">
        <v>4.3036179542541504</v>
      </c>
      <c r="CY1031">
        <v>4.529090404510498</v>
      </c>
      <c r="CZ1031">
        <v>4.438082218170166</v>
      </c>
    </row>
    <row r="1032" spans="1:104" x14ac:dyDescent="0.25">
      <c r="A1032" t="s">
        <v>1221</v>
      </c>
      <c r="B1032" t="s">
        <v>26</v>
      </c>
      <c r="C1032" t="s">
        <v>28</v>
      </c>
      <c r="D1032" t="s">
        <v>188</v>
      </c>
      <c r="E1032" t="s">
        <v>184</v>
      </c>
      <c r="F1032">
        <v>2017</v>
      </c>
      <c r="G1032" t="s">
        <v>174</v>
      </c>
      <c r="H1032">
        <v>4</v>
      </c>
      <c r="I1032">
        <v>144.46797180175781</v>
      </c>
      <c r="J1032">
        <v>140.14381408691406</v>
      </c>
      <c r="K1032">
        <v>137.4423828125</v>
      </c>
      <c r="L1032">
        <v>137.14942932128906</v>
      </c>
      <c r="M1032">
        <v>142.25404357910156</v>
      </c>
      <c r="N1032">
        <v>154.66587829589844</v>
      </c>
      <c r="O1032">
        <v>169.41075134277344</v>
      </c>
      <c r="P1032">
        <v>184.671630859375</v>
      </c>
      <c r="Q1032">
        <v>195.5909423828125</v>
      </c>
      <c r="R1032">
        <v>202.44935607910156</v>
      </c>
      <c r="S1032">
        <v>208.59339904785156</v>
      </c>
      <c r="T1032">
        <v>211.06439208984375</v>
      </c>
      <c r="U1032">
        <v>212.46841430664062</v>
      </c>
      <c r="V1032">
        <v>214.33616638183594</v>
      </c>
      <c r="W1032">
        <v>212.29240417480469</v>
      </c>
      <c r="X1032">
        <v>205.51454162597656</v>
      </c>
      <c r="Y1032">
        <v>197.91874694824219</v>
      </c>
      <c r="Z1032">
        <v>185.84173583984375</v>
      </c>
      <c r="AA1032">
        <v>176.74261474609375</v>
      </c>
      <c r="AB1032">
        <v>174.37615966796875</v>
      </c>
      <c r="AC1032">
        <v>172.73931884765625</v>
      </c>
      <c r="AD1032">
        <v>165.58270263671875</v>
      </c>
      <c r="AE1032">
        <v>159.34269714355469</v>
      </c>
      <c r="AF1032">
        <v>153.82150268554687</v>
      </c>
      <c r="AG1032">
        <v>-3.5649046897888184</v>
      </c>
      <c r="AH1032">
        <v>-1.2378652095794678</v>
      </c>
      <c r="AI1032">
        <v>-8.3007819950580597E-2</v>
      </c>
      <c r="AJ1032">
        <v>-0.75932592153549194</v>
      </c>
      <c r="AK1032">
        <v>-1.5292292833328247</v>
      </c>
      <c r="AL1032">
        <v>-1.3382390737533569</v>
      </c>
      <c r="AM1032">
        <v>-2.4847016334533691</v>
      </c>
      <c r="AN1032">
        <v>-1.3043622970581055</v>
      </c>
      <c r="AO1032">
        <v>0.94697147607803345</v>
      </c>
      <c r="AP1032">
        <v>2.776972770690918</v>
      </c>
      <c r="AQ1032">
        <v>6.206423282623291</v>
      </c>
      <c r="AR1032">
        <v>18.178272247314453</v>
      </c>
      <c r="AS1032">
        <v>18.693157196044922</v>
      </c>
      <c r="AT1032">
        <v>17.795347213745117</v>
      </c>
      <c r="AU1032">
        <v>15.828803062438965</v>
      </c>
      <c r="AV1032">
        <v>13.190875053405762</v>
      </c>
      <c r="AW1032">
        <v>11.570600509643555</v>
      </c>
      <c r="AX1032">
        <v>8.1734199523925781</v>
      </c>
      <c r="AY1032">
        <v>-0.61709332466125488</v>
      </c>
      <c r="AZ1032">
        <v>-1.5768210887908936</v>
      </c>
      <c r="BA1032">
        <v>-1.3992482423782349</v>
      </c>
      <c r="BB1032">
        <v>-0.95904415845870972</v>
      </c>
      <c r="BC1032">
        <v>-0.8485901951789856</v>
      </c>
      <c r="BD1032">
        <v>-2.4972565174102783</v>
      </c>
      <c r="BE1032">
        <v>60.641250610351563</v>
      </c>
      <c r="BF1032">
        <v>60.067699432373047</v>
      </c>
      <c r="BG1032">
        <v>59.802627563476563</v>
      </c>
      <c r="BH1032">
        <v>59.018817901611328</v>
      </c>
      <c r="BI1032">
        <v>58.948760986328125</v>
      </c>
      <c r="BJ1032">
        <v>58.414947509765625</v>
      </c>
      <c r="BK1032">
        <v>58.707477569580078</v>
      </c>
      <c r="BL1032">
        <v>60.862060546875</v>
      </c>
      <c r="BM1032">
        <v>64.337142944335938</v>
      </c>
      <c r="BN1032">
        <v>65.182296752929688</v>
      </c>
      <c r="BO1032">
        <v>67.188217163085938</v>
      </c>
      <c r="BP1032">
        <v>69.163742065429687</v>
      </c>
      <c r="BQ1032">
        <v>70.654853820800781</v>
      </c>
      <c r="BR1032">
        <v>70.456954956054688</v>
      </c>
      <c r="BS1032">
        <v>69.511512756347656</v>
      </c>
      <c r="BT1032">
        <v>69.822845458984375</v>
      </c>
      <c r="BU1032">
        <v>68.783378601074219</v>
      </c>
      <c r="BV1032">
        <v>68.076156616210937</v>
      </c>
      <c r="BW1032">
        <v>67.463577270507813</v>
      </c>
      <c r="BX1032">
        <v>65.372428894042969</v>
      </c>
      <c r="BY1032">
        <v>62.832695007324219</v>
      </c>
      <c r="BZ1032">
        <v>61.829383850097656</v>
      </c>
      <c r="CA1032">
        <v>60.914951324462891</v>
      </c>
      <c r="CB1032">
        <v>59.546092987060547</v>
      </c>
      <c r="CC1032">
        <v>5.3214073181152344</v>
      </c>
      <c r="CD1032">
        <v>5.0778403282165527</v>
      </c>
      <c r="CE1032">
        <v>4.775611400604248</v>
      </c>
      <c r="CF1032">
        <v>3.6162123680114746</v>
      </c>
      <c r="CG1032">
        <v>3.0543684959411621</v>
      </c>
      <c r="CH1032">
        <v>3.3807888031005859</v>
      </c>
      <c r="CI1032">
        <v>3.552065372467041</v>
      </c>
      <c r="CJ1032">
        <v>2.2015621662139893</v>
      </c>
      <c r="CK1032">
        <v>3.0618114471435547</v>
      </c>
      <c r="CL1032">
        <v>3.0306713581085205</v>
      </c>
      <c r="CM1032">
        <v>2.353905200958252</v>
      </c>
      <c r="CN1032">
        <v>2.6821730136871338</v>
      </c>
      <c r="CO1032">
        <v>3.7645807266235352</v>
      </c>
      <c r="CP1032">
        <v>2.4032251834869385</v>
      </c>
      <c r="CQ1032">
        <v>2.9088165760040283</v>
      </c>
      <c r="CR1032">
        <v>4.2648482322692871</v>
      </c>
      <c r="CS1032">
        <v>4.5984797477722168</v>
      </c>
      <c r="CT1032">
        <v>4.7209157943725586</v>
      </c>
      <c r="CU1032">
        <v>5.777379035949707</v>
      </c>
      <c r="CV1032">
        <v>4.7756657600402832</v>
      </c>
      <c r="CW1032">
        <v>4.2912769317626953</v>
      </c>
      <c r="CX1032">
        <v>3.6188089847564697</v>
      </c>
      <c r="CY1032">
        <v>3.9043617248535156</v>
      </c>
      <c r="CZ1032">
        <v>3.830735445022583</v>
      </c>
    </row>
    <row r="1033" spans="1:104" x14ac:dyDescent="0.25">
      <c r="A1033" t="s">
        <v>1222</v>
      </c>
      <c r="B1033" t="s">
        <v>26</v>
      </c>
      <c r="C1033" t="s">
        <v>28</v>
      </c>
      <c r="D1033" t="s">
        <v>188</v>
      </c>
      <c r="E1033" t="s">
        <v>184</v>
      </c>
      <c r="F1033">
        <v>2017</v>
      </c>
      <c r="G1033" t="s">
        <v>175</v>
      </c>
      <c r="H1033">
        <v>5</v>
      </c>
      <c r="I1033">
        <v>151.19400024414062</v>
      </c>
      <c r="J1033">
        <v>147.00582885742187</v>
      </c>
      <c r="K1033">
        <v>144.24972534179687</v>
      </c>
      <c r="L1033">
        <v>143.40333557128906</v>
      </c>
      <c r="M1033">
        <v>147.67259216308594</v>
      </c>
      <c r="N1033">
        <v>159.49714660644531</v>
      </c>
      <c r="O1033">
        <v>173.92378234863281</v>
      </c>
      <c r="P1033">
        <v>192.4447021484375</v>
      </c>
      <c r="Q1033">
        <v>205.10595703125</v>
      </c>
      <c r="R1033">
        <v>212.56558227539062</v>
      </c>
      <c r="S1033">
        <v>217.51753234863281</v>
      </c>
      <c r="T1033">
        <v>217.01768493652344</v>
      </c>
      <c r="U1033">
        <v>215.81536865234375</v>
      </c>
      <c r="V1033">
        <v>215.2772216796875</v>
      </c>
      <c r="W1033">
        <v>213.03558349609375</v>
      </c>
      <c r="X1033">
        <v>207.40046691894531</v>
      </c>
      <c r="Y1033">
        <v>200.6065673828125</v>
      </c>
      <c r="Z1033">
        <v>189.98283386230469</v>
      </c>
      <c r="AA1033">
        <v>181.83740234375</v>
      </c>
      <c r="AB1033">
        <v>179.36651611328125</v>
      </c>
      <c r="AC1033">
        <v>178.44044494628906</v>
      </c>
      <c r="AD1033">
        <v>170.55331420898437</v>
      </c>
      <c r="AE1033">
        <v>164.9068603515625</v>
      </c>
      <c r="AF1033">
        <v>159.94606018066406</v>
      </c>
      <c r="AG1033">
        <v>-3.7272415161132812</v>
      </c>
      <c r="AH1033">
        <v>-1.3257733583450317</v>
      </c>
      <c r="AI1033">
        <v>-0.13236384093761444</v>
      </c>
      <c r="AJ1033">
        <v>-0.81706619262695313</v>
      </c>
      <c r="AK1033">
        <v>-1.5774747133255005</v>
      </c>
      <c r="AL1033">
        <v>-1.363656759262085</v>
      </c>
      <c r="AM1033">
        <v>-2.5420248508453369</v>
      </c>
      <c r="AN1033">
        <v>-1.3299951553344727</v>
      </c>
      <c r="AO1033">
        <v>0.9922747015953064</v>
      </c>
      <c r="AP1033">
        <v>2.8654918670654297</v>
      </c>
      <c r="AQ1033">
        <v>6.4156527519226074</v>
      </c>
      <c r="AR1033">
        <v>18.642610549926758</v>
      </c>
      <c r="AS1033">
        <v>18.944786071777344</v>
      </c>
      <c r="AT1033">
        <v>17.840997695922852</v>
      </c>
      <c r="AU1033">
        <v>15.884074211120605</v>
      </c>
      <c r="AV1033">
        <v>13.398743629455566</v>
      </c>
      <c r="AW1033">
        <v>11.826159477233887</v>
      </c>
      <c r="AX1033">
        <v>8.4742326736450195</v>
      </c>
      <c r="AY1033">
        <v>-0.45523601770401001</v>
      </c>
      <c r="AZ1033">
        <v>-1.488805890083313</v>
      </c>
      <c r="BA1033">
        <v>-1.351549506187439</v>
      </c>
      <c r="BB1033">
        <v>-0.90629047155380249</v>
      </c>
      <c r="BC1033">
        <v>-0.82091832160949707</v>
      </c>
      <c r="BD1033">
        <v>-2.5288088321685791</v>
      </c>
      <c r="BE1033">
        <v>60.683517456054688</v>
      </c>
      <c r="BF1033">
        <v>60.588794708251953</v>
      </c>
      <c r="BG1033">
        <v>60.5338134765625</v>
      </c>
      <c r="BH1033">
        <v>60.686302185058594</v>
      </c>
      <c r="BI1033">
        <v>60.658851623535156</v>
      </c>
      <c r="BJ1033">
        <v>60.619121551513672</v>
      </c>
      <c r="BK1033">
        <v>61.201377868652344</v>
      </c>
      <c r="BL1033">
        <v>61.298885345458984</v>
      </c>
      <c r="BM1033">
        <v>63.185604095458984</v>
      </c>
      <c r="BN1033">
        <v>65.039215087890625</v>
      </c>
      <c r="BO1033">
        <v>67.456253051757812</v>
      </c>
      <c r="BP1033">
        <v>68.913284301757812</v>
      </c>
      <c r="BQ1033">
        <v>69.407363891601563</v>
      </c>
      <c r="BR1033">
        <v>69.590179443359375</v>
      </c>
      <c r="BS1033">
        <v>68.873550415039063</v>
      </c>
      <c r="BT1033">
        <v>69.200157165527344</v>
      </c>
      <c r="BU1033">
        <v>68.200408935546875</v>
      </c>
      <c r="BV1033">
        <v>66.368415832519531</v>
      </c>
      <c r="BW1033">
        <v>64.191970825195313</v>
      </c>
      <c r="BX1033">
        <v>62.250267028808594</v>
      </c>
      <c r="BY1033">
        <v>61.353866577148438</v>
      </c>
      <c r="BZ1033">
        <v>61.226043701171875</v>
      </c>
      <c r="CA1033">
        <v>61.378532409667969</v>
      </c>
      <c r="CB1033">
        <v>61.213836669921875</v>
      </c>
      <c r="CC1033">
        <v>5.5484824180603027</v>
      </c>
      <c r="CD1033">
        <v>5.3075447082519531</v>
      </c>
      <c r="CE1033">
        <v>4.9950852394104004</v>
      </c>
      <c r="CF1033">
        <v>3.7665753364562988</v>
      </c>
      <c r="CG1033">
        <v>3.1578664779663086</v>
      </c>
      <c r="CH1033">
        <v>3.4721744060516357</v>
      </c>
      <c r="CI1033">
        <v>3.632237434387207</v>
      </c>
      <c r="CJ1033">
        <v>2.2828361988067627</v>
      </c>
      <c r="CK1033">
        <v>3.1971523761749268</v>
      </c>
      <c r="CL1033">
        <v>3.1669676303863525</v>
      </c>
      <c r="CM1033">
        <v>2.4430322647094727</v>
      </c>
      <c r="CN1033">
        <v>2.7443318367004395</v>
      </c>
      <c r="CO1033">
        <v>3.8062565326690674</v>
      </c>
      <c r="CP1033">
        <v>2.4004809856414795</v>
      </c>
      <c r="CQ1033">
        <v>2.9044094085693359</v>
      </c>
      <c r="CR1033">
        <v>4.2825756072998047</v>
      </c>
      <c r="CS1033">
        <v>4.6376442909240723</v>
      </c>
      <c r="CT1033">
        <v>4.802128791809082</v>
      </c>
      <c r="CU1033">
        <v>5.9112091064453125</v>
      </c>
      <c r="CV1033">
        <v>4.8921103477478027</v>
      </c>
      <c r="CW1033">
        <v>4.4132723808288574</v>
      </c>
      <c r="CX1033">
        <v>3.7112560272216797</v>
      </c>
      <c r="CY1033">
        <v>4.0228543281555176</v>
      </c>
      <c r="CZ1033">
        <v>3.9667043685913086</v>
      </c>
    </row>
    <row r="1034" spans="1:104" x14ac:dyDescent="0.25">
      <c r="A1034" t="s">
        <v>1223</v>
      </c>
      <c r="B1034" t="s">
        <v>26</v>
      </c>
      <c r="C1034" t="s">
        <v>28</v>
      </c>
      <c r="D1034" t="s">
        <v>188</v>
      </c>
      <c r="E1034" t="s">
        <v>184</v>
      </c>
      <c r="F1034">
        <v>2017</v>
      </c>
      <c r="G1034" t="s">
        <v>176</v>
      </c>
      <c r="H1034">
        <v>6</v>
      </c>
      <c r="I1034">
        <v>162.60791015625</v>
      </c>
      <c r="J1034">
        <v>157.81716918945312</v>
      </c>
      <c r="K1034">
        <v>154.57951354980469</v>
      </c>
      <c r="L1034">
        <v>153.65457153320312</v>
      </c>
      <c r="M1034">
        <v>157.40107727050781</v>
      </c>
      <c r="N1034">
        <v>169.41909790039062</v>
      </c>
      <c r="O1034">
        <v>183.55879211425781</v>
      </c>
      <c r="P1034">
        <v>201.52955627441406</v>
      </c>
      <c r="Q1034">
        <v>213.35525512695312</v>
      </c>
      <c r="R1034">
        <v>222.53105163574219</v>
      </c>
      <c r="S1034">
        <v>230.51937866210937</v>
      </c>
      <c r="T1034">
        <v>231.52664184570312</v>
      </c>
      <c r="U1034">
        <v>231.17893981933594</v>
      </c>
      <c r="V1034">
        <v>229.92221069335937</v>
      </c>
      <c r="W1034">
        <v>228.28239440917969</v>
      </c>
      <c r="X1034">
        <v>224.72972106933594</v>
      </c>
      <c r="Y1034">
        <v>218.80624389648437</v>
      </c>
      <c r="Z1034">
        <v>207.43472290039062</v>
      </c>
      <c r="AA1034">
        <v>196.99421691894531</v>
      </c>
      <c r="AB1034">
        <v>189.69688415527344</v>
      </c>
      <c r="AC1034">
        <v>188.22421264648437</v>
      </c>
      <c r="AD1034">
        <v>180.22865295410156</v>
      </c>
      <c r="AE1034">
        <v>176.27128601074219</v>
      </c>
      <c r="AF1034">
        <v>171.13711547851563</v>
      </c>
      <c r="AG1034">
        <v>-3.697638988494873</v>
      </c>
      <c r="AH1034">
        <v>-1.641144871711731</v>
      </c>
      <c r="AI1034">
        <v>-0.70261669158935547</v>
      </c>
      <c r="AJ1034">
        <v>-1.1351743936538696</v>
      </c>
      <c r="AK1034">
        <v>-1.5341986417770386</v>
      </c>
      <c r="AL1034">
        <v>-1.0204463005065918</v>
      </c>
      <c r="AM1034">
        <v>-2.3497576713562012</v>
      </c>
      <c r="AN1034">
        <v>-0.65954554080963135</v>
      </c>
      <c r="AO1034">
        <v>1.0078788995742798</v>
      </c>
      <c r="AP1034">
        <v>2.1694707870483398</v>
      </c>
      <c r="AQ1034">
        <v>6.1024899482727051</v>
      </c>
      <c r="AR1034">
        <v>19.855764389038086</v>
      </c>
      <c r="AS1034">
        <v>20.328090667724609</v>
      </c>
      <c r="AT1034">
        <v>19.133821487426758</v>
      </c>
      <c r="AU1034">
        <v>17.379674911499023</v>
      </c>
      <c r="AV1034">
        <v>16.064205169677734</v>
      </c>
      <c r="AW1034">
        <v>14.721837043762207</v>
      </c>
      <c r="AX1034">
        <v>11.674213409423828</v>
      </c>
      <c r="AY1034">
        <v>2.2186355590820312</v>
      </c>
      <c r="AZ1034">
        <v>0.3512732982635498</v>
      </c>
      <c r="BA1034">
        <v>-5.5875848047435284E-3</v>
      </c>
      <c r="BB1034">
        <v>0.28371778130531311</v>
      </c>
      <c r="BC1034">
        <v>2.8718866407871246E-2</v>
      </c>
      <c r="BD1034">
        <v>-1.5047827959060669</v>
      </c>
      <c r="BE1034">
        <v>64.202095031738281</v>
      </c>
      <c r="BF1034">
        <v>63.854587554931641</v>
      </c>
      <c r="BG1034">
        <v>63.45513916015625</v>
      </c>
      <c r="BH1034">
        <v>63.400150299072266</v>
      </c>
      <c r="BI1034">
        <v>63.040447235107422</v>
      </c>
      <c r="BJ1034">
        <v>63.070762634277344</v>
      </c>
      <c r="BK1034">
        <v>63.366069793701172</v>
      </c>
      <c r="BL1034">
        <v>64.935600280761719</v>
      </c>
      <c r="BM1034">
        <v>67.066474914550781</v>
      </c>
      <c r="BN1034">
        <v>70.956230163574219</v>
      </c>
      <c r="BO1034">
        <v>73.943771362304688</v>
      </c>
      <c r="BP1034">
        <v>74.4134521484375</v>
      </c>
      <c r="BQ1034">
        <v>75.690452575683594</v>
      </c>
      <c r="BR1034">
        <v>75.6573486328125</v>
      </c>
      <c r="BS1034">
        <v>74.477584838867187</v>
      </c>
      <c r="BT1034">
        <v>73.907623291015625</v>
      </c>
      <c r="BU1034">
        <v>72.828681945800781</v>
      </c>
      <c r="BV1034">
        <v>71.6275634765625</v>
      </c>
      <c r="BW1034">
        <v>70.728385925292969</v>
      </c>
      <c r="BX1034">
        <v>69.176887512207031</v>
      </c>
      <c r="BY1034">
        <v>66.625480651855469</v>
      </c>
      <c r="BZ1034">
        <v>65.57659912109375</v>
      </c>
      <c r="CA1034">
        <v>64.732147216796875</v>
      </c>
      <c r="CB1034">
        <v>64.079917907714844</v>
      </c>
      <c r="CC1034">
        <v>5.5588297843933105</v>
      </c>
      <c r="CD1034">
        <v>5.3078451156616211</v>
      </c>
      <c r="CE1034">
        <v>4.9859809875488281</v>
      </c>
      <c r="CF1034">
        <v>3.7589709758758545</v>
      </c>
      <c r="CG1034">
        <v>3.1349713802337646</v>
      </c>
      <c r="CH1034">
        <v>3.43514084815979</v>
      </c>
      <c r="CI1034">
        <v>3.5686368942260742</v>
      </c>
      <c r="CJ1034">
        <v>2.2252750396728516</v>
      </c>
      <c r="CK1034">
        <v>3.0957469940185547</v>
      </c>
      <c r="CL1034">
        <v>3.084979772567749</v>
      </c>
      <c r="CM1034">
        <v>2.4092514514923096</v>
      </c>
      <c r="CN1034">
        <v>2.7249605655670166</v>
      </c>
      <c r="CO1034">
        <v>3.794158935546875</v>
      </c>
      <c r="CP1034">
        <v>2.3875076770782471</v>
      </c>
      <c r="CQ1034">
        <v>2.8969149589538574</v>
      </c>
      <c r="CR1034">
        <v>4.3196563720703125</v>
      </c>
      <c r="CS1034">
        <v>4.7089271545410156</v>
      </c>
      <c r="CT1034">
        <v>4.8809256553649902</v>
      </c>
      <c r="CU1034">
        <v>5.96087646484375</v>
      </c>
      <c r="CV1034">
        <v>4.8141250610351562</v>
      </c>
      <c r="CW1034">
        <v>4.3321623802185059</v>
      </c>
      <c r="CX1034">
        <v>3.6512305736541748</v>
      </c>
      <c r="CY1034">
        <v>4.0050945281982422</v>
      </c>
      <c r="CZ1034">
        <v>3.9530091285705566</v>
      </c>
    </row>
    <row r="1035" spans="1:104" x14ac:dyDescent="0.25">
      <c r="A1035" t="s">
        <v>1224</v>
      </c>
      <c r="B1035" t="s">
        <v>26</v>
      </c>
      <c r="C1035" t="s">
        <v>28</v>
      </c>
      <c r="D1035" t="s">
        <v>188</v>
      </c>
      <c r="E1035" t="s">
        <v>184</v>
      </c>
      <c r="F1035">
        <v>2017</v>
      </c>
      <c r="G1035" t="s">
        <v>177</v>
      </c>
      <c r="H1035">
        <v>7</v>
      </c>
      <c r="I1035">
        <v>168.70222473144531</v>
      </c>
      <c r="J1035">
        <v>164.08601379394531</v>
      </c>
      <c r="K1035">
        <v>160.36129760742187</v>
      </c>
      <c r="L1035">
        <v>159.76370239257812</v>
      </c>
      <c r="M1035">
        <v>165.1270751953125</v>
      </c>
      <c r="N1035">
        <v>178.10212707519531</v>
      </c>
      <c r="O1035">
        <v>191.53445434570312</v>
      </c>
      <c r="P1035">
        <v>209.5848388671875</v>
      </c>
      <c r="Q1035">
        <v>221.01710510253906</v>
      </c>
      <c r="R1035">
        <v>229.70040893554687</v>
      </c>
      <c r="S1035">
        <v>235.85748291015625</v>
      </c>
      <c r="T1035">
        <v>236.84233093261719</v>
      </c>
      <c r="U1035">
        <v>236.96223449707031</v>
      </c>
      <c r="V1035">
        <v>236.32173156738281</v>
      </c>
      <c r="W1035">
        <v>235.34892272949219</v>
      </c>
      <c r="X1035">
        <v>233.39959716796875</v>
      </c>
      <c r="Y1035">
        <v>228.79379272460937</v>
      </c>
      <c r="Z1035">
        <v>217.64533996582031</v>
      </c>
      <c r="AA1035">
        <v>206.17489624023437</v>
      </c>
      <c r="AB1035">
        <v>198.49847412109375</v>
      </c>
      <c r="AC1035">
        <v>196.3519287109375</v>
      </c>
      <c r="AD1035">
        <v>187.58599853515625</v>
      </c>
      <c r="AE1035">
        <v>182.77328491210937</v>
      </c>
      <c r="AF1035">
        <v>178.15628051757812</v>
      </c>
      <c r="AG1035">
        <v>-3.6147325038909912</v>
      </c>
      <c r="AH1035">
        <v>-1.8550165891647339</v>
      </c>
      <c r="AI1035">
        <v>-1.117701530456543</v>
      </c>
      <c r="AJ1035">
        <v>-1.3601166009902954</v>
      </c>
      <c r="AK1035">
        <v>-1.505959153175354</v>
      </c>
      <c r="AL1035">
        <v>-0.76790589094161987</v>
      </c>
      <c r="AM1035">
        <v>-2.2177438735961914</v>
      </c>
      <c r="AN1035">
        <v>-0.17049278318881989</v>
      </c>
      <c r="AO1035">
        <v>1.0219413042068481</v>
      </c>
      <c r="AP1035">
        <v>1.6623485088348389</v>
      </c>
      <c r="AQ1035">
        <v>5.766265869140625</v>
      </c>
      <c r="AR1035">
        <v>20.309459686279297</v>
      </c>
      <c r="AS1035">
        <v>20.889562606811523</v>
      </c>
      <c r="AT1035">
        <v>19.743270874023438</v>
      </c>
      <c r="AU1035">
        <v>18.185428619384766</v>
      </c>
      <c r="AV1035">
        <v>17.783714294433594</v>
      </c>
      <c r="AW1035">
        <v>16.693647384643555</v>
      </c>
      <c r="AX1035">
        <v>13.963025093078613</v>
      </c>
      <c r="AY1035">
        <v>4.2318758964538574</v>
      </c>
      <c r="AZ1035">
        <v>1.7258052825927734</v>
      </c>
      <c r="BA1035">
        <v>0.98990827798843384</v>
      </c>
      <c r="BB1035">
        <v>1.163365364074707</v>
      </c>
      <c r="BC1035">
        <v>0.66163438558578491</v>
      </c>
      <c r="BD1035">
        <v>-0.72387474775314331</v>
      </c>
      <c r="BE1035">
        <v>67.515525817871094</v>
      </c>
      <c r="BF1035">
        <v>67.116081237792969</v>
      </c>
      <c r="BG1035">
        <v>66.8907470703125</v>
      </c>
      <c r="BH1035">
        <v>66.603874206542969</v>
      </c>
      <c r="BI1035">
        <v>66.793235778808594</v>
      </c>
      <c r="BJ1035">
        <v>66.311355590820313</v>
      </c>
      <c r="BK1035">
        <v>67.20416259765625</v>
      </c>
      <c r="BL1035">
        <v>67.896125793457031</v>
      </c>
      <c r="BM1035">
        <v>70.07562255859375</v>
      </c>
      <c r="BN1035">
        <v>71.319526672363281</v>
      </c>
      <c r="BO1035">
        <v>72.944290161132813</v>
      </c>
      <c r="BP1035">
        <v>74.367874145507813</v>
      </c>
      <c r="BQ1035">
        <v>75.691246032714844</v>
      </c>
      <c r="BR1035">
        <v>77.346519470214844</v>
      </c>
      <c r="BS1035">
        <v>78.963134765625</v>
      </c>
      <c r="BT1035">
        <v>79.6153564453125</v>
      </c>
      <c r="BU1035">
        <v>80.118141174316406</v>
      </c>
      <c r="BV1035">
        <v>80.035430908203125</v>
      </c>
      <c r="BW1035">
        <v>76.530311584472656</v>
      </c>
      <c r="BX1035">
        <v>74.314132690429687</v>
      </c>
      <c r="BY1035">
        <v>71.646125793457031</v>
      </c>
      <c r="BZ1035">
        <v>70.95416259765625</v>
      </c>
      <c r="CA1035">
        <v>70.356658935546875</v>
      </c>
      <c r="CB1035">
        <v>69.926887512207031</v>
      </c>
      <c r="CC1035">
        <v>5.5596494674682617</v>
      </c>
      <c r="CD1035">
        <v>5.320793628692627</v>
      </c>
      <c r="CE1035">
        <v>4.9869952201843262</v>
      </c>
      <c r="CF1035">
        <v>3.7685000896453857</v>
      </c>
      <c r="CG1035">
        <v>3.1704862117767334</v>
      </c>
      <c r="CH1035">
        <v>3.4806811809539795</v>
      </c>
      <c r="CI1035">
        <v>3.5891127586364746</v>
      </c>
      <c r="CJ1035">
        <v>2.230379581451416</v>
      </c>
      <c r="CK1035">
        <v>3.0888192653656006</v>
      </c>
      <c r="CL1035">
        <v>3.0687158107757568</v>
      </c>
      <c r="CM1035">
        <v>2.3753011226654053</v>
      </c>
      <c r="CN1035">
        <v>2.6863472461700439</v>
      </c>
      <c r="CO1035">
        <v>3.7467834949493408</v>
      </c>
      <c r="CP1035">
        <v>2.366438627243042</v>
      </c>
      <c r="CQ1035">
        <v>2.8784468173980713</v>
      </c>
      <c r="CR1035">
        <v>4.3238492012023926</v>
      </c>
      <c r="CS1035">
        <v>4.7457647323608398</v>
      </c>
      <c r="CT1035">
        <v>4.9360909461975098</v>
      </c>
      <c r="CU1035">
        <v>6.013730525970459</v>
      </c>
      <c r="CV1035">
        <v>4.8547072410583496</v>
      </c>
      <c r="CW1035">
        <v>4.3549695014953613</v>
      </c>
      <c r="CX1035">
        <v>3.6631464958190918</v>
      </c>
      <c r="CY1035">
        <v>4.0040445327758789</v>
      </c>
      <c r="CZ1035">
        <v>3.9678926467895508</v>
      </c>
    </row>
    <row r="1036" spans="1:104" x14ac:dyDescent="0.25">
      <c r="A1036" t="s">
        <v>1225</v>
      </c>
      <c r="B1036" t="s">
        <v>26</v>
      </c>
      <c r="C1036" t="s">
        <v>28</v>
      </c>
      <c r="D1036" t="s">
        <v>188</v>
      </c>
      <c r="E1036" t="s">
        <v>184</v>
      </c>
      <c r="F1036">
        <v>2017</v>
      </c>
      <c r="G1036" t="s">
        <v>178</v>
      </c>
      <c r="H1036">
        <v>8</v>
      </c>
      <c r="I1036">
        <v>172.8348388671875</v>
      </c>
      <c r="J1036">
        <v>168.2684326171875</v>
      </c>
      <c r="K1036">
        <v>164.10466003417969</v>
      </c>
      <c r="L1036">
        <v>163.50849914550781</v>
      </c>
      <c r="M1036">
        <v>168.44805908203125</v>
      </c>
      <c r="N1036">
        <v>183.19088745117187</v>
      </c>
      <c r="O1036">
        <v>199.14830017089844</v>
      </c>
      <c r="P1036">
        <v>217.53840637207031</v>
      </c>
      <c r="Q1036">
        <v>230.92289733886719</v>
      </c>
      <c r="R1036">
        <v>242.05314636230469</v>
      </c>
      <c r="S1036">
        <v>252.84365844726562</v>
      </c>
      <c r="T1036">
        <v>255.47137451171875</v>
      </c>
      <c r="U1036">
        <v>256.41995239257812</v>
      </c>
      <c r="V1036">
        <v>256.01824951171875</v>
      </c>
      <c r="W1036">
        <v>254.10456848144531</v>
      </c>
      <c r="X1036">
        <v>250.56547546386719</v>
      </c>
      <c r="Y1036">
        <v>242.25569152832031</v>
      </c>
      <c r="Z1036">
        <v>229.75439453125</v>
      </c>
      <c r="AA1036">
        <v>216.13177490234375</v>
      </c>
      <c r="AB1036">
        <v>209.30592346191406</v>
      </c>
      <c r="AC1036">
        <v>204.77359008789062</v>
      </c>
      <c r="AD1036">
        <v>194.39808654785156</v>
      </c>
      <c r="AE1036">
        <v>187.94247436523437</v>
      </c>
      <c r="AF1036">
        <v>181.68605041503906</v>
      </c>
      <c r="AG1036">
        <v>-3.3537273406982422</v>
      </c>
      <c r="AH1036">
        <v>-2.1395912170410156</v>
      </c>
      <c r="AI1036">
        <v>-1.7605557441711426</v>
      </c>
      <c r="AJ1036">
        <v>-1.6775304079055786</v>
      </c>
      <c r="AK1036">
        <v>-1.3761602640151978</v>
      </c>
      <c r="AL1036">
        <v>-0.30831813812255859</v>
      </c>
      <c r="AM1036">
        <v>-1.9320775270462036</v>
      </c>
      <c r="AN1036">
        <v>0.64126706123352051</v>
      </c>
      <c r="AO1036">
        <v>1.0418148040771484</v>
      </c>
      <c r="AP1036">
        <v>0.81827712059020996</v>
      </c>
      <c r="AQ1036">
        <v>5.3498377799987793</v>
      </c>
      <c r="AR1036">
        <v>21.740634918212891</v>
      </c>
      <c r="AS1036">
        <v>22.511186599731445</v>
      </c>
      <c r="AT1036">
        <v>21.326963424682617</v>
      </c>
      <c r="AU1036">
        <v>19.949705123901367</v>
      </c>
      <c r="AV1036">
        <v>20.873302459716797</v>
      </c>
      <c r="AW1036">
        <v>19.794057846069336</v>
      </c>
      <c r="AX1036">
        <v>17.549320220947266</v>
      </c>
      <c r="AY1036">
        <v>7.5473079681396484</v>
      </c>
      <c r="AZ1036">
        <v>4.0542340278625488</v>
      </c>
      <c r="BA1036">
        <v>2.6569254398345947</v>
      </c>
      <c r="BB1036">
        <v>2.5989248752593994</v>
      </c>
      <c r="BC1036">
        <v>1.6789973974227905</v>
      </c>
      <c r="BD1036">
        <v>0.58609849214553833</v>
      </c>
      <c r="BE1036">
        <v>71.134651184082031</v>
      </c>
      <c r="BF1036">
        <v>70.219947814941406</v>
      </c>
      <c r="BG1036">
        <v>69.524940490722656</v>
      </c>
      <c r="BH1036">
        <v>68.537406921386719</v>
      </c>
      <c r="BI1036">
        <v>68.707748413085938</v>
      </c>
      <c r="BJ1036">
        <v>68.457748413085938</v>
      </c>
      <c r="BK1036">
        <v>68.860244750976563</v>
      </c>
      <c r="BL1036">
        <v>69.640289306640625</v>
      </c>
      <c r="BM1036">
        <v>73.889755249023437</v>
      </c>
      <c r="BN1036">
        <v>78.087081909179688</v>
      </c>
      <c r="BO1036">
        <v>81.931266784667969</v>
      </c>
      <c r="BP1036">
        <v>83.763526916503906</v>
      </c>
      <c r="BQ1036">
        <v>84.751052856445312</v>
      </c>
      <c r="BR1036">
        <v>83.696067810058594</v>
      </c>
      <c r="BS1036">
        <v>83.318511962890625</v>
      </c>
      <c r="BT1036">
        <v>83.705482482910156</v>
      </c>
      <c r="BU1036">
        <v>83.577667236328125</v>
      </c>
      <c r="BV1036">
        <v>82.675437927246094</v>
      </c>
      <c r="BW1036">
        <v>80.1636962890625</v>
      </c>
      <c r="BX1036">
        <v>77.31646728515625</v>
      </c>
      <c r="BY1036">
        <v>74.996681213378906</v>
      </c>
      <c r="BZ1036">
        <v>73.688911437988281</v>
      </c>
      <c r="CA1036">
        <v>72.649444580078125</v>
      </c>
      <c r="CB1036">
        <v>72.271621704101563</v>
      </c>
      <c r="CC1036">
        <v>5.5148696899414062</v>
      </c>
      <c r="CD1036">
        <v>5.2824501991271973</v>
      </c>
      <c r="CE1036">
        <v>4.941218376159668</v>
      </c>
      <c r="CF1036">
        <v>3.7340888977050781</v>
      </c>
      <c r="CG1036">
        <v>3.1317007541656494</v>
      </c>
      <c r="CH1036">
        <v>3.4670419692993164</v>
      </c>
      <c r="CI1036">
        <v>3.6141815185546875</v>
      </c>
      <c r="CJ1036">
        <v>2.2414951324462891</v>
      </c>
      <c r="CK1036">
        <v>3.1266410350799561</v>
      </c>
      <c r="CL1036">
        <v>3.1325159072875977</v>
      </c>
      <c r="CM1036">
        <v>2.466655969619751</v>
      </c>
      <c r="CN1036">
        <v>2.806220531463623</v>
      </c>
      <c r="CO1036">
        <v>3.9290120601654053</v>
      </c>
      <c r="CP1036">
        <v>2.4793455600738525</v>
      </c>
      <c r="CQ1036">
        <v>3.0094430446624756</v>
      </c>
      <c r="CR1036">
        <v>4.4948177337646484</v>
      </c>
      <c r="CS1036">
        <v>4.8653855323791504</v>
      </c>
      <c r="CT1036">
        <v>5.045074462890625</v>
      </c>
      <c r="CU1036">
        <v>6.1019868850708008</v>
      </c>
      <c r="CV1036">
        <v>4.9616837501525879</v>
      </c>
      <c r="CW1036">
        <v>4.4013352394104004</v>
      </c>
      <c r="CX1036">
        <v>3.6766011714935303</v>
      </c>
      <c r="CY1036">
        <v>3.9864504337310791</v>
      </c>
      <c r="CZ1036">
        <v>3.9166767597198486</v>
      </c>
    </row>
    <row r="1037" spans="1:104" x14ac:dyDescent="0.25">
      <c r="A1037" t="s">
        <v>1226</v>
      </c>
      <c r="B1037" t="s">
        <v>26</v>
      </c>
      <c r="C1037" t="s">
        <v>28</v>
      </c>
      <c r="D1037" t="s">
        <v>188</v>
      </c>
      <c r="E1037" t="s">
        <v>184</v>
      </c>
      <c r="F1037">
        <v>2017</v>
      </c>
      <c r="G1037" t="s">
        <v>179</v>
      </c>
      <c r="H1037">
        <v>9</v>
      </c>
      <c r="I1037">
        <v>171.10977172851562</v>
      </c>
      <c r="J1037">
        <v>167.16813659667969</v>
      </c>
      <c r="K1037">
        <v>163.78266906738281</v>
      </c>
      <c r="L1037">
        <v>163.45010375976563</v>
      </c>
      <c r="M1037">
        <v>169.15583801269531</v>
      </c>
      <c r="N1037">
        <v>184.36863708496094</v>
      </c>
      <c r="O1037">
        <v>202.4859619140625</v>
      </c>
      <c r="P1037">
        <v>222.36946105957031</v>
      </c>
      <c r="Q1037">
        <v>238.60874938964844</v>
      </c>
      <c r="R1037">
        <v>250.44740295410156</v>
      </c>
      <c r="S1037">
        <v>260.68789672851562</v>
      </c>
      <c r="T1037">
        <v>263.26220703125</v>
      </c>
      <c r="U1037">
        <v>263.87420654296875</v>
      </c>
      <c r="V1037">
        <v>264.48526000976563</v>
      </c>
      <c r="W1037">
        <v>261.608154296875</v>
      </c>
      <c r="X1037">
        <v>254.55723571777344</v>
      </c>
      <c r="Y1037">
        <v>244.78611755371094</v>
      </c>
      <c r="Z1037">
        <v>231.78472900390625</v>
      </c>
      <c r="AA1037">
        <v>218.80697631835937</v>
      </c>
      <c r="AB1037">
        <v>213.67642211914062</v>
      </c>
      <c r="AC1037">
        <v>207.00372314453125</v>
      </c>
      <c r="AD1037">
        <v>194.95846557617187</v>
      </c>
      <c r="AE1037">
        <v>187.94337463378906</v>
      </c>
      <c r="AF1037">
        <v>181.4814453125</v>
      </c>
      <c r="AG1037">
        <v>-3.2927346229553223</v>
      </c>
      <c r="AH1037">
        <v>-2.1490232944488525</v>
      </c>
      <c r="AI1037">
        <v>-1.8119988441467285</v>
      </c>
      <c r="AJ1037">
        <v>-1.7033548355102539</v>
      </c>
      <c r="AK1037">
        <v>-1.3718583583831787</v>
      </c>
      <c r="AL1037">
        <v>-0.2745700478553772</v>
      </c>
      <c r="AM1037">
        <v>-1.9333385229110718</v>
      </c>
      <c r="AN1037">
        <v>0.72769612073898315</v>
      </c>
      <c r="AO1037">
        <v>1.0815651416778564</v>
      </c>
      <c r="AP1037">
        <v>0.77022993564605713</v>
      </c>
      <c r="AQ1037">
        <v>5.4284276962280273</v>
      </c>
      <c r="AR1037">
        <v>22.324174880981445</v>
      </c>
      <c r="AS1037">
        <v>23.087518692016602</v>
      </c>
      <c r="AT1037">
        <v>21.947507858276367</v>
      </c>
      <c r="AU1037">
        <v>20.472841262817383</v>
      </c>
      <c r="AV1037">
        <v>21.219141006469727</v>
      </c>
      <c r="AW1037">
        <v>20.056943893432617</v>
      </c>
      <c r="AX1037">
        <v>17.825729370117188</v>
      </c>
      <c r="AY1037">
        <v>7.8749957084655762</v>
      </c>
      <c r="AZ1037">
        <v>4.3402085304260254</v>
      </c>
      <c r="BA1037">
        <v>2.8302853107452393</v>
      </c>
      <c r="BB1037">
        <v>2.7250020503997803</v>
      </c>
      <c r="BC1037">
        <v>1.7589000463485718</v>
      </c>
      <c r="BD1037">
        <v>0.69356828927993774</v>
      </c>
      <c r="BE1037">
        <v>70.927436828613281</v>
      </c>
      <c r="BF1037">
        <v>70.482429504394531</v>
      </c>
      <c r="BG1037">
        <v>70.329933166503906</v>
      </c>
      <c r="BH1037">
        <v>69.537422180175781</v>
      </c>
      <c r="BI1037">
        <v>69.079940795898438</v>
      </c>
      <c r="BJ1037">
        <v>68.774948120117188</v>
      </c>
      <c r="BK1037">
        <v>69.207481384277344</v>
      </c>
      <c r="BL1037">
        <v>70.152496337890625</v>
      </c>
      <c r="BM1037">
        <v>72.835029602050781</v>
      </c>
      <c r="BN1037">
        <v>76.657585144042969</v>
      </c>
      <c r="BO1037">
        <v>81.052696228027344</v>
      </c>
      <c r="BP1037">
        <v>82.472763061523438</v>
      </c>
      <c r="BQ1037">
        <v>84.375259399414063</v>
      </c>
      <c r="BR1037">
        <v>85.137733459472656</v>
      </c>
      <c r="BS1037">
        <v>85.79022216796875</v>
      </c>
      <c r="BT1037">
        <v>86.04022216796875</v>
      </c>
      <c r="BU1037">
        <v>85.315170288085938</v>
      </c>
      <c r="BV1037">
        <v>83.912681579589844</v>
      </c>
      <c r="BW1037">
        <v>83.577644348144531</v>
      </c>
      <c r="BX1037">
        <v>78.682540893554687</v>
      </c>
      <c r="BY1037">
        <v>76.304985046386719</v>
      </c>
      <c r="BZ1037">
        <v>74.427444458007812</v>
      </c>
      <c r="CA1037">
        <v>73.524948120117188</v>
      </c>
      <c r="CB1037">
        <v>72.872451782226562</v>
      </c>
      <c r="CC1037">
        <v>5.449462890625</v>
      </c>
      <c r="CD1037">
        <v>5.2381443977355957</v>
      </c>
      <c r="CE1037">
        <v>4.9229884147644043</v>
      </c>
      <c r="CF1037">
        <v>3.7268526554107666</v>
      </c>
      <c r="CG1037">
        <v>3.1405253410339355</v>
      </c>
      <c r="CH1037">
        <v>3.4844322204589844</v>
      </c>
      <c r="CI1037">
        <v>3.6711015701293945</v>
      </c>
      <c r="CJ1037">
        <v>2.288804292678833</v>
      </c>
      <c r="CK1037">
        <v>3.2296938896179199</v>
      </c>
      <c r="CL1037">
        <v>3.2389187812805176</v>
      </c>
      <c r="CM1037">
        <v>2.5412356853485107</v>
      </c>
      <c r="CN1037">
        <v>2.8891289234161377</v>
      </c>
      <c r="CO1037">
        <v>4.0412735939025879</v>
      </c>
      <c r="CP1037">
        <v>2.5564377307891846</v>
      </c>
      <c r="CQ1037">
        <v>3.0953919887542725</v>
      </c>
      <c r="CR1037">
        <v>4.5636625289916992</v>
      </c>
      <c r="CS1037">
        <v>4.9125180244445801</v>
      </c>
      <c r="CT1037">
        <v>5.085625171661377</v>
      </c>
      <c r="CU1037">
        <v>6.1629023551940918</v>
      </c>
      <c r="CV1037">
        <v>5.0626044273376465</v>
      </c>
      <c r="CW1037">
        <v>4.4457697868347168</v>
      </c>
      <c r="CX1037">
        <v>3.6830594539642334</v>
      </c>
      <c r="CY1037">
        <v>3.9803714752197266</v>
      </c>
      <c r="CZ1037">
        <v>3.9059138298034668</v>
      </c>
    </row>
    <row r="1038" spans="1:104" x14ac:dyDescent="0.25">
      <c r="A1038" t="s">
        <v>1227</v>
      </c>
      <c r="B1038" t="s">
        <v>26</v>
      </c>
      <c r="C1038" t="s">
        <v>28</v>
      </c>
      <c r="D1038" t="s">
        <v>188</v>
      </c>
      <c r="E1038" t="s">
        <v>184</v>
      </c>
      <c r="F1038">
        <v>2017</v>
      </c>
      <c r="G1038" t="s">
        <v>180</v>
      </c>
      <c r="H1038">
        <v>10</v>
      </c>
      <c r="I1038">
        <v>148.09815979003906</v>
      </c>
      <c r="J1038">
        <v>144.32855224609375</v>
      </c>
      <c r="K1038">
        <v>141.34364318847656</v>
      </c>
      <c r="L1038">
        <v>141.38690185546875</v>
      </c>
      <c r="M1038">
        <v>145.59346008300781</v>
      </c>
      <c r="N1038">
        <v>157.81640625</v>
      </c>
      <c r="O1038">
        <v>178.00425720214844</v>
      </c>
      <c r="P1038">
        <v>194.75724792480469</v>
      </c>
      <c r="Q1038">
        <v>211.94642639160156</v>
      </c>
      <c r="R1038">
        <v>227.46597290039062</v>
      </c>
      <c r="S1038">
        <v>240.02682495117187</v>
      </c>
      <c r="T1038">
        <v>243.85867309570312</v>
      </c>
      <c r="U1038">
        <v>245.37429809570312</v>
      </c>
      <c r="V1038">
        <v>247.65049743652344</v>
      </c>
      <c r="W1038">
        <v>245.47599792480469</v>
      </c>
      <c r="X1038">
        <v>237.15678405761719</v>
      </c>
      <c r="Y1038">
        <v>226.78396606445312</v>
      </c>
      <c r="Z1038">
        <v>214.65327453613281</v>
      </c>
      <c r="AA1038">
        <v>208.35128784179687</v>
      </c>
      <c r="AB1038">
        <v>202.04412841796875</v>
      </c>
      <c r="AC1038">
        <v>195.65057373046875</v>
      </c>
      <c r="AD1038">
        <v>176.877685546875</v>
      </c>
      <c r="AE1038">
        <v>163.97843933105469</v>
      </c>
      <c r="AF1038">
        <v>157.8265380859375</v>
      </c>
      <c r="AG1038">
        <v>-3.3857769966125488</v>
      </c>
      <c r="AH1038">
        <v>-1.4768079519271851</v>
      </c>
      <c r="AI1038">
        <v>-0.59148305654525757</v>
      </c>
      <c r="AJ1038">
        <v>-1.0200024843215942</v>
      </c>
      <c r="AK1038">
        <v>-1.4306364059448242</v>
      </c>
      <c r="AL1038">
        <v>-0.98239558935165405</v>
      </c>
      <c r="AM1038">
        <v>-2.3034639358520508</v>
      </c>
      <c r="AN1038">
        <v>-0.69487088918685913</v>
      </c>
      <c r="AO1038">
        <v>1.0118650197982788</v>
      </c>
      <c r="AP1038">
        <v>2.3090202808380127</v>
      </c>
      <c r="AQ1038">
        <v>6.3589839935302734</v>
      </c>
      <c r="AR1038">
        <v>20.67774772644043</v>
      </c>
      <c r="AS1038">
        <v>21.320596694946289</v>
      </c>
      <c r="AT1038">
        <v>20.304988861083984</v>
      </c>
      <c r="AU1038">
        <v>18.419694900512695</v>
      </c>
      <c r="AV1038">
        <v>16.638517379760742</v>
      </c>
      <c r="AW1038">
        <v>14.940603256225586</v>
      </c>
      <c r="AX1038">
        <v>11.71265983581543</v>
      </c>
      <c r="AY1038">
        <v>2.0810146331787109</v>
      </c>
      <c r="AZ1038">
        <v>0.23173490166664124</v>
      </c>
      <c r="BA1038">
        <v>-9.5040835440158844E-2</v>
      </c>
      <c r="BB1038">
        <v>0.18105119466781616</v>
      </c>
      <c r="BC1038">
        <v>-5.0566185265779495E-2</v>
      </c>
      <c r="BD1038">
        <v>-1.4868284463882446</v>
      </c>
      <c r="BE1038">
        <v>64.647140502929688</v>
      </c>
      <c r="BF1038">
        <v>64.524948120117187</v>
      </c>
      <c r="BG1038">
        <v>64.070526123046875</v>
      </c>
      <c r="BH1038">
        <v>63.028278350830078</v>
      </c>
      <c r="BI1038">
        <v>61.754070281982422</v>
      </c>
      <c r="BJ1038">
        <v>61.354621887207031</v>
      </c>
      <c r="BK1038">
        <v>61.144367218017578</v>
      </c>
      <c r="BL1038">
        <v>61.482162475585937</v>
      </c>
      <c r="BM1038">
        <v>63.655548095703125</v>
      </c>
      <c r="BN1038">
        <v>67.718940734863281</v>
      </c>
      <c r="BO1038">
        <v>71.304244995117187</v>
      </c>
      <c r="BP1038">
        <v>74.919784545898438</v>
      </c>
      <c r="BQ1038">
        <v>77.410621643066406</v>
      </c>
      <c r="BR1038">
        <v>77.050918579101563</v>
      </c>
      <c r="BS1038">
        <v>76.838081359863281</v>
      </c>
      <c r="BT1038">
        <v>75.904808044433594</v>
      </c>
      <c r="BU1038">
        <v>74.907859802246094</v>
      </c>
      <c r="BV1038">
        <v>74.520606994628906</v>
      </c>
      <c r="BW1038">
        <v>73.073104858398437</v>
      </c>
      <c r="BX1038">
        <v>70.335304260253906</v>
      </c>
      <c r="BY1038">
        <v>69.125511169433594</v>
      </c>
      <c r="BZ1038">
        <v>67.60693359375</v>
      </c>
      <c r="CA1038">
        <v>67.073844909667969</v>
      </c>
      <c r="CB1038">
        <v>65.790199279785156</v>
      </c>
      <c r="CC1038">
        <v>5.0876646041870117</v>
      </c>
      <c r="CD1038">
        <v>4.878809928894043</v>
      </c>
      <c r="CE1038">
        <v>4.5826272964477539</v>
      </c>
      <c r="CF1038">
        <v>3.4775528907775879</v>
      </c>
      <c r="CG1038">
        <v>2.915787935256958</v>
      </c>
      <c r="CH1038">
        <v>3.2178957462310791</v>
      </c>
      <c r="CI1038">
        <v>3.4798290729522705</v>
      </c>
      <c r="CJ1038">
        <v>2.1628708839416504</v>
      </c>
      <c r="CK1038">
        <v>3.0968315601348877</v>
      </c>
      <c r="CL1038">
        <v>3.1769211292266846</v>
      </c>
      <c r="CM1038">
        <v>2.5272245407104492</v>
      </c>
      <c r="CN1038">
        <v>2.8895003795623779</v>
      </c>
      <c r="CO1038">
        <v>4.0599322319030762</v>
      </c>
      <c r="CP1038">
        <v>2.5802061557769775</v>
      </c>
      <c r="CQ1038">
        <v>3.1353111267089844</v>
      </c>
      <c r="CR1038">
        <v>4.5890130996704102</v>
      </c>
      <c r="CS1038">
        <v>4.9120302200317383</v>
      </c>
      <c r="CT1038">
        <v>5.0828952789306641</v>
      </c>
      <c r="CU1038">
        <v>6.3297648429870605</v>
      </c>
      <c r="CV1038">
        <v>5.1744017601013184</v>
      </c>
      <c r="CW1038">
        <v>4.5436000823974609</v>
      </c>
      <c r="CX1038">
        <v>3.6074039936065674</v>
      </c>
      <c r="CY1038">
        <v>3.746361255645752</v>
      </c>
      <c r="CZ1038">
        <v>3.664635181427002</v>
      </c>
    </row>
    <row r="1039" spans="1:104" x14ac:dyDescent="0.25">
      <c r="A1039" t="s">
        <v>1228</v>
      </c>
      <c r="B1039" t="s">
        <v>26</v>
      </c>
      <c r="C1039" t="s">
        <v>28</v>
      </c>
      <c r="D1039" t="s">
        <v>188</v>
      </c>
      <c r="E1039" t="s">
        <v>184</v>
      </c>
      <c r="F1039">
        <v>2017</v>
      </c>
      <c r="G1039" t="s">
        <v>181</v>
      </c>
      <c r="H1039">
        <v>11</v>
      </c>
      <c r="I1039">
        <v>140.53498840332031</v>
      </c>
      <c r="J1039">
        <v>136.70860290527344</v>
      </c>
      <c r="K1039">
        <v>134.29107666015625</v>
      </c>
      <c r="L1039">
        <v>135.01246643066406</v>
      </c>
      <c r="M1039">
        <v>140.87037658691406</v>
      </c>
      <c r="N1039">
        <v>153.38240051269531</v>
      </c>
      <c r="O1039">
        <v>169.45524597167969</v>
      </c>
      <c r="P1039">
        <v>182.51028442382812</v>
      </c>
      <c r="Q1039">
        <v>192.38056945800781</v>
      </c>
      <c r="R1039">
        <v>199.32106018066406</v>
      </c>
      <c r="S1039">
        <v>205.01704406738281</v>
      </c>
      <c r="T1039">
        <v>206.84365844726562</v>
      </c>
      <c r="U1039">
        <v>207.26502990722656</v>
      </c>
      <c r="V1039">
        <v>207.60205078125</v>
      </c>
      <c r="W1039">
        <v>204.89277648925781</v>
      </c>
      <c r="X1039">
        <v>197.70552062988281</v>
      </c>
      <c r="Y1039">
        <v>190.90643310546875</v>
      </c>
      <c r="Z1039">
        <v>186.33865356445312</v>
      </c>
      <c r="AA1039">
        <v>177.39474487304687</v>
      </c>
      <c r="AB1039">
        <v>170.86993408203125</v>
      </c>
      <c r="AC1039">
        <v>167.38258361816406</v>
      </c>
      <c r="AD1039">
        <v>160.20576477050781</v>
      </c>
      <c r="AE1039">
        <v>153.74844360351562</v>
      </c>
      <c r="AF1039">
        <v>148.07415771484375</v>
      </c>
      <c r="AG1039">
        <v>-3.5338523387908936</v>
      </c>
      <c r="AH1039">
        <v>-1.1479325294494629</v>
      </c>
      <c r="AI1039">
        <v>5.9341788291931152E-2</v>
      </c>
      <c r="AJ1039">
        <v>-0.68012601137161255</v>
      </c>
      <c r="AK1039">
        <v>-1.5489552021026611</v>
      </c>
      <c r="AL1039">
        <v>-1.4299339056015015</v>
      </c>
      <c r="AM1039">
        <v>-2.5669808387756348</v>
      </c>
      <c r="AN1039">
        <v>-1.4620493650436401</v>
      </c>
      <c r="AO1039">
        <v>0.93836718797683716</v>
      </c>
      <c r="AP1039">
        <v>2.9411659240722656</v>
      </c>
      <c r="AQ1039">
        <v>6.2772846221923828</v>
      </c>
      <c r="AR1039">
        <v>17.818166732788086</v>
      </c>
      <c r="AS1039">
        <v>18.211441040039063</v>
      </c>
      <c r="AT1039">
        <v>17.198886871337891</v>
      </c>
      <c r="AU1039">
        <v>15.165715217590332</v>
      </c>
      <c r="AV1039">
        <v>12.287779808044434</v>
      </c>
      <c r="AW1039">
        <v>10.688244819641113</v>
      </c>
      <c r="AX1039">
        <v>7.5415706634521484</v>
      </c>
      <c r="AY1039">
        <v>-1.303563117980957</v>
      </c>
      <c r="AZ1039">
        <v>-2.0328004360198975</v>
      </c>
      <c r="BA1039">
        <v>-1.7141110897064209</v>
      </c>
      <c r="BB1039">
        <v>-1.2469627857208252</v>
      </c>
      <c r="BC1039">
        <v>-1.0442297458648682</v>
      </c>
      <c r="BD1039">
        <v>-2.6892461776733398</v>
      </c>
      <c r="BE1039">
        <v>59.482452392578125</v>
      </c>
      <c r="BF1039">
        <v>58.26885986328125</v>
      </c>
      <c r="BG1039">
        <v>57.451671600341797</v>
      </c>
      <c r="BH1039">
        <v>56.473018646240234</v>
      </c>
      <c r="BI1039">
        <v>57.521633148193359</v>
      </c>
      <c r="BJ1039">
        <v>56.777729034423828</v>
      </c>
      <c r="BK1039">
        <v>57.122184753417969</v>
      </c>
      <c r="BL1039">
        <v>57.219688415527344</v>
      </c>
      <c r="BM1039">
        <v>60.792510986328125</v>
      </c>
      <c r="BN1039">
        <v>64.911178588867187</v>
      </c>
      <c r="BO1039">
        <v>68.407852172851562</v>
      </c>
      <c r="BP1039">
        <v>69.499252319335938</v>
      </c>
      <c r="BQ1039">
        <v>70.188346862792969</v>
      </c>
      <c r="BR1039">
        <v>69.578926086425781</v>
      </c>
      <c r="BS1039">
        <v>69.012016296386719</v>
      </c>
      <c r="BT1039">
        <v>69.920616149902344</v>
      </c>
      <c r="BU1039">
        <v>68.798896789550781</v>
      </c>
      <c r="BV1039">
        <v>66.204437255859375</v>
      </c>
      <c r="BW1039">
        <v>64.411643981933594</v>
      </c>
      <c r="BX1039">
        <v>64.05194091796875</v>
      </c>
      <c r="BY1039">
        <v>63.058040618896484</v>
      </c>
      <c r="BZ1039">
        <v>61.829391479492187</v>
      </c>
      <c r="CA1039">
        <v>61.567192077636719</v>
      </c>
      <c r="CB1039">
        <v>60.116085052490234</v>
      </c>
      <c r="CC1039">
        <v>5.2919392585754395</v>
      </c>
      <c r="CD1039">
        <v>5.0648813247680664</v>
      </c>
      <c r="CE1039">
        <v>4.7720184326171875</v>
      </c>
      <c r="CF1039">
        <v>3.6406359672546387</v>
      </c>
      <c r="CG1039">
        <v>3.0937037467956543</v>
      </c>
      <c r="CH1039">
        <v>3.4293906688690186</v>
      </c>
      <c r="CI1039">
        <v>3.6346299648284912</v>
      </c>
      <c r="CJ1039">
        <v>2.2259609699249268</v>
      </c>
      <c r="CK1039">
        <v>3.0798983573913574</v>
      </c>
      <c r="CL1039">
        <v>3.0518395900726318</v>
      </c>
      <c r="CM1039">
        <v>2.3669025897979736</v>
      </c>
      <c r="CN1039">
        <v>2.6893508434295654</v>
      </c>
      <c r="CO1039">
        <v>3.757976770401001</v>
      </c>
      <c r="CP1039">
        <v>2.3808016777038574</v>
      </c>
      <c r="CQ1039">
        <v>2.8724219799041748</v>
      </c>
      <c r="CR1039">
        <v>4.1979031562805176</v>
      </c>
      <c r="CS1039">
        <v>4.5383515357971191</v>
      </c>
      <c r="CT1039">
        <v>4.8435215950012207</v>
      </c>
      <c r="CU1039">
        <v>5.9306135177612305</v>
      </c>
      <c r="CV1039">
        <v>4.7878608703613281</v>
      </c>
      <c r="CW1039">
        <v>4.2525615692138672</v>
      </c>
      <c r="CX1039">
        <v>3.5779457092285156</v>
      </c>
      <c r="CY1039">
        <v>3.8503398895263672</v>
      </c>
      <c r="CZ1039">
        <v>3.7683429718017578</v>
      </c>
    </row>
    <row r="1040" spans="1:104" x14ac:dyDescent="0.25">
      <c r="A1040" t="s">
        <v>1229</v>
      </c>
      <c r="B1040" t="s">
        <v>26</v>
      </c>
      <c r="C1040" t="s">
        <v>28</v>
      </c>
      <c r="D1040" t="s">
        <v>188</v>
      </c>
      <c r="E1040" t="s">
        <v>184</v>
      </c>
      <c r="F1040">
        <v>2017</v>
      </c>
      <c r="G1040" t="s">
        <v>182</v>
      </c>
      <c r="H1040">
        <v>12</v>
      </c>
      <c r="I1040">
        <v>136.73492431640625</v>
      </c>
      <c r="J1040">
        <v>133.25579833984375</v>
      </c>
      <c r="K1040">
        <v>131.1912841796875</v>
      </c>
      <c r="L1040">
        <v>131.88560485839844</v>
      </c>
      <c r="M1040">
        <v>137.66288757324219</v>
      </c>
      <c r="N1040">
        <v>149.74490356445312</v>
      </c>
      <c r="O1040">
        <v>166.41802978515625</v>
      </c>
      <c r="P1040">
        <v>177.715087890625</v>
      </c>
      <c r="Q1040">
        <v>183.20155334472656</v>
      </c>
      <c r="R1040">
        <v>185.97489929199219</v>
      </c>
      <c r="S1040">
        <v>188.16139221191406</v>
      </c>
      <c r="T1040">
        <v>187.92576599121094</v>
      </c>
      <c r="U1040">
        <v>187.47152709960937</v>
      </c>
      <c r="V1040">
        <v>187.76087951660156</v>
      </c>
      <c r="W1040">
        <v>185.30030822753906</v>
      </c>
      <c r="X1040">
        <v>179.89303588867187</v>
      </c>
      <c r="Y1040">
        <v>176.24264526367187</v>
      </c>
      <c r="Z1040">
        <v>174.46807861328125</v>
      </c>
      <c r="AA1040">
        <v>167.12751770019531</v>
      </c>
      <c r="AB1040">
        <v>162.21421813964844</v>
      </c>
      <c r="AC1040">
        <v>159.6014404296875</v>
      </c>
      <c r="AD1040">
        <v>155.32518005371094</v>
      </c>
      <c r="AE1040">
        <v>149.34806823730469</v>
      </c>
      <c r="AF1040">
        <v>143.87571716308594</v>
      </c>
      <c r="AG1040">
        <v>-3.8021488189697266</v>
      </c>
      <c r="AH1040">
        <v>-0.82765239477157593</v>
      </c>
      <c r="AI1040">
        <v>0.77434772253036499</v>
      </c>
      <c r="AJ1040">
        <v>-0.32198801636695862</v>
      </c>
      <c r="AK1040">
        <v>-1.6883459091186523</v>
      </c>
      <c r="AL1040">
        <v>-1.9172911643981934</v>
      </c>
      <c r="AM1040">
        <v>-2.9368884563446045</v>
      </c>
      <c r="AN1040">
        <v>-2.3390138149261475</v>
      </c>
      <c r="AO1040">
        <v>0.93196719884872437</v>
      </c>
      <c r="AP1040">
        <v>3.7628085613250732</v>
      </c>
      <c r="AQ1040">
        <v>6.6245651245117188</v>
      </c>
      <c r="AR1040">
        <v>16.328187942504883</v>
      </c>
      <c r="AS1040">
        <v>16.514453887939453</v>
      </c>
      <c r="AT1040">
        <v>15.551939964294434</v>
      </c>
      <c r="AU1040">
        <v>13.337921142578125</v>
      </c>
      <c r="AV1040">
        <v>9.3477010726928711</v>
      </c>
      <c r="AW1040">
        <v>7.6835479736328125</v>
      </c>
      <c r="AX1040">
        <v>4.0576052665710449</v>
      </c>
      <c r="AY1040">
        <v>-4.621100902557373</v>
      </c>
      <c r="AZ1040">
        <v>-4.3498077392578125</v>
      </c>
      <c r="BA1040">
        <v>-3.3974900245666504</v>
      </c>
      <c r="BB1040">
        <v>-2.7894902229309082</v>
      </c>
      <c r="BC1040">
        <v>-2.1365048885345459</v>
      </c>
      <c r="BD1040">
        <v>-4.0723376274108887</v>
      </c>
      <c r="BE1040">
        <v>53.574142456054688</v>
      </c>
      <c r="BF1040">
        <v>53.546596527099609</v>
      </c>
      <c r="BG1040">
        <v>52.391334533691406</v>
      </c>
      <c r="BH1040">
        <v>52.699382781982422</v>
      </c>
      <c r="BI1040">
        <v>51.784400939941406</v>
      </c>
      <c r="BJ1040">
        <v>50.7052001953125</v>
      </c>
      <c r="BK1040">
        <v>50.244937896728516</v>
      </c>
      <c r="BL1040">
        <v>49.994941711425781</v>
      </c>
      <c r="BM1040">
        <v>54.4969482421875</v>
      </c>
      <c r="BN1040">
        <v>57.414222717285156</v>
      </c>
      <c r="BO1040">
        <v>60.539176940917969</v>
      </c>
      <c r="BP1040">
        <v>63.060615539550781</v>
      </c>
      <c r="BQ1040">
        <v>64.81719970703125</v>
      </c>
      <c r="BR1040">
        <v>64.609420776367188</v>
      </c>
      <c r="BS1040">
        <v>62.707206726074219</v>
      </c>
      <c r="BT1040">
        <v>61.957489013671875</v>
      </c>
      <c r="BU1040">
        <v>61.207771301269531</v>
      </c>
      <c r="BV1040">
        <v>58.501041412353516</v>
      </c>
      <c r="BW1040">
        <v>55.721294403076172</v>
      </c>
      <c r="BX1040">
        <v>53.654575347900391</v>
      </c>
      <c r="BY1040">
        <v>52.200138092041016</v>
      </c>
      <c r="BZ1040">
        <v>50.907909393310547</v>
      </c>
      <c r="CA1040">
        <v>50.206233978271484</v>
      </c>
      <c r="CB1040">
        <v>49.376842498779297</v>
      </c>
      <c r="CC1040">
        <v>5.8542671203613281</v>
      </c>
      <c r="CD1040">
        <v>5.612882137298584</v>
      </c>
      <c r="CE1040">
        <v>5.2993631362915039</v>
      </c>
      <c r="CF1040">
        <v>4.0427665710449219</v>
      </c>
      <c r="CG1040">
        <v>3.436403751373291</v>
      </c>
      <c r="CH1040">
        <v>3.8055098056793213</v>
      </c>
      <c r="CI1040">
        <v>4.0584878921508789</v>
      </c>
      <c r="CJ1040">
        <v>2.4664511680603027</v>
      </c>
      <c r="CK1040">
        <v>3.3340678215026855</v>
      </c>
      <c r="CL1040">
        <v>3.2376477718353271</v>
      </c>
      <c r="CM1040">
        <v>2.4710795879364014</v>
      </c>
      <c r="CN1040">
        <v>2.7798240184783936</v>
      </c>
      <c r="CO1040">
        <v>3.8657441139221191</v>
      </c>
      <c r="CP1040">
        <v>2.452040433883667</v>
      </c>
      <c r="CQ1040">
        <v>2.9557557106018066</v>
      </c>
      <c r="CR1040">
        <v>4.3461079597473145</v>
      </c>
      <c r="CS1040">
        <v>4.7675275802612305</v>
      </c>
      <c r="CT1040">
        <v>5.1602802276611328</v>
      </c>
      <c r="CU1040">
        <v>6.3572707176208496</v>
      </c>
      <c r="CV1040">
        <v>5.1746668815612793</v>
      </c>
      <c r="CW1040">
        <v>4.6163153648376465</v>
      </c>
      <c r="CX1040">
        <v>3.9386770725250244</v>
      </c>
      <c r="CY1040">
        <v>4.248833179473877</v>
      </c>
      <c r="CZ1040">
        <v>4.1611227989196777</v>
      </c>
    </row>
    <row r="1041" spans="1:104" x14ac:dyDescent="0.25">
      <c r="A1041" t="s">
        <v>1230</v>
      </c>
      <c r="B1041" t="s">
        <v>26</v>
      </c>
      <c r="C1041" t="s">
        <v>28</v>
      </c>
      <c r="D1041" t="s">
        <v>188</v>
      </c>
      <c r="E1041" t="s">
        <v>184</v>
      </c>
      <c r="F1041">
        <v>2017</v>
      </c>
      <c r="G1041" t="s">
        <v>183</v>
      </c>
      <c r="H1041">
        <v>8</v>
      </c>
      <c r="I1041">
        <v>170.21406555175781</v>
      </c>
      <c r="J1041">
        <v>165.77236938476562</v>
      </c>
      <c r="K1041">
        <v>161.685791015625</v>
      </c>
      <c r="L1041">
        <v>161.11630249023437</v>
      </c>
      <c r="M1041">
        <v>166.04356384277344</v>
      </c>
      <c r="N1041">
        <v>180.65626525878906</v>
      </c>
      <c r="O1041">
        <v>196.20759582519531</v>
      </c>
      <c r="P1041">
        <v>213.36862182617187</v>
      </c>
      <c r="Q1041">
        <v>225.3902587890625</v>
      </c>
      <c r="R1041">
        <v>235.24041748046875</v>
      </c>
      <c r="S1041">
        <v>244.96263122558594</v>
      </c>
      <c r="T1041">
        <v>247.34324645996094</v>
      </c>
      <c r="U1041">
        <v>247.97848510742187</v>
      </c>
      <c r="V1041">
        <v>247.41342163085937</v>
      </c>
      <c r="W1041">
        <v>245.622802734375</v>
      </c>
      <c r="X1041">
        <v>242.22935485839844</v>
      </c>
      <c r="Y1041">
        <v>234.53294372558594</v>
      </c>
      <c r="Z1041">
        <v>222.33808898925781</v>
      </c>
      <c r="AA1041">
        <v>209.72560119628906</v>
      </c>
      <c r="AB1041">
        <v>203.70623779296875</v>
      </c>
      <c r="AC1041">
        <v>199.75117492675781</v>
      </c>
      <c r="AD1041">
        <v>190.15193176269531</v>
      </c>
      <c r="AE1041">
        <v>184.01109313964844</v>
      </c>
      <c r="AF1041">
        <v>178.16194152832031</v>
      </c>
      <c r="AG1041">
        <v>-3.5243790149688721</v>
      </c>
      <c r="AH1041">
        <v>-1.9591423273086548</v>
      </c>
      <c r="AI1041">
        <v>-1.3464058637619019</v>
      </c>
      <c r="AJ1041">
        <v>-1.4735730886459351</v>
      </c>
      <c r="AK1041">
        <v>-1.4582201242446899</v>
      </c>
      <c r="AL1041">
        <v>-0.60985267162322998</v>
      </c>
      <c r="AM1041">
        <v>-2.1408579349517822</v>
      </c>
      <c r="AN1041">
        <v>0.11250563710927963</v>
      </c>
      <c r="AO1041">
        <v>1.0338777303695679</v>
      </c>
      <c r="AP1041">
        <v>1.377468466758728</v>
      </c>
      <c r="AQ1041">
        <v>5.6905889511108398</v>
      </c>
      <c r="AR1041">
        <v>21.121654510498047</v>
      </c>
      <c r="AS1041">
        <v>21.792886734008789</v>
      </c>
      <c r="AT1041">
        <v>20.609561920166016</v>
      </c>
      <c r="AU1041">
        <v>19.065357208251953</v>
      </c>
      <c r="AV1041">
        <v>19.080776214599609</v>
      </c>
      <c r="AW1041">
        <v>17.864044189453125</v>
      </c>
      <c r="AX1041">
        <v>15.257754325866699</v>
      </c>
      <c r="AY1041">
        <v>5.397437572479248</v>
      </c>
      <c r="AZ1041">
        <v>2.5615501403808594</v>
      </c>
      <c r="BA1041">
        <v>1.5835444927215576</v>
      </c>
      <c r="BB1041">
        <v>1.6704931259155273</v>
      </c>
      <c r="BC1041">
        <v>1.0165790319442749</v>
      </c>
      <c r="BD1041">
        <v>-0.258442223072052</v>
      </c>
      <c r="BE1041">
        <v>68.444923400878906</v>
      </c>
      <c r="BF1041">
        <v>67.918266296386719</v>
      </c>
      <c r="BG1041">
        <v>67.550186157226562</v>
      </c>
      <c r="BH1041">
        <v>67.019721984863281</v>
      </c>
      <c r="BI1041">
        <v>66.905349731445313</v>
      </c>
      <c r="BJ1041">
        <v>66.653701782226563</v>
      </c>
      <c r="BK1041">
        <v>67.159492492675781</v>
      </c>
      <c r="BL1041">
        <v>68.1561279296875</v>
      </c>
      <c r="BM1041">
        <v>70.966720581054688</v>
      </c>
      <c r="BN1041">
        <v>74.255104064941406</v>
      </c>
      <c r="BO1041">
        <v>77.468002319335938</v>
      </c>
      <c r="BP1041">
        <v>78.754402160644531</v>
      </c>
      <c r="BQ1041">
        <v>80.126998901367188</v>
      </c>
      <c r="BR1041">
        <v>80.459419250488281</v>
      </c>
      <c r="BS1041">
        <v>80.637367248535156</v>
      </c>
      <c r="BT1041">
        <v>80.817169189453125</v>
      </c>
      <c r="BU1041">
        <v>80.459915161132813</v>
      </c>
      <c r="BV1041">
        <v>79.562774658203125</v>
      </c>
      <c r="BW1041">
        <v>77.750015258789063</v>
      </c>
      <c r="BX1041">
        <v>74.872505187988281</v>
      </c>
      <c r="BY1041">
        <v>72.393318176269531</v>
      </c>
      <c r="BZ1041">
        <v>71.161773681640625</v>
      </c>
      <c r="CA1041">
        <v>70.3157958984375</v>
      </c>
      <c r="CB1041">
        <v>69.7877197265625</v>
      </c>
      <c r="CC1041">
        <v>5.5237522125244141</v>
      </c>
      <c r="CD1041">
        <v>5.2926373481750488</v>
      </c>
      <c r="CE1041">
        <v>4.9510726928710937</v>
      </c>
      <c r="CF1041">
        <v>3.7419776916503906</v>
      </c>
      <c r="CG1041">
        <v>3.139585018157959</v>
      </c>
      <c r="CH1041">
        <v>3.4771895408630371</v>
      </c>
      <c r="CI1041">
        <v>3.6214599609375</v>
      </c>
      <c r="CJ1041">
        <v>2.2360775470733643</v>
      </c>
      <c r="CK1041">
        <v>3.1033215522766113</v>
      </c>
      <c r="CL1041">
        <v>3.0959317684173584</v>
      </c>
      <c r="CM1041">
        <v>2.4302396774291992</v>
      </c>
      <c r="CN1041">
        <v>2.763120174407959</v>
      </c>
      <c r="CO1041">
        <v>3.8635373115539551</v>
      </c>
      <c r="CP1041">
        <v>2.4376864433288574</v>
      </c>
      <c r="CQ1041">
        <v>2.9585161209106445</v>
      </c>
      <c r="CR1041">
        <v>4.4191246032714844</v>
      </c>
      <c r="CS1041">
        <v>4.7904505729675293</v>
      </c>
      <c r="CT1041">
        <v>4.9653735160827637</v>
      </c>
      <c r="CU1041">
        <v>6.0231003761291504</v>
      </c>
      <c r="CV1041">
        <v>4.9105701446533203</v>
      </c>
      <c r="CW1041">
        <v>4.3661031723022461</v>
      </c>
      <c r="CX1041">
        <v>3.6573619842529297</v>
      </c>
      <c r="CY1041">
        <v>3.969383716583252</v>
      </c>
      <c r="CZ1041">
        <v>3.9061081409454346</v>
      </c>
    </row>
    <row r="1042" spans="1:104" x14ac:dyDescent="0.25">
      <c r="A1042" t="s">
        <v>1231</v>
      </c>
      <c r="B1042" t="s">
        <v>26</v>
      </c>
      <c r="C1042" t="s">
        <v>28</v>
      </c>
      <c r="D1042" t="s">
        <v>188</v>
      </c>
      <c r="E1042" t="s">
        <v>184</v>
      </c>
      <c r="F1042">
        <v>2018</v>
      </c>
      <c r="G1042" t="s">
        <v>171</v>
      </c>
      <c r="H1042">
        <v>1</v>
      </c>
      <c r="I1042">
        <v>137.07492065429687</v>
      </c>
      <c r="J1042">
        <v>132.54104614257812</v>
      </c>
      <c r="K1042">
        <v>131.21763610839844</v>
      </c>
      <c r="L1042">
        <v>132.0472412109375</v>
      </c>
      <c r="M1042">
        <v>139.03233337402344</v>
      </c>
      <c r="N1042">
        <v>152.05453491210937</v>
      </c>
      <c r="O1042">
        <v>172.65550231933594</v>
      </c>
      <c r="P1042">
        <v>186.91375732421875</v>
      </c>
      <c r="Q1042">
        <v>191.28199768066406</v>
      </c>
      <c r="R1042">
        <v>191.39663696289062</v>
      </c>
      <c r="S1042">
        <v>191.51676940917969</v>
      </c>
      <c r="T1042">
        <v>189.47686767578125</v>
      </c>
      <c r="U1042">
        <v>187.35328674316406</v>
      </c>
      <c r="V1042">
        <v>186.20646667480469</v>
      </c>
      <c r="W1042">
        <v>183.27644348144531</v>
      </c>
      <c r="X1042">
        <v>178.22940063476562</v>
      </c>
      <c r="Y1042">
        <v>173.84019470214844</v>
      </c>
      <c r="Z1042">
        <v>174.43014526367187</v>
      </c>
      <c r="AA1042">
        <v>168.41387939453125</v>
      </c>
      <c r="AB1042">
        <v>163.89453125</v>
      </c>
      <c r="AC1042">
        <v>161.60012817382812</v>
      </c>
      <c r="AD1042">
        <v>157.2161865234375</v>
      </c>
      <c r="AE1042">
        <v>150.02253723144531</v>
      </c>
      <c r="AF1042">
        <v>144.35581970214844</v>
      </c>
      <c r="AG1042">
        <v>-4.1241931915283203</v>
      </c>
      <c r="AH1042">
        <v>-0.64621621370315552</v>
      </c>
      <c r="AI1042">
        <v>1.2717961072921753</v>
      </c>
      <c r="AJ1042">
        <v>-9.4124920666217804E-2</v>
      </c>
      <c r="AK1042">
        <v>-1.839805006980896</v>
      </c>
      <c r="AL1042">
        <v>-2.3827531337738037</v>
      </c>
      <c r="AM1042">
        <v>-3.4186978340148926</v>
      </c>
      <c r="AN1042">
        <v>-3.2674126625061035</v>
      </c>
      <c r="AO1042">
        <v>0.99216330051422119</v>
      </c>
      <c r="AP1042">
        <v>4.6384730339050293</v>
      </c>
      <c r="AQ1042">
        <v>7.3140850067138672</v>
      </c>
      <c r="AR1042">
        <v>16.302028656005859</v>
      </c>
      <c r="AS1042">
        <v>16.270530700683594</v>
      </c>
      <c r="AT1042">
        <v>15.159672737121582</v>
      </c>
      <c r="AU1042">
        <v>12.771506309509277</v>
      </c>
      <c r="AV1042">
        <v>7.8886399269104004</v>
      </c>
      <c r="AW1042">
        <v>5.9373197555541992</v>
      </c>
      <c r="AX1042">
        <v>1.7678382396697998</v>
      </c>
      <c r="AY1042">
        <v>-7.045560359954834</v>
      </c>
      <c r="AZ1042">
        <v>-6.1417160034179687</v>
      </c>
      <c r="BA1042">
        <v>-4.725712776184082</v>
      </c>
      <c r="BB1042">
        <v>-3.9476296901702881</v>
      </c>
      <c r="BC1042">
        <v>-2.9548735618591309</v>
      </c>
      <c r="BD1042">
        <v>-5.1882205009460449</v>
      </c>
      <c r="BE1042">
        <v>50.498287200927734</v>
      </c>
      <c r="BF1042">
        <v>50.345790863037109</v>
      </c>
      <c r="BG1042">
        <v>49.388298034667969</v>
      </c>
      <c r="BH1042">
        <v>48.735801696777344</v>
      </c>
      <c r="BI1042">
        <v>48.095790863037109</v>
      </c>
      <c r="BJ1042">
        <v>47.488849639892578</v>
      </c>
      <c r="BK1042">
        <v>46.631912231445313</v>
      </c>
      <c r="BL1042">
        <v>46.241901397705078</v>
      </c>
      <c r="BM1042">
        <v>48.134677886962891</v>
      </c>
      <c r="BN1042">
        <v>51.914699554443359</v>
      </c>
      <c r="BO1042">
        <v>54.207206726074219</v>
      </c>
      <c r="BP1042">
        <v>56.347499847412109</v>
      </c>
      <c r="BQ1042">
        <v>57.457492828369141</v>
      </c>
      <c r="BR1042">
        <v>58.390010833740234</v>
      </c>
      <c r="BS1042">
        <v>58.097503662109375</v>
      </c>
      <c r="BT1042">
        <v>58.551944732666016</v>
      </c>
      <c r="BU1042">
        <v>57.4791259765625</v>
      </c>
      <c r="BV1042">
        <v>55.089401245117187</v>
      </c>
      <c r="BW1042">
        <v>53.461879730224609</v>
      </c>
      <c r="BX1042">
        <v>52.084358215332031</v>
      </c>
      <c r="BY1042">
        <v>51.392112731933594</v>
      </c>
      <c r="BZ1042">
        <v>51.129623413085938</v>
      </c>
      <c r="CA1042">
        <v>50.117424011230469</v>
      </c>
      <c r="CB1042">
        <v>49.062427520751953</v>
      </c>
      <c r="CC1042">
        <v>6.4906611442565918</v>
      </c>
      <c r="CD1042">
        <v>6.1721744537353516</v>
      </c>
      <c r="CE1042">
        <v>5.8604960441589355</v>
      </c>
      <c r="CF1042">
        <v>4.4744358062744141</v>
      </c>
      <c r="CG1042">
        <v>3.8364818096160889</v>
      </c>
      <c r="CH1042">
        <v>4.2727293968200684</v>
      </c>
      <c r="CI1042">
        <v>4.6572566032409668</v>
      </c>
      <c r="CJ1042">
        <v>2.8635914325714111</v>
      </c>
      <c r="CK1042">
        <v>3.8578095436096191</v>
      </c>
      <c r="CL1042">
        <v>3.6859645843505859</v>
      </c>
      <c r="CM1042">
        <v>2.7801649570465088</v>
      </c>
      <c r="CN1042">
        <v>3.0960781574249268</v>
      </c>
      <c r="CO1042">
        <v>4.2741990089416504</v>
      </c>
      <c r="CP1042">
        <v>2.6766128540039062</v>
      </c>
      <c r="CQ1042">
        <v>3.228212833404541</v>
      </c>
      <c r="CR1042">
        <v>4.7563819885253906</v>
      </c>
      <c r="CS1042">
        <v>5.1935758590698242</v>
      </c>
      <c r="CT1042">
        <v>5.6973233222961426</v>
      </c>
      <c r="CU1042">
        <v>7.0576944351196289</v>
      </c>
      <c r="CV1042">
        <v>5.7853102684020996</v>
      </c>
      <c r="CW1042">
        <v>5.1714200973510742</v>
      </c>
      <c r="CX1042">
        <v>4.4179582595825195</v>
      </c>
      <c r="CY1042">
        <v>4.7243590354919434</v>
      </c>
      <c r="CZ1042">
        <v>4.6186223030090332</v>
      </c>
    </row>
    <row r="1043" spans="1:104" x14ac:dyDescent="0.25">
      <c r="A1043" t="s">
        <v>1232</v>
      </c>
      <c r="B1043" t="s">
        <v>26</v>
      </c>
      <c r="C1043" t="s">
        <v>28</v>
      </c>
      <c r="D1043" t="s">
        <v>188</v>
      </c>
      <c r="E1043" t="s">
        <v>184</v>
      </c>
      <c r="F1043">
        <v>2018</v>
      </c>
      <c r="G1043" t="s">
        <v>172</v>
      </c>
      <c r="H1043">
        <v>2</v>
      </c>
      <c r="I1043">
        <v>136.55836486816406</v>
      </c>
      <c r="J1043">
        <v>132.36024475097656</v>
      </c>
      <c r="K1043">
        <v>130.76576232910156</v>
      </c>
      <c r="L1043">
        <v>131.5787353515625</v>
      </c>
      <c r="M1043">
        <v>137.81600952148437</v>
      </c>
      <c r="N1043">
        <v>152.38023376464844</v>
      </c>
      <c r="O1043">
        <v>171.07368469238281</v>
      </c>
      <c r="P1043">
        <v>185.623779296875</v>
      </c>
      <c r="Q1043">
        <v>192.33502197265625</v>
      </c>
      <c r="R1043">
        <v>194.05961608886719</v>
      </c>
      <c r="S1043">
        <v>195.03645324707031</v>
      </c>
      <c r="T1043">
        <v>193.63052368164062</v>
      </c>
      <c r="U1043">
        <v>192.93209838867187</v>
      </c>
      <c r="V1043">
        <v>191.99172973632812</v>
      </c>
      <c r="W1043">
        <v>188.99700927734375</v>
      </c>
      <c r="X1043">
        <v>183.18026733398437</v>
      </c>
      <c r="Y1043">
        <v>178.01771545410156</v>
      </c>
      <c r="Z1043">
        <v>176.77786254882812</v>
      </c>
      <c r="AA1043">
        <v>172.42231750488281</v>
      </c>
      <c r="AB1043">
        <v>166.94468688964844</v>
      </c>
      <c r="AC1043">
        <v>164.51853942871094</v>
      </c>
      <c r="AD1043">
        <v>157.96038818359375</v>
      </c>
      <c r="AE1043">
        <v>149.9144287109375</v>
      </c>
      <c r="AF1043">
        <v>144.31385803222656</v>
      </c>
      <c r="AG1043">
        <v>-3.9340496063232422</v>
      </c>
      <c r="AH1043">
        <v>-0.75399410724639893</v>
      </c>
      <c r="AI1043">
        <v>0.9734155535697937</v>
      </c>
      <c r="AJ1043">
        <v>-0.23112741112709045</v>
      </c>
      <c r="AK1043">
        <v>-1.7464293241500854</v>
      </c>
      <c r="AL1043">
        <v>-2.149195671081543</v>
      </c>
      <c r="AM1043">
        <v>-3.1805226802825928</v>
      </c>
      <c r="AN1043">
        <v>-2.7992308139801025</v>
      </c>
      <c r="AO1043">
        <v>0.98646384477615356</v>
      </c>
      <c r="AP1043">
        <v>4.249669075012207</v>
      </c>
      <c r="AQ1043">
        <v>7.0986638069152832</v>
      </c>
      <c r="AR1043">
        <v>16.726322174072266</v>
      </c>
      <c r="AS1043">
        <v>16.867389678955078</v>
      </c>
      <c r="AT1043">
        <v>15.774649620056152</v>
      </c>
      <c r="AU1043">
        <v>13.415284156799316</v>
      </c>
      <c r="AV1043">
        <v>8.9286775588989258</v>
      </c>
      <c r="AW1043">
        <v>7.0612120628356934</v>
      </c>
      <c r="AX1043">
        <v>3.1366472244262695</v>
      </c>
      <c r="AY1043">
        <v>-5.7754068374633789</v>
      </c>
      <c r="AZ1043">
        <v>-5.2047486305236816</v>
      </c>
      <c r="BA1043">
        <v>-4.0378618240356445</v>
      </c>
      <c r="BB1043">
        <v>-3.2816469669342041</v>
      </c>
      <c r="BC1043">
        <v>-2.472651481628418</v>
      </c>
      <c r="BD1043">
        <v>-4.5517392158508301</v>
      </c>
      <c r="BE1043">
        <v>52.098850250244141</v>
      </c>
      <c r="BF1043">
        <v>52.699111938476562</v>
      </c>
      <c r="BG1043">
        <v>52.284126281738281</v>
      </c>
      <c r="BH1043">
        <v>52.174427032470703</v>
      </c>
      <c r="BI1043">
        <v>51.467216491699219</v>
      </c>
      <c r="BJ1043">
        <v>50.717216491699219</v>
      </c>
      <c r="BK1043">
        <v>51.131916046142578</v>
      </c>
      <c r="BL1043">
        <v>51.674427032470703</v>
      </c>
      <c r="BM1043">
        <v>53.146686553955078</v>
      </c>
      <c r="BN1043">
        <v>55.116092681884766</v>
      </c>
      <c r="BO1043">
        <v>56.667747497558594</v>
      </c>
      <c r="BP1043">
        <v>57.902496337890625</v>
      </c>
      <c r="BQ1043">
        <v>59.304706573486328</v>
      </c>
      <c r="BR1043">
        <v>59.984458923339844</v>
      </c>
      <c r="BS1043">
        <v>60.161457061767578</v>
      </c>
      <c r="BT1043">
        <v>59.106941223144531</v>
      </c>
      <c r="BU1043">
        <v>57.777740478515625</v>
      </c>
      <c r="BV1043">
        <v>55.924140930175781</v>
      </c>
      <c r="BW1043">
        <v>55.323871612548828</v>
      </c>
      <c r="BX1043">
        <v>54.494575500488281</v>
      </c>
      <c r="BY1043">
        <v>53.537464141845703</v>
      </c>
      <c r="BZ1043">
        <v>53.449405670166016</v>
      </c>
      <c r="CA1043">
        <v>52.659660339355469</v>
      </c>
      <c r="CB1043">
        <v>52.537467956542969</v>
      </c>
      <c r="CC1043">
        <v>6.10015869140625</v>
      </c>
      <c r="CD1043">
        <v>5.8153696060180664</v>
      </c>
      <c r="CE1043">
        <v>5.5101346969604492</v>
      </c>
      <c r="CF1043">
        <v>4.2071919441223145</v>
      </c>
      <c r="CG1043">
        <v>3.5887966156005859</v>
      </c>
      <c r="CH1043">
        <v>4.0421218872070313</v>
      </c>
      <c r="CI1043">
        <v>4.3531737327575684</v>
      </c>
      <c r="CJ1043">
        <v>2.6844053268432617</v>
      </c>
      <c r="CK1043">
        <v>3.6571555137634277</v>
      </c>
      <c r="CL1043">
        <v>3.525707483291626</v>
      </c>
      <c r="CM1043">
        <v>2.6709525585174561</v>
      </c>
      <c r="CN1043">
        <v>2.985461950302124</v>
      </c>
      <c r="CO1043">
        <v>4.1503539085388184</v>
      </c>
      <c r="CP1043">
        <v>2.6085445880889893</v>
      </c>
      <c r="CQ1043">
        <v>3.1415426731109619</v>
      </c>
      <c r="CR1043">
        <v>4.6121201515197754</v>
      </c>
      <c r="CS1043">
        <v>5.0182075500488281</v>
      </c>
      <c r="CT1043">
        <v>5.4489145278930664</v>
      </c>
      <c r="CU1043">
        <v>6.8261661529541016</v>
      </c>
      <c r="CV1043">
        <v>5.5582847595214844</v>
      </c>
      <c r="CW1043">
        <v>4.9663944244384766</v>
      </c>
      <c r="CX1043">
        <v>4.191554069519043</v>
      </c>
      <c r="CY1043">
        <v>4.4559555053710938</v>
      </c>
      <c r="CZ1043">
        <v>4.3586101531982422</v>
      </c>
    </row>
    <row r="1044" spans="1:104" x14ac:dyDescent="0.25">
      <c r="A1044" t="s">
        <v>1233</v>
      </c>
      <c r="B1044" t="s">
        <v>26</v>
      </c>
      <c r="C1044" t="s">
        <v>28</v>
      </c>
      <c r="D1044" t="s">
        <v>188</v>
      </c>
      <c r="E1044" t="s">
        <v>184</v>
      </c>
      <c r="F1044">
        <v>2018</v>
      </c>
      <c r="G1044" t="s">
        <v>173</v>
      </c>
      <c r="H1044">
        <v>3</v>
      </c>
      <c r="I1044">
        <v>140.73458862304687</v>
      </c>
      <c r="J1044">
        <v>136.59906005859375</v>
      </c>
      <c r="K1044">
        <v>134.0994873046875</v>
      </c>
      <c r="L1044">
        <v>134.28158569335938</v>
      </c>
      <c r="M1044">
        <v>139.36451721191406</v>
      </c>
      <c r="N1044">
        <v>152.13372802734375</v>
      </c>
      <c r="O1044">
        <v>172.28160095214844</v>
      </c>
      <c r="P1044">
        <v>188.12844848632812</v>
      </c>
      <c r="Q1044">
        <v>195.27262878417969</v>
      </c>
      <c r="R1044">
        <v>195.6448974609375</v>
      </c>
      <c r="S1044">
        <v>196.25198364257812</v>
      </c>
      <c r="T1044">
        <v>195.89158630371094</v>
      </c>
      <c r="U1044">
        <v>194.9322509765625</v>
      </c>
      <c r="V1044">
        <v>194.0023193359375</v>
      </c>
      <c r="W1044">
        <v>191.19976806640625</v>
      </c>
      <c r="X1044">
        <v>186.26239013671875</v>
      </c>
      <c r="Y1044">
        <v>182.05546569824219</v>
      </c>
      <c r="Z1044">
        <v>176.54533386230469</v>
      </c>
      <c r="AA1044">
        <v>171.86834716796875</v>
      </c>
      <c r="AB1044">
        <v>171.60501098632812</v>
      </c>
      <c r="AC1044">
        <v>167.15415954589844</v>
      </c>
      <c r="AD1044">
        <v>161.9951171875</v>
      </c>
      <c r="AE1044">
        <v>152.20280456542969</v>
      </c>
      <c r="AF1044">
        <v>146.79216003417969</v>
      </c>
      <c r="AG1044">
        <v>-4.0640668869018555</v>
      </c>
      <c r="AH1044">
        <v>-0.78149318695068359</v>
      </c>
      <c r="AI1044">
        <v>1.0027564764022827</v>
      </c>
      <c r="AJ1044">
        <v>-0.23346948623657227</v>
      </c>
      <c r="AK1044">
        <v>-1.7665911912918091</v>
      </c>
      <c r="AL1044">
        <v>-2.1465833187103271</v>
      </c>
      <c r="AM1044">
        <v>-3.2066895961761475</v>
      </c>
      <c r="AN1044">
        <v>-2.8481838703155518</v>
      </c>
      <c r="AO1044">
        <v>1.0025976896286011</v>
      </c>
      <c r="AP1044">
        <v>4.2951211929321289</v>
      </c>
      <c r="AQ1044">
        <v>7.1366186141967773</v>
      </c>
      <c r="AR1044">
        <v>16.854879379272461</v>
      </c>
      <c r="AS1044">
        <v>16.978124618530273</v>
      </c>
      <c r="AT1044">
        <v>15.87821102142334</v>
      </c>
      <c r="AU1044">
        <v>13.529555320739746</v>
      </c>
      <c r="AV1044">
        <v>9.0408306121826172</v>
      </c>
      <c r="AW1044">
        <v>7.1792025566101074</v>
      </c>
      <c r="AX1044">
        <v>3.0908463001251221</v>
      </c>
      <c r="AY1044">
        <v>-5.7901420593261719</v>
      </c>
      <c r="AZ1044">
        <v>-5.3686957359313965</v>
      </c>
      <c r="BA1044">
        <v>-4.1190524101257324</v>
      </c>
      <c r="BB1044">
        <v>-3.3791108131408691</v>
      </c>
      <c r="BC1044">
        <v>-2.5203084945678711</v>
      </c>
      <c r="BD1044">
        <v>-4.6422119140625</v>
      </c>
      <c r="BE1044">
        <v>51.517196655273438</v>
      </c>
      <c r="BF1044">
        <v>51.772716522216797</v>
      </c>
      <c r="BG1044">
        <v>51.537769317626953</v>
      </c>
      <c r="BH1044">
        <v>51.955226898193359</v>
      </c>
      <c r="BI1044">
        <v>51.001075744628906</v>
      </c>
      <c r="BJ1044">
        <v>51.056068420410156</v>
      </c>
      <c r="BK1044">
        <v>50.683872222900391</v>
      </c>
      <c r="BL1044">
        <v>51.043575286865234</v>
      </c>
      <c r="BM1044">
        <v>53.152790069580078</v>
      </c>
      <c r="BN1044">
        <v>54.838836669921875</v>
      </c>
      <c r="BO1044">
        <v>56.945297241210938</v>
      </c>
      <c r="BP1044">
        <v>58.411941528320313</v>
      </c>
      <c r="BQ1044">
        <v>59.451393127441406</v>
      </c>
      <c r="BR1044">
        <v>60.600841522216797</v>
      </c>
      <c r="BS1044">
        <v>60.100845336914062</v>
      </c>
      <c r="BT1044">
        <v>59.585594177246094</v>
      </c>
      <c r="BU1044">
        <v>58.768592834472656</v>
      </c>
      <c r="BV1044">
        <v>57.811389923095703</v>
      </c>
      <c r="BW1044">
        <v>55.601917266845703</v>
      </c>
      <c r="BX1044">
        <v>54.547214508056641</v>
      </c>
      <c r="BY1044">
        <v>53.934654235839844</v>
      </c>
      <c r="BZ1044">
        <v>53.227447509765625</v>
      </c>
      <c r="CA1044">
        <v>52.730499267578125</v>
      </c>
      <c r="CB1044">
        <v>52.123554229736328</v>
      </c>
      <c r="CC1044">
        <v>6.297675609588623</v>
      </c>
      <c r="CD1044">
        <v>6.0124087333679199</v>
      </c>
      <c r="CE1044">
        <v>5.6596841812133789</v>
      </c>
      <c r="CF1044">
        <v>4.2999343872070313</v>
      </c>
      <c r="CG1044">
        <v>3.6342277526855469</v>
      </c>
      <c r="CH1044">
        <v>4.0403285026550293</v>
      </c>
      <c r="CI1044">
        <v>4.3898744583129883</v>
      </c>
      <c r="CJ1044">
        <v>2.724149227142334</v>
      </c>
      <c r="CK1044">
        <v>3.7192332744598389</v>
      </c>
      <c r="CL1044">
        <v>3.5603842735290527</v>
      </c>
      <c r="CM1044">
        <v>2.6920444965362549</v>
      </c>
      <c r="CN1044">
        <v>3.0251114368438721</v>
      </c>
      <c r="CO1044">
        <v>4.2015395164489746</v>
      </c>
      <c r="CP1044">
        <v>2.6376810073852539</v>
      </c>
      <c r="CQ1044">
        <v>3.1827514171600342</v>
      </c>
      <c r="CR1044">
        <v>4.6968574523925781</v>
      </c>
      <c r="CS1044">
        <v>5.1394252777099609</v>
      </c>
      <c r="CT1044">
        <v>5.449091911315918</v>
      </c>
      <c r="CU1044">
        <v>6.8122758865356445</v>
      </c>
      <c r="CV1044">
        <v>5.7228488922119141</v>
      </c>
      <c r="CW1044">
        <v>5.0526871681213379</v>
      </c>
      <c r="CX1044">
        <v>4.3043999671936035</v>
      </c>
      <c r="CY1044">
        <v>4.5296988487243652</v>
      </c>
      <c r="CZ1044">
        <v>4.4386906623840332</v>
      </c>
    </row>
    <row r="1045" spans="1:104" x14ac:dyDescent="0.25">
      <c r="A1045" t="s">
        <v>1234</v>
      </c>
      <c r="B1045" t="s">
        <v>26</v>
      </c>
      <c r="C1045" t="s">
        <v>28</v>
      </c>
      <c r="D1045" t="s">
        <v>188</v>
      </c>
      <c r="E1045" t="s">
        <v>184</v>
      </c>
      <c r="F1045">
        <v>2018</v>
      </c>
      <c r="G1045" t="s">
        <v>174</v>
      </c>
      <c r="H1045">
        <v>4</v>
      </c>
      <c r="I1045">
        <v>144.45703125</v>
      </c>
      <c r="J1045">
        <v>140.13227844238281</v>
      </c>
      <c r="K1045">
        <v>137.43061828613281</v>
      </c>
      <c r="L1045">
        <v>137.13824462890625</v>
      </c>
      <c r="M1045">
        <v>142.24342346191406</v>
      </c>
      <c r="N1045">
        <v>154.65487670898437</v>
      </c>
      <c r="O1045">
        <v>169.39892578125</v>
      </c>
      <c r="P1045">
        <v>184.65989685058594</v>
      </c>
      <c r="Q1045">
        <v>195.57670593261719</v>
      </c>
      <c r="R1045">
        <v>202.43363952636719</v>
      </c>
      <c r="S1045">
        <v>208.57058715820312</v>
      </c>
      <c r="T1045">
        <v>211.03926086425781</v>
      </c>
      <c r="U1045">
        <v>212.44096374511719</v>
      </c>
      <c r="V1045">
        <v>214.30731201171875</v>
      </c>
      <c r="W1045">
        <v>212.26272583007812</v>
      </c>
      <c r="X1045">
        <v>205.48350524902344</v>
      </c>
      <c r="Y1045">
        <v>197.88685607910156</v>
      </c>
      <c r="Z1045">
        <v>185.80889892578125</v>
      </c>
      <c r="AA1045">
        <v>176.71047973632812</v>
      </c>
      <c r="AB1045">
        <v>174.34417724609375</v>
      </c>
      <c r="AC1045">
        <v>172.70864868164062</v>
      </c>
      <c r="AD1045">
        <v>165.56352233886719</v>
      </c>
      <c r="AE1045">
        <v>159.32968139648437</v>
      </c>
      <c r="AF1045">
        <v>153.81086730957031</v>
      </c>
      <c r="AG1045">
        <v>-3.567065954208374</v>
      </c>
      <c r="AH1045">
        <v>-1.2398669719696045</v>
      </c>
      <c r="AI1045">
        <v>-8.4646701812744141E-2</v>
      </c>
      <c r="AJ1045">
        <v>-0.76045513153076172</v>
      </c>
      <c r="AK1045">
        <v>-1.5284647941589355</v>
      </c>
      <c r="AL1045">
        <v>-1.3395055532455444</v>
      </c>
      <c r="AM1045">
        <v>-2.4862170219421387</v>
      </c>
      <c r="AN1045">
        <v>-1.3069813251495361</v>
      </c>
      <c r="AO1045">
        <v>0.94762176275253296</v>
      </c>
      <c r="AP1045">
        <v>2.7774219512939453</v>
      </c>
      <c r="AQ1045">
        <v>6.2008419036865234</v>
      </c>
      <c r="AR1045">
        <v>18.157600402832031</v>
      </c>
      <c r="AS1045">
        <v>18.670976638793945</v>
      </c>
      <c r="AT1045">
        <v>17.772098541259766</v>
      </c>
      <c r="AU1045">
        <v>15.810759544372559</v>
      </c>
      <c r="AV1045">
        <v>13.178199768066406</v>
      </c>
      <c r="AW1045">
        <v>11.557182312011719</v>
      </c>
      <c r="AX1045">
        <v>8.1598482131958008</v>
      </c>
      <c r="AY1045">
        <v>-0.61220580339431763</v>
      </c>
      <c r="AZ1045">
        <v>-1.5709124803543091</v>
      </c>
      <c r="BA1045">
        <v>-1.394237756729126</v>
      </c>
      <c r="BB1045">
        <v>-0.95560938119888306</v>
      </c>
      <c r="BC1045">
        <v>-0.84692901372909546</v>
      </c>
      <c r="BD1045">
        <v>-2.4974806308746338</v>
      </c>
      <c r="BE1045">
        <v>60.641384124755859</v>
      </c>
      <c r="BF1045">
        <v>60.067787170410156</v>
      </c>
      <c r="BG1045">
        <v>59.802734375</v>
      </c>
      <c r="BH1045">
        <v>59.018890380859375</v>
      </c>
      <c r="BI1045">
        <v>58.948837280273438</v>
      </c>
      <c r="BJ1045">
        <v>58.414993286132813</v>
      </c>
      <c r="BK1045">
        <v>58.707500457763672</v>
      </c>
      <c r="BL1045">
        <v>60.861961364746094</v>
      </c>
      <c r="BM1045">
        <v>64.33697509765625</v>
      </c>
      <c r="BN1045">
        <v>65.182220458984375</v>
      </c>
      <c r="BO1045">
        <v>67.1881103515625</v>
      </c>
      <c r="BP1045">
        <v>69.163619995117187</v>
      </c>
      <c r="BQ1045">
        <v>70.654769897460938</v>
      </c>
      <c r="BR1045">
        <v>70.456901550292969</v>
      </c>
      <c r="BS1045">
        <v>69.51141357421875</v>
      </c>
      <c r="BT1045">
        <v>69.822807312011719</v>
      </c>
      <c r="BU1045">
        <v>68.783355712890625</v>
      </c>
      <c r="BV1045">
        <v>68.076148986816406</v>
      </c>
      <c r="BW1045">
        <v>67.463600158691406</v>
      </c>
      <c r="BX1045">
        <v>65.372489929199219</v>
      </c>
      <c r="BY1045">
        <v>62.832748413085937</v>
      </c>
      <c r="BZ1045">
        <v>61.829399108886719</v>
      </c>
      <c r="CA1045">
        <v>60.914989471435547</v>
      </c>
      <c r="CB1045">
        <v>59.546142578125</v>
      </c>
      <c r="CC1045">
        <v>5.3224058151245117</v>
      </c>
      <c r="CD1045">
        <v>5.0787858963012695</v>
      </c>
      <c r="CE1045">
        <v>4.7765321731567383</v>
      </c>
      <c r="CF1045">
        <v>3.6167805194854736</v>
      </c>
      <c r="CG1045">
        <v>3.0547926425933838</v>
      </c>
      <c r="CH1045">
        <v>3.3813614845275879</v>
      </c>
      <c r="CI1045">
        <v>3.5526068210601807</v>
      </c>
      <c r="CJ1045">
        <v>2.2014577388763428</v>
      </c>
      <c r="CK1045">
        <v>3.0623509883880615</v>
      </c>
      <c r="CL1045">
        <v>3.0308773517608643</v>
      </c>
      <c r="CM1045">
        <v>2.3539421558380127</v>
      </c>
      <c r="CN1045">
        <v>2.6820330619812012</v>
      </c>
      <c r="CO1045">
        <v>3.7648372650146484</v>
      </c>
      <c r="CP1045">
        <v>2.4023358821868896</v>
      </c>
      <c r="CQ1045">
        <v>2.9085264205932617</v>
      </c>
      <c r="CR1045">
        <v>4.2644968032836914</v>
      </c>
      <c r="CS1045">
        <v>4.5979676246643066</v>
      </c>
      <c r="CT1045">
        <v>4.7202715873718262</v>
      </c>
      <c r="CU1045">
        <v>5.774925708770752</v>
      </c>
      <c r="CV1045">
        <v>4.7765851020812988</v>
      </c>
      <c r="CW1045">
        <v>4.2921199798583984</v>
      </c>
      <c r="CX1045">
        <v>3.6194579601287842</v>
      </c>
      <c r="CY1045">
        <v>3.9048895835876465</v>
      </c>
      <c r="CZ1045">
        <v>3.8312747478485107</v>
      </c>
    </row>
    <row r="1046" spans="1:104" x14ac:dyDescent="0.25">
      <c r="A1046" t="s">
        <v>1235</v>
      </c>
      <c r="B1046" t="s">
        <v>26</v>
      </c>
      <c r="C1046" t="s">
        <v>28</v>
      </c>
      <c r="D1046" t="s">
        <v>188</v>
      </c>
      <c r="E1046" t="s">
        <v>184</v>
      </c>
      <c r="F1046">
        <v>2018</v>
      </c>
      <c r="G1046" t="s">
        <v>175</v>
      </c>
      <c r="H1046">
        <v>5</v>
      </c>
      <c r="I1046">
        <v>151.18492126464844</v>
      </c>
      <c r="J1046">
        <v>146.99635314941406</v>
      </c>
      <c r="K1046">
        <v>144.24017333984375</v>
      </c>
      <c r="L1046">
        <v>143.39395141601562</v>
      </c>
      <c r="M1046">
        <v>147.6636962890625</v>
      </c>
      <c r="N1046">
        <v>159.48777770996094</v>
      </c>
      <c r="O1046">
        <v>173.91421508789063</v>
      </c>
      <c r="P1046">
        <v>192.43484497070312</v>
      </c>
      <c r="Q1046">
        <v>205.09303283691406</v>
      </c>
      <c r="R1046">
        <v>212.55030822753906</v>
      </c>
      <c r="S1046">
        <v>217.49571228027344</v>
      </c>
      <c r="T1046">
        <v>216.99365234375</v>
      </c>
      <c r="U1046">
        <v>215.78919982910156</v>
      </c>
      <c r="V1046">
        <v>215.24961853027344</v>
      </c>
      <c r="W1046">
        <v>213.00704956054687</v>
      </c>
      <c r="X1046">
        <v>207.37010192871094</v>
      </c>
      <c r="Y1046">
        <v>200.5753173828125</v>
      </c>
      <c r="Z1046">
        <v>189.95109558105469</v>
      </c>
      <c r="AA1046">
        <v>181.80557250976563</v>
      </c>
      <c r="AB1046">
        <v>179.33546447753906</v>
      </c>
      <c r="AC1046">
        <v>178.40994262695312</v>
      </c>
      <c r="AD1046">
        <v>170.53492736816406</v>
      </c>
      <c r="AE1046">
        <v>164.89486694335937</v>
      </c>
      <c r="AF1046">
        <v>159.93705749511719</v>
      </c>
      <c r="AG1046">
        <v>-3.7293491363525391</v>
      </c>
      <c r="AH1046">
        <v>-1.3276787996292114</v>
      </c>
      <c r="AI1046">
        <v>-0.13390170037746429</v>
      </c>
      <c r="AJ1046">
        <v>-0.81813591718673706</v>
      </c>
      <c r="AK1046">
        <v>-1.5766915082931519</v>
      </c>
      <c r="AL1046">
        <v>-1.3648079633712769</v>
      </c>
      <c r="AM1046">
        <v>-2.5434384346008301</v>
      </c>
      <c r="AN1046">
        <v>-1.3324990272521973</v>
      </c>
      <c r="AO1046">
        <v>0.99298906326293945</v>
      </c>
      <c r="AP1046">
        <v>2.8660154342651367</v>
      </c>
      <c r="AQ1046">
        <v>6.4100708961486816</v>
      </c>
      <c r="AR1046">
        <v>18.622026443481445</v>
      </c>
      <c r="AS1046">
        <v>18.922906875610352</v>
      </c>
      <c r="AT1046">
        <v>17.818143844604492</v>
      </c>
      <c r="AU1046">
        <v>15.866205215454102</v>
      </c>
      <c r="AV1046">
        <v>13.38587760925293</v>
      </c>
      <c r="AW1046">
        <v>11.812569618225098</v>
      </c>
      <c r="AX1046">
        <v>8.4605627059936523</v>
      </c>
      <c r="AY1046">
        <v>-0.45072257518768311</v>
      </c>
      <c r="AZ1046">
        <v>-1.4830256700515747</v>
      </c>
      <c r="BA1046">
        <v>-1.3465030193328857</v>
      </c>
      <c r="BB1046">
        <v>-0.90284222364425659</v>
      </c>
      <c r="BC1046">
        <v>-0.81924545764923096</v>
      </c>
      <c r="BD1046">
        <v>-2.5290176868438721</v>
      </c>
      <c r="BE1046">
        <v>60.683597564697266</v>
      </c>
      <c r="BF1046">
        <v>60.588848114013672</v>
      </c>
      <c r="BG1046">
        <v>60.533843994140625</v>
      </c>
      <c r="BH1046">
        <v>60.686347961425781</v>
      </c>
      <c r="BI1046">
        <v>60.658897399902344</v>
      </c>
      <c r="BJ1046">
        <v>60.619144439697266</v>
      </c>
      <c r="BK1046">
        <v>61.201396942138672</v>
      </c>
      <c r="BL1046">
        <v>61.298896789550781</v>
      </c>
      <c r="BM1046">
        <v>63.185554504394531</v>
      </c>
      <c r="BN1046">
        <v>65.039146423339844</v>
      </c>
      <c r="BO1046">
        <v>67.456108093261719</v>
      </c>
      <c r="BP1046">
        <v>68.913108825683594</v>
      </c>
      <c r="BQ1046">
        <v>69.407203674316406</v>
      </c>
      <c r="BR1046">
        <v>69.590003967285156</v>
      </c>
      <c r="BS1046">
        <v>68.873359680175781</v>
      </c>
      <c r="BT1046">
        <v>69.20001220703125</v>
      </c>
      <c r="BU1046">
        <v>68.200309753417969</v>
      </c>
      <c r="BV1046">
        <v>66.368362426757813</v>
      </c>
      <c r="BW1046">
        <v>64.19195556640625</v>
      </c>
      <c r="BX1046">
        <v>62.250301361083984</v>
      </c>
      <c r="BY1046">
        <v>61.353897094726562</v>
      </c>
      <c r="BZ1046">
        <v>61.226097106933594</v>
      </c>
      <c r="CA1046">
        <v>61.378597259521484</v>
      </c>
      <c r="CB1046">
        <v>61.213893890380859</v>
      </c>
      <c r="CC1046">
        <v>5.5495409965515137</v>
      </c>
      <c r="CD1046">
        <v>5.3085517883300781</v>
      </c>
      <c r="CE1046">
        <v>4.9960622787475586</v>
      </c>
      <c r="CF1046">
        <v>3.7671914100646973</v>
      </c>
      <c r="CG1046">
        <v>3.1583297252655029</v>
      </c>
      <c r="CH1046">
        <v>3.4727768898010254</v>
      </c>
      <c r="CI1046">
        <v>3.6328153610229492</v>
      </c>
      <c r="CJ1046">
        <v>2.2827825546264648</v>
      </c>
      <c r="CK1046">
        <v>3.1977241039276123</v>
      </c>
      <c r="CL1046">
        <v>3.1672041416168213</v>
      </c>
      <c r="CM1046">
        <v>2.4430999755859375</v>
      </c>
      <c r="CN1046">
        <v>2.7442286014556885</v>
      </c>
      <c r="CO1046">
        <v>3.806544303894043</v>
      </c>
      <c r="CP1046">
        <v>2.3996503353118896</v>
      </c>
      <c r="CQ1046">
        <v>2.9041538238525391</v>
      </c>
      <c r="CR1046">
        <v>4.282261848449707</v>
      </c>
      <c r="CS1046">
        <v>4.6371784210205078</v>
      </c>
      <c r="CT1046">
        <v>4.8015642166137695</v>
      </c>
      <c r="CU1046">
        <v>5.9088430404663086</v>
      </c>
      <c r="CV1046">
        <v>4.8930583000183105</v>
      </c>
      <c r="CW1046">
        <v>4.4141426086425781</v>
      </c>
      <c r="CX1046">
        <v>3.7119286060333252</v>
      </c>
      <c r="CY1046">
        <v>4.0234189033508301</v>
      </c>
      <c r="CZ1046">
        <v>3.967289924621582</v>
      </c>
    </row>
    <row r="1047" spans="1:104" x14ac:dyDescent="0.25">
      <c r="A1047" t="s">
        <v>1236</v>
      </c>
      <c r="B1047" t="s">
        <v>26</v>
      </c>
      <c r="C1047" t="s">
        <v>28</v>
      </c>
      <c r="D1047" t="s">
        <v>188</v>
      </c>
      <c r="E1047" t="s">
        <v>184</v>
      </c>
      <c r="F1047">
        <v>2018</v>
      </c>
      <c r="G1047" t="s">
        <v>176</v>
      </c>
      <c r="H1047">
        <v>6</v>
      </c>
      <c r="I1047">
        <v>162.59989929199219</v>
      </c>
      <c r="J1047">
        <v>157.80870056152344</v>
      </c>
      <c r="K1047">
        <v>154.57078552246094</v>
      </c>
      <c r="L1047">
        <v>153.64601135253906</v>
      </c>
      <c r="M1047">
        <v>157.39323425292969</v>
      </c>
      <c r="N1047">
        <v>169.41072082519531</v>
      </c>
      <c r="O1047">
        <v>183.54917907714844</v>
      </c>
      <c r="P1047">
        <v>201.51998901367187</v>
      </c>
      <c r="Q1047">
        <v>213.34213256835937</v>
      </c>
      <c r="R1047">
        <v>222.51350402832031</v>
      </c>
      <c r="S1047">
        <v>230.49447631835937</v>
      </c>
      <c r="T1047">
        <v>231.49958801269531</v>
      </c>
      <c r="U1047">
        <v>231.14994812011719</v>
      </c>
      <c r="V1047">
        <v>229.89149475097656</v>
      </c>
      <c r="W1047">
        <v>228.25086975097656</v>
      </c>
      <c r="X1047">
        <v>224.69743347167969</v>
      </c>
      <c r="Y1047">
        <v>218.77340698242187</v>
      </c>
      <c r="Z1047">
        <v>207.40095520019531</v>
      </c>
      <c r="AA1047">
        <v>196.96034240722656</v>
      </c>
      <c r="AB1047">
        <v>189.66340637207031</v>
      </c>
      <c r="AC1047">
        <v>188.19172668457031</v>
      </c>
      <c r="AD1047">
        <v>180.20991516113281</v>
      </c>
      <c r="AE1047">
        <v>176.26034545898437</v>
      </c>
      <c r="AF1047">
        <v>171.12921142578125</v>
      </c>
      <c r="AG1047">
        <v>-3.6990303993225098</v>
      </c>
      <c r="AH1047">
        <v>-1.6422414779663086</v>
      </c>
      <c r="AI1047">
        <v>-0.70347815752029419</v>
      </c>
      <c r="AJ1047">
        <v>-1.1357136964797974</v>
      </c>
      <c r="AK1047">
        <v>-1.5329222679138184</v>
      </c>
      <c r="AL1047">
        <v>-1.0204421281814575</v>
      </c>
      <c r="AM1047">
        <v>-2.3502581119537354</v>
      </c>
      <c r="AN1047">
        <v>-0.66083610057830811</v>
      </c>
      <c r="AO1047">
        <v>1.0091197490692139</v>
      </c>
      <c r="AP1047">
        <v>2.1704788208007813</v>
      </c>
      <c r="AQ1047">
        <v>6.0967755317687988</v>
      </c>
      <c r="AR1047">
        <v>19.833747863769531</v>
      </c>
      <c r="AS1047">
        <v>20.304738998413086</v>
      </c>
      <c r="AT1047">
        <v>19.108917236328125</v>
      </c>
      <c r="AU1047">
        <v>17.359012603759766</v>
      </c>
      <c r="AV1047">
        <v>16.047512054443359</v>
      </c>
      <c r="AW1047">
        <v>14.705041885375977</v>
      </c>
      <c r="AX1047">
        <v>11.657674789428711</v>
      </c>
      <c r="AY1047">
        <v>2.2190835475921631</v>
      </c>
      <c r="AZ1047">
        <v>0.35616618394851685</v>
      </c>
      <c r="BA1047">
        <v>-5.3383142221719027E-4</v>
      </c>
      <c r="BB1047">
        <v>0.28744512796401978</v>
      </c>
      <c r="BC1047">
        <v>3.0627220869064331E-2</v>
      </c>
      <c r="BD1047">
        <v>-1.5045117139816284</v>
      </c>
      <c r="BE1047">
        <v>64.202201843261719</v>
      </c>
      <c r="BF1047">
        <v>63.854705810546875</v>
      </c>
      <c r="BG1047">
        <v>63.455257415771484</v>
      </c>
      <c r="BH1047">
        <v>63.400253295898438</v>
      </c>
      <c r="BI1047">
        <v>63.040557861328125</v>
      </c>
      <c r="BJ1047">
        <v>63.070854187011719</v>
      </c>
      <c r="BK1047">
        <v>63.366100311279297</v>
      </c>
      <c r="BL1047">
        <v>64.935554504394531</v>
      </c>
      <c r="BM1047">
        <v>67.066398620605469</v>
      </c>
      <c r="BN1047">
        <v>70.956092834472656</v>
      </c>
      <c r="BO1047">
        <v>73.943595886230469</v>
      </c>
      <c r="BP1047">
        <v>74.413299560546875</v>
      </c>
      <c r="BQ1047">
        <v>75.690238952636719</v>
      </c>
      <c r="BR1047">
        <v>75.657196044921875</v>
      </c>
      <c r="BS1047">
        <v>74.477447509765625</v>
      </c>
      <c r="BT1047">
        <v>73.907493591308594</v>
      </c>
      <c r="BU1047">
        <v>72.828598022460937</v>
      </c>
      <c r="BV1047">
        <v>71.62750244140625</v>
      </c>
      <c r="BW1047">
        <v>70.728355407714844</v>
      </c>
      <c r="BX1047">
        <v>69.176895141601562</v>
      </c>
      <c r="BY1047">
        <v>66.62554931640625</v>
      </c>
      <c r="BZ1047">
        <v>65.576652526855469</v>
      </c>
      <c r="CA1047">
        <v>64.732208251953125</v>
      </c>
      <c r="CB1047">
        <v>64.080001831054687</v>
      </c>
      <c r="CC1047">
        <v>5.5598993301391602</v>
      </c>
      <c r="CD1047">
        <v>5.3088607788085937</v>
      </c>
      <c r="CE1047">
        <v>4.986961841583252</v>
      </c>
      <c r="CF1047">
        <v>3.7595973014831543</v>
      </c>
      <c r="CG1047">
        <v>3.1354446411132812</v>
      </c>
      <c r="CH1047">
        <v>3.4357450008392334</v>
      </c>
      <c r="CI1047">
        <v>3.5692064762115479</v>
      </c>
      <c r="CJ1047">
        <v>2.2252328395843506</v>
      </c>
      <c r="CK1047">
        <v>3.0963008403778076</v>
      </c>
      <c r="CL1047">
        <v>3.0851829051971436</v>
      </c>
      <c r="CM1047">
        <v>2.4092910289764404</v>
      </c>
      <c r="CN1047">
        <v>2.7248244285583496</v>
      </c>
      <c r="CO1047">
        <v>3.7944259643554687</v>
      </c>
      <c r="CP1047">
        <v>2.3866264820098877</v>
      </c>
      <c r="CQ1047">
        <v>2.8966300487518311</v>
      </c>
      <c r="CR1047">
        <v>4.3193459510803223</v>
      </c>
      <c r="CS1047">
        <v>4.7084851264953613</v>
      </c>
      <c r="CT1047">
        <v>4.88037109375</v>
      </c>
      <c r="CU1047">
        <v>5.9585118293762207</v>
      </c>
      <c r="CV1047">
        <v>4.8150534629821777</v>
      </c>
      <c r="CW1047">
        <v>4.3330140113830566</v>
      </c>
      <c r="CX1047">
        <v>3.651893138885498</v>
      </c>
      <c r="CY1047">
        <v>4.0056757926940918</v>
      </c>
      <c r="CZ1047">
        <v>3.9536094665527344</v>
      </c>
    </row>
    <row r="1048" spans="1:104" x14ac:dyDescent="0.25">
      <c r="A1048" t="s">
        <v>1237</v>
      </c>
      <c r="B1048" t="s">
        <v>26</v>
      </c>
      <c r="C1048" t="s">
        <v>28</v>
      </c>
      <c r="D1048" t="s">
        <v>188</v>
      </c>
      <c r="E1048" t="s">
        <v>184</v>
      </c>
      <c r="F1048">
        <v>2018</v>
      </c>
      <c r="G1048" t="s">
        <v>177</v>
      </c>
      <c r="H1048">
        <v>7</v>
      </c>
      <c r="I1048">
        <v>168.69439697265625</v>
      </c>
      <c r="J1048">
        <v>164.07794189453125</v>
      </c>
      <c r="K1048">
        <v>160.3529052734375</v>
      </c>
      <c r="L1048">
        <v>159.75570678710937</v>
      </c>
      <c r="M1048">
        <v>165.119384765625</v>
      </c>
      <c r="N1048">
        <v>178.09344482421875</v>
      </c>
      <c r="O1048">
        <v>191.52459716796875</v>
      </c>
      <c r="P1048">
        <v>209.57337951660156</v>
      </c>
      <c r="Q1048">
        <v>221.00164794921875</v>
      </c>
      <c r="R1048">
        <v>229.68156433105469</v>
      </c>
      <c r="S1048">
        <v>235.830322265625</v>
      </c>
      <c r="T1048">
        <v>236.81272888183594</v>
      </c>
      <c r="U1048">
        <v>236.93055725097656</v>
      </c>
      <c r="V1048">
        <v>236.28839111328125</v>
      </c>
      <c r="W1048">
        <v>235.31497192382812</v>
      </c>
      <c r="X1048">
        <v>233.3653564453125</v>
      </c>
      <c r="Y1048">
        <v>228.75921630859375</v>
      </c>
      <c r="Z1048">
        <v>217.61015319824219</v>
      </c>
      <c r="AA1048">
        <v>206.13922119140625</v>
      </c>
      <c r="AB1048">
        <v>198.46324157714844</v>
      </c>
      <c r="AC1048">
        <v>196.31767272949219</v>
      </c>
      <c r="AD1048">
        <v>187.56675720214844</v>
      </c>
      <c r="AE1048">
        <v>182.76298522949219</v>
      </c>
      <c r="AF1048">
        <v>178.14920043945312</v>
      </c>
      <c r="AG1048">
        <v>-3.6155960559844971</v>
      </c>
      <c r="AH1048">
        <v>-1.8555303812026978</v>
      </c>
      <c r="AI1048">
        <v>-1.118075966835022</v>
      </c>
      <c r="AJ1048">
        <v>-1.3602738380432129</v>
      </c>
      <c r="AK1048">
        <v>-1.504298210144043</v>
      </c>
      <c r="AL1048">
        <v>-0.76705044507980347</v>
      </c>
      <c r="AM1048">
        <v>-2.2175719738006592</v>
      </c>
      <c r="AN1048">
        <v>-0.1709287166595459</v>
      </c>
      <c r="AO1048">
        <v>1.0236210823059082</v>
      </c>
      <c r="AP1048">
        <v>1.6637258529663086</v>
      </c>
      <c r="AQ1048">
        <v>5.760533332824707</v>
      </c>
      <c r="AR1048">
        <v>20.286590576171875</v>
      </c>
      <c r="AS1048">
        <v>20.865253448486328</v>
      </c>
      <c r="AT1048">
        <v>19.717012405395508</v>
      </c>
      <c r="AU1048">
        <v>18.162805557250977</v>
      </c>
      <c r="AV1048">
        <v>17.764150619506836</v>
      </c>
      <c r="AW1048">
        <v>16.674428939819336</v>
      </c>
      <c r="AX1048">
        <v>13.944458961486816</v>
      </c>
      <c r="AY1048">
        <v>4.2291960716247559</v>
      </c>
      <c r="AZ1048">
        <v>1.7300242185592651</v>
      </c>
      <c r="BA1048">
        <v>0.99499046802520752</v>
      </c>
      <c r="BB1048">
        <v>1.1673146486282349</v>
      </c>
      <c r="BC1048">
        <v>0.66370606422424316</v>
      </c>
      <c r="BD1048">
        <v>-0.72325456142425537</v>
      </c>
      <c r="BE1048">
        <v>67.515556335449219</v>
      </c>
      <c r="BF1048">
        <v>67.116104125976563</v>
      </c>
      <c r="BG1048">
        <v>66.89080810546875</v>
      </c>
      <c r="BH1048">
        <v>66.603904724121094</v>
      </c>
      <c r="BI1048">
        <v>66.793312072753906</v>
      </c>
      <c r="BJ1048">
        <v>66.311408996582031</v>
      </c>
      <c r="BK1048">
        <v>67.204147338867188</v>
      </c>
      <c r="BL1048">
        <v>67.896095275878906</v>
      </c>
      <c r="BM1048">
        <v>70.075538635253906</v>
      </c>
      <c r="BN1048">
        <v>71.319450378417969</v>
      </c>
      <c r="BO1048">
        <v>72.944183349609375</v>
      </c>
      <c r="BP1048">
        <v>74.36773681640625</v>
      </c>
      <c r="BQ1048">
        <v>75.691139221191406</v>
      </c>
      <c r="BR1048">
        <v>77.346382141113281</v>
      </c>
      <c r="BS1048">
        <v>78.963096618652344</v>
      </c>
      <c r="BT1048">
        <v>79.615287780761719</v>
      </c>
      <c r="BU1048">
        <v>80.118034362792969</v>
      </c>
      <c r="BV1048">
        <v>80.0352783203125</v>
      </c>
      <c r="BW1048">
        <v>76.530296325683594</v>
      </c>
      <c r="BX1048">
        <v>74.31414794921875</v>
      </c>
      <c r="BY1048">
        <v>71.646095275878906</v>
      </c>
      <c r="BZ1048">
        <v>70.954147338867187</v>
      </c>
      <c r="CA1048">
        <v>70.356643676757813</v>
      </c>
      <c r="CB1048">
        <v>69.926902770996094</v>
      </c>
      <c r="CC1048">
        <v>5.5607194900512695</v>
      </c>
      <c r="CD1048">
        <v>5.3218154907226563</v>
      </c>
      <c r="CE1048">
        <v>4.9879775047302246</v>
      </c>
      <c r="CF1048">
        <v>3.7691349983215332</v>
      </c>
      <c r="CG1048">
        <v>3.1709690093994141</v>
      </c>
      <c r="CH1048">
        <v>3.4812932014465332</v>
      </c>
      <c r="CI1048">
        <v>3.5896854400634766</v>
      </c>
      <c r="CJ1048">
        <v>2.2303054332733154</v>
      </c>
      <c r="CK1048">
        <v>3.0893633365631104</v>
      </c>
      <c r="CL1048">
        <v>3.0689055919647217</v>
      </c>
      <c r="CM1048">
        <v>2.3753161430358887</v>
      </c>
      <c r="CN1048">
        <v>2.6861741542816162</v>
      </c>
      <c r="CO1048">
        <v>3.7470173835754395</v>
      </c>
      <c r="CP1048">
        <v>2.365501880645752</v>
      </c>
      <c r="CQ1048">
        <v>2.8781282901763916</v>
      </c>
      <c r="CR1048">
        <v>4.323512077331543</v>
      </c>
      <c r="CS1048">
        <v>4.745305061340332</v>
      </c>
      <c r="CT1048">
        <v>4.9355344772338867</v>
      </c>
      <c r="CU1048">
        <v>6.0113110542297363</v>
      </c>
      <c r="CV1048">
        <v>4.8556413650512695</v>
      </c>
      <c r="CW1048">
        <v>4.3558235168457031</v>
      </c>
      <c r="CX1048">
        <v>3.663811206817627</v>
      </c>
      <c r="CY1048">
        <v>4.004636287689209</v>
      </c>
      <c r="CZ1048">
        <v>3.9685068130493164</v>
      </c>
    </row>
    <row r="1049" spans="1:104" x14ac:dyDescent="0.25">
      <c r="A1049" t="s">
        <v>1238</v>
      </c>
      <c r="B1049" t="s">
        <v>26</v>
      </c>
      <c r="C1049" t="s">
        <v>28</v>
      </c>
      <c r="D1049" t="s">
        <v>188</v>
      </c>
      <c r="E1049" t="s">
        <v>184</v>
      </c>
      <c r="F1049">
        <v>2018</v>
      </c>
      <c r="G1049" t="s">
        <v>178</v>
      </c>
      <c r="H1049">
        <v>8</v>
      </c>
      <c r="I1049">
        <v>172.82688903808594</v>
      </c>
      <c r="J1049">
        <v>168.25999450683594</v>
      </c>
      <c r="K1049">
        <v>164.09614562988281</v>
      </c>
      <c r="L1049">
        <v>163.50028991699219</v>
      </c>
      <c r="M1049">
        <v>168.44046020507812</v>
      </c>
      <c r="N1049">
        <v>183.18254089355469</v>
      </c>
      <c r="O1049">
        <v>199.138916015625</v>
      </c>
      <c r="P1049">
        <v>217.52803039550781</v>
      </c>
      <c r="Q1049">
        <v>230.90873718261719</v>
      </c>
      <c r="R1049">
        <v>242.03617858886719</v>
      </c>
      <c r="S1049">
        <v>252.81843566894531</v>
      </c>
      <c r="T1049">
        <v>255.443359375</v>
      </c>
      <c r="U1049">
        <v>256.39019775390625</v>
      </c>
      <c r="V1049">
        <v>255.98687744140625</v>
      </c>
      <c r="W1049">
        <v>254.07188415527344</v>
      </c>
      <c r="X1049">
        <v>250.53065490722656</v>
      </c>
      <c r="Y1049">
        <v>242.21990966796875</v>
      </c>
      <c r="Z1049">
        <v>229.71757507324219</v>
      </c>
      <c r="AA1049">
        <v>216.09552001953125</v>
      </c>
      <c r="AB1049">
        <v>209.27149963378906</v>
      </c>
      <c r="AC1049">
        <v>204.74009704589844</v>
      </c>
      <c r="AD1049">
        <v>194.37893676757812</v>
      </c>
      <c r="AE1049">
        <v>187.93199157714844</v>
      </c>
      <c r="AF1049">
        <v>181.67807006835937</v>
      </c>
      <c r="AG1049">
        <v>-3.3536648750305176</v>
      </c>
      <c r="AH1049">
        <v>-2.1390917301177979</v>
      </c>
      <c r="AI1049">
        <v>-1.7600913047790527</v>
      </c>
      <c r="AJ1049">
        <v>-1.6770287752151489</v>
      </c>
      <c r="AK1049">
        <v>-1.3739171028137207</v>
      </c>
      <c r="AL1049">
        <v>-0.30605027079582214</v>
      </c>
      <c r="AM1049">
        <v>-1.9307618141174316</v>
      </c>
      <c r="AN1049">
        <v>0.64235991239547729</v>
      </c>
      <c r="AO1049">
        <v>1.0441224575042725</v>
      </c>
      <c r="AP1049">
        <v>0.820232093334198</v>
      </c>
      <c r="AQ1049">
        <v>5.344484806060791</v>
      </c>
      <c r="AR1049">
        <v>21.71778678894043</v>
      </c>
      <c r="AS1049">
        <v>22.486944198608398</v>
      </c>
      <c r="AT1049">
        <v>21.300134658813477</v>
      </c>
      <c r="AU1049">
        <v>19.925012588500977</v>
      </c>
      <c r="AV1049">
        <v>20.849319458007813</v>
      </c>
      <c r="AW1049">
        <v>19.771177291870117</v>
      </c>
      <c r="AX1049">
        <v>17.527593612670898</v>
      </c>
      <c r="AY1049">
        <v>7.5392451286315918</v>
      </c>
      <c r="AZ1049">
        <v>4.057032585144043</v>
      </c>
      <c r="BA1049">
        <v>2.6617307662963867</v>
      </c>
      <c r="BB1049">
        <v>2.6031045913696289</v>
      </c>
      <c r="BC1049">
        <v>1.6813353300094604</v>
      </c>
      <c r="BD1049">
        <v>0.58731752634048462</v>
      </c>
      <c r="BE1049">
        <v>71.134719848632813</v>
      </c>
      <c r="BF1049">
        <v>70.220008850097656</v>
      </c>
      <c r="BG1049">
        <v>69.525009155273438</v>
      </c>
      <c r="BH1049">
        <v>68.537513732910156</v>
      </c>
      <c r="BI1049">
        <v>68.707809448242188</v>
      </c>
      <c r="BJ1049">
        <v>68.457809448242187</v>
      </c>
      <c r="BK1049">
        <v>68.860305786132813</v>
      </c>
      <c r="BL1049">
        <v>69.640296936035156</v>
      </c>
      <c r="BM1049">
        <v>73.889694213867188</v>
      </c>
      <c r="BN1049">
        <v>78.086921691894531</v>
      </c>
      <c r="BO1049">
        <v>81.931060791015625</v>
      </c>
      <c r="BP1049">
        <v>83.7633056640625</v>
      </c>
      <c r="BQ1049">
        <v>84.750801086425781</v>
      </c>
      <c r="BR1049">
        <v>83.69580078125</v>
      </c>
      <c r="BS1049">
        <v>83.318305969238281</v>
      </c>
      <c r="BT1049">
        <v>83.705245971679688</v>
      </c>
      <c r="BU1049">
        <v>83.577461242675781</v>
      </c>
      <c r="BV1049">
        <v>82.675262451171875</v>
      </c>
      <c r="BW1049">
        <v>80.163581848144531</v>
      </c>
      <c r="BX1049">
        <v>77.316383361816406</v>
      </c>
      <c r="BY1049">
        <v>74.99664306640625</v>
      </c>
      <c r="BZ1049">
        <v>73.688896179199219</v>
      </c>
      <c r="CA1049">
        <v>72.649452209472656</v>
      </c>
      <c r="CB1049">
        <v>72.271652221679688</v>
      </c>
      <c r="CC1049">
        <v>5.5159306526184082</v>
      </c>
      <c r="CD1049">
        <v>5.2834625244140625</v>
      </c>
      <c r="CE1049">
        <v>4.9421911239624023</v>
      </c>
      <c r="CF1049">
        <v>3.7347164154052734</v>
      </c>
      <c r="CG1049">
        <v>3.1321797370910645</v>
      </c>
      <c r="CH1049">
        <v>3.4676539897918701</v>
      </c>
      <c r="CI1049">
        <v>3.6147639751434326</v>
      </c>
      <c r="CJ1049">
        <v>2.2414486408233643</v>
      </c>
      <c r="CK1049">
        <v>3.1271989345550537</v>
      </c>
      <c r="CL1049">
        <v>3.1327471733093262</v>
      </c>
      <c r="CM1049">
        <v>2.4667184352874756</v>
      </c>
      <c r="CN1049">
        <v>2.8061091899871826</v>
      </c>
      <c r="CO1049">
        <v>3.9293167591094971</v>
      </c>
      <c r="CP1049">
        <v>2.4785127639770508</v>
      </c>
      <c r="CQ1049">
        <v>3.0091924667358398</v>
      </c>
      <c r="CR1049">
        <v>4.4945220947265625</v>
      </c>
      <c r="CS1049">
        <v>4.8649401664733887</v>
      </c>
      <c r="CT1049">
        <v>5.0445160865783691</v>
      </c>
      <c r="CU1049">
        <v>6.0996289253234863</v>
      </c>
      <c r="CV1049">
        <v>4.9626445770263672</v>
      </c>
      <c r="CW1049">
        <v>4.4022026062011719</v>
      </c>
      <c r="CX1049">
        <v>3.6772706508636475</v>
      </c>
      <c r="CY1049">
        <v>3.9870388507843018</v>
      </c>
      <c r="CZ1049">
        <v>3.917273998260498</v>
      </c>
    </row>
    <row r="1050" spans="1:104" x14ac:dyDescent="0.25">
      <c r="A1050" t="s">
        <v>1239</v>
      </c>
      <c r="B1050" t="s">
        <v>26</v>
      </c>
      <c r="C1050" t="s">
        <v>28</v>
      </c>
      <c r="D1050" t="s">
        <v>188</v>
      </c>
      <c r="E1050" t="s">
        <v>184</v>
      </c>
      <c r="F1050">
        <v>2018</v>
      </c>
      <c r="G1050" t="s">
        <v>179</v>
      </c>
      <c r="H1050">
        <v>9</v>
      </c>
      <c r="I1050">
        <v>171.10032653808594</v>
      </c>
      <c r="J1050">
        <v>167.15829467773437</v>
      </c>
      <c r="K1050">
        <v>163.77304077148437</v>
      </c>
      <c r="L1050">
        <v>163.44093322753906</v>
      </c>
      <c r="M1050">
        <v>169.14767456054687</v>
      </c>
      <c r="N1050">
        <v>184.359619140625</v>
      </c>
      <c r="O1050">
        <v>202.47689819335937</v>
      </c>
      <c r="P1050">
        <v>222.36088562011719</v>
      </c>
      <c r="Q1050">
        <v>238.59669494628906</v>
      </c>
      <c r="R1050">
        <v>250.43247985839844</v>
      </c>
      <c r="S1050">
        <v>260.664794921875</v>
      </c>
      <c r="T1050">
        <v>263.236572265625</v>
      </c>
      <c r="U1050">
        <v>263.84698486328125</v>
      </c>
      <c r="V1050">
        <v>264.45639038085937</v>
      </c>
      <c r="W1050">
        <v>261.57901000976562</v>
      </c>
      <c r="X1050">
        <v>254.52876281738281</v>
      </c>
      <c r="Y1050">
        <v>244.75628662109375</v>
      </c>
      <c r="Z1050">
        <v>231.75379943847656</v>
      </c>
      <c r="AA1050">
        <v>218.77569580078125</v>
      </c>
      <c r="AB1050">
        <v>213.64285278320312</v>
      </c>
      <c r="AC1050">
        <v>206.97074890136719</v>
      </c>
      <c r="AD1050">
        <v>194.93934631347656</v>
      </c>
      <c r="AE1050">
        <v>187.93182373046875</v>
      </c>
      <c r="AF1050">
        <v>181.47221374511719</v>
      </c>
      <c r="AG1050">
        <v>-3.292543888092041</v>
      </c>
      <c r="AH1050">
        <v>-2.1483826637268066</v>
      </c>
      <c r="AI1050">
        <v>-1.8114179372787476</v>
      </c>
      <c r="AJ1050">
        <v>-1.7027610540390015</v>
      </c>
      <c r="AK1050">
        <v>-1.3695156574249268</v>
      </c>
      <c r="AL1050">
        <v>-0.27211079001426697</v>
      </c>
      <c r="AM1050">
        <v>-1.9318956136703491</v>
      </c>
      <c r="AN1050">
        <v>0.72893643379211426</v>
      </c>
      <c r="AO1050">
        <v>1.0839282274246216</v>
      </c>
      <c r="AP1050">
        <v>0.77224713563919067</v>
      </c>
      <c r="AQ1050">
        <v>5.4231953620910645</v>
      </c>
      <c r="AR1050">
        <v>22.301746368408203</v>
      </c>
      <c r="AS1050">
        <v>23.063779830932617</v>
      </c>
      <c r="AT1050">
        <v>21.921064376831055</v>
      </c>
      <c r="AU1050">
        <v>20.44874382019043</v>
      </c>
      <c r="AV1050">
        <v>21.19660758972168</v>
      </c>
      <c r="AW1050">
        <v>20.035486221313477</v>
      </c>
      <c r="AX1050">
        <v>17.805393218994141</v>
      </c>
      <c r="AY1050">
        <v>7.866917610168457</v>
      </c>
      <c r="AZ1050">
        <v>4.3428559303283691</v>
      </c>
      <c r="BA1050">
        <v>2.8350481986999512</v>
      </c>
      <c r="BB1050">
        <v>2.7291946411132813</v>
      </c>
      <c r="BC1050">
        <v>1.7612941265106201</v>
      </c>
      <c r="BD1050">
        <v>0.6948692798614502</v>
      </c>
      <c r="BE1050">
        <v>70.927520751953125</v>
      </c>
      <c r="BF1050">
        <v>70.482521057128906</v>
      </c>
      <c r="BG1050">
        <v>70.33001708984375</v>
      </c>
      <c r="BH1050">
        <v>69.537528991699219</v>
      </c>
      <c r="BI1050">
        <v>69.08001708984375</v>
      </c>
      <c r="BJ1050">
        <v>68.775016784667969</v>
      </c>
      <c r="BK1050">
        <v>69.207504272460938</v>
      </c>
      <c r="BL1050">
        <v>70.152496337890625</v>
      </c>
      <c r="BM1050">
        <v>72.834991455078125</v>
      </c>
      <c r="BN1050">
        <v>76.657470703125</v>
      </c>
      <c r="BO1050">
        <v>81.052421569824219</v>
      </c>
      <c r="BP1050">
        <v>82.472396850585938</v>
      </c>
      <c r="BQ1050">
        <v>84.374900817871094</v>
      </c>
      <c r="BR1050">
        <v>85.137413024902344</v>
      </c>
      <c r="BS1050">
        <v>85.7899169921875</v>
      </c>
      <c r="BT1050">
        <v>86.0399169921875</v>
      </c>
      <c r="BU1050">
        <v>85.314933776855469</v>
      </c>
      <c r="BV1050">
        <v>83.912429809570313</v>
      </c>
      <c r="BW1050">
        <v>83.577438354492188</v>
      </c>
      <c r="BX1050">
        <v>78.682487487792969</v>
      </c>
      <c r="BY1050">
        <v>76.305000305175781</v>
      </c>
      <c r="BZ1050">
        <v>74.427520751953125</v>
      </c>
      <c r="CA1050">
        <v>73.525016784667969</v>
      </c>
      <c r="CB1050">
        <v>72.872520446777344</v>
      </c>
      <c r="CC1050">
        <v>5.4505009651184082</v>
      </c>
      <c r="CD1050">
        <v>5.2391386032104492</v>
      </c>
      <c r="CE1050">
        <v>4.9239516258239746</v>
      </c>
      <c r="CF1050">
        <v>3.7274706363677979</v>
      </c>
      <c r="CG1050">
        <v>3.1410002708435059</v>
      </c>
      <c r="CH1050">
        <v>3.4850432872772217</v>
      </c>
      <c r="CI1050">
        <v>3.6716959476470947</v>
      </c>
      <c r="CJ1050">
        <v>2.288794994354248</v>
      </c>
      <c r="CK1050">
        <v>3.2302789688110352</v>
      </c>
      <c r="CL1050">
        <v>3.2391917705535889</v>
      </c>
      <c r="CM1050">
        <v>2.5413343906402588</v>
      </c>
      <c r="CN1050">
        <v>2.8890693187713623</v>
      </c>
      <c r="CO1050">
        <v>4.0416297912597656</v>
      </c>
      <c r="CP1050">
        <v>2.5556879043579102</v>
      </c>
      <c r="CQ1050">
        <v>3.0952260494232178</v>
      </c>
      <c r="CR1050">
        <v>4.5635528564453125</v>
      </c>
      <c r="CS1050">
        <v>4.9122776985168457</v>
      </c>
      <c r="CT1050">
        <v>5.0852913856506348</v>
      </c>
      <c r="CU1050">
        <v>6.1609807014465332</v>
      </c>
      <c r="CV1050">
        <v>5.0635890960693359</v>
      </c>
      <c r="CW1050">
        <v>4.4466471672058105</v>
      </c>
      <c r="CX1050">
        <v>3.683729887008667</v>
      </c>
      <c r="CY1050">
        <v>3.9809474945068359</v>
      </c>
      <c r="CZ1050">
        <v>3.9064953327178955</v>
      </c>
    </row>
    <row r="1051" spans="1:104" x14ac:dyDescent="0.25">
      <c r="A1051" t="s">
        <v>1240</v>
      </c>
      <c r="B1051" t="s">
        <v>26</v>
      </c>
      <c r="C1051" t="s">
        <v>28</v>
      </c>
      <c r="D1051" t="s">
        <v>188</v>
      </c>
      <c r="E1051" t="s">
        <v>184</v>
      </c>
      <c r="F1051">
        <v>2018</v>
      </c>
      <c r="G1051" t="s">
        <v>180</v>
      </c>
      <c r="H1051">
        <v>10</v>
      </c>
      <c r="I1051">
        <v>148.0892333984375</v>
      </c>
      <c r="J1051">
        <v>144.31950378417969</v>
      </c>
      <c r="K1051">
        <v>141.33456420898437</v>
      </c>
      <c r="L1051">
        <v>141.37825012207031</v>
      </c>
      <c r="M1051">
        <v>145.5855712890625</v>
      </c>
      <c r="N1051">
        <v>157.8082275390625</v>
      </c>
      <c r="O1051">
        <v>177.99427795410156</v>
      </c>
      <c r="P1051">
        <v>194.7470703125</v>
      </c>
      <c r="Q1051">
        <v>211.93663024902344</v>
      </c>
      <c r="R1051">
        <v>227.45614624023437</v>
      </c>
      <c r="S1051">
        <v>240.01115417480469</v>
      </c>
      <c r="T1051">
        <v>243.84062194824219</v>
      </c>
      <c r="U1051">
        <v>245.3541259765625</v>
      </c>
      <c r="V1051">
        <v>247.62921142578125</v>
      </c>
      <c r="W1051">
        <v>245.453369140625</v>
      </c>
      <c r="X1051">
        <v>237.13233947753906</v>
      </c>
      <c r="Y1051">
        <v>226.7581787109375</v>
      </c>
      <c r="Z1051">
        <v>214.6260986328125</v>
      </c>
      <c r="AA1051">
        <v>208.32363891601562</v>
      </c>
      <c r="AB1051">
        <v>202.01637268066406</v>
      </c>
      <c r="AC1051">
        <v>195.62403869628906</v>
      </c>
      <c r="AD1051">
        <v>176.86128234863281</v>
      </c>
      <c r="AE1051">
        <v>163.96755981445312</v>
      </c>
      <c r="AF1051">
        <v>157.81791687011719</v>
      </c>
      <c r="AG1051">
        <v>-3.3871643543243408</v>
      </c>
      <c r="AH1051">
        <v>-1.4779456853866577</v>
      </c>
      <c r="AI1051">
        <v>-0.59238564968109131</v>
      </c>
      <c r="AJ1051">
        <v>-1.0205783843994141</v>
      </c>
      <c r="AK1051">
        <v>-1.4294959306716919</v>
      </c>
      <c r="AL1051">
        <v>-0.98253881931304932</v>
      </c>
      <c r="AM1051">
        <v>-2.3040757179260254</v>
      </c>
      <c r="AN1051">
        <v>-0.6963009238243103</v>
      </c>
      <c r="AO1051">
        <v>1.0129749774932861</v>
      </c>
      <c r="AP1051">
        <v>2.3099212646484375</v>
      </c>
      <c r="AQ1051">
        <v>6.3539462089538574</v>
      </c>
      <c r="AR1051">
        <v>20.658060073852539</v>
      </c>
      <c r="AS1051">
        <v>21.299493789672852</v>
      </c>
      <c r="AT1051">
        <v>20.282430648803711</v>
      </c>
      <c r="AU1051">
        <v>18.401035308837891</v>
      </c>
      <c r="AV1051">
        <v>16.623682022094727</v>
      </c>
      <c r="AW1051">
        <v>14.925556182861328</v>
      </c>
      <c r="AX1051">
        <v>11.697687149047852</v>
      </c>
      <c r="AY1051">
        <v>2.0820837020874023</v>
      </c>
      <c r="AZ1051">
        <v>0.23661579191684723</v>
      </c>
      <c r="BA1051">
        <v>-9.0240441262722015E-2</v>
      </c>
      <c r="BB1051">
        <v>0.18457058072090149</v>
      </c>
      <c r="BC1051">
        <v>-4.8784993588924408E-2</v>
      </c>
      <c r="BD1051">
        <v>-1.4866149425506592</v>
      </c>
      <c r="BE1051">
        <v>64.647239685058594</v>
      </c>
      <c r="BF1051">
        <v>64.5250244140625</v>
      </c>
      <c r="BG1051">
        <v>64.070571899414063</v>
      </c>
      <c r="BH1051">
        <v>63.028385162353516</v>
      </c>
      <c r="BI1051">
        <v>61.754196166992188</v>
      </c>
      <c r="BJ1051">
        <v>61.354743957519531</v>
      </c>
      <c r="BK1051">
        <v>61.144500732421875</v>
      </c>
      <c r="BL1051">
        <v>61.482223510742188</v>
      </c>
      <c r="BM1051">
        <v>63.655551910400391</v>
      </c>
      <c r="BN1051">
        <v>67.7188720703125</v>
      </c>
      <c r="BO1051">
        <v>71.304168701171875</v>
      </c>
      <c r="BP1051">
        <v>74.919662475585938</v>
      </c>
      <c r="BQ1051">
        <v>77.410507202148438</v>
      </c>
      <c r="BR1051">
        <v>77.050804138183594</v>
      </c>
      <c r="BS1051">
        <v>76.838035583496094</v>
      </c>
      <c r="BT1051">
        <v>75.90472412109375</v>
      </c>
      <c r="BU1051">
        <v>74.907768249511719</v>
      </c>
      <c r="BV1051">
        <v>74.520515441894531</v>
      </c>
      <c r="BW1051">
        <v>73.073097229003906</v>
      </c>
      <c r="BX1051">
        <v>70.335304260253906</v>
      </c>
      <c r="BY1051">
        <v>69.125572204589844</v>
      </c>
      <c r="BZ1051">
        <v>67.606964111328125</v>
      </c>
      <c r="CA1051">
        <v>67.073928833007812</v>
      </c>
      <c r="CB1051">
        <v>65.790267944335938</v>
      </c>
      <c r="CC1051">
        <v>5.0886287689208984</v>
      </c>
      <c r="CD1051">
        <v>4.8797321319580078</v>
      </c>
      <c r="CE1051">
        <v>4.583519458770752</v>
      </c>
      <c r="CF1051">
        <v>3.4781224727630615</v>
      </c>
      <c r="CG1051">
        <v>2.9162201881408691</v>
      </c>
      <c r="CH1051">
        <v>3.2184574604034424</v>
      </c>
      <c r="CI1051">
        <v>3.4803757667541504</v>
      </c>
      <c r="CJ1051">
        <v>2.1628098487854004</v>
      </c>
      <c r="CK1051">
        <v>3.0973954200744629</v>
      </c>
      <c r="CL1051">
        <v>3.1772377490997314</v>
      </c>
      <c r="CM1051">
        <v>2.5273892879486084</v>
      </c>
      <c r="CN1051">
        <v>2.8895399570465088</v>
      </c>
      <c r="CO1051">
        <v>4.0603575706481934</v>
      </c>
      <c r="CP1051">
        <v>2.5796306133270264</v>
      </c>
      <c r="CQ1051">
        <v>3.1352405548095703</v>
      </c>
      <c r="CR1051">
        <v>4.588963508605957</v>
      </c>
      <c r="CS1051">
        <v>4.9118547439575195</v>
      </c>
      <c r="CT1051">
        <v>5.0826210975646973</v>
      </c>
      <c r="CU1051">
        <v>6.3279838562011719</v>
      </c>
      <c r="CV1051">
        <v>5.1754188537597656</v>
      </c>
      <c r="CW1051">
        <v>4.5445055961608887</v>
      </c>
      <c r="CX1051">
        <v>3.6080646514892578</v>
      </c>
      <c r="CY1051">
        <v>3.7468936443328857</v>
      </c>
      <c r="CZ1051">
        <v>3.6651735305786133</v>
      </c>
    </row>
    <row r="1052" spans="1:104" x14ac:dyDescent="0.25">
      <c r="A1052" t="s">
        <v>1241</v>
      </c>
      <c r="B1052" t="s">
        <v>26</v>
      </c>
      <c r="C1052" t="s">
        <v>28</v>
      </c>
      <c r="D1052" t="s">
        <v>188</v>
      </c>
      <c r="E1052" t="s">
        <v>184</v>
      </c>
      <c r="F1052">
        <v>2018</v>
      </c>
      <c r="G1052" t="s">
        <v>181</v>
      </c>
      <c r="H1052">
        <v>11</v>
      </c>
      <c r="I1052">
        <v>140.52278137207031</v>
      </c>
      <c r="J1052">
        <v>136.69619750976562</v>
      </c>
      <c r="K1052">
        <v>134.27879333496094</v>
      </c>
      <c r="L1052">
        <v>135.00054931640625</v>
      </c>
      <c r="M1052">
        <v>140.859130859375</v>
      </c>
      <c r="N1052">
        <v>153.370849609375</v>
      </c>
      <c r="O1052">
        <v>169.44290161132812</v>
      </c>
      <c r="P1052">
        <v>182.49681091308594</v>
      </c>
      <c r="Q1052">
        <v>192.36532592773437</v>
      </c>
      <c r="R1052">
        <v>199.30398559570312</v>
      </c>
      <c r="S1052">
        <v>204.99420166015625</v>
      </c>
      <c r="T1052">
        <v>206.81929016113281</v>
      </c>
      <c r="U1052">
        <v>207.23886108398437</v>
      </c>
      <c r="V1052">
        <v>207.57479858398437</v>
      </c>
      <c r="W1052">
        <v>204.86508178710937</v>
      </c>
      <c r="X1052">
        <v>197.67643737792969</v>
      </c>
      <c r="Y1052">
        <v>190.87673950195312</v>
      </c>
      <c r="Z1052">
        <v>186.30805969238281</v>
      </c>
      <c r="AA1052">
        <v>177.36335754394531</v>
      </c>
      <c r="AB1052">
        <v>170.83842468261719</v>
      </c>
      <c r="AC1052">
        <v>167.35189819335937</v>
      </c>
      <c r="AD1052">
        <v>160.18461608886719</v>
      </c>
      <c r="AE1052">
        <v>153.73324584960937</v>
      </c>
      <c r="AF1052">
        <v>148.06105041503906</v>
      </c>
      <c r="AG1052">
        <v>-3.5362341403961182</v>
      </c>
      <c r="AH1052">
        <v>-1.1501880884170532</v>
      </c>
      <c r="AI1052">
        <v>5.7493068277835846E-2</v>
      </c>
      <c r="AJ1052">
        <v>-0.68142765760421753</v>
      </c>
      <c r="AK1052">
        <v>-1.5483270883560181</v>
      </c>
      <c r="AL1052">
        <v>-1.4315528869628906</v>
      </c>
      <c r="AM1052">
        <v>-2.5687906742095947</v>
      </c>
      <c r="AN1052">
        <v>-1.4650919437408447</v>
      </c>
      <c r="AO1052">
        <v>0.93886679410934448</v>
      </c>
      <c r="AP1052">
        <v>2.9414665699005127</v>
      </c>
      <c r="AQ1052">
        <v>6.2716708183288574</v>
      </c>
      <c r="AR1052">
        <v>17.797966003417969</v>
      </c>
      <c r="AS1052">
        <v>18.189975738525391</v>
      </c>
      <c r="AT1052">
        <v>17.17671012878418</v>
      </c>
      <c r="AU1052">
        <v>15.148963928222656</v>
      </c>
      <c r="AV1052">
        <v>12.276573181152344</v>
      </c>
      <c r="AW1052">
        <v>10.676182746887207</v>
      </c>
      <c r="AX1052">
        <v>7.528996467590332</v>
      </c>
      <c r="AY1052">
        <v>-1.2974978685379028</v>
      </c>
      <c r="AZ1052">
        <v>-2.0266487598419189</v>
      </c>
      <c r="BA1052">
        <v>-1.7091064453125</v>
      </c>
      <c r="BB1052">
        <v>-1.243510365486145</v>
      </c>
      <c r="BC1052">
        <v>-1.042579174041748</v>
      </c>
      <c r="BD1052">
        <v>-2.6895766258239746</v>
      </c>
      <c r="BE1052">
        <v>59.482540130615234</v>
      </c>
      <c r="BF1052">
        <v>58.268932342529297</v>
      </c>
      <c r="BG1052">
        <v>57.451725006103516</v>
      </c>
      <c r="BH1052">
        <v>56.473075866699219</v>
      </c>
      <c r="BI1052">
        <v>57.521671295166016</v>
      </c>
      <c r="BJ1052">
        <v>56.777767181396484</v>
      </c>
      <c r="BK1052">
        <v>57.122207641601563</v>
      </c>
      <c r="BL1052">
        <v>57.219707489013672</v>
      </c>
      <c r="BM1052">
        <v>60.792488098144531</v>
      </c>
      <c r="BN1052">
        <v>64.911125183105469</v>
      </c>
      <c r="BO1052">
        <v>68.407760620117187</v>
      </c>
      <c r="BP1052">
        <v>69.499153137207031</v>
      </c>
      <c r="BQ1052">
        <v>70.188262939453125</v>
      </c>
      <c r="BR1052">
        <v>69.578880310058594</v>
      </c>
      <c r="BS1052">
        <v>69.011985778808594</v>
      </c>
      <c r="BT1052">
        <v>69.92059326171875</v>
      </c>
      <c r="BU1052">
        <v>68.798912048339844</v>
      </c>
      <c r="BV1052">
        <v>66.204460144042969</v>
      </c>
      <c r="BW1052">
        <v>64.411651611328125</v>
      </c>
      <c r="BX1052">
        <v>64.051963806152344</v>
      </c>
      <c r="BY1052">
        <v>63.058055877685547</v>
      </c>
      <c r="BZ1052">
        <v>61.82940673828125</v>
      </c>
      <c r="CA1052">
        <v>61.567203521728516</v>
      </c>
      <c r="CB1052">
        <v>60.116111755371094</v>
      </c>
      <c r="CC1052">
        <v>5.2929153442382812</v>
      </c>
      <c r="CD1052">
        <v>5.0658102035522461</v>
      </c>
      <c r="CE1052">
        <v>4.7729277610778809</v>
      </c>
      <c r="CF1052">
        <v>3.6411950588226318</v>
      </c>
      <c r="CG1052">
        <v>3.0941224098205566</v>
      </c>
      <c r="CH1052">
        <v>3.4299638271331787</v>
      </c>
      <c r="CI1052">
        <v>3.6351759433746338</v>
      </c>
      <c r="CJ1052">
        <v>2.2258133888244629</v>
      </c>
      <c r="CK1052">
        <v>3.0804324150085449</v>
      </c>
      <c r="CL1052">
        <v>3.0520215034484863</v>
      </c>
      <c r="CM1052">
        <v>2.366934061050415</v>
      </c>
      <c r="CN1052">
        <v>2.6892180442810059</v>
      </c>
      <c r="CO1052">
        <v>3.7582404613494873</v>
      </c>
      <c r="CP1052">
        <v>2.3799529075622559</v>
      </c>
      <c r="CQ1052">
        <v>2.8721609115600586</v>
      </c>
      <c r="CR1052">
        <v>4.1975879669189453</v>
      </c>
      <c r="CS1052">
        <v>4.5378937721252441</v>
      </c>
      <c r="CT1052">
        <v>4.8429718017578125</v>
      </c>
      <c r="CU1052">
        <v>5.928199291229248</v>
      </c>
      <c r="CV1052">
        <v>4.7887759208679199</v>
      </c>
      <c r="CW1052">
        <v>4.253389835357666</v>
      </c>
      <c r="CX1052">
        <v>3.5785701274871826</v>
      </c>
      <c r="CY1052">
        <v>3.8508200645446777</v>
      </c>
      <c r="CZ1052">
        <v>3.7688305377960205</v>
      </c>
    </row>
    <row r="1053" spans="1:104" x14ac:dyDescent="0.25">
      <c r="A1053" t="s">
        <v>1242</v>
      </c>
      <c r="B1053" t="s">
        <v>26</v>
      </c>
      <c r="C1053" t="s">
        <v>28</v>
      </c>
      <c r="D1053" t="s">
        <v>188</v>
      </c>
      <c r="E1053" t="s">
        <v>184</v>
      </c>
      <c r="F1053">
        <v>2018</v>
      </c>
      <c r="G1053" t="s">
        <v>182</v>
      </c>
      <c r="H1053">
        <v>12</v>
      </c>
      <c r="I1053">
        <v>136.7215576171875</v>
      </c>
      <c r="J1053">
        <v>133.24211120605469</v>
      </c>
      <c r="K1053">
        <v>131.17755126953125</v>
      </c>
      <c r="L1053">
        <v>131.87199401855469</v>
      </c>
      <c r="M1053">
        <v>137.64939880371094</v>
      </c>
      <c r="N1053">
        <v>149.73121643066406</v>
      </c>
      <c r="O1053">
        <v>166.40382385253906</v>
      </c>
      <c r="P1053">
        <v>177.70042419433594</v>
      </c>
      <c r="Q1053">
        <v>183.18446350097656</v>
      </c>
      <c r="R1053">
        <v>185.9552001953125</v>
      </c>
      <c r="S1053">
        <v>188.13832092285156</v>
      </c>
      <c r="T1053">
        <v>187.901123046875</v>
      </c>
      <c r="U1053">
        <v>187.44561767578125</v>
      </c>
      <c r="V1053">
        <v>187.73391723632812</v>
      </c>
      <c r="W1053">
        <v>185.27308654785156</v>
      </c>
      <c r="X1053">
        <v>179.86537170410156</v>
      </c>
      <c r="Y1053">
        <v>176.2147216796875</v>
      </c>
      <c r="Z1053">
        <v>174.43869018554687</v>
      </c>
      <c r="AA1053">
        <v>167.09820556640625</v>
      </c>
      <c r="AB1053">
        <v>162.18510437011719</v>
      </c>
      <c r="AC1053">
        <v>159.57295227050781</v>
      </c>
      <c r="AD1053">
        <v>155.30020141601562</v>
      </c>
      <c r="AE1053">
        <v>149.32916259765625</v>
      </c>
      <c r="AF1053">
        <v>143.85990905761719</v>
      </c>
      <c r="AG1053">
        <v>-3.8057506084442139</v>
      </c>
      <c r="AH1053">
        <v>-0.83128756284713745</v>
      </c>
      <c r="AI1053">
        <v>0.77130848169326782</v>
      </c>
      <c r="AJ1053">
        <v>-0.32421743869781494</v>
      </c>
      <c r="AK1053">
        <v>-1.6884360313415527</v>
      </c>
      <c r="AL1053">
        <v>-1.9207910299301147</v>
      </c>
      <c r="AM1053">
        <v>-2.9402334690093994</v>
      </c>
      <c r="AN1053">
        <v>-2.3440005779266357</v>
      </c>
      <c r="AO1053">
        <v>0.93171840906143188</v>
      </c>
      <c r="AP1053">
        <v>3.7623839378356934</v>
      </c>
      <c r="AQ1053">
        <v>6.6186904907226563</v>
      </c>
      <c r="AR1053">
        <v>16.308435440063477</v>
      </c>
      <c r="AS1053">
        <v>16.493724822998047</v>
      </c>
      <c r="AT1053">
        <v>15.531158447265625</v>
      </c>
      <c r="AU1053">
        <v>13.323799133300781</v>
      </c>
      <c r="AV1053">
        <v>9.3409614562988281</v>
      </c>
      <c r="AW1053">
        <v>7.6751999855041504</v>
      </c>
      <c r="AX1053">
        <v>4.0481052398681641</v>
      </c>
      <c r="AY1053">
        <v>-4.6095695495605469</v>
      </c>
      <c r="AZ1053">
        <v>-4.3423252105712891</v>
      </c>
      <c r="BA1053">
        <v>-3.3923683166503906</v>
      </c>
      <c r="BB1053">
        <v>-2.785968542098999</v>
      </c>
      <c r="BC1053">
        <v>-2.1349794864654541</v>
      </c>
      <c r="BD1053">
        <v>-4.0733547210693359</v>
      </c>
      <c r="BE1053">
        <v>53.574264526367188</v>
      </c>
      <c r="BF1053">
        <v>53.546707153320313</v>
      </c>
      <c r="BG1053">
        <v>52.391468048095703</v>
      </c>
      <c r="BH1053">
        <v>52.69952392578125</v>
      </c>
      <c r="BI1053">
        <v>51.784503936767578</v>
      </c>
      <c r="BJ1053">
        <v>50.705310821533203</v>
      </c>
      <c r="BK1053">
        <v>50.245063781738281</v>
      </c>
      <c r="BL1053">
        <v>49.995067596435547</v>
      </c>
      <c r="BM1053">
        <v>54.4969482421875</v>
      </c>
      <c r="BN1053">
        <v>57.414176940917969</v>
      </c>
      <c r="BO1053">
        <v>60.53912353515625</v>
      </c>
      <c r="BP1053">
        <v>63.060577392578125</v>
      </c>
      <c r="BQ1053">
        <v>64.817207336425781</v>
      </c>
      <c r="BR1053">
        <v>64.609375</v>
      </c>
      <c r="BS1053">
        <v>62.707195281982422</v>
      </c>
      <c r="BT1053">
        <v>61.957511901855469</v>
      </c>
      <c r="BU1053">
        <v>61.207828521728516</v>
      </c>
      <c r="BV1053">
        <v>58.501171112060547</v>
      </c>
      <c r="BW1053">
        <v>55.721511840820313</v>
      </c>
      <c r="BX1053">
        <v>53.654842376708984</v>
      </c>
      <c r="BY1053">
        <v>52.200374603271484</v>
      </c>
      <c r="BZ1053">
        <v>50.908206939697266</v>
      </c>
      <c r="CA1053">
        <v>50.206478118896484</v>
      </c>
      <c r="CB1053">
        <v>49.377071380615234</v>
      </c>
      <c r="CC1053">
        <v>5.8553333282470703</v>
      </c>
      <c r="CD1053">
        <v>5.6138973236083984</v>
      </c>
      <c r="CE1053">
        <v>5.300361156463623</v>
      </c>
      <c r="CF1053">
        <v>4.0433616638183594</v>
      </c>
      <c r="CG1053">
        <v>3.4368336200714111</v>
      </c>
      <c r="CH1053">
        <v>3.8061244487762451</v>
      </c>
      <c r="CI1053">
        <v>4.0590734481811523</v>
      </c>
      <c r="CJ1053">
        <v>2.46624755859375</v>
      </c>
      <c r="CK1053">
        <v>3.3346314430236816</v>
      </c>
      <c r="CL1053">
        <v>3.23777174949646</v>
      </c>
      <c r="CM1053">
        <v>2.471078634262085</v>
      </c>
      <c r="CN1053">
        <v>2.7796280384063721</v>
      </c>
      <c r="CO1053">
        <v>3.8659770488739014</v>
      </c>
      <c r="CP1053">
        <v>2.4510712623596191</v>
      </c>
      <c r="CQ1053">
        <v>2.9554281234741211</v>
      </c>
      <c r="CR1053">
        <v>4.3457369804382324</v>
      </c>
      <c r="CS1053">
        <v>4.7670273780822754</v>
      </c>
      <c r="CT1053">
        <v>5.1596617698669434</v>
      </c>
      <c r="CU1053">
        <v>6.3547258377075195</v>
      </c>
      <c r="CV1053">
        <v>5.1756582260131836</v>
      </c>
      <c r="CW1053">
        <v>4.6172161102294922</v>
      </c>
      <c r="CX1053">
        <v>3.939335823059082</v>
      </c>
      <c r="CY1053">
        <v>4.2492918968200684</v>
      </c>
      <c r="CZ1053">
        <v>4.1616086959838867</v>
      </c>
    </row>
    <row r="1054" spans="1:104" x14ac:dyDescent="0.25">
      <c r="A1054" t="s">
        <v>1243</v>
      </c>
      <c r="B1054" t="s">
        <v>26</v>
      </c>
      <c r="C1054" t="s">
        <v>28</v>
      </c>
      <c r="D1054" t="s">
        <v>188</v>
      </c>
      <c r="E1054" t="s">
        <v>184</v>
      </c>
      <c r="F1054">
        <v>2018</v>
      </c>
      <c r="G1054" t="s">
        <v>183</v>
      </c>
      <c r="H1054">
        <v>8</v>
      </c>
      <c r="I1054">
        <v>170.20610046386719</v>
      </c>
      <c r="J1054">
        <v>165.76387023925781</v>
      </c>
      <c r="K1054">
        <v>161.67718505859375</v>
      </c>
      <c r="L1054">
        <v>161.10797119140625</v>
      </c>
      <c r="M1054">
        <v>166.03591918945312</v>
      </c>
      <c r="N1054">
        <v>180.64778137207031</v>
      </c>
      <c r="O1054">
        <v>196.19816589355469</v>
      </c>
      <c r="P1054">
        <v>213.35820007324219</v>
      </c>
      <c r="Q1054">
        <v>225.37583923339844</v>
      </c>
      <c r="R1054">
        <v>235.22314453125</v>
      </c>
      <c r="S1054">
        <v>244.93710327148437</v>
      </c>
      <c r="T1054">
        <v>247.31498718261719</v>
      </c>
      <c r="U1054">
        <v>247.9483642578125</v>
      </c>
      <c r="V1054">
        <v>247.38169860839844</v>
      </c>
      <c r="W1054">
        <v>245.5899658203125</v>
      </c>
      <c r="X1054">
        <v>242.19447326660156</v>
      </c>
      <c r="Y1054">
        <v>234.49717712402344</v>
      </c>
      <c r="Z1054">
        <v>222.301513671875</v>
      </c>
      <c r="AA1054">
        <v>209.68975830078125</v>
      </c>
      <c r="AB1054">
        <v>203.67225646972656</v>
      </c>
      <c r="AC1054">
        <v>199.71810913085937</v>
      </c>
      <c r="AD1054">
        <v>190.13290405273437</v>
      </c>
      <c r="AE1054">
        <v>184.00051879882812</v>
      </c>
      <c r="AF1054">
        <v>178.15391540527344</v>
      </c>
      <c r="AG1054">
        <v>-3.5249018669128418</v>
      </c>
      <c r="AH1054">
        <v>-1.9592827558517456</v>
      </c>
      <c r="AI1054">
        <v>-1.3464688062667847</v>
      </c>
      <c r="AJ1054">
        <v>-1.473484992980957</v>
      </c>
      <c r="AK1054">
        <v>-1.4563486576080322</v>
      </c>
      <c r="AL1054">
        <v>-0.60847610235214233</v>
      </c>
      <c r="AM1054">
        <v>-2.1402683258056641</v>
      </c>
      <c r="AN1054">
        <v>0.11263129115104675</v>
      </c>
      <c r="AO1054">
        <v>1.0357789993286133</v>
      </c>
      <c r="AP1054">
        <v>1.3790526390075684</v>
      </c>
      <c r="AQ1054">
        <v>5.6850404739379883</v>
      </c>
      <c r="AR1054">
        <v>21.098846435546875</v>
      </c>
      <c r="AS1054">
        <v>21.768678665161133</v>
      </c>
      <c r="AT1054">
        <v>20.583187103271484</v>
      </c>
      <c r="AU1054">
        <v>19.041999816894531</v>
      </c>
      <c r="AV1054">
        <v>19.05937385559082</v>
      </c>
      <c r="AW1054">
        <v>17.843252182006836</v>
      </c>
      <c r="AX1054">
        <v>15.237810134887695</v>
      </c>
      <c r="AY1054">
        <v>5.3927874565124512</v>
      </c>
      <c r="AZ1054">
        <v>2.5652120113372803</v>
      </c>
      <c r="BA1054">
        <v>1.5884678363800049</v>
      </c>
      <c r="BB1054">
        <v>1.6745110750198364</v>
      </c>
      <c r="BC1054">
        <v>1.0187458992004395</v>
      </c>
      <c r="BD1054">
        <v>-0.25760006904602051</v>
      </c>
      <c r="BE1054">
        <v>68.444999694824219</v>
      </c>
      <c r="BF1054">
        <v>67.918342590332031</v>
      </c>
      <c r="BG1054">
        <v>67.550270080566406</v>
      </c>
      <c r="BH1054">
        <v>67.019805908203125</v>
      </c>
      <c r="BI1054">
        <v>66.905426025390625</v>
      </c>
      <c r="BJ1054">
        <v>66.653770446777344</v>
      </c>
      <c r="BK1054">
        <v>67.159523010253906</v>
      </c>
      <c r="BL1054">
        <v>68.156105041503906</v>
      </c>
      <c r="BM1054">
        <v>70.966651916503906</v>
      </c>
      <c r="BN1054">
        <v>74.254981994628906</v>
      </c>
      <c r="BO1054">
        <v>77.467811584472656</v>
      </c>
      <c r="BP1054">
        <v>78.754188537597656</v>
      </c>
      <c r="BQ1054">
        <v>80.126762390136719</v>
      </c>
      <c r="BR1054">
        <v>80.459190368652344</v>
      </c>
      <c r="BS1054">
        <v>80.637191772460938</v>
      </c>
      <c r="BT1054">
        <v>80.816986083984375</v>
      </c>
      <c r="BU1054">
        <v>80.459754943847656</v>
      </c>
      <c r="BV1054">
        <v>79.562614440917969</v>
      </c>
      <c r="BW1054">
        <v>77.749923706054687</v>
      </c>
      <c r="BX1054">
        <v>74.872482299804688</v>
      </c>
      <c r="BY1054">
        <v>72.393325805664062</v>
      </c>
      <c r="BZ1054">
        <v>71.16180419921875</v>
      </c>
      <c r="CA1054">
        <v>70.315826416015625</v>
      </c>
      <c r="CB1054">
        <v>69.787773132324219</v>
      </c>
      <c r="CC1054">
        <v>5.5248146057128906</v>
      </c>
      <c r="CD1054">
        <v>5.2936511039733887</v>
      </c>
      <c r="CE1054">
        <v>4.9520468711853027</v>
      </c>
      <c r="CF1054">
        <v>3.7426047325134277</v>
      </c>
      <c r="CG1054">
        <v>3.140064001083374</v>
      </c>
      <c r="CH1054">
        <v>3.4778017997741699</v>
      </c>
      <c r="CI1054">
        <v>3.6220424175262451</v>
      </c>
      <c r="CJ1054">
        <v>2.2360274791717529</v>
      </c>
      <c r="CK1054">
        <v>3.1038727760314941</v>
      </c>
      <c r="CL1054">
        <v>3.0961508750915527</v>
      </c>
      <c r="CM1054">
        <v>2.4302887916564941</v>
      </c>
      <c r="CN1054">
        <v>2.762991189956665</v>
      </c>
      <c r="CO1054">
        <v>3.8638195991516113</v>
      </c>
      <c r="CP1054">
        <v>2.436826229095459</v>
      </c>
      <c r="CQ1054">
        <v>2.958244800567627</v>
      </c>
      <c r="CR1054">
        <v>4.4188017845153809</v>
      </c>
      <c r="CS1054">
        <v>4.7899765968322754</v>
      </c>
      <c r="CT1054">
        <v>4.964789867401123</v>
      </c>
      <c r="CU1054">
        <v>6.0207209587097168</v>
      </c>
      <c r="CV1054">
        <v>4.9115204811096191</v>
      </c>
      <c r="CW1054">
        <v>4.3669629096984863</v>
      </c>
      <c r="CX1054">
        <v>3.6580276489257813</v>
      </c>
      <c r="CY1054">
        <v>3.9699673652648926</v>
      </c>
      <c r="CZ1054">
        <v>3.9067025184631348</v>
      </c>
    </row>
    <row r="1055" spans="1:104" x14ac:dyDescent="0.25">
      <c r="A1055" t="s">
        <v>1244</v>
      </c>
      <c r="B1055" t="s">
        <v>26</v>
      </c>
      <c r="C1055" t="s">
        <v>28</v>
      </c>
      <c r="D1055" t="s">
        <v>188</v>
      </c>
      <c r="E1055" t="s">
        <v>184</v>
      </c>
      <c r="F1055">
        <v>2019</v>
      </c>
      <c r="G1055" t="s">
        <v>171</v>
      </c>
      <c r="H1055">
        <v>1</v>
      </c>
      <c r="I1055">
        <v>137.06510925292969</v>
      </c>
      <c r="J1055">
        <v>132.53033447265625</v>
      </c>
      <c r="K1055">
        <v>131.206787109375</v>
      </c>
      <c r="L1055">
        <v>132.03662109375</v>
      </c>
      <c r="M1055">
        <v>139.02218627929687</v>
      </c>
      <c r="N1055">
        <v>152.04449462890625</v>
      </c>
      <c r="O1055">
        <v>172.64625549316406</v>
      </c>
      <c r="P1055">
        <v>186.90635681152344</v>
      </c>
      <c r="Q1055">
        <v>191.27438354492187</v>
      </c>
      <c r="R1055">
        <v>191.3865966796875</v>
      </c>
      <c r="S1055">
        <v>191.50175476074219</v>
      </c>
      <c r="T1055">
        <v>189.46087646484375</v>
      </c>
      <c r="U1055">
        <v>187.33619689941406</v>
      </c>
      <c r="V1055">
        <v>186.18861389160156</v>
      </c>
      <c r="W1055">
        <v>183.257568359375</v>
      </c>
      <c r="X1055">
        <v>178.20993041992187</v>
      </c>
      <c r="Y1055">
        <v>173.8203125</v>
      </c>
      <c r="Z1055">
        <v>174.40823364257812</v>
      </c>
      <c r="AA1055">
        <v>168.39036560058594</v>
      </c>
      <c r="AB1055">
        <v>163.87016296386719</v>
      </c>
      <c r="AC1055">
        <v>161.57597351074219</v>
      </c>
      <c r="AD1055">
        <v>157.1990966796875</v>
      </c>
      <c r="AE1055">
        <v>150.01057434082031</v>
      </c>
      <c r="AF1055">
        <v>144.3453369140625</v>
      </c>
      <c r="AG1055">
        <v>-4.1283988952636719</v>
      </c>
      <c r="AH1055">
        <v>-0.65050828456878662</v>
      </c>
      <c r="AI1055">
        <v>1.2682081460952759</v>
      </c>
      <c r="AJ1055">
        <v>-9.6807613968849182E-2</v>
      </c>
      <c r="AK1055">
        <v>-1.8404320478439331</v>
      </c>
      <c r="AL1055">
        <v>-2.3873071670532227</v>
      </c>
      <c r="AM1055">
        <v>-3.4229011535644531</v>
      </c>
      <c r="AN1055">
        <v>-3.2732822895050049</v>
      </c>
      <c r="AO1055">
        <v>0.99152487516403198</v>
      </c>
      <c r="AP1055">
        <v>4.6378531455993652</v>
      </c>
      <c r="AQ1055">
        <v>7.3087673187255859</v>
      </c>
      <c r="AR1055">
        <v>16.284912109375</v>
      </c>
      <c r="AS1055">
        <v>16.252662658691406</v>
      </c>
      <c r="AT1055">
        <v>15.142268180847168</v>
      </c>
      <c r="AU1055">
        <v>12.760562896728516</v>
      </c>
      <c r="AV1055">
        <v>7.8852853775024414</v>
      </c>
      <c r="AW1055">
        <v>5.9320087432861328</v>
      </c>
      <c r="AX1055">
        <v>1.7609729766845703</v>
      </c>
      <c r="AY1055">
        <v>-7.0312738418579102</v>
      </c>
      <c r="AZ1055">
        <v>-6.1336936950683594</v>
      </c>
      <c r="BA1055">
        <v>-4.720705509185791</v>
      </c>
      <c r="BB1055">
        <v>-3.9447495937347412</v>
      </c>
      <c r="BC1055">
        <v>-2.9537882804870605</v>
      </c>
      <c r="BD1055">
        <v>-5.1897163391113281</v>
      </c>
      <c r="BE1055">
        <v>50.498451232910156</v>
      </c>
      <c r="BF1055">
        <v>50.345947265625</v>
      </c>
      <c r="BG1055">
        <v>49.388431549072266</v>
      </c>
      <c r="BH1055">
        <v>48.735931396484375</v>
      </c>
      <c r="BI1055">
        <v>48.095947265625</v>
      </c>
      <c r="BJ1055">
        <v>47.488975524902344</v>
      </c>
      <c r="BK1055">
        <v>46.632011413574219</v>
      </c>
      <c r="BL1055">
        <v>46.242027282714844</v>
      </c>
      <c r="BM1055">
        <v>48.134742736816406</v>
      </c>
      <c r="BN1055">
        <v>51.914707183837891</v>
      </c>
      <c r="BO1055">
        <v>54.207195281982422</v>
      </c>
      <c r="BP1055">
        <v>56.347496032714844</v>
      </c>
      <c r="BQ1055">
        <v>57.457511901855469</v>
      </c>
      <c r="BR1055">
        <v>58.389980316162109</v>
      </c>
      <c r="BS1055">
        <v>58.097496032714844</v>
      </c>
      <c r="BT1055">
        <v>58.551956176757813</v>
      </c>
      <c r="BU1055">
        <v>57.479183197021484</v>
      </c>
      <c r="BV1055">
        <v>55.089523315429688</v>
      </c>
      <c r="BW1055">
        <v>53.462062835693359</v>
      </c>
      <c r="BX1055">
        <v>52.084598541259766</v>
      </c>
      <c r="BY1055">
        <v>51.392337799072266</v>
      </c>
      <c r="BZ1055">
        <v>51.12982177734375</v>
      </c>
      <c r="CA1055">
        <v>50.11761474609375</v>
      </c>
      <c r="CB1055">
        <v>49.062606811523438</v>
      </c>
      <c r="CC1055">
        <v>6.4918770790100098</v>
      </c>
      <c r="CD1055">
        <v>6.1733193397521973</v>
      </c>
      <c r="CE1055">
        <v>5.8616199493408203</v>
      </c>
      <c r="CF1055">
        <v>4.4751377105712891</v>
      </c>
      <c r="CG1055">
        <v>3.8370165824890137</v>
      </c>
      <c r="CH1055">
        <v>4.2734565734863281</v>
      </c>
      <c r="CI1055">
        <v>4.657996654510498</v>
      </c>
      <c r="CJ1055">
        <v>2.8635866641998291</v>
      </c>
      <c r="CK1055">
        <v>3.8585186004638672</v>
      </c>
      <c r="CL1055">
        <v>3.6863081455230713</v>
      </c>
      <c r="CM1055">
        <v>2.7803142070770264</v>
      </c>
      <c r="CN1055">
        <v>3.0960872173309326</v>
      </c>
      <c r="CO1055">
        <v>4.274625301361084</v>
      </c>
      <c r="CP1055">
        <v>2.6759610176086426</v>
      </c>
      <c r="CQ1055">
        <v>3.2280993461608887</v>
      </c>
      <c r="CR1055">
        <v>4.7563076019287109</v>
      </c>
      <c r="CS1055">
        <v>5.1934080123901367</v>
      </c>
      <c r="CT1055">
        <v>5.6970515251159668</v>
      </c>
      <c r="CU1055">
        <v>7.055635929107666</v>
      </c>
      <c r="CV1055">
        <v>5.7864384651184082</v>
      </c>
      <c r="CW1055">
        <v>5.1724429130554199</v>
      </c>
      <c r="CX1055">
        <v>4.4187526702880859</v>
      </c>
      <c r="CY1055">
        <v>4.7250018119812012</v>
      </c>
      <c r="CZ1055">
        <v>4.6192617416381836</v>
      </c>
    </row>
    <row r="1056" spans="1:104" x14ac:dyDescent="0.25">
      <c r="A1056" t="s">
        <v>1245</v>
      </c>
      <c r="B1056" t="s">
        <v>26</v>
      </c>
      <c r="C1056" t="s">
        <v>28</v>
      </c>
      <c r="D1056" t="s">
        <v>188</v>
      </c>
      <c r="E1056" t="s">
        <v>184</v>
      </c>
      <c r="F1056">
        <v>2019</v>
      </c>
      <c r="G1056" t="s">
        <v>172</v>
      </c>
      <c r="H1056">
        <v>2</v>
      </c>
      <c r="I1056">
        <v>136.54737854003906</v>
      </c>
      <c r="J1056">
        <v>132.34852600097656</v>
      </c>
      <c r="K1056">
        <v>130.75395202636719</v>
      </c>
      <c r="L1056">
        <v>131.5672607421875</v>
      </c>
      <c r="M1056">
        <v>137.80516052246094</v>
      </c>
      <c r="N1056">
        <v>152.37004089355469</v>
      </c>
      <c r="O1056">
        <v>171.06266784667969</v>
      </c>
      <c r="P1056">
        <v>185.61442565917969</v>
      </c>
      <c r="Q1056">
        <v>192.32405090332031</v>
      </c>
      <c r="R1056">
        <v>194.04653930664062</v>
      </c>
      <c r="S1056">
        <v>195.01750183105469</v>
      </c>
      <c r="T1056">
        <v>193.61006164550781</v>
      </c>
      <c r="U1056">
        <v>192.91030883789062</v>
      </c>
      <c r="V1056">
        <v>191.96849060058594</v>
      </c>
      <c r="W1056">
        <v>188.9730224609375</v>
      </c>
      <c r="X1056">
        <v>183.15516662597656</v>
      </c>
      <c r="Y1056">
        <v>177.992431640625</v>
      </c>
      <c r="Z1056">
        <v>176.75187683105469</v>
      </c>
      <c r="AA1056">
        <v>172.39541625976562</v>
      </c>
      <c r="AB1056">
        <v>166.91807556152344</v>
      </c>
      <c r="AC1056">
        <v>164.49241638183594</v>
      </c>
      <c r="AD1056">
        <v>157.94367980957031</v>
      </c>
      <c r="AE1056">
        <v>149.90200805664062</v>
      </c>
      <c r="AF1056">
        <v>144.30317687988281</v>
      </c>
      <c r="AG1056">
        <v>-3.9378368854522705</v>
      </c>
      <c r="AH1056">
        <v>-0.75783073902130127</v>
      </c>
      <c r="AI1056">
        <v>0.97021216154098511</v>
      </c>
      <c r="AJ1056">
        <v>-0.23349146544933319</v>
      </c>
      <c r="AK1056">
        <v>-1.746747612953186</v>
      </c>
      <c r="AL1056">
        <v>-2.1530208587646484</v>
      </c>
      <c r="AM1056">
        <v>-3.1841950416564941</v>
      </c>
      <c r="AN1056">
        <v>-2.8044815063476562</v>
      </c>
      <c r="AO1056">
        <v>0.98605728149414063</v>
      </c>
      <c r="AP1056">
        <v>4.2492070198059082</v>
      </c>
      <c r="AQ1056">
        <v>7.0930085182189941</v>
      </c>
      <c r="AR1056">
        <v>16.707578659057617</v>
      </c>
      <c r="AS1056">
        <v>16.847679138183594</v>
      </c>
      <c r="AT1056">
        <v>15.754979133605957</v>
      </c>
      <c r="AU1056">
        <v>13.40229320526123</v>
      </c>
      <c r="AV1056">
        <v>8.9232654571533203</v>
      </c>
      <c r="AW1056">
        <v>7.0540313720703125</v>
      </c>
      <c r="AX1056">
        <v>3.1282684803009033</v>
      </c>
      <c r="AY1056">
        <v>-5.7624855041503906</v>
      </c>
      <c r="AZ1056">
        <v>-5.1970105171203613</v>
      </c>
      <c r="BA1056">
        <v>-4.0327768325805664</v>
      </c>
      <c r="BB1056">
        <v>-3.2787222862243652</v>
      </c>
      <c r="BC1056">
        <v>-2.471447229385376</v>
      </c>
      <c r="BD1056">
        <v>-4.5529465675354004</v>
      </c>
      <c r="BE1056">
        <v>52.099002838134766</v>
      </c>
      <c r="BF1056">
        <v>52.699226379394531</v>
      </c>
      <c r="BG1056">
        <v>52.284202575683594</v>
      </c>
      <c r="BH1056">
        <v>52.174503326416016</v>
      </c>
      <c r="BI1056">
        <v>51.467311859130859</v>
      </c>
      <c r="BJ1056">
        <v>50.717311859130859</v>
      </c>
      <c r="BK1056">
        <v>51.13201904296875</v>
      </c>
      <c r="BL1056">
        <v>51.674507141113281</v>
      </c>
      <c r="BM1056">
        <v>53.146732330322266</v>
      </c>
      <c r="BN1056">
        <v>55.116119384765625</v>
      </c>
      <c r="BO1056">
        <v>56.667755126953125</v>
      </c>
      <c r="BP1056">
        <v>57.902503967285156</v>
      </c>
      <c r="BQ1056">
        <v>59.3046875</v>
      </c>
      <c r="BR1056">
        <v>59.984428405761719</v>
      </c>
      <c r="BS1056">
        <v>60.161441802978516</v>
      </c>
      <c r="BT1056">
        <v>59.106967926025391</v>
      </c>
      <c r="BU1056">
        <v>57.77777099609375</v>
      </c>
      <c r="BV1056">
        <v>55.924179077148438</v>
      </c>
      <c r="BW1056">
        <v>55.323955535888672</v>
      </c>
      <c r="BX1056">
        <v>54.494651794433594</v>
      </c>
      <c r="BY1056">
        <v>53.537574768066406</v>
      </c>
      <c r="BZ1056">
        <v>53.449550628662109</v>
      </c>
      <c r="CA1056">
        <v>52.659793853759766</v>
      </c>
      <c r="CB1056">
        <v>52.537574768066406</v>
      </c>
      <c r="CC1056">
        <v>6.1012897491455078</v>
      </c>
      <c r="CD1056">
        <v>5.8164377212524414</v>
      </c>
      <c r="CE1056">
        <v>5.5111832618713379</v>
      </c>
      <c r="CF1056">
        <v>4.2078399658203125</v>
      </c>
      <c r="CG1056">
        <v>3.5892848968505859</v>
      </c>
      <c r="CH1056">
        <v>4.0428080558776855</v>
      </c>
      <c r="CI1056">
        <v>4.3538436889648437</v>
      </c>
      <c r="CJ1056">
        <v>2.6843502521514893</v>
      </c>
      <c r="CK1056">
        <v>3.657811164855957</v>
      </c>
      <c r="CL1056">
        <v>3.5259861946105957</v>
      </c>
      <c r="CM1056">
        <v>2.6710379123687744</v>
      </c>
      <c r="CN1056">
        <v>2.9853763580322266</v>
      </c>
      <c r="CO1056">
        <v>4.1506953239440918</v>
      </c>
      <c r="CP1056">
        <v>2.6077117919921875</v>
      </c>
      <c r="CQ1056">
        <v>3.1413090229034424</v>
      </c>
      <c r="CR1056">
        <v>4.6118564605712891</v>
      </c>
      <c r="CS1056">
        <v>5.0178260803222656</v>
      </c>
      <c r="CT1056">
        <v>5.4484677314758301</v>
      </c>
      <c r="CU1056">
        <v>6.8238520622253418</v>
      </c>
      <c r="CV1056">
        <v>5.559361457824707</v>
      </c>
      <c r="CW1056">
        <v>4.967371940612793</v>
      </c>
      <c r="CX1056">
        <v>4.1923093795776367</v>
      </c>
      <c r="CY1056">
        <v>4.4565529823303223</v>
      </c>
      <c r="CZ1056">
        <v>4.3592095375061035</v>
      </c>
    </row>
    <row r="1057" spans="1:104" x14ac:dyDescent="0.25">
      <c r="A1057" t="s">
        <v>1246</v>
      </c>
      <c r="B1057" t="s">
        <v>26</v>
      </c>
      <c r="C1057" t="s">
        <v>28</v>
      </c>
      <c r="D1057" t="s">
        <v>188</v>
      </c>
      <c r="E1057" t="s">
        <v>184</v>
      </c>
      <c r="F1057">
        <v>2019</v>
      </c>
      <c r="G1057" t="s">
        <v>173</v>
      </c>
      <c r="H1057">
        <v>3</v>
      </c>
      <c r="I1057">
        <v>140.72418212890625</v>
      </c>
      <c r="J1057">
        <v>136.58795166015625</v>
      </c>
      <c r="K1057">
        <v>134.08799743652344</v>
      </c>
      <c r="L1057">
        <v>134.27033996582031</v>
      </c>
      <c r="M1057">
        <v>139.35391235351562</v>
      </c>
      <c r="N1057">
        <v>152.12344360351562</v>
      </c>
      <c r="O1057">
        <v>172.27084350585937</v>
      </c>
      <c r="P1057">
        <v>188.11952209472656</v>
      </c>
      <c r="Q1057">
        <v>195.26261901855469</v>
      </c>
      <c r="R1057">
        <v>195.6334228515625</v>
      </c>
      <c r="S1057">
        <v>196.23501586914062</v>
      </c>
      <c r="T1057">
        <v>195.8736572265625</v>
      </c>
      <c r="U1057">
        <v>194.91275024414062</v>
      </c>
      <c r="V1057">
        <v>193.98126220703125</v>
      </c>
      <c r="W1057">
        <v>191.17770385742187</v>
      </c>
      <c r="X1057">
        <v>186.23904418945313</v>
      </c>
      <c r="Y1057">
        <v>182.03131103515625</v>
      </c>
      <c r="Z1057">
        <v>176.52011108398438</v>
      </c>
      <c r="AA1057">
        <v>171.8421630859375</v>
      </c>
      <c r="AB1057">
        <v>171.57850646972656</v>
      </c>
      <c r="AC1057">
        <v>167.12783813476562</v>
      </c>
      <c r="AD1057">
        <v>161.97821044921875</v>
      </c>
      <c r="AE1057">
        <v>152.19026184082031</v>
      </c>
      <c r="AF1057">
        <v>146.78117370605469</v>
      </c>
      <c r="AG1057">
        <v>-4.067939281463623</v>
      </c>
      <c r="AH1057">
        <v>-0.78540635108947754</v>
      </c>
      <c r="AI1057">
        <v>0.99948608875274658</v>
      </c>
      <c r="AJ1057">
        <v>-0.2358846515417099</v>
      </c>
      <c r="AK1057">
        <v>-1.7669363021850586</v>
      </c>
      <c r="AL1057">
        <v>-2.1504623889923096</v>
      </c>
      <c r="AM1057">
        <v>-3.2104110717773438</v>
      </c>
      <c r="AN1057">
        <v>-2.853506326675415</v>
      </c>
      <c r="AO1057">
        <v>1.0021759271621704</v>
      </c>
      <c r="AP1057">
        <v>4.2946734428405762</v>
      </c>
      <c r="AQ1057">
        <v>7.1311550140380859</v>
      </c>
      <c r="AR1057">
        <v>16.836893081665039</v>
      </c>
      <c r="AS1057">
        <v>16.959127426147461</v>
      </c>
      <c r="AT1057">
        <v>15.859204292297363</v>
      </c>
      <c r="AU1057">
        <v>13.517003059387207</v>
      </c>
      <c r="AV1057">
        <v>9.0356998443603516</v>
      </c>
      <c r="AW1057">
        <v>7.1721959114074707</v>
      </c>
      <c r="AX1057">
        <v>3.0826733112335205</v>
      </c>
      <c r="AY1057">
        <v>-5.7772002220153809</v>
      </c>
      <c r="AZ1057">
        <v>-5.3607969284057617</v>
      </c>
      <c r="BA1057">
        <v>-4.113886833190918</v>
      </c>
      <c r="BB1057">
        <v>-3.3761272430419922</v>
      </c>
      <c r="BC1057">
        <v>-2.5190913677215576</v>
      </c>
      <c r="BD1057">
        <v>-4.6434540748596191</v>
      </c>
      <c r="BE1057">
        <v>51.517429351806641</v>
      </c>
      <c r="BF1057">
        <v>51.772876739501953</v>
      </c>
      <c r="BG1057">
        <v>51.537906646728516</v>
      </c>
      <c r="BH1057">
        <v>51.955337524414062</v>
      </c>
      <c r="BI1057">
        <v>51.001201629638672</v>
      </c>
      <c r="BJ1057">
        <v>51.056209564208984</v>
      </c>
      <c r="BK1057">
        <v>50.683986663818359</v>
      </c>
      <c r="BL1057">
        <v>51.043685913085938</v>
      </c>
      <c r="BM1057">
        <v>53.15283203125</v>
      </c>
      <c r="BN1057">
        <v>54.838890075683594</v>
      </c>
      <c r="BO1057">
        <v>56.9453125</v>
      </c>
      <c r="BP1057">
        <v>58.411983489990234</v>
      </c>
      <c r="BQ1057">
        <v>59.451416015625</v>
      </c>
      <c r="BR1057">
        <v>60.600875854492188</v>
      </c>
      <c r="BS1057">
        <v>60.100875854492188</v>
      </c>
      <c r="BT1057">
        <v>59.585624694824219</v>
      </c>
      <c r="BU1057">
        <v>58.768630981445313</v>
      </c>
      <c r="BV1057">
        <v>57.811435699462891</v>
      </c>
      <c r="BW1057">
        <v>55.602069854736328</v>
      </c>
      <c r="BX1057">
        <v>54.547386169433594</v>
      </c>
      <c r="BY1057">
        <v>53.934864044189453</v>
      </c>
      <c r="BZ1057">
        <v>53.227672576904297</v>
      </c>
      <c r="CA1057">
        <v>52.730716705322266</v>
      </c>
      <c r="CB1057">
        <v>52.123752593994141</v>
      </c>
      <c r="CC1057">
        <v>6.2988495826721191</v>
      </c>
      <c r="CD1057">
        <v>6.0135197639465332</v>
      </c>
      <c r="CE1057">
        <v>5.6607637405395508</v>
      </c>
      <c r="CF1057">
        <v>4.3006010055541992</v>
      </c>
      <c r="CG1057">
        <v>3.6347250938415527</v>
      </c>
      <c r="CH1057">
        <v>4.0410122871398926</v>
      </c>
      <c r="CI1057">
        <v>4.3905525207519531</v>
      </c>
      <c r="CJ1057">
        <v>2.7241036891937256</v>
      </c>
      <c r="CK1057">
        <v>3.7199039459228516</v>
      </c>
      <c r="CL1057">
        <v>3.560692310333252</v>
      </c>
      <c r="CM1057">
        <v>2.6921608448028564</v>
      </c>
      <c r="CN1057">
        <v>3.0250840187072754</v>
      </c>
      <c r="CO1057">
        <v>4.2019257545471191</v>
      </c>
      <c r="CP1057">
        <v>2.6369328498840332</v>
      </c>
      <c r="CQ1057">
        <v>3.1825704574584961</v>
      </c>
      <c r="CR1057">
        <v>4.6966648101806641</v>
      </c>
      <c r="CS1057">
        <v>5.139103889465332</v>
      </c>
      <c r="CT1057">
        <v>5.448671817779541</v>
      </c>
      <c r="CU1057">
        <v>6.8100185394287109</v>
      </c>
      <c r="CV1057">
        <v>5.7239589691162109</v>
      </c>
      <c r="CW1057">
        <v>5.053680419921875</v>
      </c>
      <c r="CX1057">
        <v>4.30517578125</v>
      </c>
      <c r="CY1057">
        <v>4.5303049087524414</v>
      </c>
      <c r="CZ1057">
        <v>4.4392971992492676</v>
      </c>
    </row>
    <row r="1058" spans="1:104" x14ac:dyDescent="0.25">
      <c r="A1058" t="s">
        <v>1247</v>
      </c>
      <c r="B1058" t="s">
        <v>26</v>
      </c>
      <c r="C1058" t="s">
        <v>28</v>
      </c>
      <c r="D1058" t="s">
        <v>188</v>
      </c>
      <c r="E1058" t="s">
        <v>184</v>
      </c>
      <c r="F1058">
        <v>2019</v>
      </c>
      <c r="G1058" t="s">
        <v>174</v>
      </c>
      <c r="H1058">
        <v>4</v>
      </c>
      <c r="I1058">
        <v>144.44618225097656</v>
      </c>
      <c r="J1058">
        <v>140.120849609375</v>
      </c>
      <c r="K1058">
        <v>137.41899108886719</v>
      </c>
      <c r="L1058">
        <v>137.12718200683594</v>
      </c>
      <c r="M1058">
        <v>142.23292541503906</v>
      </c>
      <c r="N1058">
        <v>154.64399719238281</v>
      </c>
      <c r="O1058">
        <v>169.38720703125</v>
      </c>
      <c r="P1058">
        <v>184.64830017089844</v>
      </c>
      <c r="Q1058">
        <v>195.56260681152344</v>
      </c>
      <c r="R1058">
        <v>202.4180908203125</v>
      </c>
      <c r="S1058">
        <v>208.54800415039062</v>
      </c>
      <c r="T1058">
        <v>211.014404296875</v>
      </c>
      <c r="U1058">
        <v>212.41383361816406</v>
      </c>
      <c r="V1058">
        <v>214.27876281738281</v>
      </c>
      <c r="W1058">
        <v>212.23336791992187</v>
      </c>
      <c r="X1058">
        <v>205.45277404785156</v>
      </c>
      <c r="Y1058">
        <v>197.85530090332031</v>
      </c>
      <c r="Z1058">
        <v>185.77638244628906</v>
      </c>
      <c r="AA1058">
        <v>176.67869567871094</v>
      </c>
      <c r="AB1058">
        <v>174.31251525878906</v>
      </c>
      <c r="AC1058">
        <v>172.67831420898437</v>
      </c>
      <c r="AD1058">
        <v>165.54454040527344</v>
      </c>
      <c r="AE1058">
        <v>159.31680297851562</v>
      </c>
      <c r="AF1058">
        <v>153.80033874511719</v>
      </c>
      <c r="AG1058">
        <v>-3.5692043304443359</v>
      </c>
      <c r="AH1058">
        <v>-1.2418473958969116</v>
      </c>
      <c r="AI1058">
        <v>-8.6268097162246704E-2</v>
      </c>
      <c r="AJ1058">
        <v>-0.76157236099243164</v>
      </c>
      <c r="AK1058">
        <v>-1.5277085304260254</v>
      </c>
      <c r="AL1058">
        <v>-1.3407585620880127</v>
      </c>
      <c r="AM1058">
        <v>-2.4877164363861084</v>
      </c>
      <c r="AN1058">
        <v>-1.3095723390579224</v>
      </c>
      <c r="AO1058">
        <v>0.94826513528823853</v>
      </c>
      <c r="AP1058">
        <v>2.7778663635253906</v>
      </c>
      <c r="AQ1058">
        <v>6.195319652557373</v>
      </c>
      <c r="AR1058">
        <v>18.137149810791016</v>
      </c>
      <c r="AS1058">
        <v>18.649032592773437</v>
      </c>
      <c r="AT1058">
        <v>17.74909782409668</v>
      </c>
      <c r="AU1058">
        <v>15.79290771484375</v>
      </c>
      <c r="AV1058">
        <v>13.16565990447998</v>
      </c>
      <c r="AW1058">
        <v>11.543907165527344</v>
      </c>
      <c r="AX1058">
        <v>8.1464214324951172</v>
      </c>
      <c r="AY1058">
        <v>-0.60737049579620361</v>
      </c>
      <c r="AZ1058">
        <v>-1.565066933631897</v>
      </c>
      <c r="BA1058">
        <v>-1.3892809152603149</v>
      </c>
      <c r="BB1058">
        <v>-0.95221126079559326</v>
      </c>
      <c r="BC1058">
        <v>-0.84528547525405884</v>
      </c>
      <c r="BD1058">
        <v>-2.4977023601531982</v>
      </c>
      <c r="BE1058">
        <v>60.641517639160156</v>
      </c>
      <c r="BF1058">
        <v>60.067874908447266</v>
      </c>
      <c r="BG1058">
        <v>59.802841186523438</v>
      </c>
      <c r="BH1058">
        <v>59.018959045410156</v>
      </c>
      <c r="BI1058">
        <v>58.948917388916016</v>
      </c>
      <c r="BJ1058">
        <v>58.415035247802734</v>
      </c>
      <c r="BK1058">
        <v>58.707515716552734</v>
      </c>
      <c r="BL1058">
        <v>60.861862182617188</v>
      </c>
      <c r="BM1058">
        <v>64.336807250976562</v>
      </c>
      <c r="BN1058">
        <v>65.18212890625</v>
      </c>
      <c r="BO1058">
        <v>67.188003540039063</v>
      </c>
      <c r="BP1058">
        <v>69.163497924804688</v>
      </c>
      <c r="BQ1058">
        <v>70.654678344726563</v>
      </c>
      <c r="BR1058">
        <v>70.456863403320313</v>
      </c>
      <c r="BS1058">
        <v>69.511322021484375</v>
      </c>
      <c r="BT1058">
        <v>69.822761535644531</v>
      </c>
      <c r="BU1058">
        <v>68.783332824707031</v>
      </c>
      <c r="BV1058">
        <v>68.076141357421875</v>
      </c>
      <c r="BW1058">
        <v>67.463615417480469</v>
      </c>
      <c r="BX1058">
        <v>65.37255859375</v>
      </c>
      <c r="BY1058">
        <v>62.832794189453125</v>
      </c>
      <c r="BZ1058">
        <v>61.829414367675781</v>
      </c>
      <c r="CA1058">
        <v>60.915035247802734</v>
      </c>
      <c r="CB1058">
        <v>59.546192169189453</v>
      </c>
      <c r="CC1058">
        <v>5.3233962059020996</v>
      </c>
      <c r="CD1058">
        <v>5.0797238349914551</v>
      </c>
      <c r="CE1058">
        <v>4.7774434089660645</v>
      </c>
      <c r="CF1058">
        <v>3.6173453330993652</v>
      </c>
      <c r="CG1058">
        <v>3.0552148818969727</v>
      </c>
      <c r="CH1058">
        <v>3.3819303512573242</v>
      </c>
      <c r="CI1058">
        <v>3.5531439781188965</v>
      </c>
      <c r="CJ1058">
        <v>2.2013604640960693</v>
      </c>
      <c r="CK1058">
        <v>3.0628862380981445</v>
      </c>
      <c r="CL1058">
        <v>3.0310864448547363</v>
      </c>
      <c r="CM1058">
        <v>2.3539836406707764</v>
      </c>
      <c r="CN1058">
        <v>2.6819026470184326</v>
      </c>
      <c r="CO1058">
        <v>3.7650971412658691</v>
      </c>
      <c r="CP1058">
        <v>2.4014711380004883</v>
      </c>
      <c r="CQ1058">
        <v>2.9082491397857666</v>
      </c>
      <c r="CR1058">
        <v>4.2641630172729492</v>
      </c>
      <c r="CS1058">
        <v>4.597477912902832</v>
      </c>
      <c r="CT1058">
        <v>4.7196516990661621</v>
      </c>
      <c r="CU1058">
        <v>5.7725381851196289</v>
      </c>
      <c r="CV1058">
        <v>4.7774953842163086</v>
      </c>
      <c r="CW1058">
        <v>4.2929558753967285</v>
      </c>
      <c r="CX1058">
        <v>3.6201014518737793</v>
      </c>
      <c r="CY1058">
        <v>3.9054160118103027</v>
      </c>
      <c r="CZ1058">
        <v>3.8318109512329102</v>
      </c>
    </row>
    <row r="1059" spans="1:104" x14ac:dyDescent="0.25">
      <c r="A1059" t="s">
        <v>1248</v>
      </c>
      <c r="B1059" t="s">
        <v>26</v>
      </c>
      <c r="C1059" t="s">
        <v>28</v>
      </c>
      <c r="D1059" t="s">
        <v>188</v>
      </c>
      <c r="E1059" t="s">
        <v>184</v>
      </c>
      <c r="F1059">
        <v>2019</v>
      </c>
      <c r="G1059" t="s">
        <v>175</v>
      </c>
      <c r="H1059">
        <v>5</v>
      </c>
      <c r="I1059">
        <v>151.17594909667969</v>
      </c>
      <c r="J1059">
        <v>146.98695373535156</v>
      </c>
      <c r="K1059">
        <v>144.230712890625</v>
      </c>
      <c r="L1059">
        <v>143.38465881347656</v>
      </c>
      <c r="M1059">
        <v>147.6549072265625</v>
      </c>
      <c r="N1059">
        <v>159.47848510742187</v>
      </c>
      <c r="O1059">
        <v>173.90475463867187</v>
      </c>
      <c r="P1059">
        <v>192.42507934570312</v>
      </c>
      <c r="Q1059">
        <v>205.08023071289062</v>
      </c>
      <c r="R1059">
        <v>212.53520202636719</v>
      </c>
      <c r="S1059">
        <v>217.47409057617187</v>
      </c>
      <c r="T1059">
        <v>216.96987915039062</v>
      </c>
      <c r="U1059">
        <v>215.76332092285156</v>
      </c>
      <c r="V1059">
        <v>215.22230529785156</v>
      </c>
      <c r="W1059">
        <v>212.97880554199219</v>
      </c>
      <c r="X1059">
        <v>207.34007263183594</v>
      </c>
      <c r="Y1059">
        <v>200.54440307617187</v>
      </c>
      <c r="Z1059">
        <v>189.91970825195312</v>
      </c>
      <c r="AA1059">
        <v>181.77407836914062</v>
      </c>
      <c r="AB1059">
        <v>179.30473327636719</v>
      </c>
      <c r="AC1059">
        <v>178.37974548339844</v>
      </c>
      <c r="AD1059">
        <v>170.51675415039062</v>
      </c>
      <c r="AE1059">
        <v>164.88301086425781</v>
      </c>
      <c r="AF1059">
        <v>159.92813110351562</v>
      </c>
      <c r="AG1059">
        <v>-3.7314343452453613</v>
      </c>
      <c r="AH1059">
        <v>-1.3295639753341675</v>
      </c>
      <c r="AI1059">
        <v>-0.13542312383651733</v>
      </c>
      <c r="AJ1059">
        <v>-0.81919419765472412</v>
      </c>
      <c r="AK1059">
        <v>-1.5759165287017822</v>
      </c>
      <c r="AL1059">
        <v>-1.365946888923645</v>
      </c>
      <c r="AM1059">
        <v>-2.5448367595672607</v>
      </c>
      <c r="AN1059">
        <v>-1.3349761962890625</v>
      </c>
      <c r="AO1059">
        <v>0.99369573593139648</v>
      </c>
      <c r="AP1059">
        <v>2.8665330410003662</v>
      </c>
      <c r="AQ1059">
        <v>6.4045486450195313</v>
      </c>
      <c r="AR1059">
        <v>18.601661682128906</v>
      </c>
      <c r="AS1059">
        <v>18.901262283325195</v>
      </c>
      <c r="AT1059">
        <v>17.795534133911133</v>
      </c>
      <c r="AU1059">
        <v>15.848525047302246</v>
      </c>
      <c r="AV1059">
        <v>13.373148918151855</v>
      </c>
      <c r="AW1059">
        <v>11.799123764038086</v>
      </c>
      <c r="AX1059">
        <v>8.4470396041870117</v>
      </c>
      <c r="AY1059">
        <v>-0.4462573230266571</v>
      </c>
      <c r="AZ1059">
        <v>-1.4773072004318237</v>
      </c>
      <c r="BA1059">
        <v>-1.3415102958679199</v>
      </c>
      <c r="BB1059">
        <v>-0.89943075180053711</v>
      </c>
      <c r="BC1059">
        <v>-0.81759053468704224</v>
      </c>
      <c r="BD1059">
        <v>-2.529224157333374</v>
      </c>
      <c r="BE1059">
        <v>60.683670043945313</v>
      </c>
      <c r="BF1059">
        <v>60.588897705078125</v>
      </c>
      <c r="BG1059">
        <v>60.533885955810547</v>
      </c>
      <c r="BH1059">
        <v>60.686389923095703</v>
      </c>
      <c r="BI1059">
        <v>60.658935546875</v>
      </c>
      <c r="BJ1059">
        <v>60.619174957275391</v>
      </c>
      <c r="BK1059">
        <v>61.201416015625</v>
      </c>
      <c r="BL1059">
        <v>61.298912048339844</v>
      </c>
      <c r="BM1059">
        <v>63.185504913330078</v>
      </c>
      <c r="BN1059">
        <v>65.039100646972656</v>
      </c>
      <c r="BO1059">
        <v>67.455963134765625</v>
      </c>
      <c r="BP1059">
        <v>68.912933349609375</v>
      </c>
      <c r="BQ1059">
        <v>69.407051086425781</v>
      </c>
      <c r="BR1059">
        <v>69.589836120605469</v>
      </c>
      <c r="BS1059">
        <v>68.8731689453125</v>
      </c>
      <c r="BT1059">
        <v>69.199874877929688</v>
      </c>
      <c r="BU1059">
        <v>68.2001953125</v>
      </c>
      <c r="BV1059">
        <v>66.368293762207031</v>
      </c>
      <c r="BW1059">
        <v>64.191940307617188</v>
      </c>
      <c r="BX1059">
        <v>62.250335693359375</v>
      </c>
      <c r="BY1059">
        <v>61.353927612304688</v>
      </c>
      <c r="BZ1059">
        <v>61.226150512695313</v>
      </c>
      <c r="CA1059">
        <v>61.378662109375</v>
      </c>
      <c r="CB1059">
        <v>61.213947296142578</v>
      </c>
      <c r="CC1059">
        <v>5.5505895614624023</v>
      </c>
      <c r="CD1059">
        <v>5.3095502853393555</v>
      </c>
      <c r="CE1059">
        <v>4.9970302581787109</v>
      </c>
      <c r="CF1059">
        <v>3.7678036689758301</v>
      </c>
      <c r="CG1059">
        <v>3.1587905883789062</v>
      </c>
      <c r="CH1059">
        <v>3.4733743667602539</v>
      </c>
      <c r="CI1059">
        <v>3.6333889961242676</v>
      </c>
      <c r="CJ1059">
        <v>2.2827353477478027</v>
      </c>
      <c r="CK1059">
        <v>3.198291540145874</v>
      </c>
      <c r="CL1059">
        <v>3.167442798614502</v>
      </c>
      <c r="CM1059">
        <v>2.4431717395782471</v>
      </c>
      <c r="CN1059">
        <v>2.7441341876983643</v>
      </c>
      <c r="CO1059">
        <v>3.8068349361419678</v>
      </c>
      <c r="CP1059">
        <v>2.3988428115844727</v>
      </c>
      <c r="CQ1059">
        <v>2.9039106369018555</v>
      </c>
      <c r="CR1059">
        <v>4.2819647789001465</v>
      </c>
      <c r="CS1059">
        <v>4.6367340087890625</v>
      </c>
      <c r="CT1059">
        <v>4.801023006439209</v>
      </c>
      <c r="CU1059">
        <v>5.9065418243408203</v>
      </c>
      <c r="CV1059">
        <v>4.8939967155456543</v>
      </c>
      <c r="CW1059">
        <v>4.4150042533874512</v>
      </c>
      <c r="CX1059">
        <v>3.712594747543335</v>
      </c>
      <c r="CY1059">
        <v>4.0239810943603516</v>
      </c>
      <c r="CZ1059">
        <v>3.9678726196289062</v>
      </c>
    </row>
    <row r="1060" spans="1:104" x14ac:dyDescent="0.25">
      <c r="A1060" t="s">
        <v>1249</v>
      </c>
      <c r="B1060" t="s">
        <v>26</v>
      </c>
      <c r="C1060" t="s">
        <v>28</v>
      </c>
      <c r="D1060" t="s">
        <v>188</v>
      </c>
      <c r="E1060" t="s">
        <v>184</v>
      </c>
      <c r="F1060">
        <v>2019</v>
      </c>
      <c r="G1060" t="s">
        <v>176</v>
      </c>
      <c r="H1060">
        <v>6</v>
      </c>
      <c r="I1060">
        <v>162.59197998046875</v>
      </c>
      <c r="J1060">
        <v>157.80032348632812</v>
      </c>
      <c r="K1060">
        <v>154.5621337890625</v>
      </c>
      <c r="L1060">
        <v>153.63754272460937</v>
      </c>
      <c r="M1060">
        <v>157.38546752929687</v>
      </c>
      <c r="N1060">
        <v>169.40243530273437</v>
      </c>
      <c r="O1060">
        <v>183.53968811035156</v>
      </c>
      <c r="P1060">
        <v>201.51055908203125</v>
      </c>
      <c r="Q1060">
        <v>213.32913208007812</v>
      </c>
      <c r="R1060">
        <v>222.49617004394531</v>
      </c>
      <c r="S1060">
        <v>230.4698486328125</v>
      </c>
      <c r="T1060">
        <v>231.47282409667969</v>
      </c>
      <c r="U1060">
        <v>231.12126159667969</v>
      </c>
      <c r="V1060">
        <v>229.86111450195312</v>
      </c>
      <c r="W1060">
        <v>228.2197265625</v>
      </c>
      <c r="X1060">
        <v>224.66548156738281</v>
      </c>
      <c r="Y1060">
        <v>218.74092102050781</v>
      </c>
      <c r="Z1060">
        <v>207.36753845214844</v>
      </c>
      <c r="AA1060">
        <v>196.92681884765625</v>
      </c>
      <c r="AB1060">
        <v>189.63029479980469</v>
      </c>
      <c r="AC1060">
        <v>188.15957641601562</v>
      </c>
      <c r="AD1060">
        <v>180.19136047363281</v>
      </c>
      <c r="AE1060">
        <v>176.24951171875</v>
      </c>
      <c r="AF1060">
        <v>171.12139892578125</v>
      </c>
      <c r="AG1060">
        <v>-3.7004070281982422</v>
      </c>
      <c r="AH1060">
        <v>-1.6433262825012207</v>
      </c>
      <c r="AI1060">
        <v>-0.70433038473129272</v>
      </c>
      <c r="AJ1060">
        <v>-1.1362472772598267</v>
      </c>
      <c r="AK1060">
        <v>-1.5316596031188965</v>
      </c>
      <c r="AL1060">
        <v>-1.0204380750656128</v>
      </c>
      <c r="AM1060">
        <v>-2.3507533073425293</v>
      </c>
      <c r="AN1060">
        <v>-0.66211289167404175</v>
      </c>
      <c r="AO1060">
        <v>1.0103472471237183</v>
      </c>
      <c r="AP1060">
        <v>2.1714763641357422</v>
      </c>
      <c r="AQ1060">
        <v>6.0911221504211426</v>
      </c>
      <c r="AR1060">
        <v>19.811965942382812</v>
      </c>
      <c r="AS1060">
        <v>20.281639099121094</v>
      </c>
      <c r="AT1060">
        <v>19.084280014038086</v>
      </c>
      <c r="AU1060">
        <v>17.338571548461914</v>
      </c>
      <c r="AV1060">
        <v>16.030998229980469</v>
      </c>
      <c r="AW1060">
        <v>14.68842601776123</v>
      </c>
      <c r="AX1060">
        <v>11.641313552856445</v>
      </c>
      <c r="AY1060">
        <v>2.2195265293121338</v>
      </c>
      <c r="AZ1060">
        <v>0.36100673675537109</v>
      </c>
      <c r="BA1060">
        <v>4.4659692794084549E-3</v>
      </c>
      <c r="BB1060">
        <v>0.29113262891769409</v>
      </c>
      <c r="BC1060">
        <v>3.2515164464712143E-2</v>
      </c>
      <c r="BD1060">
        <v>-1.5042436122894287</v>
      </c>
      <c r="BE1060">
        <v>64.202316284179687</v>
      </c>
      <c r="BF1060">
        <v>63.854827880859375</v>
      </c>
      <c r="BG1060">
        <v>63.455368041992188</v>
      </c>
      <c r="BH1060">
        <v>63.400352478027344</v>
      </c>
      <c r="BI1060">
        <v>63.040660858154297</v>
      </c>
      <c r="BJ1060">
        <v>63.070938110351563</v>
      </c>
      <c r="BK1060">
        <v>63.366130828857422</v>
      </c>
      <c r="BL1060">
        <v>64.935508728027344</v>
      </c>
      <c r="BM1060">
        <v>67.066322326660156</v>
      </c>
      <c r="BN1060">
        <v>70.955947875976562</v>
      </c>
      <c r="BO1060">
        <v>73.94342041015625</v>
      </c>
      <c r="BP1060">
        <v>74.413139343261719</v>
      </c>
      <c r="BQ1060">
        <v>75.690032958984375</v>
      </c>
      <c r="BR1060">
        <v>75.657035827636719</v>
      </c>
      <c r="BS1060">
        <v>74.477302551269531</v>
      </c>
      <c r="BT1060">
        <v>73.907379150390625</v>
      </c>
      <c r="BU1060">
        <v>72.828521728515625</v>
      </c>
      <c r="BV1060">
        <v>71.62744140625</v>
      </c>
      <c r="BW1060">
        <v>70.728317260742187</v>
      </c>
      <c r="BX1060">
        <v>69.176910400390625</v>
      </c>
      <c r="BY1060">
        <v>66.6256103515625</v>
      </c>
      <c r="BZ1060">
        <v>65.576698303222656</v>
      </c>
      <c r="CA1060">
        <v>64.732261657714844</v>
      </c>
      <c r="CB1060">
        <v>64.080085754394531</v>
      </c>
      <c r="CC1060">
        <v>5.5609583854675293</v>
      </c>
      <c r="CD1060">
        <v>5.3098673820495605</v>
      </c>
      <c r="CE1060">
        <v>4.9879331588745117</v>
      </c>
      <c r="CF1060">
        <v>3.7602188587188721</v>
      </c>
      <c r="CG1060">
        <v>3.1359162330627441</v>
      </c>
      <c r="CH1060">
        <v>3.4363443851470947</v>
      </c>
      <c r="CI1060">
        <v>3.5697720050811768</v>
      </c>
      <c r="CJ1060">
        <v>2.2251968383789062</v>
      </c>
      <c r="CK1060">
        <v>3.0968496799468994</v>
      </c>
      <c r="CL1060">
        <v>3.0853893756866455</v>
      </c>
      <c r="CM1060">
        <v>2.4093353748321533</v>
      </c>
      <c r="CN1060">
        <v>2.7246980667114258</v>
      </c>
      <c r="CO1060">
        <v>3.794696569442749</v>
      </c>
      <c r="CP1060">
        <v>2.3857698440551758</v>
      </c>
      <c r="CQ1060">
        <v>2.8963582515716553</v>
      </c>
      <c r="CR1060">
        <v>4.3190526962280273</v>
      </c>
      <c r="CS1060">
        <v>4.7080645561218262</v>
      </c>
      <c r="CT1060">
        <v>4.8798408508300781</v>
      </c>
      <c r="CU1060">
        <v>5.9562115669250488</v>
      </c>
      <c r="CV1060">
        <v>4.8159732818603516</v>
      </c>
      <c r="CW1060">
        <v>4.333857536315918</v>
      </c>
      <c r="CX1060">
        <v>3.6525499820709229</v>
      </c>
      <c r="CY1060">
        <v>4.006253719329834</v>
      </c>
      <c r="CZ1060">
        <v>3.954207181930542</v>
      </c>
    </row>
    <row r="1061" spans="1:104" x14ac:dyDescent="0.25">
      <c r="A1061" t="s">
        <v>1250</v>
      </c>
      <c r="B1061" t="s">
        <v>26</v>
      </c>
      <c r="C1061" t="s">
        <v>28</v>
      </c>
      <c r="D1061" t="s">
        <v>188</v>
      </c>
      <c r="E1061" t="s">
        <v>184</v>
      </c>
      <c r="F1061">
        <v>2019</v>
      </c>
      <c r="G1061" t="s">
        <v>177</v>
      </c>
      <c r="H1061">
        <v>7</v>
      </c>
      <c r="I1061">
        <v>168.6866455078125</v>
      </c>
      <c r="J1061">
        <v>164.0699462890625</v>
      </c>
      <c r="K1061">
        <v>160.34461975097656</v>
      </c>
      <c r="L1061">
        <v>159.747802734375</v>
      </c>
      <c r="M1061">
        <v>165.11175537109375</v>
      </c>
      <c r="N1061">
        <v>178.08486938476562</v>
      </c>
      <c r="O1061">
        <v>191.51484680175781</v>
      </c>
      <c r="P1061">
        <v>209.56202697753906</v>
      </c>
      <c r="Q1061">
        <v>220.98634338378906</v>
      </c>
      <c r="R1061">
        <v>229.66291809082031</v>
      </c>
      <c r="S1061">
        <v>235.80345153808594</v>
      </c>
      <c r="T1061">
        <v>236.78343200683594</v>
      </c>
      <c r="U1061">
        <v>236.89920043945312</v>
      </c>
      <c r="V1061">
        <v>236.25541687011719</v>
      </c>
      <c r="W1061">
        <v>235.28140258789062</v>
      </c>
      <c r="X1061">
        <v>233.33146667480469</v>
      </c>
      <c r="Y1061">
        <v>228.72502136230469</v>
      </c>
      <c r="Z1061">
        <v>217.57534790039062</v>
      </c>
      <c r="AA1061">
        <v>206.10391235351562</v>
      </c>
      <c r="AB1061">
        <v>198.42837524414062</v>
      </c>
      <c r="AC1061">
        <v>196.28379821777344</v>
      </c>
      <c r="AD1061">
        <v>187.54771423339844</v>
      </c>
      <c r="AE1061">
        <v>182.75279235839844</v>
      </c>
      <c r="AF1061">
        <v>178.14219665527344</v>
      </c>
      <c r="AG1061">
        <v>-3.6164505481719971</v>
      </c>
      <c r="AH1061">
        <v>-1.8560384511947632</v>
      </c>
      <c r="AI1061">
        <v>-1.1184462308883667</v>
      </c>
      <c r="AJ1061">
        <v>-1.3604292869567871</v>
      </c>
      <c r="AK1061">
        <v>-1.5026549100875854</v>
      </c>
      <c r="AL1061">
        <v>-0.76620417833328247</v>
      </c>
      <c r="AM1061">
        <v>-2.2174019813537598</v>
      </c>
      <c r="AN1061">
        <v>-0.17136000096797943</v>
      </c>
      <c r="AO1061">
        <v>1.0252829790115356</v>
      </c>
      <c r="AP1061">
        <v>1.6650886535644531</v>
      </c>
      <c r="AQ1061">
        <v>5.7548613548278809</v>
      </c>
      <c r="AR1061">
        <v>20.26396369934082</v>
      </c>
      <c r="AS1061">
        <v>20.841205596923828</v>
      </c>
      <c r="AT1061">
        <v>19.691036224365234</v>
      </c>
      <c r="AU1061">
        <v>18.140424728393555</v>
      </c>
      <c r="AV1061">
        <v>17.74479866027832</v>
      </c>
      <c r="AW1061">
        <v>16.655412673950195</v>
      </c>
      <c r="AX1061">
        <v>13.926091194152832</v>
      </c>
      <c r="AY1061">
        <v>4.2265448570251465</v>
      </c>
      <c r="AZ1061">
        <v>1.7341979742050171</v>
      </c>
      <c r="BA1061">
        <v>1.0000183582305908</v>
      </c>
      <c r="BB1061">
        <v>1.1712217330932617</v>
      </c>
      <c r="BC1061">
        <v>0.6657555103302002</v>
      </c>
      <c r="BD1061">
        <v>-0.72264093160629272</v>
      </c>
      <c r="BE1061">
        <v>67.515594482421875</v>
      </c>
      <c r="BF1061">
        <v>67.116134643554688</v>
      </c>
      <c r="BG1061">
        <v>66.890876770019531</v>
      </c>
      <c r="BH1061">
        <v>66.603927612304688</v>
      </c>
      <c r="BI1061">
        <v>66.793380737304688</v>
      </c>
      <c r="BJ1061">
        <v>66.311454772949219</v>
      </c>
      <c r="BK1061">
        <v>67.204132080078125</v>
      </c>
      <c r="BL1061">
        <v>67.896072387695313</v>
      </c>
      <c r="BM1061">
        <v>70.075462341308594</v>
      </c>
      <c r="BN1061">
        <v>71.319366455078125</v>
      </c>
      <c r="BO1061">
        <v>72.944084167480469</v>
      </c>
      <c r="BP1061">
        <v>74.367607116699219</v>
      </c>
      <c r="BQ1061">
        <v>75.691032409667969</v>
      </c>
      <c r="BR1061">
        <v>77.34625244140625</v>
      </c>
      <c r="BS1061">
        <v>78.963066101074219</v>
      </c>
      <c r="BT1061">
        <v>79.615226745605469</v>
      </c>
      <c r="BU1061">
        <v>80.117935180664063</v>
      </c>
      <c r="BV1061">
        <v>80.035133361816406</v>
      </c>
      <c r="BW1061">
        <v>76.5302734375</v>
      </c>
      <c r="BX1061">
        <v>74.314170837402344</v>
      </c>
      <c r="BY1061">
        <v>71.646072387695313</v>
      </c>
      <c r="BZ1061">
        <v>70.954132080078125</v>
      </c>
      <c r="CA1061">
        <v>70.356643676757813</v>
      </c>
      <c r="CB1061">
        <v>69.926910400390625</v>
      </c>
      <c r="CC1061">
        <v>5.5617804527282715</v>
      </c>
      <c r="CD1061">
        <v>5.3228268623352051</v>
      </c>
      <c r="CE1061">
        <v>4.988950252532959</v>
      </c>
      <c r="CF1061">
        <v>3.7697641849517822</v>
      </c>
      <c r="CG1061">
        <v>3.1714487075805664</v>
      </c>
      <c r="CH1061">
        <v>3.4819002151489258</v>
      </c>
      <c r="CI1061">
        <v>3.5902540683746338</v>
      </c>
      <c r="CJ1061">
        <v>2.2302384376525879</v>
      </c>
      <c r="CK1061">
        <v>3.0899028778076172</v>
      </c>
      <c r="CL1061">
        <v>3.0690987110137939</v>
      </c>
      <c r="CM1061">
        <v>2.3753368854522705</v>
      </c>
      <c r="CN1061">
        <v>2.6860113143920898</v>
      </c>
      <c r="CO1061">
        <v>3.7472548484802246</v>
      </c>
      <c r="CP1061">
        <v>2.3645906448364258</v>
      </c>
      <c r="CQ1061">
        <v>2.8778228759765625</v>
      </c>
      <c r="CR1061">
        <v>4.3231930732727051</v>
      </c>
      <c r="CS1061">
        <v>4.7448668479919434</v>
      </c>
      <c r="CT1061">
        <v>4.9350013732910156</v>
      </c>
      <c r="CU1061">
        <v>6.0089578628540039</v>
      </c>
      <c r="CV1061">
        <v>4.8565664291381836</v>
      </c>
      <c r="CW1061">
        <v>4.3566694259643555</v>
      </c>
      <c r="CX1061">
        <v>3.6644704341888428</v>
      </c>
      <c r="CY1061">
        <v>4.0052237510681152</v>
      </c>
      <c r="CZ1061">
        <v>3.9691166877746582</v>
      </c>
    </row>
    <row r="1062" spans="1:104" x14ac:dyDescent="0.25">
      <c r="A1062" t="s">
        <v>1251</v>
      </c>
      <c r="B1062" t="s">
        <v>26</v>
      </c>
      <c r="C1062" t="s">
        <v>28</v>
      </c>
      <c r="D1062" t="s">
        <v>188</v>
      </c>
      <c r="E1062" t="s">
        <v>184</v>
      </c>
      <c r="F1062">
        <v>2019</v>
      </c>
      <c r="G1062" t="s">
        <v>178</v>
      </c>
      <c r="H1062">
        <v>8</v>
      </c>
      <c r="I1062">
        <v>172.81906127929687</v>
      </c>
      <c r="J1062">
        <v>168.25164794921875</v>
      </c>
      <c r="K1062">
        <v>164.08773803710937</v>
      </c>
      <c r="L1062">
        <v>163.49217224121094</v>
      </c>
      <c r="M1062">
        <v>168.43296813964844</v>
      </c>
      <c r="N1062">
        <v>183.17428588867187</v>
      </c>
      <c r="O1062">
        <v>199.129638671875</v>
      </c>
      <c r="P1062">
        <v>217.51774597167969</v>
      </c>
      <c r="Q1062">
        <v>230.89468383789062</v>
      </c>
      <c r="R1062">
        <v>242.0194091796875</v>
      </c>
      <c r="S1062">
        <v>252.79351806640625</v>
      </c>
      <c r="T1062">
        <v>255.41566467285156</v>
      </c>
      <c r="U1062">
        <v>256.36074829101562</v>
      </c>
      <c r="V1062">
        <v>255.95582580566406</v>
      </c>
      <c r="W1062">
        <v>254.03956604003906</v>
      </c>
      <c r="X1062">
        <v>250.49620056152344</v>
      </c>
      <c r="Y1062">
        <v>242.18446350097656</v>
      </c>
      <c r="Z1062">
        <v>229.68116760253906</v>
      </c>
      <c r="AA1062">
        <v>216.05963134765625</v>
      </c>
      <c r="AB1062">
        <v>209.23745727539062</v>
      </c>
      <c r="AC1062">
        <v>204.70695495605469</v>
      </c>
      <c r="AD1062">
        <v>194.36000061035156</v>
      </c>
      <c r="AE1062">
        <v>187.92160034179687</v>
      </c>
      <c r="AF1062">
        <v>181.67018127441406</v>
      </c>
      <c r="AG1062">
        <v>-3.3536026477813721</v>
      </c>
      <c r="AH1062">
        <v>-2.1385972499847412</v>
      </c>
      <c r="AI1062">
        <v>-1.7596316337585449</v>
      </c>
      <c r="AJ1062">
        <v>-1.6765322685241699</v>
      </c>
      <c r="AK1062">
        <v>-1.3716977834701538</v>
      </c>
      <c r="AL1062">
        <v>-0.30380666255950928</v>
      </c>
      <c r="AM1062">
        <v>-1.9294602870941162</v>
      </c>
      <c r="AN1062">
        <v>0.64344102144241333</v>
      </c>
      <c r="AO1062">
        <v>1.0464054346084595</v>
      </c>
      <c r="AP1062">
        <v>0.82216602563858032</v>
      </c>
      <c r="AQ1062">
        <v>5.3391895294189453</v>
      </c>
      <c r="AR1062">
        <v>21.695180892944336</v>
      </c>
      <c r="AS1062">
        <v>22.462961196899414</v>
      </c>
      <c r="AT1062">
        <v>21.273595809936523</v>
      </c>
      <c r="AU1062">
        <v>19.900583267211914</v>
      </c>
      <c r="AV1062">
        <v>20.825590133666992</v>
      </c>
      <c r="AW1062">
        <v>19.748540878295898</v>
      </c>
      <c r="AX1062">
        <v>17.506097793579102</v>
      </c>
      <c r="AY1062">
        <v>7.5312676429748535</v>
      </c>
      <c r="AZ1062">
        <v>4.0598006248474121</v>
      </c>
      <c r="BA1062">
        <v>2.6664848327636719</v>
      </c>
      <c r="BB1062">
        <v>2.6072394847869873</v>
      </c>
      <c r="BC1062">
        <v>1.6836482286453247</v>
      </c>
      <c r="BD1062">
        <v>0.58852362632751465</v>
      </c>
      <c r="BE1062">
        <v>71.134780883789063</v>
      </c>
      <c r="BF1062">
        <v>70.220062255859375</v>
      </c>
      <c r="BG1062">
        <v>69.52508544921875</v>
      </c>
      <c r="BH1062">
        <v>68.537628173828125</v>
      </c>
      <c r="BI1062">
        <v>68.707862854003906</v>
      </c>
      <c r="BJ1062">
        <v>68.457862854003906</v>
      </c>
      <c r="BK1062">
        <v>68.860366821289062</v>
      </c>
      <c r="BL1062">
        <v>69.640304565429688</v>
      </c>
      <c r="BM1062">
        <v>73.889625549316406</v>
      </c>
      <c r="BN1062">
        <v>78.086746215820313</v>
      </c>
      <c r="BO1062">
        <v>81.93084716796875</v>
      </c>
      <c r="BP1062">
        <v>83.763084411621094</v>
      </c>
      <c r="BQ1062">
        <v>84.750541687011719</v>
      </c>
      <c r="BR1062">
        <v>83.695526123046875</v>
      </c>
      <c r="BS1062">
        <v>83.318107604980469</v>
      </c>
      <c r="BT1062">
        <v>83.70501708984375</v>
      </c>
      <c r="BU1062">
        <v>83.577255249023437</v>
      </c>
      <c r="BV1062">
        <v>82.675086975097656</v>
      </c>
      <c r="BW1062">
        <v>80.163459777832031</v>
      </c>
      <c r="BX1062">
        <v>77.316307067871094</v>
      </c>
      <c r="BY1062">
        <v>74.996612548828125</v>
      </c>
      <c r="BZ1062">
        <v>73.688880920410156</v>
      </c>
      <c r="CA1062">
        <v>72.649459838867188</v>
      </c>
      <c r="CB1062">
        <v>72.271690368652344</v>
      </c>
      <c r="CC1062">
        <v>5.5169825553894043</v>
      </c>
      <c r="CD1062">
        <v>5.2844648361206055</v>
      </c>
      <c r="CE1062">
        <v>4.9431543350219727</v>
      </c>
      <c r="CF1062">
        <v>3.7353394031524658</v>
      </c>
      <c r="CG1062">
        <v>3.1326556205749512</v>
      </c>
      <c r="CH1062">
        <v>3.4682610034942627</v>
      </c>
      <c r="CI1062">
        <v>3.6153421401977539</v>
      </c>
      <c r="CJ1062">
        <v>2.2414083480834961</v>
      </c>
      <c r="CK1062">
        <v>3.1277515888214111</v>
      </c>
      <c r="CL1062">
        <v>3.1329813003540039</v>
      </c>
      <c r="CM1062">
        <v>2.4667859077453613</v>
      </c>
      <c r="CN1062">
        <v>2.806006908416748</v>
      </c>
      <c r="CO1062">
        <v>3.9296236038208008</v>
      </c>
      <c r="CP1062">
        <v>2.4777035713195801</v>
      </c>
      <c r="CQ1062">
        <v>3.0089550018310547</v>
      </c>
      <c r="CR1062">
        <v>4.4942436218261719</v>
      </c>
      <c r="CS1062">
        <v>4.8645157814025879</v>
      </c>
      <c r="CT1062">
        <v>5.0439815521240234</v>
      </c>
      <c r="CU1062">
        <v>6.0973353385925293</v>
      </c>
      <c r="CV1062">
        <v>4.9635977745056152</v>
      </c>
      <c r="CW1062">
        <v>4.4030613899230957</v>
      </c>
      <c r="CX1062">
        <v>3.6779348850250244</v>
      </c>
      <c r="CY1062">
        <v>3.9876246452331543</v>
      </c>
      <c r="CZ1062">
        <v>3.9178676605224609</v>
      </c>
    </row>
    <row r="1063" spans="1:104" x14ac:dyDescent="0.25">
      <c r="A1063" t="s">
        <v>1252</v>
      </c>
      <c r="B1063" t="s">
        <v>26</v>
      </c>
      <c r="C1063" t="s">
        <v>28</v>
      </c>
      <c r="D1063" t="s">
        <v>188</v>
      </c>
      <c r="E1063" t="s">
        <v>184</v>
      </c>
      <c r="F1063">
        <v>2019</v>
      </c>
      <c r="G1063" t="s">
        <v>179</v>
      </c>
      <c r="H1063">
        <v>9</v>
      </c>
      <c r="I1063">
        <v>171.09100341796875</v>
      </c>
      <c r="J1063">
        <v>167.1485595703125</v>
      </c>
      <c r="K1063">
        <v>163.76350402832031</v>
      </c>
      <c r="L1063">
        <v>163.431884765625</v>
      </c>
      <c r="M1063">
        <v>169.13958740234375</v>
      </c>
      <c r="N1063">
        <v>184.3507080078125</v>
      </c>
      <c r="O1063">
        <v>202.46792602539062</v>
      </c>
      <c r="P1063">
        <v>222.35243225097656</v>
      </c>
      <c r="Q1063">
        <v>238.58476257324219</v>
      </c>
      <c r="R1063">
        <v>250.41769409179687</v>
      </c>
      <c r="S1063">
        <v>260.6419677734375</v>
      </c>
      <c r="T1063">
        <v>263.211181640625</v>
      </c>
      <c r="U1063">
        <v>263.82003784179687</v>
      </c>
      <c r="V1063">
        <v>264.42779541015625</v>
      </c>
      <c r="W1063">
        <v>261.55020141601562</v>
      </c>
      <c r="X1063">
        <v>254.50057983398437</v>
      </c>
      <c r="Y1063">
        <v>244.72679138183594</v>
      </c>
      <c r="Z1063">
        <v>231.72317504882812</v>
      </c>
      <c r="AA1063">
        <v>218.7447509765625</v>
      </c>
      <c r="AB1063">
        <v>213.60964965820312</v>
      </c>
      <c r="AC1063">
        <v>206.93812561035156</v>
      </c>
      <c r="AD1063">
        <v>194.92044067382812</v>
      </c>
      <c r="AE1063">
        <v>187.92039489746094</v>
      </c>
      <c r="AF1063">
        <v>181.46307373046875</v>
      </c>
      <c r="AG1063">
        <v>-3.2923552989959717</v>
      </c>
      <c r="AH1063">
        <v>-2.1477489471435547</v>
      </c>
      <c r="AI1063">
        <v>-1.8108434677124023</v>
      </c>
      <c r="AJ1063">
        <v>-1.7021739482879639</v>
      </c>
      <c r="AK1063">
        <v>-1.3671979904174805</v>
      </c>
      <c r="AL1063">
        <v>-0.2696777880191803</v>
      </c>
      <c r="AM1063">
        <v>-1.9304678440093994</v>
      </c>
      <c r="AN1063">
        <v>0.73016357421875</v>
      </c>
      <c r="AO1063">
        <v>1.086266040802002</v>
      </c>
      <c r="AP1063">
        <v>0.77424269914627075</v>
      </c>
      <c r="AQ1063">
        <v>5.4180183410644531</v>
      </c>
      <c r="AR1063">
        <v>22.27955436706543</v>
      </c>
      <c r="AS1063">
        <v>23.04029655456543</v>
      </c>
      <c r="AT1063">
        <v>21.894905090332031</v>
      </c>
      <c r="AU1063">
        <v>20.424905776977539</v>
      </c>
      <c r="AV1063">
        <v>21.174314498901367</v>
      </c>
      <c r="AW1063">
        <v>20.014257431030273</v>
      </c>
      <c r="AX1063">
        <v>17.785272598266602</v>
      </c>
      <c r="AY1063">
        <v>7.8589262962341309</v>
      </c>
      <c r="AZ1063">
        <v>4.3454742431640625</v>
      </c>
      <c r="BA1063">
        <v>2.8397600650787354</v>
      </c>
      <c r="BB1063">
        <v>2.7333424091339111</v>
      </c>
      <c r="BC1063">
        <v>1.763662576675415</v>
      </c>
      <c r="BD1063">
        <v>0.69615644216537476</v>
      </c>
      <c r="BE1063">
        <v>70.927597045898438</v>
      </c>
      <c r="BF1063">
        <v>70.482620239257813</v>
      </c>
      <c r="BG1063">
        <v>70.330101013183594</v>
      </c>
      <c r="BH1063">
        <v>69.537635803222656</v>
      </c>
      <c r="BI1063">
        <v>69.080108642578125</v>
      </c>
      <c r="BJ1063">
        <v>68.775093078613281</v>
      </c>
      <c r="BK1063">
        <v>69.207527160644531</v>
      </c>
      <c r="BL1063">
        <v>70.152503967285156</v>
      </c>
      <c r="BM1063">
        <v>72.834945678710938</v>
      </c>
      <c r="BN1063">
        <v>76.6573486328125</v>
      </c>
      <c r="BO1063">
        <v>81.052146911621094</v>
      </c>
      <c r="BP1063">
        <v>82.472038269042969</v>
      </c>
      <c r="BQ1063">
        <v>84.374557495117187</v>
      </c>
      <c r="BR1063">
        <v>85.137100219726563</v>
      </c>
      <c r="BS1063">
        <v>85.789604187011719</v>
      </c>
      <c r="BT1063">
        <v>86.039604187011719</v>
      </c>
      <c r="BU1063">
        <v>85.314697265625</v>
      </c>
      <c r="BV1063">
        <v>83.912185668945312</v>
      </c>
      <c r="BW1063">
        <v>83.577232360839844</v>
      </c>
      <c r="BX1063">
        <v>78.68243408203125</v>
      </c>
      <c r="BY1063">
        <v>76.305023193359375</v>
      </c>
      <c r="BZ1063">
        <v>74.427597045898438</v>
      </c>
      <c r="CA1063">
        <v>73.52508544921875</v>
      </c>
      <c r="CB1063">
        <v>72.872581481933594</v>
      </c>
      <c r="CC1063">
        <v>5.4515304565429687</v>
      </c>
      <c r="CD1063">
        <v>5.2401237487792969</v>
      </c>
      <c r="CE1063">
        <v>4.9249057769775391</v>
      </c>
      <c r="CF1063">
        <v>3.7280840873718262</v>
      </c>
      <c r="CG1063">
        <v>3.141472339630127</v>
      </c>
      <c r="CH1063">
        <v>3.4856498241424561</v>
      </c>
      <c r="CI1063">
        <v>3.6722869873046875</v>
      </c>
      <c r="CJ1063">
        <v>2.2887909412384033</v>
      </c>
      <c r="CK1063">
        <v>3.2308588027954102</v>
      </c>
      <c r="CL1063">
        <v>3.239466667175293</v>
      </c>
      <c r="CM1063">
        <v>2.5414369106292725</v>
      </c>
      <c r="CN1063">
        <v>2.8890180587768555</v>
      </c>
      <c r="CO1063">
        <v>4.0419883728027344</v>
      </c>
      <c r="CP1063">
        <v>2.5549604892730713</v>
      </c>
      <c r="CQ1063">
        <v>3.0950703620910645</v>
      </c>
      <c r="CR1063">
        <v>4.5634565353393555</v>
      </c>
      <c r="CS1063">
        <v>4.9120550155639648</v>
      </c>
      <c r="CT1063">
        <v>5.0849781036376953</v>
      </c>
      <c r="CU1063">
        <v>6.1591167449951172</v>
      </c>
      <c r="CV1063">
        <v>5.0645647048950195</v>
      </c>
      <c r="CW1063">
        <v>4.4475159645080566</v>
      </c>
      <c r="CX1063">
        <v>3.6843945980072021</v>
      </c>
      <c r="CY1063">
        <v>3.9815206527709961</v>
      </c>
      <c r="CZ1063">
        <v>3.907073974609375</v>
      </c>
    </row>
    <row r="1064" spans="1:104" x14ac:dyDescent="0.25">
      <c r="A1064" t="s">
        <v>1253</v>
      </c>
      <c r="B1064" t="s">
        <v>26</v>
      </c>
      <c r="C1064" t="s">
        <v>28</v>
      </c>
      <c r="D1064" t="s">
        <v>188</v>
      </c>
      <c r="E1064" t="s">
        <v>184</v>
      </c>
      <c r="F1064">
        <v>2019</v>
      </c>
      <c r="G1064" t="s">
        <v>180</v>
      </c>
      <c r="H1064">
        <v>10</v>
      </c>
      <c r="I1064">
        <v>148.08039855957031</v>
      </c>
      <c r="J1064">
        <v>144.310546875</v>
      </c>
      <c r="K1064">
        <v>141.32557678222656</v>
      </c>
      <c r="L1064">
        <v>141.36968994140625</v>
      </c>
      <c r="M1064">
        <v>145.57777404785156</v>
      </c>
      <c r="N1064">
        <v>157.80014038085937</v>
      </c>
      <c r="O1064">
        <v>177.98440551757812</v>
      </c>
      <c r="P1064">
        <v>194.73698425292969</v>
      </c>
      <c r="Q1064">
        <v>211.92695617675781</v>
      </c>
      <c r="R1064">
        <v>227.44642639160156</v>
      </c>
      <c r="S1064">
        <v>239.99562072753906</v>
      </c>
      <c r="T1064">
        <v>243.82275390625</v>
      </c>
      <c r="U1064">
        <v>245.33421325683594</v>
      </c>
      <c r="V1064">
        <v>247.608154296875</v>
      </c>
      <c r="W1064">
        <v>245.43098449707031</v>
      </c>
      <c r="X1064">
        <v>237.10813903808594</v>
      </c>
      <c r="Y1064">
        <v>226.732666015625</v>
      </c>
      <c r="Z1064">
        <v>214.59922790527344</v>
      </c>
      <c r="AA1064">
        <v>208.29627990722656</v>
      </c>
      <c r="AB1064">
        <v>201.98892211914062</v>
      </c>
      <c r="AC1064">
        <v>195.5977783203125</v>
      </c>
      <c r="AD1064">
        <v>176.84504699707031</v>
      </c>
      <c r="AE1064">
        <v>163.956787109375</v>
      </c>
      <c r="AF1064">
        <v>157.80937194824219</v>
      </c>
      <c r="AG1064">
        <v>-3.3885371685028076</v>
      </c>
      <c r="AH1064">
        <v>-1.4790713787078857</v>
      </c>
      <c r="AI1064">
        <v>-0.59327852725982666</v>
      </c>
      <c r="AJ1064">
        <v>-1.0211480855941772</v>
      </c>
      <c r="AK1064">
        <v>-1.4283677339553833</v>
      </c>
      <c r="AL1064">
        <v>-0.98268049955368042</v>
      </c>
      <c r="AM1064">
        <v>-2.3046805858612061</v>
      </c>
      <c r="AN1064">
        <v>-0.69771569967269897</v>
      </c>
      <c r="AO1064">
        <v>1.0140730142593384</v>
      </c>
      <c r="AP1064">
        <v>2.3108127117156982</v>
      </c>
      <c r="AQ1064">
        <v>6.348961353302002</v>
      </c>
      <c r="AR1064">
        <v>20.638586044311523</v>
      </c>
      <c r="AS1064">
        <v>21.278617858886719</v>
      </c>
      <c r="AT1064">
        <v>20.260110855102539</v>
      </c>
      <c r="AU1064">
        <v>18.382577896118164</v>
      </c>
      <c r="AV1064">
        <v>16.609004974365234</v>
      </c>
      <c r="AW1064">
        <v>14.910670280456543</v>
      </c>
      <c r="AX1064">
        <v>11.682875633239746</v>
      </c>
      <c r="AY1064">
        <v>2.0831410884857178</v>
      </c>
      <c r="AZ1064">
        <v>0.24144451320171356</v>
      </c>
      <c r="BA1064">
        <v>-8.5491329431533813E-2</v>
      </c>
      <c r="BB1064">
        <v>0.18805234134197235</v>
      </c>
      <c r="BC1064">
        <v>-4.7022845596075058E-2</v>
      </c>
      <c r="BD1064">
        <v>-1.4864037036895752</v>
      </c>
      <c r="BE1064">
        <v>64.6473388671875</v>
      </c>
      <c r="BF1064">
        <v>64.525093078613281</v>
      </c>
      <c r="BG1064">
        <v>64.07061767578125</v>
      </c>
      <c r="BH1064">
        <v>63.028488159179688</v>
      </c>
      <c r="BI1064">
        <v>61.754322052001953</v>
      </c>
      <c r="BJ1064">
        <v>61.354862213134766</v>
      </c>
      <c r="BK1064">
        <v>61.144634246826172</v>
      </c>
      <c r="BL1064">
        <v>61.482280731201172</v>
      </c>
      <c r="BM1064">
        <v>63.655559539794922</v>
      </c>
      <c r="BN1064">
        <v>67.718803405761719</v>
      </c>
      <c r="BO1064">
        <v>71.304092407226563</v>
      </c>
      <c r="BP1064">
        <v>74.919540405273437</v>
      </c>
      <c r="BQ1064">
        <v>77.410385131835938</v>
      </c>
      <c r="BR1064">
        <v>77.050689697265625</v>
      </c>
      <c r="BS1064">
        <v>76.837997436523438</v>
      </c>
      <c r="BT1064">
        <v>75.904632568359375</v>
      </c>
      <c r="BU1064">
        <v>74.907684326171875</v>
      </c>
      <c r="BV1064">
        <v>74.520423889160156</v>
      </c>
      <c r="BW1064">
        <v>73.073089599609375</v>
      </c>
      <c r="BX1064">
        <v>70.335296630859375</v>
      </c>
      <c r="BY1064">
        <v>69.125640869140625</v>
      </c>
      <c r="BZ1064">
        <v>67.60699462890625</v>
      </c>
      <c r="CA1064">
        <v>67.074005126953125</v>
      </c>
      <c r="CB1064">
        <v>65.79034423828125</v>
      </c>
      <c r="CC1064">
        <v>5.0895843505859375</v>
      </c>
      <c r="CD1064">
        <v>4.880645751953125</v>
      </c>
      <c r="CE1064">
        <v>4.5844030380249023</v>
      </c>
      <c r="CF1064">
        <v>3.4786880016326904</v>
      </c>
      <c r="CG1064">
        <v>2.9166498184204102</v>
      </c>
      <c r="CH1064">
        <v>3.2190139293670654</v>
      </c>
      <c r="CI1064">
        <v>3.4809191226959229</v>
      </c>
      <c r="CJ1064">
        <v>2.162755012512207</v>
      </c>
      <c r="CK1064">
        <v>3.0979547500610352</v>
      </c>
      <c r="CL1064">
        <v>3.1775557994842529</v>
      </c>
      <c r="CM1064">
        <v>2.5275561809539795</v>
      </c>
      <c r="CN1064">
        <v>2.8895859718322754</v>
      </c>
      <c r="CO1064">
        <v>4.060783863067627</v>
      </c>
      <c r="CP1064">
        <v>2.5790739059448242</v>
      </c>
      <c r="CQ1064">
        <v>3.1351790428161621</v>
      </c>
      <c r="CR1064">
        <v>4.5889253616333008</v>
      </c>
      <c r="CS1064">
        <v>4.9116950035095215</v>
      </c>
      <c r="CT1064">
        <v>5.0823650360107422</v>
      </c>
      <c r="CU1064">
        <v>6.3262553215026855</v>
      </c>
      <c r="CV1064">
        <v>5.1764259338378906</v>
      </c>
      <c r="CW1064">
        <v>4.545403003692627</v>
      </c>
      <c r="CX1064">
        <v>3.6087195873260498</v>
      </c>
      <c r="CY1064">
        <v>3.7474234104156494</v>
      </c>
      <c r="CZ1064">
        <v>3.6657092571258545</v>
      </c>
    </row>
    <row r="1065" spans="1:104" x14ac:dyDescent="0.25">
      <c r="A1065" t="s">
        <v>1254</v>
      </c>
      <c r="B1065" t="s">
        <v>26</v>
      </c>
      <c r="C1065" t="s">
        <v>28</v>
      </c>
      <c r="D1065" t="s">
        <v>188</v>
      </c>
      <c r="E1065" t="s">
        <v>184</v>
      </c>
      <c r="F1065">
        <v>2019</v>
      </c>
      <c r="G1065" t="s">
        <v>181</v>
      </c>
      <c r="H1065">
        <v>11</v>
      </c>
      <c r="I1065">
        <v>140.51069641113281</v>
      </c>
      <c r="J1065">
        <v>136.68392944335937</v>
      </c>
      <c r="K1065">
        <v>134.26664733886719</v>
      </c>
      <c r="L1065">
        <v>134.98875427246094</v>
      </c>
      <c r="M1065">
        <v>140.84800720214844</v>
      </c>
      <c r="N1065">
        <v>153.35942077636719</v>
      </c>
      <c r="O1065">
        <v>169.43070983886719</v>
      </c>
      <c r="P1065">
        <v>182.48347473144531</v>
      </c>
      <c r="Q1065">
        <v>192.35026550292969</v>
      </c>
      <c r="R1065">
        <v>199.28709411621094</v>
      </c>
      <c r="S1065">
        <v>204.97160339355469</v>
      </c>
      <c r="T1065">
        <v>206.79521179199219</v>
      </c>
      <c r="U1065">
        <v>207.21298217773437</v>
      </c>
      <c r="V1065">
        <v>207.54783630371094</v>
      </c>
      <c r="W1065">
        <v>204.83770751953125</v>
      </c>
      <c r="X1065">
        <v>197.64767456054687</v>
      </c>
      <c r="Y1065">
        <v>190.84736633300781</v>
      </c>
      <c r="Z1065">
        <v>186.27780151367187</v>
      </c>
      <c r="AA1065">
        <v>177.33229064941406</v>
      </c>
      <c r="AB1065">
        <v>170.80726623535156</v>
      </c>
      <c r="AC1065">
        <v>167.32154846191406</v>
      </c>
      <c r="AD1065">
        <v>160.16371154785156</v>
      </c>
      <c r="AE1065">
        <v>153.71820068359375</v>
      </c>
      <c r="AF1065">
        <v>148.04808044433594</v>
      </c>
      <c r="AG1065">
        <v>-3.5385909080505371</v>
      </c>
      <c r="AH1065">
        <v>-1.1524196863174438</v>
      </c>
      <c r="AI1065">
        <v>5.5664107203483582E-2</v>
      </c>
      <c r="AJ1065">
        <v>-0.68271541595458984</v>
      </c>
      <c r="AK1065">
        <v>-1.5477057695388794</v>
      </c>
      <c r="AL1065">
        <v>-1.4331547021865845</v>
      </c>
      <c r="AM1065">
        <v>-2.5705809593200684</v>
      </c>
      <c r="AN1065">
        <v>-1.468101978302002</v>
      </c>
      <c r="AO1065">
        <v>0.9393610954284668</v>
      </c>
      <c r="AP1065">
        <v>2.9417636394500732</v>
      </c>
      <c r="AQ1065">
        <v>6.2661170959472656</v>
      </c>
      <c r="AR1065">
        <v>17.777980804443359</v>
      </c>
      <c r="AS1065">
        <v>18.168739318847656</v>
      </c>
      <c r="AT1065">
        <v>17.15477180480957</v>
      </c>
      <c r="AU1065">
        <v>15.132393836975098</v>
      </c>
      <c r="AV1065">
        <v>12.265485763549805</v>
      </c>
      <c r="AW1065">
        <v>10.664248466491699</v>
      </c>
      <c r="AX1065">
        <v>7.5165572166442871</v>
      </c>
      <c r="AY1065">
        <v>-1.2914974689483643</v>
      </c>
      <c r="AZ1065">
        <v>-2.0205628871917725</v>
      </c>
      <c r="BA1065">
        <v>-1.7041553258895874</v>
      </c>
      <c r="BB1065">
        <v>-1.2400949001312256</v>
      </c>
      <c r="BC1065">
        <v>-1.040946364402771</v>
      </c>
      <c r="BD1065">
        <v>-2.689903736114502</v>
      </c>
      <c r="BE1065">
        <v>59.482631683349609</v>
      </c>
      <c r="BF1065">
        <v>58.269001007080078</v>
      </c>
      <c r="BG1065">
        <v>57.451778411865234</v>
      </c>
      <c r="BH1065">
        <v>56.473129272460938</v>
      </c>
      <c r="BI1065">
        <v>57.521701812744141</v>
      </c>
      <c r="BJ1065">
        <v>56.777801513671875</v>
      </c>
      <c r="BK1065">
        <v>57.122238159179687</v>
      </c>
      <c r="BL1065">
        <v>57.219730377197266</v>
      </c>
      <c r="BM1065">
        <v>60.792469024658203</v>
      </c>
      <c r="BN1065">
        <v>64.911079406738281</v>
      </c>
      <c r="BO1065">
        <v>68.407676696777344</v>
      </c>
      <c r="BP1065">
        <v>69.499061584472656</v>
      </c>
      <c r="BQ1065">
        <v>70.188179016113281</v>
      </c>
      <c r="BR1065">
        <v>69.578834533691406</v>
      </c>
      <c r="BS1065">
        <v>69.011970520019531</v>
      </c>
      <c r="BT1065">
        <v>69.920578002929688</v>
      </c>
      <c r="BU1065">
        <v>68.798927307128906</v>
      </c>
      <c r="BV1065">
        <v>66.204483032226562</v>
      </c>
      <c r="BW1065">
        <v>64.411659240722656</v>
      </c>
      <c r="BX1065">
        <v>64.051971435546875</v>
      </c>
      <c r="BY1065">
        <v>63.058074951171875</v>
      </c>
      <c r="BZ1065">
        <v>61.829421997070313</v>
      </c>
      <c r="CA1065">
        <v>61.567222595214844</v>
      </c>
      <c r="CB1065">
        <v>60.116142272949219</v>
      </c>
      <c r="CC1065">
        <v>5.2938823699951172</v>
      </c>
      <c r="CD1065">
        <v>5.0667314529418945</v>
      </c>
      <c r="CE1065">
        <v>4.7738289833068848</v>
      </c>
      <c r="CF1065">
        <v>3.6417500972747803</v>
      </c>
      <c r="CG1065">
        <v>3.0945396423339844</v>
      </c>
      <c r="CH1065">
        <v>3.430532693862915</v>
      </c>
      <c r="CI1065">
        <v>3.635718822479248</v>
      </c>
      <c r="CJ1065">
        <v>2.2256743907928467</v>
      </c>
      <c r="CK1065">
        <v>3.0809621810913086</v>
      </c>
      <c r="CL1065">
        <v>3.0522065162658691</v>
      </c>
      <c r="CM1065">
        <v>2.3669705390930176</v>
      </c>
      <c r="CN1065">
        <v>2.6890945434570313</v>
      </c>
      <c r="CO1065">
        <v>3.7585084438323975</v>
      </c>
      <c r="CP1065">
        <v>2.3791277408599854</v>
      </c>
      <c r="CQ1065">
        <v>2.8719124794006348</v>
      </c>
      <c r="CR1065">
        <v>4.1972894668579102</v>
      </c>
      <c r="CS1065">
        <v>4.5374569892883301</v>
      </c>
      <c r="CT1065">
        <v>4.8424463272094727</v>
      </c>
      <c r="CU1065">
        <v>5.9258508682250977</v>
      </c>
      <c r="CV1065">
        <v>4.7896828651428223</v>
      </c>
      <c r="CW1065">
        <v>4.2542099952697754</v>
      </c>
      <c r="CX1065">
        <v>3.5791895389556885</v>
      </c>
      <c r="CY1065">
        <v>3.8512992858886719</v>
      </c>
      <c r="CZ1065">
        <v>3.7693157196044922</v>
      </c>
    </row>
    <row r="1066" spans="1:104" x14ac:dyDescent="0.25">
      <c r="A1066" t="s">
        <v>1255</v>
      </c>
      <c r="B1066" t="s">
        <v>26</v>
      </c>
      <c r="C1066" t="s">
        <v>28</v>
      </c>
      <c r="D1066" t="s">
        <v>188</v>
      </c>
      <c r="E1066" t="s">
        <v>184</v>
      </c>
      <c r="F1066">
        <v>2019</v>
      </c>
      <c r="G1066" t="s">
        <v>182</v>
      </c>
      <c r="H1066">
        <v>12</v>
      </c>
      <c r="I1066">
        <v>136.70834350585937</v>
      </c>
      <c r="J1066">
        <v>133.22859191894531</v>
      </c>
      <c r="K1066">
        <v>131.1639404296875</v>
      </c>
      <c r="L1066">
        <v>131.8585205078125</v>
      </c>
      <c r="M1066">
        <v>137.63604736328125</v>
      </c>
      <c r="N1066">
        <v>149.71766662597656</v>
      </c>
      <c r="O1066">
        <v>166.38975524902344</v>
      </c>
      <c r="P1066">
        <v>177.68592834472656</v>
      </c>
      <c r="Q1066">
        <v>183.16754150390625</v>
      </c>
      <c r="R1066">
        <v>185.93572998046875</v>
      </c>
      <c r="S1066">
        <v>188.115478515625</v>
      </c>
      <c r="T1066">
        <v>187.87673950195312</v>
      </c>
      <c r="U1066">
        <v>187.41999816894531</v>
      </c>
      <c r="V1066">
        <v>187.70721435546875</v>
      </c>
      <c r="W1066">
        <v>185.24615478515625</v>
      </c>
      <c r="X1066">
        <v>179.83799743652344</v>
      </c>
      <c r="Y1066">
        <v>176.18711853027344</v>
      </c>
      <c r="Z1066">
        <v>174.40963745117187</v>
      </c>
      <c r="AA1066">
        <v>167.06919860839844</v>
      </c>
      <c r="AB1066">
        <v>162.15629577636719</v>
      </c>
      <c r="AC1066">
        <v>159.54476928710937</v>
      </c>
      <c r="AD1066">
        <v>155.27549743652344</v>
      </c>
      <c r="AE1066">
        <v>149.31044006347656</v>
      </c>
      <c r="AF1066">
        <v>143.84428405761719</v>
      </c>
      <c r="AG1066">
        <v>-3.8093135356903076</v>
      </c>
      <c r="AH1066">
        <v>-0.83488398790359497</v>
      </c>
      <c r="AI1066">
        <v>0.76830178499221802</v>
      </c>
      <c r="AJ1066">
        <v>-0.32642301917076111</v>
      </c>
      <c r="AK1066">
        <v>-1.6885251998901367</v>
      </c>
      <c r="AL1066">
        <v>-1.9242537021636963</v>
      </c>
      <c r="AM1066">
        <v>-2.9435429573059082</v>
      </c>
      <c r="AN1066">
        <v>-2.3489339351654053</v>
      </c>
      <c r="AO1066">
        <v>0.93147242069244385</v>
      </c>
      <c r="AP1066">
        <v>3.7619643211364746</v>
      </c>
      <c r="AQ1066">
        <v>6.6128787994384766</v>
      </c>
      <c r="AR1066">
        <v>16.288894653320313</v>
      </c>
      <c r="AS1066">
        <v>16.473217010498047</v>
      </c>
      <c r="AT1066">
        <v>15.510598182678223</v>
      </c>
      <c r="AU1066">
        <v>13.309826850891113</v>
      </c>
      <c r="AV1066">
        <v>9.334294319152832</v>
      </c>
      <c r="AW1066">
        <v>7.6669425964355469</v>
      </c>
      <c r="AX1066">
        <v>4.0387063026428223</v>
      </c>
      <c r="AY1066">
        <v>-4.5981612205505371</v>
      </c>
      <c r="AZ1066">
        <v>-4.3349223136901855</v>
      </c>
      <c r="BA1066">
        <v>-3.3873012065887451</v>
      </c>
      <c r="BB1066">
        <v>-2.7824842929840088</v>
      </c>
      <c r="BC1066">
        <v>-2.1334705352783203</v>
      </c>
      <c r="BD1066">
        <v>-4.0743603706359863</v>
      </c>
      <c r="BE1066">
        <v>53.574382781982422</v>
      </c>
      <c r="BF1066">
        <v>53.54681396484375</v>
      </c>
      <c r="BG1066">
        <v>52.3916015625</v>
      </c>
      <c r="BH1066">
        <v>52.699672698974609</v>
      </c>
      <c r="BI1066">
        <v>51.78460693359375</v>
      </c>
      <c r="BJ1066">
        <v>50.705421447753906</v>
      </c>
      <c r="BK1066">
        <v>50.245193481445312</v>
      </c>
      <c r="BL1066">
        <v>49.995193481445313</v>
      </c>
      <c r="BM1066">
        <v>54.4969482421875</v>
      </c>
      <c r="BN1066">
        <v>57.414127349853516</v>
      </c>
      <c r="BO1066">
        <v>60.539066314697266</v>
      </c>
      <c r="BP1066">
        <v>63.060531616210938</v>
      </c>
      <c r="BQ1066">
        <v>64.817230224609375</v>
      </c>
      <c r="BR1066">
        <v>64.609336853027344</v>
      </c>
      <c r="BS1066">
        <v>62.707176208496094</v>
      </c>
      <c r="BT1066">
        <v>61.957534790039063</v>
      </c>
      <c r="BU1066">
        <v>61.2078857421875</v>
      </c>
      <c r="BV1066">
        <v>58.501296997070313</v>
      </c>
      <c r="BW1066">
        <v>55.721729278564453</v>
      </c>
      <c r="BX1066">
        <v>53.655094146728516</v>
      </c>
      <c r="BY1066">
        <v>52.200618743896484</v>
      </c>
      <c r="BZ1066">
        <v>50.908504486083984</v>
      </c>
      <c r="CA1066">
        <v>50.206714630126953</v>
      </c>
      <c r="CB1066">
        <v>49.377292633056641</v>
      </c>
      <c r="CC1066">
        <v>5.8563895225524902</v>
      </c>
      <c r="CD1066">
        <v>5.6149039268493652</v>
      </c>
      <c r="CE1066">
        <v>5.3013491630554199</v>
      </c>
      <c r="CF1066">
        <v>4.0439538955688477</v>
      </c>
      <c r="CG1066">
        <v>3.4372625350952148</v>
      </c>
      <c r="CH1066">
        <v>3.8067350387573242</v>
      </c>
      <c r="CI1066">
        <v>4.0596566200256348</v>
      </c>
      <c r="CJ1066">
        <v>2.4660544395446777</v>
      </c>
      <c r="CK1066">
        <v>3.3351907730102539</v>
      </c>
      <c r="CL1066">
        <v>3.2379002571105957</v>
      </c>
      <c r="CM1066">
        <v>2.4710831642150879</v>
      </c>
      <c r="CN1066">
        <v>2.7794432640075684</v>
      </c>
      <c r="CO1066">
        <v>3.8662140369415283</v>
      </c>
      <c r="CP1066">
        <v>2.4501285552978516</v>
      </c>
      <c r="CQ1066">
        <v>2.9551146030426025</v>
      </c>
      <c r="CR1066">
        <v>4.3453845977783203</v>
      </c>
      <c r="CS1066">
        <v>4.7665495872497559</v>
      </c>
      <c r="CT1066">
        <v>5.1590685844421387</v>
      </c>
      <c r="CU1066">
        <v>6.3522500991821289</v>
      </c>
      <c r="CV1066">
        <v>5.176640510559082</v>
      </c>
      <c r="CW1066">
        <v>4.6181082725524902</v>
      </c>
      <c r="CX1066">
        <v>3.9399898052215576</v>
      </c>
      <c r="CY1066">
        <v>4.2497506141662598</v>
      </c>
      <c r="CZ1066">
        <v>4.1620936393737793</v>
      </c>
    </row>
    <row r="1067" spans="1:104" x14ac:dyDescent="0.25">
      <c r="A1067" t="s">
        <v>1256</v>
      </c>
      <c r="B1067" t="s">
        <v>26</v>
      </c>
      <c r="C1067" t="s">
        <v>28</v>
      </c>
      <c r="D1067" t="s">
        <v>188</v>
      </c>
      <c r="E1067" t="s">
        <v>184</v>
      </c>
      <c r="F1067">
        <v>2019</v>
      </c>
      <c r="G1067" t="s">
        <v>183</v>
      </c>
      <c r="H1067">
        <v>8</v>
      </c>
      <c r="I1067">
        <v>170.19819641113281</v>
      </c>
      <c r="J1067">
        <v>165.75544738769531</v>
      </c>
      <c r="K1067">
        <v>161.66865539550781</v>
      </c>
      <c r="L1067">
        <v>161.09971618652344</v>
      </c>
      <c r="M1067">
        <v>166.02836608886719</v>
      </c>
      <c r="N1067">
        <v>180.63937377929687</v>
      </c>
      <c r="O1067">
        <v>196.18881225585937</v>
      </c>
      <c r="P1067">
        <v>213.34788513183594</v>
      </c>
      <c r="Q1067">
        <v>225.36155700683594</v>
      </c>
      <c r="R1067">
        <v>235.20602416992187</v>
      </c>
      <c r="S1067">
        <v>244.91184997558594</v>
      </c>
      <c r="T1067">
        <v>247.28700256347656</v>
      </c>
      <c r="U1067">
        <v>247.91851806640625</v>
      </c>
      <c r="V1067">
        <v>247.35029602050781</v>
      </c>
      <c r="W1067">
        <v>245.55744934082031</v>
      </c>
      <c r="X1067">
        <v>242.15997314453125</v>
      </c>
      <c r="Y1067">
        <v>234.46180725097656</v>
      </c>
      <c r="Z1067">
        <v>222.26531982421875</v>
      </c>
      <c r="AA1067">
        <v>209.65428161621094</v>
      </c>
      <c r="AB1067">
        <v>203.63865661621094</v>
      </c>
      <c r="AC1067">
        <v>199.68537902832031</v>
      </c>
      <c r="AD1067">
        <v>190.11410522460937</v>
      </c>
      <c r="AE1067">
        <v>183.99006652832031</v>
      </c>
      <c r="AF1067">
        <v>178.14596557617187</v>
      </c>
      <c r="AG1067">
        <v>-3.5254197120666504</v>
      </c>
      <c r="AH1067">
        <v>-1.9594213962554932</v>
      </c>
      <c r="AI1067">
        <v>-1.3465311527252197</v>
      </c>
      <c r="AJ1067">
        <v>-1.473397970199585</v>
      </c>
      <c r="AK1067">
        <v>-1.454497218132019</v>
      </c>
      <c r="AL1067">
        <v>-0.60711425542831421</v>
      </c>
      <c r="AM1067">
        <v>-2.1396849155426025</v>
      </c>
      <c r="AN1067">
        <v>0.11275560408830643</v>
      </c>
      <c r="AO1067">
        <v>1.037659764289856</v>
      </c>
      <c r="AP1067">
        <v>1.3806197643280029</v>
      </c>
      <c r="AQ1067">
        <v>5.6795516014099121</v>
      </c>
      <c r="AR1067">
        <v>21.07628059387207</v>
      </c>
      <c r="AS1067">
        <v>21.744728088378906</v>
      </c>
      <c r="AT1067">
        <v>20.557094573974609</v>
      </c>
      <c r="AU1067">
        <v>19.018892288208008</v>
      </c>
      <c r="AV1067">
        <v>19.038198471069336</v>
      </c>
      <c r="AW1067">
        <v>17.82267951965332</v>
      </c>
      <c r="AX1067">
        <v>15.218080520629883</v>
      </c>
      <c r="AY1067">
        <v>5.3881874084472656</v>
      </c>
      <c r="AZ1067">
        <v>2.5688345432281494</v>
      </c>
      <c r="BA1067">
        <v>1.5933382511138916</v>
      </c>
      <c r="BB1067">
        <v>1.6784859895706177</v>
      </c>
      <c r="BC1067">
        <v>1.0208896398544312</v>
      </c>
      <c r="BD1067">
        <v>-0.25676685571670532</v>
      </c>
      <c r="BE1067">
        <v>68.445075988769531</v>
      </c>
      <c r="BF1067">
        <v>67.918411254882812</v>
      </c>
      <c r="BG1067">
        <v>67.550361633300781</v>
      </c>
      <c r="BH1067">
        <v>67.019889831542969</v>
      </c>
      <c r="BI1067">
        <v>66.905509948730469</v>
      </c>
      <c r="BJ1067">
        <v>66.653831481933594</v>
      </c>
      <c r="BK1067">
        <v>67.1595458984375</v>
      </c>
      <c r="BL1067">
        <v>68.156089782714844</v>
      </c>
      <c r="BM1067">
        <v>70.966590881347656</v>
      </c>
      <c r="BN1067">
        <v>74.254852294921875</v>
      </c>
      <c r="BO1067">
        <v>77.467620849609375</v>
      </c>
      <c r="BP1067">
        <v>78.753974914550781</v>
      </c>
      <c r="BQ1067">
        <v>80.126533508300781</v>
      </c>
      <c r="BR1067">
        <v>80.458976745605469</v>
      </c>
      <c r="BS1067">
        <v>80.63702392578125</v>
      </c>
      <c r="BT1067">
        <v>80.816810607910156</v>
      </c>
      <c r="BU1067">
        <v>80.459602355957031</v>
      </c>
      <c r="BV1067">
        <v>79.562454223632813</v>
      </c>
      <c r="BW1067">
        <v>77.749824523925781</v>
      </c>
      <c r="BX1067">
        <v>74.872451782226563</v>
      </c>
      <c r="BY1067">
        <v>72.393333435058594</v>
      </c>
      <c r="BZ1067">
        <v>71.161827087402344</v>
      </c>
      <c r="CA1067">
        <v>70.31585693359375</v>
      </c>
      <c r="CB1067">
        <v>69.787818908691406</v>
      </c>
      <c r="CC1067">
        <v>5.5258669853210449</v>
      </c>
      <c r="CD1067">
        <v>5.2946548461914062</v>
      </c>
      <c r="CE1067">
        <v>4.9530110359191895</v>
      </c>
      <c r="CF1067">
        <v>3.743227481842041</v>
      </c>
      <c r="CG1067">
        <v>3.1405401229858398</v>
      </c>
      <c r="CH1067">
        <v>3.4784095287322998</v>
      </c>
      <c r="CI1067">
        <v>3.6226210594177246</v>
      </c>
      <c r="CJ1067">
        <v>2.2359840869903564</v>
      </c>
      <c r="CK1067">
        <v>3.1044199466705322</v>
      </c>
      <c r="CL1067">
        <v>3.0963723659515381</v>
      </c>
      <c r="CM1067">
        <v>2.4303429126739502</v>
      </c>
      <c r="CN1067">
        <v>2.7628717422485352</v>
      </c>
      <c r="CO1067">
        <v>3.8641054630279541</v>
      </c>
      <c r="CP1067">
        <v>2.4359900951385498</v>
      </c>
      <c r="CQ1067">
        <v>2.9579868316650391</v>
      </c>
      <c r="CR1067">
        <v>4.4184956550598145</v>
      </c>
      <c r="CS1067">
        <v>4.7895245552062988</v>
      </c>
      <c r="CT1067">
        <v>4.9642305374145508</v>
      </c>
      <c r="CU1067">
        <v>6.018406867980957</v>
      </c>
      <c r="CV1067">
        <v>4.9124622344970703</v>
      </c>
      <c r="CW1067">
        <v>4.3678145408630371</v>
      </c>
      <c r="CX1067">
        <v>3.6586871147155762</v>
      </c>
      <c r="CY1067">
        <v>3.9705476760864258</v>
      </c>
      <c r="CZ1067">
        <v>3.9072930812835693</v>
      </c>
    </row>
    <row r="1068" spans="1:104" x14ac:dyDescent="0.25">
      <c r="A1068" t="s">
        <v>1257</v>
      </c>
      <c r="B1068" t="s">
        <v>26</v>
      </c>
      <c r="C1068" t="s">
        <v>28</v>
      </c>
      <c r="D1068" t="s">
        <v>188</v>
      </c>
      <c r="E1068" t="s">
        <v>184</v>
      </c>
      <c r="F1068">
        <v>2020</v>
      </c>
      <c r="G1068" t="s">
        <v>171</v>
      </c>
      <c r="H1068">
        <v>1</v>
      </c>
      <c r="I1068">
        <v>137.05538940429688</v>
      </c>
      <c r="J1068">
        <v>132.51972961425781</v>
      </c>
      <c r="K1068">
        <v>131.19606018066406</v>
      </c>
      <c r="L1068">
        <v>132.02609252929687</v>
      </c>
      <c r="M1068">
        <v>139.01217651367187</v>
      </c>
      <c r="N1068">
        <v>152.03453063964844</v>
      </c>
      <c r="O1068">
        <v>172.6370849609375</v>
      </c>
      <c r="P1068">
        <v>186.8990478515625</v>
      </c>
      <c r="Q1068">
        <v>191.26686096191406</v>
      </c>
      <c r="R1068">
        <v>191.37666320800781</v>
      </c>
      <c r="S1068">
        <v>191.48690795898437</v>
      </c>
      <c r="T1068">
        <v>189.445068359375</v>
      </c>
      <c r="U1068">
        <v>187.31925964355469</v>
      </c>
      <c r="V1068">
        <v>186.17094421386719</v>
      </c>
      <c r="W1068">
        <v>183.2388916015625</v>
      </c>
      <c r="X1068">
        <v>178.190673828125</v>
      </c>
      <c r="Y1068">
        <v>173.8006591796875</v>
      </c>
      <c r="Z1068">
        <v>174.38656616210937</v>
      </c>
      <c r="AA1068">
        <v>168.36711120605469</v>
      </c>
      <c r="AB1068">
        <v>163.8460693359375</v>
      </c>
      <c r="AC1068">
        <v>161.55206298828125</v>
      </c>
      <c r="AD1068">
        <v>157.18217468261719</v>
      </c>
      <c r="AE1068">
        <v>149.99874877929687</v>
      </c>
      <c r="AF1068">
        <v>144.33494567871094</v>
      </c>
      <c r="AG1068">
        <v>-4.1325597763061523</v>
      </c>
      <c r="AH1068">
        <v>-0.6547544002532959</v>
      </c>
      <c r="AI1068">
        <v>1.2646585702896118</v>
      </c>
      <c r="AJ1068">
        <v>-9.9461622536182404E-2</v>
      </c>
      <c r="AK1068">
        <v>-1.8410525321960449</v>
      </c>
      <c r="AL1068">
        <v>-2.391812801361084</v>
      </c>
      <c r="AM1068">
        <v>-3.4270589351654053</v>
      </c>
      <c r="AN1068">
        <v>-3.2790892124176025</v>
      </c>
      <c r="AO1068">
        <v>0.99089318513870239</v>
      </c>
      <c r="AP1068">
        <v>4.637239933013916</v>
      </c>
      <c r="AQ1068">
        <v>7.3035054206848145</v>
      </c>
      <c r="AR1068">
        <v>16.267976760864258</v>
      </c>
      <c r="AS1068">
        <v>16.234983444213867</v>
      </c>
      <c r="AT1068">
        <v>15.125049591064453</v>
      </c>
      <c r="AU1068">
        <v>12.749735832214355</v>
      </c>
      <c r="AV1068">
        <v>7.8819675445556641</v>
      </c>
      <c r="AW1068">
        <v>5.9267549514770508</v>
      </c>
      <c r="AX1068">
        <v>1.7541811466217041</v>
      </c>
      <c r="AY1068">
        <v>-7.0171403884887695</v>
      </c>
      <c r="AZ1068">
        <v>-6.1257567405700684</v>
      </c>
      <c r="BA1068">
        <v>-4.7157511711120605</v>
      </c>
      <c r="BB1068">
        <v>-3.9419004917144775</v>
      </c>
      <c r="BC1068">
        <v>-2.9527144432067871</v>
      </c>
      <c r="BD1068">
        <v>-5.1911959648132324</v>
      </c>
      <c r="BE1068">
        <v>50.498611450195312</v>
      </c>
      <c r="BF1068">
        <v>50.346096038818359</v>
      </c>
      <c r="BG1068">
        <v>49.388565063476562</v>
      </c>
      <c r="BH1068">
        <v>48.736053466796875</v>
      </c>
      <c r="BI1068">
        <v>48.096099853515625</v>
      </c>
      <c r="BJ1068">
        <v>47.489101409912109</v>
      </c>
      <c r="BK1068">
        <v>46.632106781005859</v>
      </c>
      <c r="BL1068">
        <v>46.242153167724609</v>
      </c>
      <c r="BM1068">
        <v>48.134803771972656</v>
      </c>
      <c r="BN1068">
        <v>51.914714813232422</v>
      </c>
      <c r="BO1068">
        <v>54.207180023193359</v>
      </c>
      <c r="BP1068">
        <v>56.347492218017578</v>
      </c>
      <c r="BQ1068">
        <v>57.457534790039063</v>
      </c>
      <c r="BR1068">
        <v>58.389957427978516</v>
      </c>
      <c r="BS1068">
        <v>58.097488403320312</v>
      </c>
      <c r="BT1068">
        <v>58.551971435546875</v>
      </c>
      <c r="BU1068">
        <v>57.479244232177734</v>
      </c>
      <c r="BV1068">
        <v>55.089641571044922</v>
      </c>
      <c r="BW1068">
        <v>53.462242126464844</v>
      </c>
      <c r="BX1068">
        <v>52.084846496582031</v>
      </c>
      <c r="BY1068">
        <v>51.392562866210937</v>
      </c>
      <c r="BZ1068">
        <v>51.130008697509766</v>
      </c>
      <c r="CA1068">
        <v>50.117805480957031</v>
      </c>
      <c r="CB1068">
        <v>49.062782287597656</v>
      </c>
      <c r="CC1068">
        <v>6.4930820465087891</v>
      </c>
      <c r="CD1068">
        <v>6.1744527816772461</v>
      </c>
      <c r="CE1068">
        <v>5.8627333641052246</v>
      </c>
      <c r="CF1068">
        <v>4.475834846496582</v>
      </c>
      <c r="CG1068">
        <v>3.8375487327575684</v>
      </c>
      <c r="CH1068">
        <v>4.2741775512695313</v>
      </c>
      <c r="CI1068">
        <v>4.6587314605712891</v>
      </c>
      <c r="CJ1068">
        <v>2.8635890483856201</v>
      </c>
      <c r="CK1068">
        <v>3.8592214584350586</v>
      </c>
      <c r="CL1068">
        <v>3.6866531372070312</v>
      </c>
      <c r="CM1068">
        <v>2.7804667949676514</v>
      </c>
      <c r="CN1068">
        <v>3.0961034297943115</v>
      </c>
      <c r="CO1068">
        <v>4.2750511169433594</v>
      </c>
      <c r="CP1068">
        <v>2.6753299236297607</v>
      </c>
      <c r="CQ1068">
        <v>3.2279958724975586</v>
      </c>
      <c r="CR1068">
        <v>4.7562465667724609</v>
      </c>
      <c r="CS1068">
        <v>5.1932568550109863</v>
      </c>
      <c r="CT1068">
        <v>5.6967992782592773</v>
      </c>
      <c r="CU1068">
        <v>7.0536384582519531</v>
      </c>
      <c r="CV1068">
        <v>5.7875566482543945</v>
      </c>
      <c r="CW1068">
        <v>5.1734561920166016</v>
      </c>
      <c r="CX1068">
        <v>4.4195399284362793</v>
      </c>
      <c r="CY1068">
        <v>4.7256417274475098</v>
      </c>
      <c r="CZ1068">
        <v>4.6198983192443848</v>
      </c>
    </row>
    <row r="1069" spans="1:104" x14ac:dyDescent="0.25">
      <c r="A1069" t="s">
        <v>1258</v>
      </c>
      <c r="B1069" t="s">
        <v>26</v>
      </c>
      <c r="C1069" t="s">
        <v>28</v>
      </c>
      <c r="D1069" t="s">
        <v>188</v>
      </c>
      <c r="E1069" t="s">
        <v>184</v>
      </c>
      <c r="F1069">
        <v>2020</v>
      </c>
      <c r="G1069" t="s">
        <v>172</v>
      </c>
      <c r="H1069">
        <v>2</v>
      </c>
      <c r="I1069">
        <v>136.5364990234375</v>
      </c>
      <c r="J1069">
        <v>132.33692932128906</v>
      </c>
      <c r="K1069">
        <v>130.74227905273437</v>
      </c>
      <c r="L1069">
        <v>131.55593872070312</v>
      </c>
      <c r="M1069">
        <v>137.79440307617187</v>
      </c>
      <c r="N1069">
        <v>152.35993957519531</v>
      </c>
      <c r="O1069">
        <v>171.05177307128906</v>
      </c>
      <c r="P1069">
        <v>185.60516357421875</v>
      </c>
      <c r="Q1069">
        <v>192.31320190429687</v>
      </c>
      <c r="R1069">
        <v>194.03361511230469</v>
      </c>
      <c r="S1069">
        <v>194.998779296875</v>
      </c>
      <c r="T1069">
        <v>193.58981323242187</v>
      </c>
      <c r="U1069">
        <v>192.88873291015625</v>
      </c>
      <c r="V1069">
        <v>191.94549560546875</v>
      </c>
      <c r="W1069">
        <v>188.94929504394531</v>
      </c>
      <c r="X1069">
        <v>183.13034057617187</v>
      </c>
      <c r="Y1069">
        <v>177.9674072265625</v>
      </c>
      <c r="Z1069">
        <v>176.72618103027344</v>
      </c>
      <c r="AA1069">
        <v>172.36880493164062</v>
      </c>
      <c r="AB1069">
        <v>166.89175415039063</v>
      </c>
      <c r="AC1069">
        <v>164.46656799316406</v>
      </c>
      <c r="AD1069">
        <v>157.9271240234375</v>
      </c>
      <c r="AE1069">
        <v>149.88972473144531</v>
      </c>
      <c r="AF1069">
        <v>144.29261779785156</v>
      </c>
      <c r="AG1069">
        <v>-3.9415838718414307</v>
      </c>
      <c r="AH1069">
        <v>-0.76162636280059814</v>
      </c>
      <c r="AI1069">
        <v>0.96704310178756714</v>
      </c>
      <c r="AJ1069">
        <v>-0.23583027720451355</v>
      </c>
      <c r="AK1069">
        <v>-1.7470624446868896</v>
      </c>
      <c r="AL1069">
        <v>-2.1568052768707275</v>
      </c>
      <c r="AM1069">
        <v>-3.1878280639648438</v>
      </c>
      <c r="AN1069">
        <v>-2.8096756935119629</v>
      </c>
      <c r="AO1069">
        <v>0.98565512895584106</v>
      </c>
      <c r="AP1069">
        <v>4.2487497329711914</v>
      </c>
      <c r="AQ1069">
        <v>7.0874137878417969</v>
      </c>
      <c r="AR1069">
        <v>16.689035415649414</v>
      </c>
      <c r="AS1069">
        <v>16.828176498413086</v>
      </c>
      <c r="AT1069">
        <v>15.735517501831055</v>
      </c>
      <c r="AU1069">
        <v>13.389440536499023</v>
      </c>
      <c r="AV1069">
        <v>8.9179115295410156</v>
      </c>
      <c r="AW1069">
        <v>7.0469269752502441</v>
      </c>
      <c r="AX1069">
        <v>3.1199793815612793</v>
      </c>
      <c r="AY1069">
        <v>-5.7497014999389648</v>
      </c>
      <c r="AZ1069">
        <v>-5.189354419708252</v>
      </c>
      <c r="BA1069">
        <v>-4.0277462005615234</v>
      </c>
      <c r="BB1069">
        <v>-3.2758285999298096</v>
      </c>
      <c r="BC1069">
        <v>-2.4702558517456055</v>
      </c>
      <c r="BD1069">
        <v>-4.5541410446166992</v>
      </c>
      <c r="BE1069">
        <v>52.099163055419922</v>
      </c>
      <c r="BF1069">
        <v>52.699344635009766</v>
      </c>
      <c r="BG1069">
        <v>52.284271240234375</v>
      </c>
      <c r="BH1069">
        <v>52.174579620361328</v>
      </c>
      <c r="BI1069">
        <v>51.467399597167969</v>
      </c>
      <c r="BJ1069">
        <v>50.717399597167969</v>
      </c>
      <c r="BK1069">
        <v>51.132118225097656</v>
      </c>
      <c r="BL1069">
        <v>51.674583435058594</v>
      </c>
      <c r="BM1069">
        <v>53.146774291992188</v>
      </c>
      <c r="BN1069">
        <v>55.116146087646484</v>
      </c>
      <c r="BO1069">
        <v>56.667762756347656</v>
      </c>
      <c r="BP1069">
        <v>57.902511596679688</v>
      </c>
      <c r="BQ1069">
        <v>59.304664611816406</v>
      </c>
      <c r="BR1069">
        <v>59.984386444091797</v>
      </c>
      <c r="BS1069">
        <v>60.161422729492188</v>
      </c>
      <c r="BT1069">
        <v>59.106998443603516</v>
      </c>
      <c r="BU1069">
        <v>57.777809143066406</v>
      </c>
      <c r="BV1069">
        <v>55.924221038818359</v>
      </c>
      <c r="BW1069">
        <v>55.324043273925781</v>
      </c>
      <c r="BX1069">
        <v>54.494735717773438</v>
      </c>
      <c r="BY1069">
        <v>53.537677764892578</v>
      </c>
      <c r="BZ1069">
        <v>53.449703216552734</v>
      </c>
      <c r="CA1069">
        <v>52.659927368164062</v>
      </c>
      <c r="CB1069">
        <v>52.537681579589844</v>
      </c>
      <c r="CC1069">
        <v>6.1024103164672852</v>
      </c>
      <c r="CD1069">
        <v>5.8174958229064941</v>
      </c>
      <c r="CE1069">
        <v>5.5122232437133789</v>
      </c>
      <c r="CF1069">
        <v>4.2084841728210449</v>
      </c>
      <c r="CG1069">
        <v>3.5897715091705322</v>
      </c>
      <c r="CH1069">
        <v>4.0434889793395996</v>
      </c>
      <c r="CI1069">
        <v>4.3545103073120117</v>
      </c>
      <c r="CJ1069">
        <v>2.6843030452728271</v>
      </c>
      <c r="CK1069">
        <v>3.6584618091583252</v>
      </c>
      <c r="CL1069">
        <v>3.5262670516967773</v>
      </c>
      <c r="CM1069">
        <v>2.6711277961730957</v>
      </c>
      <c r="CN1069">
        <v>2.9852995872497559</v>
      </c>
      <c r="CO1069">
        <v>4.151038646697998</v>
      </c>
      <c r="CP1069">
        <v>2.6069025993347168</v>
      </c>
      <c r="CQ1069">
        <v>3.1410877704620361</v>
      </c>
      <c r="CR1069">
        <v>4.6116089820861816</v>
      </c>
      <c r="CS1069">
        <v>5.0174646377563477</v>
      </c>
      <c r="CT1069">
        <v>5.4480438232421875</v>
      </c>
      <c r="CU1069">
        <v>6.8216032981872559</v>
      </c>
      <c r="CV1069">
        <v>5.5604281425476074</v>
      </c>
      <c r="CW1069">
        <v>4.9683394432067871</v>
      </c>
      <c r="CX1069">
        <v>4.1930584907531738</v>
      </c>
      <c r="CY1069">
        <v>4.457148551940918</v>
      </c>
      <c r="CZ1069">
        <v>4.359807014465332</v>
      </c>
    </row>
    <row r="1070" spans="1:104" x14ac:dyDescent="0.25">
      <c r="A1070" t="s">
        <v>1259</v>
      </c>
      <c r="B1070" t="s">
        <v>26</v>
      </c>
      <c r="C1070" t="s">
        <v>28</v>
      </c>
      <c r="D1070" t="s">
        <v>188</v>
      </c>
      <c r="E1070" t="s">
        <v>184</v>
      </c>
      <c r="F1070">
        <v>2020</v>
      </c>
      <c r="G1070" t="s">
        <v>173</v>
      </c>
      <c r="H1070">
        <v>3</v>
      </c>
      <c r="I1070">
        <v>140.7138671875</v>
      </c>
      <c r="J1070">
        <v>136.57695007324219</v>
      </c>
      <c r="K1070">
        <v>134.07662963867187</v>
      </c>
      <c r="L1070">
        <v>134.25923156738281</v>
      </c>
      <c r="M1070">
        <v>139.34339904785156</v>
      </c>
      <c r="N1070">
        <v>152.11328125</v>
      </c>
      <c r="O1070">
        <v>172.26019287109375</v>
      </c>
      <c r="P1070">
        <v>188.11068725585937</v>
      </c>
      <c r="Q1070">
        <v>195.25273132324219</v>
      </c>
      <c r="R1070">
        <v>195.62208557128906</v>
      </c>
      <c r="S1070">
        <v>196.21821594238281</v>
      </c>
      <c r="T1070">
        <v>195.85589599609375</v>
      </c>
      <c r="U1070">
        <v>194.89346313476562</v>
      </c>
      <c r="V1070">
        <v>193.96043395996094</v>
      </c>
      <c r="W1070">
        <v>191.15586853027344</v>
      </c>
      <c r="X1070">
        <v>186.2159423828125</v>
      </c>
      <c r="Y1070">
        <v>182.00741577148437</v>
      </c>
      <c r="Z1070">
        <v>176.49516296386719</v>
      </c>
      <c r="AA1070">
        <v>171.81625366210937</v>
      </c>
      <c r="AB1070">
        <v>171.55230712890625</v>
      </c>
      <c r="AC1070">
        <v>167.101806640625</v>
      </c>
      <c r="AD1070">
        <v>161.96150207519531</v>
      </c>
      <c r="AE1070">
        <v>152.17787170410156</v>
      </c>
      <c r="AF1070">
        <v>146.77030944824219</v>
      </c>
      <c r="AG1070">
        <v>-4.071770191192627</v>
      </c>
      <c r="AH1070">
        <v>-0.78927767276763916</v>
      </c>
      <c r="AI1070">
        <v>0.99625074863433838</v>
      </c>
      <c r="AJ1070">
        <v>-0.23827396333217621</v>
      </c>
      <c r="AK1070">
        <v>-1.7672778367996216</v>
      </c>
      <c r="AL1070">
        <v>-2.1542999744415283</v>
      </c>
      <c r="AM1070">
        <v>-3.2140929698944092</v>
      </c>
      <c r="AN1070">
        <v>-2.8587715625762939</v>
      </c>
      <c r="AO1070">
        <v>1.0017585754394531</v>
      </c>
      <c r="AP1070">
        <v>4.2942304611206055</v>
      </c>
      <c r="AQ1070">
        <v>7.1257505416870117</v>
      </c>
      <c r="AR1070">
        <v>16.819097518920898</v>
      </c>
      <c r="AS1070">
        <v>16.940334320068359</v>
      </c>
      <c r="AT1070">
        <v>15.840399742126465</v>
      </c>
      <c r="AU1070">
        <v>13.504584312438965</v>
      </c>
      <c r="AV1070">
        <v>9.0306243896484375</v>
      </c>
      <c r="AW1070">
        <v>7.1652641296386719</v>
      </c>
      <c r="AX1070">
        <v>3.0745875835418701</v>
      </c>
      <c r="AY1070">
        <v>-5.764397144317627</v>
      </c>
      <c r="AZ1070">
        <v>-5.3529820442199707</v>
      </c>
      <c r="BA1070">
        <v>-4.1087770462036133</v>
      </c>
      <c r="BB1070">
        <v>-3.3731756210327148</v>
      </c>
      <c r="BC1070">
        <v>-2.5178873538970947</v>
      </c>
      <c r="BD1070">
        <v>-4.6446833610534668</v>
      </c>
      <c r="BE1070">
        <v>51.517658233642578</v>
      </c>
      <c r="BF1070">
        <v>51.773040771484375</v>
      </c>
      <c r="BG1070">
        <v>51.538047790527344</v>
      </c>
      <c r="BH1070">
        <v>51.955451965332031</v>
      </c>
      <c r="BI1070">
        <v>51.001327514648438</v>
      </c>
      <c r="BJ1070">
        <v>51.056354522705078</v>
      </c>
      <c r="BK1070">
        <v>50.684101104736328</v>
      </c>
      <c r="BL1070">
        <v>51.043788909912109</v>
      </c>
      <c r="BM1070">
        <v>53.152873992919922</v>
      </c>
      <c r="BN1070">
        <v>54.838939666748047</v>
      </c>
      <c r="BO1070">
        <v>56.945335388183594</v>
      </c>
      <c r="BP1070">
        <v>58.412021636962891</v>
      </c>
      <c r="BQ1070">
        <v>59.451438903808594</v>
      </c>
      <c r="BR1070">
        <v>60.600902557373047</v>
      </c>
      <c r="BS1070">
        <v>60.100898742675781</v>
      </c>
      <c r="BT1070">
        <v>59.585647583007813</v>
      </c>
      <c r="BU1070">
        <v>58.768665313720703</v>
      </c>
      <c r="BV1070">
        <v>57.811485290527344</v>
      </c>
      <c r="BW1070">
        <v>55.602226257324219</v>
      </c>
      <c r="BX1070">
        <v>54.547557830810547</v>
      </c>
      <c r="BY1070">
        <v>53.935066223144531</v>
      </c>
      <c r="BZ1070">
        <v>53.227886199951172</v>
      </c>
      <c r="CA1070">
        <v>52.730937957763672</v>
      </c>
      <c r="CB1070">
        <v>52.123935699462891</v>
      </c>
      <c r="CC1070">
        <v>6.3000121116638184</v>
      </c>
      <c r="CD1070">
        <v>6.014620304107666</v>
      </c>
      <c r="CE1070">
        <v>5.6618337631225586</v>
      </c>
      <c r="CF1070">
        <v>4.301262378692627</v>
      </c>
      <c r="CG1070">
        <v>3.635221004486084</v>
      </c>
      <c r="CH1070">
        <v>4.0416903495788574</v>
      </c>
      <c r="CI1070">
        <v>4.3912258148193359</v>
      </c>
      <c r="CJ1070">
        <v>2.7240662574768066</v>
      </c>
      <c r="CK1070">
        <v>3.7205698490142822</v>
      </c>
      <c r="CL1070">
        <v>3.5610024929046631</v>
      </c>
      <c r="CM1070">
        <v>2.6922810077667236</v>
      </c>
      <c r="CN1070">
        <v>3.0250651836395264</v>
      </c>
      <c r="CO1070">
        <v>4.2023129463195801</v>
      </c>
      <c r="CP1070">
        <v>2.6362068653106689</v>
      </c>
      <c r="CQ1070">
        <v>3.1824007034301758</v>
      </c>
      <c r="CR1070">
        <v>4.6964879035949707</v>
      </c>
      <c r="CS1070">
        <v>5.1388015747070312</v>
      </c>
      <c r="CT1070">
        <v>5.4482741355895996</v>
      </c>
      <c r="CU1070">
        <v>6.8078250885009766</v>
      </c>
      <c r="CV1070">
        <v>5.7250580787658691</v>
      </c>
      <c r="CW1070">
        <v>5.054664134979248</v>
      </c>
      <c r="CX1070">
        <v>4.3059444427490234</v>
      </c>
      <c r="CY1070">
        <v>4.5309090614318848</v>
      </c>
      <c r="CZ1070">
        <v>4.4399008750915527</v>
      </c>
    </row>
    <row r="1071" spans="1:104" x14ac:dyDescent="0.25">
      <c r="A1071" t="s">
        <v>1260</v>
      </c>
      <c r="B1071" t="s">
        <v>26</v>
      </c>
      <c r="C1071" t="s">
        <v>28</v>
      </c>
      <c r="D1071" t="s">
        <v>188</v>
      </c>
      <c r="E1071" t="s">
        <v>184</v>
      </c>
      <c r="F1071">
        <v>2020</v>
      </c>
      <c r="G1071" t="s">
        <v>174</v>
      </c>
      <c r="H1071">
        <v>4</v>
      </c>
      <c r="I1071">
        <v>144.43544006347656</v>
      </c>
      <c r="J1071">
        <v>140.10954284667969</v>
      </c>
      <c r="K1071">
        <v>137.40748596191406</v>
      </c>
      <c r="L1071">
        <v>137.11624145507812</v>
      </c>
      <c r="M1071">
        <v>142.2225341796875</v>
      </c>
      <c r="N1071">
        <v>154.63323974609375</v>
      </c>
      <c r="O1071">
        <v>169.37562561035156</v>
      </c>
      <c r="P1071">
        <v>184.63681030273437</v>
      </c>
      <c r="Q1071">
        <v>195.54866027832031</v>
      </c>
      <c r="R1071">
        <v>202.40269470214844</v>
      </c>
      <c r="S1071">
        <v>208.52568054199219</v>
      </c>
      <c r="T1071">
        <v>210.98979187011719</v>
      </c>
      <c r="U1071">
        <v>212.386962890625</v>
      </c>
      <c r="V1071">
        <v>214.25051879882812</v>
      </c>
      <c r="W1071">
        <v>212.204345703125</v>
      </c>
      <c r="X1071">
        <v>205.42237854003906</v>
      </c>
      <c r="Y1071">
        <v>197.82408142089844</v>
      </c>
      <c r="Z1071">
        <v>185.74423217773437</v>
      </c>
      <c r="AA1071">
        <v>176.64723205566406</v>
      </c>
      <c r="AB1071">
        <v>174.28121948242187</v>
      </c>
      <c r="AC1071">
        <v>172.6483154296875</v>
      </c>
      <c r="AD1071">
        <v>165.5257568359375</v>
      </c>
      <c r="AE1071">
        <v>159.30406188964844</v>
      </c>
      <c r="AF1071">
        <v>153.7899169921875</v>
      </c>
      <c r="AG1071">
        <v>-3.5713198184967041</v>
      </c>
      <c r="AH1071">
        <v>-1.2438067197799683</v>
      </c>
      <c r="AI1071">
        <v>-8.7872132658958435E-2</v>
      </c>
      <c r="AJ1071">
        <v>-0.76267766952514648</v>
      </c>
      <c r="AK1071">
        <v>-1.5269602537155151</v>
      </c>
      <c r="AL1071">
        <v>-1.3419981002807617</v>
      </c>
      <c r="AM1071">
        <v>-2.4891996383666992</v>
      </c>
      <c r="AN1071">
        <v>-1.3121356964111328</v>
      </c>
      <c r="AO1071">
        <v>0.94890159368515015</v>
      </c>
      <c r="AP1071">
        <v>2.7783060073852539</v>
      </c>
      <c r="AQ1071">
        <v>6.1898565292358398</v>
      </c>
      <c r="AR1071">
        <v>18.116918563842773</v>
      </c>
      <c r="AS1071">
        <v>18.627323150634766</v>
      </c>
      <c r="AT1071">
        <v>17.726343154907227</v>
      </c>
      <c r="AU1071">
        <v>15.775246620178223</v>
      </c>
      <c r="AV1071">
        <v>13.153253555297852</v>
      </c>
      <c r="AW1071">
        <v>11.530774116516113</v>
      </c>
      <c r="AX1071">
        <v>8.1331377029418945</v>
      </c>
      <c r="AY1071">
        <v>-0.60258692502975464</v>
      </c>
      <c r="AZ1071">
        <v>-1.5592838525772095</v>
      </c>
      <c r="BA1071">
        <v>-1.3843768835067749</v>
      </c>
      <c r="BB1071">
        <v>-0.94884943962097168</v>
      </c>
      <c r="BC1071">
        <v>-0.84365957975387573</v>
      </c>
      <c r="BD1071">
        <v>-2.4979219436645508</v>
      </c>
      <c r="BE1071">
        <v>60.641651153564453</v>
      </c>
      <c r="BF1071">
        <v>60.067955017089844</v>
      </c>
      <c r="BG1071">
        <v>59.802947998046875</v>
      </c>
      <c r="BH1071">
        <v>59.019027709960938</v>
      </c>
      <c r="BI1071">
        <v>58.948993682861328</v>
      </c>
      <c r="BJ1071">
        <v>58.415073394775391</v>
      </c>
      <c r="BK1071">
        <v>58.707538604736328</v>
      </c>
      <c r="BL1071">
        <v>60.861763000488281</v>
      </c>
      <c r="BM1071">
        <v>64.336639404296875</v>
      </c>
      <c r="BN1071">
        <v>65.182044982910156</v>
      </c>
      <c r="BO1071">
        <v>67.187896728515625</v>
      </c>
      <c r="BP1071">
        <v>69.163383483886719</v>
      </c>
      <c r="BQ1071">
        <v>70.654594421386719</v>
      </c>
      <c r="BR1071">
        <v>70.456809997558594</v>
      </c>
      <c r="BS1071">
        <v>69.51123046875</v>
      </c>
      <c r="BT1071">
        <v>69.822715759277344</v>
      </c>
      <c r="BU1071">
        <v>68.783309936523438</v>
      </c>
      <c r="BV1071">
        <v>68.076133728027344</v>
      </c>
      <c r="BW1071">
        <v>67.463638305664063</v>
      </c>
      <c r="BX1071">
        <v>65.372611999511719</v>
      </c>
      <c r="BY1071">
        <v>62.832843780517578</v>
      </c>
      <c r="BZ1071">
        <v>61.829425811767578</v>
      </c>
      <c r="CA1071">
        <v>60.915077209472656</v>
      </c>
      <c r="CB1071">
        <v>59.546241760253906</v>
      </c>
      <c r="CC1071">
        <v>5.3243770599365234</v>
      </c>
      <c r="CD1071">
        <v>5.0806527137756348</v>
      </c>
      <c r="CE1071">
        <v>4.7783465385437012</v>
      </c>
      <c r="CF1071">
        <v>3.6179063320159912</v>
      </c>
      <c r="CG1071">
        <v>3.0556349754333496</v>
      </c>
      <c r="CH1071">
        <v>3.3824942111968994</v>
      </c>
      <c r="CI1071">
        <v>3.5536792278289795</v>
      </c>
      <c r="CJ1071">
        <v>2.2012708187103271</v>
      </c>
      <c r="CK1071">
        <v>3.0634169578552246</v>
      </c>
      <c r="CL1071">
        <v>3.0312979221343994</v>
      </c>
      <c r="CM1071">
        <v>2.3540303707122803</v>
      </c>
      <c r="CN1071">
        <v>2.681781530380249</v>
      </c>
      <c r="CO1071">
        <v>3.7653601169586182</v>
      </c>
      <c r="CP1071">
        <v>2.4006307125091553</v>
      </c>
      <c r="CQ1071">
        <v>2.9079849720001221</v>
      </c>
      <c r="CR1071">
        <v>4.2638468742370605</v>
      </c>
      <c r="CS1071">
        <v>4.5970096588134766</v>
      </c>
      <c r="CT1071">
        <v>4.7190566062927246</v>
      </c>
      <c r="CU1071">
        <v>5.7702155113220215</v>
      </c>
      <c r="CV1071">
        <v>4.7783980369567871</v>
      </c>
      <c r="CW1071">
        <v>4.2937836647033691</v>
      </c>
      <c r="CX1071">
        <v>3.6207394599914551</v>
      </c>
      <c r="CY1071">
        <v>3.9059391021728516</v>
      </c>
      <c r="CZ1071">
        <v>3.8323450088500977</v>
      </c>
    </row>
    <row r="1072" spans="1:104" x14ac:dyDescent="0.25">
      <c r="A1072" t="s">
        <v>1261</v>
      </c>
      <c r="B1072" t="s">
        <v>26</v>
      </c>
      <c r="C1072" t="s">
        <v>28</v>
      </c>
      <c r="D1072" t="s">
        <v>188</v>
      </c>
      <c r="E1072" t="s">
        <v>184</v>
      </c>
      <c r="F1072">
        <v>2020</v>
      </c>
      <c r="G1072" t="s">
        <v>175</v>
      </c>
      <c r="H1072">
        <v>5</v>
      </c>
      <c r="I1072">
        <v>151.16706848144531</v>
      </c>
      <c r="J1072">
        <v>146.97767639160156</v>
      </c>
      <c r="K1072">
        <v>144.22137451171875</v>
      </c>
      <c r="L1072">
        <v>143.37547302246094</v>
      </c>
      <c r="M1072">
        <v>147.64620971679687</v>
      </c>
      <c r="N1072">
        <v>159.46929931640625</v>
      </c>
      <c r="O1072">
        <v>173.8953857421875</v>
      </c>
      <c r="P1072">
        <v>192.41543579101562</v>
      </c>
      <c r="Q1072">
        <v>205.06758117675781</v>
      </c>
      <c r="R1072">
        <v>212.52027893066406</v>
      </c>
      <c r="S1072">
        <v>217.45272827148437</v>
      </c>
      <c r="T1072">
        <v>216.94633483886719</v>
      </c>
      <c r="U1072">
        <v>215.73773193359375</v>
      </c>
      <c r="V1072">
        <v>215.19528198242187</v>
      </c>
      <c r="W1072">
        <v>212.95088195800781</v>
      </c>
      <c r="X1072">
        <v>207.31033325195312</v>
      </c>
      <c r="Y1072">
        <v>200.51382446289062</v>
      </c>
      <c r="Z1072">
        <v>189.88864135742187</v>
      </c>
      <c r="AA1072">
        <v>181.742919921875</v>
      </c>
      <c r="AB1072">
        <v>179.27432250976562</v>
      </c>
      <c r="AC1072">
        <v>178.34988403320312</v>
      </c>
      <c r="AD1072">
        <v>170.49876403808594</v>
      </c>
      <c r="AE1072">
        <v>164.87127685546875</v>
      </c>
      <c r="AF1072">
        <v>159.9193115234375</v>
      </c>
      <c r="AG1072">
        <v>-3.7334973812103271</v>
      </c>
      <c r="AH1072">
        <v>-1.3314288854598999</v>
      </c>
      <c r="AI1072">
        <v>-0.13692829012870789</v>
      </c>
      <c r="AJ1072">
        <v>-0.82024115324020386</v>
      </c>
      <c r="AK1072">
        <v>-1.5751498937606812</v>
      </c>
      <c r="AL1072">
        <v>-1.367073655128479</v>
      </c>
      <c r="AM1072">
        <v>-2.5462203025817871</v>
      </c>
      <c r="AN1072">
        <v>-1.3374269008636475</v>
      </c>
      <c r="AO1072">
        <v>0.99439501762390137</v>
      </c>
      <c r="AP1072">
        <v>2.8670454025268555</v>
      </c>
      <c r="AQ1072">
        <v>6.3990850448608398</v>
      </c>
      <c r="AR1072">
        <v>18.581514358520508</v>
      </c>
      <c r="AS1072">
        <v>18.879848480224609</v>
      </c>
      <c r="AT1072">
        <v>17.773166656494141</v>
      </c>
      <c r="AU1072">
        <v>15.831034660339355</v>
      </c>
      <c r="AV1072">
        <v>13.360556602478027</v>
      </c>
      <c r="AW1072">
        <v>11.785823822021484</v>
      </c>
      <c r="AX1072">
        <v>8.4336605072021484</v>
      </c>
      <c r="AY1072">
        <v>-0.44183984398841858</v>
      </c>
      <c r="AZ1072">
        <v>-1.4716497659683228</v>
      </c>
      <c r="BA1072">
        <v>-1.3365710973739624</v>
      </c>
      <c r="BB1072">
        <v>-0.89605581760406494</v>
      </c>
      <c r="BC1072">
        <v>-0.81595325469970703</v>
      </c>
      <c r="BD1072">
        <v>-2.5294284820556641</v>
      </c>
      <c r="BE1072">
        <v>60.683750152587891</v>
      </c>
      <c r="BF1072">
        <v>60.588947296142578</v>
      </c>
      <c r="BG1072">
        <v>60.533920288085937</v>
      </c>
      <c r="BH1072">
        <v>60.686431884765625</v>
      </c>
      <c r="BI1072">
        <v>60.658977508544922</v>
      </c>
      <c r="BJ1072">
        <v>60.61920166015625</v>
      </c>
      <c r="BK1072">
        <v>61.201438903808594</v>
      </c>
      <c r="BL1072">
        <v>61.298923492431641</v>
      </c>
      <c r="BM1072">
        <v>63.185459136962891</v>
      </c>
      <c r="BN1072">
        <v>65.039047241210938</v>
      </c>
      <c r="BO1072">
        <v>67.455825805664063</v>
      </c>
      <c r="BP1072">
        <v>68.912757873535156</v>
      </c>
      <c r="BQ1072">
        <v>69.406898498535156</v>
      </c>
      <c r="BR1072">
        <v>69.589668273925781</v>
      </c>
      <c r="BS1072">
        <v>68.872978210449219</v>
      </c>
      <c r="BT1072">
        <v>69.199729919433594</v>
      </c>
      <c r="BU1072">
        <v>68.200096130371094</v>
      </c>
      <c r="BV1072">
        <v>66.368232727050781</v>
      </c>
      <c r="BW1072">
        <v>64.191925048828125</v>
      </c>
      <c r="BX1072">
        <v>62.250370025634766</v>
      </c>
      <c r="BY1072">
        <v>61.353950500488281</v>
      </c>
      <c r="BZ1072">
        <v>61.226211547851563</v>
      </c>
      <c r="CA1072">
        <v>61.37872314453125</v>
      </c>
      <c r="CB1072">
        <v>61.214004516601563</v>
      </c>
      <c r="CC1072">
        <v>5.5516290664672852</v>
      </c>
      <c r="CD1072">
        <v>5.3105392456054687</v>
      </c>
      <c r="CE1072">
        <v>4.997988224029541</v>
      </c>
      <c r="CF1072">
        <v>3.7684106826782227</v>
      </c>
      <c r="CG1072">
        <v>3.1592488288879395</v>
      </c>
      <c r="CH1072">
        <v>3.4739673137664795</v>
      </c>
      <c r="CI1072">
        <v>3.6339590549468994</v>
      </c>
      <c r="CJ1072">
        <v>2.2826948165893555</v>
      </c>
      <c r="CK1072">
        <v>3.1988542079925537</v>
      </c>
      <c r="CL1072">
        <v>3.1676836013793945</v>
      </c>
      <c r="CM1072">
        <v>2.4432480335235596</v>
      </c>
      <c r="CN1072">
        <v>2.7440483570098877</v>
      </c>
      <c r="CO1072">
        <v>3.8071286678314209</v>
      </c>
      <c r="CP1072">
        <v>2.3980584144592285</v>
      </c>
      <c r="CQ1072">
        <v>2.9036798477172852</v>
      </c>
      <c r="CR1072">
        <v>4.2816848754882812</v>
      </c>
      <c r="CS1072">
        <v>4.6363101005554199</v>
      </c>
      <c r="CT1072">
        <v>4.8005056381225586</v>
      </c>
      <c r="CU1072">
        <v>5.9043035507202148</v>
      </c>
      <c r="CV1072">
        <v>4.8949265480041504</v>
      </c>
      <c r="CW1072">
        <v>4.4158573150634766</v>
      </c>
      <c r="CX1072">
        <v>3.7132561206817627</v>
      </c>
      <c r="CY1072">
        <v>4.024540901184082</v>
      </c>
      <c r="CZ1072">
        <v>3.9684517383575439</v>
      </c>
    </row>
    <row r="1073" spans="1:104" x14ac:dyDescent="0.25">
      <c r="A1073" t="s">
        <v>1262</v>
      </c>
      <c r="B1073" t="s">
        <v>26</v>
      </c>
      <c r="C1073" t="s">
        <v>28</v>
      </c>
      <c r="D1073" t="s">
        <v>188</v>
      </c>
      <c r="E1073" t="s">
        <v>184</v>
      </c>
      <c r="F1073">
        <v>2020</v>
      </c>
      <c r="G1073" t="s">
        <v>176</v>
      </c>
      <c r="H1073">
        <v>6</v>
      </c>
      <c r="I1073">
        <v>162.58415222167969</v>
      </c>
      <c r="J1073">
        <v>157.79203796386719</v>
      </c>
      <c r="K1073">
        <v>154.55357360839844</v>
      </c>
      <c r="L1073">
        <v>153.62916564941406</v>
      </c>
      <c r="M1073">
        <v>157.37779235839844</v>
      </c>
      <c r="N1073">
        <v>169.39422607421875</v>
      </c>
      <c r="O1073">
        <v>183.53030395507812</v>
      </c>
      <c r="P1073">
        <v>201.50120544433594</v>
      </c>
      <c r="Q1073">
        <v>213.31629943847656</v>
      </c>
      <c r="R1073">
        <v>222.47900390625</v>
      </c>
      <c r="S1073">
        <v>230.44549560546875</v>
      </c>
      <c r="T1073">
        <v>231.44636535644531</v>
      </c>
      <c r="U1073">
        <v>231.09288024902344</v>
      </c>
      <c r="V1073">
        <v>229.83103942871094</v>
      </c>
      <c r="W1073">
        <v>228.18887329101562</v>
      </c>
      <c r="X1073">
        <v>224.63386535644531</v>
      </c>
      <c r="Y1073">
        <v>218.70878601074219</v>
      </c>
      <c r="Z1073">
        <v>207.33445739746094</v>
      </c>
      <c r="AA1073">
        <v>196.89366149902344</v>
      </c>
      <c r="AB1073">
        <v>189.59751892089844</v>
      </c>
      <c r="AC1073">
        <v>188.12777709960937</v>
      </c>
      <c r="AD1073">
        <v>180.17301940917969</v>
      </c>
      <c r="AE1073">
        <v>176.23880004882812</v>
      </c>
      <c r="AF1073">
        <v>171.11367797851562</v>
      </c>
      <c r="AG1073">
        <v>-3.7017691135406494</v>
      </c>
      <c r="AH1073">
        <v>-1.6443995237350464</v>
      </c>
      <c r="AI1073">
        <v>-0.70517361164093018</v>
      </c>
      <c r="AJ1073">
        <v>-1.1367751359939575</v>
      </c>
      <c r="AK1073">
        <v>-1.5304104089736938</v>
      </c>
      <c r="AL1073">
        <v>-1.0204340219497681</v>
      </c>
      <c r="AM1073">
        <v>-2.3512434959411621</v>
      </c>
      <c r="AN1073">
        <v>-0.66337597370147705</v>
      </c>
      <c r="AO1073">
        <v>1.0115617513656616</v>
      </c>
      <c r="AP1073">
        <v>2.1724629402160645</v>
      </c>
      <c r="AQ1073">
        <v>6.0855293273925781</v>
      </c>
      <c r="AR1073">
        <v>19.79041862487793</v>
      </c>
      <c r="AS1073">
        <v>20.258785247802734</v>
      </c>
      <c r="AT1073">
        <v>19.059906005859375</v>
      </c>
      <c r="AU1073">
        <v>17.318349838256836</v>
      </c>
      <c r="AV1073">
        <v>16.01466178894043</v>
      </c>
      <c r="AW1073">
        <v>14.671987533569336</v>
      </c>
      <c r="AX1073">
        <v>11.625126838684082</v>
      </c>
      <c r="AY1073">
        <v>2.2199647426605225</v>
      </c>
      <c r="AZ1073">
        <v>0.36579561233520508</v>
      </c>
      <c r="BA1073">
        <v>9.4122868031263351E-3</v>
      </c>
      <c r="BB1073">
        <v>0.29478070139884949</v>
      </c>
      <c r="BC1073">
        <v>3.4382939338684082E-2</v>
      </c>
      <c r="BD1073">
        <v>-1.5039782524108887</v>
      </c>
      <c r="BE1073">
        <v>64.202423095703125</v>
      </c>
      <c r="BF1073">
        <v>63.854949951171875</v>
      </c>
      <c r="BG1073">
        <v>63.455478668212891</v>
      </c>
      <c r="BH1073">
        <v>63.40045166015625</v>
      </c>
      <c r="BI1073">
        <v>63.040763854980469</v>
      </c>
      <c r="BJ1073">
        <v>63.071018218994141</v>
      </c>
      <c r="BK1073">
        <v>63.366161346435547</v>
      </c>
      <c r="BL1073">
        <v>64.935455322265625</v>
      </c>
      <c r="BM1073">
        <v>67.066246032714844</v>
      </c>
      <c r="BN1073">
        <v>70.955810546875</v>
      </c>
      <c r="BO1073">
        <v>73.943244934082031</v>
      </c>
      <c r="BP1073">
        <v>74.412986755371094</v>
      </c>
      <c r="BQ1073">
        <v>75.689826965332031</v>
      </c>
      <c r="BR1073">
        <v>75.656883239746094</v>
      </c>
      <c r="BS1073">
        <v>74.477165222167969</v>
      </c>
      <c r="BT1073">
        <v>73.907257080078125</v>
      </c>
      <c r="BU1073">
        <v>72.828445434570313</v>
      </c>
      <c r="BV1073">
        <v>71.627372741699219</v>
      </c>
      <c r="BW1073">
        <v>70.728279113769531</v>
      </c>
      <c r="BX1073">
        <v>69.176910400390625</v>
      </c>
      <c r="BY1073">
        <v>66.625679016113281</v>
      </c>
      <c r="BZ1073">
        <v>65.576744079589844</v>
      </c>
      <c r="CA1073">
        <v>64.732315063476562</v>
      </c>
      <c r="CB1073">
        <v>64.080169677734375</v>
      </c>
      <c r="CC1073">
        <v>5.5620074272155762</v>
      </c>
      <c r="CD1073">
        <v>5.3108649253845215</v>
      </c>
      <c r="CE1073">
        <v>4.9888944625854492</v>
      </c>
      <c r="CF1073">
        <v>3.760836124420166</v>
      </c>
      <c r="CG1073">
        <v>3.1363842487335205</v>
      </c>
      <c r="CH1073">
        <v>3.4369387626647949</v>
      </c>
      <c r="CI1073">
        <v>3.5703334808349609</v>
      </c>
      <c r="CJ1073">
        <v>2.2251667976379395</v>
      </c>
      <c r="CK1073">
        <v>3.0973942279815674</v>
      </c>
      <c r="CL1073">
        <v>3.0855984687805176</v>
      </c>
      <c r="CM1073">
        <v>2.4093842506408691</v>
      </c>
      <c r="CN1073">
        <v>2.7245810031890869</v>
      </c>
      <c r="CO1073">
        <v>3.7949702739715576</v>
      </c>
      <c r="CP1073">
        <v>2.384937047958374</v>
      </c>
      <c r="CQ1073">
        <v>2.8960990905761719</v>
      </c>
      <c r="CR1073">
        <v>4.3187761306762695</v>
      </c>
      <c r="CS1073">
        <v>4.7076640129089355</v>
      </c>
      <c r="CT1073">
        <v>4.8793330192565918</v>
      </c>
      <c r="CU1073">
        <v>5.9539752006530762</v>
      </c>
      <c r="CV1073">
        <v>4.8168840408325195</v>
      </c>
      <c r="CW1073">
        <v>4.3346929550170898</v>
      </c>
      <c r="CX1073">
        <v>3.6532008647918701</v>
      </c>
      <c r="CY1073">
        <v>4.006828784942627</v>
      </c>
      <c r="CZ1073">
        <v>3.9548008441925049</v>
      </c>
    </row>
    <row r="1074" spans="1:104" x14ac:dyDescent="0.25">
      <c r="A1074" t="s">
        <v>1263</v>
      </c>
      <c r="B1074" t="s">
        <v>26</v>
      </c>
      <c r="C1074" t="s">
        <v>28</v>
      </c>
      <c r="D1074" t="s">
        <v>188</v>
      </c>
      <c r="E1074" t="s">
        <v>184</v>
      </c>
      <c r="F1074">
        <v>2020</v>
      </c>
      <c r="G1074" t="s">
        <v>177</v>
      </c>
      <c r="H1074">
        <v>7</v>
      </c>
      <c r="I1074">
        <v>168.67898559570312</v>
      </c>
      <c r="J1074">
        <v>164.06204223632812</v>
      </c>
      <c r="K1074">
        <v>160.33644104003906</v>
      </c>
      <c r="L1074">
        <v>159.73997497558594</v>
      </c>
      <c r="M1074">
        <v>165.10421752929687</v>
      </c>
      <c r="N1074">
        <v>178.07640075683594</v>
      </c>
      <c r="O1074">
        <v>191.50520324707031</v>
      </c>
      <c r="P1074">
        <v>209.55079650878906</v>
      </c>
      <c r="Q1074">
        <v>220.97119140625</v>
      </c>
      <c r="R1074">
        <v>229.64447021484375</v>
      </c>
      <c r="S1074">
        <v>235.77688598632812</v>
      </c>
      <c r="T1074">
        <v>236.75444030761719</v>
      </c>
      <c r="U1074">
        <v>236.86817932128906</v>
      </c>
      <c r="V1074">
        <v>236.22279357910156</v>
      </c>
      <c r="W1074">
        <v>235.24818420410156</v>
      </c>
      <c r="X1074">
        <v>233.29795837402344</v>
      </c>
      <c r="Y1074">
        <v>228.69117736816406</v>
      </c>
      <c r="Z1074">
        <v>217.54092407226562</v>
      </c>
      <c r="AA1074">
        <v>206.06898498535156</v>
      </c>
      <c r="AB1074">
        <v>198.39387512207031</v>
      </c>
      <c r="AC1074">
        <v>196.25027465820312</v>
      </c>
      <c r="AD1074">
        <v>187.52890014648437</v>
      </c>
      <c r="AE1074">
        <v>182.74270629882813</v>
      </c>
      <c r="AF1074">
        <v>178.13525390625</v>
      </c>
      <c r="AG1074">
        <v>-3.6172957420349121</v>
      </c>
      <c r="AH1074">
        <v>-1.8565410375595093</v>
      </c>
      <c r="AI1074">
        <v>-1.1188126802444458</v>
      </c>
      <c r="AJ1074">
        <v>-1.3605831861495972</v>
      </c>
      <c r="AK1074">
        <v>-1.5010291337966919</v>
      </c>
      <c r="AL1074">
        <v>-0.76536697149276733</v>
      </c>
      <c r="AM1074">
        <v>-2.2172341346740723</v>
      </c>
      <c r="AN1074">
        <v>-0.17178666591644287</v>
      </c>
      <c r="AO1074">
        <v>1.0269269943237305</v>
      </c>
      <c r="AP1074">
        <v>1.666437029838562</v>
      </c>
      <c r="AQ1074">
        <v>5.7492508888244629</v>
      </c>
      <c r="AR1074">
        <v>20.241580963134766</v>
      </c>
      <c r="AS1074">
        <v>20.817413330078125</v>
      </c>
      <c r="AT1074">
        <v>19.665334701538086</v>
      </c>
      <c r="AU1074">
        <v>18.118282318115234</v>
      </c>
      <c r="AV1074">
        <v>17.725650787353516</v>
      </c>
      <c r="AW1074">
        <v>16.636602401733398</v>
      </c>
      <c r="AX1074">
        <v>13.907918930053711</v>
      </c>
      <c r="AY1074">
        <v>4.2239217758178711</v>
      </c>
      <c r="AZ1074">
        <v>1.7383269071578979</v>
      </c>
      <c r="BA1074">
        <v>1.0049923658370972</v>
      </c>
      <c r="BB1074">
        <v>1.1750869750976562</v>
      </c>
      <c r="BC1074">
        <v>0.66778308153152466</v>
      </c>
      <c r="BD1074">
        <v>-0.72203391790390015</v>
      </c>
      <c r="BE1074">
        <v>67.515632629394531</v>
      </c>
      <c r="BF1074">
        <v>67.116165161132813</v>
      </c>
      <c r="BG1074">
        <v>66.890937805175781</v>
      </c>
      <c r="BH1074">
        <v>66.603950500488281</v>
      </c>
      <c r="BI1074">
        <v>66.793449401855469</v>
      </c>
      <c r="BJ1074">
        <v>66.311500549316406</v>
      </c>
      <c r="BK1074">
        <v>67.204124450683594</v>
      </c>
      <c r="BL1074">
        <v>67.896041870117188</v>
      </c>
      <c r="BM1074">
        <v>70.075386047363281</v>
      </c>
      <c r="BN1074">
        <v>71.319290161132813</v>
      </c>
      <c r="BO1074">
        <v>72.9439697265625</v>
      </c>
      <c r="BP1074">
        <v>74.367477416992188</v>
      </c>
      <c r="BQ1074">
        <v>75.690925598144531</v>
      </c>
      <c r="BR1074">
        <v>77.346122741699219</v>
      </c>
      <c r="BS1074">
        <v>78.963020324707031</v>
      </c>
      <c r="BT1074">
        <v>79.615165710449219</v>
      </c>
      <c r="BU1074">
        <v>80.117843627929688</v>
      </c>
      <c r="BV1074">
        <v>80.034988403320313</v>
      </c>
      <c r="BW1074">
        <v>76.530250549316406</v>
      </c>
      <c r="BX1074">
        <v>74.314178466796875</v>
      </c>
      <c r="BY1074">
        <v>71.646041870117187</v>
      </c>
      <c r="BZ1074">
        <v>70.954116821289063</v>
      </c>
      <c r="CA1074">
        <v>70.356636047363281</v>
      </c>
      <c r="CB1074">
        <v>69.926918029785156</v>
      </c>
      <c r="CC1074">
        <v>5.5628314018249512</v>
      </c>
      <c r="CD1074">
        <v>5.3238296508789062</v>
      </c>
      <c r="CE1074">
        <v>4.9899139404296875</v>
      </c>
      <c r="CF1074">
        <v>3.7703890800476074</v>
      </c>
      <c r="CG1074">
        <v>3.1719257831573486</v>
      </c>
      <c r="CH1074">
        <v>3.482501745223999</v>
      </c>
      <c r="CI1074">
        <v>3.5908186435699463</v>
      </c>
      <c r="CJ1074">
        <v>2.2301778793334961</v>
      </c>
      <c r="CK1074">
        <v>3.0904378890991211</v>
      </c>
      <c r="CL1074">
        <v>3.0692944526672363</v>
      </c>
      <c r="CM1074">
        <v>2.3753626346588135</v>
      </c>
      <c r="CN1074">
        <v>2.6858587265014648</v>
      </c>
      <c r="CO1074">
        <v>3.7474961280822754</v>
      </c>
      <c r="CP1074">
        <v>2.3637044429779053</v>
      </c>
      <c r="CQ1074">
        <v>2.8775312900543213</v>
      </c>
      <c r="CR1074">
        <v>4.3228907585144043</v>
      </c>
      <c r="CS1074">
        <v>4.7444491386413574</v>
      </c>
      <c r="CT1074">
        <v>4.9344921112060547</v>
      </c>
      <c r="CU1074">
        <v>6.0066685676574707</v>
      </c>
      <c r="CV1074">
        <v>4.8574833869934082</v>
      </c>
      <c r="CW1074">
        <v>4.3575077056884766</v>
      </c>
      <c r="CX1074">
        <v>3.6651239395141602</v>
      </c>
      <c r="CY1074">
        <v>4.0058078765869141</v>
      </c>
      <c r="CZ1074">
        <v>3.9697237014770508</v>
      </c>
    </row>
    <row r="1075" spans="1:104" x14ac:dyDescent="0.25">
      <c r="A1075" t="s">
        <v>1264</v>
      </c>
      <c r="B1075" t="s">
        <v>26</v>
      </c>
      <c r="C1075" t="s">
        <v>28</v>
      </c>
      <c r="D1075" t="s">
        <v>188</v>
      </c>
      <c r="E1075" t="s">
        <v>184</v>
      </c>
      <c r="F1075">
        <v>2020</v>
      </c>
      <c r="G1075" t="s">
        <v>178</v>
      </c>
      <c r="H1075">
        <v>8</v>
      </c>
      <c r="I1075">
        <v>172.811279296875</v>
      </c>
      <c r="J1075">
        <v>168.24339294433594</v>
      </c>
      <c r="K1075">
        <v>164.07942199707031</v>
      </c>
      <c r="L1075">
        <v>163.484130859375</v>
      </c>
      <c r="M1075">
        <v>168.42555236816406</v>
      </c>
      <c r="N1075">
        <v>183.16610717773437</v>
      </c>
      <c r="O1075">
        <v>199.12046813964844</v>
      </c>
      <c r="P1075">
        <v>217.50758361816406</v>
      </c>
      <c r="Q1075">
        <v>230.88081359863281</v>
      </c>
      <c r="R1075">
        <v>242.0028076171875</v>
      </c>
      <c r="S1075">
        <v>252.76882934570312</v>
      </c>
      <c r="T1075">
        <v>255.38825988769531</v>
      </c>
      <c r="U1075">
        <v>256.33163452148437</v>
      </c>
      <c r="V1075">
        <v>255.92510986328125</v>
      </c>
      <c r="W1075">
        <v>254.00759887695312</v>
      </c>
      <c r="X1075">
        <v>250.46211242675781</v>
      </c>
      <c r="Y1075">
        <v>242.14942932128906</v>
      </c>
      <c r="Z1075">
        <v>229.6451416015625</v>
      </c>
      <c r="AA1075">
        <v>216.024169921875</v>
      </c>
      <c r="AB1075">
        <v>209.20378112792969</v>
      </c>
      <c r="AC1075">
        <v>204.67414855957031</v>
      </c>
      <c r="AD1075">
        <v>194.34127807617187</v>
      </c>
      <c r="AE1075">
        <v>187.91133117675781</v>
      </c>
      <c r="AF1075">
        <v>181.66236877441406</v>
      </c>
      <c r="AG1075">
        <v>-3.353541374206543</v>
      </c>
      <c r="AH1075">
        <v>-2.138108491897583</v>
      </c>
      <c r="AI1075">
        <v>-1.7591769695281982</v>
      </c>
      <c r="AJ1075">
        <v>-1.6760411262512207</v>
      </c>
      <c r="AK1075">
        <v>-1.3695021867752075</v>
      </c>
      <c r="AL1075">
        <v>-0.30158704519271851</v>
      </c>
      <c r="AM1075">
        <v>-1.9281724691390991</v>
      </c>
      <c r="AN1075">
        <v>0.64451056718826294</v>
      </c>
      <c r="AO1075">
        <v>1.0486639738082886</v>
      </c>
      <c r="AP1075">
        <v>0.82407939434051514</v>
      </c>
      <c r="AQ1075">
        <v>5.3339500427246094</v>
      </c>
      <c r="AR1075">
        <v>21.672817230224609</v>
      </c>
      <c r="AS1075">
        <v>22.439231872558594</v>
      </c>
      <c r="AT1075">
        <v>21.247339248657227</v>
      </c>
      <c r="AU1075">
        <v>19.876415252685547</v>
      </c>
      <c r="AV1075">
        <v>20.802116394042969</v>
      </c>
      <c r="AW1075">
        <v>19.726144790649414</v>
      </c>
      <c r="AX1075">
        <v>17.484834671020508</v>
      </c>
      <c r="AY1075">
        <v>7.5233755111694336</v>
      </c>
      <c r="AZ1075">
        <v>4.0625400543212891</v>
      </c>
      <c r="BA1075">
        <v>2.6711878776550293</v>
      </c>
      <c r="BB1075">
        <v>2.6113302707672119</v>
      </c>
      <c r="BC1075">
        <v>1.6859363317489624</v>
      </c>
      <c r="BD1075">
        <v>0.58971673250198364</v>
      </c>
      <c r="BE1075">
        <v>71.134841918945313</v>
      </c>
      <c r="BF1075">
        <v>70.220115661621094</v>
      </c>
      <c r="BG1075">
        <v>69.525154113769531</v>
      </c>
      <c r="BH1075">
        <v>68.537727355957031</v>
      </c>
      <c r="BI1075">
        <v>68.707916259765625</v>
      </c>
      <c r="BJ1075">
        <v>68.457916259765625</v>
      </c>
      <c r="BK1075">
        <v>68.860427856445313</v>
      </c>
      <c r="BL1075">
        <v>69.640304565429688</v>
      </c>
      <c r="BM1075">
        <v>73.889572143554688</v>
      </c>
      <c r="BN1075">
        <v>78.086585998535156</v>
      </c>
      <c r="BO1075">
        <v>81.930641174316406</v>
      </c>
      <c r="BP1075">
        <v>83.762870788574219</v>
      </c>
      <c r="BQ1075">
        <v>84.750297546386719</v>
      </c>
      <c r="BR1075">
        <v>83.695266723632812</v>
      </c>
      <c r="BS1075">
        <v>83.317901611328125</v>
      </c>
      <c r="BT1075">
        <v>83.704788208007812</v>
      </c>
      <c r="BU1075">
        <v>83.577049255371094</v>
      </c>
      <c r="BV1075">
        <v>82.674911499023437</v>
      </c>
      <c r="BW1075">
        <v>80.163345336914063</v>
      </c>
      <c r="BX1075">
        <v>77.316230773925781</v>
      </c>
      <c r="BY1075">
        <v>74.996574401855469</v>
      </c>
      <c r="BZ1075">
        <v>73.688873291015625</v>
      </c>
      <c r="CA1075">
        <v>72.649467468261719</v>
      </c>
      <c r="CB1075">
        <v>72.271728515625</v>
      </c>
      <c r="CC1075">
        <v>5.5180239677429199</v>
      </c>
      <c r="CD1075">
        <v>5.2854585647583008</v>
      </c>
      <c r="CE1075">
        <v>4.9441080093383789</v>
      </c>
      <c r="CF1075">
        <v>3.7359573841094971</v>
      </c>
      <c r="CG1075">
        <v>3.1331286430358887</v>
      </c>
      <c r="CH1075">
        <v>3.4688630104064941</v>
      </c>
      <c r="CI1075">
        <v>3.6159162521362305</v>
      </c>
      <c r="CJ1075">
        <v>2.2413742542266846</v>
      </c>
      <c r="CK1075">
        <v>3.1282999515533447</v>
      </c>
      <c r="CL1075">
        <v>3.1332178115844727</v>
      </c>
      <c r="CM1075">
        <v>2.4668574333190918</v>
      </c>
      <c r="CN1075">
        <v>2.8059136867523193</v>
      </c>
      <c r="CO1075">
        <v>3.929934024810791</v>
      </c>
      <c r="CP1075">
        <v>2.4769182205200195</v>
      </c>
      <c r="CQ1075">
        <v>3.0087292194366455</v>
      </c>
      <c r="CR1075">
        <v>4.4939813613891602</v>
      </c>
      <c r="CS1075">
        <v>4.8641114234924316</v>
      </c>
      <c r="CT1075">
        <v>5.0434708595275879</v>
      </c>
      <c r="CU1075">
        <v>6.0951056480407715</v>
      </c>
      <c r="CV1075">
        <v>4.964540958404541</v>
      </c>
      <c r="CW1075">
        <v>4.4039115905761719</v>
      </c>
      <c r="CX1075">
        <v>3.6785926818847656</v>
      </c>
      <c r="CY1075">
        <v>3.9882066249847412</v>
      </c>
      <c r="CZ1075">
        <v>3.9184579849243164</v>
      </c>
    </row>
    <row r="1076" spans="1:104" x14ac:dyDescent="0.25">
      <c r="A1076" t="s">
        <v>1265</v>
      </c>
      <c r="B1076" t="s">
        <v>26</v>
      </c>
      <c r="C1076" t="s">
        <v>28</v>
      </c>
      <c r="D1076" t="s">
        <v>188</v>
      </c>
      <c r="E1076" t="s">
        <v>184</v>
      </c>
      <c r="F1076">
        <v>2020</v>
      </c>
      <c r="G1076" t="s">
        <v>179</v>
      </c>
      <c r="H1076">
        <v>9</v>
      </c>
      <c r="I1076">
        <v>171.08177185058594</v>
      </c>
      <c r="J1076">
        <v>167.13893127441406</v>
      </c>
      <c r="K1076">
        <v>163.75408935546875</v>
      </c>
      <c r="L1076">
        <v>163.42291259765625</v>
      </c>
      <c r="M1076">
        <v>169.131591796875</v>
      </c>
      <c r="N1076">
        <v>184.34188842773437</v>
      </c>
      <c r="O1076">
        <v>202.45906066894531</v>
      </c>
      <c r="P1076">
        <v>222.34405517578125</v>
      </c>
      <c r="Q1076">
        <v>238.57295227050781</v>
      </c>
      <c r="R1076">
        <v>250.40309143066406</v>
      </c>
      <c r="S1076">
        <v>260.61932373046875</v>
      </c>
      <c r="T1076">
        <v>263.18609619140625</v>
      </c>
      <c r="U1076">
        <v>263.79339599609375</v>
      </c>
      <c r="V1076">
        <v>264.39956665039062</v>
      </c>
      <c r="W1076">
        <v>261.52169799804687</v>
      </c>
      <c r="X1076">
        <v>254.47268676757812</v>
      </c>
      <c r="Y1076">
        <v>244.69760131835937</v>
      </c>
      <c r="Z1076">
        <v>231.69288635253906</v>
      </c>
      <c r="AA1076">
        <v>218.71415710449219</v>
      </c>
      <c r="AB1076">
        <v>213.57681274414062</v>
      </c>
      <c r="AC1076">
        <v>206.90585327148437</v>
      </c>
      <c r="AD1076">
        <v>194.9017333984375</v>
      </c>
      <c r="AE1076">
        <v>187.90908813476562</v>
      </c>
      <c r="AF1076">
        <v>181.45402526855469</v>
      </c>
      <c r="AG1076">
        <v>-3.2921683788299561</v>
      </c>
      <c r="AH1076">
        <v>-2.1471221446990967</v>
      </c>
      <c r="AI1076">
        <v>-1.8102750778198242</v>
      </c>
      <c r="AJ1076">
        <v>-1.7015928030014038</v>
      </c>
      <c r="AK1076">
        <v>-1.3649051189422607</v>
      </c>
      <c r="AL1076">
        <v>-0.26727083325386047</v>
      </c>
      <c r="AM1076">
        <v>-1.9290558099746704</v>
      </c>
      <c r="AN1076">
        <v>0.73137754201889038</v>
      </c>
      <c r="AO1076">
        <v>1.0885788202285767</v>
      </c>
      <c r="AP1076">
        <v>0.77621704339981079</v>
      </c>
      <c r="AQ1076">
        <v>5.4128971099853516</v>
      </c>
      <c r="AR1076">
        <v>22.257600784301758</v>
      </c>
      <c r="AS1076">
        <v>23.017061233520508</v>
      </c>
      <c r="AT1076">
        <v>21.869026184082031</v>
      </c>
      <c r="AU1076">
        <v>20.401321411132812</v>
      </c>
      <c r="AV1076">
        <v>21.152261734008789</v>
      </c>
      <c r="AW1076">
        <v>19.993255615234375</v>
      </c>
      <c r="AX1076">
        <v>17.765369415283203</v>
      </c>
      <c r="AY1076">
        <v>7.851020336151123</v>
      </c>
      <c r="AZ1076">
        <v>4.3480653762817383</v>
      </c>
      <c r="BA1076">
        <v>2.8444216251373291</v>
      </c>
      <c r="BB1076">
        <v>2.7374458312988281</v>
      </c>
      <c r="BC1076">
        <v>1.7660058736801147</v>
      </c>
      <c r="BD1076">
        <v>0.69742971658706665</v>
      </c>
      <c r="BE1076">
        <v>70.92767333984375</v>
      </c>
      <c r="BF1076">
        <v>70.482704162597656</v>
      </c>
      <c r="BG1076">
        <v>70.330184936523438</v>
      </c>
      <c r="BH1076">
        <v>69.537734985351563</v>
      </c>
      <c r="BI1076">
        <v>69.080192565917969</v>
      </c>
      <c r="BJ1076">
        <v>68.775161743164063</v>
      </c>
      <c r="BK1076">
        <v>69.207550048828125</v>
      </c>
      <c r="BL1076">
        <v>70.152519226074219</v>
      </c>
      <c r="BM1076">
        <v>72.834907531738281</v>
      </c>
      <c r="BN1076">
        <v>76.657234191894531</v>
      </c>
      <c r="BO1076">
        <v>81.0518798828125</v>
      </c>
      <c r="BP1076">
        <v>82.471687316894531</v>
      </c>
      <c r="BQ1076">
        <v>84.37420654296875</v>
      </c>
      <c r="BR1076">
        <v>85.136787414550781</v>
      </c>
      <c r="BS1076">
        <v>85.789299011230469</v>
      </c>
      <c r="BT1076">
        <v>86.039299011230469</v>
      </c>
      <c r="BU1076">
        <v>85.314460754394531</v>
      </c>
      <c r="BV1076">
        <v>83.911941528320313</v>
      </c>
      <c r="BW1076">
        <v>83.577033996582031</v>
      </c>
      <c r="BX1076">
        <v>78.682388305664063</v>
      </c>
      <c r="BY1076">
        <v>76.305030822753906</v>
      </c>
      <c r="BZ1076">
        <v>74.42767333984375</v>
      </c>
      <c r="CA1076">
        <v>73.525161743164062</v>
      </c>
      <c r="CB1076">
        <v>72.872642517089844</v>
      </c>
      <c r="CC1076">
        <v>5.4525504112243652</v>
      </c>
      <c r="CD1076">
        <v>5.2411003112792969</v>
      </c>
      <c r="CE1076">
        <v>4.9258508682250977</v>
      </c>
      <c r="CF1076">
        <v>3.7286927700042725</v>
      </c>
      <c r="CG1076">
        <v>3.1419415473937988</v>
      </c>
      <c r="CH1076">
        <v>3.4862511157989502</v>
      </c>
      <c r="CI1076">
        <v>3.6728737354278564</v>
      </c>
      <c r="CJ1076">
        <v>2.2887928485870361</v>
      </c>
      <c r="CK1076">
        <v>3.2314338684082031</v>
      </c>
      <c r="CL1076">
        <v>3.2397429943084717</v>
      </c>
      <c r="CM1076">
        <v>2.5415432453155518</v>
      </c>
      <c r="CN1076">
        <v>2.8889749050140381</v>
      </c>
      <c r="CO1076">
        <v>4.0423479080200195</v>
      </c>
      <c r="CP1076">
        <v>2.5542545318603516</v>
      </c>
      <c r="CQ1076">
        <v>3.0949256420135498</v>
      </c>
      <c r="CR1076">
        <v>4.5633735656738281</v>
      </c>
      <c r="CS1076">
        <v>4.9118485450744629</v>
      </c>
      <c r="CT1076">
        <v>5.0846824645996094</v>
      </c>
      <c r="CU1076">
        <v>6.1573061943054199</v>
      </c>
      <c r="CV1076">
        <v>5.0655303001403809</v>
      </c>
      <c r="CW1076">
        <v>4.4483761787414551</v>
      </c>
      <c r="CX1076">
        <v>3.6850540637969971</v>
      </c>
      <c r="CY1076">
        <v>3.9820907115936279</v>
      </c>
      <c r="CZ1076">
        <v>3.9076492786407471</v>
      </c>
    </row>
    <row r="1077" spans="1:104" x14ac:dyDescent="0.25">
      <c r="A1077" t="s">
        <v>1266</v>
      </c>
      <c r="B1077" t="s">
        <v>26</v>
      </c>
      <c r="C1077" t="s">
        <v>28</v>
      </c>
      <c r="D1077" t="s">
        <v>188</v>
      </c>
      <c r="E1077" t="s">
        <v>184</v>
      </c>
      <c r="F1077">
        <v>2020</v>
      </c>
      <c r="G1077" t="s">
        <v>180</v>
      </c>
      <c r="H1077">
        <v>10</v>
      </c>
      <c r="I1077">
        <v>148.0716552734375</v>
      </c>
      <c r="J1077">
        <v>144.30168151855469</v>
      </c>
      <c r="K1077">
        <v>141.31669616699219</v>
      </c>
      <c r="L1077">
        <v>141.36122131347656</v>
      </c>
      <c r="M1077">
        <v>145.57005310058594</v>
      </c>
      <c r="N1077">
        <v>157.79212951660156</v>
      </c>
      <c r="O1077">
        <v>177.97463989257812</v>
      </c>
      <c r="P1077">
        <v>194.72702026367187</v>
      </c>
      <c r="Q1077">
        <v>211.9173583984375</v>
      </c>
      <c r="R1077">
        <v>227.43679809570312</v>
      </c>
      <c r="S1077">
        <v>239.98028564453125</v>
      </c>
      <c r="T1077">
        <v>243.8050537109375</v>
      </c>
      <c r="U1077">
        <v>245.31449890136719</v>
      </c>
      <c r="V1077">
        <v>247.58731079101562</v>
      </c>
      <c r="W1077">
        <v>245.40882873535156</v>
      </c>
      <c r="X1077">
        <v>237.08421325683594</v>
      </c>
      <c r="Y1077">
        <v>226.70744323730469</v>
      </c>
      <c r="Z1077">
        <v>214.57264709472656</v>
      </c>
      <c r="AA1077">
        <v>208.26922607421875</v>
      </c>
      <c r="AB1077">
        <v>201.96176147460937</v>
      </c>
      <c r="AC1077">
        <v>195.57179260253906</v>
      </c>
      <c r="AD1077">
        <v>176.8289794921875</v>
      </c>
      <c r="AE1077">
        <v>163.94612121582031</v>
      </c>
      <c r="AF1077">
        <v>157.80091857910156</v>
      </c>
      <c r="AG1077">
        <v>-3.3898954391479492</v>
      </c>
      <c r="AH1077">
        <v>-1.48018479347229</v>
      </c>
      <c r="AI1077">
        <v>-0.59416192770004272</v>
      </c>
      <c r="AJ1077">
        <v>-1.0217118263244629</v>
      </c>
      <c r="AK1077">
        <v>-1.4272515773773193</v>
      </c>
      <c r="AL1077">
        <v>-0.98282068967819214</v>
      </c>
      <c r="AM1077">
        <v>-2.3052792549133301</v>
      </c>
      <c r="AN1077">
        <v>-0.69911539554595947</v>
      </c>
      <c r="AO1077">
        <v>1.0151592493057251</v>
      </c>
      <c r="AP1077">
        <v>2.3116943836212158</v>
      </c>
      <c r="AQ1077">
        <v>6.3440303802490234</v>
      </c>
      <c r="AR1077">
        <v>20.619318008422852</v>
      </c>
      <c r="AS1077">
        <v>21.257963180541992</v>
      </c>
      <c r="AT1077">
        <v>20.238029479980469</v>
      </c>
      <c r="AU1077">
        <v>18.364315032958984</v>
      </c>
      <c r="AV1077">
        <v>16.594482421875</v>
      </c>
      <c r="AW1077">
        <v>14.895943641662598</v>
      </c>
      <c r="AX1077">
        <v>11.668221473693848</v>
      </c>
      <c r="AY1077">
        <v>2.0841872692108154</v>
      </c>
      <c r="AZ1077">
        <v>0.24622154235839844</v>
      </c>
      <c r="BA1077">
        <v>-8.0793030560016632E-2</v>
      </c>
      <c r="BB1077">
        <v>0.19149687886238098</v>
      </c>
      <c r="BC1077">
        <v>-4.5279558748006821E-2</v>
      </c>
      <c r="BD1077">
        <v>-1.4861947298049927</v>
      </c>
      <c r="BE1077">
        <v>64.647430419921875</v>
      </c>
      <c r="BF1077">
        <v>64.525161743164062</v>
      </c>
      <c r="BG1077">
        <v>64.070671081542969</v>
      </c>
      <c r="BH1077">
        <v>63.028594970703125</v>
      </c>
      <c r="BI1077">
        <v>61.754447937011719</v>
      </c>
      <c r="BJ1077">
        <v>61.354984283447266</v>
      </c>
      <c r="BK1077">
        <v>61.144763946533203</v>
      </c>
      <c r="BL1077">
        <v>61.482337951660156</v>
      </c>
      <c r="BM1077">
        <v>63.655570983886719</v>
      </c>
      <c r="BN1077">
        <v>67.718734741210937</v>
      </c>
      <c r="BO1077">
        <v>71.30401611328125</v>
      </c>
      <c r="BP1077">
        <v>74.919425964355469</v>
      </c>
      <c r="BQ1077">
        <v>77.410270690917969</v>
      </c>
      <c r="BR1077">
        <v>77.050575256347656</v>
      </c>
      <c r="BS1077">
        <v>76.837959289550781</v>
      </c>
      <c r="BT1077">
        <v>75.904556274414063</v>
      </c>
      <c r="BU1077">
        <v>74.907600402832031</v>
      </c>
      <c r="BV1077">
        <v>74.520339965820313</v>
      </c>
      <c r="BW1077">
        <v>73.073081970214844</v>
      </c>
      <c r="BX1077">
        <v>70.335289001464844</v>
      </c>
      <c r="BY1077">
        <v>69.125701904296875</v>
      </c>
      <c r="BZ1077">
        <v>67.607017517089844</v>
      </c>
      <c r="CA1077">
        <v>67.0740966796875</v>
      </c>
      <c r="CB1077">
        <v>65.790412902832031</v>
      </c>
      <c r="CC1077">
        <v>5.0905313491821289</v>
      </c>
      <c r="CD1077">
        <v>4.8815512657165527</v>
      </c>
      <c r="CE1077">
        <v>4.5852785110473633</v>
      </c>
      <c r="CF1077">
        <v>3.4792494773864746</v>
      </c>
      <c r="CG1077">
        <v>2.9170770645141602</v>
      </c>
      <c r="CH1077">
        <v>3.2195663452148438</v>
      </c>
      <c r="CI1077">
        <v>3.4814589023590088</v>
      </c>
      <c r="CJ1077">
        <v>2.1627063751220703</v>
      </c>
      <c r="CK1077">
        <v>3.0985090732574463</v>
      </c>
      <c r="CL1077">
        <v>3.1778736114501953</v>
      </c>
      <c r="CM1077">
        <v>2.5277261734008789</v>
      </c>
      <c r="CN1077">
        <v>2.8896377086639404</v>
      </c>
      <c r="CO1077">
        <v>4.0612101554870605</v>
      </c>
      <c r="CP1077">
        <v>2.5785348415374756</v>
      </c>
      <c r="CQ1077">
        <v>3.1351263523101807</v>
      </c>
      <c r="CR1077">
        <v>4.5888991355895996</v>
      </c>
      <c r="CS1077">
        <v>4.9115500450134277</v>
      </c>
      <c r="CT1077">
        <v>5.0821266174316406</v>
      </c>
      <c r="CU1077">
        <v>6.3245797157287598</v>
      </c>
      <c r="CV1077">
        <v>5.1774234771728516</v>
      </c>
      <c r="CW1077">
        <v>4.5462908744812012</v>
      </c>
      <c r="CX1077">
        <v>3.6093688011169434</v>
      </c>
      <c r="CY1077">
        <v>3.7479507923126221</v>
      </c>
      <c r="CZ1077">
        <v>3.6662423610687256</v>
      </c>
    </row>
    <row r="1078" spans="1:104" x14ac:dyDescent="0.25">
      <c r="A1078" t="s">
        <v>1267</v>
      </c>
      <c r="B1078" t="s">
        <v>26</v>
      </c>
      <c r="C1078" t="s">
        <v>28</v>
      </c>
      <c r="D1078" t="s">
        <v>188</v>
      </c>
      <c r="E1078" t="s">
        <v>184</v>
      </c>
      <c r="F1078">
        <v>2020</v>
      </c>
      <c r="G1078" t="s">
        <v>181</v>
      </c>
      <c r="H1078">
        <v>11</v>
      </c>
      <c r="I1078">
        <v>140.49876403808594</v>
      </c>
      <c r="J1078">
        <v>136.67179870605469</v>
      </c>
      <c r="K1078">
        <v>134.25462341308594</v>
      </c>
      <c r="L1078">
        <v>134.97708129882812</v>
      </c>
      <c r="M1078">
        <v>140.83699035644531</v>
      </c>
      <c r="N1078">
        <v>153.34812927246094</v>
      </c>
      <c r="O1078">
        <v>169.41864013671875</v>
      </c>
      <c r="P1078">
        <v>182.47029113769531</v>
      </c>
      <c r="Q1078">
        <v>192.33535766601562</v>
      </c>
      <c r="R1078">
        <v>199.27037048339844</v>
      </c>
      <c r="S1078">
        <v>204.94926452636719</v>
      </c>
      <c r="T1078">
        <v>206.77134704589844</v>
      </c>
      <c r="U1078">
        <v>207.18734741210937</v>
      </c>
      <c r="V1078">
        <v>207.52114868164062</v>
      </c>
      <c r="W1078">
        <v>204.81059265136719</v>
      </c>
      <c r="X1078">
        <v>197.61921691894531</v>
      </c>
      <c r="Y1078">
        <v>190.81831359863281</v>
      </c>
      <c r="Z1078">
        <v>186.24786376953125</v>
      </c>
      <c r="AA1078">
        <v>177.30155944824219</v>
      </c>
      <c r="AB1078">
        <v>170.77644348144531</v>
      </c>
      <c r="AC1078">
        <v>167.29150390625</v>
      </c>
      <c r="AD1078">
        <v>160.14302062988281</v>
      </c>
      <c r="AE1078">
        <v>153.70332336425781</v>
      </c>
      <c r="AF1078">
        <v>148.03526306152344</v>
      </c>
      <c r="AG1078">
        <v>-3.5409224033355713</v>
      </c>
      <c r="AH1078">
        <v>-1.1546272039413452</v>
      </c>
      <c r="AI1078">
        <v>5.3854707628488541E-2</v>
      </c>
      <c r="AJ1078">
        <v>-0.68398934602737427</v>
      </c>
      <c r="AK1078">
        <v>-1.547091007232666</v>
      </c>
      <c r="AL1078">
        <v>-1.4347391128540039</v>
      </c>
      <c r="AM1078">
        <v>-2.5723521709442139</v>
      </c>
      <c r="AN1078">
        <v>-1.4710798263549805</v>
      </c>
      <c r="AO1078">
        <v>0.93985015153884888</v>
      </c>
      <c r="AP1078">
        <v>2.9420578479766846</v>
      </c>
      <c r="AQ1078">
        <v>6.2606229782104492</v>
      </c>
      <c r="AR1078">
        <v>17.758209228515625</v>
      </c>
      <c r="AS1078">
        <v>18.147729873657227</v>
      </c>
      <c r="AT1078">
        <v>17.133066177368164</v>
      </c>
      <c r="AU1078">
        <v>15.116000175476074</v>
      </c>
      <c r="AV1078">
        <v>12.2545166015625</v>
      </c>
      <c r="AW1078">
        <v>10.652442932128906</v>
      </c>
      <c r="AX1078">
        <v>7.5042505264282227</v>
      </c>
      <c r="AY1078">
        <v>-1.285561203956604</v>
      </c>
      <c r="AZ1078">
        <v>-2.0145423412322998</v>
      </c>
      <c r="BA1078">
        <v>-1.6992572546005249</v>
      </c>
      <c r="BB1078">
        <v>-1.2367159128189087</v>
      </c>
      <c r="BC1078">
        <v>-1.0393309593200684</v>
      </c>
      <c r="BD1078">
        <v>-2.6902272701263428</v>
      </c>
      <c r="BE1078">
        <v>59.48272705078125</v>
      </c>
      <c r="BF1078">
        <v>58.269073486328125</v>
      </c>
      <c r="BG1078">
        <v>57.451835632324219</v>
      </c>
      <c r="BH1078">
        <v>56.473186492919922</v>
      </c>
      <c r="BI1078">
        <v>57.521736145019531</v>
      </c>
      <c r="BJ1078">
        <v>56.777835845947266</v>
      </c>
      <c r="BK1078">
        <v>57.122268676757813</v>
      </c>
      <c r="BL1078">
        <v>57.219753265380859</v>
      </c>
      <c r="BM1078">
        <v>60.792449951171875</v>
      </c>
      <c r="BN1078">
        <v>64.911026000976563</v>
      </c>
      <c r="BO1078">
        <v>68.4075927734375</v>
      </c>
      <c r="BP1078">
        <v>69.498970031738281</v>
      </c>
      <c r="BQ1078">
        <v>70.188095092773438</v>
      </c>
      <c r="BR1078">
        <v>69.57879638671875</v>
      </c>
      <c r="BS1078">
        <v>69.011940002441406</v>
      </c>
      <c r="BT1078">
        <v>69.920562744140625</v>
      </c>
      <c r="BU1078">
        <v>68.798934936523437</v>
      </c>
      <c r="BV1078">
        <v>66.204498291015625</v>
      </c>
      <c r="BW1078">
        <v>64.411666870117187</v>
      </c>
      <c r="BX1078">
        <v>64.051986694335938</v>
      </c>
      <c r="BY1078">
        <v>63.058082580566406</v>
      </c>
      <c r="BZ1078">
        <v>61.829437255859375</v>
      </c>
      <c r="CA1078">
        <v>61.567234039306641</v>
      </c>
      <c r="CB1078">
        <v>60.116168975830078</v>
      </c>
      <c r="CC1078">
        <v>5.2948408126831055</v>
      </c>
      <c r="CD1078">
        <v>5.0676441192626953</v>
      </c>
      <c r="CE1078">
        <v>4.774721622467041</v>
      </c>
      <c r="CF1078">
        <v>3.6423027515411377</v>
      </c>
      <c r="CG1078">
        <v>3.0949549674987793</v>
      </c>
      <c r="CH1078">
        <v>3.4310972690582275</v>
      </c>
      <c r="CI1078">
        <v>3.6362581253051758</v>
      </c>
      <c r="CJ1078">
        <v>2.2255434989929199</v>
      </c>
      <c r="CK1078">
        <v>3.0814878940582275</v>
      </c>
      <c r="CL1078">
        <v>3.0523955821990967</v>
      </c>
      <c r="CM1078">
        <v>2.3670120239257813</v>
      </c>
      <c r="CN1078">
        <v>2.6889801025390625</v>
      </c>
      <c r="CO1078">
        <v>3.7587790489196777</v>
      </c>
      <c r="CP1078">
        <v>2.3783259391784668</v>
      </c>
      <c r="CQ1078">
        <v>2.8716764450073242</v>
      </c>
      <c r="CR1078">
        <v>4.1970071792602539</v>
      </c>
      <c r="CS1078">
        <v>4.5370402336120605</v>
      </c>
      <c r="CT1078">
        <v>4.8419432640075684</v>
      </c>
      <c r="CU1078">
        <v>5.9235668182373047</v>
      </c>
      <c r="CV1078">
        <v>4.790581226348877</v>
      </c>
      <c r="CW1078">
        <v>4.2550220489501953</v>
      </c>
      <c r="CX1078">
        <v>3.579803466796875</v>
      </c>
      <c r="CY1078">
        <v>3.8517773151397705</v>
      </c>
      <c r="CZ1078">
        <v>3.7698001861572266</v>
      </c>
    </row>
    <row r="1079" spans="1:104" x14ac:dyDescent="0.25">
      <c r="A1079" t="s">
        <v>1268</v>
      </c>
      <c r="B1079" t="s">
        <v>26</v>
      </c>
      <c r="C1079" t="s">
        <v>28</v>
      </c>
      <c r="D1079" t="s">
        <v>188</v>
      </c>
      <c r="E1079" t="s">
        <v>184</v>
      </c>
      <c r="F1079">
        <v>2020</v>
      </c>
      <c r="G1079" t="s">
        <v>182</v>
      </c>
      <c r="H1079">
        <v>12</v>
      </c>
      <c r="I1079">
        <v>136.69528198242187</v>
      </c>
      <c r="J1079">
        <v>133.2152099609375</v>
      </c>
      <c r="K1079">
        <v>131.15048217773437</v>
      </c>
      <c r="L1079">
        <v>131.84519958496094</v>
      </c>
      <c r="M1079">
        <v>137.62284851074219</v>
      </c>
      <c r="N1079">
        <v>149.70426940917969</v>
      </c>
      <c r="O1079">
        <v>166.37582397460937</v>
      </c>
      <c r="P1079">
        <v>177.67158508300781</v>
      </c>
      <c r="Q1079">
        <v>183.15080261230469</v>
      </c>
      <c r="R1079">
        <v>185.91645812988281</v>
      </c>
      <c r="S1079">
        <v>188.0928955078125</v>
      </c>
      <c r="T1079">
        <v>187.85261535644531</v>
      </c>
      <c r="U1079">
        <v>187.3946533203125</v>
      </c>
      <c r="V1079">
        <v>187.68081665039062</v>
      </c>
      <c r="W1079">
        <v>185.21952819824219</v>
      </c>
      <c r="X1079">
        <v>179.8109130859375</v>
      </c>
      <c r="Y1079">
        <v>176.15980529785156</v>
      </c>
      <c r="Z1079">
        <v>174.38087463378906</v>
      </c>
      <c r="AA1079">
        <v>167.04051208496094</v>
      </c>
      <c r="AB1079">
        <v>162.12779235839844</v>
      </c>
      <c r="AC1079">
        <v>159.51687622070312</v>
      </c>
      <c r="AD1079">
        <v>155.25105285644531</v>
      </c>
      <c r="AE1079">
        <v>149.29193115234375</v>
      </c>
      <c r="AF1079">
        <v>143.82881164550781</v>
      </c>
      <c r="AG1079">
        <v>-3.8128385543823242</v>
      </c>
      <c r="AH1079">
        <v>-0.83844184875488281</v>
      </c>
      <c r="AI1079">
        <v>0.76532727479934692</v>
      </c>
      <c r="AJ1079">
        <v>-0.32860499620437622</v>
      </c>
      <c r="AK1079">
        <v>-1.6886131763458252</v>
      </c>
      <c r="AL1079">
        <v>-1.927679181098938</v>
      </c>
      <c r="AM1079">
        <v>-2.9468166828155518</v>
      </c>
      <c r="AN1079">
        <v>-2.3538143634796143</v>
      </c>
      <c r="AO1079">
        <v>0.93122899532318115</v>
      </c>
      <c r="AP1079">
        <v>3.7615487575531006</v>
      </c>
      <c r="AQ1079">
        <v>6.6071295738220215</v>
      </c>
      <c r="AR1079">
        <v>16.269563674926758</v>
      </c>
      <c r="AS1079">
        <v>16.45292854309082</v>
      </c>
      <c r="AT1079">
        <v>15.490259170532227</v>
      </c>
      <c r="AU1079">
        <v>13.296005249023438</v>
      </c>
      <c r="AV1079">
        <v>9.3276987075805664</v>
      </c>
      <c r="AW1079">
        <v>7.6587724685668945</v>
      </c>
      <c r="AX1079">
        <v>4.0294075012207031</v>
      </c>
      <c r="AY1079">
        <v>-4.5868749618530273</v>
      </c>
      <c r="AZ1079">
        <v>-4.327599048614502</v>
      </c>
      <c r="BA1079">
        <v>-3.3822884559631348</v>
      </c>
      <c r="BB1079">
        <v>-2.7790374755859375</v>
      </c>
      <c r="BC1079">
        <v>-2.1319775581359863</v>
      </c>
      <c r="BD1079">
        <v>-4.0753560066223145</v>
      </c>
      <c r="BE1079">
        <v>53.574497222900391</v>
      </c>
      <c r="BF1079">
        <v>53.546916961669922</v>
      </c>
      <c r="BG1079">
        <v>52.391735076904297</v>
      </c>
      <c r="BH1079">
        <v>52.699817657470703</v>
      </c>
      <c r="BI1079">
        <v>51.784717559814453</v>
      </c>
      <c r="BJ1079">
        <v>50.705535888671875</v>
      </c>
      <c r="BK1079">
        <v>50.245319366455078</v>
      </c>
      <c r="BL1079">
        <v>49.995319366455078</v>
      </c>
      <c r="BM1079">
        <v>54.496952056884766</v>
      </c>
      <c r="BN1079">
        <v>57.414073944091797</v>
      </c>
      <c r="BO1079">
        <v>60.539012908935547</v>
      </c>
      <c r="BP1079">
        <v>63.060493469238281</v>
      </c>
      <c r="BQ1079">
        <v>64.817237854003906</v>
      </c>
      <c r="BR1079">
        <v>64.609291076660156</v>
      </c>
      <c r="BS1079">
        <v>62.707164764404297</v>
      </c>
      <c r="BT1079">
        <v>61.957550048828125</v>
      </c>
      <c r="BU1079">
        <v>61.207939147949219</v>
      </c>
      <c r="BV1079">
        <v>58.501419067382813</v>
      </c>
      <c r="BW1079">
        <v>55.721942901611328</v>
      </c>
      <c r="BX1079">
        <v>53.655357360839844</v>
      </c>
      <c r="BY1079">
        <v>52.200851440429688</v>
      </c>
      <c r="BZ1079">
        <v>50.908790588378906</v>
      </c>
      <c r="CA1079">
        <v>50.206954956054687</v>
      </c>
      <c r="CB1079">
        <v>49.377513885498047</v>
      </c>
      <c r="CC1079">
        <v>5.8574366569519043</v>
      </c>
      <c r="CD1079">
        <v>5.615900993347168</v>
      </c>
      <c r="CE1079">
        <v>5.3023281097412109</v>
      </c>
      <c r="CF1079">
        <v>4.0445423126220703</v>
      </c>
      <c r="CG1079">
        <v>3.437690258026123</v>
      </c>
      <c r="CH1079">
        <v>3.8073413372039795</v>
      </c>
      <c r="CI1079">
        <v>4.0602355003356934</v>
      </c>
      <c r="CJ1079">
        <v>2.4658713340759277</v>
      </c>
      <c r="CK1079">
        <v>3.3357465267181396</v>
      </c>
      <c r="CL1079">
        <v>3.2380340099334717</v>
      </c>
      <c r="CM1079">
        <v>2.4710941314697266</v>
      </c>
      <c r="CN1079">
        <v>2.7792689800262451</v>
      </c>
      <c r="CO1079">
        <v>3.866455078125</v>
      </c>
      <c r="CP1079">
        <v>2.449211597442627</v>
      </c>
      <c r="CQ1079">
        <v>2.9548146724700928</v>
      </c>
      <c r="CR1079">
        <v>4.3450503349304199</v>
      </c>
      <c r="CS1079">
        <v>4.7660932540893555</v>
      </c>
      <c r="CT1079">
        <v>5.1585006713867188</v>
      </c>
      <c r="CU1079">
        <v>6.3498430252075195</v>
      </c>
      <c r="CV1079">
        <v>5.1776137351989746</v>
      </c>
      <c r="CW1079">
        <v>4.6189913749694824</v>
      </c>
      <c r="CX1079">
        <v>3.940638542175293</v>
      </c>
      <c r="CY1079">
        <v>4.2502093315124512</v>
      </c>
      <c r="CZ1079">
        <v>4.1625781059265137</v>
      </c>
    </row>
    <row r="1080" spans="1:104" x14ac:dyDescent="0.25">
      <c r="A1080" t="s">
        <v>1269</v>
      </c>
      <c r="B1080" t="s">
        <v>26</v>
      </c>
      <c r="C1080" t="s">
        <v>28</v>
      </c>
      <c r="D1080" t="s">
        <v>188</v>
      </c>
      <c r="E1080" t="s">
        <v>184</v>
      </c>
      <c r="F1080">
        <v>2020</v>
      </c>
      <c r="G1080" t="s">
        <v>183</v>
      </c>
      <c r="H1080">
        <v>8</v>
      </c>
      <c r="I1080">
        <v>170.19041442871094</v>
      </c>
      <c r="J1080">
        <v>165.74713134765625</v>
      </c>
      <c r="K1080">
        <v>161.66021728515625</v>
      </c>
      <c r="L1080">
        <v>161.091552734375</v>
      </c>
      <c r="M1080">
        <v>166.0208740234375</v>
      </c>
      <c r="N1080">
        <v>180.63105773925781</v>
      </c>
      <c r="O1080">
        <v>196.17958068847656</v>
      </c>
      <c r="P1080">
        <v>213.33766174316406</v>
      </c>
      <c r="Q1080">
        <v>225.34744262695312</v>
      </c>
      <c r="R1080">
        <v>235.18910217285156</v>
      </c>
      <c r="S1080">
        <v>244.88687133789062</v>
      </c>
      <c r="T1080">
        <v>247.25935363769531</v>
      </c>
      <c r="U1080">
        <v>247.88902282714844</v>
      </c>
      <c r="V1080">
        <v>247.31925964355469</v>
      </c>
      <c r="W1080">
        <v>245.52529907226562</v>
      </c>
      <c r="X1080">
        <v>242.1258544921875</v>
      </c>
      <c r="Y1080">
        <v>234.42678833007812</v>
      </c>
      <c r="Z1080">
        <v>222.22953796386719</v>
      </c>
      <c r="AA1080">
        <v>209.61920166015625</v>
      </c>
      <c r="AB1080">
        <v>203.60539245605469</v>
      </c>
      <c r="AC1080">
        <v>199.65301513671875</v>
      </c>
      <c r="AD1080">
        <v>190.09548950195312</v>
      </c>
      <c r="AE1080">
        <v>183.97970581054687</v>
      </c>
      <c r="AF1080">
        <v>178.13812255859375</v>
      </c>
      <c r="AG1080">
        <v>-3.5259318351745605</v>
      </c>
      <c r="AH1080">
        <v>-1.9595587253570557</v>
      </c>
      <c r="AI1080">
        <v>-1.346592903137207</v>
      </c>
      <c r="AJ1080">
        <v>-1.4733116626739502</v>
      </c>
      <c r="AK1080">
        <v>-1.4526656866073608</v>
      </c>
      <c r="AL1080">
        <v>-0.60576701164245605</v>
      </c>
      <c r="AM1080">
        <v>-2.1391081809997559</v>
      </c>
      <c r="AN1080">
        <v>0.11287858337163925</v>
      </c>
      <c r="AO1080">
        <v>1.0395205020904541</v>
      </c>
      <c r="AP1080">
        <v>1.3821702003479004</v>
      </c>
      <c r="AQ1080">
        <v>5.6741209030151367</v>
      </c>
      <c r="AR1080">
        <v>21.053958892822266</v>
      </c>
      <c r="AS1080">
        <v>21.721033096313477</v>
      </c>
      <c r="AT1080">
        <v>20.531278610229492</v>
      </c>
      <c r="AU1080">
        <v>18.996030807495117</v>
      </c>
      <c r="AV1080">
        <v>19.017251968383789</v>
      </c>
      <c r="AW1080">
        <v>17.802330017089844</v>
      </c>
      <c r="AX1080">
        <v>15.198561668395996</v>
      </c>
      <c r="AY1080">
        <v>5.383636474609375</v>
      </c>
      <c r="AZ1080">
        <v>2.572418212890625</v>
      </c>
      <c r="BA1080">
        <v>1.5981569290161133</v>
      </c>
      <c r="BB1080">
        <v>1.6824184656143188</v>
      </c>
      <c r="BC1080">
        <v>1.0230106115341187</v>
      </c>
      <c r="BD1080">
        <v>-0.25594261288642883</v>
      </c>
      <c r="BE1080">
        <v>68.445144653320312</v>
      </c>
      <c r="BF1080">
        <v>67.918479919433594</v>
      </c>
      <c r="BG1080">
        <v>67.550437927246094</v>
      </c>
      <c r="BH1080">
        <v>67.019973754882813</v>
      </c>
      <c r="BI1080">
        <v>66.905586242675781</v>
      </c>
      <c r="BJ1080">
        <v>66.653900146484375</v>
      </c>
      <c r="BK1080">
        <v>67.159568786621094</v>
      </c>
      <c r="BL1080">
        <v>68.156082153320312</v>
      </c>
      <c r="BM1080">
        <v>70.966522216796875</v>
      </c>
      <c r="BN1080">
        <v>74.254722595214844</v>
      </c>
      <c r="BO1080">
        <v>77.467430114746094</v>
      </c>
      <c r="BP1080">
        <v>78.753753662109375</v>
      </c>
      <c r="BQ1080">
        <v>80.126304626464844</v>
      </c>
      <c r="BR1080">
        <v>80.458763122558594</v>
      </c>
      <c r="BS1080">
        <v>80.636848449707031</v>
      </c>
      <c r="BT1080">
        <v>80.816627502441406</v>
      </c>
      <c r="BU1080">
        <v>80.459449768066406</v>
      </c>
      <c r="BV1080">
        <v>79.562301635742187</v>
      </c>
      <c r="BW1080">
        <v>77.749725341796875</v>
      </c>
      <c r="BX1080">
        <v>74.872428894042969</v>
      </c>
      <c r="BY1080">
        <v>72.393333435058594</v>
      </c>
      <c r="BZ1080">
        <v>71.161849975585937</v>
      </c>
      <c r="CA1080">
        <v>70.315895080566406</v>
      </c>
      <c r="CB1080">
        <v>69.787864685058594</v>
      </c>
      <c r="CC1080">
        <v>5.526909351348877</v>
      </c>
      <c r="CD1080">
        <v>5.2956490516662598</v>
      </c>
      <c r="CE1080">
        <v>4.9539661407470703</v>
      </c>
      <c r="CF1080">
        <v>3.7438449859619141</v>
      </c>
      <c r="CG1080">
        <v>3.1410129070281982</v>
      </c>
      <c r="CH1080">
        <v>3.4790120124816895</v>
      </c>
      <c r="CI1080">
        <v>3.6231951713562012</v>
      </c>
      <c r="CJ1080">
        <v>2.2359466552734375</v>
      </c>
      <c r="CK1080">
        <v>3.1049623489379883</v>
      </c>
      <c r="CL1080">
        <v>3.0965967178344727</v>
      </c>
      <c r="CM1080">
        <v>2.4304015636444092</v>
      </c>
      <c r="CN1080">
        <v>2.7627615928649902</v>
      </c>
      <c r="CO1080">
        <v>3.864393949508667</v>
      </c>
      <c r="CP1080">
        <v>2.4351775646209717</v>
      </c>
      <c r="CQ1080">
        <v>2.9577410221099854</v>
      </c>
      <c r="CR1080">
        <v>4.4182071685791016</v>
      </c>
      <c r="CS1080">
        <v>4.7890939712524414</v>
      </c>
      <c r="CT1080">
        <v>4.9636955261230469</v>
      </c>
      <c r="CU1080">
        <v>6.0161566734313965</v>
      </c>
      <c r="CV1080">
        <v>4.9133949279785156</v>
      </c>
      <c r="CW1080">
        <v>4.3686575889587402</v>
      </c>
      <c r="CX1080">
        <v>3.6593406200408936</v>
      </c>
      <c r="CY1080">
        <v>3.9711248874664307</v>
      </c>
      <c r="CZ1080">
        <v>3.9078798294067383</v>
      </c>
    </row>
    <row r="1081" spans="1:104" x14ac:dyDescent="0.25">
      <c r="A1081" t="s">
        <v>1270</v>
      </c>
      <c r="B1081" t="s">
        <v>26</v>
      </c>
      <c r="C1081" t="s">
        <v>28</v>
      </c>
      <c r="D1081" t="s">
        <v>188</v>
      </c>
      <c r="E1081" t="s">
        <v>184</v>
      </c>
      <c r="F1081">
        <v>2021</v>
      </c>
      <c r="G1081" t="s">
        <v>171</v>
      </c>
      <c r="H1081">
        <v>1</v>
      </c>
      <c r="I1081">
        <v>137.04576110839844</v>
      </c>
      <c r="J1081">
        <v>132.50924682617187</v>
      </c>
      <c r="K1081">
        <v>131.18544006347656</v>
      </c>
      <c r="L1081">
        <v>132.01567077636719</v>
      </c>
      <c r="M1081">
        <v>139.00224304199219</v>
      </c>
      <c r="N1081">
        <v>152.02468872070312</v>
      </c>
      <c r="O1081">
        <v>172.62803649902344</v>
      </c>
      <c r="P1081">
        <v>186.89179992675781</v>
      </c>
      <c r="Q1081">
        <v>191.25941467285156</v>
      </c>
      <c r="R1081">
        <v>191.36683654785156</v>
      </c>
      <c r="S1081">
        <v>191.47222900390625</v>
      </c>
      <c r="T1081">
        <v>189.42941284179687</v>
      </c>
      <c r="U1081">
        <v>187.30253601074219</v>
      </c>
      <c r="V1081">
        <v>186.15347290039062</v>
      </c>
      <c r="W1081">
        <v>183.22039794921875</v>
      </c>
      <c r="X1081">
        <v>178.17161560058594</v>
      </c>
      <c r="Y1081">
        <v>173.78120422363281</v>
      </c>
      <c r="Z1081">
        <v>174.36512756347656</v>
      </c>
      <c r="AA1081">
        <v>168.34410095214844</v>
      </c>
      <c r="AB1081">
        <v>163.82221984863281</v>
      </c>
      <c r="AC1081">
        <v>161.52841186523437</v>
      </c>
      <c r="AD1081">
        <v>157.16542053222656</v>
      </c>
      <c r="AE1081">
        <v>149.98704528808594</v>
      </c>
      <c r="AF1081">
        <v>144.32467651367187</v>
      </c>
      <c r="AG1081">
        <v>-4.1366763114929199</v>
      </c>
      <c r="AH1081">
        <v>-0.6589551568031311</v>
      </c>
      <c r="AI1081">
        <v>1.261147141456604</v>
      </c>
      <c r="AJ1081">
        <v>-0.10208721458911896</v>
      </c>
      <c r="AK1081">
        <v>-1.8416662216186523</v>
      </c>
      <c r="AL1081">
        <v>-2.3962700366973877</v>
      </c>
      <c r="AM1081">
        <v>-3.4311723709106445</v>
      </c>
      <c r="AN1081">
        <v>-3.2848341464996338</v>
      </c>
      <c r="AO1081">
        <v>0.99026834964752197</v>
      </c>
      <c r="AP1081">
        <v>4.6366333961486816</v>
      </c>
      <c r="AQ1081">
        <v>7.2983002662658691</v>
      </c>
      <c r="AR1081">
        <v>16.251222610473633</v>
      </c>
      <c r="AS1081">
        <v>16.217494964599609</v>
      </c>
      <c r="AT1081">
        <v>15.108016014099121</v>
      </c>
      <c r="AU1081">
        <v>12.739026069641113</v>
      </c>
      <c r="AV1081">
        <v>7.8786845207214355</v>
      </c>
      <c r="AW1081">
        <v>5.9215574264526367</v>
      </c>
      <c r="AX1081">
        <v>1.7474620342254639</v>
      </c>
      <c r="AY1081">
        <v>-7.0031576156616211</v>
      </c>
      <c r="AZ1081">
        <v>-6.1179046630859375</v>
      </c>
      <c r="BA1081">
        <v>-4.7108502388000488</v>
      </c>
      <c r="BB1081">
        <v>-3.9390814304351807</v>
      </c>
      <c r="BC1081">
        <v>-2.9516520500183105</v>
      </c>
      <c r="BD1081">
        <v>-5.192659854888916</v>
      </c>
      <c r="BE1081">
        <v>50.498767852783203</v>
      </c>
      <c r="BF1081">
        <v>50.34625244140625</v>
      </c>
      <c r="BG1081">
        <v>49.388694763183594</v>
      </c>
      <c r="BH1081">
        <v>48.736179351806641</v>
      </c>
      <c r="BI1081">
        <v>48.09625244140625</v>
      </c>
      <c r="BJ1081">
        <v>47.489223480224609</v>
      </c>
      <c r="BK1081">
        <v>46.632205963134766</v>
      </c>
      <c r="BL1081">
        <v>46.242279052734375</v>
      </c>
      <c r="BM1081">
        <v>48.134864807128906</v>
      </c>
      <c r="BN1081">
        <v>51.914718627929687</v>
      </c>
      <c r="BO1081">
        <v>54.207164764404297</v>
      </c>
      <c r="BP1081">
        <v>56.347480773925781</v>
      </c>
      <c r="BQ1081">
        <v>57.457553863525391</v>
      </c>
      <c r="BR1081">
        <v>58.389926910400391</v>
      </c>
      <c r="BS1081">
        <v>58.097480773925781</v>
      </c>
      <c r="BT1081">
        <v>58.551986694335937</v>
      </c>
      <c r="BU1081">
        <v>57.479297637939453</v>
      </c>
      <c r="BV1081">
        <v>55.089759826660156</v>
      </c>
      <c r="BW1081">
        <v>53.462421417236328</v>
      </c>
      <c r="BX1081">
        <v>52.085090637207031</v>
      </c>
      <c r="BY1081">
        <v>51.392784118652344</v>
      </c>
      <c r="BZ1081">
        <v>51.130195617675781</v>
      </c>
      <c r="CA1081">
        <v>50.117988586425781</v>
      </c>
      <c r="CB1081">
        <v>49.062957763671875</v>
      </c>
      <c r="CC1081">
        <v>6.4942760467529297</v>
      </c>
      <c r="CD1081">
        <v>6.1755771636962891</v>
      </c>
      <c r="CE1081">
        <v>5.8638362884521484</v>
      </c>
      <c r="CF1081">
        <v>4.4765276908874512</v>
      </c>
      <c r="CG1081">
        <v>3.8380787372589111</v>
      </c>
      <c r="CH1081">
        <v>4.2748932838439941</v>
      </c>
      <c r="CI1081">
        <v>4.659461498260498</v>
      </c>
      <c r="CJ1081">
        <v>2.8635983467102051</v>
      </c>
      <c r="CK1081">
        <v>3.8599183559417725</v>
      </c>
      <c r="CL1081">
        <v>3.6869990825653076</v>
      </c>
      <c r="CM1081">
        <v>2.7806224822998047</v>
      </c>
      <c r="CN1081">
        <v>3.0961263179779053</v>
      </c>
      <c r="CO1081">
        <v>4.2754788398742676</v>
      </c>
      <c r="CP1081">
        <v>2.6747186183929443</v>
      </c>
      <c r="CQ1081">
        <v>3.2279024124145508</v>
      </c>
      <c r="CR1081">
        <v>4.7561984062194824</v>
      </c>
      <c r="CS1081">
        <v>5.1931209564208984</v>
      </c>
      <c r="CT1081">
        <v>5.696566104888916</v>
      </c>
      <c r="CU1081">
        <v>7.0517010688781738</v>
      </c>
      <c r="CV1081">
        <v>5.7886638641357422</v>
      </c>
      <c r="CW1081">
        <v>5.1744594573974609</v>
      </c>
      <c r="CX1081">
        <v>4.4203205108642578</v>
      </c>
      <c r="CY1081">
        <v>4.7262787818908691</v>
      </c>
      <c r="CZ1081">
        <v>4.6205329895019531</v>
      </c>
    </row>
    <row r="1082" spans="1:104" x14ac:dyDescent="0.25">
      <c r="A1082" t="s">
        <v>1271</v>
      </c>
      <c r="B1082" t="s">
        <v>26</v>
      </c>
      <c r="C1082" t="s">
        <v>28</v>
      </c>
      <c r="D1082" t="s">
        <v>188</v>
      </c>
      <c r="E1082" t="s">
        <v>184</v>
      </c>
      <c r="F1082">
        <v>2021</v>
      </c>
      <c r="G1082" t="s">
        <v>172</v>
      </c>
      <c r="H1082">
        <v>2</v>
      </c>
      <c r="I1082">
        <v>136.52574157714844</v>
      </c>
      <c r="J1082">
        <v>132.32545471191406</v>
      </c>
      <c r="K1082">
        <v>130.73069763183594</v>
      </c>
      <c r="L1082">
        <v>131.54472351074219</v>
      </c>
      <c r="M1082">
        <v>137.78376770019531</v>
      </c>
      <c r="N1082">
        <v>152.34996032714844</v>
      </c>
      <c r="O1082">
        <v>171.04100036621094</v>
      </c>
      <c r="P1082">
        <v>185.59602355957031</v>
      </c>
      <c r="Q1082">
        <v>192.30245971679687</v>
      </c>
      <c r="R1082">
        <v>194.02081298828125</v>
      </c>
      <c r="S1082">
        <v>194.980224609375</v>
      </c>
      <c r="T1082">
        <v>193.56976318359375</v>
      </c>
      <c r="U1082">
        <v>192.86738586425781</v>
      </c>
      <c r="V1082">
        <v>191.92274475097656</v>
      </c>
      <c r="W1082">
        <v>188.92581176757812</v>
      </c>
      <c r="X1082">
        <v>183.10575866699219</v>
      </c>
      <c r="Y1082">
        <v>177.94264221191406</v>
      </c>
      <c r="Z1082">
        <v>176.70074462890625</v>
      </c>
      <c r="AA1082">
        <v>172.34246826171875</v>
      </c>
      <c r="AB1082">
        <v>166.86570739746094</v>
      </c>
      <c r="AC1082">
        <v>164.44099426269531</v>
      </c>
      <c r="AD1082">
        <v>157.9107666015625</v>
      </c>
      <c r="AE1082">
        <v>149.87757873535156</v>
      </c>
      <c r="AF1082">
        <v>144.28215026855469</v>
      </c>
      <c r="AG1082">
        <v>-3.9452905654907227</v>
      </c>
      <c r="AH1082">
        <v>-0.7653813362121582</v>
      </c>
      <c r="AI1082">
        <v>0.96390795707702637</v>
      </c>
      <c r="AJ1082">
        <v>-0.23814406991004944</v>
      </c>
      <c r="AK1082">
        <v>-1.7473739385604858</v>
      </c>
      <c r="AL1082">
        <v>-2.1605491638183594</v>
      </c>
      <c r="AM1082">
        <v>-3.1914224624633789</v>
      </c>
      <c r="AN1082">
        <v>-2.814814567565918</v>
      </c>
      <c r="AO1082">
        <v>0.98525732755661011</v>
      </c>
      <c r="AP1082">
        <v>4.2482972145080566</v>
      </c>
      <c r="AQ1082">
        <v>7.0818791389465332</v>
      </c>
      <c r="AR1082">
        <v>16.670690536499023</v>
      </c>
      <c r="AS1082">
        <v>16.808883666992188</v>
      </c>
      <c r="AT1082">
        <v>15.716265678405762</v>
      </c>
      <c r="AU1082">
        <v>13.376726150512695</v>
      </c>
      <c r="AV1082">
        <v>8.9126138687133789</v>
      </c>
      <c r="AW1082">
        <v>7.0398993492126465</v>
      </c>
      <c r="AX1082">
        <v>3.1117789745330811</v>
      </c>
      <c r="AY1082">
        <v>-5.7370548248291016</v>
      </c>
      <c r="AZ1082">
        <v>-5.1817812919616699</v>
      </c>
      <c r="BA1082">
        <v>-4.0227689743041992</v>
      </c>
      <c r="BB1082">
        <v>-3.2729661464691162</v>
      </c>
      <c r="BC1082">
        <v>-2.4690771102905273</v>
      </c>
      <c r="BD1082">
        <v>-4.5553226470947266</v>
      </c>
      <c r="BE1082">
        <v>52.099311828613281</v>
      </c>
      <c r="BF1082">
        <v>52.699451446533203</v>
      </c>
      <c r="BG1082">
        <v>52.284336090087891</v>
      </c>
      <c r="BH1082">
        <v>52.174655914306641</v>
      </c>
      <c r="BI1082">
        <v>51.467491149902344</v>
      </c>
      <c r="BJ1082">
        <v>50.717487335205078</v>
      </c>
      <c r="BK1082">
        <v>51.132209777832031</v>
      </c>
      <c r="BL1082">
        <v>51.674655914306641</v>
      </c>
      <c r="BM1082">
        <v>53.146812438964844</v>
      </c>
      <c r="BN1082">
        <v>55.116176605224609</v>
      </c>
      <c r="BO1082">
        <v>56.667770385742188</v>
      </c>
      <c r="BP1082">
        <v>57.902515411376953</v>
      </c>
      <c r="BQ1082">
        <v>59.304641723632812</v>
      </c>
      <c r="BR1082">
        <v>59.984355926513672</v>
      </c>
      <c r="BS1082">
        <v>60.161407470703125</v>
      </c>
      <c r="BT1082">
        <v>59.107025146484375</v>
      </c>
      <c r="BU1082">
        <v>57.777843475341797</v>
      </c>
      <c r="BV1082">
        <v>55.924263000488281</v>
      </c>
      <c r="BW1082">
        <v>55.324123382568359</v>
      </c>
      <c r="BX1082">
        <v>54.49481201171875</v>
      </c>
      <c r="BY1082">
        <v>53.537784576416016</v>
      </c>
      <c r="BZ1082">
        <v>53.449844360351562</v>
      </c>
      <c r="CA1082">
        <v>52.660057067871094</v>
      </c>
      <c r="CB1082">
        <v>52.53778076171875</v>
      </c>
      <c r="CC1082">
        <v>6.1035213470458984</v>
      </c>
      <c r="CD1082">
        <v>5.8185453414916992</v>
      </c>
      <c r="CE1082">
        <v>5.5132527351379395</v>
      </c>
      <c r="CF1082">
        <v>4.2091240882873535</v>
      </c>
      <c r="CG1082">
        <v>3.5902557373046875</v>
      </c>
      <c r="CH1082">
        <v>4.0441641807556152</v>
      </c>
      <c r="CI1082">
        <v>4.3551726341247559</v>
      </c>
      <c r="CJ1082">
        <v>2.6842629909515381</v>
      </c>
      <c r="CK1082">
        <v>3.6591060161590576</v>
      </c>
      <c r="CL1082">
        <v>3.52655029296875</v>
      </c>
      <c r="CM1082">
        <v>2.6712219715118408</v>
      </c>
      <c r="CN1082">
        <v>2.9852316379547119</v>
      </c>
      <c r="CO1082">
        <v>4.1513853073120117</v>
      </c>
      <c r="CP1082">
        <v>2.6061170101165771</v>
      </c>
      <c r="CQ1082">
        <v>3.140878438949585</v>
      </c>
      <c r="CR1082">
        <v>4.6113781929016113</v>
      </c>
      <c r="CS1082">
        <v>5.0171222686767578</v>
      </c>
      <c r="CT1082">
        <v>5.4476413726806641</v>
      </c>
      <c r="CU1082">
        <v>6.8194184303283691</v>
      </c>
      <c r="CV1082">
        <v>5.5614843368530273</v>
      </c>
      <c r="CW1082">
        <v>4.9692974090576172</v>
      </c>
      <c r="CX1082">
        <v>4.1938009262084961</v>
      </c>
      <c r="CY1082">
        <v>4.4577412605285645</v>
      </c>
      <c r="CZ1082">
        <v>4.3604011535644531</v>
      </c>
    </row>
    <row r="1083" spans="1:104" x14ac:dyDescent="0.25">
      <c r="A1083" t="s">
        <v>1272</v>
      </c>
      <c r="B1083" t="s">
        <v>26</v>
      </c>
      <c r="C1083" t="s">
        <v>28</v>
      </c>
      <c r="D1083" t="s">
        <v>188</v>
      </c>
      <c r="E1083" t="s">
        <v>184</v>
      </c>
      <c r="F1083">
        <v>2021</v>
      </c>
      <c r="G1083" t="s">
        <v>173</v>
      </c>
      <c r="H1083">
        <v>3</v>
      </c>
      <c r="I1083">
        <v>140.70367431640625</v>
      </c>
      <c r="J1083">
        <v>136.56607055664062</v>
      </c>
      <c r="K1083">
        <v>134.06539916992187</v>
      </c>
      <c r="L1083">
        <v>134.24822998046875</v>
      </c>
      <c r="M1083">
        <v>139.3330078125</v>
      </c>
      <c r="N1083">
        <v>152.10321044921875</v>
      </c>
      <c r="O1083">
        <v>172.24964904785156</v>
      </c>
      <c r="P1083">
        <v>188.10195922851563</v>
      </c>
      <c r="Q1083">
        <v>195.24295043945312</v>
      </c>
      <c r="R1083">
        <v>195.61087036132812</v>
      </c>
      <c r="S1083">
        <v>196.20159912109375</v>
      </c>
      <c r="T1083">
        <v>195.83833312988281</v>
      </c>
      <c r="U1083">
        <v>194.8743896484375</v>
      </c>
      <c r="V1083">
        <v>193.9398193359375</v>
      </c>
      <c r="W1083">
        <v>191.13426208496094</v>
      </c>
      <c r="X1083">
        <v>186.19308471679687</v>
      </c>
      <c r="Y1083">
        <v>181.98377990722656</v>
      </c>
      <c r="Z1083">
        <v>176.47047424316406</v>
      </c>
      <c r="AA1083">
        <v>171.79061889648437</v>
      </c>
      <c r="AB1083">
        <v>171.52638244628906</v>
      </c>
      <c r="AC1083">
        <v>167.0760498046875</v>
      </c>
      <c r="AD1083">
        <v>161.9449462890625</v>
      </c>
      <c r="AE1083">
        <v>152.16560363769531</v>
      </c>
      <c r="AF1083">
        <v>146.75955200195312</v>
      </c>
      <c r="AG1083">
        <v>-4.0755600929260254</v>
      </c>
      <c r="AH1083">
        <v>-0.79310756921768188</v>
      </c>
      <c r="AI1083">
        <v>0.9930499792098999</v>
      </c>
      <c r="AJ1083">
        <v>-0.24063768982887268</v>
      </c>
      <c r="AK1083">
        <v>-1.7676155567169189</v>
      </c>
      <c r="AL1083">
        <v>-2.1580963134765625</v>
      </c>
      <c r="AM1083">
        <v>-3.2177355289459229</v>
      </c>
      <c r="AN1083">
        <v>-2.8639805316925049</v>
      </c>
      <c r="AO1083">
        <v>1.0013457536697388</v>
      </c>
      <c r="AP1083">
        <v>4.2937922477722168</v>
      </c>
      <c r="AQ1083">
        <v>7.1204028129577637</v>
      </c>
      <c r="AR1083">
        <v>16.801490783691406</v>
      </c>
      <c r="AS1083">
        <v>16.921741485595703</v>
      </c>
      <c r="AT1083">
        <v>15.821798324584961</v>
      </c>
      <c r="AU1083">
        <v>13.49229907989502</v>
      </c>
      <c r="AV1083">
        <v>9.0256023406982422</v>
      </c>
      <c r="AW1083">
        <v>7.1584067344665527</v>
      </c>
      <c r="AX1083">
        <v>3.0665884017944336</v>
      </c>
      <c r="AY1083">
        <v>-5.7517313957214355</v>
      </c>
      <c r="AZ1083">
        <v>-5.3452510833740234</v>
      </c>
      <c r="BA1083">
        <v>-4.103722095489502</v>
      </c>
      <c r="BB1083">
        <v>-3.3702554702758789</v>
      </c>
      <c r="BC1083">
        <v>-2.5166962146759033</v>
      </c>
      <c r="BD1083">
        <v>-4.6458992958068848</v>
      </c>
      <c r="BE1083">
        <v>51.51788330078125</v>
      </c>
      <c r="BF1083">
        <v>51.773197174072266</v>
      </c>
      <c r="BG1083">
        <v>51.538185119628906</v>
      </c>
      <c r="BH1083">
        <v>51.955562591552734</v>
      </c>
      <c r="BI1083">
        <v>51.001449584960938</v>
      </c>
      <c r="BJ1083">
        <v>51.056491851806641</v>
      </c>
      <c r="BK1083">
        <v>50.684207916259766</v>
      </c>
      <c r="BL1083">
        <v>51.043891906738281</v>
      </c>
      <c r="BM1083">
        <v>53.152915954589844</v>
      </c>
      <c r="BN1083">
        <v>54.8389892578125</v>
      </c>
      <c r="BO1083">
        <v>56.945354461669922</v>
      </c>
      <c r="BP1083">
        <v>58.412063598632813</v>
      </c>
      <c r="BQ1083">
        <v>59.451454162597656</v>
      </c>
      <c r="BR1083">
        <v>60.600929260253906</v>
      </c>
      <c r="BS1083">
        <v>60.100929260253906</v>
      </c>
      <c r="BT1083">
        <v>59.585674285888672</v>
      </c>
      <c r="BU1083">
        <v>58.768699645996094</v>
      </c>
      <c r="BV1083">
        <v>57.811531066894531</v>
      </c>
      <c r="BW1083">
        <v>55.602378845214844</v>
      </c>
      <c r="BX1083">
        <v>54.5477294921875</v>
      </c>
      <c r="BY1083">
        <v>53.935264587402344</v>
      </c>
      <c r="BZ1083">
        <v>53.228099822998047</v>
      </c>
      <c r="CA1083">
        <v>52.731147766113281</v>
      </c>
      <c r="CB1083">
        <v>52.124122619628906</v>
      </c>
      <c r="CC1083">
        <v>6.3011646270751953</v>
      </c>
      <c r="CD1083">
        <v>6.0157113075256348</v>
      </c>
      <c r="CE1083">
        <v>5.6628937721252441</v>
      </c>
      <c r="CF1083">
        <v>4.3019204139709473</v>
      </c>
      <c r="CG1083">
        <v>3.6357142925262451</v>
      </c>
      <c r="CH1083">
        <v>4.0423626899719238</v>
      </c>
      <c r="CI1083">
        <v>4.3918948173522949</v>
      </c>
      <c r="CJ1083">
        <v>2.7240357398986816</v>
      </c>
      <c r="CK1083">
        <v>3.7212288379669189</v>
      </c>
      <c r="CL1083">
        <v>3.5613141059875488</v>
      </c>
      <c r="CM1083">
        <v>2.6924049854278564</v>
      </c>
      <c r="CN1083">
        <v>3.0250535011291504</v>
      </c>
      <c r="CO1083">
        <v>4.2027020454406738</v>
      </c>
      <c r="CP1083">
        <v>2.635502815246582</v>
      </c>
      <c r="CQ1083">
        <v>3.1822426319122314</v>
      </c>
      <c r="CR1083">
        <v>4.6963262557983398</v>
      </c>
      <c r="CS1083">
        <v>5.1385178565979004</v>
      </c>
      <c r="CT1083">
        <v>5.4478983879089355</v>
      </c>
      <c r="CU1083">
        <v>6.8056955337524414</v>
      </c>
      <c r="CV1083">
        <v>5.7261471748352051</v>
      </c>
      <c r="CW1083">
        <v>5.055638313293457</v>
      </c>
      <c r="CX1083">
        <v>4.3067069053649902</v>
      </c>
      <c r="CY1083">
        <v>4.5315103530883789</v>
      </c>
      <c r="CZ1083">
        <v>4.4405016899108887</v>
      </c>
    </row>
    <row r="1084" spans="1:104" x14ac:dyDescent="0.25">
      <c r="A1084" t="s">
        <v>1273</v>
      </c>
      <c r="B1084" t="s">
        <v>26</v>
      </c>
      <c r="C1084" t="s">
        <v>28</v>
      </c>
      <c r="D1084" t="s">
        <v>188</v>
      </c>
      <c r="E1084" t="s">
        <v>184</v>
      </c>
      <c r="F1084">
        <v>2021</v>
      </c>
      <c r="G1084" t="s">
        <v>174</v>
      </c>
      <c r="H1084">
        <v>4</v>
      </c>
      <c r="I1084">
        <v>144.42483520507812</v>
      </c>
      <c r="J1084">
        <v>140.09835815429687</v>
      </c>
      <c r="K1084">
        <v>137.3961181640625</v>
      </c>
      <c r="L1084">
        <v>137.10542297363281</v>
      </c>
      <c r="M1084">
        <v>142.21224975585937</v>
      </c>
      <c r="N1084">
        <v>154.62258911132812</v>
      </c>
      <c r="O1084">
        <v>169.36416625976562</v>
      </c>
      <c r="P1084">
        <v>184.62545776367188</v>
      </c>
      <c r="Q1084">
        <v>195.53486633300781</v>
      </c>
      <c r="R1084">
        <v>202.38748168945312</v>
      </c>
      <c r="S1084">
        <v>208.50358581542969</v>
      </c>
      <c r="T1084">
        <v>210.96543884277344</v>
      </c>
      <c r="U1084">
        <v>212.36039733886719</v>
      </c>
      <c r="V1084">
        <v>214.22256469726562</v>
      </c>
      <c r="W1084">
        <v>212.17561340332031</v>
      </c>
      <c r="X1084">
        <v>205.39230346679687</v>
      </c>
      <c r="Y1084">
        <v>197.79319763183594</v>
      </c>
      <c r="Z1084">
        <v>185.71243286132812</v>
      </c>
      <c r="AA1084">
        <v>176.61613464355469</v>
      </c>
      <c r="AB1084">
        <v>174.25022888183594</v>
      </c>
      <c r="AC1084">
        <v>172.61862182617187</v>
      </c>
      <c r="AD1084">
        <v>165.50718688964844</v>
      </c>
      <c r="AE1084">
        <v>159.29144287109375</v>
      </c>
      <c r="AF1084">
        <v>153.77961730957031</v>
      </c>
      <c r="AG1084">
        <v>-3.5734126567840576</v>
      </c>
      <c r="AH1084">
        <v>-1.2457449436187744</v>
      </c>
      <c r="AI1084">
        <v>-8.9458994567394257E-2</v>
      </c>
      <c r="AJ1084">
        <v>-0.7637711763381958</v>
      </c>
      <c r="AK1084">
        <v>-1.5262199640274048</v>
      </c>
      <c r="AL1084">
        <v>-1.3432244062423706</v>
      </c>
      <c r="AM1084">
        <v>-2.4906668663024902</v>
      </c>
      <c r="AN1084">
        <v>-1.3146716356277466</v>
      </c>
      <c r="AO1084">
        <v>0.94953131675720215</v>
      </c>
      <c r="AP1084">
        <v>2.7787411212921143</v>
      </c>
      <c r="AQ1084">
        <v>6.1844520568847656</v>
      </c>
      <c r="AR1084">
        <v>18.096904754638672</v>
      </c>
      <c r="AS1084">
        <v>18.605846405029297</v>
      </c>
      <c r="AT1084">
        <v>17.703830718994141</v>
      </c>
      <c r="AU1084">
        <v>15.757776260375977</v>
      </c>
      <c r="AV1084">
        <v>13.140981674194336</v>
      </c>
      <c r="AW1084">
        <v>11.517781257629395</v>
      </c>
      <c r="AX1084">
        <v>8.1199970245361328</v>
      </c>
      <c r="AY1084">
        <v>-0.59785449504852295</v>
      </c>
      <c r="AZ1084">
        <v>-1.5535627603530884</v>
      </c>
      <c r="BA1084">
        <v>-1.3795255422592163</v>
      </c>
      <c r="BB1084">
        <v>-0.94552367925643921</v>
      </c>
      <c r="BC1084">
        <v>-0.84205102920532227</v>
      </c>
      <c r="BD1084">
        <v>-2.4981389045715332</v>
      </c>
      <c r="BE1084">
        <v>60.641780853271484</v>
      </c>
      <c r="BF1084">
        <v>60.068038940429687</v>
      </c>
      <c r="BG1084">
        <v>59.803054809570313</v>
      </c>
      <c r="BH1084">
        <v>59.019096374511719</v>
      </c>
      <c r="BI1084">
        <v>58.949073791503906</v>
      </c>
      <c r="BJ1084">
        <v>58.415115356445313</v>
      </c>
      <c r="BK1084">
        <v>58.707561492919922</v>
      </c>
      <c r="BL1084">
        <v>60.861667633056641</v>
      </c>
      <c r="BM1084">
        <v>64.336471557617188</v>
      </c>
      <c r="BN1084">
        <v>65.181968688964844</v>
      </c>
      <c r="BO1084">
        <v>67.187797546386719</v>
      </c>
      <c r="BP1084">
        <v>69.16326904296875</v>
      </c>
      <c r="BQ1084">
        <v>70.654510498046875</v>
      </c>
      <c r="BR1084">
        <v>70.456764221191406</v>
      </c>
      <c r="BS1084">
        <v>69.511138916015625</v>
      </c>
      <c r="BT1084">
        <v>69.822677612304688</v>
      </c>
      <c r="BU1084">
        <v>68.783294677734375</v>
      </c>
      <c r="BV1084">
        <v>68.076126098632813</v>
      </c>
      <c r="BW1084">
        <v>67.463661193847656</v>
      </c>
      <c r="BX1084">
        <v>65.372673034667969</v>
      </c>
      <c r="BY1084">
        <v>62.832893371582031</v>
      </c>
      <c r="BZ1084">
        <v>61.829444885253906</v>
      </c>
      <c r="CA1084">
        <v>60.915119171142578</v>
      </c>
      <c r="CB1084">
        <v>59.546287536621094</v>
      </c>
      <c r="CC1084">
        <v>5.3253493309020996</v>
      </c>
      <c r="CD1084">
        <v>5.081573486328125</v>
      </c>
      <c r="CE1084">
        <v>4.7792410850524902</v>
      </c>
      <c r="CF1084">
        <v>3.6184632778167725</v>
      </c>
      <c r="CG1084">
        <v>3.0560538768768311</v>
      </c>
      <c r="CH1084">
        <v>3.3830547332763672</v>
      </c>
      <c r="CI1084">
        <v>3.5542099475860596</v>
      </c>
      <c r="CJ1084">
        <v>2.201188325881958</v>
      </c>
      <c r="CK1084">
        <v>3.06394362449646</v>
      </c>
      <c r="CL1084">
        <v>3.0315120220184326</v>
      </c>
      <c r="CM1084">
        <v>2.354081392288208</v>
      </c>
      <c r="CN1084">
        <v>2.6816692352294922</v>
      </c>
      <c r="CO1084">
        <v>3.7656266689300537</v>
      </c>
      <c r="CP1084">
        <v>2.3998138904571533</v>
      </c>
      <c r="CQ1084">
        <v>2.9077332019805908</v>
      </c>
      <c r="CR1084">
        <v>4.2635478973388672</v>
      </c>
      <c r="CS1084">
        <v>4.5965628623962402</v>
      </c>
      <c r="CT1084">
        <v>4.7184858322143555</v>
      </c>
      <c r="CU1084">
        <v>5.7679562568664551</v>
      </c>
      <c r="CV1084">
        <v>4.779292106628418</v>
      </c>
      <c r="CW1084">
        <v>4.2946023941040039</v>
      </c>
      <c r="CX1084">
        <v>3.6213719844818115</v>
      </c>
      <c r="CY1084">
        <v>3.9064610004425049</v>
      </c>
      <c r="CZ1084">
        <v>3.8328762054443359</v>
      </c>
    </row>
    <row r="1085" spans="1:104" x14ac:dyDescent="0.25">
      <c r="A1085" t="s">
        <v>1274</v>
      </c>
      <c r="B1085" t="s">
        <v>26</v>
      </c>
      <c r="C1085" t="s">
        <v>28</v>
      </c>
      <c r="D1085" t="s">
        <v>188</v>
      </c>
      <c r="E1085" t="s">
        <v>184</v>
      </c>
      <c r="F1085">
        <v>2021</v>
      </c>
      <c r="G1085" t="s">
        <v>175</v>
      </c>
      <c r="H1085">
        <v>5</v>
      </c>
      <c r="I1085">
        <v>151.15829467773437</v>
      </c>
      <c r="J1085">
        <v>146.96849060058594</v>
      </c>
      <c r="K1085">
        <v>144.21211242675781</v>
      </c>
      <c r="L1085">
        <v>143.36639404296875</v>
      </c>
      <c r="M1085">
        <v>147.63758850097656</v>
      </c>
      <c r="N1085">
        <v>159.46022033691406</v>
      </c>
      <c r="O1085">
        <v>173.88612365722656</v>
      </c>
      <c r="P1085">
        <v>192.4058837890625</v>
      </c>
      <c r="Q1085">
        <v>205.05503845214844</v>
      </c>
      <c r="R1085">
        <v>212.50547790527344</v>
      </c>
      <c r="S1085">
        <v>217.43159484863281</v>
      </c>
      <c r="T1085">
        <v>216.92306518554687</v>
      </c>
      <c r="U1085">
        <v>215.71238708496094</v>
      </c>
      <c r="V1085">
        <v>215.16856384277344</v>
      </c>
      <c r="W1085">
        <v>212.92326354980469</v>
      </c>
      <c r="X1085">
        <v>207.28094482421875</v>
      </c>
      <c r="Y1085">
        <v>200.48355102539062</v>
      </c>
      <c r="Z1085">
        <v>189.85792541503906</v>
      </c>
      <c r="AA1085">
        <v>181.71211242675781</v>
      </c>
      <c r="AB1085">
        <v>179.24424743652344</v>
      </c>
      <c r="AC1085">
        <v>178.32034301757812</v>
      </c>
      <c r="AD1085">
        <v>170.48097229003906</v>
      </c>
      <c r="AE1085">
        <v>164.85966491699219</v>
      </c>
      <c r="AF1085">
        <v>159.91056823730469</v>
      </c>
      <c r="AG1085">
        <v>-3.7355384826660156</v>
      </c>
      <c r="AH1085">
        <v>-1.3332740068435669</v>
      </c>
      <c r="AI1085">
        <v>-0.1384173184633255</v>
      </c>
      <c r="AJ1085">
        <v>-0.8212769627571106</v>
      </c>
      <c r="AK1085">
        <v>-1.5743916034698486</v>
      </c>
      <c r="AL1085">
        <v>-1.3681882619857788</v>
      </c>
      <c r="AM1085">
        <v>-2.5475890636444092</v>
      </c>
      <c r="AN1085">
        <v>-1.3398512601852417</v>
      </c>
      <c r="AO1085">
        <v>0.99508661031723022</v>
      </c>
      <c r="AP1085">
        <v>2.8675520420074463</v>
      </c>
      <c r="AQ1085">
        <v>6.3936805725097656</v>
      </c>
      <c r="AR1085">
        <v>18.561580657958984</v>
      </c>
      <c r="AS1085">
        <v>18.858665466308594</v>
      </c>
      <c r="AT1085">
        <v>17.751039505004883</v>
      </c>
      <c r="AU1085">
        <v>15.813733100891113</v>
      </c>
      <c r="AV1085">
        <v>13.348099708557129</v>
      </c>
      <c r="AW1085">
        <v>11.772665023803711</v>
      </c>
      <c r="AX1085">
        <v>8.4204244613647461</v>
      </c>
      <c r="AY1085">
        <v>-0.43746966123580933</v>
      </c>
      <c r="AZ1085">
        <v>-1.4660531282424927</v>
      </c>
      <c r="BA1085">
        <v>-1.3316847085952759</v>
      </c>
      <c r="BB1085">
        <v>-0.89271700382232666</v>
      </c>
      <c r="BC1085">
        <v>-0.81433349847793579</v>
      </c>
      <c r="BD1085">
        <v>-2.5296306610107422</v>
      </c>
      <c r="BE1085">
        <v>60.683826446533203</v>
      </c>
      <c r="BF1085">
        <v>60.588996887207031</v>
      </c>
      <c r="BG1085">
        <v>60.533954620361328</v>
      </c>
      <c r="BH1085">
        <v>60.686477661132813</v>
      </c>
      <c r="BI1085">
        <v>60.659019470214844</v>
      </c>
      <c r="BJ1085">
        <v>60.619232177734375</v>
      </c>
      <c r="BK1085">
        <v>61.201457977294922</v>
      </c>
      <c r="BL1085">
        <v>61.298938751220703</v>
      </c>
      <c r="BM1085">
        <v>63.185405731201172</v>
      </c>
      <c r="BN1085">
        <v>65.038986206054687</v>
      </c>
      <c r="BO1085">
        <v>67.4556884765625</v>
      </c>
      <c r="BP1085">
        <v>68.912582397460938</v>
      </c>
      <c r="BQ1085">
        <v>69.406753540039063</v>
      </c>
      <c r="BR1085">
        <v>69.589508056640625</v>
      </c>
      <c r="BS1085">
        <v>68.872795104980469</v>
      </c>
      <c r="BT1085">
        <v>69.199592590332031</v>
      </c>
      <c r="BU1085">
        <v>68.199989318847656</v>
      </c>
      <c r="BV1085">
        <v>66.3681640625</v>
      </c>
      <c r="BW1085">
        <v>64.191909790039063</v>
      </c>
      <c r="BX1085">
        <v>62.250408172607422</v>
      </c>
      <c r="BY1085">
        <v>61.353977203369141</v>
      </c>
      <c r="BZ1085">
        <v>61.226261138916016</v>
      </c>
      <c r="CA1085">
        <v>61.378787994384766</v>
      </c>
      <c r="CB1085">
        <v>61.214061737060547</v>
      </c>
      <c r="CC1085">
        <v>5.5526590347290039</v>
      </c>
      <c r="CD1085">
        <v>5.3115191459655762</v>
      </c>
      <c r="CE1085">
        <v>4.9989376068115234</v>
      </c>
      <c r="CF1085">
        <v>3.7690141201019287</v>
      </c>
      <c r="CG1085">
        <v>3.1597046852111816</v>
      </c>
      <c r="CH1085">
        <v>3.474555492401123</v>
      </c>
      <c r="CI1085">
        <v>3.6345252990722656</v>
      </c>
      <c r="CJ1085">
        <v>2.2826604843139648</v>
      </c>
      <c r="CK1085">
        <v>3.1994118690490723</v>
      </c>
      <c r="CL1085">
        <v>3.1679270267486572</v>
      </c>
      <c r="CM1085">
        <v>2.4433283805847168</v>
      </c>
      <c r="CN1085">
        <v>2.7439711093902588</v>
      </c>
      <c r="CO1085">
        <v>3.8074243068695068</v>
      </c>
      <c r="CP1085">
        <v>2.3972964286804199</v>
      </c>
      <c r="CQ1085">
        <v>2.9034609794616699</v>
      </c>
      <c r="CR1085">
        <v>4.2814211845397949</v>
      </c>
      <c r="CS1085">
        <v>4.6359062194824219</v>
      </c>
      <c r="CT1085">
        <v>4.8000106811523437</v>
      </c>
      <c r="CU1085">
        <v>5.9021272659301758</v>
      </c>
      <c r="CV1085">
        <v>4.8958473205566406</v>
      </c>
      <c r="CW1085">
        <v>4.4167027473449707</v>
      </c>
      <c r="CX1085">
        <v>3.7139112949371338</v>
      </c>
      <c r="CY1085">
        <v>4.0250973701477051</v>
      </c>
      <c r="CZ1085">
        <v>3.9690279960632324</v>
      </c>
    </row>
    <row r="1086" spans="1:104" x14ac:dyDescent="0.25">
      <c r="A1086" t="s">
        <v>1275</v>
      </c>
      <c r="B1086" t="s">
        <v>26</v>
      </c>
      <c r="C1086" t="s">
        <v>28</v>
      </c>
      <c r="D1086" t="s">
        <v>188</v>
      </c>
      <c r="E1086" t="s">
        <v>184</v>
      </c>
      <c r="F1086">
        <v>2021</v>
      </c>
      <c r="G1086" t="s">
        <v>176</v>
      </c>
      <c r="H1086">
        <v>6</v>
      </c>
      <c r="I1086">
        <v>162.57640075683594</v>
      </c>
      <c r="J1086">
        <v>157.78384399414062</v>
      </c>
      <c r="K1086">
        <v>154.54512023925781</v>
      </c>
      <c r="L1086">
        <v>153.62088012695312</v>
      </c>
      <c r="M1086">
        <v>157.37020874023437</v>
      </c>
      <c r="N1086">
        <v>169.38612365722656</v>
      </c>
      <c r="O1086">
        <v>183.52101135253906</v>
      </c>
      <c r="P1086">
        <v>201.49195861816406</v>
      </c>
      <c r="Q1086">
        <v>213.30357360839844</v>
      </c>
      <c r="R1086">
        <v>222.46202087402344</v>
      </c>
      <c r="S1086">
        <v>230.42140197753906</v>
      </c>
      <c r="T1086">
        <v>231.420166015625</v>
      </c>
      <c r="U1086">
        <v>231.06480407714844</v>
      </c>
      <c r="V1086">
        <v>229.80128479003906</v>
      </c>
      <c r="W1086">
        <v>228.15837097167969</v>
      </c>
      <c r="X1086">
        <v>224.60261535644531</v>
      </c>
      <c r="Y1086">
        <v>218.677001953125</v>
      </c>
      <c r="Z1086">
        <v>207.3017578125</v>
      </c>
      <c r="AA1086">
        <v>196.86085510253906</v>
      </c>
      <c r="AB1086">
        <v>189.56510925292969</v>
      </c>
      <c r="AC1086">
        <v>188.0963134765625</v>
      </c>
      <c r="AD1086">
        <v>180.15487670898437</v>
      </c>
      <c r="AE1086">
        <v>176.22819519042969</v>
      </c>
      <c r="AF1086">
        <v>171.10603332519531</v>
      </c>
      <c r="AG1086">
        <v>-3.7031166553497314</v>
      </c>
      <c r="AH1086">
        <v>-1.6454613208770752</v>
      </c>
      <c r="AI1086">
        <v>-0.70600771903991699</v>
      </c>
      <c r="AJ1086">
        <v>-1.1372972726821899</v>
      </c>
      <c r="AK1086">
        <v>-1.5291746854782104</v>
      </c>
      <c r="AL1086">
        <v>-1.0204300880432129</v>
      </c>
      <c r="AM1086">
        <v>-2.3517282009124756</v>
      </c>
      <c r="AN1086">
        <v>-0.66462558507919312</v>
      </c>
      <c r="AO1086">
        <v>1.0127631425857544</v>
      </c>
      <c r="AP1086">
        <v>2.1734387874603271</v>
      </c>
      <c r="AQ1086">
        <v>6.0799965858459473</v>
      </c>
      <c r="AR1086">
        <v>19.769100189208984</v>
      </c>
      <c r="AS1086">
        <v>20.236177444458008</v>
      </c>
      <c r="AT1086">
        <v>19.035793304443359</v>
      </c>
      <c r="AU1086">
        <v>17.298343658447266</v>
      </c>
      <c r="AV1086">
        <v>15.998498916625977</v>
      </c>
      <c r="AW1086">
        <v>14.655725479125977</v>
      </c>
      <c r="AX1086">
        <v>11.609113693237305</v>
      </c>
      <c r="AY1086">
        <v>2.2203981876373291</v>
      </c>
      <c r="AZ1086">
        <v>0.37053310871124268</v>
      </c>
      <c r="BA1086">
        <v>1.4305626973509789E-2</v>
      </c>
      <c r="BB1086">
        <v>0.298389732837677</v>
      </c>
      <c r="BC1086">
        <v>3.6230709403753281E-2</v>
      </c>
      <c r="BD1086">
        <v>-1.5037158727645874</v>
      </c>
      <c r="BE1086">
        <v>64.202537536621094</v>
      </c>
      <c r="BF1086">
        <v>63.855064392089844</v>
      </c>
      <c r="BG1086">
        <v>63.455589294433594</v>
      </c>
      <c r="BH1086">
        <v>63.400547027587891</v>
      </c>
      <c r="BI1086">
        <v>63.040866851806641</v>
      </c>
      <c r="BJ1086">
        <v>63.071102142333984</v>
      </c>
      <c r="BK1086">
        <v>63.366184234619141</v>
      </c>
      <c r="BL1086">
        <v>64.935409545898437</v>
      </c>
      <c r="BM1086">
        <v>67.066169738769531</v>
      </c>
      <c r="BN1086">
        <v>70.955680847167969</v>
      </c>
      <c r="BO1086">
        <v>73.943077087402344</v>
      </c>
      <c r="BP1086">
        <v>74.412841796875</v>
      </c>
      <c r="BQ1086">
        <v>75.689620971679688</v>
      </c>
      <c r="BR1086">
        <v>75.65673828125</v>
      </c>
      <c r="BS1086">
        <v>74.477035522460938</v>
      </c>
      <c r="BT1086">
        <v>73.907142639160156</v>
      </c>
      <c r="BU1086">
        <v>72.828376770019531</v>
      </c>
      <c r="BV1086">
        <v>71.627311706542969</v>
      </c>
      <c r="BW1086">
        <v>70.728248596191406</v>
      </c>
      <c r="BX1086">
        <v>69.176925659179688</v>
      </c>
      <c r="BY1086">
        <v>66.625732421875</v>
      </c>
      <c r="BZ1086">
        <v>65.576797485351563</v>
      </c>
      <c r="CA1086">
        <v>64.732368469238281</v>
      </c>
      <c r="CB1086">
        <v>64.080253601074219</v>
      </c>
      <c r="CC1086">
        <v>5.563046932220459</v>
      </c>
      <c r="CD1086">
        <v>5.3118534088134766</v>
      </c>
      <c r="CE1086">
        <v>4.9898467063903809</v>
      </c>
      <c r="CF1086">
        <v>3.7614483833312988</v>
      </c>
      <c r="CG1086">
        <v>3.1368496417999268</v>
      </c>
      <c r="CH1086">
        <v>3.4375278949737549</v>
      </c>
      <c r="CI1086">
        <v>3.5708911418914795</v>
      </c>
      <c r="CJ1086">
        <v>2.2251429557800293</v>
      </c>
      <c r="CK1086">
        <v>3.0979337692260742</v>
      </c>
      <c r="CL1086">
        <v>3.0858108997344971</v>
      </c>
      <c r="CM1086">
        <v>2.4094381332397461</v>
      </c>
      <c r="CN1086">
        <v>2.7244727611541748</v>
      </c>
      <c r="CO1086">
        <v>3.7952470779418945</v>
      </c>
      <c r="CP1086">
        <v>2.3841276168823242</v>
      </c>
      <c r="CQ1086">
        <v>2.8958525657653809</v>
      </c>
      <c r="CR1086">
        <v>4.3185157775878906</v>
      </c>
      <c r="CS1086">
        <v>4.7072834968566895</v>
      </c>
      <c r="CT1086">
        <v>4.8788480758666992</v>
      </c>
      <c r="CU1086">
        <v>5.9517998695373535</v>
      </c>
      <c r="CV1086">
        <v>4.817786693572998</v>
      </c>
      <c r="CW1086">
        <v>4.3355202674865723</v>
      </c>
      <c r="CX1086">
        <v>3.6538467407226562</v>
      </c>
      <c r="CY1086">
        <v>4.0074009895324707</v>
      </c>
      <c r="CZ1086">
        <v>3.9553911685943604</v>
      </c>
    </row>
    <row r="1087" spans="1:104" x14ac:dyDescent="0.25">
      <c r="A1087" t="s">
        <v>1276</v>
      </c>
      <c r="B1087" t="s">
        <v>26</v>
      </c>
      <c r="C1087" t="s">
        <v>28</v>
      </c>
      <c r="D1087" t="s">
        <v>188</v>
      </c>
      <c r="E1087" t="s">
        <v>184</v>
      </c>
      <c r="F1087">
        <v>2021</v>
      </c>
      <c r="G1087" t="s">
        <v>177</v>
      </c>
      <c r="H1087">
        <v>7</v>
      </c>
      <c r="I1087">
        <v>168.67140197753906</v>
      </c>
      <c r="J1087">
        <v>164.05421447753906</v>
      </c>
      <c r="K1087">
        <v>160.32832336425781</v>
      </c>
      <c r="L1087">
        <v>159.73223876953125</v>
      </c>
      <c r="M1087">
        <v>165.09675598144531</v>
      </c>
      <c r="N1087">
        <v>178.06800842285156</v>
      </c>
      <c r="O1087">
        <v>191.49565124511719</v>
      </c>
      <c r="P1087">
        <v>209.5396728515625</v>
      </c>
      <c r="Q1087">
        <v>220.95622253417969</v>
      </c>
      <c r="R1087">
        <v>229.62620544433594</v>
      </c>
      <c r="S1087">
        <v>235.75057983398437</v>
      </c>
      <c r="T1087">
        <v>236.72575378417969</v>
      </c>
      <c r="U1087">
        <v>236.83749389648437</v>
      </c>
      <c r="V1087">
        <v>236.19050598144531</v>
      </c>
      <c r="W1087">
        <v>235.21533203125</v>
      </c>
      <c r="X1087">
        <v>233.26478576660156</v>
      </c>
      <c r="Y1087">
        <v>228.65771484375</v>
      </c>
      <c r="Z1087">
        <v>217.50686645507812</v>
      </c>
      <c r="AA1087">
        <v>206.03445434570312</v>
      </c>
      <c r="AB1087">
        <v>198.35975646972656</v>
      </c>
      <c r="AC1087">
        <v>196.21711730957031</v>
      </c>
      <c r="AD1087">
        <v>187.51026916503906</v>
      </c>
      <c r="AE1087">
        <v>182.73272705078125</v>
      </c>
      <c r="AF1087">
        <v>178.12840270996094</v>
      </c>
      <c r="AG1087">
        <v>-3.6181316375732422</v>
      </c>
      <c r="AH1087">
        <v>-1.8570386171340942</v>
      </c>
      <c r="AI1087">
        <v>-1.1191751956939697</v>
      </c>
      <c r="AJ1087">
        <v>-1.3607354164123535</v>
      </c>
      <c r="AK1087">
        <v>-1.4994208812713623</v>
      </c>
      <c r="AL1087">
        <v>-0.76453870534896851</v>
      </c>
      <c r="AM1087">
        <v>-2.2170677185058594</v>
      </c>
      <c r="AN1087">
        <v>-0.17220877110958099</v>
      </c>
      <c r="AO1087">
        <v>1.0285533666610718</v>
      </c>
      <c r="AP1087">
        <v>1.6677707433700562</v>
      </c>
      <c r="AQ1087">
        <v>5.7437005043029785</v>
      </c>
      <c r="AR1087">
        <v>20.219436645507813</v>
      </c>
      <c r="AS1087">
        <v>20.793876647949219</v>
      </c>
      <c r="AT1087">
        <v>19.639909744262695</v>
      </c>
      <c r="AU1087">
        <v>18.096378326416016</v>
      </c>
      <c r="AV1087">
        <v>17.706710815429688</v>
      </c>
      <c r="AW1087">
        <v>16.61799430847168</v>
      </c>
      <c r="AX1087">
        <v>13.889942169189453</v>
      </c>
      <c r="AY1087">
        <v>4.2213268280029297</v>
      </c>
      <c r="AZ1087">
        <v>1.742411732673645</v>
      </c>
      <c r="BA1087">
        <v>1.0099132061004639</v>
      </c>
      <c r="BB1087">
        <v>1.1789108514785767</v>
      </c>
      <c r="BC1087">
        <v>0.66978895664215088</v>
      </c>
      <c r="BD1087">
        <v>-0.72143334150314331</v>
      </c>
      <c r="BE1087">
        <v>67.515663146972656</v>
      </c>
      <c r="BF1087">
        <v>67.116188049316406</v>
      </c>
      <c r="BG1087">
        <v>66.890998840332031</v>
      </c>
      <c r="BH1087">
        <v>66.603981018066406</v>
      </c>
      <c r="BI1087">
        <v>66.79351806640625</v>
      </c>
      <c r="BJ1087">
        <v>66.311546325683594</v>
      </c>
      <c r="BK1087">
        <v>67.204109191894531</v>
      </c>
      <c r="BL1087">
        <v>67.896018981933594</v>
      </c>
      <c r="BM1087">
        <v>70.075309753417969</v>
      </c>
      <c r="BN1087">
        <v>71.3192138671875</v>
      </c>
      <c r="BO1087">
        <v>72.943870544433594</v>
      </c>
      <c r="BP1087">
        <v>74.367347717285156</v>
      </c>
      <c r="BQ1087">
        <v>75.690818786621094</v>
      </c>
      <c r="BR1087">
        <v>77.345993041992188</v>
      </c>
      <c r="BS1087">
        <v>78.962989807128906</v>
      </c>
      <c r="BT1087">
        <v>79.615097045898438</v>
      </c>
      <c r="BU1087">
        <v>80.117744445800781</v>
      </c>
      <c r="BV1087">
        <v>80.034843444824219</v>
      </c>
      <c r="BW1087">
        <v>76.530227661132813</v>
      </c>
      <c r="BX1087">
        <v>74.314193725585938</v>
      </c>
      <c r="BY1087">
        <v>71.646018981933594</v>
      </c>
      <c r="BZ1087">
        <v>70.954109191894531</v>
      </c>
      <c r="CA1087">
        <v>70.35662841796875</v>
      </c>
      <c r="CB1087">
        <v>69.926925659179688</v>
      </c>
      <c r="CC1087">
        <v>5.5638723373413086</v>
      </c>
      <c r="CD1087">
        <v>5.3248224258422852</v>
      </c>
      <c r="CE1087">
        <v>4.9908685684204102</v>
      </c>
      <c r="CF1087">
        <v>3.7710089683532715</v>
      </c>
      <c r="CG1087">
        <v>3.1724004745483398</v>
      </c>
      <c r="CH1087">
        <v>3.4830989837646484</v>
      </c>
      <c r="CI1087">
        <v>3.5913791656494141</v>
      </c>
      <c r="CJ1087">
        <v>2.2301239967346191</v>
      </c>
      <c r="CK1087">
        <v>3.0909693241119385</v>
      </c>
      <c r="CL1087">
        <v>3.0694937705993652</v>
      </c>
      <c r="CM1087">
        <v>2.3753936290740967</v>
      </c>
      <c r="CN1087">
        <v>2.6857156753540039</v>
      </c>
      <c r="CO1087">
        <v>3.7477414608001709</v>
      </c>
      <c r="CP1087">
        <v>2.3628425598144531</v>
      </c>
      <c r="CQ1087">
        <v>2.8772528171539307</v>
      </c>
      <c r="CR1087">
        <v>4.3226056098937988</v>
      </c>
      <c r="CS1087">
        <v>4.744051456451416</v>
      </c>
      <c r="CT1087">
        <v>4.9340047836303711</v>
      </c>
      <c r="CU1087">
        <v>6.0044426918029785</v>
      </c>
      <c r="CV1087">
        <v>4.8583917617797852</v>
      </c>
      <c r="CW1087">
        <v>4.3583369255065918</v>
      </c>
      <c r="CX1087">
        <v>3.6657717227935791</v>
      </c>
      <c r="CY1087">
        <v>4.0063891410827637</v>
      </c>
      <c r="CZ1087">
        <v>3.9703259468078613</v>
      </c>
    </row>
    <row r="1088" spans="1:104" x14ac:dyDescent="0.25">
      <c r="A1088" t="s">
        <v>1277</v>
      </c>
      <c r="B1088" t="s">
        <v>26</v>
      </c>
      <c r="C1088" t="s">
        <v>28</v>
      </c>
      <c r="D1088" t="s">
        <v>188</v>
      </c>
      <c r="E1088" t="s">
        <v>184</v>
      </c>
      <c r="F1088">
        <v>2021</v>
      </c>
      <c r="G1088" t="s">
        <v>178</v>
      </c>
      <c r="H1088">
        <v>8</v>
      </c>
      <c r="I1088">
        <v>172.80360412597656</v>
      </c>
      <c r="J1088">
        <v>168.2352294921875</v>
      </c>
      <c r="K1088">
        <v>164.07118225097656</v>
      </c>
      <c r="L1088">
        <v>163.4761962890625</v>
      </c>
      <c r="M1088">
        <v>168.41819763183594</v>
      </c>
      <c r="N1088">
        <v>183.15802001953125</v>
      </c>
      <c r="O1088">
        <v>199.11137390136719</v>
      </c>
      <c r="P1088">
        <v>217.49751281738281</v>
      </c>
      <c r="Q1088">
        <v>230.8670654296875</v>
      </c>
      <c r="R1088">
        <v>241.98637390136719</v>
      </c>
      <c r="S1088">
        <v>252.74443054199219</v>
      </c>
      <c r="T1088">
        <v>255.36117553710937</v>
      </c>
      <c r="U1088">
        <v>256.30279541015625</v>
      </c>
      <c r="V1088">
        <v>255.89474487304688</v>
      </c>
      <c r="W1088">
        <v>253.97598266601562</v>
      </c>
      <c r="X1088">
        <v>250.42839050292969</v>
      </c>
      <c r="Y1088">
        <v>242.11474609375</v>
      </c>
      <c r="Z1088">
        <v>229.60951232910156</v>
      </c>
      <c r="AA1088">
        <v>215.98904418945313</v>
      </c>
      <c r="AB1088">
        <v>209.17044067382812</v>
      </c>
      <c r="AC1088">
        <v>204.6417236328125</v>
      </c>
      <c r="AD1088">
        <v>194.32273864746094</v>
      </c>
      <c r="AE1088">
        <v>187.90116882324219</v>
      </c>
      <c r="AF1088">
        <v>181.65463256835937</v>
      </c>
      <c r="AG1088">
        <v>-3.3534805774688721</v>
      </c>
      <c r="AH1088">
        <v>-2.1376247406005859</v>
      </c>
      <c r="AI1088">
        <v>-1.7587271928787231</v>
      </c>
      <c r="AJ1088">
        <v>-1.6755552291870117</v>
      </c>
      <c r="AK1088">
        <v>-1.3673301935195923</v>
      </c>
      <c r="AL1088">
        <v>-0.29939118027687073</v>
      </c>
      <c r="AM1088">
        <v>-1.9268985986709595</v>
      </c>
      <c r="AN1088">
        <v>0.64556872844696045</v>
      </c>
      <c r="AO1088">
        <v>1.0508983135223389</v>
      </c>
      <c r="AP1088">
        <v>0.82597219944000244</v>
      </c>
      <c r="AQ1088">
        <v>5.3287672996520996</v>
      </c>
      <c r="AR1088">
        <v>21.650693893432617</v>
      </c>
      <c r="AS1088">
        <v>22.41575813293457</v>
      </c>
      <c r="AT1088">
        <v>21.221364974975586</v>
      </c>
      <c r="AU1088">
        <v>19.852508544921875</v>
      </c>
      <c r="AV1088">
        <v>20.778892517089844</v>
      </c>
      <c r="AW1088">
        <v>19.703990936279297</v>
      </c>
      <c r="AX1088">
        <v>17.463798522949219</v>
      </c>
      <c r="AY1088">
        <v>7.5155677795410156</v>
      </c>
      <c r="AZ1088">
        <v>4.0652494430541992</v>
      </c>
      <c r="BA1088">
        <v>2.6758408546447754</v>
      </c>
      <c r="BB1088">
        <v>2.6153769493103027</v>
      </c>
      <c r="BC1088">
        <v>1.6882001161575317</v>
      </c>
      <c r="BD1088">
        <v>0.5908970832824707</v>
      </c>
      <c r="BE1088">
        <v>71.134902954101563</v>
      </c>
      <c r="BF1088">
        <v>70.220176696777344</v>
      </c>
      <c r="BG1088">
        <v>69.525222778320313</v>
      </c>
      <c r="BH1088">
        <v>68.537834167480469</v>
      </c>
      <c r="BI1088">
        <v>68.707969665527344</v>
      </c>
      <c r="BJ1088">
        <v>68.457969665527344</v>
      </c>
      <c r="BK1088">
        <v>68.860496520996094</v>
      </c>
      <c r="BL1088">
        <v>69.64031982421875</v>
      </c>
      <c r="BM1088">
        <v>73.889503479003906</v>
      </c>
      <c r="BN1088">
        <v>78.086418151855469</v>
      </c>
      <c r="BO1088">
        <v>81.930435180664063</v>
      </c>
      <c r="BP1088">
        <v>83.762664794921875</v>
      </c>
      <c r="BQ1088">
        <v>84.750045776367188</v>
      </c>
      <c r="BR1088">
        <v>83.69500732421875</v>
      </c>
      <c r="BS1088">
        <v>83.317703247070313</v>
      </c>
      <c r="BT1088">
        <v>83.704559326171875</v>
      </c>
      <c r="BU1088">
        <v>83.576850891113281</v>
      </c>
      <c r="BV1088">
        <v>82.674736022949219</v>
      </c>
      <c r="BW1088">
        <v>80.163223266601562</v>
      </c>
      <c r="BX1088">
        <v>77.316154479980469</v>
      </c>
      <c r="BY1088">
        <v>74.996536254882813</v>
      </c>
      <c r="BZ1088">
        <v>73.688850402832031</v>
      </c>
      <c r="CA1088">
        <v>72.64947509765625</v>
      </c>
      <c r="CB1088">
        <v>72.271759033203125</v>
      </c>
      <c r="CC1088">
        <v>5.5190563201904297</v>
      </c>
      <c r="CD1088">
        <v>5.286442756652832</v>
      </c>
      <c r="CE1088">
        <v>4.9450531005859375</v>
      </c>
      <c r="CF1088">
        <v>3.7365708351135254</v>
      </c>
      <c r="CG1088">
        <v>3.1335985660552979</v>
      </c>
      <c r="CH1088">
        <v>3.4694597721099854</v>
      </c>
      <c r="CI1088">
        <v>3.6164867877960205</v>
      </c>
      <c r="CJ1088">
        <v>2.2413461208343506</v>
      </c>
      <c r="CK1088">
        <v>3.1288437843322754</v>
      </c>
      <c r="CL1088">
        <v>3.1334562301635742</v>
      </c>
      <c r="CM1088">
        <v>2.4669334888458252</v>
      </c>
      <c r="CN1088">
        <v>2.8058290481567383</v>
      </c>
      <c r="CO1088">
        <v>3.9302465915679932</v>
      </c>
      <c r="CP1088">
        <v>2.4761548042297363</v>
      </c>
      <c r="CQ1088">
        <v>3.0085160732269287</v>
      </c>
      <c r="CR1088">
        <v>4.4937357902526855</v>
      </c>
      <c r="CS1088">
        <v>4.8637280464172363</v>
      </c>
      <c r="CT1088">
        <v>5.0429835319519043</v>
      </c>
      <c r="CU1088">
        <v>6.0929369926452637</v>
      </c>
      <c r="CV1088">
        <v>4.9654755592346191</v>
      </c>
      <c r="CW1088">
        <v>4.4047541618347168</v>
      </c>
      <c r="CX1088">
        <v>3.6792454719543457</v>
      </c>
      <c r="CY1088">
        <v>3.988785982131958</v>
      </c>
      <c r="CZ1088">
        <v>3.9190444946289062</v>
      </c>
    </row>
    <row r="1089" spans="1:104" x14ac:dyDescent="0.25">
      <c r="A1089" t="s">
        <v>1278</v>
      </c>
      <c r="B1089" t="s">
        <v>26</v>
      </c>
      <c r="C1089" t="s">
        <v>28</v>
      </c>
      <c r="D1089" t="s">
        <v>188</v>
      </c>
      <c r="E1089" t="s">
        <v>184</v>
      </c>
      <c r="F1089">
        <v>2021</v>
      </c>
      <c r="G1089" t="s">
        <v>179</v>
      </c>
      <c r="H1089">
        <v>9</v>
      </c>
      <c r="I1089">
        <v>171.07264709472656</v>
      </c>
      <c r="J1089">
        <v>167.12939453125</v>
      </c>
      <c r="K1089">
        <v>163.7447509765625</v>
      </c>
      <c r="L1089">
        <v>163.41403198242187</v>
      </c>
      <c r="M1089">
        <v>169.12367248535156</v>
      </c>
      <c r="N1089">
        <v>184.33316040039062</v>
      </c>
      <c r="O1089">
        <v>202.45028686523437</v>
      </c>
      <c r="P1089">
        <v>222.33578491210937</v>
      </c>
      <c r="Q1089">
        <v>238.56129455566406</v>
      </c>
      <c r="R1089">
        <v>250.38862609863281</v>
      </c>
      <c r="S1089">
        <v>260.59695434570312</v>
      </c>
      <c r="T1089">
        <v>263.16128540039062</v>
      </c>
      <c r="U1089">
        <v>263.76702880859375</v>
      </c>
      <c r="V1089">
        <v>264.37161254882812</v>
      </c>
      <c r="W1089">
        <v>261.49349975585937</v>
      </c>
      <c r="X1089">
        <v>254.44509887695312</v>
      </c>
      <c r="Y1089">
        <v>244.66871643066406</v>
      </c>
      <c r="Z1089">
        <v>231.66291809082031</v>
      </c>
      <c r="AA1089">
        <v>218.68386840820312</v>
      </c>
      <c r="AB1089">
        <v>213.54432678222656</v>
      </c>
      <c r="AC1089">
        <v>206.87391662597656</v>
      </c>
      <c r="AD1089">
        <v>194.88322448730469</v>
      </c>
      <c r="AE1089">
        <v>187.89791870117187</v>
      </c>
      <c r="AF1089">
        <v>181.44508361816406</v>
      </c>
      <c r="AG1089">
        <v>-3.2919836044311523</v>
      </c>
      <c r="AH1089">
        <v>-2.1465020179748535</v>
      </c>
      <c r="AI1089">
        <v>-1.8097127676010132</v>
      </c>
      <c r="AJ1089">
        <v>-1.7010179758071899</v>
      </c>
      <c r="AK1089">
        <v>-1.3626368045806885</v>
      </c>
      <c r="AL1089">
        <v>-0.26488965749740601</v>
      </c>
      <c r="AM1089">
        <v>-1.9276585578918457</v>
      </c>
      <c r="AN1089">
        <v>0.73257845640182495</v>
      </c>
      <c r="AO1089">
        <v>1.0908668041229248</v>
      </c>
      <c r="AP1089">
        <v>0.77817016839981079</v>
      </c>
      <c r="AQ1089">
        <v>5.4078307151794434</v>
      </c>
      <c r="AR1089">
        <v>22.235879898071289</v>
      </c>
      <c r="AS1089">
        <v>22.994075775146484</v>
      </c>
      <c r="AT1089">
        <v>21.843421936035156</v>
      </c>
      <c r="AU1089">
        <v>20.377988815307617</v>
      </c>
      <c r="AV1089">
        <v>21.130443572998047</v>
      </c>
      <c r="AW1089">
        <v>19.972478866577148</v>
      </c>
      <c r="AX1089">
        <v>17.745677947998047</v>
      </c>
      <c r="AY1089">
        <v>7.8431987762451172</v>
      </c>
      <c r="AZ1089">
        <v>4.3506283760070801</v>
      </c>
      <c r="BA1089">
        <v>2.8490331172943115</v>
      </c>
      <c r="BB1089">
        <v>2.7415051460266113</v>
      </c>
      <c r="BC1089">
        <v>1.7683237791061401</v>
      </c>
      <c r="BD1089">
        <v>0.69868946075439453</v>
      </c>
      <c r="BE1089">
        <v>70.927749633789063</v>
      </c>
      <c r="BF1089">
        <v>70.482795715332031</v>
      </c>
      <c r="BG1089">
        <v>70.330268859863281</v>
      </c>
      <c r="BH1089">
        <v>69.537841796875</v>
      </c>
      <c r="BI1089">
        <v>69.080268859863281</v>
      </c>
      <c r="BJ1089">
        <v>68.775230407714844</v>
      </c>
      <c r="BK1089">
        <v>69.207565307617188</v>
      </c>
      <c r="BL1089">
        <v>70.15252685546875</v>
      </c>
      <c r="BM1089">
        <v>72.834861755371094</v>
      </c>
      <c r="BN1089">
        <v>76.657112121582031</v>
      </c>
      <c r="BO1089">
        <v>81.051612854003906</v>
      </c>
      <c r="BP1089">
        <v>82.471336364746094</v>
      </c>
      <c r="BQ1089">
        <v>84.373863220214844</v>
      </c>
      <c r="BR1089">
        <v>85.136474609375</v>
      </c>
      <c r="BS1089">
        <v>85.78900146484375</v>
      </c>
      <c r="BT1089">
        <v>86.038993835449219</v>
      </c>
      <c r="BU1089">
        <v>85.314224243164063</v>
      </c>
      <c r="BV1089">
        <v>83.911697387695313</v>
      </c>
      <c r="BW1089">
        <v>83.576835632324219</v>
      </c>
      <c r="BX1089">
        <v>78.682342529296875</v>
      </c>
      <c r="BY1089">
        <v>76.305046081542969</v>
      </c>
      <c r="BZ1089">
        <v>74.427749633789063</v>
      </c>
      <c r="CA1089">
        <v>73.525222778320313</v>
      </c>
      <c r="CB1089">
        <v>72.872703552246094</v>
      </c>
      <c r="CC1089">
        <v>5.4535608291625977</v>
      </c>
      <c r="CD1089">
        <v>5.2420673370361328</v>
      </c>
      <c r="CE1089">
        <v>4.9267868995666504</v>
      </c>
      <c r="CF1089">
        <v>3.7292969226837158</v>
      </c>
      <c r="CG1089">
        <v>3.1424078941345215</v>
      </c>
      <c r="CH1089">
        <v>3.4868471622467041</v>
      </c>
      <c r="CI1089">
        <v>3.6734559535980225</v>
      </c>
      <c r="CJ1089">
        <v>2.2888000011444092</v>
      </c>
      <c r="CK1089">
        <v>3.2320036888122559</v>
      </c>
      <c r="CL1089">
        <v>3.2400209903717041</v>
      </c>
      <c r="CM1089">
        <v>2.5416533946990967</v>
      </c>
      <c r="CN1089">
        <v>2.888939380645752</v>
      </c>
      <c r="CO1089">
        <v>4.0427098274230957</v>
      </c>
      <c r="CP1089">
        <v>2.553570032119751</v>
      </c>
      <c r="CQ1089">
        <v>3.0947918891906738</v>
      </c>
      <c r="CR1089">
        <v>4.5633025169372559</v>
      </c>
      <c r="CS1089">
        <v>4.9116578102111816</v>
      </c>
      <c r="CT1089">
        <v>5.0844063758850098</v>
      </c>
      <c r="CU1089">
        <v>6.1555490493774414</v>
      </c>
      <c r="CV1089">
        <v>5.0664873123168945</v>
      </c>
      <c r="CW1089">
        <v>4.4492278099060059</v>
      </c>
      <c r="CX1089">
        <v>3.6857078075408936</v>
      </c>
      <c r="CY1089">
        <v>3.9826579093933105</v>
      </c>
      <c r="CZ1089">
        <v>3.9082207679748535</v>
      </c>
    </row>
    <row r="1090" spans="1:104" x14ac:dyDescent="0.25">
      <c r="A1090" t="s">
        <v>1279</v>
      </c>
      <c r="B1090" t="s">
        <v>26</v>
      </c>
      <c r="C1090" t="s">
        <v>28</v>
      </c>
      <c r="D1090" t="s">
        <v>188</v>
      </c>
      <c r="E1090" t="s">
        <v>184</v>
      </c>
      <c r="F1090">
        <v>2021</v>
      </c>
      <c r="G1090" t="s">
        <v>180</v>
      </c>
      <c r="H1090">
        <v>10</v>
      </c>
      <c r="I1090">
        <v>148.06300354003906</v>
      </c>
      <c r="J1090">
        <v>144.29292297363281</v>
      </c>
      <c r="K1090">
        <v>141.30790710449219</v>
      </c>
      <c r="L1090">
        <v>141.35282897949219</v>
      </c>
      <c r="M1090">
        <v>145.56240844726562</v>
      </c>
      <c r="N1090">
        <v>157.78421020507812</v>
      </c>
      <c r="O1090">
        <v>177.96498107910156</v>
      </c>
      <c r="P1090">
        <v>194.7171630859375</v>
      </c>
      <c r="Q1090">
        <v>211.90788269042969</v>
      </c>
      <c r="R1090">
        <v>227.42727661132812</v>
      </c>
      <c r="S1090">
        <v>239.965087890625</v>
      </c>
      <c r="T1090">
        <v>243.78756713867187</v>
      </c>
      <c r="U1090">
        <v>245.29498291015625</v>
      </c>
      <c r="V1090">
        <v>247.56672668457031</v>
      </c>
      <c r="W1090">
        <v>245.38691711425781</v>
      </c>
      <c r="X1090">
        <v>237.06051635742187</v>
      </c>
      <c r="Y1090">
        <v>226.68247985839844</v>
      </c>
      <c r="Z1090">
        <v>214.54634094238281</v>
      </c>
      <c r="AA1090">
        <v>208.24246215820312</v>
      </c>
      <c r="AB1090">
        <v>201.93486022949219</v>
      </c>
      <c r="AC1090">
        <v>195.54611206054687</v>
      </c>
      <c r="AD1090">
        <v>176.81309509277344</v>
      </c>
      <c r="AE1090">
        <v>163.93557739257812</v>
      </c>
      <c r="AF1090">
        <v>157.79255676269531</v>
      </c>
      <c r="AG1090">
        <v>-3.3912386894226074</v>
      </c>
      <c r="AH1090">
        <v>-1.4812864065170288</v>
      </c>
      <c r="AI1090">
        <v>-0.5950358510017395</v>
      </c>
      <c r="AJ1090">
        <v>-1.0222694873809814</v>
      </c>
      <c r="AK1090">
        <v>-1.4261474609375</v>
      </c>
      <c r="AL1090">
        <v>-0.98295938968658447</v>
      </c>
      <c r="AM1090">
        <v>-2.3058714866638184</v>
      </c>
      <c r="AN1090">
        <v>-0.70050007104873657</v>
      </c>
      <c r="AO1090">
        <v>1.0162340402603149</v>
      </c>
      <c r="AP1090">
        <v>2.3125667572021484</v>
      </c>
      <c r="AQ1090">
        <v>6.3391518592834473</v>
      </c>
      <c r="AR1090">
        <v>20.600257873535156</v>
      </c>
      <c r="AS1090">
        <v>21.237531661987305</v>
      </c>
      <c r="AT1090">
        <v>20.2161865234375</v>
      </c>
      <c r="AU1090">
        <v>18.346248626708984</v>
      </c>
      <c r="AV1090">
        <v>16.580118179321289</v>
      </c>
      <c r="AW1090">
        <v>14.881374359130859</v>
      </c>
      <c r="AX1090">
        <v>11.653724670410156</v>
      </c>
      <c r="AY1090">
        <v>2.0852222442626953</v>
      </c>
      <c r="AZ1090">
        <v>0.25094744563102722</v>
      </c>
      <c r="BA1090">
        <v>-7.6145075261592865E-2</v>
      </c>
      <c r="BB1090">
        <v>0.19490450620651245</v>
      </c>
      <c r="BC1090">
        <v>-4.3554943054914474E-2</v>
      </c>
      <c r="BD1090">
        <v>-1.4859879016876221</v>
      </c>
      <c r="BE1090">
        <v>64.647529602050781</v>
      </c>
      <c r="BF1090">
        <v>64.525230407714844</v>
      </c>
      <c r="BG1090">
        <v>64.070716857910156</v>
      </c>
      <c r="BH1090">
        <v>63.028697967529297</v>
      </c>
      <c r="BI1090">
        <v>61.754570007324219</v>
      </c>
      <c r="BJ1090">
        <v>61.355098724365234</v>
      </c>
      <c r="BK1090">
        <v>61.1448974609375</v>
      </c>
      <c r="BL1090">
        <v>61.482391357421875</v>
      </c>
      <c r="BM1090">
        <v>63.655574798583984</v>
      </c>
      <c r="BN1090">
        <v>67.718666076660156</v>
      </c>
      <c r="BO1090">
        <v>71.303932189941406</v>
      </c>
      <c r="BP1090">
        <v>74.9193115234375</v>
      </c>
      <c r="BQ1090">
        <v>77.41015625</v>
      </c>
      <c r="BR1090">
        <v>77.050468444824219</v>
      </c>
      <c r="BS1090">
        <v>76.837913513183594</v>
      </c>
      <c r="BT1090">
        <v>75.904472351074219</v>
      </c>
      <c r="BU1090">
        <v>74.907516479492187</v>
      </c>
      <c r="BV1090">
        <v>74.520248413085938</v>
      </c>
      <c r="BW1090">
        <v>73.073074340820313</v>
      </c>
      <c r="BX1090">
        <v>70.335281372070313</v>
      </c>
      <c r="BY1090">
        <v>69.125762939453125</v>
      </c>
      <c r="BZ1090">
        <v>67.607048034667969</v>
      </c>
      <c r="CA1090">
        <v>67.074172973632813</v>
      </c>
      <c r="CB1090">
        <v>65.790481567382812</v>
      </c>
      <c r="CC1090">
        <v>5.0914692878723145</v>
      </c>
      <c r="CD1090">
        <v>4.8824477195739746</v>
      </c>
      <c r="CE1090">
        <v>4.5861458778381348</v>
      </c>
      <c r="CF1090">
        <v>3.4798069000244141</v>
      </c>
      <c r="CG1090">
        <v>2.9175024032592773</v>
      </c>
      <c r="CH1090">
        <v>3.22011399269104</v>
      </c>
      <c r="CI1090">
        <v>3.4819948673248291</v>
      </c>
      <c r="CJ1090">
        <v>2.1626641750335693</v>
      </c>
      <c r="CK1090">
        <v>3.0990586280822754</v>
      </c>
      <c r="CL1090">
        <v>3.1781923770904541</v>
      </c>
      <c r="CM1090">
        <v>2.5278980731964111</v>
      </c>
      <c r="CN1090">
        <v>2.889695405960083</v>
      </c>
      <c r="CO1090">
        <v>4.0616364479064941</v>
      </c>
      <c r="CP1090">
        <v>2.5780136585235596</v>
      </c>
      <c r="CQ1090">
        <v>3.1350815296173096</v>
      </c>
      <c r="CR1090">
        <v>4.5888843536376953</v>
      </c>
      <c r="CS1090">
        <v>4.9114203453063965</v>
      </c>
      <c r="CT1090">
        <v>5.0819048881530762</v>
      </c>
      <c r="CU1090">
        <v>6.3229546546936035</v>
      </c>
      <c r="CV1090">
        <v>5.1784110069274902</v>
      </c>
      <c r="CW1090">
        <v>4.5471711158752441</v>
      </c>
      <c r="CX1090">
        <v>3.6100122928619385</v>
      </c>
      <c r="CY1090">
        <v>3.7484750747680664</v>
      </c>
      <c r="CZ1090">
        <v>3.6667721271514893</v>
      </c>
    </row>
    <row r="1091" spans="1:104" x14ac:dyDescent="0.25">
      <c r="A1091" t="s">
        <v>1280</v>
      </c>
      <c r="B1091" t="s">
        <v>26</v>
      </c>
      <c r="C1091" t="s">
        <v>28</v>
      </c>
      <c r="D1091" t="s">
        <v>188</v>
      </c>
      <c r="E1091" t="s">
        <v>184</v>
      </c>
      <c r="F1091">
        <v>2021</v>
      </c>
      <c r="G1091" t="s">
        <v>181</v>
      </c>
      <c r="H1091">
        <v>11</v>
      </c>
      <c r="I1091">
        <v>140.4869384765625</v>
      </c>
      <c r="J1091">
        <v>136.6597900390625</v>
      </c>
      <c r="K1091">
        <v>134.24273681640625</v>
      </c>
      <c r="L1091">
        <v>134.96553039550781</v>
      </c>
      <c r="M1091">
        <v>140.82611083984375</v>
      </c>
      <c r="N1091">
        <v>153.33692932128906</v>
      </c>
      <c r="O1091">
        <v>169.40670776367187</v>
      </c>
      <c r="P1091">
        <v>182.45722961425781</v>
      </c>
      <c r="Q1091">
        <v>192.32061767578125</v>
      </c>
      <c r="R1091">
        <v>199.25382995605469</v>
      </c>
      <c r="S1091">
        <v>204.92713928222656</v>
      </c>
      <c r="T1091">
        <v>206.74777221679687</v>
      </c>
      <c r="U1091">
        <v>207.16201782226562</v>
      </c>
      <c r="V1091">
        <v>207.49473571777344</v>
      </c>
      <c r="W1091">
        <v>204.78378295898437</v>
      </c>
      <c r="X1091">
        <v>197.591064453125</v>
      </c>
      <c r="Y1091">
        <v>190.78956604003906</v>
      </c>
      <c r="Z1091">
        <v>186.21823120117187</v>
      </c>
      <c r="AA1091">
        <v>177.27116394042969</v>
      </c>
      <c r="AB1091">
        <v>170.74594116210937</v>
      </c>
      <c r="AC1091">
        <v>167.26179504394531</v>
      </c>
      <c r="AD1091">
        <v>160.12254333496094</v>
      </c>
      <c r="AE1091">
        <v>153.6885986328125</v>
      </c>
      <c r="AF1091">
        <v>148.02256774902344</v>
      </c>
      <c r="AG1091">
        <v>-3.5432286262512207</v>
      </c>
      <c r="AH1091">
        <v>-1.1568111181259155</v>
      </c>
      <c r="AI1091">
        <v>5.2064705640077591E-2</v>
      </c>
      <c r="AJ1091">
        <v>-0.6852496862411499</v>
      </c>
      <c r="AK1091">
        <v>-1.5464828014373779</v>
      </c>
      <c r="AL1091">
        <v>-1.4363065958023071</v>
      </c>
      <c r="AM1091">
        <v>-2.5741045475006104</v>
      </c>
      <c r="AN1091">
        <v>-1.4740256071090698</v>
      </c>
      <c r="AO1091">
        <v>0.94033390283584595</v>
      </c>
      <c r="AP1091">
        <v>2.9423489570617676</v>
      </c>
      <c r="AQ1091">
        <v>6.2551875114440918</v>
      </c>
      <c r="AR1091">
        <v>17.738649368286133</v>
      </c>
      <c r="AS1091">
        <v>18.126945495605469</v>
      </c>
      <c r="AT1091">
        <v>17.111595153808594</v>
      </c>
      <c r="AU1091">
        <v>15.099781036376953</v>
      </c>
      <c r="AV1091">
        <v>12.24366569519043</v>
      </c>
      <c r="AW1091">
        <v>10.640764236450195</v>
      </c>
      <c r="AX1091">
        <v>7.4920759201049805</v>
      </c>
      <c r="AY1091">
        <v>-1.2796887159347534</v>
      </c>
      <c r="AZ1091">
        <v>-2.0085859298706055</v>
      </c>
      <c r="BA1091">
        <v>-1.6944116353988647</v>
      </c>
      <c r="BB1091">
        <v>-1.2333731651306152</v>
      </c>
      <c r="BC1091">
        <v>-1.0377329587936401</v>
      </c>
      <c r="BD1091">
        <v>-2.6905472278594971</v>
      </c>
      <c r="BE1091">
        <v>59.482810974121094</v>
      </c>
      <c r="BF1091">
        <v>58.269138336181641</v>
      </c>
      <c r="BG1091">
        <v>57.451892852783203</v>
      </c>
      <c r="BH1091">
        <v>56.473239898681641</v>
      </c>
      <c r="BI1091">
        <v>57.521774291992188</v>
      </c>
      <c r="BJ1091">
        <v>56.777870178222656</v>
      </c>
      <c r="BK1091">
        <v>57.122295379638672</v>
      </c>
      <c r="BL1091">
        <v>57.219772338867188</v>
      </c>
      <c r="BM1091">
        <v>60.792427062988281</v>
      </c>
      <c r="BN1091">
        <v>64.910980224609375</v>
      </c>
      <c r="BO1091">
        <v>68.407508850097656</v>
      </c>
      <c r="BP1091">
        <v>69.498886108398438</v>
      </c>
      <c r="BQ1091">
        <v>70.188018798828125</v>
      </c>
      <c r="BR1091">
        <v>69.578758239746094</v>
      </c>
      <c r="BS1091">
        <v>69.011924743652344</v>
      </c>
      <c r="BT1091">
        <v>69.920547485351562</v>
      </c>
      <c r="BU1091">
        <v>68.7989501953125</v>
      </c>
      <c r="BV1091">
        <v>66.204521179199219</v>
      </c>
      <c r="BW1091">
        <v>64.411674499511719</v>
      </c>
      <c r="BX1091">
        <v>64.052001953125</v>
      </c>
      <c r="BY1091">
        <v>63.058097839355469</v>
      </c>
      <c r="BZ1091">
        <v>61.829452514648438</v>
      </c>
      <c r="CA1091">
        <v>61.567245483398438</v>
      </c>
      <c r="CB1091">
        <v>60.116199493408203</v>
      </c>
      <c r="CC1091">
        <v>5.2957911491394043</v>
      </c>
      <c r="CD1091">
        <v>5.068549633026123</v>
      </c>
      <c r="CE1091">
        <v>4.7756056785583496</v>
      </c>
      <c r="CF1091">
        <v>3.6428508758544922</v>
      </c>
      <c r="CG1091">
        <v>3.0953686237335205</v>
      </c>
      <c r="CH1091">
        <v>3.4316575527191162</v>
      </c>
      <c r="CI1091">
        <v>3.6367943286895752</v>
      </c>
      <c r="CJ1091">
        <v>2.2254211902618408</v>
      </c>
      <c r="CK1091">
        <v>3.0820088386535645</v>
      </c>
      <c r="CL1091">
        <v>3.0525872707366943</v>
      </c>
      <c r="CM1091">
        <v>2.3670580387115479</v>
      </c>
      <c r="CN1091">
        <v>2.6888747215270996</v>
      </c>
      <c r="CO1091">
        <v>3.7590525150299072</v>
      </c>
      <c r="CP1091">
        <v>2.377547025680542</v>
      </c>
      <c r="CQ1091">
        <v>2.8714520931243896</v>
      </c>
      <c r="CR1091">
        <v>4.1967406272888184</v>
      </c>
      <c r="CS1091">
        <v>4.5366435050964355</v>
      </c>
      <c r="CT1091">
        <v>4.8414621353149414</v>
      </c>
      <c r="CU1091">
        <v>5.9213447570800781</v>
      </c>
      <c r="CV1091">
        <v>4.7914714813232422</v>
      </c>
      <c r="CW1091">
        <v>4.2558269500732422</v>
      </c>
      <c r="CX1091">
        <v>3.5804128646850586</v>
      </c>
      <c r="CY1091">
        <v>3.8522536754608154</v>
      </c>
      <c r="CZ1091">
        <v>3.7702820301055908</v>
      </c>
    </row>
    <row r="1092" spans="1:104" x14ac:dyDescent="0.25">
      <c r="A1092" t="s">
        <v>1281</v>
      </c>
      <c r="B1092" t="s">
        <v>26</v>
      </c>
      <c r="C1092" t="s">
        <v>28</v>
      </c>
      <c r="D1092" t="s">
        <v>188</v>
      </c>
      <c r="E1092" t="s">
        <v>184</v>
      </c>
      <c r="F1092">
        <v>2021</v>
      </c>
      <c r="G1092" t="s">
        <v>182</v>
      </c>
      <c r="H1092">
        <v>12</v>
      </c>
      <c r="I1092">
        <v>136.68234252929687</v>
      </c>
      <c r="J1092">
        <v>133.20196533203125</v>
      </c>
      <c r="K1092">
        <v>131.13716125488281</v>
      </c>
      <c r="L1092">
        <v>131.83200073242187</v>
      </c>
      <c r="M1092">
        <v>137.60977172851563</v>
      </c>
      <c r="N1092">
        <v>149.69100952148437</v>
      </c>
      <c r="O1092">
        <v>166.362060546875</v>
      </c>
      <c r="P1092">
        <v>177.65739440917969</v>
      </c>
      <c r="Q1092">
        <v>183.13426208496094</v>
      </c>
      <c r="R1092">
        <v>185.89739990234375</v>
      </c>
      <c r="S1092">
        <v>188.07054138183594</v>
      </c>
      <c r="T1092">
        <v>187.82875061035156</v>
      </c>
      <c r="U1092">
        <v>187.36956787109375</v>
      </c>
      <c r="V1092">
        <v>187.65469360351562</v>
      </c>
      <c r="W1092">
        <v>185.19317626953125</v>
      </c>
      <c r="X1092">
        <v>179.78413391113281</v>
      </c>
      <c r="Y1092">
        <v>176.13276672363281</v>
      </c>
      <c r="Z1092">
        <v>174.35243225097656</v>
      </c>
      <c r="AA1092">
        <v>167.01213073730469</v>
      </c>
      <c r="AB1092">
        <v>162.09959411621094</v>
      </c>
      <c r="AC1092">
        <v>159.48928833007812</v>
      </c>
      <c r="AD1092">
        <v>155.22686767578125</v>
      </c>
      <c r="AE1092">
        <v>149.27362060546875</v>
      </c>
      <c r="AF1092">
        <v>143.81352233886719</v>
      </c>
      <c r="AG1092">
        <v>-3.8163256645202637</v>
      </c>
      <c r="AH1092">
        <v>-0.84196162223815918</v>
      </c>
      <c r="AI1092">
        <v>0.76238459348678589</v>
      </c>
      <c r="AJ1092">
        <v>-0.33076363801956177</v>
      </c>
      <c r="AK1092">
        <v>-1.6887003183364868</v>
      </c>
      <c r="AL1092">
        <v>-1.931067943572998</v>
      </c>
      <c r="AM1092">
        <v>-2.9500558376312256</v>
      </c>
      <c r="AN1092">
        <v>-2.3586428165435791</v>
      </c>
      <c r="AO1092">
        <v>0.9309881329536438</v>
      </c>
      <c r="AP1092">
        <v>3.7611377239227295</v>
      </c>
      <c r="AQ1092">
        <v>6.6014413833618164</v>
      </c>
      <c r="AR1092">
        <v>16.250442504882813</v>
      </c>
      <c r="AS1092">
        <v>16.432857513427734</v>
      </c>
      <c r="AT1092">
        <v>15.470138549804688</v>
      </c>
      <c r="AU1092">
        <v>13.282331466674805</v>
      </c>
      <c r="AV1092">
        <v>9.3211727142333984</v>
      </c>
      <c r="AW1092">
        <v>7.6506900787353516</v>
      </c>
      <c r="AX1092">
        <v>4.0202088356018066</v>
      </c>
      <c r="AY1092">
        <v>-4.575709342956543</v>
      </c>
      <c r="AZ1092">
        <v>-4.3203539848327637</v>
      </c>
      <c r="BA1092">
        <v>-3.3773293495178223</v>
      </c>
      <c r="BB1092">
        <v>-2.7756273746490479</v>
      </c>
      <c r="BC1092">
        <v>-2.1305007934570313</v>
      </c>
      <c r="BD1092">
        <v>-4.0763406753540039</v>
      </c>
      <c r="BE1092">
        <v>53.574611663818359</v>
      </c>
      <c r="BF1092">
        <v>53.547016143798828</v>
      </c>
      <c r="BG1092">
        <v>52.391864776611328</v>
      </c>
      <c r="BH1092">
        <v>52.699962615966797</v>
      </c>
      <c r="BI1092">
        <v>51.784816741943359</v>
      </c>
      <c r="BJ1092">
        <v>50.705642700195312</v>
      </c>
      <c r="BK1092">
        <v>50.245441436767578</v>
      </c>
      <c r="BL1092">
        <v>49.995441436767578</v>
      </c>
      <c r="BM1092">
        <v>54.4969482421875</v>
      </c>
      <c r="BN1092">
        <v>57.414028167724609</v>
      </c>
      <c r="BO1092">
        <v>60.538955688476563</v>
      </c>
      <c r="BP1092">
        <v>63.060447692871094</v>
      </c>
      <c r="BQ1092">
        <v>64.817253112792969</v>
      </c>
      <c r="BR1092">
        <v>64.6092529296875</v>
      </c>
      <c r="BS1092">
        <v>62.7071533203125</v>
      </c>
      <c r="BT1092">
        <v>61.957572937011719</v>
      </c>
      <c r="BU1092">
        <v>61.207988739013672</v>
      </c>
      <c r="BV1092">
        <v>58.501544952392578</v>
      </c>
      <c r="BW1092">
        <v>55.722160339355469</v>
      </c>
      <c r="BX1092">
        <v>53.655605316162109</v>
      </c>
      <c r="BY1092">
        <v>52.201087951660156</v>
      </c>
      <c r="BZ1092">
        <v>50.909080505371094</v>
      </c>
      <c r="CA1092">
        <v>50.207187652587891</v>
      </c>
      <c r="CB1092">
        <v>49.377735137939453</v>
      </c>
      <c r="CC1092">
        <v>5.8584747314453125</v>
      </c>
      <c r="CD1092">
        <v>5.6168899536132812</v>
      </c>
      <c r="CE1092">
        <v>5.3032989501953125</v>
      </c>
      <c r="CF1092">
        <v>4.0451273918151855</v>
      </c>
      <c r="CG1092">
        <v>3.4381170272827148</v>
      </c>
      <c r="CH1092">
        <v>3.8079428672790527</v>
      </c>
      <c r="CI1092">
        <v>4.0608119964599609</v>
      </c>
      <c r="CJ1092">
        <v>2.4656982421875</v>
      </c>
      <c r="CK1092">
        <v>3.3362975120544434</v>
      </c>
      <c r="CL1092">
        <v>3.2381725311279297</v>
      </c>
      <c r="CM1092">
        <v>2.4711101055145264</v>
      </c>
      <c r="CN1092">
        <v>2.7791049480438232</v>
      </c>
      <c r="CO1092">
        <v>3.8666996955871582</v>
      </c>
      <c r="CP1092">
        <v>2.4483201503753662</v>
      </c>
      <c r="CQ1092">
        <v>2.9545283317565918</v>
      </c>
      <c r="CR1092">
        <v>4.3447327613830566</v>
      </c>
      <c r="CS1092">
        <v>4.7656583786010742</v>
      </c>
      <c r="CT1092">
        <v>5.1579570770263672</v>
      </c>
      <c r="CU1092">
        <v>6.3475022315979004</v>
      </c>
      <c r="CV1092">
        <v>5.1785778999328613</v>
      </c>
      <c r="CW1092">
        <v>4.6198668479919434</v>
      </c>
      <c r="CX1092">
        <v>3.9412825107574463</v>
      </c>
      <c r="CY1092">
        <v>4.2506680488586426</v>
      </c>
      <c r="CZ1092">
        <v>4.1630620956420898</v>
      </c>
    </row>
    <row r="1093" spans="1:104" x14ac:dyDescent="0.25">
      <c r="A1093" t="s">
        <v>1282</v>
      </c>
      <c r="B1093" t="s">
        <v>26</v>
      </c>
      <c r="C1093" t="s">
        <v>28</v>
      </c>
      <c r="D1093" t="s">
        <v>188</v>
      </c>
      <c r="E1093" t="s">
        <v>184</v>
      </c>
      <c r="F1093">
        <v>2021</v>
      </c>
      <c r="G1093" t="s">
        <v>183</v>
      </c>
      <c r="H1093">
        <v>8</v>
      </c>
      <c r="I1093">
        <v>170.18269348144531</v>
      </c>
      <c r="J1093">
        <v>165.73890686035156</v>
      </c>
      <c r="K1093">
        <v>161.65187072753906</v>
      </c>
      <c r="L1093">
        <v>161.08348083496094</v>
      </c>
      <c r="M1093">
        <v>166.01347351074219</v>
      </c>
      <c r="N1093">
        <v>180.62283325195312</v>
      </c>
      <c r="O1093">
        <v>196.17042541503906</v>
      </c>
      <c r="P1093">
        <v>213.32754516601562</v>
      </c>
      <c r="Q1093">
        <v>225.33346557617187</v>
      </c>
      <c r="R1093">
        <v>235.17236328125</v>
      </c>
      <c r="S1093">
        <v>244.86216735839844</v>
      </c>
      <c r="T1093">
        <v>247.23196411132812</v>
      </c>
      <c r="U1093">
        <v>247.85983276367187</v>
      </c>
      <c r="V1093">
        <v>247.28854370117187</v>
      </c>
      <c r="W1093">
        <v>245.49349975585937</v>
      </c>
      <c r="X1093">
        <v>242.09207153320312</v>
      </c>
      <c r="Y1093">
        <v>234.39216613769531</v>
      </c>
      <c r="Z1093">
        <v>222.19410705566406</v>
      </c>
      <c r="AA1093">
        <v>209.58448791503906</v>
      </c>
      <c r="AB1093">
        <v>203.57249450683594</v>
      </c>
      <c r="AC1093">
        <v>199.62098693847656</v>
      </c>
      <c r="AD1093">
        <v>190.07707214355469</v>
      </c>
      <c r="AE1093">
        <v>183.96945190429687</v>
      </c>
      <c r="AF1093">
        <v>178.13034057617187</v>
      </c>
      <c r="AG1093">
        <v>-3.5264384746551514</v>
      </c>
      <c r="AH1093">
        <v>-1.9596946239471436</v>
      </c>
      <c r="AI1093">
        <v>-1.3466538190841675</v>
      </c>
      <c r="AJ1093">
        <v>-1.4732264280319214</v>
      </c>
      <c r="AK1093">
        <v>-1.4508535861968994</v>
      </c>
      <c r="AL1093">
        <v>-0.60443419218063354</v>
      </c>
      <c r="AM1093">
        <v>-2.1385374069213867</v>
      </c>
      <c r="AN1093">
        <v>0.11300024390220642</v>
      </c>
      <c r="AO1093">
        <v>1.0413612127304077</v>
      </c>
      <c r="AP1093">
        <v>1.3837040662765503</v>
      </c>
      <c r="AQ1093">
        <v>5.6687488555908203</v>
      </c>
      <c r="AR1093">
        <v>21.03187370300293</v>
      </c>
      <c r="AS1093">
        <v>21.697593688964844</v>
      </c>
      <c r="AT1093">
        <v>20.505741119384766</v>
      </c>
      <c r="AU1093">
        <v>18.973415374755859</v>
      </c>
      <c r="AV1093">
        <v>18.996526718139648</v>
      </c>
      <c r="AW1093">
        <v>17.782197952270508</v>
      </c>
      <c r="AX1093">
        <v>15.179251670837402</v>
      </c>
      <c r="AY1093">
        <v>5.3791337013244629</v>
      </c>
      <c r="AZ1093">
        <v>2.5759637355804443</v>
      </c>
      <c r="BA1093">
        <v>1.6029237508773804</v>
      </c>
      <c r="BB1093">
        <v>1.686308741569519</v>
      </c>
      <c r="BC1093">
        <v>1.0251085758209229</v>
      </c>
      <c r="BD1093">
        <v>-0.2551271915435791</v>
      </c>
      <c r="BE1093">
        <v>68.445213317871094</v>
      </c>
      <c r="BF1093">
        <v>67.918556213378906</v>
      </c>
      <c r="BG1093">
        <v>67.550521850585938</v>
      </c>
      <c r="BH1093">
        <v>67.020057678222656</v>
      </c>
      <c r="BI1093">
        <v>66.905662536621094</v>
      </c>
      <c r="BJ1093">
        <v>66.653961181640625</v>
      </c>
      <c r="BK1093">
        <v>67.159599304199219</v>
      </c>
      <c r="BL1093">
        <v>68.156059265136719</v>
      </c>
      <c r="BM1093">
        <v>70.966461181640625</v>
      </c>
      <c r="BN1093">
        <v>74.254600524902344</v>
      </c>
      <c r="BO1093">
        <v>77.467247009277344</v>
      </c>
      <c r="BP1093">
        <v>78.753547668457031</v>
      </c>
      <c r="BQ1093">
        <v>80.126083374023438</v>
      </c>
      <c r="BR1093">
        <v>80.458549499511719</v>
      </c>
      <c r="BS1093">
        <v>80.636680603027344</v>
      </c>
      <c r="BT1093">
        <v>80.816452026367188</v>
      </c>
      <c r="BU1093">
        <v>80.459304809570313</v>
      </c>
      <c r="BV1093">
        <v>79.562141418457031</v>
      </c>
      <c r="BW1093">
        <v>77.749641418457031</v>
      </c>
      <c r="BX1093">
        <v>74.872398376464844</v>
      </c>
      <c r="BY1093">
        <v>72.393333435058594</v>
      </c>
      <c r="BZ1093">
        <v>71.161872863769531</v>
      </c>
      <c r="CA1093">
        <v>70.31591796875</v>
      </c>
      <c r="CB1093">
        <v>69.787910461425781</v>
      </c>
      <c r="CC1093">
        <v>5.5279421806335449</v>
      </c>
      <c r="CD1093">
        <v>5.2966346740722656</v>
      </c>
      <c r="CE1093">
        <v>4.9549121856689453</v>
      </c>
      <c r="CF1093">
        <v>3.7444584369659424</v>
      </c>
      <c r="CG1093">
        <v>3.1414833068847656</v>
      </c>
      <c r="CH1093">
        <v>3.4796097278594971</v>
      </c>
      <c r="CI1093">
        <v>3.6237659454345703</v>
      </c>
      <c r="CJ1093">
        <v>2.2359154224395752</v>
      </c>
      <c r="CK1093">
        <v>3.1055002212524414</v>
      </c>
      <c r="CL1093">
        <v>3.0968234539031982</v>
      </c>
      <c r="CM1093">
        <v>2.4304647445678711</v>
      </c>
      <c r="CN1093">
        <v>2.762660026550293</v>
      </c>
      <c r="CO1093">
        <v>3.8646855354309082</v>
      </c>
      <c r="CP1093">
        <v>2.4343883991241455</v>
      </c>
      <c r="CQ1093">
        <v>2.957507848739624</v>
      </c>
      <c r="CR1093">
        <v>4.4179353713989258</v>
      </c>
      <c r="CS1093">
        <v>4.7886834144592285</v>
      </c>
      <c r="CT1093">
        <v>4.9631838798522949</v>
      </c>
      <c r="CU1093">
        <v>6.0139679908752441</v>
      </c>
      <c r="CV1093">
        <v>4.9143190383911133</v>
      </c>
      <c r="CW1093">
        <v>4.3694925308227539</v>
      </c>
      <c r="CX1093">
        <v>3.6599891185760498</v>
      </c>
      <c r="CY1093">
        <v>3.971698522567749</v>
      </c>
      <c r="CZ1093">
        <v>3.9084632396697998</v>
      </c>
    </row>
    <row r="1094" spans="1:104" x14ac:dyDescent="0.25">
      <c r="A1094" t="s">
        <v>1283</v>
      </c>
      <c r="B1094" t="s">
        <v>26</v>
      </c>
      <c r="C1094" t="s">
        <v>28</v>
      </c>
      <c r="D1094" t="s">
        <v>188</v>
      </c>
      <c r="E1094" t="s">
        <v>184</v>
      </c>
      <c r="F1094">
        <v>2022</v>
      </c>
      <c r="G1094" t="s">
        <v>171</v>
      </c>
      <c r="H1094">
        <v>1</v>
      </c>
      <c r="I1094">
        <v>137.0362548828125</v>
      </c>
      <c r="J1094">
        <v>132.49887084960937</v>
      </c>
      <c r="K1094">
        <v>131.17494201660156</v>
      </c>
      <c r="L1094">
        <v>132.00537109375</v>
      </c>
      <c r="M1094">
        <v>138.992431640625</v>
      </c>
      <c r="N1094">
        <v>152.01493835449219</v>
      </c>
      <c r="O1094">
        <v>172.61907958984375</v>
      </c>
      <c r="P1094">
        <v>186.8846435546875</v>
      </c>
      <c r="Q1094">
        <v>191.25204467773437</v>
      </c>
      <c r="R1094">
        <v>191.35710144042969</v>
      </c>
      <c r="S1094">
        <v>191.45770263671875</v>
      </c>
      <c r="T1094">
        <v>189.41392517089844</v>
      </c>
      <c r="U1094">
        <v>187.28596496582031</v>
      </c>
      <c r="V1094">
        <v>186.13618469238281</v>
      </c>
      <c r="W1094">
        <v>183.20213317871094</v>
      </c>
      <c r="X1094">
        <v>178.15277099609375</v>
      </c>
      <c r="Y1094">
        <v>173.761962890625</v>
      </c>
      <c r="Z1094">
        <v>174.34390258789062</v>
      </c>
      <c r="AA1094">
        <v>168.32133483886719</v>
      </c>
      <c r="AB1094">
        <v>163.79862976074219</v>
      </c>
      <c r="AC1094">
        <v>161.5050048828125</v>
      </c>
      <c r="AD1094">
        <v>157.14886474609375</v>
      </c>
      <c r="AE1094">
        <v>149.97547912597656</v>
      </c>
      <c r="AF1094">
        <v>144.31452941894531</v>
      </c>
      <c r="AG1094">
        <v>-4.1407489776611328</v>
      </c>
      <c r="AH1094">
        <v>-0.66311079263687134</v>
      </c>
      <c r="AI1094">
        <v>1.2576731443405151</v>
      </c>
      <c r="AJ1094">
        <v>-0.10468468070030212</v>
      </c>
      <c r="AK1094">
        <v>-1.8422733545303345</v>
      </c>
      <c r="AL1094">
        <v>-2.4006795883178711</v>
      </c>
      <c r="AM1094">
        <v>-3.4352419376373291</v>
      </c>
      <c r="AN1094">
        <v>-3.2905173301696777</v>
      </c>
      <c r="AO1094">
        <v>0.98965013027191162</v>
      </c>
      <c r="AP1094">
        <v>4.6360335350036621</v>
      </c>
      <c r="AQ1094">
        <v>7.2931509017944336</v>
      </c>
      <c r="AR1094">
        <v>16.234649658203125</v>
      </c>
      <c r="AS1094">
        <v>16.2001953125</v>
      </c>
      <c r="AT1094">
        <v>15.091164588928223</v>
      </c>
      <c r="AU1094">
        <v>12.728429794311523</v>
      </c>
      <c r="AV1094">
        <v>7.8754372596740723</v>
      </c>
      <c r="AW1094">
        <v>5.9164152145385742</v>
      </c>
      <c r="AX1094">
        <v>1.7408149242401123</v>
      </c>
      <c r="AY1094">
        <v>-6.9893250465393066</v>
      </c>
      <c r="AZ1094">
        <v>-6.1101369857788086</v>
      </c>
      <c r="BA1094">
        <v>-4.7060012817382812</v>
      </c>
      <c r="BB1094">
        <v>-3.9362926483154297</v>
      </c>
      <c r="BC1094">
        <v>-2.9506011009216309</v>
      </c>
      <c r="BD1094">
        <v>-5.1941084861755371</v>
      </c>
      <c r="BE1094">
        <v>50.498924255371094</v>
      </c>
      <c r="BF1094">
        <v>50.346397399902344</v>
      </c>
      <c r="BG1094">
        <v>49.388824462890625</v>
      </c>
      <c r="BH1094">
        <v>48.736301422119141</v>
      </c>
      <c r="BI1094">
        <v>48.096401214599609</v>
      </c>
      <c r="BJ1094">
        <v>47.489349365234375</v>
      </c>
      <c r="BK1094">
        <v>46.632301330566406</v>
      </c>
      <c r="BL1094">
        <v>46.242401123046875</v>
      </c>
      <c r="BM1094">
        <v>48.134929656982422</v>
      </c>
      <c r="BN1094">
        <v>51.914726257324219</v>
      </c>
      <c r="BO1094">
        <v>54.207149505615234</v>
      </c>
      <c r="BP1094">
        <v>56.34747314453125</v>
      </c>
      <c r="BQ1094">
        <v>57.457576751708984</v>
      </c>
      <c r="BR1094">
        <v>58.389904022216797</v>
      </c>
      <c r="BS1094">
        <v>58.09747314453125</v>
      </c>
      <c r="BT1094">
        <v>58.551994323730469</v>
      </c>
      <c r="BU1094">
        <v>57.479351043701172</v>
      </c>
      <c r="BV1094">
        <v>55.089874267578125</v>
      </c>
      <c r="BW1094">
        <v>53.462600708007813</v>
      </c>
      <c r="BX1094">
        <v>52.0853271484375</v>
      </c>
      <c r="BY1094">
        <v>51.39300537109375</v>
      </c>
      <c r="BZ1094">
        <v>51.130378723144531</v>
      </c>
      <c r="CA1094">
        <v>50.118175506591797</v>
      </c>
      <c r="CB1094">
        <v>49.063129425048828</v>
      </c>
      <c r="CC1094">
        <v>6.4954586029052734</v>
      </c>
      <c r="CD1094">
        <v>6.1766905784606934</v>
      </c>
      <c r="CE1094">
        <v>5.8649287223815918</v>
      </c>
      <c r="CF1094">
        <v>4.4772162437438965</v>
      </c>
      <c r="CG1094">
        <v>3.8386063575744629</v>
      </c>
      <c r="CH1094">
        <v>4.2756037712097168</v>
      </c>
      <c r="CI1094">
        <v>4.6601862907409668</v>
      </c>
      <c r="CJ1094">
        <v>2.8636138439178467</v>
      </c>
      <c r="CK1094">
        <v>3.8606090545654297</v>
      </c>
      <c r="CL1094">
        <v>3.6873464584350586</v>
      </c>
      <c r="CM1094">
        <v>2.7807815074920654</v>
      </c>
      <c r="CN1094">
        <v>3.0961565971374512</v>
      </c>
      <c r="CO1094">
        <v>4.275907039642334</v>
      </c>
      <c r="CP1094">
        <v>2.6741266250610352</v>
      </c>
      <c r="CQ1094">
        <v>3.2278187274932861</v>
      </c>
      <c r="CR1094">
        <v>4.756162166595459</v>
      </c>
      <c r="CS1094">
        <v>5.193000316619873</v>
      </c>
      <c r="CT1094">
        <v>5.6963505744934082</v>
      </c>
      <c r="CU1094">
        <v>7.0498208999633789</v>
      </c>
      <c r="CV1094">
        <v>5.7897605895996094</v>
      </c>
      <c r="CW1094">
        <v>5.175452709197998</v>
      </c>
      <c r="CX1094">
        <v>4.4210944175720215</v>
      </c>
      <c r="CY1094">
        <v>4.7269129753112793</v>
      </c>
      <c r="CZ1094">
        <v>4.6211633682250977</v>
      </c>
    </row>
    <row r="1095" spans="1:104" x14ac:dyDescent="0.25">
      <c r="A1095" t="s">
        <v>1284</v>
      </c>
      <c r="B1095" t="s">
        <v>26</v>
      </c>
      <c r="C1095" t="s">
        <v>28</v>
      </c>
      <c r="D1095" t="s">
        <v>188</v>
      </c>
      <c r="E1095" t="s">
        <v>184</v>
      </c>
      <c r="F1095">
        <v>2022</v>
      </c>
      <c r="G1095" t="s">
        <v>172</v>
      </c>
      <c r="H1095">
        <v>2</v>
      </c>
      <c r="I1095">
        <v>136.51509094238281</v>
      </c>
      <c r="J1095">
        <v>132.31410217285156</v>
      </c>
      <c r="K1095">
        <v>130.71926879882812</v>
      </c>
      <c r="L1095">
        <v>131.53361511230469</v>
      </c>
      <c r="M1095">
        <v>137.77323913574219</v>
      </c>
      <c r="N1095">
        <v>152.340087890625</v>
      </c>
      <c r="O1095">
        <v>171.03034973144531</v>
      </c>
      <c r="P1095">
        <v>185.58695983886719</v>
      </c>
      <c r="Q1095">
        <v>192.29183959960937</v>
      </c>
      <c r="R1095">
        <v>194.00816345214844</v>
      </c>
      <c r="S1095">
        <v>194.96186828613281</v>
      </c>
      <c r="T1095">
        <v>193.54995727539062</v>
      </c>
      <c r="U1095">
        <v>192.84626770019531</v>
      </c>
      <c r="V1095">
        <v>191.90025329589844</v>
      </c>
      <c r="W1095">
        <v>188.90260314941406</v>
      </c>
      <c r="X1095">
        <v>183.08146667480469</v>
      </c>
      <c r="Y1095">
        <v>177.91815185546875</v>
      </c>
      <c r="Z1095">
        <v>176.67559814453125</v>
      </c>
      <c r="AA1095">
        <v>172.31642150878906</v>
      </c>
      <c r="AB1095">
        <v>166.83995056152344</v>
      </c>
      <c r="AC1095">
        <v>164.41571044921875</v>
      </c>
      <c r="AD1095">
        <v>157.89457702636719</v>
      </c>
      <c r="AE1095">
        <v>149.86555480957031</v>
      </c>
      <c r="AF1095">
        <v>144.27180480957031</v>
      </c>
      <c r="AG1095">
        <v>-3.9489574432373047</v>
      </c>
      <c r="AH1095">
        <v>-0.76909619569778442</v>
      </c>
      <c r="AI1095">
        <v>0.96080642938613892</v>
      </c>
      <c r="AJ1095">
        <v>-0.24043300747871399</v>
      </c>
      <c r="AK1095">
        <v>-1.7476822137832642</v>
      </c>
      <c r="AL1095">
        <v>-2.1642529964447021</v>
      </c>
      <c r="AM1095">
        <v>-3.1949784755706787</v>
      </c>
      <c r="AN1095">
        <v>-2.8198981285095215</v>
      </c>
      <c r="AO1095">
        <v>0.98486369848251343</v>
      </c>
      <c r="AP1095">
        <v>4.2478494644165039</v>
      </c>
      <c r="AQ1095">
        <v>7.0764040946960449</v>
      </c>
      <c r="AR1095">
        <v>16.652544021606445</v>
      </c>
      <c r="AS1095">
        <v>16.789798736572266</v>
      </c>
      <c r="AT1095">
        <v>15.697219848632812</v>
      </c>
      <c r="AU1095">
        <v>13.364147186279297</v>
      </c>
      <c r="AV1095">
        <v>8.9073734283447266</v>
      </c>
      <c r="AW1095">
        <v>7.0329470634460449</v>
      </c>
      <c r="AX1095">
        <v>3.1036665439605713</v>
      </c>
      <c r="AY1095">
        <v>-5.724543571472168</v>
      </c>
      <c r="AZ1095">
        <v>-5.1742887496948242</v>
      </c>
      <c r="BA1095">
        <v>-4.017845630645752</v>
      </c>
      <c r="BB1095">
        <v>-3.2701342105865479</v>
      </c>
      <c r="BC1095">
        <v>-2.4679112434387207</v>
      </c>
      <c r="BD1095">
        <v>-4.5564913749694824</v>
      </c>
      <c r="BE1095">
        <v>52.099456787109375</v>
      </c>
      <c r="BF1095">
        <v>52.699558258056641</v>
      </c>
      <c r="BG1095">
        <v>52.284408569335938</v>
      </c>
      <c r="BH1095">
        <v>52.174732208251953</v>
      </c>
      <c r="BI1095">
        <v>51.467578887939453</v>
      </c>
      <c r="BJ1095">
        <v>50.717578887939453</v>
      </c>
      <c r="BK1095">
        <v>51.132308959960937</v>
      </c>
      <c r="BL1095">
        <v>51.674728393554688</v>
      </c>
      <c r="BM1095">
        <v>53.1468505859375</v>
      </c>
      <c r="BN1095">
        <v>55.116203308105469</v>
      </c>
      <c r="BO1095">
        <v>56.667774200439453</v>
      </c>
      <c r="BP1095">
        <v>57.902523040771484</v>
      </c>
      <c r="BQ1095">
        <v>59.304622650146484</v>
      </c>
      <c r="BR1095">
        <v>59.984321594238281</v>
      </c>
      <c r="BS1095">
        <v>60.161396026611328</v>
      </c>
      <c r="BT1095">
        <v>59.107048034667969</v>
      </c>
      <c r="BU1095">
        <v>57.777877807617188</v>
      </c>
      <c r="BV1095">
        <v>55.924304962158203</v>
      </c>
      <c r="BW1095">
        <v>55.324203491210937</v>
      </c>
      <c r="BX1095">
        <v>54.494895935058594</v>
      </c>
      <c r="BY1095">
        <v>53.537883758544922</v>
      </c>
      <c r="BZ1095">
        <v>53.449989318847656</v>
      </c>
      <c r="CA1095">
        <v>52.660190582275391</v>
      </c>
      <c r="CB1095">
        <v>52.537887573242188</v>
      </c>
      <c r="CC1095">
        <v>6.1046218872070313</v>
      </c>
      <c r="CD1095">
        <v>5.819584846496582</v>
      </c>
      <c r="CE1095">
        <v>5.5142726898193359</v>
      </c>
      <c r="CF1095">
        <v>4.2097592353820801</v>
      </c>
      <c r="CG1095">
        <v>3.5907378196716309</v>
      </c>
      <c r="CH1095">
        <v>4.044835090637207</v>
      </c>
      <c r="CI1095">
        <v>4.355830192565918</v>
      </c>
      <c r="CJ1095">
        <v>2.6842303276062012</v>
      </c>
      <c r="CK1095">
        <v>3.6597449779510498</v>
      </c>
      <c r="CL1095">
        <v>3.5268356800079346</v>
      </c>
      <c r="CM1095">
        <v>2.6713204383850098</v>
      </c>
      <c r="CN1095">
        <v>2.9851722717285156</v>
      </c>
      <c r="CO1095">
        <v>4.1517329216003418</v>
      </c>
      <c r="CP1095">
        <v>2.6053545475006104</v>
      </c>
      <c r="CQ1095">
        <v>3.1406815052032471</v>
      </c>
      <c r="CR1095">
        <v>4.6111626625061035</v>
      </c>
      <c r="CS1095">
        <v>5.0167999267578125</v>
      </c>
      <c r="CT1095">
        <v>5.4472613334655762</v>
      </c>
      <c r="CU1095">
        <v>6.8172974586486816</v>
      </c>
      <c r="CV1095">
        <v>5.5625309944152832</v>
      </c>
      <c r="CW1095">
        <v>4.9702467918395996</v>
      </c>
      <c r="CX1095">
        <v>4.1945366859436035</v>
      </c>
      <c r="CY1095">
        <v>4.4583320617675781</v>
      </c>
      <c r="CZ1095">
        <v>4.3609929084777832</v>
      </c>
    </row>
    <row r="1096" spans="1:104" x14ac:dyDescent="0.25">
      <c r="A1096" t="s">
        <v>1285</v>
      </c>
      <c r="B1096" t="s">
        <v>26</v>
      </c>
      <c r="C1096" t="s">
        <v>28</v>
      </c>
      <c r="D1096" t="s">
        <v>188</v>
      </c>
      <c r="E1096" t="s">
        <v>184</v>
      </c>
      <c r="F1096">
        <v>2022</v>
      </c>
      <c r="G1096" t="s">
        <v>173</v>
      </c>
      <c r="H1096">
        <v>3</v>
      </c>
      <c r="I1096">
        <v>140.69358825683594</v>
      </c>
      <c r="J1096">
        <v>136.55531311035156</v>
      </c>
      <c r="K1096">
        <v>134.05426025390625</v>
      </c>
      <c r="L1096">
        <v>134.23735046386719</v>
      </c>
      <c r="M1096">
        <v>139.32273864746094</v>
      </c>
      <c r="N1096">
        <v>152.09326171875</v>
      </c>
      <c r="O1096">
        <v>172.23924255371094</v>
      </c>
      <c r="P1096">
        <v>188.09330749511719</v>
      </c>
      <c r="Q1096">
        <v>195.2332763671875</v>
      </c>
      <c r="R1096">
        <v>195.59976196289062</v>
      </c>
      <c r="S1096">
        <v>196.18516540527344</v>
      </c>
      <c r="T1096">
        <v>195.82096862792969</v>
      </c>
      <c r="U1096">
        <v>194.85549926757812</v>
      </c>
      <c r="V1096">
        <v>193.91943359375</v>
      </c>
      <c r="W1096">
        <v>191.11289978027344</v>
      </c>
      <c r="X1096">
        <v>186.17047119140625</v>
      </c>
      <c r="Y1096">
        <v>181.96038818359375</v>
      </c>
      <c r="Z1096">
        <v>176.446044921875</v>
      </c>
      <c r="AA1096">
        <v>171.7652587890625</v>
      </c>
      <c r="AB1096">
        <v>171.50071716308594</v>
      </c>
      <c r="AC1096">
        <v>167.05056762695312</v>
      </c>
      <c r="AD1096">
        <v>161.9285888671875</v>
      </c>
      <c r="AE1096">
        <v>152.15347290039063</v>
      </c>
      <c r="AF1096">
        <v>146.74891662597656</v>
      </c>
      <c r="AG1096">
        <v>-4.0793094635009766</v>
      </c>
      <c r="AH1096">
        <v>-0.79689645767211914</v>
      </c>
      <c r="AI1096">
        <v>0.98988354206085205</v>
      </c>
      <c r="AJ1096">
        <v>-0.24297606945037842</v>
      </c>
      <c r="AK1096">
        <v>-1.7679497003555298</v>
      </c>
      <c r="AL1096">
        <v>-2.1618523597717285</v>
      </c>
      <c r="AM1096">
        <v>-3.2213387489318848</v>
      </c>
      <c r="AN1096">
        <v>-2.8691337108612061</v>
      </c>
      <c r="AO1096">
        <v>1.0009374618530273</v>
      </c>
      <c r="AP1096">
        <v>4.2933588027954102</v>
      </c>
      <c r="AQ1096">
        <v>7.1151127815246582</v>
      </c>
      <c r="AR1096">
        <v>16.784074783325195</v>
      </c>
      <c r="AS1096">
        <v>16.903347015380859</v>
      </c>
      <c r="AT1096">
        <v>15.803394317626953</v>
      </c>
      <c r="AU1096">
        <v>13.480147361755371</v>
      </c>
      <c r="AV1096">
        <v>9.0206356048583984</v>
      </c>
      <c r="AW1096">
        <v>7.1516227722167969</v>
      </c>
      <c r="AX1096">
        <v>3.0586750507354736</v>
      </c>
      <c r="AY1096">
        <v>-5.7392010688781738</v>
      </c>
      <c r="AZ1096">
        <v>-5.3376030921936035</v>
      </c>
      <c r="BA1096">
        <v>-4.0987205505371094</v>
      </c>
      <c r="BB1096">
        <v>-3.3673667907714844</v>
      </c>
      <c r="BC1096">
        <v>-2.5155179500579834</v>
      </c>
      <c r="BD1096">
        <v>-4.6471023559570313</v>
      </c>
      <c r="BE1096">
        <v>51.518112182617188</v>
      </c>
      <c r="BF1096">
        <v>51.773353576660156</v>
      </c>
      <c r="BG1096">
        <v>51.538322448730469</v>
      </c>
      <c r="BH1096">
        <v>51.955673217773438</v>
      </c>
      <c r="BI1096">
        <v>51.001575469970703</v>
      </c>
      <c r="BJ1096">
        <v>51.056629180908203</v>
      </c>
      <c r="BK1096">
        <v>50.684318542480469</v>
      </c>
      <c r="BL1096">
        <v>51.043998718261719</v>
      </c>
      <c r="BM1096">
        <v>53.152957916259766</v>
      </c>
      <c r="BN1096">
        <v>54.839035034179688</v>
      </c>
      <c r="BO1096">
        <v>56.94537353515625</v>
      </c>
      <c r="BP1096">
        <v>58.412109375</v>
      </c>
      <c r="BQ1096">
        <v>59.45147705078125</v>
      </c>
      <c r="BR1096">
        <v>60.600955963134766</v>
      </c>
      <c r="BS1096">
        <v>60.1009521484375</v>
      </c>
      <c r="BT1096">
        <v>59.585700988769531</v>
      </c>
      <c r="BU1096">
        <v>58.768730163574219</v>
      </c>
      <c r="BV1096">
        <v>57.811580657958984</v>
      </c>
      <c r="BW1096">
        <v>55.602523803710938</v>
      </c>
      <c r="BX1096">
        <v>54.547901153564453</v>
      </c>
      <c r="BY1096">
        <v>53.935459136962891</v>
      </c>
      <c r="BZ1096">
        <v>53.228309631347656</v>
      </c>
      <c r="CA1096">
        <v>52.731361389160156</v>
      </c>
      <c r="CB1096">
        <v>52.124309539794922</v>
      </c>
      <c r="CC1096">
        <v>6.3023061752319336</v>
      </c>
      <c r="CD1096">
        <v>6.0167932510375977</v>
      </c>
      <c r="CE1096">
        <v>5.6639437675476074</v>
      </c>
      <c r="CF1096">
        <v>4.3025741577148437</v>
      </c>
      <c r="CG1096">
        <v>3.6362056732177734</v>
      </c>
      <c r="CH1096">
        <v>4.0430302619934082</v>
      </c>
      <c r="CI1096">
        <v>4.3925595283508301</v>
      </c>
      <c r="CJ1096">
        <v>2.7240121364593506</v>
      </c>
      <c r="CK1096">
        <v>3.7218830585479736</v>
      </c>
      <c r="CL1096">
        <v>3.5616273880004883</v>
      </c>
      <c r="CM1096">
        <v>2.6925327777862549</v>
      </c>
      <c r="CN1096">
        <v>3.0250492095947266</v>
      </c>
      <c r="CO1096">
        <v>4.2030925750732422</v>
      </c>
      <c r="CP1096">
        <v>2.6348202228546143</v>
      </c>
      <c r="CQ1096">
        <v>3.1820945739746094</v>
      </c>
      <c r="CR1096">
        <v>4.6961789131164551</v>
      </c>
      <c r="CS1096">
        <v>5.1382527351379395</v>
      </c>
      <c r="CT1096">
        <v>5.447542667388916</v>
      </c>
      <c r="CU1096">
        <v>6.8036270141601563</v>
      </c>
      <c r="CV1096">
        <v>5.7272262573242187</v>
      </c>
      <c r="CW1096">
        <v>5.056602954864502</v>
      </c>
      <c r="CX1096">
        <v>4.3074626922607422</v>
      </c>
      <c r="CY1096">
        <v>4.532109260559082</v>
      </c>
      <c r="CZ1096">
        <v>4.4411001205444336</v>
      </c>
    </row>
    <row r="1097" spans="1:104" x14ac:dyDescent="0.25">
      <c r="A1097" t="s">
        <v>1286</v>
      </c>
      <c r="B1097" t="s">
        <v>26</v>
      </c>
      <c r="C1097" t="s">
        <v>28</v>
      </c>
      <c r="D1097" t="s">
        <v>188</v>
      </c>
      <c r="E1097" t="s">
        <v>184</v>
      </c>
      <c r="F1097">
        <v>2022</v>
      </c>
      <c r="G1097" t="s">
        <v>174</v>
      </c>
      <c r="H1097">
        <v>4</v>
      </c>
      <c r="I1097">
        <v>144.41433715820313</v>
      </c>
      <c r="J1097">
        <v>140.08731079101562</v>
      </c>
      <c r="K1097">
        <v>137.38485717773437</v>
      </c>
      <c r="L1097">
        <v>137.09469604492187</v>
      </c>
      <c r="M1097">
        <v>142.20208740234375</v>
      </c>
      <c r="N1097">
        <v>154.612060546875</v>
      </c>
      <c r="O1097">
        <v>169.35281372070312</v>
      </c>
      <c r="P1097">
        <v>184.61421203613281</v>
      </c>
      <c r="Q1097">
        <v>195.52120971679687</v>
      </c>
      <c r="R1097">
        <v>202.37240600585937</v>
      </c>
      <c r="S1097">
        <v>208.48175048828125</v>
      </c>
      <c r="T1097">
        <v>210.94136047363281</v>
      </c>
      <c r="U1097">
        <v>212.3341064453125</v>
      </c>
      <c r="V1097">
        <v>214.19491577148437</v>
      </c>
      <c r="W1097">
        <v>212.14720153808594</v>
      </c>
      <c r="X1097">
        <v>205.362548828125</v>
      </c>
      <c r="Y1097">
        <v>197.76264953613281</v>
      </c>
      <c r="Z1097">
        <v>185.68095397949219</v>
      </c>
      <c r="AA1097">
        <v>176.58535766601562</v>
      </c>
      <c r="AB1097">
        <v>174.21958923339844</v>
      </c>
      <c r="AC1097">
        <v>172.58926391601562</v>
      </c>
      <c r="AD1097">
        <v>165.48878479003906</v>
      </c>
      <c r="AE1097">
        <v>159.27897644042969</v>
      </c>
      <c r="AF1097">
        <v>153.76942443847656</v>
      </c>
      <c r="AG1097">
        <v>-3.5754833221435547</v>
      </c>
      <c r="AH1097">
        <v>-1.2476624250411987</v>
      </c>
      <c r="AI1097">
        <v>-9.1028869152069092E-2</v>
      </c>
      <c r="AJ1097">
        <v>-0.76485282182693481</v>
      </c>
      <c r="AK1097">
        <v>-1.5254876613616943</v>
      </c>
      <c r="AL1097">
        <v>-1.3444374799728394</v>
      </c>
      <c r="AM1097">
        <v>-2.4921185970306396</v>
      </c>
      <c r="AN1097">
        <v>-1.3171802759170532</v>
      </c>
      <c r="AO1097">
        <v>0.95015430450439453</v>
      </c>
      <c r="AP1097">
        <v>2.7791712284088135</v>
      </c>
      <c r="AQ1097">
        <v>6.179105281829834</v>
      </c>
      <c r="AR1097">
        <v>18.077104568481445</v>
      </c>
      <c r="AS1097">
        <v>18.584600448608398</v>
      </c>
      <c r="AT1097">
        <v>17.681562423706055</v>
      </c>
      <c r="AU1097">
        <v>15.74049186706543</v>
      </c>
      <c r="AV1097">
        <v>13.128839492797852</v>
      </c>
      <c r="AW1097">
        <v>11.504927635192871</v>
      </c>
      <c r="AX1097">
        <v>8.1069955825805664</v>
      </c>
      <c r="AY1097">
        <v>-0.59317284822463989</v>
      </c>
      <c r="AZ1097">
        <v>-1.5479030609130859</v>
      </c>
      <c r="BA1097">
        <v>-1.3747260570526123</v>
      </c>
      <c r="BB1097">
        <v>-0.94223356246948242</v>
      </c>
      <c r="BC1097">
        <v>-0.84045976400375366</v>
      </c>
      <c r="BD1097">
        <v>-2.4983534812927246</v>
      </c>
      <c r="BE1097">
        <v>60.64190673828125</v>
      </c>
      <c r="BF1097">
        <v>60.068119049072266</v>
      </c>
      <c r="BG1097">
        <v>59.803153991699219</v>
      </c>
      <c r="BH1097">
        <v>59.019168853759766</v>
      </c>
      <c r="BI1097">
        <v>58.949150085449219</v>
      </c>
      <c r="BJ1097">
        <v>58.4151611328125</v>
      </c>
      <c r="BK1097">
        <v>58.70758056640625</v>
      </c>
      <c r="BL1097">
        <v>60.861576080322266</v>
      </c>
      <c r="BM1097">
        <v>64.3363037109375</v>
      </c>
      <c r="BN1097">
        <v>65.181884765625</v>
      </c>
      <c r="BO1097">
        <v>67.187690734863281</v>
      </c>
      <c r="BP1097">
        <v>69.163154602050781</v>
      </c>
      <c r="BQ1097">
        <v>70.654426574707031</v>
      </c>
      <c r="BR1097">
        <v>70.456710815429687</v>
      </c>
      <c r="BS1097">
        <v>69.511054992675781</v>
      </c>
      <c r="BT1097">
        <v>69.822639465332031</v>
      </c>
      <c r="BU1097">
        <v>68.783271789550781</v>
      </c>
      <c r="BV1097">
        <v>68.076118469238281</v>
      </c>
      <c r="BW1097">
        <v>67.46368408203125</v>
      </c>
      <c r="BX1097">
        <v>65.37274169921875</v>
      </c>
      <c r="BY1097">
        <v>62.832942962646484</v>
      </c>
      <c r="BZ1097">
        <v>61.829456329345703</v>
      </c>
      <c r="CA1097">
        <v>60.9151611328125</v>
      </c>
      <c r="CB1097">
        <v>59.546333312988281</v>
      </c>
      <c r="CC1097">
        <v>5.3263130187988281</v>
      </c>
      <c r="CD1097">
        <v>5.082486629486084</v>
      </c>
      <c r="CE1097">
        <v>4.7801275253295898</v>
      </c>
      <c r="CF1097">
        <v>3.6190168857574463</v>
      </c>
      <c r="CG1097">
        <v>3.0564701557159424</v>
      </c>
      <c r="CH1097">
        <v>3.3836102485656738</v>
      </c>
      <c r="CI1097">
        <v>3.5547382831573486</v>
      </c>
      <c r="CJ1097">
        <v>2.2011127471923828</v>
      </c>
      <c r="CK1097">
        <v>3.0644652843475342</v>
      </c>
      <c r="CL1097">
        <v>3.0317285060882568</v>
      </c>
      <c r="CM1097">
        <v>2.3541367053985596</v>
      </c>
      <c r="CN1097">
        <v>2.6815657615661621</v>
      </c>
      <c r="CO1097">
        <v>3.7658960819244385</v>
      </c>
      <c r="CP1097">
        <v>2.3990199565887451</v>
      </c>
      <c r="CQ1097">
        <v>2.9074938297271729</v>
      </c>
      <c r="CR1097">
        <v>4.2632656097412109</v>
      </c>
      <c r="CS1097">
        <v>4.5961356163024902</v>
      </c>
      <c r="CT1097">
        <v>4.7179379463195801</v>
      </c>
      <c r="CU1097">
        <v>5.7657585144042969</v>
      </c>
      <c r="CV1097">
        <v>4.780177116394043</v>
      </c>
      <c r="CW1097">
        <v>4.2954139709472656</v>
      </c>
      <c r="CX1097">
        <v>3.6219995021820068</v>
      </c>
      <c r="CY1097">
        <v>3.9069802761077881</v>
      </c>
      <c r="CZ1097">
        <v>3.8334050178527832</v>
      </c>
    </row>
    <row r="1098" spans="1:104" x14ac:dyDescent="0.25">
      <c r="A1098" t="s">
        <v>1287</v>
      </c>
      <c r="B1098" t="s">
        <v>26</v>
      </c>
      <c r="C1098" t="s">
        <v>28</v>
      </c>
      <c r="D1098" t="s">
        <v>188</v>
      </c>
      <c r="E1098" t="s">
        <v>184</v>
      </c>
      <c r="F1098">
        <v>2022</v>
      </c>
      <c r="G1098" t="s">
        <v>175</v>
      </c>
      <c r="H1098">
        <v>5</v>
      </c>
      <c r="I1098">
        <v>151.14961242675781</v>
      </c>
      <c r="J1098">
        <v>146.95941162109375</v>
      </c>
      <c r="K1098">
        <v>144.20297241210937</v>
      </c>
      <c r="L1098">
        <v>143.35739135742187</v>
      </c>
      <c r="M1098">
        <v>147.62908935546875</v>
      </c>
      <c r="N1098">
        <v>159.45123291015625</v>
      </c>
      <c r="O1098">
        <v>173.87696838378906</v>
      </c>
      <c r="P1098">
        <v>192.39643859863281</v>
      </c>
      <c r="Q1098">
        <v>205.04267883300781</v>
      </c>
      <c r="R1098">
        <v>212.4908447265625</v>
      </c>
      <c r="S1098">
        <v>217.41065979003906</v>
      </c>
      <c r="T1098">
        <v>216.9000244140625</v>
      </c>
      <c r="U1098">
        <v>215.68733215332031</v>
      </c>
      <c r="V1098">
        <v>215.14212036132812</v>
      </c>
      <c r="W1098">
        <v>212.89595031738281</v>
      </c>
      <c r="X1098">
        <v>207.25186157226562</v>
      </c>
      <c r="Y1098">
        <v>200.45362854003906</v>
      </c>
      <c r="Z1098">
        <v>189.8275146484375</v>
      </c>
      <c r="AA1098">
        <v>181.68162536621094</v>
      </c>
      <c r="AB1098">
        <v>179.21449279785156</v>
      </c>
      <c r="AC1098">
        <v>178.29112243652344</v>
      </c>
      <c r="AD1098">
        <v>170.46337890625</v>
      </c>
      <c r="AE1098">
        <v>164.84817504882812</v>
      </c>
      <c r="AF1098">
        <v>159.90194702148437</v>
      </c>
      <c r="AG1098">
        <v>-3.7375574111938477</v>
      </c>
      <c r="AH1098">
        <v>-1.3350992202758789</v>
      </c>
      <c r="AI1098">
        <v>-0.1398904025554657</v>
      </c>
      <c r="AJ1098">
        <v>-0.82230162620544434</v>
      </c>
      <c r="AK1098">
        <v>-1.573641300201416</v>
      </c>
      <c r="AL1098">
        <v>-1.3692910671234131</v>
      </c>
      <c r="AM1098">
        <v>-2.548943042755127</v>
      </c>
      <c r="AN1098">
        <v>-1.3422497510910034</v>
      </c>
      <c r="AO1098">
        <v>0.99577093124389648</v>
      </c>
      <c r="AP1098">
        <v>2.8680534362792969</v>
      </c>
      <c r="AQ1098">
        <v>6.388333797454834</v>
      </c>
      <c r="AR1098">
        <v>18.541864395141602</v>
      </c>
      <c r="AS1098">
        <v>18.83770751953125</v>
      </c>
      <c r="AT1098">
        <v>17.729146957397461</v>
      </c>
      <c r="AU1098">
        <v>15.796614646911621</v>
      </c>
      <c r="AV1098">
        <v>13.335775375366211</v>
      </c>
      <c r="AW1098">
        <v>11.759646415710449</v>
      </c>
      <c r="AX1098">
        <v>8.4073305130004883</v>
      </c>
      <c r="AY1098">
        <v>-0.43314635753631592</v>
      </c>
      <c r="AZ1098">
        <v>-1.4605163335800171</v>
      </c>
      <c r="BA1098">
        <v>-1.3268506526947021</v>
      </c>
      <c r="BB1098">
        <v>-0.88941395282745361</v>
      </c>
      <c r="BC1098">
        <v>-0.81273114681243896</v>
      </c>
      <c r="BD1098">
        <v>-2.5298306941986084</v>
      </c>
      <c r="BE1098">
        <v>60.68389892578125</v>
      </c>
      <c r="BF1098">
        <v>60.589046478271484</v>
      </c>
      <c r="BG1098">
        <v>60.533988952636719</v>
      </c>
      <c r="BH1098">
        <v>60.686515808105469</v>
      </c>
      <c r="BI1098">
        <v>60.659061431884766</v>
      </c>
      <c r="BJ1098">
        <v>60.6192626953125</v>
      </c>
      <c r="BK1098">
        <v>61.20147705078125</v>
      </c>
      <c r="BL1098">
        <v>61.2989501953125</v>
      </c>
      <c r="BM1098">
        <v>63.185359954833984</v>
      </c>
      <c r="BN1098">
        <v>65.038932800292969</v>
      </c>
      <c r="BO1098">
        <v>67.455551147460938</v>
      </c>
      <c r="BP1098">
        <v>68.912406921386719</v>
      </c>
      <c r="BQ1098">
        <v>69.406600952148438</v>
      </c>
      <c r="BR1098">
        <v>69.589340209960937</v>
      </c>
      <c r="BS1098">
        <v>68.872611999511719</v>
      </c>
      <c r="BT1098">
        <v>69.199462890625</v>
      </c>
      <c r="BU1098">
        <v>68.19989013671875</v>
      </c>
      <c r="BV1098">
        <v>66.36810302734375</v>
      </c>
      <c r="BW1098">
        <v>64.19189453125</v>
      </c>
      <c r="BX1098">
        <v>62.250434875488281</v>
      </c>
      <c r="BY1098">
        <v>61.35400390625</v>
      </c>
      <c r="BZ1098">
        <v>61.226318359375</v>
      </c>
      <c r="CA1098">
        <v>61.37884521484375</v>
      </c>
      <c r="CB1098">
        <v>61.214111328125</v>
      </c>
      <c r="CC1098">
        <v>5.5536785125732422</v>
      </c>
      <c r="CD1098">
        <v>5.3124904632568359</v>
      </c>
      <c r="CE1098">
        <v>4.9998779296875</v>
      </c>
      <c r="CF1098">
        <v>3.7696127891540527</v>
      </c>
      <c r="CG1098">
        <v>3.1601579189300537</v>
      </c>
      <c r="CH1098">
        <v>3.4751391410827637</v>
      </c>
      <c r="CI1098">
        <v>3.6350874900817871</v>
      </c>
      <c r="CJ1098">
        <v>2.2826323509216309</v>
      </c>
      <c r="CK1098">
        <v>3.199965238571167</v>
      </c>
      <c r="CL1098">
        <v>3.1681723594665527</v>
      </c>
      <c r="CM1098">
        <v>2.4434125423431396</v>
      </c>
      <c r="CN1098">
        <v>2.7439017295837402</v>
      </c>
      <c r="CO1098">
        <v>3.807722806930542</v>
      </c>
      <c r="CP1098">
        <v>2.3965563774108887</v>
      </c>
      <c r="CQ1098">
        <v>2.9032535552978516</v>
      </c>
      <c r="CR1098">
        <v>4.2811727523803711</v>
      </c>
      <c r="CS1098">
        <v>4.6355223655700684</v>
      </c>
      <c r="CT1098">
        <v>4.7995376586914062</v>
      </c>
      <c r="CU1098">
        <v>5.9000105857849121</v>
      </c>
      <c r="CV1098">
        <v>4.8967595100402832</v>
      </c>
      <c r="CW1098">
        <v>4.4175395965576172</v>
      </c>
      <c r="CX1098">
        <v>3.7145607471466064</v>
      </c>
      <c r="CY1098">
        <v>4.0256519317626953</v>
      </c>
      <c r="CZ1098">
        <v>3.9696011543273926</v>
      </c>
    </row>
    <row r="1099" spans="1:104" x14ac:dyDescent="0.25">
      <c r="A1099" t="s">
        <v>1288</v>
      </c>
      <c r="B1099" t="s">
        <v>26</v>
      </c>
      <c r="C1099" t="s">
        <v>28</v>
      </c>
      <c r="D1099" t="s">
        <v>188</v>
      </c>
      <c r="E1099" t="s">
        <v>184</v>
      </c>
      <c r="F1099">
        <v>2022</v>
      </c>
      <c r="G1099" t="s">
        <v>176</v>
      </c>
      <c r="H1099">
        <v>6</v>
      </c>
      <c r="I1099">
        <v>162.5687255859375</v>
      </c>
      <c r="J1099">
        <v>157.77572631835937</v>
      </c>
      <c r="K1099">
        <v>154.53675842285156</v>
      </c>
      <c r="L1099">
        <v>153.61268615722656</v>
      </c>
      <c r="M1099">
        <v>157.36268615722656</v>
      </c>
      <c r="N1099">
        <v>169.37809753417969</v>
      </c>
      <c r="O1099">
        <v>183.51181030273437</v>
      </c>
      <c r="P1099">
        <v>201.48280334472656</v>
      </c>
      <c r="Q1099">
        <v>213.291015625</v>
      </c>
      <c r="R1099">
        <v>222.44520568847656</v>
      </c>
      <c r="S1099">
        <v>230.39756774902344</v>
      </c>
      <c r="T1099">
        <v>231.39424133300781</v>
      </c>
      <c r="U1099">
        <v>231.03703308105469</v>
      </c>
      <c r="V1099">
        <v>229.77186584472656</v>
      </c>
      <c r="W1099">
        <v>228.12818908691406</v>
      </c>
      <c r="X1099">
        <v>224.57167053222656</v>
      </c>
      <c r="Y1099">
        <v>218.64553833007812</v>
      </c>
      <c r="Z1099">
        <v>207.26939392089844</v>
      </c>
      <c r="AA1099">
        <v>196.82839965820312</v>
      </c>
      <c r="AB1099">
        <v>189.53303527832031</v>
      </c>
      <c r="AC1099">
        <v>188.065185546875</v>
      </c>
      <c r="AD1099">
        <v>180.13691711425781</v>
      </c>
      <c r="AE1099">
        <v>176.21769714355469</v>
      </c>
      <c r="AF1099">
        <v>171.09846496582031</v>
      </c>
      <c r="AG1099">
        <v>-3.7044498920440674</v>
      </c>
      <c r="AH1099">
        <v>-1.6465116739273071</v>
      </c>
      <c r="AI1099">
        <v>-0.7068328857421875</v>
      </c>
      <c r="AJ1099">
        <v>-1.1378138065338135</v>
      </c>
      <c r="AK1099">
        <v>-1.5279520750045776</v>
      </c>
      <c r="AL1099">
        <v>-1.0204261541366577</v>
      </c>
      <c r="AM1099">
        <v>-2.3522076606750488</v>
      </c>
      <c r="AN1099">
        <v>-0.66586172580718994</v>
      </c>
      <c r="AO1099">
        <v>1.0139517784118652</v>
      </c>
      <c r="AP1099">
        <v>2.1744043827056885</v>
      </c>
      <c r="AQ1099">
        <v>6.0745229721069336</v>
      </c>
      <c r="AR1099">
        <v>19.748012542724609</v>
      </c>
      <c r="AS1099">
        <v>20.213809967041016</v>
      </c>
      <c r="AT1099">
        <v>19.011938095092773</v>
      </c>
      <c r="AU1099">
        <v>17.278553009033203</v>
      </c>
      <c r="AV1099">
        <v>15.982509613037109</v>
      </c>
      <c r="AW1099">
        <v>14.63963794708252</v>
      </c>
      <c r="AX1099">
        <v>11.59327220916748</v>
      </c>
      <c r="AY1099">
        <v>2.2208268642425537</v>
      </c>
      <c r="AZ1099">
        <v>0.37521988153457642</v>
      </c>
      <c r="BA1099">
        <v>1.9146526232361794E-2</v>
      </c>
      <c r="BB1099">
        <v>0.30195999145507813</v>
      </c>
      <c r="BC1099">
        <v>3.8058649748563766E-2</v>
      </c>
      <c r="BD1099">
        <v>-1.5034562349319458</v>
      </c>
      <c r="BE1099">
        <v>64.202644348144531</v>
      </c>
      <c r="BF1099">
        <v>63.855178833007812</v>
      </c>
      <c r="BG1099">
        <v>63.455703735351562</v>
      </c>
      <c r="BH1099">
        <v>63.400642395019531</v>
      </c>
      <c r="BI1099">
        <v>63.040969848632813</v>
      </c>
      <c r="BJ1099">
        <v>63.071182250976562</v>
      </c>
      <c r="BK1099">
        <v>63.3662109375</v>
      </c>
      <c r="BL1099">
        <v>64.93536376953125</v>
      </c>
      <c r="BM1099">
        <v>67.066093444824219</v>
      </c>
      <c r="BN1099">
        <v>70.955543518066406</v>
      </c>
      <c r="BO1099">
        <v>73.942901611328125</v>
      </c>
      <c r="BP1099">
        <v>74.412689208984375</v>
      </c>
      <c r="BQ1099">
        <v>75.689414978027344</v>
      </c>
      <c r="BR1099">
        <v>75.656585693359375</v>
      </c>
      <c r="BS1099">
        <v>74.476898193359375</v>
      </c>
      <c r="BT1099">
        <v>73.907028198242188</v>
      </c>
      <c r="BU1099">
        <v>72.828300476074219</v>
      </c>
      <c r="BV1099">
        <v>71.627250671386719</v>
      </c>
      <c r="BW1099">
        <v>70.72821044921875</v>
      </c>
      <c r="BX1099">
        <v>69.176933288574219</v>
      </c>
      <c r="BY1099">
        <v>66.625801086425781</v>
      </c>
      <c r="BZ1099">
        <v>65.57684326171875</v>
      </c>
      <c r="CA1099">
        <v>64.732429504394531</v>
      </c>
      <c r="CB1099">
        <v>64.080329895019531</v>
      </c>
      <c r="CC1099">
        <v>5.5640769004821777</v>
      </c>
      <c r="CD1099">
        <v>5.3128323554992676</v>
      </c>
      <c r="CE1099">
        <v>4.9907898902893066</v>
      </c>
      <c r="CF1099">
        <v>3.7620561122894287</v>
      </c>
      <c r="CG1099">
        <v>3.1373119354248047</v>
      </c>
      <c r="CH1099">
        <v>3.4381124973297119</v>
      </c>
      <c r="CI1099">
        <v>3.5714449882507324</v>
      </c>
      <c r="CJ1099">
        <v>2.2251245975494385</v>
      </c>
      <c r="CK1099">
        <v>3.0984690189361572</v>
      </c>
      <c r="CL1099">
        <v>3.0860252380371094</v>
      </c>
      <c r="CM1099">
        <v>2.4094960689544678</v>
      </c>
      <c r="CN1099">
        <v>2.7243733406066895</v>
      </c>
      <c r="CO1099">
        <v>3.7955267429351807</v>
      </c>
      <c r="CP1099">
        <v>2.3833413124084473</v>
      </c>
      <c r="CQ1099">
        <v>2.8956179618835449</v>
      </c>
      <c r="CR1099">
        <v>4.3182716369628906</v>
      </c>
      <c r="CS1099">
        <v>4.7069215774536133</v>
      </c>
      <c r="CT1099">
        <v>4.8783845901489258</v>
      </c>
      <c r="CU1099">
        <v>5.9496860504150391</v>
      </c>
      <c r="CV1099">
        <v>4.8186812400817871</v>
      </c>
      <c r="CW1099">
        <v>4.3363394737243652</v>
      </c>
      <c r="CX1099">
        <v>3.654487133026123</v>
      </c>
      <c r="CY1099">
        <v>4.0079693794250488</v>
      </c>
      <c r="CZ1099">
        <v>3.9559776782989502</v>
      </c>
    </row>
    <row r="1100" spans="1:104" x14ac:dyDescent="0.25">
      <c r="A1100" t="s">
        <v>1289</v>
      </c>
      <c r="B1100" t="s">
        <v>26</v>
      </c>
      <c r="C1100" t="s">
        <v>28</v>
      </c>
      <c r="D1100" t="s">
        <v>188</v>
      </c>
      <c r="E1100" t="s">
        <v>184</v>
      </c>
      <c r="F1100">
        <v>2022</v>
      </c>
      <c r="G1100" t="s">
        <v>177</v>
      </c>
      <c r="H1100">
        <v>7</v>
      </c>
      <c r="I1100">
        <v>168.66389465332031</v>
      </c>
      <c r="J1100">
        <v>164.04647827148437</v>
      </c>
      <c r="K1100">
        <v>160.3203125</v>
      </c>
      <c r="L1100">
        <v>159.72457885742187</v>
      </c>
      <c r="M1100">
        <v>165.08938598632812</v>
      </c>
      <c r="N1100">
        <v>178.05970764160156</v>
      </c>
      <c r="O1100">
        <v>191.4862060546875</v>
      </c>
      <c r="P1100">
        <v>209.5286865234375</v>
      </c>
      <c r="Q1100">
        <v>220.94140625</v>
      </c>
      <c r="R1100">
        <v>229.608154296875</v>
      </c>
      <c r="S1100">
        <v>235.72457885742187</v>
      </c>
      <c r="T1100">
        <v>236.6973876953125</v>
      </c>
      <c r="U1100">
        <v>236.80712890625</v>
      </c>
      <c r="V1100">
        <v>236.15858459472656</v>
      </c>
      <c r="W1100">
        <v>235.18281555175781</v>
      </c>
      <c r="X1100">
        <v>233.23197937011719</v>
      </c>
      <c r="Y1100">
        <v>228.62458801269531</v>
      </c>
      <c r="Z1100">
        <v>217.47315979003906</v>
      </c>
      <c r="AA1100">
        <v>206.00027465820312</v>
      </c>
      <c r="AB1100">
        <v>198.32601928710937</v>
      </c>
      <c r="AC1100">
        <v>196.184326171875</v>
      </c>
      <c r="AD1100">
        <v>187.49185180664062</v>
      </c>
      <c r="AE1100">
        <v>182.72286987304687</v>
      </c>
      <c r="AF1100">
        <v>178.12161254882812</v>
      </c>
      <c r="AG1100">
        <v>-3.6189587116241455</v>
      </c>
      <c r="AH1100">
        <v>-1.8575304746627808</v>
      </c>
      <c r="AI1100">
        <v>-1.119533896446228</v>
      </c>
      <c r="AJ1100">
        <v>-1.3608859777450562</v>
      </c>
      <c r="AK1100">
        <v>-1.497829794883728</v>
      </c>
      <c r="AL1100">
        <v>-0.76371932029724121</v>
      </c>
      <c r="AM1100">
        <v>-2.2169032096862793</v>
      </c>
      <c r="AN1100">
        <v>-0.17262634634971619</v>
      </c>
      <c r="AO1100">
        <v>1.0301623344421387</v>
      </c>
      <c r="AP1100">
        <v>1.6690901517868042</v>
      </c>
      <c r="AQ1100">
        <v>5.7382092475891113</v>
      </c>
      <c r="AR1100">
        <v>20.197528839111328</v>
      </c>
      <c r="AS1100">
        <v>20.770591735839844</v>
      </c>
      <c r="AT1100">
        <v>19.614757537841797</v>
      </c>
      <c r="AU1100">
        <v>18.074708938598633</v>
      </c>
      <c r="AV1100">
        <v>17.687973022460937</v>
      </c>
      <c r="AW1100">
        <v>16.599584579467773</v>
      </c>
      <c r="AX1100">
        <v>13.872158050537109</v>
      </c>
      <c r="AY1100">
        <v>4.2187600135803223</v>
      </c>
      <c r="AZ1100">
        <v>1.746452808380127</v>
      </c>
      <c r="BA1100">
        <v>1.0147812366485596</v>
      </c>
      <c r="BB1100">
        <v>1.1826938390731812</v>
      </c>
      <c r="BC1100">
        <v>0.67177331447601318</v>
      </c>
      <c r="BD1100">
        <v>-0.72083926200866699</v>
      </c>
      <c r="BE1100">
        <v>67.515693664550781</v>
      </c>
      <c r="BF1100">
        <v>67.116218566894531</v>
      </c>
      <c r="BG1100">
        <v>66.891059875488281</v>
      </c>
      <c r="BH1100">
        <v>66.604011535644531</v>
      </c>
      <c r="BI1100">
        <v>66.793586730957031</v>
      </c>
      <c r="BJ1100">
        <v>66.311599731445313</v>
      </c>
      <c r="BK1100">
        <v>67.204093933105469</v>
      </c>
      <c r="BL1100">
        <v>67.895988464355469</v>
      </c>
      <c r="BM1100">
        <v>70.075241088867187</v>
      </c>
      <c r="BN1100">
        <v>71.319137573242188</v>
      </c>
      <c r="BO1100">
        <v>72.943771362304688</v>
      </c>
      <c r="BP1100">
        <v>74.367218017578125</v>
      </c>
      <c r="BQ1100">
        <v>75.690719604492188</v>
      </c>
      <c r="BR1100">
        <v>77.345863342285156</v>
      </c>
      <c r="BS1100">
        <v>78.96295166015625</v>
      </c>
      <c r="BT1100">
        <v>79.615036010742187</v>
      </c>
      <c r="BU1100">
        <v>80.117652893066406</v>
      </c>
      <c r="BV1100">
        <v>80.034698486328125</v>
      </c>
      <c r="BW1100">
        <v>76.53021240234375</v>
      </c>
      <c r="BX1100">
        <v>74.314201354980469</v>
      </c>
      <c r="BY1100">
        <v>71.645988464355469</v>
      </c>
      <c r="BZ1100">
        <v>70.954093933105469</v>
      </c>
      <c r="CA1100">
        <v>70.356620788574219</v>
      </c>
      <c r="CB1100">
        <v>69.926933288574219</v>
      </c>
      <c r="CC1100">
        <v>5.5649032592773437</v>
      </c>
      <c r="CD1100">
        <v>5.3258066177368164</v>
      </c>
      <c r="CE1100">
        <v>4.9918136596679687</v>
      </c>
      <c r="CF1100">
        <v>3.7716245651245117</v>
      </c>
      <c r="CG1100">
        <v>3.1728713512420654</v>
      </c>
      <c r="CH1100">
        <v>3.4836912155151367</v>
      </c>
      <c r="CI1100">
        <v>3.5919363498687744</v>
      </c>
      <c r="CJ1100">
        <v>2.2300763130187988</v>
      </c>
      <c r="CK1100">
        <v>3.0914952754974365</v>
      </c>
      <c r="CL1100">
        <v>3.0696959495544434</v>
      </c>
      <c r="CM1100">
        <v>2.3754291534423828</v>
      </c>
      <c r="CN1100">
        <v>2.6855819225311279</v>
      </c>
      <c r="CO1100">
        <v>3.7479898929595947</v>
      </c>
      <c r="CP1100">
        <v>2.3620047569274902</v>
      </c>
      <c r="CQ1100">
        <v>2.8769872188568115</v>
      </c>
      <c r="CR1100">
        <v>4.3223361968994141</v>
      </c>
      <c r="CS1100">
        <v>4.7436738014221191</v>
      </c>
      <c r="CT1100">
        <v>4.933539867401123</v>
      </c>
      <c r="CU1100">
        <v>6.0022783279418945</v>
      </c>
      <c r="CV1100">
        <v>4.8592920303344727</v>
      </c>
      <c r="CW1100">
        <v>4.3591594696044922</v>
      </c>
      <c r="CX1100">
        <v>3.6664140224456787</v>
      </c>
      <c r="CY1100">
        <v>4.0069670677185059</v>
      </c>
      <c r="CZ1100">
        <v>3.9709246158599854</v>
      </c>
    </row>
    <row r="1101" spans="1:104" x14ac:dyDescent="0.25">
      <c r="A1101" t="s">
        <v>1290</v>
      </c>
      <c r="B1101" t="s">
        <v>26</v>
      </c>
      <c r="C1101" t="s">
        <v>28</v>
      </c>
      <c r="D1101" t="s">
        <v>188</v>
      </c>
      <c r="E1101" t="s">
        <v>184</v>
      </c>
      <c r="F1101">
        <v>2022</v>
      </c>
      <c r="G1101" t="s">
        <v>178</v>
      </c>
      <c r="H1101">
        <v>8</v>
      </c>
      <c r="I1101">
        <v>172.79600524902344</v>
      </c>
      <c r="J1101">
        <v>168.22714233398437</v>
      </c>
      <c r="K1101">
        <v>164.06303405761719</v>
      </c>
      <c r="L1101">
        <v>163.46832275390625</v>
      </c>
      <c r="M1101">
        <v>168.41093444824219</v>
      </c>
      <c r="N1101">
        <v>183.15000915527344</v>
      </c>
      <c r="O1101">
        <v>199.10240173339844</v>
      </c>
      <c r="P1101">
        <v>217.48756408691406</v>
      </c>
      <c r="Q1101">
        <v>230.85346984863281</v>
      </c>
      <c r="R1101">
        <v>241.97010803222656</v>
      </c>
      <c r="S1101">
        <v>252.72027587890625</v>
      </c>
      <c r="T1101">
        <v>255.33436584472656</v>
      </c>
      <c r="U1101">
        <v>256.27432250976562</v>
      </c>
      <c r="V1101">
        <v>255.86466979980469</v>
      </c>
      <c r="W1101">
        <v>253.94467163085937</v>
      </c>
      <c r="X1101">
        <v>250.39501953125</v>
      </c>
      <c r="Y1101">
        <v>242.08045959472656</v>
      </c>
      <c r="Z1101">
        <v>229.57426452636719</v>
      </c>
      <c r="AA1101">
        <v>215.95431518554687</v>
      </c>
      <c r="AB1101">
        <v>209.13748168945312</v>
      </c>
      <c r="AC1101">
        <v>204.60964965820312</v>
      </c>
      <c r="AD1101">
        <v>194.30439758300781</v>
      </c>
      <c r="AE1101">
        <v>187.89112854003906</v>
      </c>
      <c r="AF1101">
        <v>181.64698791503906</v>
      </c>
      <c r="AG1101">
        <v>-3.3534204959869385</v>
      </c>
      <c r="AH1101">
        <v>-2.1371462345123291</v>
      </c>
      <c r="AI1101">
        <v>-1.7582821846008301</v>
      </c>
      <c r="AJ1101">
        <v>-1.675074577331543</v>
      </c>
      <c r="AK1101">
        <v>-1.3651814460754395</v>
      </c>
      <c r="AL1101">
        <v>-0.297218918800354</v>
      </c>
      <c r="AM1101">
        <v>-1.9256383180618286</v>
      </c>
      <c r="AN1101">
        <v>0.64661544561386108</v>
      </c>
      <c r="AO1101">
        <v>1.0531086921691895</v>
      </c>
      <c r="AP1101">
        <v>0.82784473896026611</v>
      </c>
      <c r="AQ1101">
        <v>5.3236398696899414</v>
      </c>
      <c r="AR1101">
        <v>21.628807067871094</v>
      </c>
      <c r="AS1101">
        <v>22.392536163330078</v>
      </c>
      <c r="AT1101">
        <v>21.195667266845703</v>
      </c>
      <c r="AU1101">
        <v>19.828855514526367</v>
      </c>
      <c r="AV1101">
        <v>20.755918502807617</v>
      </c>
      <c r="AW1101">
        <v>19.682075500488281</v>
      </c>
      <c r="AX1101">
        <v>17.442987442016602</v>
      </c>
      <c r="AY1101">
        <v>7.5078444480895996</v>
      </c>
      <c r="AZ1101">
        <v>4.067929744720459</v>
      </c>
      <c r="BA1101">
        <v>2.6804440021514893</v>
      </c>
      <c r="BB1101">
        <v>2.6193804740905762</v>
      </c>
      <c r="BC1101">
        <v>1.6904395818710327</v>
      </c>
      <c r="BD1101">
        <v>0.59206479787826538</v>
      </c>
      <c r="BE1101">
        <v>71.134963989257813</v>
      </c>
      <c r="BF1101">
        <v>70.220230102539063</v>
      </c>
      <c r="BG1101">
        <v>69.525291442871094</v>
      </c>
      <c r="BH1101">
        <v>68.537933349609375</v>
      </c>
      <c r="BI1101">
        <v>68.708023071289063</v>
      </c>
      <c r="BJ1101">
        <v>68.458023071289063</v>
      </c>
      <c r="BK1101">
        <v>68.860557556152344</v>
      </c>
      <c r="BL1101">
        <v>69.64031982421875</v>
      </c>
      <c r="BM1101">
        <v>73.889442443847656</v>
      </c>
      <c r="BN1101">
        <v>78.086257934570313</v>
      </c>
      <c r="BO1101">
        <v>81.930229187011719</v>
      </c>
      <c r="BP1101">
        <v>83.762443542480469</v>
      </c>
      <c r="BQ1101">
        <v>84.749809265136719</v>
      </c>
      <c r="BR1101">
        <v>83.694747924804687</v>
      </c>
      <c r="BS1101">
        <v>83.3175048828125</v>
      </c>
      <c r="BT1101">
        <v>83.704338073730469</v>
      </c>
      <c r="BU1101">
        <v>83.57666015625</v>
      </c>
      <c r="BV1101">
        <v>82.674568176269531</v>
      </c>
      <c r="BW1101">
        <v>80.163108825683594</v>
      </c>
      <c r="BX1101">
        <v>77.316078186035156</v>
      </c>
      <c r="BY1101">
        <v>74.996505737304688</v>
      </c>
      <c r="BZ1101">
        <v>73.688835144042969</v>
      </c>
      <c r="CA1101">
        <v>72.649482727050781</v>
      </c>
      <c r="CB1101">
        <v>72.271797180175781</v>
      </c>
      <c r="CC1101">
        <v>5.520078182220459</v>
      </c>
      <c r="CD1101">
        <v>5.2874178886413574</v>
      </c>
      <c r="CE1101">
        <v>4.945988655090332</v>
      </c>
      <c r="CF1101">
        <v>3.7371797561645508</v>
      </c>
      <c r="CG1101">
        <v>3.1340656280517578</v>
      </c>
      <c r="CH1101">
        <v>3.4700522422790527</v>
      </c>
      <c r="CI1101">
        <v>3.6170530319213867</v>
      </c>
      <c r="CJ1101">
        <v>2.2413241863250732</v>
      </c>
      <c r="CK1101">
        <v>3.1293826103210449</v>
      </c>
      <c r="CL1101">
        <v>3.1336970329284668</v>
      </c>
      <c r="CM1101">
        <v>2.4670133590698242</v>
      </c>
      <c r="CN1101">
        <v>2.8057527542114258</v>
      </c>
      <c r="CO1101">
        <v>3.9305613040924072</v>
      </c>
      <c r="CP1101">
        <v>2.4754137992858887</v>
      </c>
      <c r="CQ1101">
        <v>3.0083141326904297</v>
      </c>
      <c r="CR1101">
        <v>4.4935059547424316</v>
      </c>
      <c r="CS1101">
        <v>4.8633646965026855</v>
      </c>
      <c r="CT1101">
        <v>5.0425176620483398</v>
      </c>
      <c r="CU1101">
        <v>6.0908298492431641</v>
      </c>
      <c r="CV1101">
        <v>4.9664015769958496</v>
      </c>
      <c r="CW1101">
        <v>4.4055886268615723</v>
      </c>
      <c r="CX1101">
        <v>3.6798923015594482</v>
      </c>
      <c r="CY1101">
        <v>3.9893615245819092</v>
      </c>
      <c r="CZ1101">
        <v>3.9196269512176514</v>
      </c>
    </row>
    <row r="1102" spans="1:104" x14ac:dyDescent="0.25">
      <c r="A1102" t="s">
        <v>1291</v>
      </c>
      <c r="B1102" t="s">
        <v>26</v>
      </c>
      <c r="C1102" t="s">
        <v>28</v>
      </c>
      <c r="D1102" t="s">
        <v>188</v>
      </c>
      <c r="E1102" t="s">
        <v>184</v>
      </c>
      <c r="F1102">
        <v>2022</v>
      </c>
      <c r="G1102" t="s">
        <v>179</v>
      </c>
      <c r="H1102">
        <v>9</v>
      </c>
      <c r="I1102">
        <v>171.06361389160156</v>
      </c>
      <c r="J1102">
        <v>167.11994934082031</v>
      </c>
      <c r="K1102">
        <v>163.73553466796875</v>
      </c>
      <c r="L1102">
        <v>163.40525817871094</v>
      </c>
      <c r="M1102">
        <v>169.1158447265625</v>
      </c>
      <c r="N1102">
        <v>184.32452392578125</v>
      </c>
      <c r="O1102">
        <v>202.44160461425781</v>
      </c>
      <c r="P1102">
        <v>222.32757568359375</v>
      </c>
      <c r="Q1102">
        <v>238.54974365234375</v>
      </c>
      <c r="R1102">
        <v>250.37429809570313</v>
      </c>
      <c r="S1102">
        <v>260.57485961914062</v>
      </c>
      <c r="T1102">
        <v>263.13671875</v>
      </c>
      <c r="U1102">
        <v>263.74093627929687</v>
      </c>
      <c r="V1102">
        <v>264.34393310546875</v>
      </c>
      <c r="W1102">
        <v>261.46560668945312</v>
      </c>
      <c r="X1102">
        <v>254.41781616210937</v>
      </c>
      <c r="Y1102">
        <v>244.64013671875</v>
      </c>
      <c r="Z1102">
        <v>231.63328552246094</v>
      </c>
      <c r="AA1102">
        <v>218.6539306640625</v>
      </c>
      <c r="AB1102">
        <v>213.51217651367187</v>
      </c>
      <c r="AC1102">
        <v>206.84234619140625</v>
      </c>
      <c r="AD1102">
        <v>194.86489868164062</v>
      </c>
      <c r="AE1102">
        <v>187.88685607910156</v>
      </c>
      <c r="AF1102">
        <v>181.43623352050781</v>
      </c>
      <c r="AG1102">
        <v>-3.2918007373809814</v>
      </c>
      <c r="AH1102">
        <v>-2.1458885669708252</v>
      </c>
      <c r="AI1102">
        <v>-1.8091562986373901</v>
      </c>
      <c r="AJ1102">
        <v>-1.7004494667053223</v>
      </c>
      <c r="AK1102">
        <v>-1.3603928089141846</v>
      </c>
      <c r="AL1102">
        <v>-0.26253402233123779</v>
      </c>
      <c r="AM1102">
        <v>-1.9262764453887939</v>
      </c>
      <c r="AN1102">
        <v>0.73376655578613281</v>
      </c>
      <c r="AO1102">
        <v>1.093130350112915</v>
      </c>
      <c r="AP1102">
        <v>0.78010225296020508</v>
      </c>
      <c r="AQ1102">
        <v>5.4028182029724121</v>
      </c>
      <c r="AR1102">
        <v>22.214395523071289</v>
      </c>
      <c r="AS1102">
        <v>22.971338272094727</v>
      </c>
      <c r="AT1102">
        <v>21.818092346191406</v>
      </c>
      <c r="AU1102">
        <v>20.35490608215332</v>
      </c>
      <c r="AV1102">
        <v>21.108860015869141</v>
      </c>
      <c r="AW1102">
        <v>19.951925277709961</v>
      </c>
      <c r="AX1102">
        <v>17.726198196411133</v>
      </c>
      <c r="AY1102">
        <v>7.8354611396789551</v>
      </c>
      <c r="AZ1102">
        <v>4.3531641960144043</v>
      </c>
      <c r="BA1102">
        <v>2.8535950183868408</v>
      </c>
      <c r="BB1102">
        <v>2.745521068572998</v>
      </c>
      <c r="BC1102">
        <v>1.770616888999939</v>
      </c>
      <c r="BD1102">
        <v>0.69993561506271362</v>
      </c>
      <c r="BE1102">
        <v>70.927825927734375</v>
      </c>
      <c r="BF1102">
        <v>70.482879638671875</v>
      </c>
      <c r="BG1102">
        <v>70.330352783203125</v>
      </c>
      <c r="BH1102">
        <v>69.537940979003906</v>
      </c>
      <c r="BI1102">
        <v>69.080352783203125</v>
      </c>
      <c r="BJ1102">
        <v>68.775291442871094</v>
      </c>
      <c r="BK1102">
        <v>69.207588195800781</v>
      </c>
      <c r="BL1102">
        <v>70.15252685546875</v>
      </c>
      <c r="BM1102">
        <v>72.834823608398438</v>
      </c>
      <c r="BN1102">
        <v>76.656997680664063</v>
      </c>
      <c r="BO1102">
        <v>81.051345825195313</v>
      </c>
      <c r="BP1102">
        <v>82.470993041992187</v>
      </c>
      <c r="BQ1102">
        <v>84.373519897460938</v>
      </c>
      <c r="BR1102">
        <v>85.13616943359375</v>
      </c>
      <c r="BS1102">
        <v>85.7886962890625</v>
      </c>
      <c r="BT1102">
        <v>86.0386962890625</v>
      </c>
      <c r="BU1102">
        <v>85.313995361328125</v>
      </c>
      <c r="BV1102">
        <v>83.911468505859375</v>
      </c>
      <c r="BW1102">
        <v>83.576644897460938</v>
      </c>
      <c r="BX1102">
        <v>78.682296752929688</v>
      </c>
      <c r="BY1102">
        <v>76.305061340332031</v>
      </c>
      <c r="BZ1102">
        <v>74.427825927734375</v>
      </c>
      <c r="CA1102">
        <v>73.525291442871094</v>
      </c>
      <c r="CB1102">
        <v>72.872764587402344</v>
      </c>
      <c r="CC1102">
        <v>5.4545612335205078</v>
      </c>
      <c r="CD1102">
        <v>5.2430253028869629</v>
      </c>
      <c r="CE1102">
        <v>4.9277133941650391</v>
      </c>
      <c r="CF1102">
        <v>3.7298970222473145</v>
      </c>
      <c r="CG1102">
        <v>3.1428713798522949</v>
      </c>
      <c r="CH1102">
        <v>3.4874386787414551</v>
      </c>
      <c r="CI1102">
        <v>3.6740338802337646</v>
      </c>
      <c r="CJ1102">
        <v>2.2888119220733643</v>
      </c>
      <c r="CK1102">
        <v>3.2325692176818848</v>
      </c>
      <c r="CL1102">
        <v>3.240300178527832</v>
      </c>
      <c r="CM1102">
        <v>2.541766881942749</v>
      </c>
      <c r="CN1102">
        <v>2.888911247253418</v>
      </c>
      <c r="CO1102">
        <v>4.0430731773376465</v>
      </c>
      <c r="CP1102">
        <v>2.552905797958374</v>
      </c>
      <c r="CQ1102">
        <v>3.0946676731109619</v>
      </c>
      <c r="CR1102">
        <v>4.5632443428039551</v>
      </c>
      <c r="CS1102">
        <v>4.9114832878112793</v>
      </c>
      <c r="CT1102">
        <v>5.0841474533081055</v>
      </c>
      <c r="CU1102">
        <v>6.1538443565368652</v>
      </c>
      <c r="CV1102">
        <v>5.0674352645874023</v>
      </c>
      <c r="CW1102">
        <v>4.4500713348388672</v>
      </c>
      <c r="CX1102">
        <v>3.6863551139831543</v>
      </c>
      <c r="CY1102">
        <v>3.9832217693328857</v>
      </c>
      <c r="CZ1102">
        <v>3.9087896347045898</v>
      </c>
    </row>
    <row r="1103" spans="1:104" x14ac:dyDescent="0.25">
      <c r="A1103" t="s">
        <v>1292</v>
      </c>
      <c r="B1103" t="s">
        <v>26</v>
      </c>
      <c r="C1103" t="s">
        <v>28</v>
      </c>
      <c r="D1103" t="s">
        <v>188</v>
      </c>
      <c r="E1103" t="s">
        <v>184</v>
      </c>
      <c r="F1103">
        <v>2022</v>
      </c>
      <c r="G1103" t="s">
        <v>180</v>
      </c>
      <c r="H1103">
        <v>10</v>
      </c>
      <c r="I1103">
        <v>148.05445861816406</v>
      </c>
      <c r="J1103">
        <v>144.28424072265625</v>
      </c>
      <c r="K1103">
        <v>141.29920959472656</v>
      </c>
      <c r="L1103">
        <v>141.34454345703125</v>
      </c>
      <c r="M1103">
        <v>145.55485534667969</v>
      </c>
      <c r="N1103">
        <v>157.77638244628906</v>
      </c>
      <c r="O1103">
        <v>177.95542907714844</v>
      </c>
      <c r="P1103">
        <v>194.70741271972656</v>
      </c>
      <c r="Q1103">
        <v>211.89849853515625</v>
      </c>
      <c r="R1103">
        <v>227.41789245605469</v>
      </c>
      <c r="S1103">
        <v>239.95005798339844</v>
      </c>
      <c r="T1103">
        <v>243.77024841308594</v>
      </c>
      <c r="U1103">
        <v>245.27569580078125</v>
      </c>
      <c r="V1103">
        <v>247.54632568359375</v>
      </c>
      <c r="W1103">
        <v>245.36524963378906</v>
      </c>
      <c r="X1103">
        <v>237.03709411621094</v>
      </c>
      <c r="Y1103">
        <v>226.65779113769531</v>
      </c>
      <c r="Z1103">
        <v>214.52030944824219</v>
      </c>
      <c r="AA1103">
        <v>208.21597290039062</v>
      </c>
      <c r="AB1103">
        <v>201.90829467773437</v>
      </c>
      <c r="AC1103">
        <v>195.52069091796875</v>
      </c>
      <c r="AD1103">
        <v>176.79737854003906</v>
      </c>
      <c r="AE1103">
        <v>163.92514038085937</v>
      </c>
      <c r="AF1103">
        <v>157.7843017578125</v>
      </c>
      <c r="AG1103">
        <v>-3.3925678730010986</v>
      </c>
      <c r="AH1103">
        <v>-1.4823762178421021</v>
      </c>
      <c r="AI1103">
        <v>-0.59590041637420654</v>
      </c>
      <c r="AJ1103">
        <v>-1.0228211879730225</v>
      </c>
      <c r="AK1103">
        <v>-1.4250550270080566</v>
      </c>
      <c r="AL1103">
        <v>-0.98309659957885742</v>
      </c>
      <c r="AM1103">
        <v>-2.3064572811126709</v>
      </c>
      <c r="AN1103">
        <v>-0.7018699049949646</v>
      </c>
      <c r="AO1103">
        <v>1.0172971487045288</v>
      </c>
      <c r="AP1103">
        <v>2.313429594039917</v>
      </c>
      <c r="AQ1103">
        <v>6.3343262672424316</v>
      </c>
      <c r="AR1103">
        <v>20.581401824951172</v>
      </c>
      <c r="AS1103">
        <v>21.217317581176758</v>
      </c>
      <c r="AT1103">
        <v>20.194578170776367</v>
      </c>
      <c r="AU1103">
        <v>18.328376770019531</v>
      </c>
      <c r="AV1103">
        <v>16.565908432006836</v>
      </c>
      <c r="AW1103">
        <v>14.866961479187012</v>
      </c>
      <c r="AX1103">
        <v>11.639383316040039</v>
      </c>
      <c r="AY1103">
        <v>2.0862462520599365</v>
      </c>
      <c r="AZ1103">
        <v>0.25562256574630737</v>
      </c>
      <c r="BA1103">
        <v>-7.1546994149684906E-2</v>
      </c>
      <c r="BB1103">
        <v>0.19827552139759064</v>
      </c>
      <c r="BC1103">
        <v>-4.1848838329315186E-2</v>
      </c>
      <c r="BD1103">
        <v>-1.4857833385467529</v>
      </c>
      <c r="BE1103">
        <v>64.647628784179688</v>
      </c>
      <c r="BF1103">
        <v>64.525299072265625</v>
      </c>
      <c r="BG1103">
        <v>64.070762634277344</v>
      </c>
      <c r="BH1103">
        <v>63.028800964355469</v>
      </c>
      <c r="BI1103">
        <v>61.754692077636719</v>
      </c>
      <c r="BJ1103">
        <v>61.355213165283203</v>
      </c>
      <c r="BK1103">
        <v>61.145023345947266</v>
      </c>
      <c r="BL1103">
        <v>61.482448577880859</v>
      </c>
      <c r="BM1103">
        <v>63.65557861328125</v>
      </c>
      <c r="BN1103">
        <v>67.718597412109375</v>
      </c>
      <c r="BO1103">
        <v>71.303863525390625</v>
      </c>
      <c r="BP1103">
        <v>74.919197082519531</v>
      </c>
      <c r="BQ1103">
        <v>77.4100341796875</v>
      </c>
      <c r="BR1103">
        <v>77.050361633300781</v>
      </c>
      <c r="BS1103">
        <v>76.837875366210937</v>
      </c>
      <c r="BT1103">
        <v>75.904388427734375</v>
      </c>
      <c r="BU1103">
        <v>74.907440185546875</v>
      </c>
      <c r="BV1103">
        <v>74.520156860351563</v>
      </c>
      <c r="BW1103">
        <v>73.073066711425781</v>
      </c>
      <c r="BX1103">
        <v>70.335273742675781</v>
      </c>
      <c r="BY1103">
        <v>69.125823974609375</v>
      </c>
      <c r="BZ1103">
        <v>67.607070922851563</v>
      </c>
      <c r="CA1103">
        <v>67.074256896972656</v>
      </c>
      <c r="CB1103">
        <v>65.790557861328125</v>
      </c>
      <c r="CC1103">
        <v>5.0923986434936523</v>
      </c>
      <c r="CD1103">
        <v>4.883336067199707</v>
      </c>
      <c r="CE1103">
        <v>4.5870046615600586</v>
      </c>
      <c r="CF1103">
        <v>3.4803602695465088</v>
      </c>
      <c r="CG1103">
        <v>2.9179246425628662</v>
      </c>
      <c r="CH1103">
        <v>3.2206571102142334</v>
      </c>
      <c r="CI1103">
        <v>3.4825277328491211</v>
      </c>
      <c r="CJ1103">
        <v>2.162628173828125</v>
      </c>
      <c r="CK1103">
        <v>3.0996029376983643</v>
      </c>
      <c r="CL1103">
        <v>3.1785118579864502</v>
      </c>
      <c r="CM1103">
        <v>2.5280721187591553</v>
      </c>
      <c r="CN1103">
        <v>2.8897583484649658</v>
      </c>
      <c r="CO1103">
        <v>4.0620632171630859</v>
      </c>
      <c r="CP1103">
        <v>2.577509880065918</v>
      </c>
      <c r="CQ1103">
        <v>3.1350462436676025</v>
      </c>
      <c r="CR1103">
        <v>4.5888805389404297</v>
      </c>
      <c r="CS1103">
        <v>4.9113039970397949</v>
      </c>
      <c r="CT1103">
        <v>5.081700325012207</v>
      </c>
      <c r="CU1103">
        <v>6.3213787078857422</v>
      </c>
      <c r="CV1103">
        <v>5.179389476776123</v>
      </c>
      <c r="CW1103">
        <v>4.548041820526123</v>
      </c>
      <c r="CX1103">
        <v>3.6106498241424561</v>
      </c>
      <c r="CY1103">
        <v>3.7489967346191406</v>
      </c>
      <c r="CZ1103">
        <v>3.6672990322113037</v>
      </c>
    </row>
    <row r="1104" spans="1:104" x14ac:dyDescent="0.25">
      <c r="A1104" t="s">
        <v>1293</v>
      </c>
      <c r="B1104" t="s">
        <v>26</v>
      </c>
      <c r="C1104" t="s">
        <v>28</v>
      </c>
      <c r="D1104" t="s">
        <v>188</v>
      </c>
      <c r="E1104" t="s">
        <v>184</v>
      </c>
      <c r="F1104">
        <v>2022</v>
      </c>
      <c r="G1104" t="s">
        <v>181</v>
      </c>
      <c r="H1104">
        <v>11</v>
      </c>
      <c r="I1104">
        <v>140.47525024414062</v>
      </c>
      <c r="J1104">
        <v>136.64790344238281</v>
      </c>
      <c r="K1104">
        <v>134.23097229003906</v>
      </c>
      <c r="L1104">
        <v>134.95411682128906</v>
      </c>
      <c r="M1104">
        <v>140.81533813476562</v>
      </c>
      <c r="N1104">
        <v>153.32588195800781</v>
      </c>
      <c r="O1104">
        <v>169.3948974609375</v>
      </c>
      <c r="P1104">
        <v>182.44432067871094</v>
      </c>
      <c r="Q1104">
        <v>192.30601501464844</v>
      </c>
      <c r="R1104">
        <v>199.23750305175781</v>
      </c>
      <c r="S1104">
        <v>204.9052734375</v>
      </c>
      <c r="T1104">
        <v>206.72445678710937</v>
      </c>
      <c r="U1104">
        <v>207.13693237304687</v>
      </c>
      <c r="V1104">
        <v>207.4686279296875</v>
      </c>
      <c r="W1104">
        <v>204.75727844238281</v>
      </c>
      <c r="X1104">
        <v>197.56321716308594</v>
      </c>
      <c r="Y1104">
        <v>190.76112365722656</v>
      </c>
      <c r="Z1104">
        <v>186.18894958496094</v>
      </c>
      <c r="AA1104">
        <v>177.2410888671875</v>
      </c>
      <c r="AB1104">
        <v>170.71577453613281</v>
      </c>
      <c r="AC1104">
        <v>167.23240661621094</v>
      </c>
      <c r="AD1104">
        <v>160.102294921875</v>
      </c>
      <c r="AE1104">
        <v>153.67404174804687</v>
      </c>
      <c r="AF1104">
        <v>148.010009765625</v>
      </c>
      <c r="AG1104">
        <v>-3.5455102920532227</v>
      </c>
      <c r="AH1104">
        <v>-1.1589716672897339</v>
      </c>
      <c r="AI1104">
        <v>5.0293914973735809E-2</v>
      </c>
      <c r="AJ1104">
        <v>-0.68649649620056152</v>
      </c>
      <c r="AK1104">
        <v>-1.5458812713623047</v>
      </c>
      <c r="AL1104">
        <v>-1.4378575086593628</v>
      </c>
      <c r="AM1104">
        <v>-2.5758380889892578</v>
      </c>
      <c r="AN1104">
        <v>-1.4769400358200073</v>
      </c>
      <c r="AO1104">
        <v>0.94081246852874756</v>
      </c>
      <c r="AP1104">
        <v>2.9426367282867432</v>
      </c>
      <c r="AQ1104">
        <v>6.2498102188110352</v>
      </c>
      <c r="AR1104">
        <v>17.719301223754883</v>
      </c>
      <c r="AS1104">
        <v>18.106386184692383</v>
      </c>
      <c r="AT1104">
        <v>17.090353012084961</v>
      </c>
      <c r="AU1104">
        <v>15.083737373352051</v>
      </c>
      <c r="AV1104">
        <v>12.232931137084961</v>
      </c>
      <c r="AW1104">
        <v>10.629210472106934</v>
      </c>
      <c r="AX1104">
        <v>7.4800324440002441</v>
      </c>
      <c r="AY1104">
        <v>-1.2738790512084961</v>
      </c>
      <c r="AZ1104">
        <v>-2.0026938915252686</v>
      </c>
      <c r="BA1104">
        <v>-1.6896178722381592</v>
      </c>
      <c r="BB1104">
        <v>-1.2300662994384766</v>
      </c>
      <c r="BC1104">
        <v>-1.0361520051956177</v>
      </c>
      <c r="BD1104">
        <v>-2.690864086151123</v>
      </c>
      <c r="BE1104">
        <v>59.482902526855469</v>
      </c>
      <c r="BF1104">
        <v>58.269207000732422</v>
      </c>
      <c r="BG1104">
        <v>57.451942443847656</v>
      </c>
      <c r="BH1104">
        <v>56.473293304443359</v>
      </c>
      <c r="BI1104">
        <v>57.521804809570313</v>
      </c>
      <c r="BJ1104">
        <v>56.777908325195313</v>
      </c>
      <c r="BK1104">
        <v>57.122325897216797</v>
      </c>
      <c r="BL1104">
        <v>57.219791412353516</v>
      </c>
      <c r="BM1104">
        <v>60.792411804199219</v>
      </c>
      <c r="BN1104">
        <v>64.910926818847656</v>
      </c>
      <c r="BO1104">
        <v>68.407424926757813</v>
      </c>
      <c r="BP1104">
        <v>69.498794555664063</v>
      </c>
      <c r="BQ1104">
        <v>70.187934875488281</v>
      </c>
      <c r="BR1104">
        <v>69.578712463378906</v>
      </c>
      <c r="BS1104">
        <v>69.01190185546875</v>
      </c>
      <c r="BT1104">
        <v>69.9205322265625</v>
      </c>
      <c r="BU1104">
        <v>68.798965454101563</v>
      </c>
      <c r="BV1104">
        <v>66.204544067382813</v>
      </c>
      <c r="BW1104">
        <v>64.41168212890625</v>
      </c>
      <c r="BX1104">
        <v>64.052017211914062</v>
      </c>
      <c r="BY1104">
        <v>63.058113098144531</v>
      </c>
      <c r="BZ1104">
        <v>61.8294677734375</v>
      </c>
      <c r="CA1104">
        <v>61.567264556884766</v>
      </c>
      <c r="CB1104">
        <v>60.116222381591797</v>
      </c>
      <c r="CC1104">
        <v>5.2967324256896973</v>
      </c>
      <c r="CD1104">
        <v>5.0694460868835449</v>
      </c>
      <c r="CE1104">
        <v>4.7764816284179687</v>
      </c>
      <c r="CF1104">
        <v>3.6433961391448975</v>
      </c>
      <c r="CG1104">
        <v>3.0957798957824707</v>
      </c>
      <c r="CH1104">
        <v>3.4322135448455811</v>
      </c>
      <c r="CI1104">
        <v>3.6373276710510254</v>
      </c>
      <c r="CJ1104">
        <v>2.2253062725067139</v>
      </c>
      <c r="CK1104">
        <v>3.0825254917144775</v>
      </c>
      <c r="CL1104">
        <v>3.0527818202972412</v>
      </c>
      <c r="CM1104">
        <v>2.3671085834503174</v>
      </c>
      <c r="CN1104">
        <v>2.6887776851654053</v>
      </c>
      <c r="CO1104">
        <v>3.7593288421630859</v>
      </c>
      <c r="CP1104">
        <v>2.3767902851104736</v>
      </c>
      <c r="CQ1104">
        <v>2.871239185333252</v>
      </c>
      <c r="CR1104">
        <v>4.1964902877807617</v>
      </c>
      <c r="CS1104">
        <v>4.5362653732299805</v>
      </c>
      <c r="CT1104">
        <v>4.84100341796875</v>
      </c>
      <c r="CU1104">
        <v>5.919184684753418</v>
      </c>
      <c r="CV1104">
        <v>4.7923526763916016</v>
      </c>
      <c r="CW1104">
        <v>4.2566237449645996</v>
      </c>
      <c r="CX1104">
        <v>3.581017017364502</v>
      </c>
      <c r="CY1104">
        <v>3.8527288436889648</v>
      </c>
      <c r="CZ1104">
        <v>3.7707624435424805</v>
      </c>
    </row>
    <row r="1105" spans="1:104" x14ac:dyDescent="0.25">
      <c r="A1105" t="s">
        <v>1294</v>
      </c>
      <c r="B1105" t="s">
        <v>26</v>
      </c>
      <c r="C1105" t="s">
        <v>28</v>
      </c>
      <c r="D1105" t="s">
        <v>188</v>
      </c>
      <c r="E1105" t="s">
        <v>184</v>
      </c>
      <c r="F1105">
        <v>2022</v>
      </c>
      <c r="G1105" t="s">
        <v>182</v>
      </c>
      <c r="H1105">
        <v>12</v>
      </c>
      <c r="I1105">
        <v>136.6695556640625</v>
      </c>
      <c r="J1105">
        <v>133.18887329101562</v>
      </c>
      <c r="K1105">
        <v>131.12399291992187</v>
      </c>
      <c r="L1105">
        <v>131.81895446777344</v>
      </c>
      <c r="M1105">
        <v>137.59684753417969</v>
      </c>
      <c r="N1105">
        <v>149.67788696289062</v>
      </c>
      <c r="O1105">
        <v>166.34844970703125</v>
      </c>
      <c r="P1105">
        <v>177.64334106445312</v>
      </c>
      <c r="Q1105">
        <v>183.11788940429687</v>
      </c>
      <c r="R1105">
        <v>185.87852478027344</v>
      </c>
      <c r="S1105">
        <v>188.04843139648437</v>
      </c>
      <c r="T1105">
        <v>187.80513000488281</v>
      </c>
      <c r="U1105">
        <v>187.34477233886719</v>
      </c>
      <c r="V1105">
        <v>187.62884521484375</v>
      </c>
      <c r="W1105">
        <v>185.16709899902344</v>
      </c>
      <c r="X1105">
        <v>179.75761413574219</v>
      </c>
      <c r="Y1105">
        <v>176.10603332519531</v>
      </c>
      <c r="Z1105">
        <v>174.32431030273437</v>
      </c>
      <c r="AA1105">
        <v>166.98406982421875</v>
      </c>
      <c r="AB1105">
        <v>162.07170104980469</v>
      </c>
      <c r="AC1105">
        <v>159.46199035644531</v>
      </c>
      <c r="AD1105">
        <v>155.20295715332031</v>
      </c>
      <c r="AE1105">
        <v>149.2554931640625</v>
      </c>
      <c r="AF1105">
        <v>143.79838562011719</v>
      </c>
      <c r="AG1105">
        <v>-3.8197753429412842</v>
      </c>
      <c r="AH1105">
        <v>-0.84544360637664795</v>
      </c>
      <c r="AI1105">
        <v>0.75947350263595581</v>
      </c>
      <c r="AJ1105">
        <v>-0.33289903402328491</v>
      </c>
      <c r="AK1105">
        <v>-1.6887866258621216</v>
      </c>
      <c r="AL1105">
        <v>-1.9344204664230347</v>
      </c>
      <c r="AM1105">
        <v>-2.9532597064971924</v>
      </c>
      <c r="AN1105">
        <v>-2.3634192943572998</v>
      </c>
      <c r="AO1105">
        <v>0.93074989318847656</v>
      </c>
      <c r="AP1105">
        <v>3.7607312202453613</v>
      </c>
      <c r="AQ1105">
        <v>6.5958147048950195</v>
      </c>
      <c r="AR1105">
        <v>16.231523513793945</v>
      </c>
      <c r="AS1105">
        <v>16.413000106811523</v>
      </c>
      <c r="AT1105">
        <v>15.45023250579834</v>
      </c>
      <c r="AU1105">
        <v>13.268804550170898</v>
      </c>
      <c r="AV1105">
        <v>9.3147182464599609</v>
      </c>
      <c r="AW1105">
        <v>7.6426949501037598</v>
      </c>
      <c r="AX1105">
        <v>4.0111093521118164</v>
      </c>
      <c r="AY1105">
        <v>-4.5646638870239258</v>
      </c>
      <c r="AZ1105">
        <v>-4.3131871223449707</v>
      </c>
      <c r="BA1105">
        <v>-3.3724236488342285</v>
      </c>
      <c r="BB1105">
        <v>-2.7722539901733398</v>
      </c>
      <c r="BC1105">
        <v>-2.1290397644042969</v>
      </c>
      <c r="BD1105">
        <v>-4.0773148536682129</v>
      </c>
      <c r="BE1105">
        <v>53.574729919433594</v>
      </c>
      <c r="BF1105">
        <v>53.547122955322266</v>
      </c>
      <c r="BG1105">
        <v>52.391990661621094</v>
      </c>
      <c r="BH1105">
        <v>52.700103759765625</v>
      </c>
      <c r="BI1105">
        <v>51.784915924072266</v>
      </c>
      <c r="BJ1105">
        <v>50.705757141113281</v>
      </c>
      <c r="BK1105">
        <v>50.245563507080078</v>
      </c>
      <c r="BL1105">
        <v>49.995563507080078</v>
      </c>
      <c r="BM1105">
        <v>54.4969482421875</v>
      </c>
      <c r="BN1105">
        <v>57.413978576660156</v>
      </c>
      <c r="BO1105">
        <v>60.538902282714844</v>
      </c>
      <c r="BP1105">
        <v>63.060405731201172</v>
      </c>
      <c r="BQ1105">
        <v>64.817268371582031</v>
      </c>
      <c r="BR1105">
        <v>64.609214782714844</v>
      </c>
      <c r="BS1105">
        <v>62.707138061523438</v>
      </c>
      <c r="BT1105">
        <v>61.957592010498047</v>
      </c>
      <c r="BU1105">
        <v>61.208045959472656</v>
      </c>
      <c r="BV1105">
        <v>58.501667022705078</v>
      </c>
      <c r="BW1105">
        <v>55.722366333007813</v>
      </c>
      <c r="BX1105">
        <v>53.655860900878906</v>
      </c>
      <c r="BY1105">
        <v>52.201316833496094</v>
      </c>
      <c r="BZ1105">
        <v>50.90936279296875</v>
      </c>
      <c r="CA1105">
        <v>50.207416534423828</v>
      </c>
      <c r="CB1105">
        <v>49.377948760986328</v>
      </c>
      <c r="CC1105">
        <v>5.859504222869873</v>
      </c>
      <c r="CD1105">
        <v>5.6178703308105469</v>
      </c>
      <c r="CE1105">
        <v>5.30426025390625</v>
      </c>
      <c r="CF1105">
        <v>4.0457091331481934</v>
      </c>
      <c r="CG1105">
        <v>3.4385418891906738</v>
      </c>
      <c r="CH1105">
        <v>3.8085403442382813</v>
      </c>
      <c r="CI1105">
        <v>4.0613856315612793</v>
      </c>
      <c r="CJ1105">
        <v>2.4655342102050781</v>
      </c>
      <c r="CK1105">
        <v>3.3368439674377441</v>
      </c>
      <c r="CL1105">
        <v>3.2383153438568115</v>
      </c>
      <c r="CM1105">
        <v>2.4711318016052246</v>
      </c>
      <c r="CN1105">
        <v>2.7789509296417236</v>
      </c>
      <c r="CO1105">
        <v>3.866948127746582</v>
      </c>
      <c r="CP1105">
        <v>2.447453498840332</v>
      </c>
      <c r="CQ1105">
        <v>2.9542551040649414</v>
      </c>
      <c r="CR1105">
        <v>4.3444328308105469</v>
      </c>
      <c r="CS1105">
        <v>4.7652440071105957</v>
      </c>
      <c r="CT1105">
        <v>5.1574373245239258</v>
      </c>
      <c r="CU1105">
        <v>6.3452262878417969</v>
      </c>
      <c r="CV1105">
        <v>5.179532527923584</v>
      </c>
      <c r="CW1105">
        <v>4.6207327842712402</v>
      </c>
      <c r="CX1105">
        <v>3.9419217109680176</v>
      </c>
      <c r="CY1105">
        <v>4.251126766204834</v>
      </c>
      <c r="CZ1105">
        <v>4.1635446548461914</v>
      </c>
    </row>
    <row r="1106" spans="1:104" x14ac:dyDescent="0.25">
      <c r="A1106" t="s">
        <v>1295</v>
      </c>
      <c r="B1106" t="s">
        <v>26</v>
      </c>
      <c r="C1106" t="s">
        <v>28</v>
      </c>
      <c r="D1106" t="s">
        <v>188</v>
      </c>
      <c r="E1106" t="s">
        <v>184</v>
      </c>
      <c r="F1106">
        <v>2022</v>
      </c>
      <c r="G1106" t="s">
        <v>183</v>
      </c>
      <c r="H1106">
        <v>8</v>
      </c>
      <c r="I1106">
        <v>170.175048828125</v>
      </c>
      <c r="J1106">
        <v>165.73075866699219</v>
      </c>
      <c r="K1106">
        <v>161.64361572265625</v>
      </c>
      <c r="L1106">
        <v>161.07548522949219</v>
      </c>
      <c r="M1106">
        <v>166.00614929199219</v>
      </c>
      <c r="N1106">
        <v>180.61470031738281</v>
      </c>
      <c r="O1106">
        <v>196.161376953125</v>
      </c>
      <c r="P1106">
        <v>213.31756591796875</v>
      </c>
      <c r="Q1106">
        <v>225.31962585449219</v>
      </c>
      <c r="R1106">
        <v>235.15579223632812</v>
      </c>
      <c r="S1106">
        <v>244.83770751953125</v>
      </c>
      <c r="T1106">
        <v>247.20486450195312</v>
      </c>
      <c r="U1106">
        <v>247.83097839355469</v>
      </c>
      <c r="V1106">
        <v>247.25814819335938</v>
      </c>
      <c r="W1106">
        <v>245.4620361328125</v>
      </c>
      <c r="X1106">
        <v>242.05867004394531</v>
      </c>
      <c r="Y1106">
        <v>234.35792541503906</v>
      </c>
      <c r="Z1106">
        <v>222.15907287597656</v>
      </c>
      <c r="AA1106">
        <v>209.55014038085937</v>
      </c>
      <c r="AB1106">
        <v>203.53993225097656</v>
      </c>
      <c r="AC1106">
        <v>199.58930969238281</v>
      </c>
      <c r="AD1106">
        <v>190.05885314941406</v>
      </c>
      <c r="AE1106">
        <v>183.95932006835937</v>
      </c>
      <c r="AF1106">
        <v>178.12266540527344</v>
      </c>
      <c r="AG1106">
        <v>-3.5269396305084229</v>
      </c>
      <c r="AH1106">
        <v>-1.9598288536071777</v>
      </c>
      <c r="AI1106">
        <v>-1.3467141389846802</v>
      </c>
      <c r="AJ1106">
        <v>-1.4731420278549194</v>
      </c>
      <c r="AK1106">
        <v>-1.4490610361099243</v>
      </c>
      <c r="AL1106">
        <v>-0.60311561822891235</v>
      </c>
      <c r="AM1106">
        <v>-2.1379725933074951</v>
      </c>
      <c r="AN1106">
        <v>0.11312060058116913</v>
      </c>
      <c r="AO1106">
        <v>1.0431822538375854</v>
      </c>
      <c r="AP1106">
        <v>1.3852213621139526</v>
      </c>
      <c r="AQ1106">
        <v>5.6634340286254883</v>
      </c>
      <c r="AR1106">
        <v>21.010026931762695</v>
      </c>
      <c r="AS1106">
        <v>21.674404144287109</v>
      </c>
      <c r="AT1106">
        <v>20.480476379394531</v>
      </c>
      <c r="AU1106">
        <v>18.951042175292969</v>
      </c>
      <c r="AV1106">
        <v>18.97602653503418</v>
      </c>
      <c r="AW1106">
        <v>17.76228141784668</v>
      </c>
      <c r="AX1106">
        <v>15.160148620605469</v>
      </c>
      <c r="AY1106">
        <v>5.3746800422668457</v>
      </c>
      <c r="AZ1106">
        <v>2.5794713497161865</v>
      </c>
      <c r="BA1106">
        <v>1.6076395511627197</v>
      </c>
      <c r="BB1106">
        <v>1.690157413482666</v>
      </c>
      <c r="BC1106">
        <v>1.0271841287612915</v>
      </c>
      <c r="BD1106">
        <v>-0.25432047247886658</v>
      </c>
      <c r="BE1106">
        <v>68.445281982421875</v>
      </c>
      <c r="BF1106">
        <v>67.918624877929688</v>
      </c>
      <c r="BG1106">
        <v>67.550605773925781</v>
      </c>
      <c r="BH1106">
        <v>67.0201416015625</v>
      </c>
      <c r="BI1106">
        <v>66.905738830566406</v>
      </c>
      <c r="BJ1106">
        <v>66.654022216796875</v>
      </c>
      <c r="BK1106">
        <v>67.159622192382813</v>
      </c>
      <c r="BL1106">
        <v>68.156051635742188</v>
      </c>
      <c r="BM1106">
        <v>70.966400146484375</v>
      </c>
      <c r="BN1106">
        <v>74.254478454589844</v>
      </c>
      <c r="BO1106">
        <v>77.467056274414063</v>
      </c>
      <c r="BP1106">
        <v>78.753334045410156</v>
      </c>
      <c r="BQ1106">
        <v>80.125862121582031</v>
      </c>
      <c r="BR1106">
        <v>80.458343505859375</v>
      </c>
      <c r="BS1106">
        <v>80.636512756347656</v>
      </c>
      <c r="BT1106">
        <v>80.816276550292969</v>
      </c>
      <c r="BU1106">
        <v>80.459152221679688</v>
      </c>
      <c r="BV1106">
        <v>79.561996459960938</v>
      </c>
      <c r="BW1106">
        <v>77.749549865722656</v>
      </c>
      <c r="BX1106">
        <v>74.87237548828125</v>
      </c>
      <c r="BY1106">
        <v>72.393341064453125</v>
      </c>
      <c r="BZ1106">
        <v>71.161895751953125</v>
      </c>
      <c r="CA1106">
        <v>70.315956115722656</v>
      </c>
      <c r="CB1106">
        <v>69.787956237792969</v>
      </c>
      <c r="CC1106">
        <v>5.528965950012207</v>
      </c>
      <c r="CD1106">
        <v>5.2976102828979492</v>
      </c>
      <c r="CE1106">
        <v>4.9558486938476563</v>
      </c>
      <c r="CF1106">
        <v>3.7450666427612305</v>
      </c>
      <c r="CG1106">
        <v>3.1419501304626465</v>
      </c>
      <c r="CH1106">
        <v>3.4802024364471436</v>
      </c>
      <c r="CI1106">
        <v>3.6243321895599365</v>
      </c>
      <c r="CJ1106">
        <v>2.2358901500701904</v>
      </c>
      <c r="CK1106">
        <v>3.1060333251953125</v>
      </c>
      <c r="CL1106">
        <v>3.0970520973205566</v>
      </c>
      <c r="CM1106">
        <v>2.4305322170257568</v>
      </c>
      <c r="CN1106">
        <v>2.7625672817230225</v>
      </c>
      <c r="CO1106">
        <v>3.8649795055389404</v>
      </c>
      <c r="CP1106">
        <v>2.4336216449737549</v>
      </c>
      <c r="CQ1106">
        <v>2.9572861194610596</v>
      </c>
      <c r="CR1106">
        <v>4.4176793098449707</v>
      </c>
      <c r="CS1106">
        <v>4.7882933616638184</v>
      </c>
      <c r="CT1106">
        <v>4.9626946449279785</v>
      </c>
      <c r="CU1106">
        <v>6.0118403434753418</v>
      </c>
      <c r="CV1106">
        <v>4.9152340888977051</v>
      </c>
      <c r="CW1106">
        <v>4.3703188896179199</v>
      </c>
      <c r="CX1106">
        <v>3.6606314182281494</v>
      </c>
      <c r="CY1106">
        <v>3.9722692966461182</v>
      </c>
      <c r="CZ1106">
        <v>3.9090430736541748</v>
      </c>
    </row>
    <row r="1107" spans="1:104" x14ac:dyDescent="0.25">
      <c r="A1107" t="s">
        <v>1296</v>
      </c>
      <c r="B1107" t="s">
        <v>26</v>
      </c>
      <c r="C1107" t="s">
        <v>28</v>
      </c>
      <c r="D1107" t="s">
        <v>188</v>
      </c>
      <c r="E1107" t="s">
        <v>184</v>
      </c>
      <c r="F1107">
        <v>2023</v>
      </c>
      <c r="G1107" t="s">
        <v>171</v>
      </c>
      <c r="H1107">
        <v>1</v>
      </c>
      <c r="I1107">
        <v>137.02684020996094</v>
      </c>
      <c r="J1107">
        <v>132.48860168457031</v>
      </c>
      <c r="K1107">
        <v>131.16455078125</v>
      </c>
      <c r="L1107">
        <v>131.99517822265625</v>
      </c>
      <c r="M1107">
        <v>138.98271179199219</v>
      </c>
      <c r="N1107">
        <v>152.00531005859375</v>
      </c>
      <c r="O1107">
        <v>172.61021423339844</v>
      </c>
      <c r="P1107">
        <v>186.8775634765625</v>
      </c>
      <c r="Q1107">
        <v>191.2447509765625</v>
      </c>
      <c r="R1107">
        <v>191.34750366210937</v>
      </c>
      <c r="S1107">
        <v>191.44331359863281</v>
      </c>
      <c r="T1107">
        <v>189.39862060546875</v>
      </c>
      <c r="U1107">
        <v>187.26957702636719</v>
      </c>
      <c r="V1107">
        <v>186.11907958984375</v>
      </c>
      <c r="W1107">
        <v>183.18403625488281</v>
      </c>
      <c r="X1107">
        <v>178.13412475585937</v>
      </c>
      <c r="Y1107">
        <v>173.742919921875</v>
      </c>
      <c r="Z1107">
        <v>174.32292175292969</v>
      </c>
      <c r="AA1107">
        <v>168.298828125</v>
      </c>
      <c r="AB1107">
        <v>163.77528381347656</v>
      </c>
      <c r="AC1107">
        <v>161.48187255859375</v>
      </c>
      <c r="AD1107">
        <v>157.13249206542969</v>
      </c>
      <c r="AE1107">
        <v>149.96401977539062</v>
      </c>
      <c r="AF1107">
        <v>144.30447387695312</v>
      </c>
      <c r="AG1107">
        <v>-4.144777774810791</v>
      </c>
      <c r="AH1107">
        <v>-0.66722190380096436</v>
      </c>
      <c r="AI1107">
        <v>1.2542365789413452</v>
      </c>
      <c r="AJ1107">
        <v>-0.10725425183773041</v>
      </c>
      <c r="AK1107">
        <v>-1.8428740501403809</v>
      </c>
      <c r="AL1107">
        <v>-2.4050416946411133</v>
      </c>
      <c r="AM1107">
        <v>-3.439267635345459</v>
      </c>
      <c r="AN1107">
        <v>-3.2961394786834717</v>
      </c>
      <c r="AO1107">
        <v>0.98903858661651611</v>
      </c>
      <c r="AP1107">
        <v>4.6354398727416992</v>
      </c>
      <c r="AQ1107">
        <v>7.2880573272705078</v>
      </c>
      <c r="AR1107">
        <v>16.218252182006836</v>
      </c>
      <c r="AS1107">
        <v>16.183076858520508</v>
      </c>
      <c r="AT1107">
        <v>15.074494361877441</v>
      </c>
      <c r="AU1107">
        <v>12.717947959899902</v>
      </c>
      <c r="AV1107">
        <v>7.8722233772277832</v>
      </c>
      <c r="AW1107">
        <v>5.9113283157348633</v>
      </c>
      <c r="AX1107">
        <v>1.7342391014099121</v>
      </c>
      <c r="AY1107">
        <v>-6.9756407737731934</v>
      </c>
      <c r="AZ1107">
        <v>-6.1024527549743652</v>
      </c>
      <c r="BA1107">
        <v>-4.701204776763916</v>
      </c>
      <c r="BB1107">
        <v>-3.9335341453552246</v>
      </c>
      <c r="BC1107">
        <v>-2.949561595916748</v>
      </c>
      <c r="BD1107">
        <v>-5.1955413818359375</v>
      </c>
      <c r="BE1107">
        <v>50.49908447265625</v>
      </c>
      <c r="BF1107">
        <v>50.346546173095703</v>
      </c>
      <c r="BG1107">
        <v>49.388954162597656</v>
      </c>
      <c r="BH1107">
        <v>48.736423492431641</v>
      </c>
      <c r="BI1107">
        <v>48.096546173095703</v>
      </c>
      <c r="BJ1107">
        <v>47.489471435546875</v>
      </c>
      <c r="BK1107">
        <v>46.632392883300781</v>
      </c>
      <c r="BL1107">
        <v>46.242523193359375</v>
      </c>
      <c r="BM1107">
        <v>48.134990692138672</v>
      </c>
      <c r="BN1107">
        <v>51.91473388671875</v>
      </c>
      <c r="BO1107">
        <v>54.207138061523437</v>
      </c>
      <c r="BP1107">
        <v>56.347469329833984</v>
      </c>
      <c r="BQ1107">
        <v>57.457592010498047</v>
      </c>
      <c r="BR1107">
        <v>58.389873504638672</v>
      </c>
      <c r="BS1107">
        <v>58.097469329833984</v>
      </c>
      <c r="BT1107">
        <v>58.552009582519531</v>
      </c>
      <c r="BU1107">
        <v>57.479408264160156</v>
      </c>
      <c r="BV1107">
        <v>55.089992523193359</v>
      </c>
      <c r="BW1107">
        <v>53.462776184082031</v>
      </c>
      <c r="BX1107">
        <v>52.085559844970703</v>
      </c>
      <c r="BY1107">
        <v>51.393222808837891</v>
      </c>
      <c r="BZ1107">
        <v>51.130561828613281</v>
      </c>
      <c r="CA1107">
        <v>50.118358612060547</v>
      </c>
      <c r="CB1107">
        <v>49.06329345703125</v>
      </c>
      <c r="CC1107">
        <v>6.4966306686401367</v>
      </c>
      <c r="CD1107">
        <v>6.1777944564819336</v>
      </c>
      <c r="CE1107">
        <v>5.8660116195678711</v>
      </c>
      <c r="CF1107">
        <v>4.4778990745544434</v>
      </c>
      <c r="CG1107">
        <v>3.8391308784484863</v>
      </c>
      <c r="CH1107">
        <v>4.276308536529541</v>
      </c>
      <c r="CI1107">
        <v>4.6609058380126953</v>
      </c>
      <c r="CJ1107">
        <v>2.863635778427124</v>
      </c>
      <c r="CK1107">
        <v>3.8612937927246094</v>
      </c>
      <c r="CL1107">
        <v>3.6876950263977051</v>
      </c>
      <c r="CM1107">
        <v>2.7809433937072754</v>
      </c>
      <c r="CN1107">
        <v>3.0961930751800537</v>
      </c>
      <c r="CO1107">
        <v>4.2763352394104004</v>
      </c>
      <c r="CP1107">
        <v>2.6735537052154541</v>
      </c>
      <c r="CQ1107">
        <v>3.2277438640594482</v>
      </c>
      <c r="CR1107">
        <v>4.7561373710632324</v>
      </c>
      <c r="CS1107">
        <v>5.1928939819335937</v>
      </c>
      <c r="CT1107">
        <v>5.6961541175842285</v>
      </c>
      <c r="CU1107">
        <v>7.0479974746704102</v>
      </c>
      <c r="CV1107">
        <v>5.7908468246459961</v>
      </c>
      <c r="CW1107">
        <v>5.1764364242553711</v>
      </c>
      <c r="CX1107">
        <v>4.4218616485595703</v>
      </c>
      <c r="CY1107">
        <v>4.7275447845458984</v>
      </c>
      <c r="CZ1107">
        <v>4.6217913627624512</v>
      </c>
    </row>
    <row r="1108" spans="1:104" x14ac:dyDescent="0.25">
      <c r="A1108" t="s">
        <v>1297</v>
      </c>
      <c r="B1108" t="s">
        <v>26</v>
      </c>
      <c r="C1108" t="s">
        <v>28</v>
      </c>
      <c r="D1108" t="s">
        <v>188</v>
      </c>
      <c r="E1108" t="s">
        <v>184</v>
      </c>
      <c r="F1108">
        <v>2023</v>
      </c>
      <c r="G1108" t="s">
        <v>172</v>
      </c>
      <c r="H1108">
        <v>2</v>
      </c>
      <c r="I1108">
        <v>136.50456237792969</v>
      </c>
      <c r="J1108">
        <v>132.30287170410156</v>
      </c>
      <c r="K1108">
        <v>130.70796203613281</v>
      </c>
      <c r="L1108">
        <v>131.52264404296875</v>
      </c>
      <c r="M1108">
        <v>137.76283264160156</v>
      </c>
      <c r="N1108">
        <v>152.33030700683594</v>
      </c>
      <c r="O1108">
        <v>171.01979064941406</v>
      </c>
      <c r="P1108">
        <v>185.5780029296875</v>
      </c>
      <c r="Q1108">
        <v>192.28132629394531</v>
      </c>
      <c r="R1108">
        <v>193.99565124511719</v>
      </c>
      <c r="S1108">
        <v>194.94374084472656</v>
      </c>
      <c r="T1108">
        <v>193.53034973144531</v>
      </c>
      <c r="U1108">
        <v>192.82539367675781</v>
      </c>
      <c r="V1108">
        <v>191.87797546386719</v>
      </c>
      <c r="W1108">
        <v>188.87962341308594</v>
      </c>
      <c r="X1108">
        <v>183.05740356445312</v>
      </c>
      <c r="Y1108">
        <v>177.89393615722656</v>
      </c>
      <c r="Z1108">
        <v>176.65072631835937</v>
      </c>
      <c r="AA1108">
        <v>172.29066467285156</v>
      </c>
      <c r="AB1108">
        <v>166.81446838378906</v>
      </c>
      <c r="AC1108">
        <v>164.39070129394531</v>
      </c>
      <c r="AD1108">
        <v>157.87855529785156</v>
      </c>
      <c r="AE1108">
        <v>149.85365295410156</v>
      </c>
      <c r="AF1108">
        <v>144.26158142089844</v>
      </c>
      <c r="AG1108">
        <v>-3.9525852203369141</v>
      </c>
      <c r="AH1108">
        <v>-0.77277100086212158</v>
      </c>
      <c r="AI1108">
        <v>0.95773816108703613</v>
      </c>
      <c r="AJ1108">
        <v>-0.24269741773605347</v>
      </c>
      <c r="AK1108">
        <v>-1.7479872703552246</v>
      </c>
      <c r="AL1108">
        <v>-2.167917013168335</v>
      </c>
      <c r="AM1108">
        <v>-3.198495626449585</v>
      </c>
      <c r="AN1108">
        <v>-2.8249273300170898</v>
      </c>
      <c r="AO1108">
        <v>0.9844743013381958</v>
      </c>
      <c r="AP1108">
        <v>4.2474069595336914</v>
      </c>
      <c r="AQ1108">
        <v>7.0709867477416992</v>
      </c>
      <c r="AR1108">
        <v>16.634590148925781</v>
      </c>
      <c r="AS1108">
        <v>16.770917892456055</v>
      </c>
      <c r="AT1108">
        <v>15.678378105163574</v>
      </c>
      <c r="AU1108">
        <v>13.351704597473145</v>
      </c>
      <c r="AV1108">
        <v>8.9021892547607422</v>
      </c>
      <c r="AW1108">
        <v>7.026069164276123</v>
      </c>
      <c r="AX1108">
        <v>3.0956411361694336</v>
      </c>
      <c r="AY1108">
        <v>-5.7121663093566895</v>
      </c>
      <c r="AZ1108">
        <v>-5.1668767929077148</v>
      </c>
      <c r="BA1108">
        <v>-4.0129752159118652</v>
      </c>
      <c r="BB1108">
        <v>-3.2673327922821045</v>
      </c>
      <c r="BC1108">
        <v>-2.4667575359344482</v>
      </c>
      <c r="BD1108">
        <v>-4.557647705078125</v>
      </c>
      <c r="BE1108">
        <v>52.099609375</v>
      </c>
      <c r="BF1108">
        <v>52.699668884277344</v>
      </c>
      <c r="BG1108">
        <v>52.284477233886719</v>
      </c>
      <c r="BH1108">
        <v>52.174808502197266</v>
      </c>
      <c r="BI1108">
        <v>51.467666625976563</v>
      </c>
      <c r="BJ1108">
        <v>50.717666625976562</v>
      </c>
      <c r="BK1108">
        <v>51.132404327392578</v>
      </c>
      <c r="BL1108">
        <v>51.6748046875</v>
      </c>
      <c r="BM1108">
        <v>53.146892547607422</v>
      </c>
      <c r="BN1108">
        <v>55.116233825683594</v>
      </c>
      <c r="BO1108">
        <v>56.667781829833984</v>
      </c>
      <c r="BP1108">
        <v>57.902534484863281</v>
      </c>
      <c r="BQ1108">
        <v>59.304607391357422</v>
      </c>
      <c r="BR1108">
        <v>59.984287261962891</v>
      </c>
      <c r="BS1108">
        <v>60.161380767822266</v>
      </c>
      <c r="BT1108">
        <v>59.107074737548828</v>
      </c>
      <c r="BU1108">
        <v>57.777915954589844</v>
      </c>
      <c r="BV1108">
        <v>55.924346923828125</v>
      </c>
      <c r="BW1108">
        <v>55.324287414550781</v>
      </c>
      <c r="BX1108">
        <v>54.494968414306641</v>
      </c>
      <c r="BY1108">
        <v>53.537986755371094</v>
      </c>
      <c r="BZ1108">
        <v>53.450126647949219</v>
      </c>
      <c r="CA1108">
        <v>52.660316467285156</v>
      </c>
      <c r="CB1108">
        <v>52.537982940673828</v>
      </c>
      <c r="CC1108">
        <v>6.1057133674621582</v>
      </c>
      <c r="CD1108">
        <v>5.8206157684326172</v>
      </c>
      <c r="CE1108">
        <v>5.5152835845947266</v>
      </c>
      <c r="CF1108">
        <v>4.2103910446166992</v>
      </c>
      <c r="CG1108">
        <v>3.5912177562713623</v>
      </c>
      <c r="CH1108">
        <v>4.0454998016357422</v>
      </c>
      <c r="CI1108">
        <v>4.3564834594726563</v>
      </c>
      <c r="CJ1108">
        <v>2.6842041015625</v>
      </c>
      <c r="CK1108">
        <v>3.6603786945343018</v>
      </c>
      <c r="CL1108">
        <v>3.5271232128143311</v>
      </c>
      <c r="CM1108">
        <v>2.6714229583740234</v>
      </c>
      <c r="CN1108">
        <v>2.9851210117340088</v>
      </c>
      <c r="CO1108">
        <v>4.1520833969116211</v>
      </c>
      <c r="CP1108">
        <v>2.6046142578125</v>
      </c>
      <c r="CQ1108">
        <v>3.140495777130127</v>
      </c>
      <c r="CR1108">
        <v>4.6109628677368164</v>
      </c>
      <c r="CS1108">
        <v>5.0164957046508789</v>
      </c>
      <c r="CT1108">
        <v>5.446901798248291</v>
      </c>
      <c r="CU1108">
        <v>6.8152360916137695</v>
      </c>
      <c r="CV1108">
        <v>5.5635671615600586</v>
      </c>
      <c r="CW1108">
        <v>4.971186637878418</v>
      </c>
      <c r="CX1108">
        <v>4.1952667236328125</v>
      </c>
      <c r="CY1108">
        <v>4.4589200019836426</v>
      </c>
      <c r="CZ1108">
        <v>4.3615818023681641</v>
      </c>
    </row>
    <row r="1109" spans="1:104" x14ac:dyDescent="0.25">
      <c r="A1109" t="s">
        <v>1298</v>
      </c>
      <c r="B1109" t="s">
        <v>26</v>
      </c>
      <c r="C1109" t="s">
        <v>28</v>
      </c>
      <c r="D1109" t="s">
        <v>188</v>
      </c>
      <c r="E1109" t="s">
        <v>184</v>
      </c>
      <c r="F1109">
        <v>2023</v>
      </c>
      <c r="G1109" t="s">
        <v>173</v>
      </c>
      <c r="H1109">
        <v>3</v>
      </c>
      <c r="I1109">
        <v>140.68360900878906</v>
      </c>
      <c r="J1109">
        <v>136.54466247558594</v>
      </c>
      <c r="K1109">
        <v>134.04325866699219</v>
      </c>
      <c r="L1109">
        <v>134.22659301757813</v>
      </c>
      <c r="M1109">
        <v>139.31257629394531</v>
      </c>
      <c r="N1109">
        <v>152.08340454101562</v>
      </c>
      <c r="O1109">
        <v>172.22892761230469</v>
      </c>
      <c r="P1109">
        <v>188.08476257324219</v>
      </c>
      <c r="Q1109">
        <v>195.22369384765625</v>
      </c>
      <c r="R1109">
        <v>195.58877563476562</v>
      </c>
      <c r="S1109">
        <v>196.16889953613281</v>
      </c>
      <c r="T1109">
        <v>195.80377197265625</v>
      </c>
      <c r="U1109">
        <v>194.83683776855469</v>
      </c>
      <c r="V1109">
        <v>193.89924621582031</v>
      </c>
      <c r="W1109">
        <v>191.09175109863281</v>
      </c>
      <c r="X1109">
        <v>186.14811706542969</v>
      </c>
      <c r="Y1109">
        <v>181.93724060058594</v>
      </c>
      <c r="Z1109">
        <v>176.421875</v>
      </c>
      <c r="AA1109">
        <v>171.74017333984375</v>
      </c>
      <c r="AB1109">
        <v>171.47535705566406</v>
      </c>
      <c r="AC1109">
        <v>167.02536010742187</v>
      </c>
      <c r="AD1109">
        <v>161.91241455078125</v>
      </c>
      <c r="AE1109">
        <v>152.1414794921875</v>
      </c>
      <c r="AF1109">
        <v>146.7384033203125</v>
      </c>
      <c r="AG1109">
        <v>-4.0830187797546387</v>
      </c>
      <c r="AH1109">
        <v>-0.8006446361541748</v>
      </c>
      <c r="AI1109">
        <v>0.98675113916397095</v>
      </c>
      <c r="AJ1109">
        <v>-0.2452893853187561</v>
      </c>
      <c r="AK1109">
        <v>-1.7682802677154541</v>
      </c>
      <c r="AL1109">
        <v>-2.1655676364898682</v>
      </c>
      <c r="AM1109">
        <v>-3.2249035835266113</v>
      </c>
      <c r="AN1109">
        <v>-2.8742315769195557</v>
      </c>
      <c r="AO1109">
        <v>1.0005333423614502</v>
      </c>
      <c r="AP1109">
        <v>4.2929296493530273</v>
      </c>
      <c r="AQ1109">
        <v>7.1098799705505371</v>
      </c>
      <c r="AR1109">
        <v>16.766845703125</v>
      </c>
      <c r="AS1109">
        <v>16.885152816772461</v>
      </c>
      <c r="AT1109">
        <v>15.785188674926758</v>
      </c>
      <c r="AU1109">
        <v>13.468122482299805</v>
      </c>
      <c r="AV1109">
        <v>9.0157203674316406</v>
      </c>
      <c r="AW1109">
        <v>7.1449122428894043</v>
      </c>
      <c r="AX1109">
        <v>3.0508465766906738</v>
      </c>
      <c r="AY1109">
        <v>-5.7268052101135254</v>
      </c>
      <c r="AZ1109">
        <v>-5.3300371170043945</v>
      </c>
      <c r="BA1109">
        <v>-4.0937728881835937</v>
      </c>
      <c r="BB1109">
        <v>-3.3645088672637939</v>
      </c>
      <c r="BC1109">
        <v>-2.5143523216247559</v>
      </c>
      <c r="BD1109">
        <v>-4.648292064666748</v>
      </c>
      <c r="BE1109">
        <v>51.518333435058594</v>
      </c>
      <c r="BF1109">
        <v>51.773509979248047</v>
      </c>
      <c r="BG1109">
        <v>51.538455963134766</v>
      </c>
      <c r="BH1109">
        <v>51.955780029296875</v>
      </c>
      <c r="BI1109">
        <v>51.001693725585938</v>
      </c>
      <c r="BJ1109">
        <v>51.056758880615234</v>
      </c>
      <c r="BK1109">
        <v>50.684425354003906</v>
      </c>
      <c r="BL1109">
        <v>51.044097900390625</v>
      </c>
      <c r="BM1109">
        <v>53.152992248535156</v>
      </c>
      <c r="BN1109">
        <v>54.839084625244141</v>
      </c>
      <c r="BO1109">
        <v>56.945396423339844</v>
      </c>
      <c r="BP1109">
        <v>58.412147521972656</v>
      </c>
      <c r="BQ1109">
        <v>59.451496124267578</v>
      </c>
      <c r="BR1109">
        <v>60.600978851318359</v>
      </c>
      <c r="BS1109">
        <v>60.100982666015625</v>
      </c>
      <c r="BT1109">
        <v>59.585723876953125</v>
      </c>
      <c r="BU1109">
        <v>58.768764495849609</v>
      </c>
      <c r="BV1109">
        <v>57.811626434326172</v>
      </c>
      <c r="BW1109">
        <v>55.602672576904297</v>
      </c>
      <c r="BX1109">
        <v>54.548069000244141</v>
      </c>
      <c r="BY1109">
        <v>53.935661315917969</v>
      </c>
      <c r="BZ1109">
        <v>53.228519439697266</v>
      </c>
      <c r="CA1109">
        <v>52.731571197509766</v>
      </c>
      <c r="CB1109">
        <v>52.124492645263672</v>
      </c>
      <c r="CC1109">
        <v>6.3034377098083496</v>
      </c>
      <c r="CD1109">
        <v>6.0178642272949219</v>
      </c>
      <c r="CE1109">
        <v>5.6649837493896484</v>
      </c>
      <c r="CF1109">
        <v>4.30322265625</v>
      </c>
      <c r="CG1109">
        <v>3.6366944313049316</v>
      </c>
      <c r="CH1109">
        <v>4.0436930656433105</v>
      </c>
      <c r="CI1109">
        <v>4.3932204246520996</v>
      </c>
      <c r="CJ1109">
        <v>2.7239956855773926</v>
      </c>
      <c r="CK1109">
        <v>3.7225313186645508</v>
      </c>
      <c r="CL1109">
        <v>3.5619421005249023</v>
      </c>
      <c r="CM1109">
        <v>2.6926641464233398</v>
      </c>
      <c r="CN1109">
        <v>3.0250518321990967</v>
      </c>
      <c r="CO1109">
        <v>4.203484058380127</v>
      </c>
      <c r="CP1109">
        <v>2.6341583728790283</v>
      </c>
      <c r="CQ1109">
        <v>3.1819579601287842</v>
      </c>
      <c r="CR1109">
        <v>4.6960458755493164</v>
      </c>
      <c r="CS1109">
        <v>5.138005256652832</v>
      </c>
      <c r="CT1109">
        <v>5.4472074508666992</v>
      </c>
      <c r="CU1109">
        <v>6.8016190528869629</v>
      </c>
      <c r="CV1109">
        <v>5.7282943725585937</v>
      </c>
      <c r="CW1109">
        <v>5.057558536529541</v>
      </c>
      <c r="CX1109">
        <v>4.3082122802734375</v>
      </c>
      <c r="CY1109">
        <v>4.5327053070068359</v>
      </c>
      <c r="CZ1109">
        <v>4.4416956901550293</v>
      </c>
    </row>
    <row r="1110" spans="1:104" x14ac:dyDescent="0.25">
      <c r="A1110" t="s">
        <v>1299</v>
      </c>
      <c r="B1110" t="s">
        <v>26</v>
      </c>
      <c r="C1110" t="s">
        <v>28</v>
      </c>
      <c r="D1110" t="s">
        <v>188</v>
      </c>
      <c r="E1110" t="s">
        <v>184</v>
      </c>
      <c r="F1110">
        <v>2023</v>
      </c>
      <c r="G1110" t="s">
        <v>174</v>
      </c>
      <c r="H1110">
        <v>4</v>
      </c>
      <c r="I1110">
        <v>144.40396118164062</v>
      </c>
      <c r="J1110">
        <v>140.07637023925781</v>
      </c>
      <c r="K1110">
        <v>137.37371826171875</v>
      </c>
      <c r="L1110">
        <v>137.0841064453125</v>
      </c>
      <c r="M1110">
        <v>142.19203186035156</v>
      </c>
      <c r="N1110">
        <v>154.60163879394531</v>
      </c>
      <c r="O1110">
        <v>169.34159851074219</v>
      </c>
      <c r="P1110">
        <v>184.60310363769531</v>
      </c>
      <c r="Q1110">
        <v>195.50770568847656</v>
      </c>
      <c r="R1110">
        <v>202.35751342773437</v>
      </c>
      <c r="S1110">
        <v>208.46012878417969</v>
      </c>
      <c r="T1110">
        <v>210.91754150390625</v>
      </c>
      <c r="U1110">
        <v>212.30810546875</v>
      </c>
      <c r="V1110">
        <v>214.16755676269531</v>
      </c>
      <c r="W1110">
        <v>212.11909484863281</v>
      </c>
      <c r="X1110">
        <v>205.3331298828125</v>
      </c>
      <c r="Y1110">
        <v>197.732421875</v>
      </c>
      <c r="Z1110">
        <v>185.64982604980469</v>
      </c>
      <c r="AA1110">
        <v>176.55490112304688</v>
      </c>
      <c r="AB1110">
        <v>174.18927001953125</v>
      </c>
      <c r="AC1110">
        <v>172.56019592285156</v>
      </c>
      <c r="AD1110">
        <v>165.47061157226562</v>
      </c>
      <c r="AE1110">
        <v>159.26664733886719</v>
      </c>
      <c r="AF1110">
        <v>153.75933837890625</v>
      </c>
      <c r="AG1110">
        <v>-3.577531099319458</v>
      </c>
      <c r="AH1110">
        <v>-1.2495592832565308</v>
      </c>
      <c r="AI1110">
        <v>-9.2581875622272491E-2</v>
      </c>
      <c r="AJ1110">
        <v>-0.7659229040145874</v>
      </c>
      <c r="AK1110">
        <v>-1.5247632265090942</v>
      </c>
      <c r="AL1110">
        <v>-1.3456376791000366</v>
      </c>
      <c r="AM1110">
        <v>-2.4935545921325684</v>
      </c>
      <c r="AN1110">
        <v>-1.3196619749069214</v>
      </c>
      <c r="AO1110">
        <v>0.95077049732208252</v>
      </c>
      <c r="AP1110">
        <v>2.7795968055725098</v>
      </c>
      <c r="AQ1110">
        <v>6.1738162040710449</v>
      </c>
      <c r="AR1110">
        <v>18.057518005371094</v>
      </c>
      <c r="AS1110">
        <v>18.563581466674805</v>
      </c>
      <c r="AT1110">
        <v>17.659528732299805</v>
      </c>
      <c r="AU1110">
        <v>15.723393440246582</v>
      </c>
      <c r="AV1110">
        <v>13.116827964782715</v>
      </c>
      <c r="AW1110">
        <v>11.492212295532227</v>
      </c>
      <c r="AX1110">
        <v>8.0941352844238281</v>
      </c>
      <c r="AY1110">
        <v>-0.58854150772094727</v>
      </c>
      <c r="AZ1110">
        <v>-1.5423040390014648</v>
      </c>
      <c r="BA1110">
        <v>-1.3699781894683838</v>
      </c>
      <c r="BB1110">
        <v>-0.93897879123687744</v>
      </c>
      <c r="BC1110">
        <v>-0.8388856053352356</v>
      </c>
      <c r="BD1110">
        <v>-2.4985659122467041</v>
      </c>
      <c r="BE1110">
        <v>60.642040252685547</v>
      </c>
      <c r="BF1110">
        <v>60.068199157714844</v>
      </c>
      <c r="BG1110">
        <v>59.803256988525391</v>
      </c>
      <c r="BH1110">
        <v>59.019233703613281</v>
      </c>
      <c r="BI1110">
        <v>58.949222564697266</v>
      </c>
      <c r="BJ1110">
        <v>58.415199279785156</v>
      </c>
      <c r="BK1110">
        <v>58.707603454589844</v>
      </c>
      <c r="BL1110">
        <v>60.861476898193359</v>
      </c>
      <c r="BM1110">
        <v>64.336143493652344</v>
      </c>
      <c r="BN1110">
        <v>65.181800842285156</v>
      </c>
      <c r="BO1110">
        <v>67.187583923339844</v>
      </c>
      <c r="BP1110">
        <v>69.163040161132812</v>
      </c>
      <c r="BQ1110">
        <v>70.654350280761719</v>
      </c>
      <c r="BR1110">
        <v>70.456672668457031</v>
      </c>
      <c r="BS1110">
        <v>69.510963439941406</v>
      </c>
      <c r="BT1110">
        <v>69.822593688964844</v>
      </c>
      <c r="BU1110">
        <v>68.783248901367188</v>
      </c>
      <c r="BV1110">
        <v>68.07611083984375</v>
      </c>
      <c r="BW1110">
        <v>67.463699340820312</v>
      </c>
      <c r="BX1110">
        <v>65.372802734375</v>
      </c>
      <c r="BY1110">
        <v>62.832988739013672</v>
      </c>
      <c r="BZ1110">
        <v>61.829471588134766</v>
      </c>
      <c r="CA1110">
        <v>60.915203094482422</v>
      </c>
      <c r="CB1110">
        <v>59.546382904052734</v>
      </c>
      <c r="CC1110">
        <v>5.3272676467895508</v>
      </c>
      <c r="CD1110">
        <v>5.0833911895751953</v>
      </c>
      <c r="CE1110">
        <v>4.7810053825378418</v>
      </c>
      <c r="CF1110">
        <v>3.6195666790008545</v>
      </c>
      <c r="CG1110">
        <v>3.056884765625</v>
      </c>
      <c r="CH1110">
        <v>3.3841614723205566</v>
      </c>
      <c r="CI1110">
        <v>3.5552630424499512</v>
      </c>
      <c r="CJ1110">
        <v>2.2010438442230225</v>
      </c>
      <c r="CK1110">
        <v>3.0649831295013428</v>
      </c>
      <c r="CL1110">
        <v>3.0319473743438721</v>
      </c>
      <c r="CM1110">
        <v>2.3541965484619141</v>
      </c>
      <c r="CN1110">
        <v>2.6814706325531006</v>
      </c>
      <c r="CO1110">
        <v>3.7661685943603516</v>
      </c>
      <c r="CP1110">
        <v>2.3982489109039307</v>
      </c>
      <c r="CQ1110">
        <v>2.9072666168212891</v>
      </c>
      <c r="CR1110">
        <v>4.2629985809326172</v>
      </c>
      <c r="CS1110">
        <v>4.595728874206543</v>
      </c>
      <c r="CT1110">
        <v>4.7174129486083984</v>
      </c>
      <c r="CU1110">
        <v>5.7636213302612305</v>
      </c>
      <c r="CV1110">
        <v>4.7810540199279785</v>
      </c>
      <c r="CW1110">
        <v>4.2962179183959961</v>
      </c>
      <c r="CX1110">
        <v>3.6226217746734619</v>
      </c>
      <c r="CY1110">
        <v>3.9074974060058594</v>
      </c>
      <c r="CZ1110">
        <v>3.8339314460754395</v>
      </c>
    </row>
    <row r="1111" spans="1:104" x14ac:dyDescent="0.25">
      <c r="A1111" t="s">
        <v>1300</v>
      </c>
      <c r="B1111" t="s">
        <v>26</v>
      </c>
      <c r="C1111" t="s">
        <v>28</v>
      </c>
      <c r="D1111" t="s">
        <v>188</v>
      </c>
      <c r="E1111" t="s">
        <v>184</v>
      </c>
      <c r="F1111">
        <v>2023</v>
      </c>
      <c r="G1111" t="s">
        <v>175</v>
      </c>
      <c r="H1111">
        <v>5</v>
      </c>
      <c r="I1111">
        <v>151.14100646972656</v>
      </c>
      <c r="J1111">
        <v>146.95042419433594</v>
      </c>
      <c r="K1111">
        <v>144.19390869140625</v>
      </c>
      <c r="L1111">
        <v>143.34849548339844</v>
      </c>
      <c r="M1111">
        <v>147.62066650390625</v>
      </c>
      <c r="N1111">
        <v>159.44233703613281</v>
      </c>
      <c r="O1111">
        <v>173.86790466308594</v>
      </c>
      <c r="P1111">
        <v>192.3870849609375</v>
      </c>
      <c r="Q1111">
        <v>205.03041076660156</v>
      </c>
      <c r="R1111">
        <v>212.47639465332031</v>
      </c>
      <c r="S1111">
        <v>217.38998413085937</v>
      </c>
      <c r="T1111">
        <v>216.87727355957031</v>
      </c>
      <c r="U1111">
        <v>215.66253662109375</v>
      </c>
      <c r="V1111">
        <v>215.115966796875</v>
      </c>
      <c r="W1111">
        <v>212.868896484375</v>
      </c>
      <c r="X1111">
        <v>207.22306823730469</v>
      </c>
      <c r="Y1111">
        <v>200.42401123046875</v>
      </c>
      <c r="Z1111">
        <v>189.79745483398437</v>
      </c>
      <c r="AA1111">
        <v>181.65145874023437</v>
      </c>
      <c r="AB1111">
        <v>179.18504333496094</v>
      </c>
      <c r="AC1111">
        <v>178.26222229003906</v>
      </c>
      <c r="AD1111">
        <v>170.44595336914062</v>
      </c>
      <c r="AE1111">
        <v>164.83680725097656</v>
      </c>
      <c r="AF1111">
        <v>159.89340209960937</v>
      </c>
      <c r="AG1111">
        <v>-3.7395546436309814</v>
      </c>
      <c r="AH1111">
        <v>-1.3369048833847046</v>
      </c>
      <c r="AI1111">
        <v>-0.14134767651557922</v>
      </c>
      <c r="AJ1111">
        <v>-0.8233153223991394</v>
      </c>
      <c r="AK1111">
        <v>-1.5728991031646729</v>
      </c>
      <c r="AL1111">
        <v>-1.3703819513320923</v>
      </c>
      <c r="AM1111">
        <v>-2.5502824783325195</v>
      </c>
      <c r="AN1111">
        <v>-1.3446224927902222</v>
      </c>
      <c r="AO1111">
        <v>0.9964478611946106</v>
      </c>
      <c r="AP1111">
        <v>2.868549108505249</v>
      </c>
      <c r="AQ1111">
        <v>6.3830447196960449</v>
      </c>
      <c r="AR1111">
        <v>18.522356033325195</v>
      </c>
      <c r="AS1111">
        <v>18.816976547241211</v>
      </c>
      <c r="AT1111">
        <v>17.707492828369141</v>
      </c>
      <c r="AU1111">
        <v>15.779681205749512</v>
      </c>
      <c r="AV1111">
        <v>13.323583602905273</v>
      </c>
      <c r="AW1111">
        <v>11.746768951416016</v>
      </c>
      <c r="AX1111">
        <v>8.3943777084350586</v>
      </c>
      <c r="AY1111">
        <v>-0.42886945605278015</v>
      </c>
      <c r="AZ1111">
        <v>-1.4550390243530273</v>
      </c>
      <c r="BA1111">
        <v>-1.3220685720443726</v>
      </c>
      <c r="BB1111">
        <v>-0.8861464262008667</v>
      </c>
      <c r="BC1111">
        <v>-0.81114596128463745</v>
      </c>
      <c r="BD1111">
        <v>-2.5300283432006836</v>
      </c>
      <c r="BE1111">
        <v>60.683975219726563</v>
      </c>
      <c r="BF1111">
        <v>60.589092254638672</v>
      </c>
      <c r="BG1111">
        <v>60.534023284912109</v>
      </c>
      <c r="BH1111">
        <v>60.686561584472656</v>
      </c>
      <c r="BI1111">
        <v>60.659099578857422</v>
      </c>
      <c r="BJ1111">
        <v>60.619289398193359</v>
      </c>
      <c r="BK1111">
        <v>61.201496124267578</v>
      </c>
      <c r="BL1111">
        <v>61.298965454101563</v>
      </c>
      <c r="BM1111">
        <v>63.185314178466797</v>
      </c>
      <c r="BN1111">
        <v>65.03887939453125</v>
      </c>
      <c r="BO1111">
        <v>67.455413818359375</v>
      </c>
      <c r="BP1111">
        <v>68.912239074707031</v>
      </c>
      <c r="BQ1111">
        <v>69.406455993652344</v>
      </c>
      <c r="BR1111">
        <v>69.589179992675781</v>
      </c>
      <c r="BS1111">
        <v>68.872428894042969</v>
      </c>
      <c r="BT1111">
        <v>69.199317932128906</v>
      </c>
      <c r="BU1111">
        <v>68.199783325195313</v>
      </c>
      <c r="BV1111">
        <v>66.3680419921875</v>
      </c>
      <c r="BW1111">
        <v>64.191886901855469</v>
      </c>
      <c r="BX1111">
        <v>62.250473022460938</v>
      </c>
      <c r="BY1111">
        <v>61.354034423828125</v>
      </c>
      <c r="BZ1111">
        <v>61.226371765136719</v>
      </c>
      <c r="CA1111">
        <v>61.378910064697266</v>
      </c>
      <c r="CB1111">
        <v>61.214164733886719</v>
      </c>
      <c r="CC1111">
        <v>5.5546894073486328</v>
      </c>
      <c r="CD1111">
        <v>5.3134527206420898</v>
      </c>
      <c r="CE1111">
        <v>5.0008091926574707</v>
      </c>
      <c r="CF1111">
        <v>3.770207405090332</v>
      </c>
      <c r="CG1111">
        <v>3.1606085300445557</v>
      </c>
      <c r="CH1111">
        <v>3.4757182598114014</v>
      </c>
      <c r="CI1111">
        <v>3.6356463432312012</v>
      </c>
      <c r="CJ1111">
        <v>2.2826101779937744</v>
      </c>
      <c r="CK1111">
        <v>3.2005138397216797</v>
      </c>
      <c r="CL1111">
        <v>3.1684195995330811</v>
      </c>
      <c r="CM1111">
        <v>2.4435007572174072</v>
      </c>
      <c r="CN1111">
        <v>2.7438404560089111</v>
      </c>
      <c r="CO1111">
        <v>3.80802321434021</v>
      </c>
      <c r="CP1111">
        <v>2.3958377838134766</v>
      </c>
      <c r="CQ1111">
        <v>2.9030568599700928</v>
      </c>
      <c r="CR1111">
        <v>4.280940055847168</v>
      </c>
      <c r="CS1111">
        <v>4.635157585144043</v>
      </c>
      <c r="CT1111">
        <v>4.7990856170654297</v>
      </c>
      <c r="CU1111">
        <v>5.897953987121582</v>
      </c>
      <c r="CV1111">
        <v>4.8976631164550781</v>
      </c>
      <c r="CW1111">
        <v>4.4183683395385742</v>
      </c>
      <c r="CX1111">
        <v>3.7152049541473389</v>
      </c>
      <c r="CY1111">
        <v>4.0262031555175781</v>
      </c>
      <c r="CZ1111">
        <v>3.9701707363128662</v>
      </c>
    </row>
    <row r="1112" spans="1:104" x14ac:dyDescent="0.25">
      <c r="A1112" t="s">
        <v>1301</v>
      </c>
      <c r="B1112" t="s">
        <v>26</v>
      </c>
      <c r="C1112" t="s">
        <v>28</v>
      </c>
      <c r="D1112" t="s">
        <v>188</v>
      </c>
      <c r="E1112" t="s">
        <v>184</v>
      </c>
      <c r="F1112">
        <v>2023</v>
      </c>
      <c r="G1112" t="s">
        <v>176</v>
      </c>
      <c r="H1112">
        <v>6</v>
      </c>
      <c r="I1112">
        <v>162.5611572265625</v>
      </c>
      <c r="J1112">
        <v>157.7677001953125</v>
      </c>
      <c r="K1112">
        <v>154.52847290039062</v>
      </c>
      <c r="L1112">
        <v>153.60456848144531</v>
      </c>
      <c r="M1112">
        <v>157.35525512695312</v>
      </c>
      <c r="N1112">
        <v>169.37016296386719</v>
      </c>
      <c r="O1112">
        <v>183.50271606445312</v>
      </c>
      <c r="P1112">
        <v>201.47377014160156</v>
      </c>
      <c r="Q1112">
        <v>213.27857971191406</v>
      </c>
      <c r="R1112">
        <v>222.42860412597656</v>
      </c>
      <c r="S1112">
        <v>230.37399291992187</v>
      </c>
      <c r="T1112">
        <v>231.36863708496094</v>
      </c>
      <c r="U1112">
        <v>231.00956726074219</v>
      </c>
      <c r="V1112">
        <v>229.74275207519531</v>
      </c>
      <c r="W1112">
        <v>228.09831237792969</v>
      </c>
      <c r="X1112">
        <v>224.54107666015625</v>
      </c>
      <c r="Y1112">
        <v>218.61442565917969</v>
      </c>
      <c r="Z1112">
        <v>207.23739624023437</v>
      </c>
      <c r="AA1112">
        <v>196.79631042480469</v>
      </c>
      <c r="AB1112">
        <v>189.50129699707031</v>
      </c>
      <c r="AC1112">
        <v>188.03439331054687</v>
      </c>
      <c r="AD1112">
        <v>180.119140625</v>
      </c>
      <c r="AE1112">
        <v>176.20732116699219</v>
      </c>
      <c r="AF1112">
        <v>171.09097290039062</v>
      </c>
      <c r="AG1112">
        <v>-3.7057685852050781</v>
      </c>
      <c r="AH1112">
        <v>-1.6475507020950317</v>
      </c>
      <c r="AI1112">
        <v>-0.70764923095703125</v>
      </c>
      <c r="AJ1112">
        <v>-1.1383248567581177</v>
      </c>
      <c r="AK1112">
        <v>-1.5267425775527954</v>
      </c>
      <c r="AL1112">
        <v>-1.0204222202301025</v>
      </c>
      <c r="AM1112">
        <v>-2.3526821136474609</v>
      </c>
      <c r="AN1112">
        <v>-0.66708469390869141</v>
      </c>
      <c r="AO1112">
        <v>1.0151275396347046</v>
      </c>
      <c r="AP1112">
        <v>2.1753597259521484</v>
      </c>
      <c r="AQ1112">
        <v>6.0691080093383789</v>
      </c>
      <c r="AR1112">
        <v>19.727148056030273</v>
      </c>
      <c r="AS1112">
        <v>20.191684722900391</v>
      </c>
      <c r="AT1112">
        <v>18.988340377807617</v>
      </c>
      <c r="AU1112">
        <v>17.258974075317383</v>
      </c>
      <c r="AV1112">
        <v>15.966692924499512</v>
      </c>
      <c r="AW1112">
        <v>14.623723983764648</v>
      </c>
      <c r="AX1112">
        <v>11.57759952545166</v>
      </c>
      <c r="AY1112">
        <v>2.2212510108947754</v>
      </c>
      <c r="AZ1112">
        <v>0.37985628843307495</v>
      </c>
      <c r="BA1112">
        <v>2.3935418576002121E-2</v>
      </c>
      <c r="BB1112">
        <v>0.30549195408821106</v>
      </c>
      <c r="BC1112">
        <v>3.9866961538791656E-2</v>
      </c>
      <c r="BD1112">
        <v>-1.5031993389129639</v>
      </c>
      <c r="BE1112">
        <v>64.202751159667969</v>
      </c>
      <c r="BF1112">
        <v>63.855297088623047</v>
      </c>
      <c r="BG1112">
        <v>63.455810546875</v>
      </c>
      <c r="BH1112">
        <v>63.400741577148438</v>
      </c>
      <c r="BI1112">
        <v>63.041072845458984</v>
      </c>
      <c r="BJ1112">
        <v>63.071262359619141</v>
      </c>
      <c r="BK1112">
        <v>63.366237640380859</v>
      </c>
      <c r="BL1112">
        <v>64.935310363769531</v>
      </c>
      <c r="BM1112">
        <v>67.066017150878906</v>
      </c>
      <c r="BN1112">
        <v>70.955406188964844</v>
      </c>
      <c r="BO1112">
        <v>73.942733764648438</v>
      </c>
      <c r="BP1112">
        <v>74.412544250488281</v>
      </c>
      <c r="BQ1112">
        <v>75.689208984375</v>
      </c>
      <c r="BR1112">
        <v>75.656440734863281</v>
      </c>
      <c r="BS1112">
        <v>74.476760864257813</v>
      </c>
      <c r="BT1112">
        <v>73.906913757324219</v>
      </c>
      <c r="BU1112">
        <v>72.828224182128906</v>
      </c>
      <c r="BV1112">
        <v>71.627189636230469</v>
      </c>
      <c r="BW1112">
        <v>70.728172302246094</v>
      </c>
      <c r="BX1112">
        <v>69.17694091796875</v>
      </c>
      <c r="BY1112">
        <v>66.625862121582031</v>
      </c>
      <c r="BZ1112">
        <v>65.576889038085938</v>
      </c>
      <c r="CA1112">
        <v>64.73248291015625</v>
      </c>
      <c r="CB1112">
        <v>64.080413818359375</v>
      </c>
      <c r="CC1112">
        <v>5.5650968551635742</v>
      </c>
      <c r="CD1112">
        <v>5.3138022422790527</v>
      </c>
      <c r="CE1112">
        <v>4.9917240142822266</v>
      </c>
      <c r="CF1112">
        <v>3.7626593112945557</v>
      </c>
      <c r="CG1112">
        <v>3.1377718448638916</v>
      </c>
      <c r="CH1112">
        <v>3.438692569732666</v>
      </c>
      <c r="CI1112">
        <v>3.5719950199127197</v>
      </c>
      <c r="CJ1112">
        <v>2.2251119613647461</v>
      </c>
      <c r="CK1112">
        <v>3.0989995002746582</v>
      </c>
      <c r="CL1112">
        <v>3.0862424373626709</v>
      </c>
      <c r="CM1112">
        <v>2.4095587730407715</v>
      </c>
      <c r="CN1112">
        <v>2.7242825031280518</v>
      </c>
      <c r="CO1112">
        <v>3.7958087921142578</v>
      </c>
      <c r="CP1112">
        <v>2.3825771808624268</v>
      </c>
      <c r="CQ1112">
        <v>2.8953955173492432</v>
      </c>
      <c r="CR1112">
        <v>4.3180422782897949</v>
      </c>
      <c r="CS1112">
        <v>4.7065792083740234</v>
      </c>
      <c r="CT1112">
        <v>4.8779430389404297</v>
      </c>
      <c r="CU1112">
        <v>5.9476304054260254</v>
      </c>
      <c r="CV1112">
        <v>4.8195667266845703</v>
      </c>
      <c r="CW1112">
        <v>4.337151050567627</v>
      </c>
      <c r="CX1112">
        <v>3.6551215648651123</v>
      </c>
      <c r="CY1112">
        <v>4.0085353851318359</v>
      </c>
      <c r="CZ1112">
        <v>3.9565603733062744</v>
      </c>
    </row>
    <row r="1113" spans="1:104" x14ac:dyDescent="0.25">
      <c r="A1113" t="s">
        <v>1302</v>
      </c>
      <c r="B1113" t="s">
        <v>26</v>
      </c>
      <c r="C1113" t="s">
        <v>28</v>
      </c>
      <c r="D1113" t="s">
        <v>188</v>
      </c>
      <c r="E1113" t="s">
        <v>184</v>
      </c>
      <c r="F1113">
        <v>2023</v>
      </c>
      <c r="G1113" t="s">
        <v>177</v>
      </c>
      <c r="H1113">
        <v>7</v>
      </c>
      <c r="I1113">
        <v>168.65647888183594</v>
      </c>
      <c r="J1113">
        <v>164.038818359375</v>
      </c>
      <c r="K1113">
        <v>160.31236267089844</v>
      </c>
      <c r="L1113">
        <v>159.71699523925781</v>
      </c>
      <c r="M1113">
        <v>165.08209228515625</v>
      </c>
      <c r="N1113">
        <v>178.05148315429688</v>
      </c>
      <c r="O1113">
        <v>191.47686767578125</v>
      </c>
      <c r="P1113">
        <v>209.517822265625</v>
      </c>
      <c r="Q1113">
        <v>220.9267578125</v>
      </c>
      <c r="R1113">
        <v>229.59028625488281</v>
      </c>
      <c r="S1113">
        <v>235.6988525390625</v>
      </c>
      <c r="T1113">
        <v>236.66932678222656</v>
      </c>
      <c r="U1113">
        <v>236.77711486816406</v>
      </c>
      <c r="V1113">
        <v>236.12698364257812</v>
      </c>
      <c r="W1113">
        <v>235.15065002441406</v>
      </c>
      <c r="X1113">
        <v>233.19953918457031</v>
      </c>
      <c r="Y1113">
        <v>228.59182739257812</v>
      </c>
      <c r="Z1113">
        <v>217.43984985351562</v>
      </c>
      <c r="AA1113">
        <v>205.96646118164062</v>
      </c>
      <c r="AB1113">
        <v>198.2926025390625</v>
      </c>
      <c r="AC1113">
        <v>196.15188598632812</v>
      </c>
      <c r="AD1113">
        <v>187.4736328125</v>
      </c>
      <c r="AE1113">
        <v>182.71308898925781</v>
      </c>
      <c r="AF1113">
        <v>178.11489868164062</v>
      </c>
      <c r="AG1113">
        <v>-3.6197772026062012</v>
      </c>
      <c r="AH1113">
        <v>-1.8580173254013062</v>
      </c>
      <c r="AI1113">
        <v>-1.1198885440826416</v>
      </c>
      <c r="AJ1113">
        <v>-1.3610348701477051</v>
      </c>
      <c r="AK1113">
        <v>-1.4962558746337891</v>
      </c>
      <c r="AL1113">
        <v>-0.76290875673294067</v>
      </c>
      <c r="AM1113">
        <v>-2.2167403697967529</v>
      </c>
      <c r="AN1113">
        <v>-0.17303942143917084</v>
      </c>
      <c r="AO1113">
        <v>1.0317541360855103</v>
      </c>
      <c r="AP1113">
        <v>1.6703953742980957</v>
      </c>
      <c r="AQ1113">
        <v>5.7327771186828613</v>
      </c>
      <c r="AR1113">
        <v>20.175859451293945</v>
      </c>
      <c r="AS1113">
        <v>20.747560501098633</v>
      </c>
      <c r="AT1113">
        <v>19.589876174926758</v>
      </c>
      <c r="AU1113">
        <v>18.053272247314453</v>
      </c>
      <c r="AV1113">
        <v>17.669435501098633</v>
      </c>
      <c r="AW1113">
        <v>16.581371307373047</v>
      </c>
      <c r="AX1113">
        <v>13.854564666748047</v>
      </c>
      <c r="AY1113">
        <v>4.2162203788757324</v>
      </c>
      <c r="AZ1113">
        <v>1.7504504919052124</v>
      </c>
      <c r="BA1113">
        <v>1.019597053527832</v>
      </c>
      <c r="BB1113">
        <v>1.1864360570907593</v>
      </c>
      <c r="BC1113">
        <v>0.67373627424240112</v>
      </c>
      <c r="BD1113">
        <v>-0.72025156021118164</v>
      </c>
      <c r="BE1113">
        <v>67.515731811523438</v>
      </c>
      <c r="BF1113">
        <v>67.116241455078125</v>
      </c>
      <c r="BG1113">
        <v>66.891120910644531</v>
      </c>
      <c r="BH1113">
        <v>66.604042053222656</v>
      </c>
      <c r="BI1113">
        <v>66.793655395507812</v>
      </c>
      <c r="BJ1113">
        <v>66.311637878417969</v>
      </c>
      <c r="BK1113">
        <v>67.204078674316406</v>
      </c>
      <c r="BL1113">
        <v>67.895965576171875</v>
      </c>
      <c r="BM1113">
        <v>70.075157165527344</v>
      </c>
      <c r="BN1113">
        <v>71.319061279296875</v>
      </c>
      <c r="BO1113">
        <v>72.94366455078125</v>
      </c>
      <c r="BP1113">
        <v>74.367088317871094</v>
      </c>
      <c r="BQ1113">
        <v>75.690620422363281</v>
      </c>
      <c r="BR1113">
        <v>77.345733642578125</v>
      </c>
      <c r="BS1113">
        <v>78.962921142578125</v>
      </c>
      <c r="BT1113">
        <v>79.614982604980469</v>
      </c>
      <c r="BU1113">
        <v>80.117561340332031</v>
      </c>
      <c r="BV1113">
        <v>80.034561157226562</v>
      </c>
      <c r="BW1113">
        <v>76.530189514160156</v>
      </c>
      <c r="BX1113">
        <v>74.314216613769531</v>
      </c>
      <c r="BY1113">
        <v>71.645957946777344</v>
      </c>
      <c r="BZ1113">
        <v>70.954086303710938</v>
      </c>
      <c r="CA1113">
        <v>70.356620788574219</v>
      </c>
      <c r="CB1113">
        <v>69.92694091796875</v>
      </c>
      <c r="CC1113">
        <v>5.5659246444702148</v>
      </c>
      <c r="CD1113">
        <v>5.3267812728881836</v>
      </c>
      <c r="CE1113">
        <v>4.9927492141723633</v>
      </c>
      <c r="CF1113">
        <v>3.7722349166870117</v>
      </c>
      <c r="CG1113">
        <v>3.1733396053314209</v>
      </c>
      <c r="CH1113">
        <v>3.4842784404754639</v>
      </c>
      <c r="CI1113">
        <v>3.5924897193908691</v>
      </c>
      <c r="CJ1113">
        <v>2.2300353050231934</v>
      </c>
      <c r="CK1113">
        <v>3.092017650604248</v>
      </c>
      <c r="CL1113">
        <v>3.0699005126953125</v>
      </c>
      <c r="CM1113">
        <v>2.375469446182251</v>
      </c>
      <c r="CN1113">
        <v>2.6854572296142578</v>
      </c>
      <c r="CO1113">
        <v>3.7482419013977051</v>
      </c>
      <c r="CP1113">
        <v>2.3611905574798584</v>
      </c>
      <c r="CQ1113">
        <v>2.8767337799072266</v>
      </c>
      <c r="CR1113">
        <v>4.3220829963684082</v>
      </c>
      <c r="CS1113">
        <v>4.7433156967163086</v>
      </c>
      <c r="CT1113">
        <v>4.9330968856811523</v>
      </c>
      <c r="CU1113">
        <v>6.0001745223999023</v>
      </c>
      <c r="CV1113">
        <v>4.8601827621459961</v>
      </c>
      <c r="CW1113">
        <v>4.3599729537963867</v>
      </c>
      <c r="CX1113">
        <v>3.6670503616333008</v>
      </c>
      <c r="CY1113">
        <v>4.0075416564941406</v>
      </c>
      <c r="CZ1113">
        <v>3.9715192317962646</v>
      </c>
    </row>
    <row r="1114" spans="1:104" x14ac:dyDescent="0.25">
      <c r="A1114" t="s">
        <v>1303</v>
      </c>
      <c r="B1114" t="s">
        <v>26</v>
      </c>
      <c r="C1114" t="s">
        <v>28</v>
      </c>
      <c r="D1114" t="s">
        <v>188</v>
      </c>
      <c r="E1114" t="s">
        <v>184</v>
      </c>
      <c r="F1114">
        <v>2023</v>
      </c>
      <c r="G1114" t="s">
        <v>178</v>
      </c>
      <c r="H1114">
        <v>8</v>
      </c>
      <c r="I1114">
        <v>172.78848266601562</v>
      </c>
      <c r="J1114">
        <v>168.21914672851562</v>
      </c>
      <c r="K1114">
        <v>164.05497741699219</v>
      </c>
      <c r="L1114">
        <v>163.46054077148437</v>
      </c>
      <c r="M1114">
        <v>168.40374755859375</v>
      </c>
      <c r="N1114">
        <v>183.14210510253906</v>
      </c>
      <c r="O1114">
        <v>199.093505859375</v>
      </c>
      <c r="P1114">
        <v>217.47770690917969</v>
      </c>
      <c r="Q1114">
        <v>230.84002685546875</v>
      </c>
      <c r="R1114">
        <v>241.95405578613281</v>
      </c>
      <c r="S1114">
        <v>252.69639587402344</v>
      </c>
      <c r="T1114">
        <v>255.30783081054687</v>
      </c>
      <c r="U1114">
        <v>256.24609375</v>
      </c>
      <c r="V1114">
        <v>255.83493041992187</v>
      </c>
      <c r="W1114">
        <v>253.91374206542969</v>
      </c>
      <c r="X1114">
        <v>250.36204528808594</v>
      </c>
      <c r="Y1114">
        <v>242.04652404785156</v>
      </c>
      <c r="Z1114">
        <v>229.53938293457031</v>
      </c>
      <c r="AA1114">
        <v>215.91995239257812</v>
      </c>
      <c r="AB1114">
        <v>209.10488891601562</v>
      </c>
      <c r="AC1114">
        <v>204.57789611816406</v>
      </c>
      <c r="AD1114">
        <v>194.28628540039062</v>
      </c>
      <c r="AE1114">
        <v>187.88117980957031</v>
      </c>
      <c r="AF1114">
        <v>181.63941955566406</v>
      </c>
      <c r="AG1114">
        <v>-3.3533611297607422</v>
      </c>
      <c r="AH1114">
        <v>-2.1366727352142334</v>
      </c>
      <c r="AI1114">
        <v>-1.757841944694519</v>
      </c>
      <c r="AJ1114">
        <v>-1.6745990514755249</v>
      </c>
      <c r="AK1114">
        <v>-1.3630558252334595</v>
      </c>
      <c r="AL1114">
        <v>-0.29506993293762207</v>
      </c>
      <c r="AM1114">
        <v>-1.924391508102417</v>
      </c>
      <c r="AN1114">
        <v>0.64765101671218872</v>
      </c>
      <c r="AO1114">
        <v>1.0552953481674194</v>
      </c>
      <c r="AP1114">
        <v>0.82969707250595093</v>
      </c>
      <c r="AQ1114">
        <v>5.3185677528381348</v>
      </c>
      <c r="AR1114">
        <v>21.607154846191406</v>
      </c>
      <c r="AS1114">
        <v>22.369564056396484</v>
      </c>
      <c r="AT1114">
        <v>21.170248031616211</v>
      </c>
      <c r="AU1114">
        <v>19.805456161499023</v>
      </c>
      <c r="AV1114">
        <v>20.733190536499023</v>
      </c>
      <c r="AW1114">
        <v>19.660392761230469</v>
      </c>
      <c r="AX1114">
        <v>17.422401428222656</v>
      </c>
      <c r="AY1114">
        <v>7.5002036094665527</v>
      </c>
      <c r="AZ1114">
        <v>4.0705814361572266</v>
      </c>
      <c r="BA1114">
        <v>2.6849970817565918</v>
      </c>
      <c r="BB1114">
        <v>2.6233410835266113</v>
      </c>
      <c r="BC1114">
        <v>1.692655086517334</v>
      </c>
      <c r="BD1114">
        <v>0.59321987628936768</v>
      </c>
      <c r="BE1114">
        <v>71.135025024414063</v>
      </c>
      <c r="BF1114">
        <v>70.220283508300781</v>
      </c>
      <c r="BG1114">
        <v>69.525360107421875</v>
      </c>
      <c r="BH1114">
        <v>68.538032531738281</v>
      </c>
      <c r="BI1114">
        <v>68.708076477050781</v>
      </c>
      <c r="BJ1114">
        <v>68.458076477050781</v>
      </c>
      <c r="BK1114">
        <v>68.860618591308594</v>
      </c>
      <c r="BL1114">
        <v>69.640327453613281</v>
      </c>
      <c r="BM1114">
        <v>73.889389038085938</v>
      </c>
      <c r="BN1114">
        <v>78.086090087890625</v>
      </c>
      <c r="BO1114">
        <v>81.930030822753906</v>
      </c>
      <c r="BP1114">
        <v>83.762237548828125</v>
      </c>
      <c r="BQ1114">
        <v>84.749557495117188</v>
      </c>
      <c r="BR1114">
        <v>83.694488525390625</v>
      </c>
      <c r="BS1114">
        <v>83.317306518554688</v>
      </c>
      <c r="BT1114">
        <v>83.704116821289063</v>
      </c>
      <c r="BU1114">
        <v>83.576461791992188</v>
      </c>
      <c r="BV1114">
        <v>82.674400329589844</v>
      </c>
      <c r="BW1114">
        <v>80.163002014160156</v>
      </c>
      <c r="BX1114">
        <v>77.316009521484375</v>
      </c>
      <c r="BY1114">
        <v>74.996475219726562</v>
      </c>
      <c r="BZ1114">
        <v>73.688827514648437</v>
      </c>
      <c r="CA1114">
        <v>72.649490356445312</v>
      </c>
      <c r="CB1114">
        <v>72.271827697753906</v>
      </c>
      <c r="CC1114">
        <v>5.5210909843444824</v>
      </c>
      <c r="CD1114">
        <v>5.2883830070495605</v>
      </c>
      <c r="CE1114">
        <v>4.9469156265258789</v>
      </c>
      <c r="CF1114">
        <v>3.737783670425415</v>
      </c>
      <c r="CG1114">
        <v>3.1345300674438477</v>
      </c>
      <c r="CH1114">
        <v>3.4706389904022217</v>
      </c>
      <c r="CI1114">
        <v>3.6176156997680664</v>
      </c>
      <c r="CJ1114">
        <v>2.2413074970245361</v>
      </c>
      <c r="CK1114">
        <v>3.1299171447753906</v>
      </c>
      <c r="CL1114">
        <v>3.1339397430419922</v>
      </c>
      <c r="CM1114">
        <v>2.467097282409668</v>
      </c>
      <c r="CN1114">
        <v>2.8056845664978027</v>
      </c>
      <c r="CO1114">
        <v>3.9308786392211914</v>
      </c>
      <c r="CP1114">
        <v>2.4746942520141602</v>
      </c>
      <c r="CQ1114">
        <v>3.0081231594085693</v>
      </c>
      <c r="CR1114">
        <v>4.4932913780212402</v>
      </c>
      <c r="CS1114">
        <v>4.8630199432373047</v>
      </c>
      <c r="CT1114">
        <v>5.0420742034912109</v>
      </c>
      <c r="CU1114">
        <v>6.0887818336486816</v>
      </c>
      <c r="CV1114">
        <v>4.967318058013916</v>
      </c>
      <c r="CW1114">
        <v>4.4064145088195801</v>
      </c>
      <c r="CX1114">
        <v>3.6805329322814941</v>
      </c>
      <c r="CY1114">
        <v>3.9899337291717529</v>
      </c>
      <c r="CZ1114">
        <v>3.9202060699462891</v>
      </c>
    </row>
    <row r="1115" spans="1:104" x14ac:dyDescent="0.25">
      <c r="A1115" t="s">
        <v>1304</v>
      </c>
      <c r="B1115" t="s">
        <v>26</v>
      </c>
      <c r="C1115" t="s">
        <v>28</v>
      </c>
      <c r="D1115" t="s">
        <v>188</v>
      </c>
      <c r="E1115" t="s">
        <v>184</v>
      </c>
      <c r="F1115">
        <v>2023</v>
      </c>
      <c r="G1115" t="s">
        <v>179</v>
      </c>
      <c r="H1115">
        <v>9</v>
      </c>
      <c r="I1115">
        <v>171.05467224121094</v>
      </c>
      <c r="J1115">
        <v>167.11062622070312</v>
      </c>
      <c r="K1115">
        <v>163.72639465332031</v>
      </c>
      <c r="L1115">
        <v>163.39657592773437</v>
      </c>
      <c r="M1115">
        <v>169.10810852050781</v>
      </c>
      <c r="N1115">
        <v>184.31597900390625</v>
      </c>
      <c r="O1115">
        <v>202.43299865722656</v>
      </c>
      <c r="P1115">
        <v>222.3194580078125</v>
      </c>
      <c r="Q1115">
        <v>238.53831481933594</v>
      </c>
      <c r="R1115">
        <v>250.36013793945312</v>
      </c>
      <c r="S1115">
        <v>260.55294799804687</v>
      </c>
      <c r="T1115">
        <v>263.1124267578125</v>
      </c>
      <c r="U1115">
        <v>263.71511840820312</v>
      </c>
      <c r="V1115">
        <v>264.31655883789062</v>
      </c>
      <c r="W1115">
        <v>261.43798828125</v>
      </c>
      <c r="X1115">
        <v>254.39080810546875</v>
      </c>
      <c r="Y1115">
        <v>244.61187744140625</v>
      </c>
      <c r="Z1115">
        <v>231.60394287109375</v>
      </c>
      <c r="AA1115">
        <v>218.62428283691406</v>
      </c>
      <c r="AB1115">
        <v>213.48037719726562</v>
      </c>
      <c r="AC1115">
        <v>206.81109619140625</v>
      </c>
      <c r="AD1115">
        <v>194.84678649902344</v>
      </c>
      <c r="AE1115">
        <v>187.87591552734375</v>
      </c>
      <c r="AF1115">
        <v>181.42747497558594</v>
      </c>
      <c r="AG1115">
        <v>-3.2916200160980225</v>
      </c>
      <c r="AH1115">
        <v>-2.1452815532684326</v>
      </c>
      <c r="AI1115">
        <v>-1.8086060285568237</v>
      </c>
      <c r="AJ1115">
        <v>-1.6998869180679321</v>
      </c>
      <c r="AK1115">
        <v>-1.3581728935241699</v>
      </c>
      <c r="AL1115">
        <v>-0.26020368933677673</v>
      </c>
      <c r="AM1115">
        <v>-1.9249093532562256</v>
      </c>
      <c r="AN1115">
        <v>0.73494189977645874</v>
      </c>
      <c r="AO1115">
        <v>1.0953695774078369</v>
      </c>
      <c r="AP1115">
        <v>0.78201371431350708</v>
      </c>
      <c r="AQ1115">
        <v>5.397860050201416</v>
      </c>
      <c r="AR1115">
        <v>22.193140029907227</v>
      </c>
      <c r="AS1115">
        <v>22.948843002319336</v>
      </c>
      <c r="AT1115">
        <v>21.793037414550781</v>
      </c>
      <c r="AU1115">
        <v>20.332073211669922</v>
      </c>
      <c r="AV1115">
        <v>21.087507247924805</v>
      </c>
      <c r="AW1115">
        <v>19.931594848632813</v>
      </c>
      <c r="AX1115">
        <v>17.706928253173828</v>
      </c>
      <c r="AY1115">
        <v>7.8278069496154785</v>
      </c>
      <c r="AZ1115">
        <v>4.3556723594665527</v>
      </c>
      <c r="BA1115">
        <v>2.8581078052520752</v>
      </c>
      <c r="BB1115">
        <v>2.7494940757751465</v>
      </c>
      <c r="BC1115">
        <v>1.7728855609893799</v>
      </c>
      <c r="BD1115">
        <v>0.7011684775352478</v>
      </c>
      <c r="BE1115">
        <v>70.927894592285156</v>
      </c>
      <c r="BF1115">
        <v>70.48297119140625</v>
      </c>
      <c r="BG1115">
        <v>70.330429077148438</v>
      </c>
      <c r="BH1115">
        <v>69.538040161132812</v>
      </c>
      <c r="BI1115">
        <v>69.080436706542969</v>
      </c>
      <c r="BJ1115">
        <v>68.775360107421875</v>
      </c>
      <c r="BK1115">
        <v>69.207611083984375</v>
      </c>
      <c r="BL1115">
        <v>70.152534484863281</v>
      </c>
      <c r="BM1115">
        <v>72.834785461425781</v>
      </c>
      <c r="BN1115">
        <v>76.656883239746094</v>
      </c>
      <c r="BO1115">
        <v>81.051078796386719</v>
      </c>
      <c r="BP1115">
        <v>82.470649719238281</v>
      </c>
      <c r="BQ1115">
        <v>84.373184204101563</v>
      </c>
      <c r="BR1115">
        <v>85.135871887207031</v>
      </c>
      <c r="BS1115">
        <v>85.788398742675781</v>
      </c>
      <c r="BT1115">
        <v>86.038398742675781</v>
      </c>
      <c r="BU1115">
        <v>85.313766479492188</v>
      </c>
      <c r="BV1115">
        <v>83.911224365234375</v>
      </c>
      <c r="BW1115">
        <v>83.576446533203125</v>
      </c>
      <c r="BX1115">
        <v>78.682243347167969</v>
      </c>
      <c r="BY1115">
        <v>76.305076599121094</v>
      </c>
      <c r="BZ1115">
        <v>74.427894592285156</v>
      </c>
      <c r="CA1115">
        <v>73.525360107421875</v>
      </c>
      <c r="CB1115">
        <v>72.872825622558594</v>
      </c>
      <c r="CC1115">
        <v>5.4555530548095703</v>
      </c>
      <c r="CD1115">
        <v>5.2439746856689453</v>
      </c>
      <c r="CE1115">
        <v>4.9286317825317383</v>
      </c>
      <c r="CF1115">
        <v>3.7304923534393311</v>
      </c>
      <c r="CG1115">
        <v>3.14333176612854</v>
      </c>
      <c r="CH1115">
        <v>3.4880251884460449</v>
      </c>
      <c r="CI1115">
        <v>3.6746079921722412</v>
      </c>
      <c r="CJ1115">
        <v>2.2888293266296387</v>
      </c>
      <c r="CK1115">
        <v>3.2331292629241943</v>
      </c>
      <c r="CL1115">
        <v>3.2405812740325928</v>
      </c>
      <c r="CM1115">
        <v>2.5418837070465088</v>
      </c>
      <c r="CN1115">
        <v>2.8888907432556152</v>
      </c>
      <c r="CO1115">
        <v>4.0434379577636719</v>
      </c>
      <c r="CP1115">
        <v>2.5522618293762207</v>
      </c>
      <c r="CQ1115">
        <v>3.0945537090301514</v>
      </c>
      <c r="CR1115">
        <v>4.5631976127624512</v>
      </c>
      <c r="CS1115">
        <v>4.9113235473632812</v>
      </c>
      <c r="CT1115">
        <v>5.0839061737060547</v>
      </c>
      <c r="CU1115">
        <v>6.1521902084350586</v>
      </c>
      <c r="CV1115">
        <v>5.0683736801147461</v>
      </c>
      <c r="CW1115">
        <v>4.4509067535400391</v>
      </c>
      <c r="CX1115">
        <v>3.6869974136352539</v>
      </c>
      <c r="CY1115">
        <v>3.9837825298309326</v>
      </c>
      <c r="CZ1115">
        <v>3.9093544483184814</v>
      </c>
    </row>
    <row r="1116" spans="1:104" x14ac:dyDescent="0.25">
      <c r="A1116" t="s">
        <v>1305</v>
      </c>
      <c r="B1116" t="s">
        <v>26</v>
      </c>
      <c r="C1116" t="s">
        <v>28</v>
      </c>
      <c r="D1116" t="s">
        <v>188</v>
      </c>
      <c r="E1116" t="s">
        <v>184</v>
      </c>
      <c r="F1116">
        <v>2023</v>
      </c>
      <c r="G1116" t="s">
        <v>180</v>
      </c>
      <c r="H1116">
        <v>10</v>
      </c>
      <c r="I1116">
        <v>148.04598999023437</v>
      </c>
      <c r="J1116">
        <v>144.27566528320312</v>
      </c>
      <c r="K1116">
        <v>141.29058837890625</v>
      </c>
      <c r="L1116">
        <v>141.33634948730469</v>
      </c>
      <c r="M1116">
        <v>145.54737854003906</v>
      </c>
      <c r="N1116">
        <v>157.76863098144531</v>
      </c>
      <c r="O1116">
        <v>177.94596862792969</v>
      </c>
      <c r="P1116">
        <v>194.69776916503906</v>
      </c>
      <c r="Q1116">
        <v>211.88920593261719</v>
      </c>
      <c r="R1116">
        <v>227.4085693359375</v>
      </c>
      <c r="S1116">
        <v>239.9351806640625</v>
      </c>
      <c r="T1116">
        <v>243.75314331054687</v>
      </c>
      <c r="U1116">
        <v>245.25660705566406</v>
      </c>
      <c r="V1116">
        <v>247.52613830566406</v>
      </c>
      <c r="W1116">
        <v>245.34382629394531</v>
      </c>
      <c r="X1116">
        <v>237.013916015625</v>
      </c>
      <c r="Y1116">
        <v>226.63336181640625</v>
      </c>
      <c r="Z1116">
        <v>214.49456787109375</v>
      </c>
      <c r="AA1116">
        <v>208.18978881835937</v>
      </c>
      <c r="AB1116">
        <v>201.88198852539062</v>
      </c>
      <c r="AC1116">
        <v>195.49552917480469</v>
      </c>
      <c r="AD1116">
        <v>176.78182983398437</v>
      </c>
      <c r="AE1116">
        <v>163.91482543945312</v>
      </c>
      <c r="AF1116">
        <v>157.776123046875</v>
      </c>
      <c r="AG1116">
        <v>-3.3938827514648438</v>
      </c>
      <c r="AH1116">
        <v>-1.4834542274475098</v>
      </c>
      <c r="AI1116">
        <v>-0.59675562381744385</v>
      </c>
      <c r="AJ1116">
        <v>-1.0233668088912964</v>
      </c>
      <c r="AK1116">
        <v>-1.4239743947982788</v>
      </c>
      <c r="AL1116">
        <v>-0.98323231935501099</v>
      </c>
      <c r="AM1116">
        <v>-2.3070368766784668</v>
      </c>
      <c r="AN1116">
        <v>-0.70322495698928833</v>
      </c>
      <c r="AO1116">
        <v>1.0183488130569458</v>
      </c>
      <c r="AP1116">
        <v>2.3142833709716797</v>
      </c>
      <c r="AQ1116">
        <v>6.3295516967773437</v>
      </c>
      <c r="AR1116">
        <v>20.562747955322266</v>
      </c>
      <c r="AS1116">
        <v>21.197320938110352</v>
      </c>
      <c r="AT1116">
        <v>20.173200607299805</v>
      </c>
      <c r="AU1116">
        <v>18.310695648193359</v>
      </c>
      <c r="AV1116">
        <v>16.551849365234375</v>
      </c>
      <c r="AW1116">
        <v>14.852704048156738</v>
      </c>
      <c r="AX1116">
        <v>11.62519645690918</v>
      </c>
      <c r="AY1116">
        <v>2.08725905418396</v>
      </c>
      <c r="AZ1116">
        <v>0.26024755835533142</v>
      </c>
      <c r="BA1116">
        <v>-6.6998302936553955E-2</v>
      </c>
      <c r="BB1116">
        <v>0.20161038637161255</v>
      </c>
      <c r="BC1116">
        <v>-4.0161050856113434E-2</v>
      </c>
      <c r="BD1116">
        <v>-1.4855811595916748</v>
      </c>
      <c r="BE1116">
        <v>64.647720336914063</v>
      </c>
      <c r="BF1116">
        <v>64.525367736816406</v>
      </c>
      <c r="BG1116">
        <v>64.070816040039062</v>
      </c>
      <c r="BH1116">
        <v>63.028900146484375</v>
      </c>
      <c r="BI1116">
        <v>61.754817962646484</v>
      </c>
      <c r="BJ1116">
        <v>61.355327606201172</v>
      </c>
      <c r="BK1116">
        <v>61.145153045654297</v>
      </c>
      <c r="BL1116">
        <v>61.482498168945313</v>
      </c>
      <c r="BM1116">
        <v>63.655590057373047</v>
      </c>
      <c r="BN1116">
        <v>67.718528747558594</v>
      </c>
      <c r="BO1116">
        <v>71.303787231445313</v>
      </c>
      <c r="BP1116">
        <v>74.919082641601563</v>
      </c>
      <c r="BQ1116">
        <v>77.409927368164063</v>
      </c>
      <c r="BR1116">
        <v>77.050254821777344</v>
      </c>
      <c r="BS1116">
        <v>76.837837219238281</v>
      </c>
      <c r="BT1116">
        <v>75.904304504394531</v>
      </c>
      <c r="BU1116">
        <v>74.9073486328125</v>
      </c>
      <c r="BV1116">
        <v>74.520072937011719</v>
      </c>
      <c r="BW1116">
        <v>73.07305908203125</v>
      </c>
      <c r="BX1116">
        <v>70.33526611328125</v>
      </c>
      <c r="BY1116">
        <v>69.125885009765625</v>
      </c>
      <c r="BZ1116">
        <v>67.607101440429688</v>
      </c>
      <c r="CA1116">
        <v>67.0743408203125</v>
      </c>
      <c r="CB1116">
        <v>65.790618896484375</v>
      </c>
      <c r="CC1116">
        <v>5.0933194160461426</v>
      </c>
      <c r="CD1116">
        <v>4.8842167854309082</v>
      </c>
      <c r="CE1116">
        <v>4.587855339050293</v>
      </c>
      <c r="CF1116">
        <v>3.4809095859527588</v>
      </c>
      <c r="CG1116">
        <v>2.9183444976806641</v>
      </c>
      <c r="CH1116">
        <v>3.2211959362030029</v>
      </c>
      <c r="CI1116">
        <v>3.4830563068389893</v>
      </c>
      <c r="CJ1116">
        <v>2.1625974178314209</v>
      </c>
      <c r="CK1116">
        <v>3.1001431941986084</v>
      </c>
      <c r="CL1116">
        <v>3.1788313388824463</v>
      </c>
      <c r="CM1116">
        <v>2.5282483100891113</v>
      </c>
      <c r="CN1116">
        <v>2.8898265361785889</v>
      </c>
      <c r="CO1116">
        <v>4.0624899864196777</v>
      </c>
      <c r="CP1116">
        <v>2.5770227909088135</v>
      </c>
      <c r="CQ1116">
        <v>3.1350178718566895</v>
      </c>
      <c r="CR1116">
        <v>4.5888876914978027</v>
      </c>
      <c r="CS1116">
        <v>4.9112024307250977</v>
      </c>
      <c r="CT1116">
        <v>5.0815114974975586</v>
      </c>
      <c r="CU1116">
        <v>6.3198518753051758</v>
      </c>
      <c r="CV1116">
        <v>5.1803584098815918</v>
      </c>
      <c r="CW1116">
        <v>4.5489039421081543</v>
      </c>
      <c r="CX1116">
        <v>3.6112821102142334</v>
      </c>
      <c r="CY1116">
        <v>3.7495160102844238</v>
      </c>
      <c r="CZ1116">
        <v>3.6678223609924316</v>
      </c>
    </row>
    <row r="1117" spans="1:104" x14ac:dyDescent="0.25">
      <c r="A1117" t="s">
        <v>1306</v>
      </c>
      <c r="B1117" t="s">
        <v>26</v>
      </c>
      <c r="C1117" t="s">
        <v>28</v>
      </c>
      <c r="D1117" t="s">
        <v>188</v>
      </c>
      <c r="E1117" t="s">
        <v>184</v>
      </c>
      <c r="F1117">
        <v>2023</v>
      </c>
      <c r="G1117" t="s">
        <v>181</v>
      </c>
      <c r="H1117">
        <v>11</v>
      </c>
      <c r="I1117">
        <v>140.46368408203125</v>
      </c>
      <c r="J1117">
        <v>136.63615417480469</v>
      </c>
      <c r="K1117">
        <v>134.21932983398438</v>
      </c>
      <c r="L1117">
        <v>134.94282531738281</v>
      </c>
      <c r="M1117">
        <v>140.8046875</v>
      </c>
      <c r="N1117">
        <v>153.31492614746094</v>
      </c>
      <c r="O1117">
        <v>169.38320922851563</v>
      </c>
      <c r="P1117">
        <v>182.43154907226562</v>
      </c>
      <c r="Q1117">
        <v>192.29158020019531</v>
      </c>
      <c r="R1117">
        <v>199.22129821777344</v>
      </c>
      <c r="S1117">
        <v>204.88362121582031</v>
      </c>
      <c r="T1117">
        <v>206.70137023925781</v>
      </c>
      <c r="U1117">
        <v>207.11215209960937</v>
      </c>
      <c r="V1117">
        <v>207.44277954101562</v>
      </c>
      <c r="W1117">
        <v>204.73103332519531</v>
      </c>
      <c r="X1117">
        <v>197.53565979003906</v>
      </c>
      <c r="Y1117">
        <v>190.73300170898437</v>
      </c>
      <c r="Z1117">
        <v>186.15995788574219</v>
      </c>
      <c r="AA1117">
        <v>177.21133422851562</v>
      </c>
      <c r="AB1117">
        <v>170.6859130859375</v>
      </c>
      <c r="AC1117">
        <v>167.20333862304688</v>
      </c>
      <c r="AD1117">
        <v>160.08226013183594</v>
      </c>
      <c r="AE1117">
        <v>153.65963745117187</v>
      </c>
      <c r="AF1117">
        <v>147.99758911132812</v>
      </c>
      <c r="AG1117">
        <v>-3.5477676391601562</v>
      </c>
      <c r="AH1117">
        <v>-1.1611089706420898</v>
      </c>
      <c r="AI1117">
        <v>4.8542138189077377E-2</v>
      </c>
      <c r="AJ1117">
        <v>-0.68772983551025391</v>
      </c>
      <c r="AK1117">
        <v>-1.5452860593795776</v>
      </c>
      <c r="AL1117">
        <v>-1.4393916130065918</v>
      </c>
      <c r="AM1117">
        <v>-2.5775527954101563</v>
      </c>
      <c r="AN1117">
        <v>-1.4798229932785034</v>
      </c>
      <c r="AO1117">
        <v>0.94128590822219849</v>
      </c>
      <c r="AP1117">
        <v>2.9429216384887695</v>
      </c>
      <c r="AQ1117">
        <v>6.2444911003112793</v>
      </c>
      <c r="AR1117">
        <v>17.700159072875977</v>
      </c>
      <c r="AS1117">
        <v>18.086044311523438</v>
      </c>
      <c r="AT1117">
        <v>17.069339752197266</v>
      </c>
      <c r="AU1117">
        <v>15.067866325378418</v>
      </c>
      <c r="AV1117">
        <v>12.222311019897461</v>
      </c>
      <c r="AW1117">
        <v>10.617780685424805</v>
      </c>
      <c r="AX1117">
        <v>7.4681177139282227</v>
      </c>
      <c r="AY1117">
        <v>-1.2681319713592529</v>
      </c>
      <c r="AZ1117">
        <v>-1.9968646764755249</v>
      </c>
      <c r="BA1117">
        <v>-1.6848758459091187</v>
      </c>
      <c r="BB1117">
        <v>-1.226794958114624</v>
      </c>
      <c r="BC1117">
        <v>-1.034588098526001</v>
      </c>
      <c r="BD1117">
        <v>-2.6911771297454834</v>
      </c>
      <c r="BE1117">
        <v>59.482990264892578</v>
      </c>
      <c r="BF1117">
        <v>58.269275665283203</v>
      </c>
      <c r="BG1117">
        <v>57.451999664306641</v>
      </c>
      <c r="BH1117">
        <v>56.473350524902344</v>
      </c>
      <c r="BI1117">
        <v>57.521842956542969</v>
      </c>
      <c r="BJ1117">
        <v>56.777938842773438</v>
      </c>
      <c r="BK1117">
        <v>57.122348785400391</v>
      </c>
      <c r="BL1117">
        <v>57.219814300537109</v>
      </c>
      <c r="BM1117">
        <v>60.792385101318359</v>
      </c>
      <c r="BN1117">
        <v>64.910881042480469</v>
      </c>
      <c r="BO1117">
        <v>68.4073486328125</v>
      </c>
      <c r="BP1117">
        <v>69.498710632324219</v>
      </c>
      <c r="BQ1117">
        <v>70.187850952148438</v>
      </c>
      <c r="BR1117">
        <v>69.57867431640625</v>
      </c>
      <c r="BS1117">
        <v>69.011878967285156</v>
      </c>
      <c r="BT1117">
        <v>69.920516967773438</v>
      </c>
      <c r="BU1117">
        <v>68.798980712890625</v>
      </c>
      <c r="BV1117">
        <v>66.204566955566406</v>
      </c>
      <c r="BW1117">
        <v>64.411689758300781</v>
      </c>
      <c r="BX1117">
        <v>64.052024841308594</v>
      </c>
      <c r="BY1117">
        <v>63.058124542236328</v>
      </c>
      <c r="BZ1117">
        <v>61.829486846923828</v>
      </c>
      <c r="CA1117">
        <v>61.567279815673828</v>
      </c>
      <c r="CB1117">
        <v>60.116252899169922</v>
      </c>
      <c r="CC1117">
        <v>5.297666072845459</v>
      </c>
      <c r="CD1117">
        <v>5.0703349113464355</v>
      </c>
      <c r="CE1117">
        <v>4.7773494720458984</v>
      </c>
      <c r="CF1117">
        <v>3.643937349319458</v>
      </c>
      <c r="CG1117">
        <v>3.0961899757385254</v>
      </c>
      <c r="CH1117">
        <v>3.432765007019043</v>
      </c>
      <c r="CI1117">
        <v>3.63785719871521</v>
      </c>
      <c r="CJ1117">
        <v>2.2251992225646973</v>
      </c>
      <c r="CK1117">
        <v>3.0830380916595459</v>
      </c>
      <c r="CL1117">
        <v>3.0529794692993164</v>
      </c>
      <c r="CM1117">
        <v>2.3671634197235107</v>
      </c>
      <c r="CN1117">
        <v>2.6886887550354004</v>
      </c>
      <c r="CO1117">
        <v>3.7596077919006348</v>
      </c>
      <c r="CP1117">
        <v>2.3760550022125244</v>
      </c>
      <c r="CQ1117">
        <v>2.8710377216339111</v>
      </c>
      <c r="CR1117">
        <v>4.1962542533874512</v>
      </c>
      <c r="CS1117">
        <v>4.5359063148498535</v>
      </c>
      <c r="CT1117">
        <v>4.8405652046203613</v>
      </c>
      <c r="CU1117">
        <v>5.917083740234375</v>
      </c>
      <c r="CV1117">
        <v>4.7932257652282715</v>
      </c>
      <c r="CW1117">
        <v>4.2574124336242676</v>
      </c>
      <c r="CX1117">
        <v>3.5816164016723633</v>
      </c>
      <c r="CY1117">
        <v>3.8532025814056396</v>
      </c>
      <c r="CZ1117">
        <v>3.7712411880493164</v>
      </c>
    </row>
    <row r="1118" spans="1:104" x14ac:dyDescent="0.25">
      <c r="A1118" t="s">
        <v>1307</v>
      </c>
      <c r="B1118" t="s">
        <v>26</v>
      </c>
      <c r="C1118" t="s">
        <v>28</v>
      </c>
      <c r="D1118" t="s">
        <v>188</v>
      </c>
      <c r="E1118" t="s">
        <v>184</v>
      </c>
      <c r="F1118">
        <v>2023</v>
      </c>
      <c r="G1118" t="s">
        <v>182</v>
      </c>
      <c r="H1118">
        <v>12</v>
      </c>
      <c r="I1118">
        <v>136.65689086914063</v>
      </c>
      <c r="J1118">
        <v>133.1759033203125</v>
      </c>
      <c r="K1118">
        <v>131.1109619140625</v>
      </c>
      <c r="L1118">
        <v>131.80606079101562</v>
      </c>
      <c r="M1118">
        <v>137.58407592773437</v>
      </c>
      <c r="N1118">
        <v>149.6649169921875</v>
      </c>
      <c r="O1118">
        <v>166.3349609375</v>
      </c>
      <c r="P1118">
        <v>177.62945556640625</v>
      </c>
      <c r="Q1118">
        <v>183.1016845703125</v>
      </c>
      <c r="R1118">
        <v>185.85987854003906</v>
      </c>
      <c r="S1118">
        <v>188.02656555175781</v>
      </c>
      <c r="T1118">
        <v>187.78178405761719</v>
      </c>
      <c r="U1118">
        <v>187.32022094726562</v>
      </c>
      <c r="V1118">
        <v>187.60328674316406</v>
      </c>
      <c r="W1118">
        <v>185.14131164550781</v>
      </c>
      <c r="X1118">
        <v>179.73139953613281</v>
      </c>
      <c r="Y1118">
        <v>176.07957458496094</v>
      </c>
      <c r="Z1118">
        <v>174.29647827148437</v>
      </c>
      <c r="AA1118">
        <v>166.956298828125</v>
      </c>
      <c r="AB1118">
        <v>162.04411315917969</v>
      </c>
      <c r="AC1118">
        <v>159.43499755859375</v>
      </c>
      <c r="AD1118">
        <v>155.17929077148437</v>
      </c>
      <c r="AE1118">
        <v>149.23756408691406</v>
      </c>
      <c r="AF1118">
        <v>143.78340148925781</v>
      </c>
      <c r="AG1118">
        <v>-3.823188304901123</v>
      </c>
      <c r="AH1118">
        <v>-0.84888821840286255</v>
      </c>
      <c r="AI1118">
        <v>0.75659370422363281</v>
      </c>
      <c r="AJ1118">
        <v>-0.33501154184341431</v>
      </c>
      <c r="AK1118">
        <v>-1.6888719797134399</v>
      </c>
      <c r="AL1118">
        <v>-1.937736988067627</v>
      </c>
      <c r="AM1118">
        <v>-2.9564294815063477</v>
      </c>
      <c r="AN1118">
        <v>-2.3681445121765137</v>
      </c>
      <c r="AO1118">
        <v>0.93051421642303467</v>
      </c>
      <c r="AP1118">
        <v>3.760329008102417</v>
      </c>
      <c r="AQ1118">
        <v>6.5902485847473145</v>
      </c>
      <c r="AR1118">
        <v>16.212806701660156</v>
      </c>
      <c r="AS1118">
        <v>16.393360137939453</v>
      </c>
      <c r="AT1118">
        <v>15.430541038513184</v>
      </c>
      <c r="AU1118">
        <v>13.255420684814453</v>
      </c>
      <c r="AV1118">
        <v>9.3083324432373047</v>
      </c>
      <c r="AW1118">
        <v>7.6347856521606445</v>
      </c>
      <c r="AX1118">
        <v>4.0021066665649414</v>
      </c>
      <c r="AY1118">
        <v>-4.5537371635437012</v>
      </c>
      <c r="AZ1118">
        <v>-4.3060965538024902</v>
      </c>
      <c r="BA1118">
        <v>-3.3675704002380371</v>
      </c>
      <c r="BB1118">
        <v>-2.7689168453216553</v>
      </c>
      <c r="BC1118">
        <v>-2.1275944709777832</v>
      </c>
      <c r="BD1118">
        <v>-4.0782785415649414</v>
      </c>
      <c r="BE1118">
        <v>53.574840545654297</v>
      </c>
      <c r="BF1118">
        <v>53.547218322753906</v>
      </c>
      <c r="BG1118">
        <v>52.392120361328125</v>
      </c>
      <c r="BH1118">
        <v>52.700244903564453</v>
      </c>
      <c r="BI1118">
        <v>51.785018920898437</v>
      </c>
      <c r="BJ1118">
        <v>50.705860137939453</v>
      </c>
      <c r="BK1118">
        <v>50.245681762695312</v>
      </c>
      <c r="BL1118">
        <v>49.995681762695313</v>
      </c>
      <c r="BM1118">
        <v>54.4969482421875</v>
      </c>
      <c r="BN1118">
        <v>57.413928985595703</v>
      </c>
      <c r="BO1118">
        <v>60.538852691650391</v>
      </c>
      <c r="BP1118">
        <v>63.06036376953125</v>
      </c>
      <c r="BQ1118">
        <v>64.817283630371094</v>
      </c>
      <c r="BR1118">
        <v>64.609176635742187</v>
      </c>
      <c r="BS1118">
        <v>62.707126617431641</v>
      </c>
      <c r="BT1118">
        <v>61.957614898681641</v>
      </c>
      <c r="BU1118">
        <v>61.208099365234375</v>
      </c>
      <c r="BV1118">
        <v>58.501789093017578</v>
      </c>
      <c r="BW1118">
        <v>55.722576141357422</v>
      </c>
      <c r="BX1118">
        <v>53.656108856201172</v>
      </c>
      <c r="BY1118">
        <v>52.201541900634766</v>
      </c>
      <c r="BZ1118">
        <v>50.909645080566406</v>
      </c>
      <c r="CA1118">
        <v>50.207649230957031</v>
      </c>
      <c r="CB1118">
        <v>49.378166198730469</v>
      </c>
      <c r="CC1118">
        <v>5.8605232238769531</v>
      </c>
      <c r="CD1118">
        <v>5.6188421249389648</v>
      </c>
      <c r="CE1118">
        <v>5.3052129745483398</v>
      </c>
      <c r="CF1118">
        <v>4.0462875366210938</v>
      </c>
      <c r="CG1118">
        <v>3.4389657974243164</v>
      </c>
      <c r="CH1118">
        <v>3.8091335296630859</v>
      </c>
      <c r="CI1118">
        <v>4.061955451965332</v>
      </c>
      <c r="CJ1118">
        <v>2.4653797149658203</v>
      </c>
      <c r="CK1118">
        <v>3.3373868465423584</v>
      </c>
      <c r="CL1118">
        <v>3.2384626865386963</v>
      </c>
      <c r="CM1118">
        <v>2.4711587429046631</v>
      </c>
      <c r="CN1118">
        <v>2.7788066864013672</v>
      </c>
      <c r="CO1118">
        <v>3.8672003746032715</v>
      </c>
      <c r="CP1118">
        <v>2.4466109275817871</v>
      </c>
      <c r="CQ1118">
        <v>2.9539945125579834</v>
      </c>
      <c r="CR1118">
        <v>4.3441495895385742</v>
      </c>
      <c r="CS1118">
        <v>4.7648491859436035</v>
      </c>
      <c r="CT1118">
        <v>5.1569409370422363</v>
      </c>
      <c r="CU1118">
        <v>6.3430132865905762</v>
      </c>
      <c r="CV1118">
        <v>5.180478572845459</v>
      </c>
      <c r="CW1118">
        <v>4.6215910911560059</v>
      </c>
      <c r="CX1118">
        <v>3.9425556659698486</v>
      </c>
      <c r="CY1118">
        <v>4.2515854835510254</v>
      </c>
      <c r="CZ1118">
        <v>4.1640262603759766</v>
      </c>
    </row>
    <row r="1119" spans="1:104" x14ac:dyDescent="0.25">
      <c r="A1119" t="s">
        <v>1308</v>
      </c>
      <c r="B1119" t="s">
        <v>26</v>
      </c>
      <c r="C1119" t="s">
        <v>28</v>
      </c>
      <c r="D1119" t="s">
        <v>188</v>
      </c>
      <c r="E1119" t="s">
        <v>184</v>
      </c>
      <c r="F1119">
        <v>2023</v>
      </c>
      <c r="G1119" t="s">
        <v>183</v>
      </c>
      <c r="H1119">
        <v>8</v>
      </c>
      <c r="I1119">
        <v>170.16749572753906</v>
      </c>
      <c r="J1119">
        <v>165.72270202636719</v>
      </c>
      <c r="K1119">
        <v>161.63545227050781</v>
      </c>
      <c r="L1119">
        <v>161.06759643554687</v>
      </c>
      <c r="M1119">
        <v>165.9989013671875</v>
      </c>
      <c r="N1119">
        <v>180.60665893554687</v>
      </c>
      <c r="O1119">
        <v>196.15245056152344</v>
      </c>
      <c r="P1119">
        <v>213.30767822265625</v>
      </c>
      <c r="Q1119">
        <v>225.30595397949219</v>
      </c>
      <c r="R1119">
        <v>235.13941955566406</v>
      </c>
      <c r="S1119">
        <v>244.81353759765625</v>
      </c>
      <c r="T1119">
        <v>247.17808532714844</v>
      </c>
      <c r="U1119">
        <v>247.80241394042969</v>
      </c>
      <c r="V1119">
        <v>247.22810363769531</v>
      </c>
      <c r="W1119">
        <v>245.43089294433594</v>
      </c>
      <c r="X1119">
        <v>242.02561950683594</v>
      </c>
      <c r="Y1119">
        <v>234.32403564453125</v>
      </c>
      <c r="Z1119">
        <v>222.12442016601562</v>
      </c>
      <c r="AA1119">
        <v>209.51617431640625</v>
      </c>
      <c r="AB1119">
        <v>203.50775146484375</v>
      </c>
      <c r="AC1119">
        <v>199.55796813964844</v>
      </c>
      <c r="AD1119">
        <v>190.04081726074219</v>
      </c>
      <c r="AE1119">
        <v>183.94931030273437</v>
      </c>
      <c r="AF1119">
        <v>178.11505126953125</v>
      </c>
      <c r="AG1119">
        <v>-3.5274350643157959</v>
      </c>
      <c r="AH1119">
        <v>-1.9599618911743164</v>
      </c>
      <c r="AI1119">
        <v>-1.3467738628387451</v>
      </c>
      <c r="AJ1119">
        <v>-1.4730585813522339</v>
      </c>
      <c r="AK1119">
        <v>-1.4472876787185669</v>
      </c>
      <c r="AL1119">
        <v>-0.60181123018264771</v>
      </c>
      <c r="AM1119">
        <v>-2.1374139785766602</v>
      </c>
      <c r="AN1119">
        <v>0.11323966085910797</v>
      </c>
      <c r="AO1119">
        <v>1.0449837446212769</v>
      </c>
      <c r="AP1119">
        <v>1.3867224454879761</v>
      </c>
      <c r="AQ1119">
        <v>5.6581768989562988</v>
      </c>
      <c r="AR1119">
        <v>20.988414764404297</v>
      </c>
      <c r="AS1119">
        <v>21.651464462280273</v>
      </c>
      <c r="AT1119">
        <v>20.455484390258789</v>
      </c>
      <c r="AU1119">
        <v>18.928909301757813</v>
      </c>
      <c r="AV1119">
        <v>18.955745697021484</v>
      </c>
      <c r="AW1119">
        <v>17.742578506469727</v>
      </c>
      <c r="AX1119">
        <v>15.141249656677246</v>
      </c>
      <c r="AY1119">
        <v>5.3702740669250488</v>
      </c>
      <c r="AZ1119">
        <v>2.5829410552978516</v>
      </c>
      <c r="BA1119">
        <v>1.6123046875</v>
      </c>
      <c r="BB1119">
        <v>1.6939646005630493</v>
      </c>
      <c r="BC1119">
        <v>1.0292375087738037</v>
      </c>
      <c r="BD1119">
        <v>-0.25352245569229126</v>
      </c>
      <c r="BE1119">
        <v>68.445358276367188</v>
      </c>
      <c r="BF1119">
        <v>67.918693542480469</v>
      </c>
      <c r="BG1119">
        <v>67.550674438476562</v>
      </c>
      <c r="BH1119">
        <v>67.020225524902344</v>
      </c>
      <c r="BI1119">
        <v>66.905815124511719</v>
      </c>
      <c r="BJ1119">
        <v>66.654090881347656</v>
      </c>
      <c r="BK1119">
        <v>67.159645080566406</v>
      </c>
      <c r="BL1119">
        <v>68.156036376953125</v>
      </c>
      <c r="BM1119">
        <v>70.966339111328125</v>
      </c>
      <c r="BN1119">
        <v>74.254364013671875</v>
      </c>
      <c r="BO1119">
        <v>77.466873168945312</v>
      </c>
      <c r="BP1119">
        <v>78.753135681152344</v>
      </c>
      <c r="BQ1119">
        <v>80.125640869140625</v>
      </c>
      <c r="BR1119">
        <v>80.4581298828125</v>
      </c>
      <c r="BS1119">
        <v>80.6363525390625</v>
      </c>
      <c r="BT1119">
        <v>80.81610107421875</v>
      </c>
      <c r="BU1119">
        <v>80.459007263183594</v>
      </c>
      <c r="BV1119">
        <v>79.561836242675781</v>
      </c>
      <c r="BW1119">
        <v>77.749458312988281</v>
      </c>
      <c r="BX1119">
        <v>74.872352600097656</v>
      </c>
      <c r="BY1119">
        <v>72.393341064453125</v>
      </c>
      <c r="BZ1119">
        <v>71.161918640136719</v>
      </c>
      <c r="CA1119">
        <v>70.315986633300781</v>
      </c>
      <c r="CB1119">
        <v>69.788002014160156</v>
      </c>
      <c r="CC1119">
        <v>5.5299792289733887</v>
      </c>
      <c r="CD1119">
        <v>5.2985773086547852</v>
      </c>
      <c r="CE1119">
        <v>4.9567761421203613</v>
      </c>
      <c r="CF1119">
        <v>3.7456703186035156</v>
      </c>
      <c r="CG1119">
        <v>3.1424145698547363</v>
      </c>
      <c r="CH1119">
        <v>3.4807896614074707</v>
      </c>
      <c r="CI1119">
        <v>3.6248948574066162</v>
      </c>
      <c r="CJ1119">
        <v>2.235870361328125</v>
      </c>
      <c r="CK1119">
        <v>3.1065618991851807</v>
      </c>
      <c r="CL1119">
        <v>3.0972838401794434</v>
      </c>
      <c r="CM1119">
        <v>2.4306039810180664</v>
      </c>
      <c r="CN1119">
        <v>2.7624831199645996</v>
      </c>
      <c r="CO1119">
        <v>3.8652763366699219</v>
      </c>
      <c r="CP1119">
        <v>2.4328770637512207</v>
      </c>
      <c r="CQ1119">
        <v>2.9570760726928711</v>
      </c>
      <c r="CR1119">
        <v>4.4174389839172363</v>
      </c>
      <c r="CS1119">
        <v>4.7879223823547363</v>
      </c>
      <c r="CT1119">
        <v>4.9622273445129395</v>
      </c>
      <c r="CU1119">
        <v>6.0097723007202148</v>
      </c>
      <c r="CV1119">
        <v>4.9161405563354492</v>
      </c>
      <c r="CW1119">
        <v>4.3711380958557129</v>
      </c>
      <c r="CX1119">
        <v>3.6612682342529297</v>
      </c>
      <c r="CY1119">
        <v>3.9728367328643799</v>
      </c>
      <c r="CZ1119">
        <v>3.9096193313598633</v>
      </c>
    </row>
    <row r="1120" spans="1:104" x14ac:dyDescent="0.25">
      <c r="A1120" t="s">
        <v>1309</v>
      </c>
      <c r="B1120" t="s">
        <v>26</v>
      </c>
      <c r="C1120" t="s">
        <v>28</v>
      </c>
      <c r="D1120" t="s">
        <v>188</v>
      </c>
      <c r="E1120" t="s">
        <v>184</v>
      </c>
      <c r="F1120">
        <v>2024</v>
      </c>
      <c r="G1120" t="s">
        <v>171</v>
      </c>
      <c r="H1120">
        <v>1</v>
      </c>
      <c r="I1120">
        <v>137.01753234863281</v>
      </c>
      <c r="J1120">
        <v>132.47843933105469</v>
      </c>
      <c r="K1120">
        <v>131.15428161621094</v>
      </c>
      <c r="L1120">
        <v>131.985107421875</v>
      </c>
      <c r="M1120">
        <v>138.97309875488281</v>
      </c>
      <c r="N1120">
        <v>151.99577331542969</v>
      </c>
      <c r="O1120">
        <v>172.6014404296875</v>
      </c>
      <c r="P1120">
        <v>186.87054443359375</v>
      </c>
      <c r="Q1120">
        <v>191.237548828125</v>
      </c>
      <c r="R1120">
        <v>191.33798217773437</v>
      </c>
      <c r="S1120">
        <v>191.42909240722656</v>
      </c>
      <c r="T1120">
        <v>189.38346862792969</v>
      </c>
      <c r="U1120">
        <v>187.25337219238281</v>
      </c>
      <c r="V1120">
        <v>186.10214233398438</v>
      </c>
      <c r="W1120">
        <v>183.1661376953125</v>
      </c>
      <c r="X1120">
        <v>178.11567687988281</v>
      </c>
      <c r="Y1120">
        <v>173.72409057617187</v>
      </c>
      <c r="Z1120">
        <v>174.30216979980469</v>
      </c>
      <c r="AA1120">
        <v>168.27656555175781</v>
      </c>
      <c r="AB1120">
        <v>163.752197265625</v>
      </c>
      <c r="AC1120">
        <v>161.45895385742187</v>
      </c>
      <c r="AD1120">
        <v>157.11627197265625</v>
      </c>
      <c r="AE1120">
        <v>149.95269775390625</v>
      </c>
      <c r="AF1120">
        <v>144.29454040527344</v>
      </c>
      <c r="AG1120">
        <v>-4.1487631797790527</v>
      </c>
      <c r="AH1120">
        <v>-0.67128884792327881</v>
      </c>
      <c r="AI1120">
        <v>1.2508368492126465</v>
      </c>
      <c r="AJ1120">
        <v>-0.10979624092578888</v>
      </c>
      <c r="AK1120">
        <v>-1.8434680700302124</v>
      </c>
      <c r="AL1120">
        <v>-2.4093570709228516</v>
      </c>
      <c r="AM1120">
        <v>-3.4432499408721924</v>
      </c>
      <c r="AN1120">
        <v>-3.3017013072967529</v>
      </c>
      <c r="AO1120">
        <v>0.9884335994720459</v>
      </c>
      <c r="AP1120">
        <v>4.634852409362793</v>
      </c>
      <c r="AQ1120">
        <v>7.283017635345459</v>
      </c>
      <c r="AR1120">
        <v>16.202032089233398</v>
      </c>
      <c r="AS1120">
        <v>16.166145324707031</v>
      </c>
      <c r="AT1120">
        <v>15.058002471923828</v>
      </c>
      <c r="AU1120">
        <v>12.707577705383301</v>
      </c>
      <c r="AV1120">
        <v>7.8690452575683594</v>
      </c>
      <c r="AW1120">
        <v>5.9062962532043457</v>
      </c>
      <c r="AX1120">
        <v>1.7277339696884155</v>
      </c>
      <c r="AY1120">
        <v>-6.9621038436889648</v>
      </c>
      <c r="AZ1120">
        <v>-6.0948505401611328</v>
      </c>
      <c r="BA1120">
        <v>-4.6964597702026367</v>
      </c>
      <c r="BB1120">
        <v>-3.930804967880249</v>
      </c>
      <c r="BC1120">
        <v>-2.9485330581665039</v>
      </c>
      <c r="BD1120">
        <v>-5.1969585418701172</v>
      </c>
      <c r="BE1120">
        <v>50.499233245849609</v>
      </c>
      <c r="BF1120">
        <v>50.346698760986328</v>
      </c>
      <c r="BG1120">
        <v>49.389080047607422</v>
      </c>
      <c r="BH1120">
        <v>48.736541748046875</v>
      </c>
      <c r="BI1120">
        <v>48.096698760986328</v>
      </c>
      <c r="BJ1120">
        <v>47.489589691162109</v>
      </c>
      <c r="BK1120">
        <v>46.632488250732422</v>
      </c>
      <c r="BL1120">
        <v>46.242641448974609</v>
      </c>
      <c r="BM1120">
        <v>48.135055541992188</v>
      </c>
      <c r="BN1120">
        <v>51.914737701416016</v>
      </c>
      <c r="BO1120">
        <v>54.207122802734375</v>
      </c>
      <c r="BP1120">
        <v>56.347461700439453</v>
      </c>
      <c r="BQ1120">
        <v>57.457614898681641</v>
      </c>
      <c r="BR1120">
        <v>58.389846801757813</v>
      </c>
      <c r="BS1120">
        <v>58.097465515136719</v>
      </c>
      <c r="BT1120">
        <v>58.552024841308594</v>
      </c>
      <c r="BU1120">
        <v>57.479465484619141</v>
      </c>
      <c r="BV1120">
        <v>55.090103149414063</v>
      </c>
      <c r="BW1120">
        <v>53.462947845458984</v>
      </c>
      <c r="BX1120">
        <v>52.085800170898437</v>
      </c>
      <c r="BY1120">
        <v>51.393436431884766</v>
      </c>
      <c r="BZ1120">
        <v>51.130744934082031</v>
      </c>
      <c r="CA1120">
        <v>50.118537902832031</v>
      </c>
      <c r="CB1120">
        <v>49.063465118408203</v>
      </c>
      <c r="CC1120">
        <v>6.4977922439575195</v>
      </c>
      <c r="CD1120">
        <v>6.1788878440856934</v>
      </c>
      <c r="CE1120">
        <v>5.8670835494995117</v>
      </c>
      <c r="CF1120">
        <v>4.4785776138305664</v>
      </c>
      <c r="CG1120">
        <v>3.8396530151367187</v>
      </c>
      <c r="CH1120">
        <v>4.2770075798034668</v>
      </c>
      <c r="CI1120">
        <v>4.6616206169128418</v>
      </c>
      <c r="CJ1120">
        <v>2.863663911819458</v>
      </c>
      <c r="CK1120">
        <v>3.8619720935821533</v>
      </c>
      <c r="CL1120">
        <v>3.6880440711975098</v>
      </c>
      <c r="CM1120">
        <v>2.7811081409454346</v>
      </c>
      <c r="CN1120">
        <v>3.096235990524292</v>
      </c>
      <c r="CO1120">
        <v>4.2767648696899414</v>
      </c>
      <c r="CP1120">
        <v>2.6729991436004639</v>
      </c>
      <c r="CQ1120">
        <v>3.2276787757873535</v>
      </c>
      <c r="CR1120">
        <v>4.7561244964599609</v>
      </c>
      <c r="CS1120">
        <v>5.1928024291992188</v>
      </c>
      <c r="CT1120">
        <v>5.6959743499755859</v>
      </c>
      <c r="CU1120">
        <v>7.0462303161621094</v>
      </c>
      <c r="CV1120">
        <v>5.7919220924377441</v>
      </c>
      <c r="CW1120">
        <v>5.1774106025695801</v>
      </c>
      <c r="CX1120">
        <v>4.4226226806640625</v>
      </c>
      <c r="CY1120">
        <v>4.728172779083252</v>
      </c>
      <c r="CZ1120">
        <v>4.6224155426025391</v>
      </c>
    </row>
    <row r="1121" spans="1:104" x14ac:dyDescent="0.25">
      <c r="A1121" t="s">
        <v>1310</v>
      </c>
      <c r="B1121" t="s">
        <v>26</v>
      </c>
      <c r="C1121" t="s">
        <v>28</v>
      </c>
      <c r="D1121" t="s">
        <v>188</v>
      </c>
      <c r="E1121" t="s">
        <v>184</v>
      </c>
      <c r="F1121">
        <v>2024</v>
      </c>
      <c r="G1121" t="s">
        <v>172</v>
      </c>
      <c r="H1121">
        <v>2</v>
      </c>
      <c r="I1121">
        <v>136.494140625</v>
      </c>
      <c r="J1121">
        <v>132.29176330566406</v>
      </c>
      <c r="K1121">
        <v>130.69676208496094</v>
      </c>
      <c r="L1121">
        <v>131.51177978515625</v>
      </c>
      <c r="M1121">
        <v>137.75253295898437</v>
      </c>
      <c r="N1121">
        <v>152.32063293457031</v>
      </c>
      <c r="O1121">
        <v>171.00935363769531</v>
      </c>
      <c r="P1121">
        <v>185.56913757324219</v>
      </c>
      <c r="Q1121">
        <v>192.27093505859375</v>
      </c>
      <c r="R1121">
        <v>193.98324584960937</v>
      </c>
      <c r="S1121">
        <v>194.92578125</v>
      </c>
      <c r="T1121">
        <v>193.51094055175781</v>
      </c>
      <c r="U1121">
        <v>192.80471801757812</v>
      </c>
      <c r="V1121">
        <v>191.85595703125</v>
      </c>
      <c r="W1121">
        <v>188.85690307617187</v>
      </c>
      <c r="X1121">
        <v>183.03363037109375</v>
      </c>
      <c r="Y1121">
        <v>177.86997985839844</v>
      </c>
      <c r="Z1121">
        <v>176.6260986328125</v>
      </c>
      <c r="AA1121">
        <v>172.26516723632812</v>
      </c>
      <c r="AB1121">
        <v>166.78924560546875</v>
      </c>
      <c r="AC1121">
        <v>164.36595153808594</v>
      </c>
      <c r="AD1121">
        <v>157.86271667480469</v>
      </c>
      <c r="AE1121">
        <v>149.84188842773437</v>
      </c>
      <c r="AF1121">
        <v>144.25146484375</v>
      </c>
      <c r="AG1121">
        <v>-3.9561736583709717</v>
      </c>
      <c r="AH1121">
        <v>-0.77640640735626221</v>
      </c>
      <c r="AI1121">
        <v>0.95470291376113892</v>
      </c>
      <c r="AJ1121">
        <v>-0.24493749439716339</v>
      </c>
      <c r="AK1121">
        <v>-1.748288631439209</v>
      </c>
      <c r="AL1121">
        <v>-2.171541690826416</v>
      </c>
      <c r="AM1121">
        <v>-3.2019755840301514</v>
      </c>
      <c r="AN1121">
        <v>-2.8299024105072021</v>
      </c>
      <c r="AO1121">
        <v>0.98408907651901245</v>
      </c>
      <c r="AP1121">
        <v>4.2469687461853027</v>
      </c>
      <c r="AQ1121">
        <v>7.0656280517578125</v>
      </c>
      <c r="AR1121">
        <v>16.616830825805664</v>
      </c>
      <c r="AS1121">
        <v>16.752241134643555</v>
      </c>
      <c r="AT1121">
        <v>15.659738540649414</v>
      </c>
      <c r="AU1121">
        <v>13.339394569396973</v>
      </c>
      <c r="AV1121">
        <v>8.8970603942871094</v>
      </c>
      <c r="AW1121">
        <v>7.0192642211914062</v>
      </c>
      <c r="AX1121">
        <v>3.0877020359039307</v>
      </c>
      <c r="AY1121">
        <v>-5.6999220848083496</v>
      </c>
      <c r="AZ1121">
        <v>-5.1595444679260254</v>
      </c>
      <c r="BA1121">
        <v>-4.0081572532653809</v>
      </c>
      <c r="BB1121">
        <v>-3.2645614147186279</v>
      </c>
      <c r="BC1121">
        <v>-2.4656164646148682</v>
      </c>
      <c r="BD1121">
        <v>-4.5587916374206543</v>
      </c>
      <c r="BE1121">
        <v>52.099754333496094</v>
      </c>
      <c r="BF1121">
        <v>52.699779510498047</v>
      </c>
      <c r="BG1121">
        <v>52.2845458984375</v>
      </c>
      <c r="BH1121">
        <v>52.174880981445313</v>
      </c>
      <c r="BI1121">
        <v>51.467754364013672</v>
      </c>
      <c r="BJ1121">
        <v>50.717754364013672</v>
      </c>
      <c r="BK1121">
        <v>51.132499694824219</v>
      </c>
      <c r="BL1121">
        <v>51.674880981445313</v>
      </c>
      <c r="BM1121">
        <v>53.146930694580078</v>
      </c>
      <c r="BN1121">
        <v>55.116256713867188</v>
      </c>
      <c r="BO1121">
        <v>56.667793273925781</v>
      </c>
      <c r="BP1121">
        <v>57.902542114257812</v>
      </c>
      <c r="BQ1121">
        <v>59.304584503173828</v>
      </c>
      <c r="BR1121">
        <v>59.9842529296875</v>
      </c>
      <c r="BS1121">
        <v>60.161365509033203</v>
      </c>
      <c r="BT1121">
        <v>59.107105255126953</v>
      </c>
      <c r="BU1121">
        <v>57.777946472167969</v>
      </c>
      <c r="BV1121">
        <v>55.924388885498047</v>
      </c>
      <c r="BW1121">
        <v>55.324363708496094</v>
      </c>
      <c r="BX1121">
        <v>54.495044708251953</v>
      </c>
      <c r="BY1121">
        <v>53.5380859375</v>
      </c>
      <c r="BZ1121">
        <v>53.450267791748047</v>
      </c>
      <c r="CA1121">
        <v>52.660446166992188</v>
      </c>
      <c r="CB1121">
        <v>52.538089752197266</v>
      </c>
      <c r="CC1121">
        <v>6.1067938804626465</v>
      </c>
      <c r="CD1121">
        <v>5.8216376304626465</v>
      </c>
      <c r="CE1121">
        <v>5.5162844657897949</v>
      </c>
      <c r="CF1121">
        <v>4.2110190391540527</v>
      </c>
      <c r="CG1121">
        <v>3.5916953086853027</v>
      </c>
      <c r="CH1121">
        <v>4.0461592674255371</v>
      </c>
      <c r="CI1121">
        <v>4.3571329116821289</v>
      </c>
      <c r="CJ1121">
        <v>2.684185266494751</v>
      </c>
      <c r="CK1121">
        <v>3.6610066890716553</v>
      </c>
      <c r="CL1121">
        <v>3.527411937713623</v>
      </c>
      <c r="CM1121">
        <v>2.6715295314788818</v>
      </c>
      <c r="CN1121">
        <v>2.9850778579711914</v>
      </c>
      <c r="CO1121">
        <v>4.152435302734375</v>
      </c>
      <c r="CP1121">
        <v>2.6038961410522461</v>
      </c>
      <c r="CQ1121">
        <v>3.1403214931488037</v>
      </c>
      <c r="CR1121">
        <v>4.6107783317565918</v>
      </c>
      <c r="CS1121">
        <v>5.016209602355957</v>
      </c>
      <c r="CT1121">
        <v>5.4465618133544922</v>
      </c>
      <c r="CU1121">
        <v>6.8132352828979492</v>
      </c>
      <c r="CV1121">
        <v>5.5645933151245117</v>
      </c>
      <c r="CW1121">
        <v>4.9721169471740723</v>
      </c>
      <c r="CX1121">
        <v>4.1959900856018066</v>
      </c>
      <c r="CY1121">
        <v>4.4595050811767578</v>
      </c>
      <c r="CZ1121">
        <v>4.3621678352355957</v>
      </c>
    </row>
    <row r="1122" spans="1:104" x14ac:dyDescent="0.25">
      <c r="A1122" t="s">
        <v>1311</v>
      </c>
      <c r="B1122" t="s">
        <v>26</v>
      </c>
      <c r="C1122" t="s">
        <v>28</v>
      </c>
      <c r="D1122" t="s">
        <v>188</v>
      </c>
      <c r="E1122" t="s">
        <v>184</v>
      </c>
      <c r="F1122">
        <v>2024</v>
      </c>
      <c r="G1122" t="s">
        <v>173</v>
      </c>
      <c r="H1122">
        <v>3</v>
      </c>
      <c r="I1122">
        <v>140.67373657226562</v>
      </c>
      <c r="J1122">
        <v>136.53413391113281</v>
      </c>
      <c r="K1122">
        <v>134.03237915039063</v>
      </c>
      <c r="L1122">
        <v>134.2159423828125</v>
      </c>
      <c r="M1122">
        <v>139.30250549316406</v>
      </c>
      <c r="N1122">
        <v>152.07365417480469</v>
      </c>
      <c r="O1122">
        <v>172.21873474121094</v>
      </c>
      <c r="P1122">
        <v>188.07630920410156</v>
      </c>
      <c r="Q1122">
        <v>195.2142333984375</v>
      </c>
      <c r="R1122">
        <v>195.57794189453125</v>
      </c>
      <c r="S1122">
        <v>196.15281677246094</v>
      </c>
      <c r="T1122">
        <v>195.78677368164062</v>
      </c>
      <c r="U1122">
        <v>194.818359375</v>
      </c>
      <c r="V1122">
        <v>193.87930297851562</v>
      </c>
      <c r="W1122">
        <v>191.07083129882812</v>
      </c>
      <c r="X1122">
        <v>186.1259765625</v>
      </c>
      <c r="Y1122">
        <v>181.91435241699219</v>
      </c>
      <c r="Z1122">
        <v>176.39799499511719</v>
      </c>
      <c r="AA1122">
        <v>171.71536254882812</v>
      </c>
      <c r="AB1122">
        <v>171.45024108886719</v>
      </c>
      <c r="AC1122">
        <v>167.00042724609375</v>
      </c>
      <c r="AD1122">
        <v>161.89639282226562</v>
      </c>
      <c r="AE1122">
        <v>152.12959289550781</v>
      </c>
      <c r="AF1122">
        <v>146.72799682617187</v>
      </c>
      <c r="AG1122">
        <v>-4.0866880416870117</v>
      </c>
      <c r="AH1122">
        <v>-0.8043525218963623</v>
      </c>
      <c r="AI1122">
        <v>0.98365235328674316</v>
      </c>
      <c r="AJ1122">
        <v>-0.24757784605026245</v>
      </c>
      <c r="AK1122">
        <v>-1.7686072587966919</v>
      </c>
      <c r="AL1122">
        <v>-2.169243335723877</v>
      </c>
      <c r="AM1122">
        <v>-3.2284300327301025</v>
      </c>
      <c r="AN1122">
        <v>-2.8792743682861328</v>
      </c>
      <c r="AO1122">
        <v>1.0001336336135864</v>
      </c>
      <c r="AP1122">
        <v>4.2925057411193848</v>
      </c>
      <c r="AQ1122">
        <v>7.1047024726867676</v>
      </c>
      <c r="AR1122">
        <v>16.749801635742188</v>
      </c>
      <c r="AS1122">
        <v>16.867151260375977</v>
      </c>
      <c r="AT1122">
        <v>15.767178535461426</v>
      </c>
      <c r="AU1122">
        <v>13.456229209899902</v>
      </c>
      <c r="AV1122">
        <v>9.010859489440918</v>
      </c>
      <c r="AW1122">
        <v>7.1382732391357422</v>
      </c>
      <c r="AX1122">
        <v>3.0431020259857178</v>
      </c>
      <c r="AY1122">
        <v>-5.7145428657531738</v>
      </c>
      <c r="AZ1122">
        <v>-5.3225522041320801</v>
      </c>
      <c r="BA1122">
        <v>-4.0888791084289551</v>
      </c>
      <c r="BB1122">
        <v>-3.3616821765899658</v>
      </c>
      <c r="BC1122">
        <v>-2.5131990909576416</v>
      </c>
      <c r="BD1122">
        <v>-4.6494698524475098</v>
      </c>
      <c r="BE1122">
        <v>51.518550872802734</v>
      </c>
      <c r="BF1122">
        <v>51.773662567138672</v>
      </c>
      <c r="BG1122">
        <v>51.538589477539062</v>
      </c>
      <c r="BH1122">
        <v>51.955886840820313</v>
      </c>
      <c r="BI1122">
        <v>51.001819610595703</v>
      </c>
      <c r="BJ1122">
        <v>51.056896209716797</v>
      </c>
      <c r="BK1122">
        <v>50.684532165527344</v>
      </c>
      <c r="BL1122">
        <v>51.044200897216797</v>
      </c>
      <c r="BM1122">
        <v>53.153034210205078</v>
      </c>
      <c r="BN1122">
        <v>54.839130401611328</v>
      </c>
      <c r="BO1122">
        <v>56.945415496826172</v>
      </c>
      <c r="BP1122">
        <v>58.412185668945312</v>
      </c>
      <c r="BQ1122">
        <v>59.451515197753906</v>
      </c>
      <c r="BR1122">
        <v>60.601009368896484</v>
      </c>
      <c r="BS1122">
        <v>60.101009368896484</v>
      </c>
      <c r="BT1122">
        <v>59.585750579833984</v>
      </c>
      <c r="BU1122">
        <v>58.768798828125</v>
      </c>
      <c r="BV1122">
        <v>57.811672210693359</v>
      </c>
      <c r="BW1122">
        <v>55.602817535400391</v>
      </c>
      <c r="BX1122">
        <v>54.548236846923828</v>
      </c>
      <c r="BY1122">
        <v>53.93585205078125</v>
      </c>
      <c r="BZ1122">
        <v>53.228729248046875</v>
      </c>
      <c r="CA1122">
        <v>52.731777191162109</v>
      </c>
      <c r="CB1122">
        <v>52.124671936035156</v>
      </c>
      <c r="CC1122">
        <v>6.3045592308044434</v>
      </c>
      <c r="CD1122">
        <v>6.0189266204833984</v>
      </c>
      <c r="CE1122">
        <v>5.6660137176513672</v>
      </c>
      <c r="CF1122">
        <v>4.3038673400878906</v>
      </c>
      <c r="CG1122">
        <v>3.6371808052062988</v>
      </c>
      <c r="CH1122">
        <v>4.0443501472473145</v>
      </c>
      <c r="CI1122">
        <v>4.3938760757446289</v>
      </c>
      <c r="CJ1122">
        <v>2.7239854335784912</v>
      </c>
      <c r="CK1122">
        <v>3.7231736183166504</v>
      </c>
      <c r="CL1122">
        <v>3.5622580051422119</v>
      </c>
      <c r="CM1122">
        <v>2.6927988529205322</v>
      </c>
      <c r="CN1122">
        <v>3.0250618457794189</v>
      </c>
      <c r="CO1122">
        <v>4.2038764953613281</v>
      </c>
      <c r="CP1122">
        <v>2.633516788482666</v>
      </c>
      <c r="CQ1122">
        <v>3.1818313598632812</v>
      </c>
      <c r="CR1122">
        <v>4.6959261894226074</v>
      </c>
      <c r="CS1122">
        <v>5.1377749443054199</v>
      </c>
      <c r="CT1122">
        <v>5.446892261505127</v>
      </c>
      <c r="CU1122">
        <v>6.7996687889099121</v>
      </c>
      <c r="CV1122">
        <v>5.7293519973754883</v>
      </c>
      <c r="CW1122">
        <v>5.058504581451416</v>
      </c>
      <c r="CX1122">
        <v>4.3089547157287598</v>
      </c>
      <c r="CY1122">
        <v>4.5332989692687988</v>
      </c>
      <c r="CZ1122">
        <v>4.4422879219055176</v>
      </c>
    </row>
    <row r="1123" spans="1:104" x14ac:dyDescent="0.25">
      <c r="A1123" t="s">
        <v>1312</v>
      </c>
      <c r="B1123" t="s">
        <v>26</v>
      </c>
      <c r="C1123" t="s">
        <v>28</v>
      </c>
      <c r="D1123" t="s">
        <v>188</v>
      </c>
      <c r="E1123" t="s">
        <v>184</v>
      </c>
      <c r="F1123">
        <v>2024</v>
      </c>
      <c r="G1123" t="s">
        <v>174</v>
      </c>
      <c r="H1123">
        <v>4</v>
      </c>
      <c r="I1123">
        <v>144.3936767578125</v>
      </c>
      <c r="J1123">
        <v>140.06553649902344</v>
      </c>
      <c r="K1123">
        <v>137.36271667480469</v>
      </c>
      <c r="L1123">
        <v>137.07362365722656</v>
      </c>
      <c r="M1123">
        <v>142.18206787109375</v>
      </c>
      <c r="N1123">
        <v>154.59133911132812</v>
      </c>
      <c r="O1123">
        <v>169.33050537109375</v>
      </c>
      <c r="P1123">
        <v>184.59210205078125</v>
      </c>
      <c r="Q1123">
        <v>195.49436950683594</v>
      </c>
      <c r="R1123">
        <v>202.3427734375</v>
      </c>
      <c r="S1123">
        <v>208.43873596191406</v>
      </c>
      <c r="T1123">
        <v>210.89398193359375</v>
      </c>
      <c r="U1123">
        <v>212.28237915039062</v>
      </c>
      <c r="V1123">
        <v>214.1405029296875</v>
      </c>
      <c r="W1123">
        <v>212.09126281738281</v>
      </c>
      <c r="X1123">
        <v>205.30401611328125</v>
      </c>
      <c r="Y1123">
        <v>197.7025146484375</v>
      </c>
      <c r="Z1123">
        <v>185.61903381347656</v>
      </c>
      <c r="AA1123">
        <v>176.5247802734375</v>
      </c>
      <c r="AB1123">
        <v>174.15927124023437</v>
      </c>
      <c r="AC1123">
        <v>172.53146362304687</v>
      </c>
      <c r="AD1123">
        <v>165.45262145996094</v>
      </c>
      <c r="AE1123">
        <v>159.25444030761719</v>
      </c>
      <c r="AF1123">
        <v>153.74935913085937</v>
      </c>
      <c r="AG1123">
        <v>-3.5795574188232422</v>
      </c>
      <c r="AH1123">
        <v>-1.2514358758926392</v>
      </c>
      <c r="AI1123">
        <v>-9.4118170440196991E-2</v>
      </c>
      <c r="AJ1123">
        <v>-0.76698154211044312</v>
      </c>
      <c r="AK1123">
        <v>-1.5240464210510254</v>
      </c>
      <c r="AL1123">
        <v>-1.3468248844146729</v>
      </c>
      <c r="AM1123">
        <v>-2.4949750900268555</v>
      </c>
      <c r="AN1123">
        <v>-1.3221172094345093</v>
      </c>
      <c r="AO1123">
        <v>0.95138013362884521</v>
      </c>
      <c r="AP1123">
        <v>2.7800178527832031</v>
      </c>
      <c r="AQ1123">
        <v>6.168583869934082</v>
      </c>
      <c r="AR1123">
        <v>18.038141250610352</v>
      </c>
      <c r="AS1123">
        <v>18.542787551879883</v>
      </c>
      <c r="AT1123">
        <v>17.637735366821289</v>
      </c>
      <c r="AU1123">
        <v>15.706478118896484</v>
      </c>
      <c r="AV1123">
        <v>13.104947090148926</v>
      </c>
      <c r="AW1123">
        <v>11.479633331298828</v>
      </c>
      <c r="AX1123">
        <v>8.0814123153686523</v>
      </c>
      <c r="AY1123">
        <v>-0.58395987749099731</v>
      </c>
      <c r="AZ1123">
        <v>-1.5367652177810669</v>
      </c>
      <c r="BA1123">
        <v>-1.365281343460083</v>
      </c>
      <c r="BB1123">
        <v>-0.93575888872146606</v>
      </c>
      <c r="BC1123">
        <v>-0.83732831478118896</v>
      </c>
      <c r="BD1123">
        <v>-2.4987759590148926</v>
      </c>
      <c r="BE1123">
        <v>60.642166137695312</v>
      </c>
      <c r="BF1123">
        <v>60.068279266357422</v>
      </c>
      <c r="BG1123">
        <v>59.803359985351563</v>
      </c>
      <c r="BH1123">
        <v>59.019302368164062</v>
      </c>
      <c r="BI1123">
        <v>58.949295043945312</v>
      </c>
      <c r="BJ1123">
        <v>58.415241241455078</v>
      </c>
      <c r="BK1123">
        <v>58.707622528076172</v>
      </c>
      <c r="BL1123">
        <v>60.861385345458984</v>
      </c>
      <c r="BM1123">
        <v>64.335983276367188</v>
      </c>
      <c r="BN1123">
        <v>65.181724548339844</v>
      </c>
      <c r="BO1123">
        <v>67.187484741210938</v>
      </c>
      <c r="BP1123">
        <v>69.162925720214844</v>
      </c>
      <c r="BQ1123">
        <v>70.654266357421875</v>
      </c>
      <c r="BR1123">
        <v>70.456626892089844</v>
      </c>
      <c r="BS1123">
        <v>69.510879516601563</v>
      </c>
      <c r="BT1123">
        <v>69.822555541992188</v>
      </c>
      <c r="BU1123">
        <v>68.783233642578125</v>
      </c>
      <c r="BV1123">
        <v>68.076103210449219</v>
      </c>
      <c r="BW1123">
        <v>67.463722229003906</v>
      </c>
      <c r="BX1123">
        <v>65.37286376953125</v>
      </c>
      <c r="BY1123">
        <v>62.833038330078125</v>
      </c>
      <c r="BZ1123">
        <v>61.829490661621094</v>
      </c>
      <c r="CA1123">
        <v>60.915237426757813</v>
      </c>
      <c r="CB1123">
        <v>59.546424865722656</v>
      </c>
      <c r="CC1123">
        <v>5.3282136917114258</v>
      </c>
      <c r="CD1123">
        <v>5.0842876434326172</v>
      </c>
      <c r="CE1123">
        <v>4.7818751335144043</v>
      </c>
      <c r="CF1123">
        <v>3.6201128959655762</v>
      </c>
      <c r="CG1123">
        <v>3.0572969913482666</v>
      </c>
      <c r="CH1123">
        <v>3.3847086429595947</v>
      </c>
      <c r="CI1123">
        <v>3.5557844638824463</v>
      </c>
      <c r="CJ1123">
        <v>2.200981616973877</v>
      </c>
      <c r="CK1123">
        <v>3.0654964447021484</v>
      </c>
      <c r="CL1123">
        <v>3.0321686267852783</v>
      </c>
      <c r="CM1123">
        <v>2.3542604446411133</v>
      </c>
      <c r="CN1123">
        <v>2.6813836097717285</v>
      </c>
      <c r="CO1123">
        <v>3.7664430141448975</v>
      </c>
      <c r="CP1123">
        <v>2.3974995613098145</v>
      </c>
      <c r="CQ1123">
        <v>2.907050609588623</v>
      </c>
      <c r="CR1123">
        <v>4.2627472877502441</v>
      </c>
      <c r="CS1123">
        <v>4.5953412055969238</v>
      </c>
      <c r="CT1123">
        <v>4.7169108390808105</v>
      </c>
      <c r="CU1123">
        <v>5.761542797088623</v>
      </c>
      <c r="CV1123">
        <v>4.7819232940673828</v>
      </c>
      <c r="CW1123">
        <v>4.2970142364501953</v>
      </c>
      <c r="CX1123">
        <v>3.6232383251190186</v>
      </c>
      <c r="CY1123">
        <v>3.9080119132995605</v>
      </c>
      <c r="CZ1123">
        <v>3.8344545364379883</v>
      </c>
    </row>
    <row r="1124" spans="1:104" x14ac:dyDescent="0.25">
      <c r="A1124" t="s">
        <v>1313</v>
      </c>
      <c r="B1124" t="s">
        <v>26</v>
      </c>
      <c r="C1124" t="s">
        <v>28</v>
      </c>
      <c r="D1124" t="s">
        <v>188</v>
      </c>
      <c r="E1124" t="s">
        <v>184</v>
      </c>
      <c r="F1124">
        <v>2024</v>
      </c>
      <c r="G1124" t="s">
        <v>175</v>
      </c>
      <c r="H1124">
        <v>5</v>
      </c>
      <c r="I1124">
        <v>151.13249206542969</v>
      </c>
      <c r="J1124">
        <v>146.9415283203125</v>
      </c>
      <c r="K1124">
        <v>144.18495178222656</v>
      </c>
      <c r="L1124">
        <v>143.33969116210937</v>
      </c>
      <c r="M1124">
        <v>147.61233520507812</v>
      </c>
      <c r="N1124">
        <v>159.43353271484375</v>
      </c>
      <c r="O1124">
        <v>173.85893249511719</v>
      </c>
      <c r="P1124">
        <v>192.37785339355469</v>
      </c>
      <c r="Q1124">
        <v>205.01829528808594</v>
      </c>
      <c r="R1124">
        <v>212.46208190917969</v>
      </c>
      <c r="S1124">
        <v>217.36952209472656</v>
      </c>
      <c r="T1124">
        <v>216.85472106933594</v>
      </c>
      <c r="U1124">
        <v>215.63801574707031</v>
      </c>
      <c r="V1124">
        <v>215.09010314941406</v>
      </c>
      <c r="W1124">
        <v>212.84214782714844</v>
      </c>
      <c r="X1124">
        <v>207.19462585449219</v>
      </c>
      <c r="Y1124">
        <v>200.39471435546875</v>
      </c>
      <c r="Z1124">
        <v>189.7677001953125</v>
      </c>
      <c r="AA1124">
        <v>181.62161254882813</v>
      </c>
      <c r="AB1124">
        <v>179.15592956542969</v>
      </c>
      <c r="AC1124">
        <v>178.23362731933594</v>
      </c>
      <c r="AD1124">
        <v>170.42872619628906</v>
      </c>
      <c r="AE1124">
        <v>164.8255615234375</v>
      </c>
      <c r="AF1124">
        <v>159.88494873046875</v>
      </c>
      <c r="AG1124">
        <v>-3.7415304183959961</v>
      </c>
      <c r="AH1124">
        <v>-1.3386911153793335</v>
      </c>
      <c r="AI1124">
        <v>-0.14278925955295563</v>
      </c>
      <c r="AJ1124">
        <v>-0.82431799173355103</v>
      </c>
      <c r="AK1124">
        <v>-1.5721648931503296</v>
      </c>
      <c r="AL1124">
        <v>-1.371461033821106</v>
      </c>
      <c r="AM1124">
        <v>-2.5516073703765869</v>
      </c>
      <c r="AN1124">
        <v>-1.3469696044921875</v>
      </c>
      <c r="AO1124">
        <v>0.99711751937866211</v>
      </c>
      <c r="AP1124">
        <v>2.86903977394104</v>
      </c>
      <c r="AQ1124">
        <v>6.3778119087219238</v>
      </c>
      <c r="AR1124">
        <v>18.503059387207031</v>
      </c>
      <c r="AS1124">
        <v>18.796466827392578</v>
      </c>
      <c r="AT1124">
        <v>17.686069488525391</v>
      </c>
      <c r="AU1124">
        <v>15.762929916381836</v>
      </c>
      <c r="AV1124">
        <v>13.311524391174316</v>
      </c>
      <c r="AW1124">
        <v>11.734029769897461</v>
      </c>
      <c r="AX1124">
        <v>8.3815641403198242</v>
      </c>
      <c r="AY1124">
        <v>-0.42463850975036621</v>
      </c>
      <c r="AZ1124">
        <v>-1.4496207237243652</v>
      </c>
      <c r="BA1124">
        <v>-1.3173378705978394</v>
      </c>
      <c r="BB1124">
        <v>-0.88291400671005249</v>
      </c>
      <c r="BC1124">
        <v>-0.80957788228988647</v>
      </c>
      <c r="BD1124">
        <v>-2.530224084854126</v>
      </c>
      <c r="BE1124">
        <v>60.684047698974609</v>
      </c>
      <c r="BF1124">
        <v>60.589138031005859</v>
      </c>
      <c r="BG1124">
        <v>60.5340576171875</v>
      </c>
      <c r="BH1124">
        <v>60.686599731445312</v>
      </c>
      <c r="BI1124">
        <v>60.659141540527344</v>
      </c>
      <c r="BJ1124">
        <v>60.619312286376953</v>
      </c>
      <c r="BK1124">
        <v>61.201519012451172</v>
      </c>
      <c r="BL1124">
        <v>61.298980712890625</v>
      </c>
      <c r="BM1124">
        <v>63.185264587402344</v>
      </c>
      <c r="BN1124">
        <v>65.038825988769531</v>
      </c>
      <c r="BO1124">
        <v>67.455284118652344</v>
      </c>
      <c r="BP1124">
        <v>68.912071228027344</v>
      </c>
      <c r="BQ1124">
        <v>69.406303405761719</v>
      </c>
      <c r="BR1124">
        <v>69.589019775390625</v>
      </c>
      <c r="BS1124">
        <v>68.872245788574219</v>
      </c>
      <c r="BT1124">
        <v>69.199188232421875</v>
      </c>
      <c r="BU1124">
        <v>68.199684143066406</v>
      </c>
      <c r="BV1124">
        <v>66.367988586425781</v>
      </c>
      <c r="BW1124">
        <v>64.191871643066406</v>
      </c>
      <c r="BX1124">
        <v>62.250507354736328</v>
      </c>
      <c r="BY1124">
        <v>61.354061126708984</v>
      </c>
      <c r="BZ1124">
        <v>61.226425170898438</v>
      </c>
      <c r="CA1124">
        <v>61.37896728515625</v>
      </c>
      <c r="CB1124">
        <v>61.214221954345703</v>
      </c>
      <c r="CC1124">
        <v>5.5556902885437012</v>
      </c>
      <c r="CD1124">
        <v>5.3144054412841797</v>
      </c>
      <c r="CE1124">
        <v>5.0017313957214355</v>
      </c>
      <c r="CF1124">
        <v>3.7707974910736084</v>
      </c>
      <c r="CG1124">
        <v>3.1610565185546875</v>
      </c>
      <c r="CH1124">
        <v>3.4762918949127197</v>
      </c>
      <c r="CI1124">
        <v>3.6362011432647705</v>
      </c>
      <c r="CJ1124">
        <v>2.2825934886932373</v>
      </c>
      <c r="CK1124">
        <v>3.2010576725006104</v>
      </c>
      <c r="CL1124">
        <v>3.1686689853668213</v>
      </c>
      <c r="CM1124">
        <v>2.4435925483703613</v>
      </c>
      <c r="CN1124">
        <v>2.7437863349914551</v>
      </c>
      <c r="CO1124">
        <v>3.808326244354248</v>
      </c>
      <c r="CP1124">
        <v>2.3951401710510254</v>
      </c>
      <c r="CQ1124">
        <v>2.90287184715271</v>
      </c>
      <c r="CR1124">
        <v>4.2807226181030273</v>
      </c>
      <c r="CS1124">
        <v>4.6348109245300293</v>
      </c>
      <c r="CT1124">
        <v>4.7986550331115723</v>
      </c>
      <c r="CU1124">
        <v>5.8959546089172363</v>
      </c>
      <c r="CV1124">
        <v>4.8985581398010254</v>
      </c>
      <c r="CW1124">
        <v>4.4191889762878418</v>
      </c>
      <c r="CX1124">
        <v>3.7158432006835938</v>
      </c>
      <c r="CY1124">
        <v>4.0267515182495117</v>
      </c>
      <c r="CZ1124">
        <v>3.9707369804382324</v>
      </c>
    </row>
    <row r="1125" spans="1:104" x14ac:dyDescent="0.25">
      <c r="A1125" t="s">
        <v>1314</v>
      </c>
      <c r="B1125" t="s">
        <v>26</v>
      </c>
      <c r="C1125" t="s">
        <v>28</v>
      </c>
      <c r="D1125" t="s">
        <v>188</v>
      </c>
      <c r="E1125" t="s">
        <v>184</v>
      </c>
      <c r="F1125">
        <v>2024</v>
      </c>
      <c r="G1125" t="s">
        <v>176</v>
      </c>
      <c r="H1125">
        <v>6</v>
      </c>
      <c r="I1125">
        <v>162.55364990234375</v>
      </c>
      <c r="J1125">
        <v>157.75978088378906</v>
      </c>
      <c r="K1125">
        <v>154.52027893066406</v>
      </c>
      <c r="L1125">
        <v>153.59654235839844</v>
      </c>
      <c r="M1125">
        <v>157.347900390625</v>
      </c>
      <c r="N1125">
        <v>169.3623046875</v>
      </c>
      <c r="O1125">
        <v>183.49372863769531</v>
      </c>
      <c r="P1125">
        <v>201.46481323242187</v>
      </c>
      <c r="Q1125">
        <v>213.26626586914062</v>
      </c>
      <c r="R1125">
        <v>222.41215515136719</v>
      </c>
      <c r="S1125">
        <v>230.35067749023437</v>
      </c>
      <c r="T1125">
        <v>231.34326171875</v>
      </c>
      <c r="U1125">
        <v>230.98239135742187</v>
      </c>
      <c r="V1125">
        <v>229.71395874023437</v>
      </c>
      <c r="W1125">
        <v>228.06878662109375</v>
      </c>
      <c r="X1125">
        <v>224.51081848144531</v>
      </c>
      <c r="Y1125">
        <v>218.58364868164062</v>
      </c>
      <c r="Z1125">
        <v>207.20571899414062</v>
      </c>
      <c r="AA1125">
        <v>196.76454162597656</v>
      </c>
      <c r="AB1125">
        <v>189.46992492675781</v>
      </c>
      <c r="AC1125">
        <v>188.00393676757812</v>
      </c>
      <c r="AD1125">
        <v>180.10157775878906</v>
      </c>
      <c r="AE1125">
        <v>176.19705200195312</v>
      </c>
      <c r="AF1125">
        <v>171.08357238769531</v>
      </c>
      <c r="AG1125">
        <v>-3.7070732116699219</v>
      </c>
      <c r="AH1125">
        <v>-1.6485786437988281</v>
      </c>
      <c r="AI1125">
        <v>-0.70845681428909302</v>
      </c>
      <c r="AJ1125">
        <v>-1.1388304233551025</v>
      </c>
      <c r="AK1125">
        <v>-1.5255461931228638</v>
      </c>
      <c r="AL1125">
        <v>-1.0204182863235474</v>
      </c>
      <c r="AM1125">
        <v>-2.3531513214111328</v>
      </c>
      <c r="AN1125">
        <v>-0.66829442977905273</v>
      </c>
      <c r="AO1125">
        <v>1.0162906646728516</v>
      </c>
      <c r="AP1125">
        <v>2.1763045787811279</v>
      </c>
      <c r="AQ1125">
        <v>6.0637516975402832</v>
      </c>
      <c r="AR1125">
        <v>19.706510543823242</v>
      </c>
      <c r="AS1125">
        <v>20.169794082641602</v>
      </c>
      <c r="AT1125">
        <v>18.964994430541992</v>
      </c>
      <c r="AU1125">
        <v>17.239604949951172</v>
      </c>
      <c r="AV1125">
        <v>15.951045036315918</v>
      </c>
      <c r="AW1125">
        <v>14.607980728149414</v>
      </c>
      <c r="AX1125">
        <v>11.562097549438477</v>
      </c>
      <c r="AY1125">
        <v>2.2216708660125732</v>
      </c>
      <c r="AZ1125">
        <v>0.38444289565086365</v>
      </c>
      <c r="BA1125">
        <v>2.8672821819782257E-2</v>
      </c>
      <c r="BB1125">
        <v>0.30898597836494446</v>
      </c>
      <c r="BC1125">
        <v>4.1655849665403366E-2</v>
      </c>
      <c r="BD1125">
        <v>-1.5029453039169312</v>
      </c>
      <c r="BE1125">
        <v>64.202865600585938</v>
      </c>
      <c r="BF1125">
        <v>63.855411529541016</v>
      </c>
      <c r="BG1125">
        <v>63.455913543701172</v>
      </c>
      <c r="BH1125">
        <v>63.400829315185547</v>
      </c>
      <c r="BI1125">
        <v>63.041175842285156</v>
      </c>
      <c r="BJ1125">
        <v>63.071342468261719</v>
      </c>
      <c r="BK1125">
        <v>63.366268157958984</v>
      </c>
      <c r="BL1125">
        <v>64.935264587402344</v>
      </c>
      <c r="BM1125">
        <v>67.065948486328125</v>
      </c>
      <c r="BN1125">
        <v>70.955276489257813</v>
      </c>
      <c r="BO1125">
        <v>73.94256591796875</v>
      </c>
      <c r="BP1125">
        <v>74.412399291992188</v>
      </c>
      <c r="BQ1125">
        <v>75.689010620117188</v>
      </c>
      <c r="BR1125">
        <v>75.656295776367188</v>
      </c>
      <c r="BS1125">
        <v>74.476631164550781</v>
      </c>
      <c r="BT1125">
        <v>73.90679931640625</v>
      </c>
      <c r="BU1125">
        <v>72.828147888183594</v>
      </c>
      <c r="BV1125">
        <v>71.627128601074219</v>
      </c>
      <c r="BW1125">
        <v>70.728141784667969</v>
      </c>
      <c r="BX1125">
        <v>69.176948547363281</v>
      </c>
      <c r="BY1125">
        <v>66.625923156738281</v>
      </c>
      <c r="BZ1125">
        <v>65.576934814453125</v>
      </c>
      <c r="CA1125">
        <v>64.732536315917969</v>
      </c>
      <c r="CB1125">
        <v>64.080497741699219</v>
      </c>
      <c r="CC1125">
        <v>5.5661072731018066</v>
      </c>
      <c r="CD1125">
        <v>5.3147621154785156</v>
      </c>
      <c r="CE1125">
        <v>4.9926490783691406</v>
      </c>
      <c r="CF1125">
        <v>3.7632577419281006</v>
      </c>
      <c r="CG1125">
        <v>3.1382286548614502</v>
      </c>
      <c r="CH1125">
        <v>3.4392673969268799</v>
      </c>
      <c r="CI1125">
        <v>3.5725409984588623</v>
      </c>
      <c r="CJ1125">
        <v>2.2251045703887939</v>
      </c>
      <c r="CK1125">
        <v>3.0995259284973145</v>
      </c>
      <c r="CL1125">
        <v>3.0864620208740234</v>
      </c>
      <c r="CM1125">
        <v>2.4096255302429199</v>
      </c>
      <c r="CN1125">
        <v>2.7241997718811035</v>
      </c>
      <c r="CO1125">
        <v>3.7960934638977051</v>
      </c>
      <c r="CP1125">
        <v>2.3818349838256836</v>
      </c>
      <c r="CQ1125">
        <v>2.8951840400695801</v>
      </c>
      <c r="CR1125">
        <v>4.3178277015686035</v>
      </c>
      <c r="CS1125">
        <v>4.7062544822692871</v>
      </c>
      <c r="CT1125">
        <v>4.8775219917297363</v>
      </c>
      <c r="CU1125">
        <v>5.9456324577331543</v>
      </c>
      <c r="CV1125">
        <v>4.8204436302185059</v>
      </c>
      <c r="CW1125">
        <v>4.3379545211791992</v>
      </c>
      <c r="CX1125">
        <v>3.6557502746582031</v>
      </c>
      <c r="CY1125">
        <v>4.0090975761413574</v>
      </c>
      <c r="CZ1125">
        <v>3.9571394920349121</v>
      </c>
    </row>
    <row r="1126" spans="1:104" x14ac:dyDescent="0.25">
      <c r="A1126" t="s">
        <v>1315</v>
      </c>
      <c r="B1126" t="s">
        <v>26</v>
      </c>
      <c r="C1126" t="s">
        <v>28</v>
      </c>
      <c r="D1126" t="s">
        <v>188</v>
      </c>
      <c r="E1126" t="s">
        <v>184</v>
      </c>
      <c r="F1126">
        <v>2024</v>
      </c>
      <c r="G1126" t="s">
        <v>177</v>
      </c>
      <c r="H1126">
        <v>7</v>
      </c>
      <c r="I1126">
        <v>168.64913940429687</v>
      </c>
      <c r="J1126">
        <v>164.03123474121094</v>
      </c>
      <c r="K1126">
        <v>160.30451965332031</v>
      </c>
      <c r="L1126">
        <v>159.70951843261719</v>
      </c>
      <c r="M1126">
        <v>165.07487487792969</v>
      </c>
      <c r="N1126">
        <v>178.04336547851563</v>
      </c>
      <c r="O1126">
        <v>191.46763610839844</v>
      </c>
      <c r="P1126">
        <v>209.507080078125</v>
      </c>
      <c r="Q1126">
        <v>220.91224670410156</v>
      </c>
      <c r="R1126">
        <v>229.57261657714844</v>
      </c>
      <c r="S1126">
        <v>235.67340087890625</v>
      </c>
      <c r="T1126">
        <v>236.64158630371094</v>
      </c>
      <c r="U1126">
        <v>236.74740600585937</v>
      </c>
      <c r="V1126">
        <v>236.09574890136719</v>
      </c>
      <c r="W1126">
        <v>235.11885070800781</v>
      </c>
      <c r="X1126">
        <v>233.16744995117187</v>
      </c>
      <c r="Y1126">
        <v>228.55941772460937</v>
      </c>
      <c r="Z1126">
        <v>217.4068603515625</v>
      </c>
      <c r="AA1126">
        <v>205.93301391601562</v>
      </c>
      <c r="AB1126">
        <v>198.25958251953125</v>
      </c>
      <c r="AC1126">
        <v>196.11976623535156</v>
      </c>
      <c r="AD1126">
        <v>187.45559692382812</v>
      </c>
      <c r="AE1126">
        <v>182.70344543457031</v>
      </c>
      <c r="AF1126">
        <v>178.10826110839844</v>
      </c>
      <c r="AG1126">
        <v>-3.620586633682251</v>
      </c>
      <c r="AH1126">
        <v>-1.8584988117218018</v>
      </c>
      <c r="AI1126">
        <v>-1.1202394962310791</v>
      </c>
      <c r="AJ1126">
        <v>-1.3611823320388794</v>
      </c>
      <c r="AK1126">
        <v>-1.4946988821029663</v>
      </c>
      <c r="AL1126">
        <v>-0.76210683584213257</v>
      </c>
      <c r="AM1126">
        <v>-2.2165794372558594</v>
      </c>
      <c r="AN1126">
        <v>-0.17344807088375092</v>
      </c>
      <c r="AO1126">
        <v>1.033328652381897</v>
      </c>
      <c r="AP1126">
        <v>1.6716866493225098</v>
      </c>
      <c r="AQ1126">
        <v>5.7274036407470703</v>
      </c>
      <c r="AR1126">
        <v>20.154420852661133</v>
      </c>
      <c r="AS1126">
        <v>20.724773406982422</v>
      </c>
      <c r="AT1126">
        <v>19.565261840820313</v>
      </c>
      <c r="AU1126">
        <v>18.032066345214844</v>
      </c>
      <c r="AV1126">
        <v>17.651100158691406</v>
      </c>
      <c r="AW1126">
        <v>16.563356399536133</v>
      </c>
      <c r="AX1126">
        <v>13.837161064147949</v>
      </c>
      <c r="AY1126">
        <v>4.2137084007263184</v>
      </c>
      <c r="AZ1126">
        <v>1.75440514087677</v>
      </c>
      <c r="BA1126">
        <v>1.0243610143661499</v>
      </c>
      <c r="BB1126">
        <v>1.1901382207870483</v>
      </c>
      <c r="BC1126">
        <v>0.67567819356918335</v>
      </c>
      <c r="BD1126">
        <v>-0.71967017650604248</v>
      </c>
      <c r="BE1126">
        <v>67.515762329101562</v>
      </c>
      <c r="BF1126">
        <v>67.116264343261719</v>
      </c>
      <c r="BG1126">
        <v>66.891181945800781</v>
      </c>
      <c r="BH1126">
        <v>66.60406494140625</v>
      </c>
      <c r="BI1126">
        <v>66.793724060058594</v>
      </c>
      <c r="BJ1126">
        <v>66.311691284179688</v>
      </c>
      <c r="BK1126">
        <v>67.204063415527344</v>
      </c>
      <c r="BL1126">
        <v>67.89593505859375</v>
      </c>
      <c r="BM1126">
        <v>70.075088500976563</v>
      </c>
      <c r="BN1126">
        <v>71.319000244140625</v>
      </c>
      <c r="BO1126">
        <v>72.943565368652344</v>
      </c>
      <c r="BP1126">
        <v>74.366966247558594</v>
      </c>
      <c r="BQ1126">
        <v>75.690521240234375</v>
      </c>
      <c r="BR1126">
        <v>77.345603942871094</v>
      </c>
      <c r="BS1126">
        <v>78.962890625</v>
      </c>
      <c r="BT1126">
        <v>79.614921569824219</v>
      </c>
      <c r="BU1126">
        <v>80.117469787597656</v>
      </c>
      <c r="BV1126">
        <v>80.034416198730469</v>
      </c>
      <c r="BW1126">
        <v>76.530166625976563</v>
      </c>
      <c r="BX1126">
        <v>74.314231872558594</v>
      </c>
      <c r="BY1126">
        <v>71.64593505859375</v>
      </c>
      <c r="BZ1126">
        <v>70.954071044921875</v>
      </c>
      <c r="CA1126">
        <v>70.356613159179688</v>
      </c>
      <c r="CB1126">
        <v>69.926948547363281</v>
      </c>
      <c r="CC1126">
        <v>5.5669360160827637</v>
      </c>
      <c r="CD1126">
        <v>5.3277468681335449</v>
      </c>
      <c r="CE1126">
        <v>4.993675708770752</v>
      </c>
      <c r="CF1126">
        <v>3.7728407382965088</v>
      </c>
      <c r="CG1126">
        <v>3.173804759979248</v>
      </c>
      <c r="CH1126">
        <v>3.4848606586456299</v>
      </c>
      <c r="CI1126">
        <v>3.5930385589599609</v>
      </c>
      <c r="CJ1126">
        <v>2.2299997806549072</v>
      </c>
      <c r="CK1126">
        <v>3.0925352573394775</v>
      </c>
      <c r="CL1126">
        <v>3.0701079368591309</v>
      </c>
      <c r="CM1126">
        <v>2.3755147457122803</v>
      </c>
      <c r="CN1126">
        <v>2.6853415966033936</v>
      </c>
      <c r="CO1126">
        <v>3.7484965324401855</v>
      </c>
      <c r="CP1126">
        <v>2.3603990077972412</v>
      </c>
      <c r="CQ1126">
        <v>2.8764925003051758</v>
      </c>
      <c r="CR1126">
        <v>4.3218450546264648</v>
      </c>
      <c r="CS1126">
        <v>4.7429757118225098</v>
      </c>
      <c r="CT1126">
        <v>4.9326739311218262</v>
      </c>
      <c r="CU1126">
        <v>5.9981288909912109</v>
      </c>
      <c r="CV1126">
        <v>4.8610653877258301</v>
      </c>
      <c r="CW1126">
        <v>4.3607792854309082</v>
      </c>
      <c r="CX1126">
        <v>3.6676814556121826</v>
      </c>
      <c r="CY1126">
        <v>4.008112907409668</v>
      </c>
      <c r="CZ1126">
        <v>3.9721100330352783</v>
      </c>
    </row>
    <row r="1127" spans="1:104" x14ac:dyDescent="0.25">
      <c r="A1127" t="s">
        <v>1316</v>
      </c>
      <c r="B1127" t="s">
        <v>26</v>
      </c>
      <c r="C1127" t="s">
        <v>28</v>
      </c>
      <c r="D1127" t="s">
        <v>188</v>
      </c>
      <c r="E1127" t="s">
        <v>184</v>
      </c>
      <c r="F1127">
        <v>2024</v>
      </c>
      <c r="G1127" t="s">
        <v>178</v>
      </c>
      <c r="H1127">
        <v>8</v>
      </c>
      <c r="I1127">
        <v>172.78105163574219</v>
      </c>
      <c r="J1127">
        <v>168.21124267578125</v>
      </c>
      <c r="K1127">
        <v>164.04701232910156</v>
      </c>
      <c r="L1127">
        <v>163.45285034179687</v>
      </c>
      <c r="M1127">
        <v>168.39663696289062</v>
      </c>
      <c r="N1127">
        <v>183.13427734375</v>
      </c>
      <c r="O1127">
        <v>199.08473205566406</v>
      </c>
      <c r="P1127">
        <v>217.46798706054687</v>
      </c>
      <c r="Q1127">
        <v>230.82672119140625</v>
      </c>
      <c r="R1127">
        <v>241.93814086914062</v>
      </c>
      <c r="S1127">
        <v>252.67276000976562</v>
      </c>
      <c r="T1127">
        <v>255.28157043457031</v>
      </c>
      <c r="U1127">
        <v>256.21823120117187</v>
      </c>
      <c r="V1127">
        <v>255.80551147460937</v>
      </c>
      <c r="W1127">
        <v>253.88310241699219</v>
      </c>
      <c r="X1127">
        <v>250.32937622070313</v>
      </c>
      <c r="Y1127">
        <v>242.01295471191406</v>
      </c>
      <c r="Z1127">
        <v>229.50486755371094</v>
      </c>
      <c r="AA1127">
        <v>215.88597106933594</v>
      </c>
      <c r="AB1127">
        <v>209.0726318359375</v>
      </c>
      <c r="AC1127">
        <v>204.54649353027344</v>
      </c>
      <c r="AD1127">
        <v>194.26832580566406</v>
      </c>
      <c r="AE1127">
        <v>187.871337890625</v>
      </c>
      <c r="AF1127">
        <v>181.63194274902344</v>
      </c>
      <c r="AG1127">
        <v>-3.3533024787902832</v>
      </c>
      <c r="AH1127">
        <v>-2.136204719543457</v>
      </c>
      <c r="AI1127">
        <v>-1.7574065923690796</v>
      </c>
      <c r="AJ1127">
        <v>-1.674128532409668</v>
      </c>
      <c r="AK1127">
        <v>-1.3609529733657837</v>
      </c>
      <c r="AL1127">
        <v>-0.29294410347938538</v>
      </c>
      <c r="AM1127">
        <v>-1.9231581687927246</v>
      </c>
      <c r="AN1127">
        <v>0.64867544174194336</v>
      </c>
      <c r="AO1127">
        <v>1.0574585199356079</v>
      </c>
      <c r="AP1127">
        <v>0.83152955770492554</v>
      </c>
      <c r="AQ1127">
        <v>5.3135499954223633</v>
      </c>
      <c r="AR1127">
        <v>21.585737228393555</v>
      </c>
      <c r="AS1127">
        <v>22.346839904785156</v>
      </c>
      <c r="AT1127">
        <v>21.145101547241211</v>
      </c>
      <c r="AU1127">
        <v>19.782310485839844</v>
      </c>
      <c r="AV1127">
        <v>20.71070671081543</v>
      </c>
      <c r="AW1127">
        <v>19.638946533203125</v>
      </c>
      <c r="AX1127">
        <v>17.402034759521484</v>
      </c>
      <c r="AY1127">
        <v>7.4926457405090332</v>
      </c>
      <c r="AZ1127">
        <v>4.0732049942016602</v>
      </c>
      <c r="BA1127">
        <v>2.6895015239715576</v>
      </c>
      <c r="BB1127">
        <v>2.6272590160369873</v>
      </c>
      <c r="BC1127">
        <v>1.694846510887146</v>
      </c>
      <c r="BD1127">
        <v>0.59436261653900146</v>
      </c>
      <c r="BE1127">
        <v>71.135086059570313</v>
      </c>
      <c r="BF1127">
        <v>70.2203369140625</v>
      </c>
      <c r="BG1127">
        <v>69.525421142578125</v>
      </c>
      <c r="BH1127">
        <v>68.538131713867188</v>
      </c>
      <c r="BI1127">
        <v>68.7081298828125</v>
      </c>
      <c r="BJ1127">
        <v>68.4581298828125</v>
      </c>
      <c r="BK1127">
        <v>68.860671997070313</v>
      </c>
      <c r="BL1127">
        <v>69.640335083007813</v>
      </c>
      <c r="BM1127">
        <v>73.889320373535156</v>
      </c>
      <c r="BN1127">
        <v>78.085929870605469</v>
      </c>
      <c r="BO1127">
        <v>81.929832458496094</v>
      </c>
      <c r="BP1127">
        <v>83.762031555175781</v>
      </c>
      <c r="BQ1127">
        <v>84.749320983886719</v>
      </c>
      <c r="BR1127">
        <v>83.694236755371094</v>
      </c>
      <c r="BS1127">
        <v>83.317115783691406</v>
      </c>
      <c r="BT1127">
        <v>83.703895568847656</v>
      </c>
      <c r="BU1127">
        <v>83.576263427734375</v>
      </c>
      <c r="BV1127">
        <v>82.674232482910156</v>
      </c>
      <c r="BW1127">
        <v>80.162887573242188</v>
      </c>
      <c r="BX1127">
        <v>77.315933227539062</v>
      </c>
      <c r="BY1127">
        <v>74.996444702148438</v>
      </c>
      <c r="BZ1127">
        <v>73.688812255859375</v>
      </c>
      <c r="CA1127">
        <v>72.649497985839844</v>
      </c>
      <c r="CB1127">
        <v>72.271865844726563</v>
      </c>
      <c r="CC1127">
        <v>5.5220937728881836</v>
      </c>
      <c r="CD1127">
        <v>5.2893400192260742</v>
      </c>
      <c r="CE1127">
        <v>4.9478325843811035</v>
      </c>
      <c r="CF1127">
        <v>3.7383830547332764</v>
      </c>
      <c r="CG1127">
        <v>3.134990930557251</v>
      </c>
      <c r="CH1127">
        <v>3.4712214469909668</v>
      </c>
      <c r="CI1127">
        <v>3.6181735992431641</v>
      </c>
      <c r="CJ1127">
        <v>2.2412965297698975</v>
      </c>
      <c r="CK1127">
        <v>3.1304471492767334</v>
      </c>
      <c r="CL1127">
        <v>3.1341841220855713</v>
      </c>
      <c r="CM1127">
        <v>2.4671850204467773</v>
      </c>
      <c r="CN1127">
        <v>2.80562424659729</v>
      </c>
      <c r="CO1127">
        <v>3.9311976432800293</v>
      </c>
      <c r="CP1127">
        <v>2.4739961624145508</v>
      </c>
      <c r="CQ1127">
        <v>3.0079441070556641</v>
      </c>
      <c r="CR1127">
        <v>4.4930920600891113</v>
      </c>
      <c r="CS1127">
        <v>4.8626937866210938</v>
      </c>
      <c r="CT1127">
        <v>5.041651725769043</v>
      </c>
      <c r="CU1127">
        <v>6.0867910385131836</v>
      </c>
      <c r="CV1127">
        <v>4.968226432800293</v>
      </c>
      <c r="CW1127">
        <v>4.4072322845458984</v>
      </c>
      <c r="CX1127">
        <v>3.681168794631958</v>
      </c>
      <c r="CY1127">
        <v>3.9905023574829102</v>
      </c>
      <c r="CZ1127">
        <v>3.9207816123962402</v>
      </c>
    </row>
    <row r="1128" spans="1:104" x14ac:dyDescent="0.25">
      <c r="A1128" t="s">
        <v>1317</v>
      </c>
      <c r="B1128" t="s">
        <v>26</v>
      </c>
      <c r="C1128" t="s">
        <v>28</v>
      </c>
      <c r="D1128" t="s">
        <v>188</v>
      </c>
      <c r="E1128" t="s">
        <v>184</v>
      </c>
      <c r="F1128">
        <v>2024</v>
      </c>
      <c r="G1128" t="s">
        <v>179</v>
      </c>
      <c r="H1128">
        <v>9</v>
      </c>
      <c r="I1128">
        <v>171.04583740234375</v>
      </c>
      <c r="J1128">
        <v>167.10139465332031</v>
      </c>
      <c r="K1128">
        <v>163.71737670898437</v>
      </c>
      <c r="L1128">
        <v>163.38798522949219</v>
      </c>
      <c r="M1128">
        <v>169.10044860839844</v>
      </c>
      <c r="N1128">
        <v>184.30754089355469</v>
      </c>
      <c r="O1128">
        <v>202.42451477050781</v>
      </c>
      <c r="P1128">
        <v>222.31144714355469</v>
      </c>
      <c r="Q1128">
        <v>238.52700805664062</v>
      </c>
      <c r="R1128">
        <v>250.34614562988281</v>
      </c>
      <c r="S1128">
        <v>260.53131103515625</v>
      </c>
      <c r="T1128">
        <v>263.08840942382812</v>
      </c>
      <c r="U1128">
        <v>263.6895751953125</v>
      </c>
      <c r="V1128">
        <v>264.28948974609375</v>
      </c>
      <c r="W1128">
        <v>261.41070556640625</v>
      </c>
      <c r="X1128">
        <v>254.36412048339844</v>
      </c>
      <c r="Y1128">
        <v>244.58393859863281</v>
      </c>
      <c r="Z1128">
        <v>231.574951171875</v>
      </c>
      <c r="AA1128">
        <v>218.594970703125</v>
      </c>
      <c r="AB1128">
        <v>213.44891357421875</v>
      </c>
      <c r="AC1128">
        <v>206.78018188476562</v>
      </c>
      <c r="AD1128">
        <v>194.82887268066406</v>
      </c>
      <c r="AE1128">
        <v>187.86509704589844</v>
      </c>
      <c r="AF1128">
        <v>181.4188232421875</v>
      </c>
      <c r="AG1128">
        <v>-3.2914414405822754</v>
      </c>
      <c r="AH1128">
        <v>-2.1446809768676758</v>
      </c>
      <c r="AI1128">
        <v>-1.8080617189407349</v>
      </c>
      <c r="AJ1128">
        <v>-1.6993304491043091</v>
      </c>
      <c r="AK1128">
        <v>-1.355976939201355</v>
      </c>
      <c r="AL1128">
        <v>-0.25789842009544373</v>
      </c>
      <c r="AM1128">
        <v>-1.9235566854476929</v>
      </c>
      <c r="AN1128">
        <v>0.73610460758209229</v>
      </c>
      <c r="AO1128">
        <v>1.09758460521698</v>
      </c>
      <c r="AP1128">
        <v>0.7839045524597168</v>
      </c>
      <c r="AQ1128">
        <v>5.3929548263549805</v>
      </c>
      <c r="AR1128">
        <v>22.172113418579102</v>
      </c>
      <c r="AS1128">
        <v>22.926591873168945</v>
      </c>
      <c r="AT1128">
        <v>21.768251419067383</v>
      </c>
      <c r="AU1128">
        <v>20.309486389160156</v>
      </c>
      <c r="AV1128">
        <v>21.066383361816406</v>
      </c>
      <c r="AW1128">
        <v>19.911479949951172</v>
      </c>
      <c r="AX1128">
        <v>17.687864303588867</v>
      </c>
      <c r="AY1128">
        <v>7.8202352523803711</v>
      </c>
      <c r="AZ1128">
        <v>4.3581538200378418</v>
      </c>
      <c r="BA1128">
        <v>2.8625724315643311</v>
      </c>
      <c r="BB1128">
        <v>2.7534239292144775</v>
      </c>
      <c r="BC1128">
        <v>1.7751296758651733</v>
      </c>
      <c r="BD1128">
        <v>0.70238798856735229</v>
      </c>
      <c r="BE1128">
        <v>70.927970886230469</v>
      </c>
      <c r="BF1128">
        <v>70.483055114746094</v>
      </c>
      <c r="BG1128">
        <v>70.330513000488281</v>
      </c>
      <c r="BH1128">
        <v>69.53814697265625</v>
      </c>
      <c r="BI1128">
        <v>69.080513000488281</v>
      </c>
      <c r="BJ1128">
        <v>68.775428771972656</v>
      </c>
      <c r="BK1128">
        <v>69.207626342773438</v>
      </c>
      <c r="BL1128">
        <v>70.152542114257813</v>
      </c>
      <c r="BM1128">
        <v>72.834747314453125</v>
      </c>
      <c r="BN1128">
        <v>76.656768798828125</v>
      </c>
      <c r="BO1128">
        <v>81.050827026367188</v>
      </c>
      <c r="BP1128">
        <v>82.470314025878906</v>
      </c>
      <c r="BQ1128">
        <v>84.372856140136719</v>
      </c>
      <c r="BR1128">
        <v>85.135566711425781</v>
      </c>
      <c r="BS1128">
        <v>85.788116455078125</v>
      </c>
      <c r="BT1128">
        <v>86.038108825683594</v>
      </c>
      <c r="BU1128">
        <v>85.31353759765625</v>
      </c>
      <c r="BV1128">
        <v>83.910995483398438</v>
      </c>
      <c r="BW1128">
        <v>83.576248168945313</v>
      </c>
      <c r="BX1128">
        <v>78.682197570800781</v>
      </c>
      <c r="BY1128">
        <v>76.305084228515625</v>
      </c>
      <c r="BZ1128">
        <v>74.427970886230469</v>
      </c>
      <c r="CA1128">
        <v>73.525428771972656</v>
      </c>
      <c r="CB1128">
        <v>72.872886657714844</v>
      </c>
      <c r="CC1128">
        <v>5.4565348625183105</v>
      </c>
      <c r="CD1128">
        <v>5.2449150085449219</v>
      </c>
      <c r="CE1128">
        <v>4.9295406341552734</v>
      </c>
      <c r="CF1128">
        <v>3.7310829162597656</v>
      </c>
      <c r="CG1128">
        <v>3.1437897682189941</v>
      </c>
      <c r="CH1128">
        <v>3.4886069297790527</v>
      </c>
      <c r="CI1128">
        <v>3.6751775741577148</v>
      </c>
      <c r="CJ1128">
        <v>2.288851261138916</v>
      </c>
      <c r="CK1128">
        <v>3.2336843013763428</v>
      </c>
      <c r="CL1128">
        <v>3.2408633232116699</v>
      </c>
      <c r="CM1128">
        <v>2.542003870010376</v>
      </c>
      <c r="CN1128">
        <v>2.8888771533966064</v>
      </c>
      <c r="CO1128">
        <v>4.0438036918640137</v>
      </c>
      <c r="CP1128">
        <v>2.5516378879547119</v>
      </c>
      <c r="CQ1128">
        <v>3.0944488048553467</v>
      </c>
      <c r="CR1128">
        <v>4.5631618499755859</v>
      </c>
      <c r="CS1128">
        <v>4.9111790657043457</v>
      </c>
      <c r="CT1128">
        <v>5.083681583404541</v>
      </c>
      <c r="CU1128">
        <v>6.1505851745605469</v>
      </c>
      <c r="CV1128">
        <v>5.0693035125732422</v>
      </c>
      <c r="CW1128">
        <v>4.4517335891723633</v>
      </c>
      <c r="CX1128">
        <v>3.687633752822876</v>
      </c>
      <c r="CY1128">
        <v>3.9843401908874512</v>
      </c>
      <c r="CZ1128">
        <v>3.9099161624908447</v>
      </c>
    </row>
    <row r="1129" spans="1:104" x14ac:dyDescent="0.25">
      <c r="A1129" t="s">
        <v>1318</v>
      </c>
      <c r="B1129" t="s">
        <v>26</v>
      </c>
      <c r="C1129" t="s">
        <v>28</v>
      </c>
      <c r="D1129" t="s">
        <v>188</v>
      </c>
      <c r="E1129" t="s">
        <v>184</v>
      </c>
      <c r="F1129">
        <v>2024</v>
      </c>
      <c r="G1129" t="s">
        <v>180</v>
      </c>
      <c r="H1129">
        <v>10</v>
      </c>
      <c r="I1129">
        <v>148.03762817382812</v>
      </c>
      <c r="J1129">
        <v>144.26719665527344</v>
      </c>
      <c r="K1129">
        <v>141.28208923339844</v>
      </c>
      <c r="L1129">
        <v>141.32823181152344</v>
      </c>
      <c r="M1129">
        <v>145.53999328613281</v>
      </c>
      <c r="N1129">
        <v>157.76097106933594</v>
      </c>
      <c r="O1129">
        <v>177.93661499023437</v>
      </c>
      <c r="P1129">
        <v>194.68821716308594</v>
      </c>
      <c r="Q1129">
        <v>211.88003540039062</v>
      </c>
      <c r="R1129">
        <v>227.39933776855469</v>
      </c>
      <c r="S1129">
        <v>239.92048645019531</v>
      </c>
      <c r="T1129">
        <v>243.7362060546875</v>
      </c>
      <c r="U1129">
        <v>245.23771667480469</v>
      </c>
      <c r="V1129">
        <v>247.50621032714844</v>
      </c>
      <c r="W1129">
        <v>245.32260131835937</v>
      </c>
      <c r="X1129">
        <v>236.99098205566406</v>
      </c>
      <c r="Y1129">
        <v>226.60917663574219</v>
      </c>
      <c r="Z1129">
        <v>214.46910095214844</v>
      </c>
      <c r="AA1129">
        <v>208.16387939453125</v>
      </c>
      <c r="AB1129">
        <v>201.85598754882813</v>
      </c>
      <c r="AC1129">
        <v>195.47065734863281</v>
      </c>
      <c r="AD1129">
        <v>176.76644897460937</v>
      </c>
      <c r="AE1129">
        <v>163.90460205078125</v>
      </c>
      <c r="AF1129">
        <v>157.76803588867187</v>
      </c>
      <c r="AG1129">
        <v>-3.3951835632324219</v>
      </c>
      <c r="AH1129">
        <v>-1.4845206737518311</v>
      </c>
      <c r="AI1129">
        <v>-0.59760171175003052</v>
      </c>
      <c r="AJ1129">
        <v>-1.0239067077636719</v>
      </c>
      <c r="AK1129">
        <v>-1.422905445098877</v>
      </c>
      <c r="AL1129">
        <v>-0.98336660861968994</v>
      </c>
      <c r="AM1129">
        <v>-2.3076102733612061</v>
      </c>
      <c r="AN1129">
        <v>-0.70456546545028687</v>
      </c>
      <c r="AO1129">
        <v>1.019389271736145</v>
      </c>
      <c r="AP1129">
        <v>2.3151278495788574</v>
      </c>
      <c r="AQ1129">
        <v>6.3248291015625</v>
      </c>
      <c r="AR1129">
        <v>20.544294357299805</v>
      </c>
      <c r="AS1129">
        <v>21.177539825439453</v>
      </c>
      <c r="AT1129">
        <v>20.152053833007813</v>
      </c>
      <c r="AU1129">
        <v>18.293205261230469</v>
      </c>
      <c r="AV1129">
        <v>16.537944793701172</v>
      </c>
      <c r="AW1129">
        <v>14.838600158691406</v>
      </c>
      <c r="AX1129">
        <v>11.611161231994629</v>
      </c>
      <c r="AY1129">
        <v>2.0882608890533447</v>
      </c>
      <c r="AZ1129">
        <v>0.26482275128364563</v>
      </c>
      <c r="BA1129">
        <v>-6.2498517334461212E-2</v>
      </c>
      <c r="BB1129">
        <v>0.20490933954715729</v>
      </c>
      <c r="BC1129">
        <v>-3.8491427898406982E-2</v>
      </c>
      <c r="BD1129">
        <v>-1.4853808879852295</v>
      </c>
      <c r="BE1129">
        <v>64.647811889648437</v>
      </c>
      <c r="BF1129">
        <v>64.525428771972656</v>
      </c>
      <c r="BG1129">
        <v>64.070854187011719</v>
      </c>
      <c r="BH1129">
        <v>63.028999328613281</v>
      </c>
      <c r="BI1129">
        <v>61.754936218261719</v>
      </c>
      <c r="BJ1129">
        <v>61.355445861816406</v>
      </c>
      <c r="BK1129">
        <v>61.145278930664063</v>
      </c>
      <c r="BL1129">
        <v>61.482555389404297</v>
      </c>
      <c r="BM1129">
        <v>63.655593872070313</v>
      </c>
      <c r="BN1129">
        <v>67.718460083007812</v>
      </c>
      <c r="BO1129">
        <v>71.303718566894531</v>
      </c>
      <c r="BP1129">
        <v>74.918968200683594</v>
      </c>
      <c r="BQ1129">
        <v>77.409812927246094</v>
      </c>
      <c r="BR1129">
        <v>77.050148010253906</v>
      </c>
      <c r="BS1129">
        <v>76.837791442871094</v>
      </c>
      <c r="BT1129">
        <v>75.904228210449219</v>
      </c>
      <c r="BU1129">
        <v>74.907272338867188</v>
      </c>
      <c r="BV1129">
        <v>74.519981384277344</v>
      </c>
      <c r="BW1129">
        <v>73.073051452636719</v>
      </c>
      <c r="BX1129">
        <v>70.335258483886719</v>
      </c>
      <c r="BY1129">
        <v>69.125946044921875</v>
      </c>
      <c r="BZ1129">
        <v>67.607124328613281</v>
      </c>
      <c r="CA1129">
        <v>67.074417114257813</v>
      </c>
      <c r="CB1129">
        <v>65.790687561035156</v>
      </c>
      <c r="CC1129">
        <v>5.0942306518554687</v>
      </c>
      <c r="CD1129">
        <v>4.8850889205932617</v>
      </c>
      <c r="CE1129">
        <v>4.5886974334716797</v>
      </c>
      <c r="CF1129">
        <v>3.4814543724060059</v>
      </c>
      <c r="CG1129">
        <v>2.9187617301940918</v>
      </c>
      <c r="CH1129">
        <v>3.2217302322387695</v>
      </c>
      <c r="CI1129">
        <v>3.4835820198059082</v>
      </c>
      <c r="CJ1129">
        <v>2.1625723838806152</v>
      </c>
      <c r="CK1129">
        <v>3.1006782054901123</v>
      </c>
      <c r="CL1129">
        <v>3.1791512966156006</v>
      </c>
      <c r="CM1129">
        <v>2.5284264087677002</v>
      </c>
      <c r="CN1129">
        <v>2.8898999691009521</v>
      </c>
      <c r="CO1129">
        <v>4.0629167556762695</v>
      </c>
      <c r="CP1129">
        <v>2.5765519142150879</v>
      </c>
      <c r="CQ1129">
        <v>3.1349976062774658</v>
      </c>
      <c r="CR1129">
        <v>4.588904857635498</v>
      </c>
      <c r="CS1129">
        <v>4.9111142158508301</v>
      </c>
      <c r="CT1129">
        <v>5.0813388824462891</v>
      </c>
      <c r="CU1129">
        <v>6.3183722496032715</v>
      </c>
      <c r="CV1129">
        <v>5.1813173294067383</v>
      </c>
      <c r="CW1129">
        <v>4.5497574806213379</v>
      </c>
      <c r="CX1129">
        <v>3.6119084358215332</v>
      </c>
      <c r="CY1129">
        <v>3.7500321865081787</v>
      </c>
      <c r="CZ1129">
        <v>3.6683430671691895</v>
      </c>
    </row>
    <row r="1130" spans="1:104" x14ac:dyDescent="0.25">
      <c r="A1130" t="s">
        <v>1319</v>
      </c>
      <c r="B1130" t="s">
        <v>26</v>
      </c>
      <c r="C1130" t="s">
        <v>28</v>
      </c>
      <c r="D1130" t="s">
        <v>188</v>
      </c>
      <c r="E1130" t="s">
        <v>184</v>
      </c>
      <c r="F1130">
        <v>2024</v>
      </c>
      <c r="G1130" t="s">
        <v>181</v>
      </c>
      <c r="H1130">
        <v>11</v>
      </c>
      <c r="I1130">
        <v>140.45225524902344</v>
      </c>
      <c r="J1130">
        <v>136.62452697753906</v>
      </c>
      <c r="K1130">
        <v>134.20782470703125</v>
      </c>
      <c r="L1130">
        <v>134.93165588378906</v>
      </c>
      <c r="M1130">
        <v>140.79414367675781</v>
      </c>
      <c r="N1130">
        <v>153.30410766601562</v>
      </c>
      <c r="O1130">
        <v>169.37165832519531</v>
      </c>
      <c r="P1130">
        <v>182.41891479492187</v>
      </c>
      <c r="Q1130">
        <v>192.27731323242187</v>
      </c>
      <c r="R1130">
        <v>199.20530700683594</v>
      </c>
      <c r="S1130">
        <v>204.86222839355469</v>
      </c>
      <c r="T1130">
        <v>206.67854309082031</v>
      </c>
      <c r="U1130">
        <v>207.08761596679687</v>
      </c>
      <c r="V1130">
        <v>207.417236328125</v>
      </c>
      <c r="W1130">
        <v>204.70509338378906</v>
      </c>
      <c r="X1130">
        <v>197.50839233398437</v>
      </c>
      <c r="Y1130">
        <v>190.70515441894531</v>
      </c>
      <c r="Z1130">
        <v>186.13128662109375</v>
      </c>
      <c r="AA1130">
        <v>177.18191528320312</v>
      </c>
      <c r="AB1130">
        <v>170.65638732910156</v>
      </c>
      <c r="AC1130">
        <v>167.174560546875</v>
      </c>
      <c r="AD1130">
        <v>160.06245422363281</v>
      </c>
      <c r="AE1130">
        <v>153.6453857421875</v>
      </c>
      <c r="AF1130">
        <v>147.98529052734375</v>
      </c>
      <c r="AG1130">
        <v>-3.5500006675720215</v>
      </c>
      <c r="AH1130">
        <v>-1.1632232666015625</v>
      </c>
      <c r="AI1130">
        <v>4.6809211373329163E-2</v>
      </c>
      <c r="AJ1130">
        <v>-0.68894994258880615</v>
      </c>
      <c r="AK1130">
        <v>-1.5446974039077759</v>
      </c>
      <c r="AL1130">
        <v>-1.4409091472625732</v>
      </c>
      <c r="AM1130">
        <v>-2.579249382019043</v>
      </c>
      <c r="AN1130">
        <v>-1.4826749563217163</v>
      </c>
      <c r="AO1130">
        <v>0.94175422191619873</v>
      </c>
      <c r="AP1130">
        <v>2.9432034492492676</v>
      </c>
      <c r="AQ1130">
        <v>6.2392292022705078</v>
      </c>
      <c r="AR1130">
        <v>17.681222915649414</v>
      </c>
      <c r="AS1130">
        <v>18.065923690795898</v>
      </c>
      <c r="AT1130">
        <v>17.048551559448242</v>
      </c>
      <c r="AU1130">
        <v>15.052165031433105</v>
      </c>
      <c r="AV1130">
        <v>12.211806297302246</v>
      </c>
      <c r="AW1130">
        <v>10.606473922729492</v>
      </c>
      <c r="AX1130">
        <v>7.4563312530517578</v>
      </c>
      <c r="AY1130">
        <v>-1.2624465227127075</v>
      </c>
      <c r="AZ1130">
        <v>-1.9910985231399536</v>
      </c>
      <c r="BA1130">
        <v>-1.6801846027374268</v>
      </c>
      <c r="BB1130">
        <v>-1.223558783531189</v>
      </c>
      <c r="BC1130">
        <v>-1.0330410003662109</v>
      </c>
      <c r="BD1130">
        <v>-2.6914870738983154</v>
      </c>
      <c r="BE1130">
        <v>59.483074188232422</v>
      </c>
      <c r="BF1130">
        <v>58.269336700439453</v>
      </c>
      <c r="BG1130">
        <v>57.452049255371094</v>
      </c>
      <c r="BH1130">
        <v>56.473403930664063</v>
      </c>
      <c r="BI1130">
        <v>57.521873474121094</v>
      </c>
      <c r="BJ1130">
        <v>56.777973175048828</v>
      </c>
      <c r="BK1130">
        <v>57.122379302978516</v>
      </c>
      <c r="BL1130">
        <v>57.219837188720703</v>
      </c>
      <c r="BM1130">
        <v>60.792366027832031</v>
      </c>
      <c r="BN1130">
        <v>64.910835266113281</v>
      </c>
      <c r="BO1130">
        <v>68.407264709472656</v>
      </c>
      <c r="BP1130">
        <v>69.498619079589844</v>
      </c>
      <c r="BQ1130">
        <v>70.187774658203125</v>
      </c>
      <c r="BR1130">
        <v>69.578636169433594</v>
      </c>
      <c r="BS1130">
        <v>69.011863708496094</v>
      </c>
      <c r="BT1130">
        <v>69.920509338378906</v>
      </c>
      <c r="BU1130">
        <v>68.798988342285156</v>
      </c>
      <c r="BV1130">
        <v>66.204582214355469</v>
      </c>
      <c r="BW1130">
        <v>64.411689758300781</v>
      </c>
      <c r="BX1130">
        <v>64.052040100097656</v>
      </c>
      <c r="BY1130">
        <v>63.058139801025391</v>
      </c>
      <c r="BZ1130">
        <v>61.829498291015625</v>
      </c>
      <c r="CA1130">
        <v>61.567291259765625</v>
      </c>
      <c r="CB1130">
        <v>60.116279602050781</v>
      </c>
      <c r="CC1130">
        <v>5.2985906600952148</v>
      </c>
      <c r="CD1130">
        <v>5.0712161064147949</v>
      </c>
      <c r="CE1130">
        <v>4.7782092094421387</v>
      </c>
      <c r="CF1130">
        <v>3.6444752216339111</v>
      </c>
      <c r="CG1130">
        <v>3.09659743309021</v>
      </c>
      <c r="CH1130">
        <v>3.4333126544952393</v>
      </c>
      <c r="CI1130">
        <v>3.6383836269378662</v>
      </c>
      <c r="CJ1130">
        <v>2.2250995635986328</v>
      </c>
      <c r="CK1130">
        <v>3.0835466384887695</v>
      </c>
      <c r="CL1130">
        <v>3.0531792640686035</v>
      </c>
      <c r="CM1130">
        <v>2.3672225475311279</v>
      </c>
      <c r="CN1130">
        <v>2.6886081695556641</v>
      </c>
      <c r="CO1130">
        <v>3.7598891258239746</v>
      </c>
      <c r="CP1130">
        <v>2.3753414154052734</v>
      </c>
      <c r="CQ1130">
        <v>2.8708469867706299</v>
      </c>
      <c r="CR1130">
        <v>4.1960330009460449</v>
      </c>
      <c r="CS1130">
        <v>4.5355653762817383</v>
      </c>
      <c r="CT1130">
        <v>4.8401474952697754</v>
      </c>
      <c r="CU1130">
        <v>5.915041446685791</v>
      </c>
      <c r="CV1130">
        <v>4.794090747833252</v>
      </c>
      <c r="CW1130">
        <v>4.2581939697265625</v>
      </c>
      <c r="CX1130">
        <v>3.5822105407714844</v>
      </c>
      <c r="CY1130">
        <v>3.8536744117736816</v>
      </c>
      <c r="CZ1130">
        <v>3.7717182636260986</v>
      </c>
    </row>
    <row r="1131" spans="1:104" x14ac:dyDescent="0.25">
      <c r="A1131" t="s">
        <v>1320</v>
      </c>
      <c r="B1131" t="s">
        <v>26</v>
      </c>
      <c r="C1131" t="s">
        <v>28</v>
      </c>
      <c r="D1131" t="s">
        <v>188</v>
      </c>
      <c r="E1131" t="s">
        <v>184</v>
      </c>
      <c r="F1131">
        <v>2024</v>
      </c>
      <c r="G1131" t="s">
        <v>182</v>
      </c>
      <c r="H1131">
        <v>12</v>
      </c>
      <c r="I1131">
        <v>136.64437866210937</v>
      </c>
      <c r="J1131">
        <v>133.1630859375</v>
      </c>
      <c r="K1131">
        <v>131.09806823730469</v>
      </c>
      <c r="L1131">
        <v>131.79328918457031</v>
      </c>
      <c r="M1131">
        <v>137.57142639160156</v>
      </c>
      <c r="N1131">
        <v>149.65208435058594</v>
      </c>
      <c r="O1131">
        <v>166.32164001464844</v>
      </c>
      <c r="P1131">
        <v>177.61572265625</v>
      </c>
      <c r="Q1131">
        <v>183.08566284179687</v>
      </c>
      <c r="R1131">
        <v>185.84141540527344</v>
      </c>
      <c r="S1131">
        <v>188.00492858886719</v>
      </c>
      <c r="T1131">
        <v>187.75868225097656</v>
      </c>
      <c r="U1131">
        <v>187.29594421386719</v>
      </c>
      <c r="V1131">
        <v>187.5780029296875</v>
      </c>
      <c r="W1131">
        <v>185.11581420898437</v>
      </c>
      <c r="X1131">
        <v>179.70545959472656</v>
      </c>
      <c r="Y1131">
        <v>176.05342102050781</v>
      </c>
      <c r="Z1131">
        <v>174.26893615722656</v>
      </c>
      <c r="AA1131">
        <v>166.92881774902344</v>
      </c>
      <c r="AB1131">
        <v>162.01681518554687</v>
      </c>
      <c r="AC1131">
        <v>159.40827941894531</v>
      </c>
      <c r="AD1131">
        <v>155.1558837890625</v>
      </c>
      <c r="AE1131">
        <v>149.2198486328125</v>
      </c>
      <c r="AF1131">
        <v>143.76860046386719</v>
      </c>
      <c r="AG1131">
        <v>-3.8265640735626221</v>
      </c>
      <c r="AH1131">
        <v>-0.8522956371307373</v>
      </c>
      <c r="AI1131">
        <v>0.75374490022659302</v>
      </c>
      <c r="AJ1131">
        <v>-0.33710131049156189</v>
      </c>
      <c r="AK1131">
        <v>-1.6889563798904419</v>
      </c>
      <c r="AL1131">
        <v>-1.9410176277160645</v>
      </c>
      <c r="AM1131">
        <v>-2.9595651626586914</v>
      </c>
      <c r="AN1131">
        <v>-2.3728187084197998</v>
      </c>
      <c r="AO1131">
        <v>0.93028110265731812</v>
      </c>
      <c r="AP1131">
        <v>3.7599310874938965</v>
      </c>
      <c r="AQ1131">
        <v>6.5847420692443848</v>
      </c>
      <c r="AR1131">
        <v>16.194293975830078</v>
      </c>
      <c r="AS1131">
        <v>16.373926162719727</v>
      </c>
      <c r="AT1131">
        <v>15.411062240600586</v>
      </c>
      <c r="AU1131">
        <v>13.242182731628418</v>
      </c>
      <c r="AV1131">
        <v>9.3020153045654297</v>
      </c>
      <c r="AW1131">
        <v>7.6269617080688477</v>
      </c>
      <c r="AX1131">
        <v>3.9932014942169189</v>
      </c>
      <c r="AY1131">
        <v>-4.5429277420043945</v>
      </c>
      <c r="AZ1131">
        <v>-4.2990827560424805</v>
      </c>
      <c r="BA1131">
        <v>-3.362769603729248</v>
      </c>
      <c r="BB1131">
        <v>-2.765615701675415</v>
      </c>
      <c r="BC1131">
        <v>-2.1261646747589111</v>
      </c>
      <c r="BD1131">
        <v>-4.0792312622070313</v>
      </c>
      <c r="BE1131">
        <v>53.574954986572266</v>
      </c>
      <c r="BF1131">
        <v>53.547325134277344</v>
      </c>
      <c r="BG1131">
        <v>52.392246246337891</v>
      </c>
      <c r="BH1131">
        <v>52.700386047363281</v>
      </c>
      <c r="BI1131">
        <v>51.785118103027344</v>
      </c>
      <c r="BJ1131">
        <v>50.705966949462891</v>
      </c>
      <c r="BK1131">
        <v>50.245803833007813</v>
      </c>
      <c r="BL1131">
        <v>49.995800018310547</v>
      </c>
      <c r="BM1131">
        <v>54.496944427490234</v>
      </c>
      <c r="BN1131">
        <v>57.413883209228516</v>
      </c>
      <c r="BO1131">
        <v>60.538795471191406</v>
      </c>
      <c r="BP1131">
        <v>63.060325622558594</v>
      </c>
      <c r="BQ1131">
        <v>64.817298889160156</v>
      </c>
      <c r="BR1131">
        <v>64.609138488769531</v>
      </c>
      <c r="BS1131">
        <v>62.707115173339844</v>
      </c>
      <c r="BT1131">
        <v>61.957633972167969</v>
      </c>
      <c r="BU1131">
        <v>61.208152770996094</v>
      </c>
      <c r="BV1131">
        <v>58.501907348632813</v>
      </c>
      <c r="BW1131">
        <v>55.722782135009766</v>
      </c>
      <c r="BX1131">
        <v>53.656356811523438</v>
      </c>
      <c r="BY1131">
        <v>52.201774597167969</v>
      </c>
      <c r="BZ1131">
        <v>50.909927368164062</v>
      </c>
      <c r="CA1131">
        <v>50.207870483398438</v>
      </c>
      <c r="CB1131">
        <v>49.378376007080078</v>
      </c>
      <c r="CC1131">
        <v>5.8615350723266602</v>
      </c>
      <c r="CD1131">
        <v>5.6198053359985352</v>
      </c>
      <c r="CE1131">
        <v>5.3061566352844238</v>
      </c>
      <c r="CF1131">
        <v>4.0468630790710449</v>
      </c>
      <c r="CG1131">
        <v>3.4393885135650635</v>
      </c>
      <c r="CH1131">
        <v>3.8097226619720459</v>
      </c>
      <c r="CI1131">
        <v>4.0625224113464355</v>
      </c>
      <c r="CJ1131">
        <v>2.4652340412139893</v>
      </c>
      <c r="CK1131">
        <v>3.3379247188568115</v>
      </c>
      <c r="CL1131">
        <v>3.2386140823364258</v>
      </c>
      <c r="CM1131">
        <v>2.4711904525756836</v>
      </c>
      <c r="CN1131">
        <v>2.7786719799041748</v>
      </c>
      <c r="CO1131">
        <v>3.8674557209014893</v>
      </c>
      <c r="CP1131">
        <v>2.4457921981811523</v>
      </c>
      <c r="CQ1131">
        <v>2.9537463188171387</v>
      </c>
      <c r="CR1131">
        <v>4.3438816070556641</v>
      </c>
      <c r="CS1131">
        <v>4.7644743919372559</v>
      </c>
      <c r="CT1131">
        <v>5.1564664840698242</v>
      </c>
      <c r="CU1131">
        <v>6.3408622741699219</v>
      </c>
      <c r="CV1131">
        <v>5.1814155578613281</v>
      </c>
      <c r="CW1131">
        <v>4.6224408149719238</v>
      </c>
      <c r="CX1131">
        <v>3.9431846141815186</v>
      </c>
      <c r="CY1131">
        <v>4.2520432472229004</v>
      </c>
      <c r="CZ1131">
        <v>4.1645073890686035</v>
      </c>
    </row>
    <row r="1132" spans="1:104" x14ac:dyDescent="0.25">
      <c r="A1132" t="s">
        <v>1321</v>
      </c>
      <c r="B1132" t="s">
        <v>26</v>
      </c>
      <c r="C1132" t="s">
        <v>28</v>
      </c>
      <c r="D1132" t="s">
        <v>188</v>
      </c>
      <c r="E1132" t="s">
        <v>184</v>
      </c>
      <c r="F1132">
        <v>2024</v>
      </c>
      <c r="G1132" t="s">
        <v>183</v>
      </c>
      <c r="H1132">
        <v>8</v>
      </c>
      <c r="I1132">
        <v>170.16001892089844</v>
      </c>
      <c r="J1132">
        <v>165.71473693847656</v>
      </c>
      <c r="K1132">
        <v>161.62736511230469</v>
      </c>
      <c r="L1132">
        <v>161.05976867675781</v>
      </c>
      <c r="M1132">
        <v>165.99172973632812</v>
      </c>
      <c r="N1132">
        <v>180.59869384765625</v>
      </c>
      <c r="O1132">
        <v>196.14358520507812</v>
      </c>
      <c r="P1132">
        <v>213.29789733886719</v>
      </c>
      <c r="Q1132">
        <v>225.29243469238281</v>
      </c>
      <c r="R1132">
        <v>235.12319946289062</v>
      </c>
      <c r="S1132">
        <v>244.78961181640625</v>
      </c>
      <c r="T1132">
        <v>247.15156555175781</v>
      </c>
      <c r="U1132">
        <v>247.77415466308594</v>
      </c>
      <c r="V1132">
        <v>247.1983642578125</v>
      </c>
      <c r="W1132">
        <v>245.40011596679687</v>
      </c>
      <c r="X1132">
        <v>241.99293518066406</v>
      </c>
      <c r="Y1132">
        <v>234.29051208496094</v>
      </c>
      <c r="Z1132">
        <v>222.09013366699219</v>
      </c>
      <c r="AA1132">
        <v>209.48257446289062</v>
      </c>
      <c r="AB1132">
        <v>203.47590637207031</v>
      </c>
      <c r="AC1132">
        <v>199.52696228027344</v>
      </c>
      <c r="AD1132">
        <v>190.02297973632812</v>
      </c>
      <c r="AE1132">
        <v>183.93939208984375</v>
      </c>
      <c r="AF1132">
        <v>178.10752868652344</v>
      </c>
      <c r="AG1132">
        <v>-3.5279257297515869</v>
      </c>
      <c r="AH1132">
        <v>-1.9600933790206909</v>
      </c>
      <c r="AI1132">
        <v>-1.3468329906463623</v>
      </c>
      <c r="AJ1132">
        <v>-1.4729759693145752</v>
      </c>
      <c r="AK1132">
        <v>-1.4455335140228271</v>
      </c>
      <c r="AL1132">
        <v>-0.60052090883255005</v>
      </c>
      <c r="AM1132">
        <v>-2.1368613243103027</v>
      </c>
      <c r="AN1132">
        <v>0.11335744708776474</v>
      </c>
      <c r="AO1132">
        <v>1.046765923500061</v>
      </c>
      <c r="AP1132">
        <v>1.3882073163986206</v>
      </c>
      <c r="AQ1132">
        <v>5.6529760360717773</v>
      </c>
      <c r="AR1132">
        <v>20.967035293579102</v>
      </c>
      <c r="AS1132">
        <v>21.628772735595703</v>
      </c>
      <c r="AT1132">
        <v>20.430759429931641</v>
      </c>
      <c r="AU1132">
        <v>18.907012939453125</v>
      </c>
      <c r="AV1132">
        <v>18.93568229675293</v>
      </c>
      <c r="AW1132">
        <v>17.723087310791016</v>
      </c>
      <c r="AX1132">
        <v>15.122556686401367</v>
      </c>
      <c r="AY1132">
        <v>5.3659148216247559</v>
      </c>
      <c r="AZ1132">
        <v>2.5863733291625977</v>
      </c>
      <c r="BA1132">
        <v>1.6169195175170898</v>
      </c>
      <c r="BB1132">
        <v>1.6977308988571167</v>
      </c>
      <c r="BC1132">
        <v>1.0312687158584595</v>
      </c>
      <c r="BD1132">
        <v>-0.2527330219745636</v>
      </c>
      <c r="BE1132">
        <v>68.445426940917969</v>
      </c>
      <c r="BF1132">
        <v>67.918769836425781</v>
      </c>
      <c r="BG1132">
        <v>67.550758361816406</v>
      </c>
      <c r="BH1132">
        <v>67.020301818847656</v>
      </c>
      <c r="BI1132">
        <v>66.905891418457031</v>
      </c>
      <c r="BJ1132">
        <v>66.654151916503906</v>
      </c>
      <c r="BK1132">
        <v>67.159660339355469</v>
      </c>
      <c r="BL1132">
        <v>68.156013488769531</v>
      </c>
      <c r="BM1132">
        <v>70.966278076171875</v>
      </c>
      <c r="BN1132">
        <v>74.254241943359375</v>
      </c>
      <c r="BO1132">
        <v>77.466690063476562</v>
      </c>
      <c r="BP1132">
        <v>78.7529296875</v>
      </c>
      <c r="BQ1132">
        <v>80.12542724609375</v>
      </c>
      <c r="BR1132">
        <v>80.457923889160156</v>
      </c>
      <c r="BS1132">
        <v>80.636184692382813</v>
      </c>
      <c r="BT1132">
        <v>80.815933227539063</v>
      </c>
      <c r="BU1132">
        <v>80.458854675292969</v>
      </c>
      <c r="BV1132">
        <v>79.561691284179688</v>
      </c>
      <c r="BW1132">
        <v>77.749366760253906</v>
      </c>
      <c r="BX1132">
        <v>74.872322082519531</v>
      </c>
      <c r="BY1132">
        <v>72.393348693847656</v>
      </c>
      <c r="BZ1132">
        <v>71.161949157714844</v>
      </c>
      <c r="CA1132">
        <v>70.316017150878906</v>
      </c>
      <c r="CB1132">
        <v>69.788047790527344</v>
      </c>
      <c r="CC1132">
        <v>5.5309834480285645</v>
      </c>
      <c r="CD1132">
        <v>5.299534797668457</v>
      </c>
      <c r="CE1132">
        <v>4.957695484161377</v>
      </c>
      <c r="CF1132">
        <v>3.746269702911377</v>
      </c>
      <c r="CG1132">
        <v>3.1428759098052979</v>
      </c>
      <c r="CH1132">
        <v>3.4813728332519531</v>
      </c>
      <c r="CI1132">
        <v>3.625452995300293</v>
      </c>
      <c r="CJ1132">
        <v>2.2358565330505371</v>
      </c>
      <c r="CK1132">
        <v>3.1070864200592041</v>
      </c>
      <c r="CL1132">
        <v>3.0975172519683838</v>
      </c>
      <c r="CM1132">
        <v>2.4306795597076416</v>
      </c>
      <c r="CN1132">
        <v>2.7624068260192871</v>
      </c>
      <c r="CO1132">
        <v>3.8655757904052734</v>
      </c>
      <c r="CP1132">
        <v>2.4321539402008057</v>
      </c>
      <c r="CQ1132">
        <v>2.9568779468536377</v>
      </c>
      <c r="CR1132">
        <v>4.4172143936157227</v>
      </c>
      <c r="CS1132">
        <v>4.7875704765319824</v>
      </c>
      <c r="CT1132">
        <v>4.9617819786071777</v>
      </c>
      <c r="CU1132">
        <v>6.0077619552612305</v>
      </c>
      <c r="CV1132">
        <v>4.9170384407043457</v>
      </c>
      <c r="CW1132">
        <v>4.3719491958618164</v>
      </c>
      <c r="CX1132">
        <v>3.6618995666503906</v>
      </c>
      <c r="CY1132">
        <v>3.973400354385376</v>
      </c>
      <c r="CZ1132">
        <v>3.9101917743682861</v>
      </c>
    </row>
    <row r="1133" spans="1:104" x14ac:dyDescent="0.25">
      <c r="A1133" t="s">
        <v>1322</v>
      </c>
      <c r="B1133" t="s">
        <v>26</v>
      </c>
      <c r="C1133" t="s">
        <v>28</v>
      </c>
      <c r="D1133" t="s">
        <v>188</v>
      </c>
      <c r="E1133" t="s">
        <v>184</v>
      </c>
      <c r="F1133">
        <v>2025</v>
      </c>
      <c r="G1133" t="s">
        <v>171</v>
      </c>
      <c r="H1133">
        <v>1</v>
      </c>
      <c r="I1133">
        <v>137.00833129882813</v>
      </c>
      <c r="J1133">
        <v>132.4683837890625</v>
      </c>
      <c r="K1133">
        <v>131.14411926269531</v>
      </c>
      <c r="L1133">
        <v>131.97512817382812</v>
      </c>
      <c r="M1133">
        <v>138.96360778808594</v>
      </c>
      <c r="N1133">
        <v>151.98635864257812</v>
      </c>
      <c r="O1133">
        <v>172.5927734375</v>
      </c>
      <c r="P1133">
        <v>186.86361694335937</v>
      </c>
      <c r="Q1133">
        <v>191.23042297363281</v>
      </c>
      <c r="R1133">
        <v>191.32856750488281</v>
      </c>
      <c r="S1133">
        <v>191.4150390625</v>
      </c>
      <c r="T1133">
        <v>189.36848449707031</v>
      </c>
      <c r="U1133">
        <v>187.23735046386719</v>
      </c>
      <c r="V1133">
        <v>186.08541870117187</v>
      </c>
      <c r="W1133">
        <v>183.14845275878906</v>
      </c>
      <c r="X1133">
        <v>178.09742736816406</v>
      </c>
      <c r="Y1133">
        <v>173.70545959472656</v>
      </c>
      <c r="Z1133">
        <v>174.28163146972656</v>
      </c>
      <c r="AA1133">
        <v>168.2545166015625</v>
      </c>
      <c r="AB1133">
        <v>163.72935485839844</v>
      </c>
      <c r="AC1133">
        <v>161.43630981445312</v>
      </c>
      <c r="AD1133">
        <v>157.10025024414062</v>
      </c>
      <c r="AE1133">
        <v>149.94149780273437</v>
      </c>
      <c r="AF1133">
        <v>144.28469848632812</v>
      </c>
      <c r="AG1133">
        <v>-4.1527056694030762</v>
      </c>
      <c r="AH1133">
        <v>-0.67531198263168335</v>
      </c>
      <c r="AI1133">
        <v>1.2474737167358398</v>
      </c>
      <c r="AJ1133">
        <v>-0.11231087148189545</v>
      </c>
      <c r="AK1133">
        <v>-1.8440558910369873</v>
      </c>
      <c r="AL1133">
        <v>-2.413625955581665</v>
      </c>
      <c r="AM1133">
        <v>-3.4471895694732666</v>
      </c>
      <c r="AN1133">
        <v>-3.3072032928466797</v>
      </c>
      <c r="AO1133">
        <v>0.9878351092338562</v>
      </c>
      <c r="AP1133">
        <v>4.6342716217041016</v>
      </c>
      <c r="AQ1133">
        <v>7.2780332565307617</v>
      </c>
      <c r="AR1133">
        <v>16.18598747253418</v>
      </c>
      <c r="AS1133">
        <v>16.149394989013672</v>
      </c>
      <c r="AT1133">
        <v>15.041688919067383</v>
      </c>
      <c r="AU1133">
        <v>12.697319984436035</v>
      </c>
      <c r="AV1133">
        <v>7.8659014701843262</v>
      </c>
      <c r="AW1133">
        <v>5.9013175964355469</v>
      </c>
      <c r="AX1133">
        <v>1.7212988138198853</v>
      </c>
      <c r="AY1133">
        <v>-6.9487123489379883</v>
      </c>
      <c r="AZ1133">
        <v>-6.0873308181762695</v>
      </c>
      <c r="BA1133">
        <v>-4.6917657852172852</v>
      </c>
      <c r="BB1133">
        <v>-3.928105354309082</v>
      </c>
      <c r="BC1133">
        <v>-2.9475157260894775</v>
      </c>
      <c r="BD1133">
        <v>-5.1983604431152344</v>
      </c>
      <c r="BE1133">
        <v>50.499385833740234</v>
      </c>
      <c r="BF1133">
        <v>50.346843719482422</v>
      </c>
      <c r="BG1133">
        <v>49.389205932617188</v>
      </c>
      <c r="BH1133">
        <v>48.736660003662109</v>
      </c>
      <c r="BI1133">
        <v>48.096839904785156</v>
      </c>
      <c r="BJ1133">
        <v>47.489707946777344</v>
      </c>
      <c r="BK1133">
        <v>46.632579803466797</v>
      </c>
      <c r="BL1133">
        <v>46.242759704589844</v>
      </c>
      <c r="BM1133">
        <v>48.135108947753906</v>
      </c>
      <c r="BN1133">
        <v>51.914749145507813</v>
      </c>
      <c r="BO1133">
        <v>54.207115173339844</v>
      </c>
      <c r="BP1133">
        <v>56.347457885742188</v>
      </c>
      <c r="BQ1133">
        <v>57.457633972167969</v>
      </c>
      <c r="BR1133">
        <v>58.389820098876953</v>
      </c>
      <c r="BS1133">
        <v>58.097454071044922</v>
      </c>
      <c r="BT1133">
        <v>58.552036285400391</v>
      </c>
      <c r="BU1133">
        <v>57.479515075683594</v>
      </c>
      <c r="BV1133">
        <v>55.090217590332031</v>
      </c>
      <c r="BW1133">
        <v>53.463123321533203</v>
      </c>
      <c r="BX1133">
        <v>52.086029052734375</v>
      </c>
      <c r="BY1133">
        <v>51.393650054931641</v>
      </c>
      <c r="BZ1133">
        <v>51.130924224853516</v>
      </c>
      <c r="CA1133">
        <v>50.118717193603516</v>
      </c>
      <c r="CB1133">
        <v>49.063629150390625</v>
      </c>
      <c r="CC1133">
        <v>6.4989433288574219</v>
      </c>
      <c r="CD1133">
        <v>6.1799716949462891</v>
      </c>
      <c r="CE1133">
        <v>5.8681449890136719</v>
      </c>
      <c r="CF1133">
        <v>4.4792513847351074</v>
      </c>
      <c r="CG1133">
        <v>3.8401727676391602</v>
      </c>
      <c r="CH1133">
        <v>4.2777004241943359</v>
      </c>
      <c r="CI1133">
        <v>4.662330150604248</v>
      </c>
      <c r="CJ1133">
        <v>2.8636977672576904</v>
      </c>
      <c r="CK1133">
        <v>3.8626441955566406</v>
      </c>
      <c r="CL1133">
        <v>3.6883938312530518</v>
      </c>
      <c r="CM1133">
        <v>2.781275749206543</v>
      </c>
      <c r="CN1133">
        <v>3.0962851047515869</v>
      </c>
      <c r="CO1133">
        <v>4.2771940231323242</v>
      </c>
      <c r="CP1133">
        <v>2.6724627017974854</v>
      </c>
      <c r="CQ1133">
        <v>3.2276217937469482</v>
      </c>
      <c r="CR1133">
        <v>4.7561225891113281</v>
      </c>
      <c r="CS1133">
        <v>5.1927242279052734</v>
      </c>
      <c r="CT1133">
        <v>5.6958117485046387</v>
      </c>
      <c r="CU1133">
        <v>7.0445165634155273</v>
      </c>
      <c r="CV1133">
        <v>5.7929863929748535</v>
      </c>
      <c r="CW1133">
        <v>5.1783747673034668</v>
      </c>
      <c r="CX1133">
        <v>4.4233765602111816</v>
      </c>
      <c r="CY1133">
        <v>4.7287983894348145</v>
      </c>
      <c r="CZ1133">
        <v>4.6230373382568359</v>
      </c>
    </row>
    <row r="1134" spans="1:104" x14ac:dyDescent="0.25">
      <c r="A1134" t="s">
        <v>1323</v>
      </c>
      <c r="B1134" t="s">
        <v>26</v>
      </c>
      <c r="C1134" t="s">
        <v>28</v>
      </c>
      <c r="D1134" t="s">
        <v>188</v>
      </c>
      <c r="E1134" t="s">
        <v>184</v>
      </c>
      <c r="F1134">
        <v>2025</v>
      </c>
      <c r="G1134" t="s">
        <v>172</v>
      </c>
      <c r="H1134">
        <v>2</v>
      </c>
      <c r="I1134">
        <v>136.48384094238281</v>
      </c>
      <c r="J1134">
        <v>132.28076171875</v>
      </c>
      <c r="K1134">
        <v>130.68568420410156</v>
      </c>
      <c r="L1134">
        <v>131.50103759765625</v>
      </c>
      <c r="M1134">
        <v>137.74235534667969</v>
      </c>
      <c r="N1134">
        <v>152.31108093261719</v>
      </c>
      <c r="O1134">
        <v>170.9990234375</v>
      </c>
      <c r="P1134">
        <v>185.56036376953125</v>
      </c>
      <c r="Q1134">
        <v>192.26065063476562</v>
      </c>
      <c r="R1134">
        <v>193.97100830078125</v>
      </c>
      <c r="S1134">
        <v>194.90800476074219</v>
      </c>
      <c r="T1134">
        <v>193.49177551269531</v>
      </c>
      <c r="U1134">
        <v>192.78427124023437</v>
      </c>
      <c r="V1134">
        <v>191.83416748046875</v>
      </c>
      <c r="W1134">
        <v>188.83442687988281</v>
      </c>
      <c r="X1134">
        <v>183.01010131835937</v>
      </c>
      <c r="Y1134">
        <v>177.84626770019531</v>
      </c>
      <c r="Z1134">
        <v>176.60174560546875</v>
      </c>
      <c r="AA1134">
        <v>172.23994445800781</v>
      </c>
      <c r="AB1134">
        <v>166.76431274414062</v>
      </c>
      <c r="AC1134">
        <v>164.34146118164062</v>
      </c>
      <c r="AD1134">
        <v>157.8470458984375</v>
      </c>
      <c r="AE1134">
        <v>149.83024597167969</v>
      </c>
      <c r="AF1134">
        <v>144.241455078125</v>
      </c>
      <c r="AG1134">
        <v>-3.9597241878509521</v>
      </c>
      <c r="AH1134">
        <v>-0.7800026535987854</v>
      </c>
      <c r="AI1134">
        <v>0.95170027017593384</v>
      </c>
      <c r="AJ1134">
        <v>-0.24715343117713928</v>
      </c>
      <c r="AK1134">
        <v>-1.7485871315002441</v>
      </c>
      <c r="AL1134">
        <v>-2.1751272678375244</v>
      </c>
      <c r="AM1134">
        <v>-3.2054181098937988</v>
      </c>
      <c r="AN1134">
        <v>-2.8348240852355957</v>
      </c>
      <c r="AO1134">
        <v>0.98370802402496338</v>
      </c>
      <c r="AP1134">
        <v>4.2465357780456543</v>
      </c>
      <c r="AQ1134">
        <v>7.0603275299072266</v>
      </c>
      <c r="AR1134">
        <v>16.599260330200195</v>
      </c>
      <c r="AS1134">
        <v>16.7337646484375</v>
      </c>
      <c r="AT1134">
        <v>15.641300201416016</v>
      </c>
      <c r="AU1134">
        <v>13.327217102050781</v>
      </c>
      <c r="AV1134">
        <v>8.8919868469238281</v>
      </c>
      <c r="AW1134">
        <v>7.0125341415405273</v>
      </c>
      <c r="AX1134">
        <v>3.0798482894897461</v>
      </c>
      <c r="AY1134">
        <v>-5.687809944152832</v>
      </c>
      <c r="AZ1134">
        <v>-5.1522912979125977</v>
      </c>
      <c r="BA1134">
        <v>-4.0033907890319824</v>
      </c>
      <c r="BB1134">
        <v>-3.2618198394775391</v>
      </c>
      <c r="BC1134">
        <v>-2.4644875526428223</v>
      </c>
      <c r="BD1134">
        <v>-4.5599236488342285</v>
      </c>
      <c r="BE1134">
        <v>52.099903106689453</v>
      </c>
      <c r="BF1134">
        <v>52.699886322021484</v>
      </c>
      <c r="BG1134">
        <v>52.284610748291016</v>
      </c>
      <c r="BH1134">
        <v>52.174949645996094</v>
      </c>
      <c r="BI1134">
        <v>51.467838287353516</v>
      </c>
      <c r="BJ1134">
        <v>50.717838287353516</v>
      </c>
      <c r="BK1134">
        <v>51.132587432861328</v>
      </c>
      <c r="BL1134">
        <v>51.674953460693359</v>
      </c>
      <c r="BM1134">
        <v>53.14697265625</v>
      </c>
      <c r="BN1134">
        <v>55.116287231445312</v>
      </c>
      <c r="BO1134">
        <v>56.667797088623047</v>
      </c>
      <c r="BP1134">
        <v>57.902545928955078</v>
      </c>
      <c r="BQ1134">
        <v>59.3045654296875</v>
      </c>
      <c r="BR1134">
        <v>59.984222412109375</v>
      </c>
      <c r="BS1134">
        <v>60.161350250244141</v>
      </c>
      <c r="BT1134">
        <v>59.107131958007812</v>
      </c>
      <c r="BU1134">
        <v>57.777984619140625</v>
      </c>
      <c r="BV1134">
        <v>55.924427032470703</v>
      </c>
      <c r="BW1134">
        <v>55.324447631835938</v>
      </c>
      <c r="BX1134">
        <v>54.495121002197266</v>
      </c>
      <c r="BY1134">
        <v>53.538185119628906</v>
      </c>
      <c r="BZ1134">
        <v>53.450408935546875</v>
      </c>
      <c r="CA1134">
        <v>52.660572052001953</v>
      </c>
      <c r="CB1134">
        <v>52.538188934326172</v>
      </c>
      <c r="CC1134">
        <v>6.1078648567199707</v>
      </c>
      <c r="CD1134">
        <v>5.8226485252380371</v>
      </c>
      <c r="CE1134">
        <v>5.5172758102416992</v>
      </c>
      <c r="CF1134">
        <v>4.2116422653198242</v>
      </c>
      <c r="CG1134">
        <v>3.5921707153320313</v>
      </c>
      <c r="CH1134">
        <v>4.04681396484375</v>
      </c>
      <c r="CI1134">
        <v>4.3577780723571777</v>
      </c>
      <c r="CJ1134">
        <v>2.6841726303100586</v>
      </c>
      <c r="CK1134">
        <v>3.6616296768188477</v>
      </c>
      <c r="CL1134">
        <v>3.5277030467987061</v>
      </c>
      <c r="CM1134">
        <v>2.6716396808624268</v>
      </c>
      <c r="CN1134">
        <v>2.9850425720214844</v>
      </c>
      <c r="CO1134">
        <v>4.1527895927429199</v>
      </c>
      <c r="CP1134">
        <v>2.6031990051269531</v>
      </c>
      <c r="CQ1134">
        <v>3.14015793800354</v>
      </c>
      <c r="CR1134">
        <v>4.6106081008911133</v>
      </c>
      <c r="CS1134">
        <v>5.0159416198730469</v>
      </c>
      <c r="CT1134">
        <v>5.4462423324584961</v>
      </c>
      <c r="CU1134">
        <v>6.8112940788269043</v>
      </c>
      <c r="CV1134">
        <v>5.5656099319458008</v>
      </c>
      <c r="CW1134">
        <v>4.9730386734008789</v>
      </c>
      <c r="CX1134">
        <v>4.1967072486877441</v>
      </c>
      <c r="CY1134">
        <v>4.460087776184082</v>
      </c>
      <c r="CZ1134">
        <v>4.3627505302429199</v>
      </c>
    </row>
    <row r="1135" spans="1:104" x14ac:dyDescent="0.25">
      <c r="A1135" t="s">
        <v>1324</v>
      </c>
      <c r="B1135" t="s">
        <v>26</v>
      </c>
      <c r="C1135" t="s">
        <v>28</v>
      </c>
      <c r="D1135" t="s">
        <v>188</v>
      </c>
      <c r="E1135" t="s">
        <v>184</v>
      </c>
      <c r="F1135">
        <v>2025</v>
      </c>
      <c r="G1135" t="s">
        <v>173</v>
      </c>
      <c r="H1135">
        <v>3</v>
      </c>
      <c r="I1135">
        <v>140.66398620605469</v>
      </c>
      <c r="J1135">
        <v>136.52371215820312</v>
      </c>
      <c r="K1135">
        <v>134.02162170410156</v>
      </c>
      <c r="L1135">
        <v>134.20541381835937</v>
      </c>
      <c r="M1135">
        <v>139.29257202148437</v>
      </c>
      <c r="N1135">
        <v>152.06402587890625</v>
      </c>
      <c r="O1135">
        <v>172.20864868164062</v>
      </c>
      <c r="P1135">
        <v>188.06793212890625</v>
      </c>
      <c r="Q1135">
        <v>195.20486450195312</v>
      </c>
      <c r="R1135">
        <v>195.56718444824219</v>
      </c>
      <c r="S1135">
        <v>196.13688659667969</v>
      </c>
      <c r="T1135">
        <v>195.76994323730469</v>
      </c>
      <c r="U1135">
        <v>194.80009460449219</v>
      </c>
      <c r="V1135">
        <v>193.85955810546875</v>
      </c>
      <c r="W1135">
        <v>191.05014038085937</v>
      </c>
      <c r="X1135">
        <v>186.10409545898437</v>
      </c>
      <c r="Y1135">
        <v>181.89170837402344</v>
      </c>
      <c r="Z1135">
        <v>176.37434387207031</v>
      </c>
      <c r="AA1135">
        <v>171.69081115722656</v>
      </c>
      <c r="AB1135">
        <v>171.4254150390625</v>
      </c>
      <c r="AC1135">
        <v>166.97575378417969</v>
      </c>
      <c r="AD1135">
        <v>161.88055419921875</v>
      </c>
      <c r="AE1135">
        <v>152.11785888671875</v>
      </c>
      <c r="AF1135">
        <v>146.71769714355469</v>
      </c>
      <c r="AG1135">
        <v>-4.0903177261352539</v>
      </c>
      <c r="AH1135">
        <v>-0.80802047252655029</v>
      </c>
      <c r="AI1135">
        <v>0.9805869460105896</v>
      </c>
      <c r="AJ1135">
        <v>-0.24984163045883179</v>
      </c>
      <c r="AK1135">
        <v>-1.7689306735992432</v>
      </c>
      <c r="AL1135">
        <v>-2.1728792190551758</v>
      </c>
      <c r="AM1135">
        <v>-3.2319183349609375</v>
      </c>
      <c r="AN1135">
        <v>-2.884263277053833</v>
      </c>
      <c r="AO1135">
        <v>0.99973833560943604</v>
      </c>
      <c r="AP1135">
        <v>4.2920856475830078</v>
      </c>
      <c r="AQ1135">
        <v>7.0995817184448242</v>
      </c>
      <c r="AR1135">
        <v>16.732940673828125</v>
      </c>
      <c r="AS1135">
        <v>16.849344253540039</v>
      </c>
      <c r="AT1135">
        <v>15.749362945556641</v>
      </c>
      <c r="AU1135">
        <v>13.444463729858398</v>
      </c>
      <c r="AV1135">
        <v>9.0060501098632812</v>
      </c>
      <c r="AW1135">
        <v>7.1317057609558105</v>
      </c>
      <c r="AX1135">
        <v>3.0354411602020264</v>
      </c>
      <c r="AY1135">
        <v>-5.7024121284484863</v>
      </c>
      <c r="AZ1135">
        <v>-5.3151483535766602</v>
      </c>
      <c r="BA1135">
        <v>-4.0840373039245605</v>
      </c>
      <c r="BB1135">
        <v>-3.3588855266571045</v>
      </c>
      <c r="BC1135">
        <v>-2.5120582580566406</v>
      </c>
      <c r="BD1135">
        <v>-4.6506342887878418</v>
      </c>
      <c r="BE1135">
        <v>51.518768310546875</v>
      </c>
      <c r="BF1135">
        <v>51.773815155029297</v>
      </c>
      <c r="BG1135">
        <v>51.538719177246094</v>
      </c>
      <c r="BH1135">
        <v>51.95599365234375</v>
      </c>
      <c r="BI1135">
        <v>51.001937866210937</v>
      </c>
      <c r="BJ1135">
        <v>51.057025909423828</v>
      </c>
      <c r="BK1135">
        <v>50.684638977050781</v>
      </c>
      <c r="BL1135">
        <v>51.044296264648437</v>
      </c>
      <c r="BM1135">
        <v>53.153072357177734</v>
      </c>
      <c r="BN1135">
        <v>54.839179992675781</v>
      </c>
      <c r="BO1135">
        <v>56.9454345703125</v>
      </c>
      <c r="BP1135">
        <v>58.412223815917969</v>
      </c>
      <c r="BQ1135">
        <v>59.451534271240234</v>
      </c>
      <c r="BR1135">
        <v>60.601032257080078</v>
      </c>
      <c r="BS1135">
        <v>60.101032257080078</v>
      </c>
      <c r="BT1135">
        <v>59.585781097412109</v>
      </c>
      <c r="BU1135">
        <v>58.768833160400391</v>
      </c>
      <c r="BV1135">
        <v>57.811717987060547</v>
      </c>
      <c r="BW1135">
        <v>55.60296630859375</v>
      </c>
      <c r="BX1135">
        <v>54.54840087890625</v>
      </c>
      <c r="BY1135">
        <v>53.936046600341797</v>
      </c>
      <c r="BZ1135">
        <v>53.228931427001953</v>
      </c>
      <c r="CA1135">
        <v>52.731986999511719</v>
      </c>
      <c r="CB1135">
        <v>52.124851226806641</v>
      </c>
      <c r="CC1135">
        <v>6.3056702613830566</v>
      </c>
      <c r="CD1135">
        <v>6.0199790000915527</v>
      </c>
      <c r="CE1135">
        <v>5.6670346260070801</v>
      </c>
      <c r="CF1135">
        <v>4.3045077323913574</v>
      </c>
      <c r="CG1135">
        <v>3.637664794921875</v>
      </c>
      <c r="CH1135">
        <v>4.0450019836425781</v>
      </c>
      <c r="CI1135">
        <v>4.3945279121398926</v>
      </c>
      <c r="CJ1135">
        <v>2.7239818572998047</v>
      </c>
      <c r="CK1135">
        <v>3.7238106727600098</v>
      </c>
      <c r="CL1135">
        <v>3.5625753402709961</v>
      </c>
      <c r="CM1135">
        <v>2.6929361820220947</v>
      </c>
      <c r="CN1135">
        <v>3.0250778198242187</v>
      </c>
      <c r="CO1135">
        <v>4.2042708396911621</v>
      </c>
      <c r="CP1135">
        <v>2.6328949928283691</v>
      </c>
      <c r="CQ1135">
        <v>3.1817145347595215</v>
      </c>
      <c r="CR1135">
        <v>4.6958203315734863</v>
      </c>
      <c r="CS1135">
        <v>5.1375608444213867</v>
      </c>
      <c r="CT1135">
        <v>5.446596622467041</v>
      </c>
      <c r="CU1135">
        <v>6.7977766990661621</v>
      </c>
      <c r="CV1135">
        <v>5.7303996086120605</v>
      </c>
      <c r="CW1135">
        <v>5.059441089630127</v>
      </c>
      <c r="CX1135">
        <v>4.3096909523010254</v>
      </c>
      <c r="CY1135">
        <v>4.5338897705078125</v>
      </c>
      <c r="CZ1135">
        <v>4.4428777694702148</v>
      </c>
    </row>
    <row r="1136" spans="1:104" x14ac:dyDescent="0.25">
      <c r="A1136" t="s">
        <v>1325</v>
      </c>
      <c r="B1136" t="s">
        <v>26</v>
      </c>
      <c r="C1136" t="s">
        <v>28</v>
      </c>
      <c r="D1136" t="s">
        <v>188</v>
      </c>
      <c r="E1136" t="s">
        <v>184</v>
      </c>
      <c r="F1136">
        <v>2025</v>
      </c>
      <c r="G1136" t="s">
        <v>174</v>
      </c>
      <c r="H1136">
        <v>4</v>
      </c>
      <c r="I1136">
        <v>144.38351440429687</v>
      </c>
      <c r="J1136">
        <v>140.05482482910156</v>
      </c>
      <c r="K1136">
        <v>137.351806640625</v>
      </c>
      <c r="L1136">
        <v>137.06326293945312</v>
      </c>
      <c r="M1136">
        <v>142.17222595214844</v>
      </c>
      <c r="N1136">
        <v>154.58114624023437</v>
      </c>
      <c r="O1136">
        <v>169.31953430175781</v>
      </c>
      <c r="P1136">
        <v>184.58123779296875</v>
      </c>
      <c r="Q1136">
        <v>195.48115539550781</v>
      </c>
      <c r="R1136">
        <v>202.32818603515625</v>
      </c>
      <c r="S1136">
        <v>208.41758728027344</v>
      </c>
      <c r="T1136">
        <v>210.87066650390625</v>
      </c>
      <c r="U1136">
        <v>212.25692749023437</v>
      </c>
      <c r="V1136">
        <v>214.11373901367187</v>
      </c>
      <c r="W1136">
        <v>212.06376647949219</v>
      </c>
      <c r="X1136">
        <v>205.27520751953125</v>
      </c>
      <c r="Y1136">
        <v>197.67295837402344</v>
      </c>
      <c r="Z1136">
        <v>185.58856201171875</v>
      </c>
      <c r="AA1136">
        <v>176.49497985839844</v>
      </c>
      <c r="AB1136">
        <v>174.12960815429687</v>
      </c>
      <c r="AC1136">
        <v>172.50303649902344</v>
      </c>
      <c r="AD1136">
        <v>165.43482971191406</v>
      </c>
      <c r="AE1136">
        <v>159.24237060546875</v>
      </c>
      <c r="AF1136">
        <v>153.739501953125</v>
      </c>
      <c r="AG1136">
        <v>-3.5815615653991699</v>
      </c>
      <c r="AH1136">
        <v>-1.2532922029495239</v>
      </c>
      <c r="AI1136">
        <v>-9.5637962222099304E-2</v>
      </c>
      <c r="AJ1136">
        <v>-0.76802879571914673</v>
      </c>
      <c r="AK1136">
        <v>-1.5233374834060669</v>
      </c>
      <c r="AL1136">
        <v>-1.3479993343353271</v>
      </c>
      <c r="AM1136">
        <v>-2.4963805675506592</v>
      </c>
      <c r="AN1136">
        <v>-1.3245457410812378</v>
      </c>
      <c r="AO1136">
        <v>0.95198315382003784</v>
      </c>
      <c r="AP1136">
        <v>2.7804346084594727</v>
      </c>
      <c r="AQ1136">
        <v>6.1634078025817871</v>
      </c>
      <c r="AR1136">
        <v>18.018972396850586</v>
      </c>
      <c r="AS1136">
        <v>18.522220611572266</v>
      </c>
      <c r="AT1136">
        <v>17.616176605224609</v>
      </c>
      <c r="AU1136">
        <v>15.689745903015137</v>
      </c>
      <c r="AV1136">
        <v>13.093193054199219</v>
      </c>
      <c r="AW1136">
        <v>11.467189788818359</v>
      </c>
      <c r="AX1136">
        <v>8.0688266754150391</v>
      </c>
      <c r="AY1136">
        <v>-0.57942759990692139</v>
      </c>
      <c r="AZ1136">
        <v>-1.5312860012054443</v>
      </c>
      <c r="BA1136">
        <v>-1.3606350421905518</v>
      </c>
      <c r="BB1136">
        <v>-0.93257373571395874</v>
      </c>
      <c r="BC1136">
        <v>-0.83578783273696899</v>
      </c>
      <c r="BD1136">
        <v>-2.4989838600158691</v>
      </c>
      <c r="BE1136">
        <v>60.642292022705078</v>
      </c>
      <c r="BF1136">
        <v>60.068355560302734</v>
      </c>
      <c r="BG1136">
        <v>59.803459167480469</v>
      </c>
      <c r="BH1136">
        <v>59.019363403320313</v>
      </c>
      <c r="BI1136">
        <v>58.949367523193359</v>
      </c>
      <c r="BJ1136">
        <v>58.415279388427734</v>
      </c>
      <c r="BK1136">
        <v>58.707637786865234</v>
      </c>
      <c r="BL1136">
        <v>60.861289978027344</v>
      </c>
      <c r="BM1136">
        <v>64.335823059082031</v>
      </c>
      <c r="BN1136">
        <v>65.181648254394531</v>
      </c>
      <c r="BO1136">
        <v>67.187393188476563</v>
      </c>
      <c r="BP1136">
        <v>69.162811279296875</v>
      </c>
      <c r="BQ1136">
        <v>70.654182434082031</v>
      </c>
      <c r="BR1136">
        <v>70.456581115722656</v>
      </c>
      <c r="BS1136">
        <v>69.510787963867188</v>
      </c>
      <c r="BT1136">
        <v>69.822509765625</v>
      </c>
      <c r="BU1136">
        <v>68.783203125</v>
      </c>
      <c r="BV1136">
        <v>68.076095581054688</v>
      </c>
      <c r="BW1136">
        <v>67.4637451171875</v>
      </c>
      <c r="BX1136">
        <v>65.372917175292969</v>
      </c>
      <c r="BY1136">
        <v>62.833087921142578</v>
      </c>
      <c r="BZ1136">
        <v>61.829505920410156</v>
      </c>
      <c r="CA1136">
        <v>60.915283203125</v>
      </c>
      <c r="CB1136">
        <v>59.546470642089844</v>
      </c>
      <c r="CC1136">
        <v>5.3291511535644531</v>
      </c>
      <c r="CD1136">
        <v>5.0851755142211914</v>
      </c>
      <c r="CE1136">
        <v>4.7827363014221191</v>
      </c>
      <c r="CF1136">
        <v>3.6206552982330322</v>
      </c>
      <c r="CG1136">
        <v>3.0577073097229004</v>
      </c>
      <c r="CH1136">
        <v>3.3852512836456299</v>
      </c>
      <c r="CI1136">
        <v>3.5563020706176758</v>
      </c>
      <c r="CJ1136">
        <v>2.2009258270263672</v>
      </c>
      <c r="CK1136">
        <v>3.0660057067871094</v>
      </c>
      <c r="CL1136">
        <v>3.0323917865753174</v>
      </c>
      <c r="CM1136">
        <v>2.3543281555175781</v>
      </c>
      <c r="CN1136">
        <v>2.681304931640625</v>
      </c>
      <c r="CO1136">
        <v>3.7667205333709717</v>
      </c>
      <c r="CP1136">
        <v>2.3967721462249756</v>
      </c>
      <c r="CQ1136">
        <v>2.906846284866333</v>
      </c>
      <c r="CR1136">
        <v>4.2625112533569336</v>
      </c>
      <c r="CS1136">
        <v>4.5949726104736328</v>
      </c>
      <c r="CT1136">
        <v>4.7164292335510254</v>
      </c>
      <c r="CU1136">
        <v>5.7595219612121582</v>
      </c>
      <c r="CV1136">
        <v>4.7827839851379395</v>
      </c>
      <c r="CW1136">
        <v>4.2978024482727051</v>
      </c>
      <c r="CX1136">
        <v>3.623849630355835</v>
      </c>
      <c r="CY1136">
        <v>3.9085242748260498</v>
      </c>
      <c r="CZ1136">
        <v>3.834975004196167</v>
      </c>
    </row>
    <row r="1137" spans="1:104" x14ac:dyDescent="0.25">
      <c r="A1137" t="s">
        <v>1326</v>
      </c>
      <c r="B1137" t="s">
        <v>26</v>
      </c>
      <c r="C1137" t="s">
        <v>28</v>
      </c>
      <c r="D1137" t="s">
        <v>188</v>
      </c>
      <c r="E1137" t="s">
        <v>184</v>
      </c>
      <c r="F1137">
        <v>2025</v>
      </c>
      <c r="G1137" t="s">
        <v>175</v>
      </c>
      <c r="H1137">
        <v>5</v>
      </c>
      <c r="I1137">
        <v>151.12408447265625</v>
      </c>
      <c r="J1137">
        <v>146.9327392578125</v>
      </c>
      <c r="K1137">
        <v>144.17610168457031</v>
      </c>
      <c r="L1137">
        <v>143.33099365234375</v>
      </c>
      <c r="M1137">
        <v>147.60408020019531</v>
      </c>
      <c r="N1137">
        <v>159.42483520507812</v>
      </c>
      <c r="O1137">
        <v>173.85006713867187</v>
      </c>
      <c r="P1137">
        <v>192.36869812011719</v>
      </c>
      <c r="Q1137">
        <v>205.00630187988281</v>
      </c>
      <c r="R1137">
        <v>212.44792175292969</v>
      </c>
      <c r="S1137">
        <v>217.34927368164062</v>
      </c>
      <c r="T1137">
        <v>216.83242797851562</v>
      </c>
      <c r="U1137">
        <v>215.61373901367187</v>
      </c>
      <c r="V1137">
        <v>215.06449890136719</v>
      </c>
      <c r="W1137">
        <v>212.81570434570312</v>
      </c>
      <c r="X1137">
        <v>207.16645812988281</v>
      </c>
      <c r="Y1137">
        <v>200.36572265625</v>
      </c>
      <c r="Z1137">
        <v>189.73826599121094</v>
      </c>
      <c r="AA1137">
        <v>181.59210205078125</v>
      </c>
      <c r="AB1137">
        <v>179.12712097167969</v>
      </c>
      <c r="AC1137">
        <v>178.205322265625</v>
      </c>
      <c r="AD1137">
        <v>170.41169738769531</v>
      </c>
      <c r="AE1137">
        <v>164.81443786621094</v>
      </c>
      <c r="AF1137">
        <v>159.8765869140625</v>
      </c>
      <c r="AG1137">
        <v>-3.7434849739074707</v>
      </c>
      <c r="AH1137">
        <v>-1.3404581546783447</v>
      </c>
      <c r="AI1137">
        <v>-0.14421533048152924</v>
      </c>
      <c r="AJ1137">
        <v>-0.82531005144119263</v>
      </c>
      <c r="AK1137">
        <v>-1.5714385509490967</v>
      </c>
      <c r="AL1137">
        <v>-1.3725285530090332</v>
      </c>
      <c r="AM1137">
        <v>-2.5529181957244873</v>
      </c>
      <c r="AN1137">
        <v>-1.3492915630340576</v>
      </c>
      <c r="AO1137">
        <v>0.99777990579605103</v>
      </c>
      <c r="AP1137">
        <v>2.8695249557495117</v>
      </c>
      <c r="AQ1137">
        <v>6.3726363182067871</v>
      </c>
      <c r="AR1137">
        <v>18.483972549438477</v>
      </c>
      <c r="AS1137">
        <v>18.776178359985352</v>
      </c>
      <c r="AT1137">
        <v>17.664876937866211</v>
      </c>
      <c r="AU1137">
        <v>15.746358871459961</v>
      </c>
      <c r="AV1137">
        <v>13.299592018127441</v>
      </c>
      <c r="AW1137">
        <v>11.721426963806152</v>
      </c>
      <c r="AX1137">
        <v>8.3688879013061523</v>
      </c>
      <c r="AY1137">
        <v>-0.42045313119888306</v>
      </c>
      <c r="AZ1137">
        <v>-1.4442605972290039</v>
      </c>
      <c r="BA1137">
        <v>-1.3126581907272339</v>
      </c>
      <c r="BB1137">
        <v>-0.87971633672714233</v>
      </c>
      <c r="BC1137">
        <v>-0.80802661180496216</v>
      </c>
      <c r="BD1137">
        <v>-2.5304176807403564</v>
      </c>
      <c r="BE1137">
        <v>60.684123992919922</v>
      </c>
      <c r="BF1137">
        <v>60.589187622070313</v>
      </c>
      <c r="BG1137">
        <v>60.534091949462891</v>
      </c>
      <c r="BH1137">
        <v>60.686641693115234</v>
      </c>
      <c r="BI1137">
        <v>60.659183502197266</v>
      </c>
      <c r="BJ1137">
        <v>60.619338989257813</v>
      </c>
      <c r="BK1137">
        <v>61.2015380859375</v>
      </c>
      <c r="BL1137">
        <v>61.298992156982422</v>
      </c>
      <c r="BM1137">
        <v>63.185222625732422</v>
      </c>
      <c r="BN1137">
        <v>65.038772583007813</v>
      </c>
      <c r="BO1137">
        <v>67.455146789550781</v>
      </c>
      <c r="BP1137">
        <v>68.911903381347656</v>
      </c>
      <c r="BQ1137">
        <v>69.406158447265625</v>
      </c>
      <c r="BR1137">
        <v>69.588859558105469</v>
      </c>
      <c r="BS1137">
        <v>68.8720703125</v>
      </c>
      <c r="BT1137">
        <v>69.199058532714844</v>
      </c>
      <c r="BU1137">
        <v>68.1995849609375</v>
      </c>
      <c r="BV1137">
        <v>66.367919921875</v>
      </c>
      <c r="BW1137">
        <v>64.191856384277344</v>
      </c>
      <c r="BX1137">
        <v>62.250537872314453</v>
      </c>
      <c r="BY1137">
        <v>61.354084014892578</v>
      </c>
      <c r="BZ1137">
        <v>61.226478576660156</v>
      </c>
      <c r="CA1137">
        <v>61.3790283203125</v>
      </c>
      <c r="CB1137">
        <v>61.214275360107422</v>
      </c>
      <c r="CC1137">
        <v>5.5566821098327637</v>
      </c>
      <c r="CD1137">
        <v>5.3153500556945801</v>
      </c>
      <c r="CE1137">
        <v>5.0026450157165527</v>
      </c>
      <c r="CF1137">
        <v>3.7713828086853027</v>
      </c>
      <c r="CG1137">
        <v>3.1615016460418701</v>
      </c>
      <c r="CH1137">
        <v>3.4768612384796143</v>
      </c>
      <c r="CI1137">
        <v>3.6367518901824951</v>
      </c>
      <c r="CJ1137">
        <v>2.2825822830200195</v>
      </c>
      <c r="CK1137">
        <v>3.201596736907959</v>
      </c>
      <c r="CL1137">
        <v>3.1689200401306152</v>
      </c>
      <c r="CM1137">
        <v>2.4436881542205811</v>
      </c>
      <c r="CN1137">
        <v>2.7437400817871094</v>
      </c>
      <c r="CO1137">
        <v>3.808631420135498</v>
      </c>
      <c r="CP1137">
        <v>2.3944628238677979</v>
      </c>
      <c r="CQ1137">
        <v>2.9026968479156494</v>
      </c>
      <c r="CR1137">
        <v>4.2805185317993164</v>
      </c>
      <c r="CS1137">
        <v>4.6344823837280273</v>
      </c>
      <c r="CT1137">
        <v>4.798243522644043</v>
      </c>
      <c r="CU1137">
        <v>5.8940105438232422</v>
      </c>
      <c r="CV1137">
        <v>4.8994450569152832</v>
      </c>
      <c r="CW1137">
        <v>4.4200024604797363</v>
      </c>
      <c r="CX1137">
        <v>3.7164759635925293</v>
      </c>
      <c r="CY1137">
        <v>4.0272970199584961</v>
      </c>
      <c r="CZ1137">
        <v>3.971299409866333</v>
      </c>
    </row>
    <row r="1138" spans="1:104" x14ac:dyDescent="0.25">
      <c r="A1138" t="s">
        <v>1327</v>
      </c>
      <c r="B1138" t="s">
        <v>26</v>
      </c>
      <c r="C1138" t="s">
        <v>28</v>
      </c>
      <c r="D1138" t="s">
        <v>188</v>
      </c>
      <c r="E1138" t="s">
        <v>184</v>
      </c>
      <c r="F1138">
        <v>2025</v>
      </c>
      <c r="G1138" t="s">
        <v>176</v>
      </c>
      <c r="H1138">
        <v>6</v>
      </c>
      <c r="I1138">
        <v>162.54623413085937</v>
      </c>
      <c r="J1138">
        <v>157.75192260742187</v>
      </c>
      <c r="K1138">
        <v>154.51217651367187</v>
      </c>
      <c r="L1138">
        <v>153.58860778808594</v>
      </c>
      <c r="M1138">
        <v>157.34062194824219</v>
      </c>
      <c r="N1138">
        <v>169.35453796386719</v>
      </c>
      <c r="O1138">
        <v>183.48483276367188</v>
      </c>
      <c r="P1138">
        <v>201.45594787597656</v>
      </c>
      <c r="Q1138">
        <v>213.25411987304687</v>
      </c>
      <c r="R1138">
        <v>222.39590454101562</v>
      </c>
      <c r="S1138">
        <v>230.32757568359375</v>
      </c>
      <c r="T1138">
        <v>231.31817626953125</v>
      </c>
      <c r="U1138">
        <v>230.95550537109375</v>
      </c>
      <c r="V1138">
        <v>229.68547058105469</v>
      </c>
      <c r="W1138">
        <v>228.03956604003906</v>
      </c>
      <c r="X1138">
        <v>224.48086547851562</v>
      </c>
      <c r="Y1138">
        <v>218.55322265625</v>
      </c>
      <c r="Z1138">
        <v>207.17439270019531</v>
      </c>
      <c r="AA1138">
        <v>196.73312377929687</v>
      </c>
      <c r="AB1138">
        <v>189.43885803222656</v>
      </c>
      <c r="AC1138">
        <v>187.97380065917969</v>
      </c>
      <c r="AD1138">
        <v>180.08419799804687</v>
      </c>
      <c r="AE1138">
        <v>176.18690490722656</v>
      </c>
      <c r="AF1138">
        <v>171.07624816894531</v>
      </c>
      <c r="AG1138">
        <v>-3.7083637714385986</v>
      </c>
      <c r="AH1138">
        <v>-1.6495956182479858</v>
      </c>
      <c r="AI1138">
        <v>-0.7092556357383728</v>
      </c>
      <c r="AJ1138">
        <v>-1.1393305063247681</v>
      </c>
      <c r="AK1138">
        <v>-1.5243625640869141</v>
      </c>
      <c r="AL1138">
        <v>-1.0204144716262817</v>
      </c>
      <c r="AM1138">
        <v>-2.3536155223846436</v>
      </c>
      <c r="AN1138">
        <v>-0.66949117183685303</v>
      </c>
      <c r="AO1138">
        <v>1.0174412727355957</v>
      </c>
      <c r="AP1138">
        <v>2.1772394180297852</v>
      </c>
      <c r="AQ1138">
        <v>6.0584526062011719</v>
      </c>
      <c r="AR1138">
        <v>19.686094284057617</v>
      </c>
      <c r="AS1138">
        <v>20.148141860961914</v>
      </c>
      <c r="AT1138">
        <v>18.941902160644531</v>
      </c>
      <c r="AU1138">
        <v>17.220447540283203</v>
      </c>
      <c r="AV1138">
        <v>15.935565948486328</v>
      </c>
      <c r="AW1138">
        <v>14.592405319213867</v>
      </c>
      <c r="AX1138">
        <v>11.546760559082031</v>
      </c>
      <c r="AY1138">
        <v>2.2220861911773682</v>
      </c>
      <c r="AZ1138">
        <v>0.38898003101348877</v>
      </c>
      <c r="BA1138">
        <v>3.3359233289957047E-2</v>
      </c>
      <c r="BB1138">
        <v>0.31244233250617981</v>
      </c>
      <c r="BC1138">
        <v>4.3425463140010834E-2</v>
      </c>
      <c r="BD1138">
        <v>-1.5026938915252686</v>
      </c>
      <c r="BE1138">
        <v>64.202972412109375</v>
      </c>
      <c r="BF1138">
        <v>63.855522155761719</v>
      </c>
      <c r="BG1138">
        <v>63.456024169921875</v>
      </c>
      <c r="BH1138">
        <v>63.400928497314453</v>
      </c>
      <c r="BI1138">
        <v>63.041271209716797</v>
      </c>
      <c r="BJ1138">
        <v>63.071422576904297</v>
      </c>
      <c r="BK1138">
        <v>63.366294860839844</v>
      </c>
      <c r="BL1138">
        <v>64.935218811035156</v>
      </c>
      <c r="BM1138">
        <v>67.065872192382813</v>
      </c>
      <c r="BN1138">
        <v>70.955146789550781</v>
      </c>
      <c r="BO1138">
        <v>73.942405700683594</v>
      </c>
      <c r="BP1138">
        <v>74.412254333496094</v>
      </c>
      <c r="BQ1138">
        <v>75.688819885253906</v>
      </c>
      <c r="BR1138">
        <v>75.656150817871094</v>
      </c>
      <c r="BS1138">
        <v>74.47650146484375</v>
      </c>
      <c r="BT1138">
        <v>73.906692504882813</v>
      </c>
      <c r="BU1138">
        <v>72.828079223632813</v>
      </c>
      <c r="BV1138">
        <v>71.6270751953125</v>
      </c>
      <c r="BW1138">
        <v>70.728111267089844</v>
      </c>
      <c r="BX1138">
        <v>69.176956176757813</v>
      </c>
      <c r="BY1138">
        <v>66.6259765625</v>
      </c>
      <c r="BZ1138">
        <v>65.576988220214844</v>
      </c>
      <c r="CA1138">
        <v>64.732589721679688</v>
      </c>
      <c r="CB1138">
        <v>64.080574035644531</v>
      </c>
      <c r="CC1138">
        <v>5.567108154296875</v>
      </c>
      <c r="CD1138">
        <v>5.3157138824462891</v>
      </c>
      <c r="CE1138">
        <v>4.9935650825500488</v>
      </c>
      <c r="CF1138">
        <v>3.7638521194458008</v>
      </c>
      <c r="CG1138">
        <v>3.1386826038360596</v>
      </c>
      <c r="CH1138">
        <v>3.4398374557495117</v>
      </c>
      <c r="CI1138">
        <v>3.5730834007263184</v>
      </c>
      <c r="CJ1138">
        <v>2.225102424621582</v>
      </c>
      <c r="CK1138">
        <v>3.1000475883483887</v>
      </c>
      <c r="CL1138">
        <v>3.0866835117340088</v>
      </c>
      <c r="CM1138">
        <v>2.409696102142334</v>
      </c>
      <c r="CN1138">
        <v>2.7241251468658447</v>
      </c>
      <c r="CO1138">
        <v>3.7963807582855225</v>
      </c>
      <c r="CP1138">
        <v>2.3811140060424805</v>
      </c>
      <c r="CQ1138">
        <v>2.894984245300293</v>
      </c>
      <c r="CR1138">
        <v>4.3176279067993164</v>
      </c>
      <c r="CS1138">
        <v>4.7059478759765625</v>
      </c>
      <c r="CT1138">
        <v>4.8771209716796875</v>
      </c>
      <c r="CU1138">
        <v>5.9436907768249512</v>
      </c>
      <c r="CV1138">
        <v>4.8213129043579102</v>
      </c>
      <c r="CW1138">
        <v>4.3387503623962402</v>
      </c>
      <c r="CX1138">
        <v>3.6563739776611328</v>
      </c>
      <c r="CY1138">
        <v>4.0096569061279297</v>
      </c>
      <c r="CZ1138">
        <v>3.9577150344848633</v>
      </c>
    </row>
    <row r="1139" spans="1:104" x14ac:dyDescent="0.25">
      <c r="A1139" t="s">
        <v>1328</v>
      </c>
      <c r="B1139" t="s">
        <v>26</v>
      </c>
      <c r="C1139" t="s">
        <v>28</v>
      </c>
      <c r="D1139" t="s">
        <v>188</v>
      </c>
      <c r="E1139" t="s">
        <v>184</v>
      </c>
      <c r="F1139">
        <v>2025</v>
      </c>
      <c r="G1139" t="s">
        <v>177</v>
      </c>
      <c r="H1139">
        <v>7</v>
      </c>
      <c r="I1139">
        <v>168.64187622070312</v>
      </c>
      <c r="J1139">
        <v>164.02374267578125</v>
      </c>
      <c r="K1139">
        <v>160.2967529296875</v>
      </c>
      <c r="L1139">
        <v>159.70210266113281</v>
      </c>
      <c r="M1139">
        <v>165.06771850585937</v>
      </c>
      <c r="N1139">
        <v>178.03533935546875</v>
      </c>
      <c r="O1139">
        <v>191.45849609375</v>
      </c>
      <c r="P1139">
        <v>209.49642944335938</v>
      </c>
      <c r="Q1139">
        <v>220.89790344238281</v>
      </c>
      <c r="R1139">
        <v>229.55513000488281</v>
      </c>
      <c r="S1139">
        <v>235.64820861816406</v>
      </c>
      <c r="T1139">
        <v>236.61410522460937</v>
      </c>
      <c r="U1139">
        <v>236.718017578125</v>
      </c>
      <c r="V1139">
        <v>236.06484985351562</v>
      </c>
      <c r="W1139">
        <v>235.08735656738281</v>
      </c>
      <c r="X1139">
        <v>233.13568115234375</v>
      </c>
      <c r="Y1139">
        <v>228.52737426757812</v>
      </c>
      <c r="Z1139">
        <v>217.37423706054687</v>
      </c>
      <c r="AA1139">
        <v>205.89991760253906</v>
      </c>
      <c r="AB1139">
        <v>198.22689819335937</v>
      </c>
      <c r="AC1139">
        <v>196.0880126953125</v>
      </c>
      <c r="AD1139">
        <v>187.43777465820313</v>
      </c>
      <c r="AE1139">
        <v>182.69387817382812</v>
      </c>
      <c r="AF1139">
        <v>178.1016845703125</v>
      </c>
      <c r="AG1139">
        <v>-3.621387243270874</v>
      </c>
      <c r="AH1139">
        <v>-1.8589750528335571</v>
      </c>
      <c r="AI1139">
        <v>-1.1205867528915405</v>
      </c>
      <c r="AJ1139">
        <v>-1.3613280057907104</v>
      </c>
      <c r="AK1139">
        <v>-1.4931585788726807</v>
      </c>
      <c r="AL1139">
        <v>-0.76131361722946167</v>
      </c>
      <c r="AM1139">
        <v>-2.2164201736450195</v>
      </c>
      <c r="AN1139">
        <v>-0.17385232448577881</v>
      </c>
      <c r="AO1139">
        <v>1.034886360168457</v>
      </c>
      <c r="AP1139">
        <v>1.6729638576507568</v>
      </c>
      <c r="AQ1139">
        <v>5.7220878601074219</v>
      </c>
      <c r="AR1139">
        <v>20.133213043212891</v>
      </c>
      <c r="AS1139">
        <v>20.702230453491211</v>
      </c>
      <c r="AT1139">
        <v>19.540912628173828</v>
      </c>
      <c r="AU1139">
        <v>18.011087417602539</v>
      </c>
      <c r="AV1139">
        <v>17.632959365844727</v>
      </c>
      <c r="AW1139">
        <v>16.545534133911133</v>
      </c>
      <c r="AX1139">
        <v>13.819943428039551</v>
      </c>
      <c r="AY1139">
        <v>4.2112231254577637</v>
      </c>
      <c r="AZ1139">
        <v>1.758317232131958</v>
      </c>
      <c r="BA1139">
        <v>1.0290737152099609</v>
      </c>
      <c r="BB1139">
        <v>1.1938002109527588</v>
      </c>
      <c r="BC1139">
        <v>0.67759919166564941</v>
      </c>
      <c r="BD1139">
        <v>-0.71909505128860474</v>
      </c>
      <c r="BE1139">
        <v>67.515792846679688</v>
      </c>
      <c r="BF1139">
        <v>67.116294860839844</v>
      </c>
      <c r="BG1139">
        <v>66.891242980957031</v>
      </c>
      <c r="BH1139">
        <v>66.604087829589844</v>
      </c>
      <c r="BI1139">
        <v>66.793792724609375</v>
      </c>
      <c r="BJ1139">
        <v>66.311737060546875</v>
      </c>
      <c r="BK1139">
        <v>67.204055786132813</v>
      </c>
      <c r="BL1139">
        <v>67.895912170410156</v>
      </c>
      <c r="BM1139">
        <v>70.075019836425781</v>
      </c>
      <c r="BN1139">
        <v>71.318923950195312</v>
      </c>
      <c r="BO1139">
        <v>72.943466186523438</v>
      </c>
      <c r="BP1139">
        <v>74.366836547851563</v>
      </c>
      <c r="BQ1139">
        <v>75.690414428710938</v>
      </c>
      <c r="BR1139">
        <v>77.345481872558594</v>
      </c>
      <c r="BS1139">
        <v>78.962852478027344</v>
      </c>
      <c r="BT1139">
        <v>79.614860534667969</v>
      </c>
      <c r="BU1139">
        <v>80.11737060546875</v>
      </c>
      <c r="BV1139">
        <v>80.034278869628906</v>
      </c>
      <c r="BW1139">
        <v>76.530143737792969</v>
      </c>
      <c r="BX1139">
        <v>74.314247131347656</v>
      </c>
      <c r="BY1139">
        <v>71.645912170410156</v>
      </c>
      <c r="BZ1139">
        <v>70.954055786132812</v>
      </c>
      <c r="CA1139">
        <v>70.356605529785156</v>
      </c>
      <c r="CB1139">
        <v>69.926956176757812</v>
      </c>
      <c r="CC1139">
        <v>5.5679383277893066</v>
      </c>
      <c r="CD1139">
        <v>5.3287029266357422</v>
      </c>
      <c r="CE1139">
        <v>4.994593620300293</v>
      </c>
      <c r="CF1139">
        <v>3.7734415531158447</v>
      </c>
      <c r="CG1139">
        <v>3.1742668151855469</v>
      </c>
      <c r="CH1139">
        <v>3.4854381084442139</v>
      </c>
      <c r="CI1139">
        <v>3.5935842990875244</v>
      </c>
      <c r="CJ1139">
        <v>2.2299704551696777</v>
      </c>
      <c r="CK1139">
        <v>3.0930485725402832</v>
      </c>
      <c r="CL1139">
        <v>3.0703177452087402</v>
      </c>
      <c r="CM1139">
        <v>2.3755640983581543</v>
      </c>
      <c r="CN1139">
        <v>2.685234546661377</v>
      </c>
      <c r="CO1139">
        <v>3.7487545013427734</v>
      </c>
      <c r="CP1139">
        <v>2.3596296310424805</v>
      </c>
      <c r="CQ1139">
        <v>2.8762631416320801</v>
      </c>
      <c r="CR1139">
        <v>4.321622371673584</v>
      </c>
      <c r="CS1139">
        <v>4.7426543235778809</v>
      </c>
      <c r="CT1139">
        <v>4.9322719573974609</v>
      </c>
      <c r="CU1139">
        <v>5.9961409568786621</v>
      </c>
      <c r="CV1139">
        <v>4.8619399070739746</v>
      </c>
      <c r="CW1139">
        <v>4.3615775108337402</v>
      </c>
      <c r="CX1139">
        <v>3.6683070659637451</v>
      </c>
      <c r="CY1139">
        <v>4.0086808204650879</v>
      </c>
      <c r="CZ1139">
        <v>3.9726967811584473</v>
      </c>
    </row>
    <row r="1140" spans="1:104" x14ac:dyDescent="0.25">
      <c r="A1140" t="s">
        <v>1329</v>
      </c>
      <c r="B1140" t="s">
        <v>26</v>
      </c>
      <c r="C1140" t="s">
        <v>28</v>
      </c>
      <c r="D1140" t="s">
        <v>188</v>
      </c>
      <c r="E1140" t="s">
        <v>184</v>
      </c>
      <c r="F1140">
        <v>2025</v>
      </c>
      <c r="G1140" t="s">
        <v>178</v>
      </c>
      <c r="H1140">
        <v>8</v>
      </c>
      <c r="I1140">
        <v>172.77369689941406</v>
      </c>
      <c r="J1140">
        <v>168.20341491699219</v>
      </c>
      <c r="K1140">
        <v>164.03912353515625</v>
      </c>
      <c r="L1140">
        <v>163.44525146484375</v>
      </c>
      <c r="M1140">
        <v>168.38960266113281</v>
      </c>
      <c r="N1140">
        <v>183.12652587890625</v>
      </c>
      <c r="O1140">
        <v>199.07601928710937</v>
      </c>
      <c r="P1140">
        <v>217.45834350585937</v>
      </c>
      <c r="Q1140">
        <v>230.81355285644531</v>
      </c>
      <c r="R1140">
        <v>241.92239379882812</v>
      </c>
      <c r="S1140">
        <v>252.64939880371094</v>
      </c>
      <c r="T1140">
        <v>255.255615234375</v>
      </c>
      <c r="U1140">
        <v>256.19061279296875</v>
      </c>
      <c r="V1140">
        <v>255.77641296386719</v>
      </c>
      <c r="W1140">
        <v>253.85282897949219</v>
      </c>
      <c r="X1140">
        <v>250.29707336425781</v>
      </c>
      <c r="Y1140">
        <v>241.97975158691406</v>
      </c>
      <c r="Z1140">
        <v>229.47076416015625</v>
      </c>
      <c r="AA1140">
        <v>215.85235595703125</v>
      </c>
      <c r="AB1140">
        <v>209.04072570800781</v>
      </c>
      <c r="AC1140">
        <v>204.51542663574219</v>
      </c>
      <c r="AD1140">
        <v>194.25057983398437</v>
      </c>
      <c r="AE1140">
        <v>187.86160278320312</v>
      </c>
      <c r="AF1140">
        <v>181.62454223632812</v>
      </c>
      <c r="AG1140">
        <v>-3.3532443046569824</v>
      </c>
      <c r="AH1140">
        <v>-2.1357412338256836</v>
      </c>
      <c r="AI1140">
        <v>-1.7569758892059326</v>
      </c>
      <c r="AJ1140">
        <v>-1.6736632585525513</v>
      </c>
      <c r="AK1140">
        <v>-1.3588727712631226</v>
      </c>
      <c r="AL1140">
        <v>-0.29084113240242004</v>
      </c>
      <c r="AM1140">
        <v>-1.9219381809234619</v>
      </c>
      <c r="AN1140">
        <v>0.649688720703125</v>
      </c>
      <c r="AO1140">
        <v>1.0595983266830444</v>
      </c>
      <c r="AP1140">
        <v>0.83334231376647949</v>
      </c>
      <c r="AQ1140">
        <v>5.308586597442627</v>
      </c>
      <c r="AR1140">
        <v>21.564546585083008</v>
      </c>
      <c r="AS1140">
        <v>22.324357986450195</v>
      </c>
      <c r="AT1140">
        <v>21.120223999023438</v>
      </c>
      <c r="AU1140">
        <v>19.75941276550293</v>
      </c>
      <c r="AV1140">
        <v>20.688467025756836</v>
      </c>
      <c r="AW1140">
        <v>19.617727279663086</v>
      </c>
      <c r="AX1140">
        <v>17.381887435913086</v>
      </c>
      <c r="AY1140">
        <v>7.4851679801940918</v>
      </c>
      <c r="AZ1140">
        <v>4.0757999420166016</v>
      </c>
      <c r="BA1140">
        <v>2.6939575672149658</v>
      </c>
      <c r="BB1140">
        <v>2.6311349868774414</v>
      </c>
      <c r="BC1140">
        <v>1.6970145702362061</v>
      </c>
      <c r="BD1140">
        <v>0.59549307823181152</v>
      </c>
      <c r="BE1140">
        <v>71.135147094726562</v>
      </c>
      <c r="BF1140">
        <v>70.220390319824219</v>
      </c>
      <c r="BG1140">
        <v>69.525489807128906</v>
      </c>
      <c r="BH1140">
        <v>68.538230895996094</v>
      </c>
      <c r="BI1140">
        <v>68.708183288574219</v>
      </c>
      <c r="BJ1140">
        <v>68.458183288574219</v>
      </c>
      <c r="BK1140">
        <v>68.860733032226562</v>
      </c>
      <c r="BL1140">
        <v>69.640342712402344</v>
      </c>
      <c r="BM1140">
        <v>73.889266967773437</v>
      </c>
      <c r="BN1140">
        <v>78.085777282714844</v>
      </c>
      <c r="BO1140">
        <v>81.929634094238281</v>
      </c>
      <c r="BP1140">
        <v>83.761825561523438</v>
      </c>
      <c r="BQ1140">
        <v>84.74908447265625</v>
      </c>
      <c r="BR1140">
        <v>83.693992614746094</v>
      </c>
      <c r="BS1140">
        <v>83.316925048828125</v>
      </c>
      <c r="BT1140">
        <v>83.70367431640625</v>
      </c>
      <c r="BU1140">
        <v>83.576080322265625</v>
      </c>
      <c r="BV1140">
        <v>82.674064636230469</v>
      </c>
      <c r="BW1140">
        <v>80.162773132324219</v>
      </c>
      <c r="BX1140">
        <v>77.31585693359375</v>
      </c>
      <c r="BY1140">
        <v>74.996406555175781</v>
      </c>
      <c r="BZ1140">
        <v>73.688804626464844</v>
      </c>
      <c r="CA1140">
        <v>72.649497985839844</v>
      </c>
      <c r="CB1140">
        <v>72.271896362304688</v>
      </c>
      <c r="CC1140">
        <v>5.5230870246887207</v>
      </c>
      <c r="CD1140">
        <v>5.290287971496582</v>
      </c>
      <c r="CE1140">
        <v>4.9487409591674805</v>
      </c>
      <c r="CF1140">
        <v>3.7389776706695557</v>
      </c>
      <c r="CG1140">
        <v>3.1354489326477051</v>
      </c>
      <c r="CH1140">
        <v>3.4717984199523926</v>
      </c>
      <c r="CI1140">
        <v>3.6187276840209961</v>
      </c>
      <c r="CJ1140">
        <v>2.241290807723999</v>
      </c>
      <c r="CK1140">
        <v>3.1309728622436523</v>
      </c>
      <c r="CL1140">
        <v>3.1344304084777832</v>
      </c>
      <c r="CM1140">
        <v>2.4672765731811523</v>
      </c>
      <c r="CN1140">
        <v>2.8055717945098877</v>
      </c>
      <c r="CO1140">
        <v>3.9315187931060791</v>
      </c>
      <c r="CP1140">
        <v>2.473318338394165</v>
      </c>
      <c r="CQ1140">
        <v>3.0077750682830811</v>
      </c>
      <c r="CR1140">
        <v>4.4929070472717285</v>
      </c>
      <c r="CS1140">
        <v>4.8623862266540527</v>
      </c>
      <c r="CT1140">
        <v>5.0412502288818359</v>
      </c>
      <c r="CU1140">
        <v>6.0848574638366699</v>
      </c>
      <c r="CV1140">
        <v>4.9691257476806641</v>
      </c>
      <c r="CW1140">
        <v>4.4080424308776855</v>
      </c>
      <c r="CX1140">
        <v>3.6817984580993652</v>
      </c>
      <c r="CY1140">
        <v>3.9910678863525391</v>
      </c>
      <c r="CZ1140">
        <v>3.9213535785675049</v>
      </c>
    </row>
    <row r="1141" spans="1:104" x14ac:dyDescent="0.25">
      <c r="A1141" t="s">
        <v>1330</v>
      </c>
      <c r="B1141" t="s">
        <v>26</v>
      </c>
      <c r="C1141" t="s">
        <v>28</v>
      </c>
      <c r="D1141" t="s">
        <v>188</v>
      </c>
      <c r="E1141" t="s">
        <v>184</v>
      </c>
      <c r="F1141">
        <v>2025</v>
      </c>
      <c r="G1141" t="s">
        <v>179</v>
      </c>
      <c r="H1141">
        <v>9</v>
      </c>
      <c r="I1141">
        <v>171.03709411621094</v>
      </c>
      <c r="J1141">
        <v>167.09226989746094</v>
      </c>
      <c r="K1141">
        <v>163.70843505859375</v>
      </c>
      <c r="L1141">
        <v>163.37950134277344</v>
      </c>
      <c r="M1141">
        <v>169.09286499023437</v>
      </c>
      <c r="N1141">
        <v>184.29917907714844</v>
      </c>
      <c r="O1141">
        <v>202.41609191894531</v>
      </c>
      <c r="P1141">
        <v>222.30351257324219</v>
      </c>
      <c r="Q1141">
        <v>238.51582336425781</v>
      </c>
      <c r="R1141">
        <v>250.33230590820312</v>
      </c>
      <c r="S1141">
        <v>260.5098876953125</v>
      </c>
      <c r="T1141">
        <v>263.06463623046875</v>
      </c>
      <c r="U1141">
        <v>263.66433715820312</v>
      </c>
      <c r="V1141">
        <v>264.2626953125</v>
      </c>
      <c r="W1141">
        <v>261.38369750976563</v>
      </c>
      <c r="X1141">
        <v>254.33769226074219</v>
      </c>
      <c r="Y1141">
        <v>244.55628967285156</v>
      </c>
      <c r="Z1141">
        <v>231.5462646484375</v>
      </c>
      <c r="AA1141">
        <v>218.56597900390625</v>
      </c>
      <c r="AB1141">
        <v>213.41780090332031</v>
      </c>
      <c r="AC1141">
        <v>206.74960327148437</v>
      </c>
      <c r="AD1141">
        <v>194.81112670898437</v>
      </c>
      <c r="AE1141">
        <v>187.85438537597656</v>
      </c>
      <c r="AF1141">
        <v>181.41024780273437</v>
      </c>
      <c r="AG1141">
        <v>-3.2912642955780029</v>
      </c>
      <c r="AH1141">
        <v>-2.1440870761871338</v>
      </c>
      <c r="AI1141">
        <v>-1.8075231313705444</v>
      </c>
      <c r="AJ1141">
        <v>-1.6987800598144531</v>
      </c>
      <c r="AK1141">
        <v>-1.3538045883178711</v>
      </c>
      <c r="AL1141">
        <v>-0.25561797618865967</v>
      </c>
      <c r="AM1141">
        <v>-1.9222186803817749</v>
      </c>
      <c r="AN1141">
        <v>0.73725473880767822</v>
      </c>
      <c r="AO1141">
        <v>1.0997757911682129</v>
      </c>
      <c r="AP1141">
        <v>0.78577506542205811</v>
      </c>
      <c r="AQ1141">
        <v>5.3881030082702637</v>
      </c>
      <c r="AR1141">
        <v>22.151313781738281</v>
      </c>
      <c r="AS1141">
        <v>22.904579162597656</v>
      </c>
      <c r="AT1141">
        <v>21.743730545043945</v>
      </c>
      <c r="AU1141">
        <v>20.287141799926758</v>
      </c>
      <c r="AV1141">
        <v>21.045490264892578</v>
      </c>
      <c r="AW1141">
        <v>19.891582489013672</v>
      </c>
      <c r="AX1141">
        <v>17.66900634765625</v>
      </c>
      <c r="AY1141">
        <v>7.8127450942993164</v>
      </c>
      <c r="AZ1141">
        <v>4.3606085777282715</v>
      </c>
      <c r="BA1141">
        <v>2.8669888973236084</v>
      </c>
      <c r="BB1141">
        <v>2.7573118209838867</v>
      </c>
      <c r="BC1141">
        <v>1.7773497104644775</v>
      </c>
      <c r="BD1141">
        <v>0.7035943865776062</v>
      </c>
      <c r="BE1141">
        <v>70.92803955078125</v>
      </c>
      <c r="BF1141">
        <v>70.483139038085938</v>
      </c>
      <c r="BG1141">
        <v>70.330589294433594</v>
      </c>
      <c r="BH1141">
        <v>69.538238525390625</v>
      </c>
      <c r="BI1141">
        <v>69.080596923828125</v>
      </c>
      <c r="BJ1141">
        <v>68.775497436523438</v>
      </c>
      <c r="BK1141">
        <v>69.207649230957031</v>
      </c>
      <c r="BL1141">
        <v>70.152549743652344</v>
      </c>
      <c r="BM1141">
        <v>72.834701538085937</v>
      </c>
      <c r="BN1141">
        <v>76.656661987304688</v>
      </c>
      <c r="BO1141">
        <v>81.050567626953125</v>
      </c>
      <c r="BP1141">
        <v>82.469978332519531</v>
      </c>
      <c r="BQ1141">
        <v>84.372528076171875</v>
      </c>
      <c r="BR1141">
        <v>85.135276794433594</v>
      </c>
      <c r="BS1141">
        <v>85.787818908691406</v>
      </c>
      <c r="BT1141">
        <v>86.037818908691406</v>
      </c>
      <c r="BU1141">
        <v>85.313316345214844</v>
      </c>
      <c r="BV1141">
        <v>83.9107666015625</v>
      </c>
      <c r="BW1141">
        <v>83.576057434082031</v>
      </c>
      <c r="BX1141">
        <v>78.682151794433594</v>
      </c>
      <c r="BY1141">
        <v>76.305099487304688</v>
      </c>
      <c r="BZ1141">
        <v>74.428047180175781</v>
      </c>
      <c r="CA1141">
        <v>73.525489807128906</v>
      </c>
      <c r="CB1141">
        <v>72.872947692871094</v>
      </c>
      <c r="CC1141">
        <v>5.4575080871582031</v>
      </c>
      <c r="CD1141">
        <v>5.2458462715148926</v>
      </c>
      <c r="CE1141">
        <v>4.9304409027099609</v>
      </c>
      <c r="CF1141">
        <v>3.7316691875457764</v>
      </c>
      <c r="CG1141">
        <v>3.1442444324493408</v>
      </c>
      <c r="CH1141">
        <v>3.4891834259033203</v>
      </c>
      <c r="CI1141">
        <v>3.6757431030273437</v>
      </c>
      <c r="CJ1141">
        <v>2.2888779640197754</v>
      </c>
      <c r="CK1141">
        <v>3.2342348098754883</v>
      </c>
      <c r="CL1141">
        <v>3.2411468029022217</v>
      </c>
      <c r="CM1141">
        <v>2.5421273708343506</v>
      </c>
      <c r="CN1141">
        <v>2.8888704776763916</v>
      </c>
      <c r="CO1141">
        <v>4.0441713333129883</v>
      </c>
      <c r="CP1141">
        <v>2.5510330200195312</v>
      </c>
      <c r="CQ1141">
        <v>3.0943539142608643</v>
      </c>
      <c r="CR1141">
        <v>4.5631375312805176</v>
      </c>
      <c r="CS1141">
        <v>4.9110479354858398</v>
      </c>
      <c r="CT1141">
        <v>5.0834732055664062</v>
      </c>
      <c r="CU1141">
        <v>6.1490297317504883</v>
      </c>
      <c r="CV1141">
        <v>5.0702238082885742</v>
      </c>
      <c r="CW1141">
        <v>4.4525532722473145</v>
      </c>
      <c r="CX1141">
        <v>3.6882641315460205</v>
      </c>
      <c r="CY1141">
        <v>3.9848945140838623</v>
      </c>
      <c r="CZ1141">
        <v>3.9104740619659424</v>
      </c>
    </row>
    <row r="1142" spans="1:104" x14ac:dyDescent="0.25">
      <c r="A1142" t="s">
        <v>1331</v>
      </c>
      <c r="B1142" t="s">
        <v>26</v>
      </c>
      <c r="C1142" t="s">
        <v>28</v>
      </c>
      <c r="D1142" t="s">
        <v>188</v>
      </c>
      <c r="E1142" t="s">
        <v>184</v>
      </c>
      <c r="F1142">
        <v>2025</v>
      </c>
      <c r="G1142" t="s">
        <v>180</v>
      </c>
      <c r="H1142">
        <v>10</v>
      </c>
      <c r="I1142">
        <v>148.02935791015625</v>
      </c>
      <c r="J1142">
        <v>144.2587890625</v>
      </c>
      <c r="K1142">
        <v>141.27366638183594</v>
      </c>
      <c r="L1142">
        <v>141.32020568847656</v>
      </c>
      <c r="M1142">
        <v>145.53266906738281</v>
      </c>
      <c r="N1142">
        <v>157.75338745117187</v>
      </c>
      <c r="O1142">
        <v>177.9273681640625</v>
      </c>
      <c r="P1142">
        <v>194.67878723144531</v>
      </c>
      <c r="Q1142">
        <v>211.87094116210937</v>
      </c>
      <c r="R1142">
        <v>227.39022827148437</v>
      </c>
      <c r="S1142">
        <v>239.90594482421875</v>
      </c>
      <c r="T1142">
        <v>243.71943664550781</v>
      </c>
      <c r="U1142">
        <v>245.21905517578125</v>
      </c>
      <c r="V1142">
        <v>247.4864501953125</v>
      </c>
      <c r="W1142">
        <v>245.30162048339844</v>
      </c>
      <c r="X1142">
        <v>236.96830749511719</v>
      </c>
      <c r="Y1142">
        <v>226.58528137207031</v>
      </c>
      <c r="Z1142">
        <v>214.44390869140625</v>
      </c>
      <c r="AA1142">
        <v>208.13822937011719</v>
      </c>
      <c r="AB1142">
        <v>201.83023071289062</v>
      </c>
      <c r="AC1142">
        <v>195.446044921875</v>
      </c>
      <c r="AD1142">
        <v>176.75123596191406</v>
      </c>
      <c r="AE1142">
        <v>163.89450073242187</v>
      </c>
      <c r="AF1142">
        <v>157.76004028320312</v>
      </c>
      <c r="AG1142">
        <v>-3.396470308303833</v>
      </c>
      <c r="AH1142">
        <v>-1.4855756759643555</v>
      </c>
      <c r="AI1142">
        <v>-0.59843862056732178</v>
      </c>
      <c r="AJ1142">
        <v>-1.0244407653808594</v>
      </c>
      <c r="AK1142">
        <v>-1.421847939491272</v>
      </c>
      <c r="AL1142">
        <v>-0.98349940776824951</v>
      </c>
      <c r="AM1142">
        <v>-2.3081774711608887</v>
      </c>
      <c r="AN1142">
        <v>-0.70589160919189453</v>
      </c>
      <c r="AO1142">
        <v>1.0204184055328369</v>
      </c>
      <c r="AP1142">
        <v>2.3159632682800293</v>
      </c>
      <c r="AQ1142">
        <v>6.320157527923584</v>
      </c>
      <c r="AR1142">
        <v>20.526041030883789</v>
      </c>
      <c r="AS1142">
        <v>21.15797233581543</v>
      </c>
      <c r="AT1142">
        <v>20.131134033203125</v>
      </c>
      <c r="AU1142">
        <v>18.275901794433594</v>
      </c>
      <c r="AV1142">
        <v>16.524187088012695</v>
      </c>
      <c r="AW1142">
        <v>14.824647903442383</v>
      </c>
      <c r="AX1142">
        <v>11.597277641296387</v>
      </c>
      <c r="AY1142">
        <v>2.089252233505249</v>
      </c>
      <c r="AZ1142">
        <v>0.26934871077537537</v>
      </c>
      <c r="BA1142">
        <v>-5.8047197759151459E-2</v>
      </c>
      <c r="BB1142">
        <v>0.20817278325557709</v>
      </c>
      <c r="BC1142">
        <v>-3.6839775741100311E-2</v>
      </c>
      <c r="BD1142">
        <v>-1.4851828813552856</v>
      </c>
      <c r="BE1142">
        <v>64.647903442382812</v>
      </c>
      <c r="BF1142">
        <v>64.525497436523438</v>
      </c>
      <c r="BG1142">
        <v>64.070907592773437</v>
      </c>
      <c r="BH1142">
        <v>63.029094696044922</v>
      </c>
      <c r="BI1142">
        <v>61.755054473876953</v>
      </c>
      <c r="BJ1142">
        <v>61.355552673339844</v>
      </c>
      <c r="BK1142">
        <v>61.145404815673828</v>
      </c>
      <c r="BL1142">
        <v>61.482608795166016</v>
      </c>
      <c r="BM1142">
        <v>63.655601501464844</v>
      </c>
      <c r="BN1142">
        <v>67.718399047851563</v>
      </c>
      <c r="BO1142">
        <v>71.303642272949219</v>
      </c>
      <c r="BP1142">
        <v>74.918861389160156</v>
      </c>
      <c r="BQ1142">
        <v>77.409698486328125</v>
      </c>
      <c r="BR1142">
        <v>77.050041198730469</v>
      </c>
      <c r="BS1142">
        <v>76.837753295898437</v>
      </c>
      <c r="BT1142">
        <v>75.904144287109375</v>
      </c>
      <c r="BU1142">
        <v>74.907196044921875</v>
      </c>
      <c r="BV1142">
        <v>74.5198974609375</v>
      </c>
      <c r="BW1142">
        <v>73.073043823242188</v>
      </c>
      <c r="BX1142">
        <v>70.335250854492188</v>
      </c>
      <c r="BY1142">
        <v>69.126007080078125</v>
      </c>
      <c r="BZ1142">
        <v>67.607154846191406</v>
      </c>
      <c r="CA1142">
        <v>67.074493408203125</v>
      </c>
      <c r="CB1142">
        <v>65.790756225585937</v>
      </c>
      <c r="CC1142">
        <v>5.0951347351074219</v>
      </c>
      <c r="CD1142">
        <v>4.8859529495239258</v>
      </c>
      <c r="CE1142">
        <v>4.589531421661377</v>
      </c>
      <c r="CF1142">
        <v>3.4819953441619873</v>
      </c>
      <c r="CG1142">
        <v>2.9191768169403076</v>
      </c>
      <c r="CH1142">
        <v>3.2222599983215332</v>
      </c>
      <c r="CI1142">
        <v>3.4841034412384033</v>
      </c>
      <c r="CJ1142">
        <v>2.162553071975708</v>
      </c>
      <c r="CK1142">
        <v>3.1012086868286133</v>
      </c>
      <c r="CL1142">
        <v>3.1794712543487549</v>
      </c>
      <c r="CM1142">
        <v>2.5286064147949219</v>
      </c>
      <c r="CN1142">
        <v>2.8899781703948975</v>
      </c>
      <c r="CO1142">
        <v>4.0633435249328613</v>
      </c>
      <c r="CP1142">
        <v>2.5760972499847412</v>
      </c>
      <c r="CQ1142">
        <v>3.1349852085113525</v>
      </c>
      <c r="CR1142">
        <v>4.5889315605163574</v>
      </c>
      <c r="CS1142">
        <v>4.9110383987426758</v>
      </c>
      <c r="CT1142">
        <v>5.081181526184082</v>
      </c>
      <c r="CU1142">
        <v>6.3169384002685547</v>
      </c>
      <c r="CV1142">
        <v>5.1822676658630371</v>
      </c>
      <c r="CW1142">
        <v>4.5506024360656738</v>
      </c>
      <c r="CX1142">
        <v>3.6125295162200928</v>
      </c>
      <c r="CY1142">
        <v>3.7505455017089844</v>
      </c>
      <c r="CZ1142">
        <v>3.6688611507415771</v>
      </c>
    </row>
    <row r="1143" spans="1:104" x14ac:dyDescent="0.25">
      <c r="A1143" t="s">
        <v>1332</v>
      </c>
      <c r="B1143" t="s">
        <v>26</v>
      </c>
      <c r="C1143" t="s">
        <v>28</v>
      </c>
      <c r="D1143" t="s">
        <v>188</v>
      </c>
      <c r="E1143" t="s">
        <v>184</v>
      </c>
      <c r="F1143">
        <v>2025</v>
      </c>
      <c r="G1143" t="s">
        <v>181</v>
      </c>
      <c r="H1143">
        <v>11</v>
      </c>
      <c r="I1143">
        <v>140.44093322753906</v>
      </c>
      <c r="J1143">
        <v>136.613037109375</v>
      </c>
      <c r="K1143">
        <v>134.19642639160156</v>
      </c>
      <c r="L1143">
        <v>134.92059326171875</v>
      </c>
      <c r="M1143">
        <v>140.78370666503906</v>
      </c>
      <c r="N1143">
        <v>153.29339599609375</v>
      </c>
      <c r="O1143">
        <v>169.3602294921875</v>
      </c>
      <c r="P1143">
        <v>182.40641784667969</v>
      </c>
      <c r="Q1143">
        <v>192.26318359375</v>
      </c>
      <c r="R1143">
        <v>199.189453125</v>
      </c>
      <c r="S1143">
        <v>204.84104919433594</v>
      </c>
      <c r="T1143">
        <v>206.65596008300781</v>
      </c>
      <c r="U1143">
        <v>207.06333923339844</v>
      </c>
      <c r="V1143">
        <v>207.39195251464844</v>
      </c>
      <c r="W1143">
        <v>204.67941284179687</v>
      </c>
      <c r="X1143">
        <v>197.48143005371094</v>
      </c>
      <c r="Y1143">
        <v>190.67764282226562</v>
      </c>
      <c r="Z1143">
        <v>186.10292053222656</v>
      </c>
      <c r="AA1143">
        <v>177.15278625488281</v>
      </c>
      <c r="AB1143">
        <v>170.62718200683594</v>
      </c>
      <c r="AC1143">
        <v>167.14610290527344</v>
      </c>
      <c r="AD1143">
        <v>160.0428466796875</v>
      </c>
      <c r="AE1143">
        <v>153.63128662109375</v>
      </c>
      <c r="AF1143">
        <v>147.97314453125</v>
      </c>
      <c r="AG1143">
        <v>-3.5522091388702393</v>
      </c>
      <c r="AH1143">
        <v>-1.165314793586731</v>
      </c>
      <c r="AI1143">
        <v>4.5094948261976242E-2</v>
      </c>
      <c r="AJ1143">
        <v>-0.69015693664550781</v>
      </c>
      <c r="AK1143">
        <v>-1.5441149473190308</v>
      </c>
      <c r="AL1143">
        <v>-1.4424104690551758</v>
      </c>
      <c r="AM1143">
        <v>-2.5809273719787598</v>
      </c>
      <c r="AN1143">
        <v>-1.4854961633682251</v>
      </c>
      <c r="AO1143">
        <v>0.94221746921539307</v>
      </c>
      <c r="AP1143">
        <v>2.9434816837310791</v>
      </c>
      <c r="AQ1143">
        <v>6.2340235710144043</v>
      </c>
      <c r="AR1143">
        <v>17.662490844726563</v>
      </c>
      <c r="AS1143">
        <v>18.046018600463867</v>
      </c>
      <c r="AT1143">
        <v>17.027988433837891</v>
      </c>
      <c r="AU1143">
        <v>15.036633491516113</v>
      </c>
      <c r="AV1143">
        <v>12.201414108276367</v>
      </c>
      <c r="AW1143">
        <v>10.59528923034668</v>
      </c>
      <c r="AX1143">
        <v>7.4446721076965332</v>
      </c>
      <c r="AY1143">
        <v>-1.2568223476409912</v>
      </c>
      <c r="AZ1143">
        <v>-1.9853943586349487</v>
      </c>
      <c r="BA1143">
        <v>-1.6755440235137939</v>
      </c>
      <c r="BB1143">
        <v>-1.2203574180603027</v>
      </c>
      <c r="BC1143">
        <v>-1.0315104722976685</v>
      </c>
      <c r="BD1143">
        <v>-2.69179368019104</v>
      </c>
      <c r="BE1143">
        <v>59.483158111572266</v>
      </c>
      <c r="BF1143">
        <v>58.269405364990234</v>
      </c>
      <c r="BG1143">
        <v>57.452098846435547</v>
      </c>
      <c r="BH1143">
        <v>56.473457336425781</v>
      </c>
      <c r="BI1143">
        <v>57.521903991699219</v>
      </c>
      <c r="BJ1143">
        <v>56.778007507324219</v>
      </c>
      <c r="BK1143">
        <v>57.122406005859375</v>
      </c>
      <c r="BL1143">
        <v>57.219852447509766</v>
      </c>
      <c r="BM1143">
        <v>60.792350769042969</v>
      </c>
      <c r="BN1143">
        <v>64.910789489746094</v>
      </c>
      <c r="BO1143">
        <v>68.407188415527344</v>
      </c>
      <c r="BP1143">
        <v>69.49853515625</v>
      </c>
      <c r="BQ1143">
        <v>70.187698364257813</v>
      </c>
      <c r="BR1143">
        <v>69.578590393066406</v>
      </c>
      <c r="BS1143">
        <v>69.0118408203125</v>
      </c>
      <c r="BT1143">
        <v>69.920494079589844</v>
      </c>
      <c r="BU1143">
        <v>68.799003601074219</v>
      </c>
      <c r="BV1143">
        <v>66.204605102539063</v>
      </c>
      <c r="BW1143">
        <v>64.411705017089844</v>
      </c>
      <c r="BX1143">
        <v>64.052055358886719</v>
      </c>
      <c r="BY1143">
        <v>63.058155059814453</v>
      </c>
      <c r="BZ1143">
        <v>61.829509735107422</v>
      </c>
      <c r="CA1143">
        <v>61.567306518554688</v>
      </c>
      <c r="CB1143">
        <v>60.116302490234375</v>
      </c>
      <c r="CC1143">
        <v>5.299506664276123</v>
      </c>
      <c r="CD1143">
        <v>5.0720891952514648</v>
      </c>
      <c r="CE1143">
        <v>4.7790603637695313</v>
      </c>
      <c r="CF1143">
        <v>3.6450095176696777</v>
      </c>
      <c r="CG1143">
        <v>3.097003698348999</v>
      </c>
      <c r="CH1143">
        <v>3.4338560104370117</v>
      </c>
      <c r="CI1143">
        <v>3.6389071941375732</v>
      </c>
      <c r="CJ1143">
        <v>2.2250068187713623</v>
      </c>
      <c r="CK1143">
        <v>3.0840511322021484</v>
      </c>
      <c r="CL1143">
        <v>3.0533816814422607</v>
      </c>
      <c r="CM1143">
        <v>2.3672857284545898</v>
      </c>
      <c r="CN1143">
        <v>2.6885354518890381</v>
      </c>
      <c r="CO1143">
        <v>3.7601728439331055</v>
      </c>
      <c r="CP1143">
        <v>2.3746483325958252</v>
      </c>
      <c r="CQ1143">
        <v>2.8706672191619873</v>
      </c>
      <c r="CR1143">
        <v>4.1958260536193848</v>
      </c>
      <c r="CS1143">
        <v>4.5352420806884766</v>
      </c>
      <c r="CT1143">
        <v>4.839749813079834</v>
      </c>
      <c r="CU1143">
        <v>5.913057804107666</v>
      </c>
      <c r="CV1143">
        <v>4.794947624206543</v>
      </c>
      <c r="CW1143">
        <v>4.2589678764343262</v>
      </c>
      <c r="CX1143">
        <v>3.5827999114990234</v>
      </c>
      <c r="CY1143">
        <v>3.854144811630249</v>
      </c>
      <c r="CZ1143">
        <v>3.7721927165985107</v>
      </c>
    </row>
    <row r="1144" spans="1:104" x14ac:dyDescent="0.25">
      <c r="A1144" t="s">
        <v>1333</v>
      </c>
      <c r="B1144" t="s">
        <v>26</v>
      </c>
      <c r="C1144" t="s">
        <v>28</v>
      </c>
      <c r="D1144" t="s">
        <v>188</v>
      </c>
      <c r="E1144" t="s">
        <v>184</v>
      </c>
      <c r="F1144">
        <v>2025</v>
      </c>
      <c r="G1144" t="s">
        <v>182</v>
      </c>
      <c r="H1144">
        <v>12</v>
      </c>
      <c r="I1144">
        <v>136.63200378417969</v>
      </c>
      <c r="J1144">
        <v>133.15040588378906</v>
      </c>
      <c r="K1144">
        <v>131.0853271484375</v>
      </c>
      <c r="L1144">
        <v>131.78065490722656</v>
      </c>
      <c r="M1144">
        <v>137.55891418457031</v>
      </c>
      <c r="N1144">
        <v>149.63938903808594</v>
      </c>
      <c r="O1144">
        <v>166.30845642089844</v>
      </c>
      <c r="P1144">
        <v>177.60211181640625</v>
      </c>
      <c r="Q1144">
        <v>183.06980895996094</v>
      </c>
      <c r="R1144">
        <v>185.82315063476562</v>
      </c>
      <c r="S1144">
        <v>187.9835205078125</v>
      </c>
      <c r="T1144">
        <v>187.73582458496094</v>
      </c>
      <c r="U1144">
        <v>187.27194213867187</v>
      </c>
      <c r="V1144">
        <v>187.552978515625</v>
      </c>
      <c r="W1144">
        <v>185.090576171875</v>
      </c>
      <c r="X1144">
        <v>179.6798095703125</v>
      </c>
      <c r="Y1144">
        <v>176.02752685546875</v>
      </c>
      <c r="Z1144">
        <v>174.24169921875</v>
      </c>
      <c r="AA1144">
        <v>166.90162658691406</v>
      </c>
      <c r="AB1144">
        <v>161.98982238769531</v>
      </c>
      <c r="AC1144">
        <v>159.38186645507812</v>
      </c>
      <c r="AD1144">
        <v>155.13272094726562</v>
      </c>
      <c r="AE1144">
        <v>149.20230102539062</v>
      </c>
      <c r="AF1144">
        <v>143.75395202636719</v>
      </c>
      <c r="AG1144">
        <v>-3.8299038410186768</v>
      </c>
      <c r="AH1144">
        <v>-0.85566645860671997</v>
      </c>
      <c r="AI1144">
        <v>0.75092679262161255</v>
      </c>
      <c r="AJ1144">
        <v>-0.33916857838630676</v>
      </c>
      <c r="AK1144">
        <v>-1.6890397071838379</v>
      </c>
      <c r="AL1144">
        <v>-1.9442631006240845</v>
      </c>
      <c r="AM1144">
        <v>-2.9626667499542236</v>
      </c>
      <c r="AN1144">
        <v>-2.3774428367614746</v>
      </c>
      <c r="AO1144">
        <v>0.93005043268203735</v>
      </c>
      <c r="AP1144">
        <v>3.7595376968383789</v>
      </c>
      <c r="AQ1144">
        <v>6.5792946815490723</v>
      </c>
      <c r="AR1144">
        <v>16.17597770690918</v>
      </c>
      <c r="AS1144">
        <v>16.354705810546875</v>
      </c>
      <c r="AT1144">
        <v>15.391791343688965</v>
      </c>
      <c r="AU1144">
        <v>13.229087829589844</v>
      </c>
      <c r="AV1144">
        <v>9.2957658767700195</v>
      </c>
      <c r="AW1144">
        <v>7.6192212104797363</v>
      </c>
      <c r="AX1144">
        <v>3.9843924045562744</v>
      </c>
      <c r="AY1144">
        <v>-4.5322346687316895</v>
      </c>
      <c r="AZ1144">
        <v>-4.292144775390625</v>
      </c>
      <c r="BA1144">
        <v>-3.3580200672149658</v>
      </c>
      <c r="BB1144">
        <v>-2.7623500823974609</v>
      </c>
      <c r="BC1144">
        <v>-2.1247503757476807</v>
      </c>
      <c r="BD1144">
        <v>-4.0801749229431152</v>
      </c>
      <c r="BE1144">
        <v>53.575061798095703</v>
      </c>
      <c r="BF1144">
        <v>53.547420501708984</v>
      </c>
      <c r="BG1144">
        <v>52.392368316650391</v>
      </c>
      <c r="BH1144">
        <v>52.700523376464844</v>
      </c>
      <c r="BI1144">
        <v>51.78521728515625</v>
      </c>
      <c r="BJ1144">
        <v>50.706073760986328</v>
      </c>
      <c r="BK1144">
        <v>50.245922088623047</v>
      </c>
      <c r="BL1144">
        <v>49.995922088623047</v>
      </c>
      <c r="BM1144">
        <v>54.4969482421875</v>
      </c>
      <c r="BN1144">
        <v>57.413837432861328</v>
      </c>
      <c r="BO1144">
        <v>60.538742065429688</v>
      </c>
      <c r="BP1144">
        <v>63.060279846191406</v>
      </c>
      <c r="BQ1144">
        <v>64.817306518554688</v>
      </c>
      <c r="BR1144">
        <v>64.609100341796875</v>
      </c>
      <c r="BS1144">
        <v>62.707103729248047</v>
      </c>
      <c r="BT1144">
        <v>61.957653045654297</v>
      </c>
      <c r="BU1144">
        <v>61.208206176757813</v>
      </c>
      <c r="BV1144">
        <v>58.502025604248047</v>
      </c>
      <c r="BW1144">
        <v>55.722984313964844</v>
      </c>
      <c r="BX1144">
        <v>53.656597137451172</v>
      </c>
      <c r="BY1144">
        <v>52.201992034912109</v>
      </c>
      <c r="BZ1144">
        <v>50.910198211669922</v>
      </c>
      <c r="CA1144">
        <v>50.208095550537109</v>
      </c>
      <c r="CB1144">
        <v>49.378585815429688</v>
      </c>
      <c r="CC1144">
        <v>5.8625369071960449</v>
      </c>
      <c r="CD1144">
        <v>5.620760440826416</v>
      </c>
      <c r="CE1144">
        <v>5.3070917129516602</v>
      </c>
      <c r="CF1144">
        <v>4.0474343299865723</v>
      </c>
      <c r="CG1144">
        <v>3.4398093223571777</v>
      </c>
      <c r="CH1144">
        <v>3.8103067874908447</v>
      </c>
      <c r="CI1144">
        <v>4.0630860328674316</v>
      </c>
      <c r="CJ1144">
        <v>2.465097188949585</v>
      </c>
      <c r="CK1144">
        <v>3.3384590148925781</v>
      </c>
      <c r="CL1144">
        <v>3.2387692928314209</v>
      </c>
      <c r="CM1144">
        <v>2.4712271690368652</v>
      </c>
      <c r="CN1144">
        <v>2.7785463333129883</v>
      </c>
      <c r="CO1144">
        <v>3.8677141666412354</v>
      </c>
      <c r="CP1144">
        <v>2.4449963569641113</v>
      </c>
      <c r="CQ1144">
        <v>2.953510046005249</v>
      </c>
      <c r="CR1144">
        <v>4.3436298370361328</v>
      </c>
      <c r="CS1144">
        <v>4.7641181945800781</v>
      </c>
      <c r="CT1144">
        <v>5.1560144424438477</v>
      </c>
      <c r="CU1144">
        <v>6.3387722969055176</v>
      </c>
      <c r="CV1144">
        <v>5.1823434829711914</v>
      </c>
      <c r="CW1144">
        <v>4.6232824325561523</v>
      </c>
      <c r="CX1144">
        <v>3.9438092708587646</v>
      </c>
      <c r="CY1144">
        <v>4.2525010108947754</v>
      </c>
      <c r="CZ1144">
        <v>4.1649866104125977</v>
      </c>
    </row>
    <row r="1145" spans="1:104" x14ac:dyDescent="0.25">
      <c r="A1145" t="s">
        <v>1334</v>
      </c>
      <c r="B1145" t="s">
        <v>26</v>
      </c>
      <c r="C1145" t="s">
        <v>28</v>
      </c>
      <c r="D1145" t="s">
        <v>188</v>
      </c>
      <c r="E1145" t="s">
        <v>184</v>
      </c>
      <c r="F1145">
        <v>2025</v>
      </c>
      <c r="G1145" t="s">
        <v>183</v>
      </c>
      <c r="H1145">
        <v>8</v>
      </c>
      <c r="I1145">
        <v>170.15263366699219</v>
      </c>
      <c r="J1145">
        <v>165.70684814453125</v>
      </c>
      <c r="K1145">
        <v>161.61936950683594</v>
      </c>
      <c r="L1145">
        <v>161.05203247070312</v>
      </c>
      <c r="M1145">
        <v>165.98464965820312</v>
      </c>
      <c r="N1145">
        <v>180.5908203125</v>
      </c>
      <c r="O1145">
        <v>196.13484191894531</v>
      </c>
      <c r="P1145">
        <v>213.2882080078125</v>
      </c>
      <c r="Q1145">
        <v>225.27906799316406</v>
      </c>
      <c r="R1145">
        <v>235.10716247558594</v>
      </c>
      <c r="S1145">
        <v>244.76594543457031</v>
      </c>
      <c r="T1145">
        <v>247.1253662109375</v>
      </c>
      <c r="U1145">
        <v>247.7462158203125</v>
      </c>
      <c r="V1145">
        <v>247.1689453125</v>
      </c>
      <c r="W1145">
        <v>245.36964416503906</v>
      </c>
      <c r="X1145">
        <v>241.96060180664062</v>
      </c>
      <c r="Y1145">
        <v>234.25733947753906</v>
      </c>
      <c r="Z1145">
        <v>222.05622863769531</v>
      </c>
      <c r="AA1145">
        <v>209.44932556152344</v>
      </c>
      <c r="AB1145">
        <v>203.44439697265625</v>
      </c>
      <c r="AC1145">
        <v>199.49630737304687</v>
      </c>
      <c r="AD1145">
        <v>190.00535583496094</v>
      </c>
      <c r="AE1145">
        <v>183.92958068847656</v>
      </c>
      <c r="AF1145">
        <v>178.10008239746094</v>
      </c>
      <c r="AG1145">
        <v>-3.5284109115600586</v>
      </c>
      <c r="AH1145">
        <v>-1.9602234363555908</v>
      </c>
      <c r="AI1145">
        <v>-1.3468914031982422</v>
      </c>
      <c r="AJ1145">
        <v>-1.4728944301605225</v>
      </c>
      <c r="AK1145">
        <v>-1.4437981843948364</v>
      </c>
      <c r="AL1145">
        <v>-0.59924441576004028</v>
      </c>
      <c r="AM1145">
        <v>-2.1363146305084229</v>
      </c>
      <c r="AN1145">
        <v>0.11347396671772003</v>
      </c>
      <c r="AO1145">
        <v>1.048528790473938</v>
      </c>
      <c r="AP1145">
        <v>1.3896763324737549</v>
      </c>
      <c r="AQ1145">
        <v>5.6478309631347656</v>
      </c>
      <c r="AR1145">
        <v>20.945884704589844</v>
      </c>
      <c r="AS1145">
        <v>21.6063232421875</v>
      </c>
      <c r="AT1145">
        <v>20.406301498413086</v>
      </c>
      <c r="AU1145">
        <v>18.885354995727539</v>
      </c>
      <c r="AV1145">
        <v>18.915834426879883</v>
      </c>
      <c r="AW1145">
        <v>17.703807830810547</v>
      </c>
      <c r="AX1145">
        <v>15.104063034057617</v>
      </c>
      <c r="AY1145">
        <v>5.361602783203125</v>
      </c>
      <c r="AZ1145">
        <v>2.5897688865661621</v>
      </c>
      <c r="BA1145">
        <v>1.6214847564697266</v>
      </c>
      <c r="BB1145">
        <v>1.7014566659927368</v>
      </c>
      <c r="BC1145">
        <v>1.0332781076431274</v>
      </c>
      <c r="BD1145">
        <v>-0.25195208191871643</v>
      </c>
      <c r="BE1145">
        <v>68.44549560546875</v>
      </c>
      <c r="BF1145">
        <v>67.918838500976563</v>
      </c>
      <c r="BG1145">
        <v>67.550834655761719</v>
      </c>
      <c r="BH1145">
        <v>67.020378112792969</v>
      </c>
      <c r="BI1145">
        <v>66.905967712402344</v>
      </c>
      <c r="BJ1145">
        <v>66.654205322265625</v>
      </c>
      <c r="BK1145">
        <v>67.159683227539062</v>
      </c>
      <c r="BL1145">
        <v>68.155998229980469</v>
      </c>
      <c r="BM1145">
        <v>70.966217041015625</v>
      </c>
      <c r="BN1145">
        <v>74.254119873046875</v>
      </c>
      <c r="BO1145">
        <v>77.466514587402344</v>
      </c>
      <c r="BP1145">
        <v>78.752723693847656</v>
      </c>
      <c r="BQ1145">
        <v>80.125205993652344</v>
      </c>
      <c r="BR1145">
        <v>80.457717895507813</v>
      </c>
      <c r="BS1145">
        <v>80.636024475097656</v>
      </c>
      <c r="BT1145">
        <v>80.815757751464844</v>
      </c>
      <c r="BU1145">
        <v>80.458717346191406</v>
      </c>
      <c r="BV1145">
        <v>79.561538696289062</v>
      </c>
      <c r="BW1145">
        <v>77.749275207519531</v>
      </c>
      <c r="BX1145">
        <v>74.872306823730469</v>
      </c>
      <c r="BY1145">
        <v>72.393348693847656</v>
      </c>
      <c r="BZ1145">
        <v>71.161964416503906</v>
      </c>
      <c r="CA1145">
        <v>70.316047668457031</v>
      </c>
      <c r="CB1145">
        <v>69.7880859375</v>
      </c>
      <c r="CC1145">
        <v>5.531977653503418</v>
      </c>
      <c r="CD1145">
        <v>5.3004837036132813</v>
      </c>
      <c r="CE1145">
        <v>4.9586043357849121</v>
      </c>
      <c r="CF1145">
        <v>3.7468640804290771</v>
      </c>
      <c r="CG1145">
        <v>3.1433341503143311</v>
      </c>
      <c r="CH1145">
        <v>3.4819507598876953</v>
      </c>
      <c r="CI1145">
        <v>3.6260073184967041</v>
      </c>
      <c r="CJ1145">
        <v>2.2358479499816895</v>
      </c>
      <c r="CK1145">
        <v>3.1076064109802246</v>
      </c>
      <c r="CL1145">
        <v>3.0977518558502197</v>
      </c>
      <c r="CM1145">
        <v>2.4307589530944824</v>
      </c>
      <c r="CN1145">
        <v>2.762338399887085</v>
      </c>
      <c r="CO1145">
        <v>3.8658766746520996</v>
      </c>
      <c r="CP1145">
        <v>2.4314517974853516</v>
      </c>
      <c r="CQ1145">
        <v>2.9566905498504639</v>
      </c>
      <c r="CR1145">
        <v>4.4170041084289551</v>
      </c>
      <c r="CS1145">
        <v>4.7872376441955566</v>
      </c>
      <c r="CT1145">
        <v>4.9613571166992188</v>
      </c>
      <c r="CU1145">
        <v>6.0058088302612305</v>
      </c>
      <c r="CV1145">
        <v>4.9179272651672363</v>
      </c>
      <c r="CW1145">
        <v>4.3727517127990723</v>
      </c>
      <c r="CX1145">
        <v>3.6625256538391113</v>
      </c>
      <c r="CY1145">
        <v>3.9739611148834229</v>
      </c>
      <c r="CZ1145">
        <v>3.9107601642608643</v>
      </c>
    </row>
    <row r="1146" spans="1:104" x14ac:dyDescent="0.25">
      <c r="A1146" t="s">
        <v>1335</v>
      </c>
      <c r="B1146" t="s">
        <v>26</v>
      </c>
      <c r="C1146" t="s">
        <v>27</v>
      </c>
      <c r="D1146" t="s">
        <v>187</v>
      </c>
      <c r="E1146" t="s">
        <v>184</v>
      </c>
      <c r="F1146">
        <v>2015</v>
      </c>
      <c r="G1146" t="s">
        <v>171</v>
      </c>
      <c r="H1146">
        <v>1</v>
      </c>
    </row>
    <row r="1147" spans="1:104" x14ac:dyDescent="0.25">
      <c r="A1147" t="s">
        <v>1336</v>
      </c>
      <c r="B1147" t="s">
        <v>26</v>
      </c>
      <c r="C1147" t="s">
        <v>27</v>
      </c>
      <c r="D1147" t="s">
        <v>187</v>
      </c>
      <c r="E1147" t="s">
        <v>184</v>
      </c>
      <c r="F1147">
        <v>2015</v>
      </c>
      <c r="G1147" t="s">
        <v>172</v>
      </c>
      <c r="H1147">
        <v>2</v>
      </c>
    </row>
    <row r="1148" spans="1:104" x14ac:dyDescent="0.25">
      <c r="A1148" t="s">
        <v>1337</v>
      </c>
      <c r="B1148" t="s">
        <v>26</v>
      </c>
      <c r="C1148" t="s">
        <v>27</v>
      </c>
      <c r="D1148" t="s">
        <v>187</v>
      </c>
      <c r="E1148" t="s">
        <v>184</v>
      </c>
      <c r="F1148">
        <v>2015</v>
      </c>
      <c r="G1148" t="s">
        <v>173</v>
      </c>
      <c r="H1148">
        <v>3</v>
      </c>
    </row>
    <row r="1149" spans="1:104" x14ac:dyDescent="0.25">
      <c r="A1149" t="s">
        <v>1338</v>
      </c>
      <c r="B1149" t="s">
        <v>26</v>
      </c>
      <c r="C1149" t="s">
        <v>27</v>
      </c>
      <c r="D1149" t="s">
        <v>187</v>
      </c>
      <c r="E1149" t="s">
        <v>184</v>
      </c>
      <c r="F1149">
        <v>2015</v>
      </c>
      <c r="G1149" t="s">
        <v>174</v>
      </c>
      <c r="H1149">
        <v>4</v>
      </c>
    </row>
    <row r="1150" spans="1:104" x14ac:dyDescent="0.25">
      <c r="A1150" t="s">
        <v>1339</v>
      </c>
      <c r="B1150" t="s">
        <v>26</v>
      </c>
      <c r="C1150" t="s">
        <v>27</v>
      </c>
      <c r="D1150" t="s">
        <v>187</v>
      </c>
      <c r="E1150" t="s">
        <v>184</v>
      </c>
      <c r="F1150">
        <v>2015</v>
      </c>
      <c r="G1150" t="s">
        <v>175</v>
      </c>
      <c r="H1150">
        <v>5</v>
      </c>
    </row>
    <row r="1151" spans="1:104" x14ac:dyDescent="0.25">
      <c r="A1151" t="s">
        <v>1340</v>
      </c>
      <c r="B1151" t="s">
        <v>26</v>
      </c>
      <c r="C1151" t="s">
        <v>27</v>
      </c>
      <c r="D1151" t="s">
        <v>187</v>
      </c>
      <c r="E1151" t="s">
        <v>184</v>
      </c>
      <c r="F1151">
        <v>2015</v>
      </c>
      <c r="G1151" t="s">
        <v>176</v>
      </c>
      <c r="H1151">
        <v>6</v>
      </c>
    </row>
    <row r="1152" spans="1:104" x14ac:dyDescent="0.25">
      <c r="A1152" t="s">
        <v>1341</v>
      </c>
      <c r="B1152" t="s">
        <v>26</v>
      </c>
      <c r="C1152" t="s">
        <v>27</v>
      </c>
      <c r="D1152" t="s">
        <v>187</v>
      </c>
      <c r="E1152" t="s">
        <v>184</v>
      </c>
      <c r="F1152">
        <v>2015</v>
      </c>
      <c r="G1152" t="s">
        <v>177</v>
      </c>
      <c r="H1152">
        <v>7</v>
      </c>
    </row>
    <row r="1153" spans="1:104" x14ac:dyDescent="0.25">
      <c r="A1153" t="s">
        <v>1342</v>
      </c>
      <c r="B1153" t="s">
        <v>26</v>
      </c>
      <c r="C1153" t="s">
        <v>27</v>
      </c>
      <c r="D1153" t="s">
        <v>187</v>
      </c>
      <c r="E1153" t="s">
        <v>184</v>
      </c>
      <c r="F1153">
        <v>2015</v>
      </c>
      <c r="G1153" t="s">
        <v>178</v>
      </c>
      <c r="H1153">
        <v>8</v>
      </c>
    </row>
    <row r="1154" spans="1:104" x14ac:dyDescent="0.25">
      <c r="A1154" t="s">
        <v>1343</v>
      </c>
      <c r="B1154" t="s">
        <v>26</v>
      </c>
      <c r="C1154" t="s">
        <v>27</v>
      </c>
      <c r="D1154" t="s">
        <v>187</v>
      </c>
      <c r="E1154" t="s">
        <v>184</v>
      </c>
      <c r="F1154">
        <v>2015</v>
      </c>
      <c r="G1154" t="s">
        <v>179</v>
      </c>
      <c r="H1154">
        <v>9</v>
      </c>
    </row>
    <row r="1155" spans="1:104" x14ac:dyDescent="0.25">
      <c r="A1155" t="s">
        <v>1344</v>
      </c>
      <c r="B1155" t="s">
        <v>26</v>
      </c>
      <c r="C1155" t="s">
        <v>27</v>
      </c>
      <c r="D1155" t="s">
        <v>187</v>
      </c>
      <c r="E1155" t="s">
        <v>184</v>
      </c>
      <c r="F1155">
        <v>2015</v>
      </c>
      <c r="G1155" t="s">
        <v>180</v>
      </c>
      <c r="H1155">
        <v>10</v>
      </c>
    </row>
    <row r="1156" spans="1:104" x14ac:dyDescent="0.25">
      <c r="A1156" t="s">
        <v>1345</v>
      </c>
      <c r="B1156" t="s">
        <v>26</v>
      </c>
      <c r="C1156" t="s">
        <v>27</v>
      </c>
      <c r="D1156" t="s">
        <v>187</v>
      </c>
      <c r="E1156" t="s">
        <v>184</v>
      </c>
      <c r="F1156">
        <v>2015</v>
      </c>
      <c r="G1156" t="s">
        <v>181</v>
      </c>
      <c r="H1156">
        <v>11</v>
      </c>
    </row>
    <row r="1157" spans="1:104" x14ac:dyDescent="0.25">
      <c r="A1157" t="s">
        <v>1346</v>
      </c>
      <c r="B1157" t="s">
        <v>26</v>
      </c>
      <c r="C1157" t="s">
        <v>27</v>
      </c>
      <c r="D1157" t="s">
        <v>187</v>
      </c>
      <c r="E1157" t="s">
        <v>184</v>
      </c>
      <c r="F1157">
        <v>2015</v>
      </c>
      <c r="G1157" t="s">
        <v>182</v>
      </c>
      <c r="H1157">
        <v>12</v>
      </c>
    </row>
    <row r="1158" spans="1:104" x14ac:dyDescent="0.25">
      <c r="A1158" t="s">
        <v>1347</v>
      </c>
      <c r="B1158" t="s">
        <v>26</v>
      </c>
      <c r="C1158" t="s">
        <v>27</v>
      </c>
      <c r="D1158" t="s">
        <v>187</v>
      </c>
      <c r="E1158" t="s">
        <v>184</v>
      </c>
      <c r="F1158">
        <v>2015</v>
      </c>
      <c r="G1158" t="s">
        <v>183</v>
      </c>
      <c r="H1158">
        <v>8</v>
      </c>
    </row>
    <row r="1159" spans="1:104" x14ac:dyDescent="0.25">
      <c r="A1159" t="s">
        <v>1348</v>
      </c>
      <c r="B1159" t="s">
        <v>26</v>
      </c>
      <c r="C1159" t="s">
        <v>27</v>
      </c>
      <c r="D1159" t="s">
        <v>187</v>
      </c>
      <c r="E1159" t="s">
        <v>184</v>
      </c>
      <c r="F1159">
        <v>2016</v>
      </c>
      <c r="G1159" t="s">
        <v>171</v>
      </c>
      <c r="H1159">
        <v>1</v>
      </c>
    </row>
    <row r="1160" spans="1:104" x14ac:dyDescent="0.25">
      <c r="A1160" t="s">
        <v>1349</v>
      </c>
      <c r="B1160" t="s">
        <v>26</v>
      </c>
      <c r="C1160" t="s">
        <v>27</v>
      </c>
      <c r="D1160" t="s">
        <v>187</v>
      </c>
      <c r="E1160" t="s">
        <v>184</v>
      </c>
      <c r="F1160">
        <v>2016</v>
      </c>
      <c r="G1160" t="s">
        <v>172</v>
      </c>
      <c r="H1160">
        <v>2</v>
      </c>
    </row>
    <row r="1161" spans="1:104" x14ac:dyDescent="0.25">
      <c r="A1161" t="s">
        <v>1350</v>
      </c>
      <c r="B1161" t="s">
        <v>26</v>
      </c>
      <c r="C1161" t="s">
        <v>27</v>
      </c>
      <c r="D1161" t="s">
        <v>187</v>
      </c>
      <c r="E1161" t="s">
        <v>184</v>
      </c>
      <c r="F1161">
        <v>2016</v>
      </c>
      <c r="G1161" t="s">
        <v>173</v>
      </c>
      <c r="H1161">
        <v>3</v>
      </c>
      <c r="I1161">
        <v>24.438281865963134</v>
      </c>
      <c r="J1161">
        <v>23.515961647590174</v>
      </c>
      <c r="K1161">
        <v>22.968822507132948</v>
      </c>
      <c r="L1161">
        <v>22.926134603020255</v>
      </c>
      <c r="M1161">
        <v>23.824837209297524</v>
      </c>
      <c r="N1161">
        <v>26.340862632014854</v>
      </c>
      <c r="O1161">
        <v>30.672232310214184</v>
      </c>
      <c r="P1161">
        <v>34.097774192288455</v>
      </c>
      <c r="Q1161">
        <v>37.935443918535626</v>
      </c>
      <c r="R1161">
        <v>40.826783340267319</v>
      </c>
      <c r="S1161">
        <v>43.063214531195754</v>
      </c>
      <c r="T1161">
        <v>44.681339980350508</v>
      </c>
      <c r="U1161">
        <v>45.605822865971547</v>
      </c>
      <c r="V1161">
        <v>46.368211709854087</v>
      </c>
      <c r="W1161">
        <v>46.14354248608408</v>
      </c>
      <c r="X1161">
        <v>44.85729651079447</v>
      </c>
      <c r="Y1161">
        <v>42.719789845540511</v>
      </c>
      <c r="Z1161">
        <v>40.162643151960737</v>
      </c>
      <c r="AA1161">
        <v>37.803857541777958</v>
      </c>
      <c r="AB1161">
        <v>37.177254094875586</v>
      </c>
      <c r="AC1161">
        <v>35.135783732882246</v>
      </c>
      <c r="AD1161">
        <v>32.479462805533927</v>
      </c>
      <c r="AE1161">
        <v>29.054044964885897</v>
      </c>
      <c r="AF1161">
        <v>26.461578085428226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0.78192345585976197</v>
      </c>
      <c r="AS1161">
        <v>0.7981018896853932</v>
      </c>
      <c r="AT1161">
        <v>0.81144367780395199</v>
      </c>
      <c r="AU1161">
        <v>0.80751199639423299</v>
      </c>
      <c r="AV1161">
        <v>0.78500266206170399</v>
      </c>
      <c r="AW1161">
        <v>0.74759631418631844</v>
      </c>
      <c r="AX1161">
        <v>0.70284626319989973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54.24999965955859</v>
      </c>
      <c r="BF1161">
        <v>54.500000508818921</v>
      </c>
      <c r="BG1161">
        <v>53.249998965026236</v>
      </c>
      <c r="BH1161">
        <v>54.500000508818921</v>
      </c>
      <c r="BI1161">
        <v>54.749999265814239</v>
      </c>
      <c r="BJ1161">
        <v>53.500000212813248</v>
      </c>
      <c r="BK1161">
        <v>52.74999957048788</v>
      </c>
      <c r="BL1161">
        <v>58.500000410083942</v>
      </c>
      <c r="BM1161">
        <v>65.49999930636433</v>
      </c>
      <c r="BN1161">
        <v>71.750001221783137</v>
      </c>
      <c r="BO1161">
        <v>75.749999242500436</v>
      </c>
      <c r="BP1161">
        <v>78.250000511807869</v>
      </c>
      <c r="BQ1161">
        <v>81.000000077314169</v>
      </c>
      <c r="BR1161">
        <v>81.750000620007867</v>
      </c>
      <c r="BS1161">
        <v>81.24999932001387</v>
      </c>
      <c r="BT1161">
        <v>78.250000511807869</v>
      </c>
      <c r="BU1161">
        <v>77.000002081504803</v>
      </c>
      <c r="BV1161">
        <v>74.500000986552763</v>
      </c>
      <c r="BW1161">
        <v>69.500001785598741</v>
      </c>
      <c r="BX1161">
        <v>65.249999640230058</v>
      </c>
      <c r="BY1161">
        <v>63.000001001098994</v>
      </c>
      <c r="BZ1161">
        <v>59.50000049437233</v>
      </c>
      <c r="CA1161">
        <v>59.25000095277764</v>
      </c>
      <c r="CB1161">
        <v>56.249998669917233</v>
      </c>
      <c r="CC1161">
        <v>0.33606574771516579</v>
      </c>
      <c r="CD1161">
        <v>0.31405543799948582</v>
      </c>
      <c r="CE1161">
        <v>0.3094193334834992</v>
      </c>
      <c r="CF1161">
        <v>0.31359569599751824</v>
      </c>
      <c r="CG1161">
        <v>0.33269068415094272</v>
      </c>
      <c r="CH1161">
        <v>0.39581592320516235</v>
      </c>
      <c r="CI1161">
        <v>0.5184729712412105</v>
      </c>
      <c r="CJ1161">
        <v>0.63325477358210625</v>
      </c>
      <c r="CK1161">
        <v>0.72480216129533481</v>
      </c>
      <c r="CL1161">
        <v>0.76716415818273975</v>
      </c>
      <c r="CM1161">
        <v>0.79762116293594676</v>
      </c>
      <c r="CN1161">
        <v>0.82512076449542626</v>
      </c>
      <c r="CO1161">
        <v>0.82505888654210002</v>
      </c>
      <c r="CP1161">
        <v>0.85175004018011524</v>
      </c>
      <c r="CQ1161">
        <v>0.85335171525956022</v>
      </c>
      <c r="CR1161">
        <v>0.78312882808157913</v>
      </c>
      <c r="CS1161">
        <v>0.7236318170303101</v>
      </c>
      <c r="CT1161">
        <v>0.67439763682158105</v>
      </c>
      <c r="CU1161">
        <v>0.55507485493989051</v>
      </c>
      <c r="CV1161">
        <v>0.43586246291781505</v>
      </c>
      <c r="CW1161">
        <v>0.38190975191311916</v>
      </c>
      <c r="CX1161">
        <v>0.34601299372401911</v>
      </c>
      <c r="CY1161">
        <v>0.31538946399281409</v>
      </c>
      <c r="CZ1161">
        <v>0.29496333662451907</v>
      </c>
    </row>
    <row r="1162" spans="1:104" x14ac:dyDescent="0.25">
      <c r="A1162" t="s">
        <v>1351</v>
      </c>
      <c r="B1162" t="s">
        <v>26</v>
      </c>
      <c r="C1162" t="s">
        <v>27</v>
      </c>
      <c r="D1162" t="s">
        <v>187</v>
      </c>
      <c r="E1162" t="s">
        <v>184</v>
      </c>
      <c r="F1162">
        <v>2016</v>
      </c>
      <c r="G1162" t="s">
        <v>174</v>
      </c>
      <c r="H1162">
        <v>4</v>
      </c>
      <c r="I1162">
        <v>25.332444595027724</v>
      </c>
      <c r="J1162">
        <v>24.281679708336792</v>
      </c>
      <c r="K1162">
        <v>23.665888494513471</v>
      </c>
      <c r="L1162">
        <v>23.600302417382981</v>
      </c>
      <c r="M1162">
        <v>24.541723174332731</v>
      </c>
      <c r="N1162">
        <v>27.052320125305961</v>
      </c>
      <c r="O1162">
        <v>30.917654245873244</v>
      </c>
      <c r="P1162">
        <v>35.006011721751428</v>
      </c>
      <c r="Q1162">
        <v>40.089460410892244</v>
      </c>
      <c r="R1162">
        <v>44.290639014291145</v>
      </c>
      <c r="S1162">
        <v>47.581787443441947</v>
      </c>
      <c r="T1162">
        <v>49.898106217308325</v>
      </c>
      <c r="U1162">
        <v>51.185981612459386</v>
      </c>
      <c r="V1162">
        <v>52.20476534623009</v>
      </c>
      <c r="W1162">
        <v>52.056955060662844</v>
      </c>
      <c r="X1162">
        <v>50.757865028650343</v>
      </c>
      <c r="Y1162">
        <v>48.442987855528074</v>
      </c>
      <c r="Z1162">
        <v>45.151935139417368</v>
      </c>
      <c r="AA1162">
        <v>41.090263320645676</v>
      </c>
      <c r="AB1162">
        <v>40.067532813233782</v>
      </c>
      <c r="AC1162">
        <v>37.994005910532415</v>
      </c>
      <c r="AD1162">
        <v>34.814756461810283</v>
      </c>
      <c r="AE1162">
        <v>30.960885845683741</v>
      </c>
      <c r="AF1162">
        <v>27.975340923637834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0.87321684223741625</v>
      </c>
      <c r="AS1162">
        <v>0.89575465928273279</v>
      </c>
      <c r="AT1162">
        <v>0.91358337711786586</v>
      </c>
      <c r="AU1162">
        <v>0.91099673966854666</v>
      </c>
      <c r="AV1162">
        <v>0.8882626191670836</v>
      </c>
      <c r="AW1162">
        <v>0.84775226589466046</v>
      </c>
      <c r="AX1162">
        <v>0.79015886863051821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64.500000540637572</v>
      </c>
      <c r="BF1162">
        <v>62.249999826749331</v>
      </c>
      <c r="BG1162">
        <v>60.749998836972807</v>
      </c>
      <c r="BH1162">
        <v>60.249998863427848</v>
      </c>
      <c r="BI1162">
        <v>61.249999606158063</v>
      </c>
      <c r="BJ1162">
        <v>60.749998836972807</v>
      </c>
      <c r="BK1162">
        <v>62.5</v>
      </c>
      <c r="BL1162">
        <v>66.750001677209724</v>
      </c>
      <c r="BM1162">
        <v>76.500001173768325</v>
      </c>
      <c r="BN1162">
        <v>81.99999976389374</v>
      </c>
      <c r="BO1162">
        <v>87.250000965509486</v>
      </c>
      <c r="BP1162">
        <v>90.499998344471479</v>
      </c>
      <c r="BQ1162">
        <v>91.249998093446962</v>
      </c>
      <c r="BR1162">
        <v>89.249998248994643</v>
      </c>
      <c r="BS1162">
        <v>88.250001285555797</v>
      </c>
      <c r="BT1162">
        <v>86.999999996618527</v>
      </c>
      <c r="BU1162">
        <v>86.250000645463174</v>
      </c>
      <c r="BV1162">
        <v>83.249999486414197</v>
      </c>
      <c r="BW1162">
        <v>80.249999297051801</v>
      </c>
      <c r="BX1162">
        <v>74.000000361220685</v>
      </c>
      <c r="BY1162">
        <v>67.500001426185221</v>
      </c>
      <c r="BZ1162">
        <v>65.250000687433214</v>
      </c>
      <c r="CA1162">
        <v>62.5</v>
      </c>
      <c r="CB1162">
        <v>60.749998836972807</v>
      </c>
      <c r="CC1162">
        <v>0.33855967188710556</v>
      </c>
      <c r="CD1162">
        <v>0.31638603004507698</v>
      </c>
      <c r="CE1162">
        <v>0.31171550904522438</v>
      </c>
      <c r="CF1162">
        <v>0.31592284410346005</v>
      </c>
      <c r="CG1162">
        <v>0.33515957821929276</v>
      </c>
      <c r="CH1162">
        <v>0.39875325657321542</v>
      </c>
      <c r="CI1162">
        <v>0.52232053586050742</v>
      </c>
      <c r="CJ1162">
        <v>0.63795416972418584</v>
      </c>
      <c r="CK1162">
        <v>0.73018082555097563</v>
      </c>
      <c r="CL1162">
        <v>0.77285726425855428</v>
      </c>
      <c r="CM1162">
        <v>0.8035403074673122</v>
      </c>
      <c r="CN1162">
        <v>0.83124395387131722</v>
      </c>
      <c r="CO1162">
        <v>0.83118166021023254</v>
      </c>
      <c r="CP1162">
        <v>0.85807081190897194</v>
      </c>
      <c r="CQ1162">
        <v>0.85968439579725853</v>
      </c>
      <c r="CR1162">
        <v>0.78894036224395292</v>
      </c>
      <c r="CS1162">
        <v>0.72900190100619255</v>
      </c>
      <c r="CT1162">
        <v>0.67940235101697577</v>
      </c>
      <c r="CU1162">
        <v>0.55919405509070108</v>
      </c>
      <c r="CV1162">
        <v>0.43909696601757431</v>
      </c>
      <c r="CW1162">
        <v>0.38474389988305591</v>
      </c>
      <c r="CX1162">
        <v>0.34858073054638783</v>
      </c>
      <c r="CY1162">
        <v>0.31772996830092404</v>
      </c>
      <c r="CZ1162">
        <v>0.2971522179503111</v>
      </c>
    </row>
    <row r="1163" spans="1:104" x14ac:dyDescent="0.25">
      <c r="A1163" t="s">
        <v>1352</v>
      </c>
      <c r="B1163" t="s">
        <v>26</v>
      </c>
      <c r="C1163" t="s">
        <v>27</v>
      </c>
      <c r="D1163" t="s">
        <v>187</v>
      </c>
      <c r="E1163" t="s">
        <v>184</v>
      </c>
      <c r="F1163">
        <v>2016</v>
      </c>
      <c r="G1163" t="s">
        <v>175</v>
      </c>
      <c r="H1163">
        <v>5</v>
      </c>
      <c r="I1163">
        <v>25.610364774443969</v>
      </c>
      <c r="J1163">
        <v>24.525114772479036</v>
      </c>
      <c r="K1163">
        <v>23.875122063163246</v>
      </c>
      <c r="L1163">
        <v>23.78566421635233</v>
      </c>
      <c r="M1163">
        <v>24.750848902720652</v>
      </c>
      <c r="N1163">
        <v>27.242172219543438</v>
      </c>
      <c r="O1163">
        <v>30.743988097975077</v>
      </c>
      <c r="P1163">
        <v>35.751164102751709</v>
      </c>
      <c r="Q1163">
        <v>41.449960350399962</v>
      </c>
      <c r="R1163">
        <v>45.959941398478996</v>
      </c>
      <c r="S1163">
        <v>49.101545681264597</v>
      </c>
      <c r="T1163">
        <v>50.983355226065783</v>
      </c>
      <c r="U1163">
        <v>51.818114644504803</v>
      </c>
      <c r="V1163">
        <v>52.565228889787988</v>
      </c>
      <c r="W1163">
        <v>52.496336295742381</v>
      </c>
      <c r="X1163">
        <v>51.014271769068912</v>
      </c>
      <c r="Y1163">
        <v>48.438138421211612</v>
      </c>
      <c r="Z1163">
        <v>45.189231097967138</v>
      </c>
      <c r="AA1163">
        <v>41.098902026390832</v>
      </c>
      <c r="AB1163">
        <v>39.428319377537925</v>
      </c>
      <c r="AC1163">
        <v>38.153706699143811</v>
      </c>
      <c r="AD1163">
        <v>35.060062996103042</v>
      </c>
      <c r="AE1163">
        <v>31.204141752873504</v>
      </c>
      <c r="AF1163">
        <v>28.184817607642312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>
        <v>0</v>
      </c>
      <c r="AR1163">
        <v>0.8922087123143545</v>
      </c>
      <c r="AS1163">
        <v>0.90681700237747864</v>
      </c>
      <c r="AT1163">
        <v>0.91989150073919357</v>
      </c>
      <c r="AU1163">
        <v>0.9186858723622926</v>
      </c>
      <c r="AV1163">
        <v>0.89274972501932881</v>
      </c>
      <c r="AW1163">
        <v>0.84766740571094201</v>
      </c>
      <c r="AX1163">
        <v>0.79081152912866692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62.5</v>
      </c>
      <c r="BF1163">
        <v>62.999999297501624</v>
      </c>
      <c r="BG1163">
        <v>63.749998119655274</v>
      </c>
      <c r="BH1163">
        <v>64.74999912217487</v>
      </c>
      <c r="BI1163">
        <v>62.999999297501624</v>
      </c>
      <c r="BJ1163">
        <v>62.000000702498376</v>
      </c>
      <c r="BK1163">
        <v>62.999999297501624</v>
      </c>
      <c r="BL1163">
        <v>68.500000927067532</v>
      </c>
      <c r="BM1163">
        <v>76.50000174949497</v>
      </c>
      <c r="BN1163">
        <v>81.499999192067293</v>
      </c>
      <c r="BO1163">
        <v>85.749999922165244</v>
      </c>
      <c r="BP1163">
        <v>86.999998041820533</v>
      </c>
      <c r="BQ1163">
        <v>87.249998733001092</v>
      </c>
      <c r="BR1163">
        <v>87.249998733001092</v>
      </c>
      <c r="BS1163">
        <v>86.249998524713703</v>
      </c>
      <c r="BT1163">
        <v>83.74999791712608</v>
      </c>
      <c r="BU1163">
        <v>83.500000402874278</v>
      </c>
      <c r="BV1163">
        <v>82.999998400019251</v>
      </c>
      <c r="BW1163">
        <v>82.499999003238599</v>
      </c>
      <c r="BX1163">
        <v>79.250000069892423</v>
      </c>
      <c r="BY1163">
        <v>75.500000746975388</v>
      </c>
      <c r="BZ1163">
        <v>71.500001129993862</v>
      </c>
      <c r="CA1163">
        <v>70.999998556284424</v>
      </c>
      <c r="CB1163">
        <v>68.000000314118836</v>
      </c>
      <c r="CC1163">
        <v>0.33576697444840087</v>
      </c>
      <c r="CD1163">
        <v>0.31377624507962482</v>
      </c>
      <c r="CE1163">
        <v>0.30914423271884917</v>
      </c>
      <c r="CF1163">
        <v>0.31331684990389014</v>
      </c>
      <c r="CG1163">
        <v>0.33239490727553106</v>
      </c>
      <c r="CH1163">
        <v>0.39546403857097878</v>
      </c>
      <c r="CI1163">
        <v>0.51801199043669222</v>
      </c>
      <c r="CJ1163">
        <v>0.63269178742424703</v>
      </c>
      <c r="CK1163">
        <v>0.72415774383309839</v>
      </c>
      <c r="CL1163">
        <v>0.7664821580538127</v>
      </c>
      <c r="CM1163">
        <v>0.79691207333591052</v>
      </c>
      <c r="CN1163">
        <v>0.82438717448518528</v>
      </c>
      <c r="CO1163">
        <v>0.8243253473469524</v>
      </c>
      <c r="CP1163">
        <v>0.85099277308782484</v>
      </c>
      <c r="CQ1163">
        <v>0.85259302510017876</v>
      </c>
      <c r="CR1163">
        <v>0.78243254892915315</v>
      </c>
      <c r="CS1163">
        <v>0.72298856828640456</v>
      </c>
      <c r="CT1163">
        <v>0.67379804245372743</v>
      </c>
      <c r="CU1163">
        <v>0.55458137768869298</v>
      </c>
      <c r="CV1163">
        <v>0.43547493545205279</v>
      </c>
      <c r="CW1163">
        <v>0.38157022452941719</v>
      </c>
      <c r="CX1163">
        <v>0.34570537096877257</v>
      </c>
      <c r="CY1163">
        <v>0.31510906862796695</v>
      </c>
      <c r="CZ1163">
        <v>0.29470108254119881</v>
      </c>
    </row>
    <row r="1164" spans="1:104" x14ac:dyDescent="0.25">
      <c r="A1164" t="s">
        <v>1353</v>
      </c>
      <c r="B1164" t="s">
        <v>26</v>
      </c>
      <c r="C1164" t="s">
        <v>27</v>
      </c>
      <c r="D1164" t="s">
        <v>187</v>
      </c>
      <c r="E1164" t="s">
        <v>184</v>
      </c>
      <c r="F1164">
        <v>2016</v>
      </c>
      <c r="G1164" t="s">
        <v>176</v>
      </c>
      <c r="H1164">
        <v>6</v>
      </c>
      <c r="I1164">
        <v>26.319363461905915</v>
      </c>
      <c r="J1164">
        <v>25.181127013399934</v>
      </c>
      <c r="K1164">
        <v>24.536638935654903</v>
      </c>
      <c r="L1164">
        <v>24.496333752054138</v>
      </c>
      <c r="M1164">
        <v>25.522088759649023</v>
      </c>
      <c r="N1164">
        <v>27.987784359607211</v>
      </c>
      <c r="O1164">
        <v>31.594267019843894</v>
      </c>
      <c r="P1164">
        <v>36.615634902844405</v>
      </c>
      <c r="Q1164">
        <v>42.029350301547204</v>
      </c>
      <c r="R1164">
        <v>46.452573687509762</v>
      </c>
      <c r="S1164">
        <v>49.691699641816854</v>
      </c>
      <c r="T1164">
        <v>51.621807996661524</v>
      </c>
      <c r="U1164">
        <v>52.364276392144397</v>
      </c>
      <c r="V1164">
        <v>52.952307969842103</v>
      </c>
      <c r="W1164">
        <v>52.792566989035343</v>
      </c>
      <c r="X1164">
        <v>51.640501358609804</v>
      </c>
      <c r="Y1164">
        <v>49.516326337932519</v>
      </c>
      <c r="Z1164">
        <v>46.479417840627562</v>
      </c>
      <c r="AA1164">
        <v>42.230984824751332</v>
      </c>
      <c r="AB1164">
        <v>39.819914171907975</v>
      </c>
      <c r="AC1164">
        <v>38.808364469318185</v>
      </c>
      <c r="AD1164">
        <v>35.923911348806037</v>
      </c>
      <c r="AE1164">
        <v>32.028164095406893</v>
      </c>
      <c r="AF1164">
        <v>28.955019504616903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>
        <v>0</v>
      </c>
      <c r="AR1164">
        <v>0.90338164129650922</v>
      </c>
      <c r="AS1164">
        <v>0.91637483234092332</v>
      </c>
      <c r="AT1164">
        <v>0.9266654025028167</v>
      </c>
      <c r="AU1164">
        <v>0.9238699093162509</v>
      </c>
      <c r="AV1164">
        <v>0.90370876150385382</v>
      </c>
      <c r="AW1164">
        <v>0.86653572440894755</v>
      </c>
      <c r="AX1164">
        <v>0.8133898139375535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65.749999704671154</v>
      </c>
      <c r="BF1164">
        <v>64.250000820578137</v>
      </c>
      <c r="BG1164">
        <v>63.750000564890748</v>
      </c>
      <c r="BH1164">
        <v>63.249999590701975</v>
      </c>
      <c r="BI1164">
        <v>63.750000564890748</v>
      </c>
      <c r="BJ1164">
        <v>62.749998740392748</v>
      </c>
      <c r="BK1164">
        <v>62.749998740392748</v>
      </c>
      <c r="BL1164">
        <v>68.250000016847608</v>
      </c>
      <c r="BM1164">
        <v>73.750000723456566</v>
      </c>
      <c r="BN1164">
        <v>76.999999734402252</v>
      </c>
      <c r="BO1164">
        <v>83.250000725438625</v>
      </c>
      <c r="BP1164">
        <v>85.999999678904203</v>
      </c>
      <c r="BQ1164">
        <v>86.250000500473377</v>
      </c>
      <c r="BR1164">
        <v>87.000000586693545</v>
      </c>
      <c r="BS1164">
        <v>85.000000728411734</v>
      </c>
      <c r="BT1164">
        <v>85.750000641200543</v>
      </c>
      <c r="BU1164">
        <v>86.250000500473377</v>
      </c>
      <c r="BV1164">
        <v>84.500001265553479</v>
      </c>
      <c r="BW1164">
        <v>81.749997753320514</v>
      </c>
      <c r="BX1164">
        <v>78.999999989098598</v>
      </c>
      <c r="BY1164">
        <v>74.749998856344007</v>
      </c>
      <c r="BZ1164">
        <v>71.499999250776497</v>
      </c>
      <c r="CA1164">
        <v>70.249999478714855</v>
      </c>
      <c r="CB1164">
        <v>68.000000780936688</v>
      </c>
      <c r="CC1164">
        <v>0.3358599227846914</v>
      </c>
      <c r="CD1164">
        <v>0.31386311965328728</v>
      </c>
      <c r="CE1164">
        <v>0.30922982641370605</v>
      </c>
      <c r="CF1164">
        <v>0.31340362810905065</v>
      </c>
      <c r="CG1164">
        <v>0.33248695148166874</v>
      </c>
      <c r="CH1164">
        <v>0.39557353508206394</v>
      </c>
      <c r="CI1164">
        <v>0.51815545791463946</v>
      </c>
      <c r="CJ1164">
        <v>0.63286698377548256</v>
      </c>
      <c r="CK1164">
        <v>0.7243582291673295</v>
      </c>
      <c r="CL1164">
        <v>0.76669435926060892</v>
      </c>
      <c r="CM1164">
        <v>0.7971327229024241</v>
      </c>
      <c r="CN1164">
        <v>0.82461545757999255</v>
      </c>
      <c r="CO1164">
        <v>0.82455362863370507</v>
      </c>
      <c r="CP1164">
        <v>0.85122840429456914</v>
      </c>
      <c r="CQ1164">
        <v>0.85282907579169109</v>
      </c>
      <c r="CR1164">
        <v>0.78264920249200198</v>
      </c>
      <c r="CS1164">
        <v>0.72318869227063076</v>
      </c>
      <c r="CT1164">
        <v>0.67398463251115537</v>
      </c>
      <c r="CU1164">
        <v>0.55473495283701979</v>
      </c>
      <c r="CV1164">
        <v>0.43559551243226324</v>
      </c>
      <c r="CW1164">
        <v>0.3816758812001646</v>
      </c>
      <c r="CX1164">
        <v>0.34580108225263323</v>
      </c>
      <c r="CY1164">
        <v>0.3151963264965939</v>
      </c>
      <c r="CZ1164">
        <v>0.29478268353586401</v>
      </c>
    </row>
    <row r="1165" spans="1:104" x14ac:dyDescent="0.25">
      <c r="A1165" t="s">
        <v>1354</v>
      </c>
      <c r="B1165" t="s">
        <v>26</v>
      </c>
      <c r="C1165" t="s">
        <v>27</v>
      </c>
      <c r="D1165" t="s">
        <v>187</v>
      </c>
      <c r="E1165" t="s">
        <v>184</v>
      </c>
      <c r="F1165">
        <v>2016</v>
      </c>
      <c r="G1165" t="s">
        <v>177</v>
      </c>
      <c r="H1165">
        <v>7</v>
      </c>
      <c r="I1165">
        <v>27.68455234664847</v>
      </c>
      <c r="J1165">
        <v>26.481615381928869</v>
      </c>
      <c r="K1165">
        <v>25.763200551398629</v>
      </c>
      <c r="L1165">
        <v>25.741364214926762</v>
      </c>
      <c r="M1165">
        <v>26.864036474602923</v>
      </c>
      <c r="N1165">
        <v>29.700375516956772</v>
      </c>
      <c r="O1165">
        <v>33.687989089473724</v>
      </c>
      <c r="P1165">
        <v>38.787907028150293</v>
      </c>
      <c r="Q1165">
        <v>43.990960033581807</v>
      </c>
      <c r="R1165">
        <v>48.136866305404169</v>
      </c>
      <c r="S1165">
        <v>51.004948614145093</v>
      </c>
      <c r="T1165">
        <v>52.727699221177424</v>
      </c>
      <c r="U1165">
        <v>53.372308309653782</v>
      </c>
      <c r="V1165">
        <v>53.884225230240339</v>
      </c>
      <c r="W1165">
        <v>53.845071119838707</v>
      </c>
      <c r="X1165">
        <v>52.92319624358683</v>
      </c>
      <c r="Y1165">
        <v>50.983430985353323</v>
      </c>
      <c r="Z1165">
        <v>47.962934056283103</v>
      </c>
      <c r="AA1165">
        <v>43.617126412370162</v>
      </c>
      <c r="AB1165">
        <v>41.263269917278038</v>
      </c>
      <c r="AC1165">
        <v>40.337680841262724</v>
      </c>
      <c r="AD1165">
        <v>37.502156853297535</v>
      </c>
      <c r="AE1165">
        <v>33.513487587870948</v>
      </c>
      <c r="AF1165">
        <v>30.325580934878062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0.92273474813508627</v>
      </c>
      <c r="AS1165">
        <v>0.9340154034577457</v>
      </c>
      <c r="AT1165">
        <v>0.94297395270623607</v>
      </c>
      <c r="AU1165">
        <v>0.94228875322343297</v>
      </c>
      <c r="AV1165">
        <v>0.92615593115546235</v>
      </c>
      <c r="AW1165">
        <v>0.89221005706909373</v>
      </c>
      <c r="AX1165">
        <v>0.83935131525971596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69.499997758632901</v>
      </c>
      <c r="BF1165">
        <v>68.999998786214732</v>
      </c>
      <c r="BG1165">
        <v>68.500000605309609</v>
      </c>
      <c r="BH1165">
        <v>68.000001261869699</v>
      </c>
      <c r="BI1165">
        <v>67.750001392271471</v>
      </c>
      <c r="BJ1165">
        <v>67.750001392271471</v>
      </c>
      <c r="BK1165">
        <v>68.999998786214732</v>
      </c>
      <c r="BL1165">
        <v>70.999999400230976</v>
      </c>
      <c r="BM1165">
        <v>75.750001226449484</v>
      </c>
      <c r="BN1165">
        <v>77.499997988567443</v>
      </c>
      <c r="BO1165">
        <v>79.249998906128951</v>
      </c>
      <c r="BP1165">
        <v>78.750000329467312</v>
      </c>
      <c r="BQ1165">
        <v>81.249999495410421</v>
      </c>
      <c r="BR1165">
        <v>84.000001721738784</v>
      </c>
      <c r="BS1165">
        <v>84.500000075787383</v>
      </c>
      <c r="BT1165">
        <v>83.750001060627497</v>
      </c>
      <c r="BU1165">
        <v>82.250001002055541</v>
      </c>
      <c r="BV1165">
        <v>80.750000151970511</v>
      </c>
      <c r="BW1165">
        <v>81.249999495410421</v>
      </c>
      <c r="BX1165">
        <v>76.749999938064093</v>
      </c>
      <c r="BY1165">
        <v>74.250000772120984</v>
      </c>
      <c r="BZ1165">
        <v>72.999999000121136</v>
      </c>
      <c r="CA1165">
        <v>71.75000101254308</v>
      </c>
      <c r="CB1165">
        <v>71.75000101254308</v>
      </c>
      <c r="CC1165">
        <v>0.3336848027031441</v>
      </c>
      <c r="CD1165">
        <v>0.3118304506757989</v>
      </c>
      <c r="CE1165">
        <v>0.30722719740062859</v>
      </c>
      <c r="CF1165">
        <v>0.31137393665805607</v>
      </c>
      <c r="CG1165">
        <v>0.3303336856299483</v>
      </c>
      <c r="CH1165">
        <v>0.39301170211340775</v>
      </c>
      <c r="CI1165">
        <v>0.51479977730064386</v>
      </c>
      <c r="CJ1165">
        <v>0.62876838583140982</v>
      </c>
      <c r="CK1165">
        <v>0.71966710886461904</v>
      </c>
      <c r="CL1165">
        <v>0.76172909663186028</v>
      </c>
      <c r="CM1165">
        <v>0.79197030937963153</v>
      </c>
      <c r="CN1165">
        <v>0.81927501205014541</v>
      </c>
      <c r="CO1165">
        <v>0.8192135850174832</v>
      </c>
      <c r="CP1165">
        <v>0.84571563799367644</v>
      </c>
      <c r="CQ1165">
        <v>0.84730597099976146</v>
      </c>
      <c r="CR1165">
        <v>0.77758061051839344</v>
      </c>
      <c r="CS1165">
        <v>0.71850516750304116</v>
      </c>
      <c r="CT1165">
        <v>0.66961976744057783</v>
      </c>
      <c r="CU1165">
        <v>0.5511423393161019</v>
      </c>
      <c r="CV1165">
        <v>0.43277451758714064</v>
      </c>
      <c r="CW1165">
        <v>0.37920405983010136</v>
      </c>
      <c r="CX1165">
        <v>0.34356158943987936</v>
      </c>
      <c r="CY1165">
        <v>0.31315503567906372</v>
      </c>
      <c r="CZ1165">
        <v>0.29287361099801501</v>
      </c>
    </row>
    <row r="1166" spans="1:104" x14ac:dyDescent="0.25">
      <c r="A1166" t="s">
        <v>1355</v>
      </c>
      <c r="B1166" t="s">
        <v>26</v>
      </c>
      <c r="C1166" t="s">
        <v>27</v>
      </c>
      <c r="D1166" t="s">
        <v>187</v>
      </c>
      <c r="E1166" t="s">
        <v>184</v>
      </c>
      <c r="F1166">
        <v>2016</v>
      </c>
      <c r="G1166" t="s">
        <v>178</v>
      </c>
      <c r="H1166">
        <v>8</v>
      </c>
      <c r="I1166">
        <v>28.251237053539572</v>
      </c>
      <c r="J1166">
        <v>27.030964595122587</v>
      </c>
      <c r="K1166">
        <v>26.319630050659256</v>
      </c>
      <c r="L1166">
        <v>26.351135585278268</v>
      </c>
      <c r="M1166">
        <v>27.533416107534716</v>
      </c>
      <c r="N1166">
        <v>30.617135738876108</v>
      </c>
      <c r="O1166">
        <v>35.113345645499777</v>
      </c>
      <c r="P1166">
        <v>40.408167290440709</v>
      </c>
      <c r="Q1166">
        <v>46.420180829723009</v>
      </c>
      <c r="R1166">
        <v>51.181936775839546</v>
      </c>
      <c r="S1166">
        <v>54.650802910213436</v>
      </c>
      <c r="T1166">
        <v>56.710526933493568</v>
      </c>
      <c r="U1166">
        <v>57.497094642018077</v>
      </c>
      <c r="V1166">
        <v>58.087253720028428</v>
      </c>
      <c r="W1166">
        <v>57.877842410556063</v>
      </c>
      <c r="X1166">
        <v>56.517721983465563</v>
      </c>
      <c r="Y1166">
        <v>53.913050068140961</v>
      </c>
      <c r="Z1166">
        <v>50.487055881501618</v>
      </c>
      <c r="AA1166">
        <v>45.50677359536067</v>
      </c>
      <c r="AB1166">
        <v>43.41695885540048</v>
      </c>
      <c r="AC1166">
        <v>41.773775249811216</v>
      </c>
      <c r="AD1166">
        <v>38.50640441459754</v>
      </c>
      <c r="AE1166">
        <v>34.297459994443223</v>
      </c>
      <c r="AF1166">
        <v>30.987602936592367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>
        <v>0</v>
      </c>
      <c r="AR1166">
        <v>0.99243425322301737</v>
      </c>
      <c r="AS1166">
        <v>1.0061991604646117</v>
      </c>
      <c r="AT1166">
        <v>1.0165269368240475</v>
      </c>
      <c r="AU1166">
        <v>1.0128622205451159</v>
      </c>
      <c r="AV1166">
        <v>0.98906013319779673</v>
      </c>
      <c r="AW1166">
        <v>0.94347840831337892</v>
      </c>
      <c r="AX1166">
        <v>0.88352345642875407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70.749999139831559</v>
      </c>
      <c r="BF1166">
        <v>70.749999139831559</v>
      </c>
      <c r="BG1166">
        <v>70.000000171177803</v>
      </c>
      <c r="BH1166">
        <v>69.749998821012923</v>
      </c>
      <c r="BI1166">
        <v>69.249999463999515</v>
      </c>
      <c r="BJ1166">
        <v>69.000001537390602</v>
      </c>
      <c r="BK1166">
        <v>69.000001537390602</v>
      </c>
      <c r="BL1166">
        <v>71.249999459720073</v>
      </c>
      <c r="BM1166">
        <v>76.250000572375768</v>
      </c>
      <c r="BN1166">
        <v>80.749998797475968</v>
      </c>
      <c r="BO1166">
        <v>85.750000739274114</v>
      </c>
      <c r="BP1166">
        <v>87.499999411576326</v>
      </c>
      <c r="BQ1166">
        <v>89.250000009628749</v>
      </c>
      <c r="BR1166">
        <v>87.999998688350118</v>
      </c>
      <c r="BS1166">
        <v>89.000000825932872</v>
      </c>
      <c r="BT1166">
        <v>89.000000825932872</v>
      </c>
      <c r="BU1166">
        <v>88.250000011768464</v>
      </c>
      <c r="BV1166">
        <v>88.250000011768464</v>
      </c>
      <c r="BW1166">
        <v>83.500000249277676</v>
      </c>
      <c r="BX1166">
        <v>80.500000870867041</v>
      </c>
      <c r="BY1166">
        <v>76.499998498984667</v>
      </c>
      <c r="BZ1166">
        <v>74.499999760351088</v>
      </c>
      <c r="CA1166">
        <v>73.750001299881404</v>
      </c>
      <c r="CB1166">
        <v>73.750001299881404</v>
      </c>
      <c r="CC1166">
        <v>0.3371992392635158</v>
      </c>
      <c r="CD1166">
        <v>0.31511470005923153</v>
      </c>
      <c r="CE1166">
        <v>0.31046295907810934</v>
      </c>
      <c r="CF1166">
        <v>0.31465338787495717</v>
      </c>
      <c r="CG1166">
        <v>0.33381281462696211</v>
      </c>
      <c r="CH1166">
        <v>0.39715096481167794</v>
      </c>
      <c r="CI1166">
        <v>0.52022169896564419</v>
      </c>
      <c r="CJ1166">
        <v>0.63539069732939668</v>
      </c>
      <c r="CK1166">
        <v>0.72724677460139864</v>
      </c>
      <c r="CL1166">
        <v>0.76975173623637339</v>
      </c>
      <c r="CM1166">
        <v>0.80031146126824504</v>
      </c>
      <c r="CN1166">
        <v>0.82790380214358705</v>
      </c>
      <c r="CO1166">
        <v>0.82784168259279212</v>
      </c>
      <c r="CP1166">
        <v>0.85462286894175998</v>
      </c>
      <c r="CQ1166">
        <v>0.85622996762407111</v>
      </c>
      <c r="CR1166">
        <v>0.78577021490068533</v>
      </c>
      <c r="CS1166">
        <v>0.72607258578176237</v>
      </c>
      <c r="CT1166">
        <v>0.67667230729778927</v>
      </c>
      <c r="CU1166">
        <v>0.55694708865787146</v>
      </c>
      <c r="CV1166">
        <v>0.43733257180638685</v>
      </c>
      <c r="CW1166">
        <v>0.38319790171298579</v>
      </c>
      <c r="CX1166">
        <v>0.34718005617270892</v>
      </c>
      <c r="CY1166">
        <v>0.31645322361295791</v>
      </c>
      <c r="CZ1166">
        <v>0.29595820968105474</v>
      </c>
    </row>
    <row r="1167" spans="1:104" x14ac:dyDescent="0.25">
      <c r="A1167" t="s">
        <v>1356</v>
      </c>
      <c r="B1167" t="s">
        <v>26</v>
      </c>
      <c r="C1167" t="s">
        <v>27</v>
      </c>
      <c r="D1167" t="s">
        <v>187</v>
      </c>
      <c r="E1167" t="s">
        <v>184</v>
      </c>
      <c r="F1167">
        <v>2016</v>
      </c>
      <c r="G1167" t="s">
        <v>179</v>
      </c>
      <c r="H1167">
        <v>9</v>
      </c>
      <c r="I1167">
        <v>29.024451006340492</v>
      </c>
      <c r="J1167">
        <v>27.791380123248665</v>
      </c>
      <c r="K1167">
        <v>27.129355584486294</v>
      </c>
      <c r="L1167">
        <v>27.156403008945396</v>
      </c>
      <c r="M1167">
        <v>28.435371503687644</v>
      </c>
      <c r="N1167">
        <v>31.759687038441772</v>
      </c>
      <c r="O1167">
        <v>37.149469054218073</v>
      </c>
      <c r="P1167">
        <v>42.887825781890797</v>
      </c>
      <c r="Q1167">
        <v>50.167056045008295</v>
      </c>
      <c r="R1167">
        <v>55.779322449906388</v>
      </c>
      <c r="S1167">
        <v>59.687723580763439</v>
      </c>
      <c r="T1167">
        <v>61.841719639512625</v>
      </c>
      <c r="U1167">
        <v>62.586870594048769</v>
      </c>
      <c r="V1167">
        <v>63.164842879154733</v>
      </c>
      <c r="W1167">
        <v>62.713806456323354</v>
      </c>
      <c r="X1167">
        <v>60.786928441951574</v>
      </c>
      <c r="Y1167">
        <v>57.788043721375445</v>
      </c>
      <c r="Z1167">
        <v>54.134622858639339</v>
      </c>
      <c r="AA1167">
        <v>48.812429137748673</v>
      </c>
      <c r="AB1167">
        <v>47.159098401559504</v>
      </c>
      <c r="AC1167">
        <v>43.999221358098012</v>
      </c>
      <c r="AD1167">
        <v>40.20595558498453</v>
      </c>
      <c r="AE1167">
        <v>35.629289911957684</v>
      </c>
      <c r="AF1167">
        <v>32.117621929009722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1.0822300632850255</v>
      </c>
      <c r="AS1167">
        <v>1.0952702471111797</v>
      </c>
      <c r="AT1167">
        <v>1.1053847624259598</v>
      </c>
      <c r="AU1167">
        <v>1.0974916338379384</v>
      </c>
      <c r="AV1167">
        <v>1.0637712522734244</v>
      </c>
      <c r="AW1167">
        <v>1.0112907440464958</v>
      </c>
      <c r="AX1167">
        <v>0.94735587078793781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73.250001263092429</v>
      </c>
      <c r="BF1167">
        <v>73.250001263092429</v>
      </c>
      <c r="BG1167">
        <v>72.000000071133059</v>
      </c>
      <c r="BH1167">
        <v>72.000000071133059</v>
      </c>
      <c r="BI1167">
        <v>72.750000583376519</v>
      </c>
      <c r="BJ1167">
        <v>70.500002090628371</v>
      </c>
      <c r="BK1167">
        <v>72.500001632001712</v>
      </c>
      <c r="BL1167">
        <v>74.250001127234697</v>
      </c>
      <c r="BM1167">
        <v>83.249999343781511</v>
      </c>
      <c r="BN1167">
        <v>88.749999611224723</v>
      </c>
      <c r="BO1167">
        <v>95.000000791435397</v>
      </c>
      <c r="BP1167">
        <v>98.999999446956494</v>
      </c>
      <c r="BQ1167">
        <v>99.750000786949514</v>
      </c>
      <c r="BR1167">
        <v>97.249999711409117</v>
      </c>
      <c r="BS1167">
        <v>95.999999614215312</v>
      </c>
      <c r="BT1167">
        <v>93.49999939312606</v>
      </c>
      <c r="BU1167">
        <v>94.000001354518702</v>
      </c>
      <c r="BV1167">
        <v>93.749997703662501</v>
      </c>
      <c r="BW1167">
        <v>89.749999929294162</v>
      </c>
      <c r="BX1167">
        <v>85.000000147392825</v>
      </c>
      <c r="BY1167">
        <v>80.750001899658542</v>
      </c>
      <c r="BZ1167">
        <v>79.749998404098861</v>
      </c>
      <c r="CA1167">
        <v>78.749998967182151</v>
      </c>
      <c r="CB1167">
        <v>74.999998622197495</v>
      </c>
      <c r="CC1167">
        <v>0.35399730413774072</v>
      </c>
      <c r="CD1167">
        <v>0.33081258495850629</v>
      </c>
      <c r="CE1167">
        <v>0.32592910227084082</v>
      </c>
      <c r="CF1167">
        <v>0.33032829413372433</v>
      </c>
      <c r="CG1167">
        <v>0.35044217152755958</v>
      </c>
      <c r="CH1167">
        <v>0.41693562232312215</v>
      </c>
      <c r="CI1167">
        <v>0.54613736172717642</v>
      </c>
      <c r="CJ1167">
        <v>0.66704370941046898</v>
      </c>
      <c r="CK1167">
        <v>0.76347578062621091</v>
      </c>
      <c r="CL1167">
        <v>0.80809817880647816</v>
      </c>
      <c r="CM1167">
        <v>0.84018026747367058</v>
      </c>
      <c r="CN1167">
        <v>0.8691471719622843</v>
      </c>
      <c r="CO1167">
        <v>0.86908200611567188</v>
      </c>
      <c r="CP1167">
        <v>0.89719730258759189</v>
      </c>
      <c r="CQ1167">
        <v>0.89888443564797149</v>
      </c>
      <c r="CR1167">
        <v>0.82491461359717355</v>
      </c>
      <c r="CS1167">
        <v>0.76224307354272869</v>
      </c>
      <c r="CT1167">
        <v>0.71038179987720806</v>
      </c>
      <c r="CU1167">
        <v>0.58469220515549569</v>
      </c>
      <c r="CV1167">
        <v>0.45911890040549308</v>
      </c>
      <c r="CW1167">
        <v>0.40228739443740869</v>
      </c>
      <c r="CX1167">
        <v>0.36447529119988092</v>
      </c>
      <c r="CY1167">
        <v>0.33221778739987112</v>
      </c>
      <c r="CZ1167">
        <v>0.3107017691340459</v>
      </c>
    </row>
    <row r="1168" spans="1:104" x14ac:dyDescent="0.25">
      <c r="A1168" t="s">
        <v>1357</v>
      </c>
      <c r="B1168" t="s">
        <v>26</v>
      </c>
      <c r="C1168" t="s">
        <v>27</v>
      </c>
      <c r="D1168" t="s">
        <v>187</v>
      </c>
      <c r="E1168" t="s">
        <v>184</v>
      </c>
      <c r="F1168">
        <v>2016</v>
      </c>
      <c r="G1168" t="s">
        <v>180</v>
      </c>
      <c r="H1168">
        <v>10</v>
      </c>
      <c r="I1168">
        <v>26.322495676843772</v>
      </c>
      <c r="J1168">
        <v>25.254757424992896</v>
      </c>
      <c r="K1168">
        <v>24.618528180383393</v>
      </c>
      <c r="L1168">
        <v>24.573154898812739</v>
      </c>
      <c r="M1168">
        <v>25.689121563950636</v>
      </c>
      <c r="N1168">
        <v>28.534535031131668</v>
      </c>
      <c r="O1168">
        <v>33.386977609054306</v>
      </c>
      <c r="P1168">
        <v>37.160480307378997</v>
      </c>
      <c r="Q1168">
        <v>42.193462763802344</v>
      </c>
      <c r="R1168">
        <v>46.640367811545921</v>
      </c>
      <c r="S1168">
        <v>50.095295461023447</v>
      </c>
      <c r="T1168">
        <v>52.577411004132919</v>
      </c>
      <c r="U1168">
        <v>53.937720193160239</v>
      </c>
      <c r="V1168">
        <v>55.026578174758626</v>
      </c>
      <c r="W1168">
        <v>54.826756820622286</v>
      </c>
      <c r="X1168">
        <v>53.194418584340305</v>
      </c>
      <c r="Y1168">
        <v>50.372150911624004</v>
      </c>
      <c r="Z1168">
        <v>46.831461223926304</v>
      </c>
      <c r="AA1168">
        <v>43.993899735496491</v>
      </c>
      <c r="AB1168">
        <v>41.829895292659799</v>
      </c>
      <c r="AC1168">
        <v>39.003923062083892</v>
      </c>
      <c r="AD1168">
        <v>35.858139179576618</v>
      </c>
      <c r="AE1168">
        <v>31.856097018246974</v>
      </c>
      <c r="AF1168">
        <v>28.803206359039095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0.92010470615897266</v>
      </c>
      <c r="AS1168">
        <v>0.94391010128107988</v>
      </c>
      <c r="AT1168">
        <v>0.96296509789072771</v>
      </c>
      <c r="AU1168">
        <v>0.95946822954136557</v>
      </c>
      <c r="AV1168">
        <v>0.93090233672170775</v>
      </c>
      <c r="AW1168">
        <v>0.88151263981217509</v>
      </c>
      <c r="AX1168">
        <v>0.81955055976468305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69.99999828543352</v>
      </c>
      <c r="BF1168">
        <v>68.24999921730253</v>
      </c>
      <c r="BG1168">
        <v>68.999998871243733</v>
      </c>
      <c r="BH1168">
        <v>68.49999953734428</v>
      </c>
      <c r="BI1168">
        <v>66.749999189686079</v>
      </c>
      <c r="BJ1168">
        <v>66.499999509407942</v>
      </c>
      <c r="BK1168">
        <v>67.499998283834117</v>
      </c>
      <c r="BL1168">
        <v>67.499998283834117</v>
      </c>
      <c r="BM1168">
        <v>74.250001513627382</v>
      </c>
      <c r="BN1168">
        <v>79.000000690304944</v>
      </c>
      <c r="BO1168">
        <v>83.250000079917129</v>
      </c>
      <c r="BP1168">
        <v>83.750000053580195</v>
      </c>
      <c r="BQ1168">
        <v>84.249999387479647</v>
      </c>
      <c r="BR1168">
        <v>85.249999787971674</v>
      </c>
      <c r="BS1168">
        <v>84.999999361302656</v>
      </c>
      <c r="BT1168">
        <v>85.749999548380217</v>
      </c>
      <c r="BU1168">
        <v>84.999999361302656</v>
      </c>
      <c r="BV1168">
        <v>81.500001011786154</v>
      </c>
      <c r="BW1168">
        <v>77.750000529564332</v>
      </c>
      <c r="BX1168">
        <v>73.750002179727943</v>
      </c>
      <c r="BY1168">
        <v>72.249998633411607</v>
      </c>
      <c r="BZ1168">
        <v>69.749998738439473</v>
      </c>
      <c r="CA1168">
        <v>68.49999953734428</v>
      </c>
      <c r="CB1168">
        <v>67.999998710663064</v>
      </c>
      <c r="CC1168">
        <v>0.33426785698927985</v>
      </c>
      <c r="CD1168">
        <v>0.31237531136092078</v>
      </c>
      <c r="CE1168">
        <v>0.30776401175681689</v>
      </c>
      <c r="CF1168">
        <v>0.31191803315612771</v>
      </c>
      <c r="CG1168">
        <v>0.33091089423609304</v>
      </c>
      <c r="CH1168">
        <v>0.39369841964259283</v>
      </c>
      <c r="CI1168">
        <v>0.51569926779529451</v>
      </c>
      <c r="CJ1168">
        <v>0.62986706595227859</v>
      </c>
      <c r="CK1168">
        <v>0.72092461018986542</v>
      </c>
      <c r="CL1168">
        <v>0.7630600927577178</v>
      </c>
      <c r="CM1168">
        <v>0.79335409391249545</v>
      </c>
      <c r="CN1168">
        <v>0.82070656383560325</v>
      </c>
      <c r="CO1168">
        <v>0.82064504274754502</v>
      </c>
      <c r="CP1168">
        <v>0.84719337903817438</v>
      </c>
      <c r="CQ1168">
        <v>0.84878649341886481</v>
      </c>
      <c r="CR1168">
        <v>0.77893927970565258</v>
      </c>
      <c r="CS1168">
        <v>0.71976063621785569</v>
      </c>
      <c r="CT1168">
        <v>0.67078981837818796</v>
      </c>
      <c r="CU1168">
        <v>0.55210536484962458</v>
      </c>
      <c r="CV1168">
        <v>0.43353069488869045</v>
      </c>
      <c r="CW1168">
        <v>0.37986663552732425</v>
      </c>
      <c r="CX1168">
        <v>0.3441619196965624</v>
      </c>
      <c r="CY1168">
        <v>0.31370221721473229</v>
      </c>
      <c r="CZ1168">
        <v>0.29338533654849314</v>
      </c>
    </row>
    <row r="1169" spans="1:104" x14ac:dyDescent="0.25">
      <c r="A1169" t="s">
        <v>1358</v>
      </c>
      <c r="B1169" t="s">
        <v>26</v>
      </c>
      <c r="C1169" t="s">
        <v>27</v>
      </c>
      <c r="D1169" t="s">
        <v>187</v>
      </c>
      <c r="E1169" t="s">
        <v>184</v>
      </c>
      <c r="F1169">
        <v>2016</v>
      </c>
      <c r="G1169" t="s">
        <v>181</v>
      </c>
      <c r="H1169">
        <v>11</v>
      </c>
      <c r="I1169">
        <v>24.173209085358785</v>
      </c>
      <c r="J1169">
        <v>23.34098155136282</v>
      </c>
      <c r="K1169">
        <v>22.899865159307396</v>
      </c>
      <c r="L1169">
        <v>22.976821865560339</v>
      </c>
      <c r="M1169">
        <v>24.014257846548638</v>
      </c>
      <c r="N1169">
        <v>26.726595725234063</v>
      </c>
      <c r="O1169">
        <v>30.242761483812746</v>
      </c>
      <c r="P1169">
        <v>33.810543766808784</v>
      </c>
      <c r="Q1169">
        <v>38.14271391373795</v>
      </c>
      <c r="R1169">
        <v>41.633986668321526</v>
      </c>
      <c r="S1169">
        <v>44.362803232349236</v>
      </c>
      <c r="T1169">
        <v>46.16941434589782</v>
      </c>
      <c r="U1169">
        <v>47.077332727442545</v>
      </c>
      <c r="V1169">
        <v>47.797480961489875</v>
      </c>
      <c r="W1169">
        <v>47.383356174398834</v>
      </c>
      <c r="X1169">
        <v>45.664101816375073</v>
      </c>
      <c r="Y1169">
        <v>43.614489312881453</v>
      </c>
      <c r="Z1169">
        <v>42.489063407560025</v>
      </c>
      <c r="AA1169">
        <v>39.077241708164216</v>
      </c>
      <c r="AB1169">
        <v>36.641526322842637</v>
      </c>
      <c r="AC1169">
        <v>34.422010877347141</v>
      </c>
      <c r="AD1169">
        <v>31.806360884192578</v>
      </c>
      <c r="AE1169">
        <v>28.588943666433931</v>
      </c>
      <c r="AF1169">
        <v>26.133250794505258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>
        <v>0</v>
      </c>
      <c r="AR1169">
        <v>0.80796472878295189</v>
      </c>
      <c r="AS1169">
        <v>0.82385331126877226</v>
      </c>
      <c r="AT1169">
        <v>0.83645590920587753</v>
      </c>
      <c r="AU1169">
        <v>0.82920872958485314</v>
      </c>
      <c r="AV1169">
        <v>0.79912177195888134</v>
      </c>
      <c r="AW1169">
        <v>0.7632535652203275</v>
      </c>
      <c r="AX1169">
        <v>0.7435586043193656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59.749999848291175</v>
      </c>
      <c r="BF1169">
        <v>59.499998441299638</v>
      </c>
      <c r="BG1169">
        <v>58.749999328724392</v>
      </c>
      <c r="BH1169">
        <v>58.499999730957633</v>
      </c>
      <c r="BI1169">
        <v>58.250001091015754</v>
      </c>
      <c r="BJ1169">
        <v>56.999999696582364</v>
      </c>
      <c r="BK1169">
        <v>57.750000511957403</v>
      </c>
      <c r="BL1169">
        <v>60.250002130149326</v>
      </c>
      <c r="BM1169">
        <v>67.750000067100956</v>
      </c>
      <c r="BN1169">
        <v>75.499999184891038</v>
      </c>
      <c r="BO1169">
        <v>79.000001216224746</v>
      </c>
      <c r="BP1169">
        <v>81.999998943625585</v>
      </c>
      <c r="BQ1169">
        <v>84.4999989654427</v>
      </c>
      <c r="BR1169">
        <v>83.749999227620663</v>
      </c>
      <c r="BS1169">
        <v>83.499998233025934</v>
      </c>
      <c r="BT1169">
        <v>82.999999676042336</v>
      </c>
      <c r="BU1169">
        <v>80.500000718475093</v>
      </c>
      <c r="BV1169">
        <v>75.250000558252282</v>
      </c>
      <c r="BW1169">
        <v>69.749999935559671</v>
      </c>
      <c r="BX1169">
        <v>65.500001332547257</v>
      </c>
      <c r="BY1169">
        <v>64.500001025830457</v>
      </c>
      <c r="BZ1169">
        <v>61.49999948043321</v>
      </c>
      <c r="CA1169">
        <v>60.499998960866428</v>
      </c>
      <c r="CB1169">
        <v>59.000000735715936</v>
      </c>
      <c r="CC1169">
        <v>0.33598810031382881</v>
      </c>
      <c r="CD1169">
        <v>0.31398288955018727</v>
      </c>
      <c r="CE1169">
        <v>0.30934784299212631</v>
      </c>
      <c r="CF1169">
        <v>0.31352321373338077</v>
      </c>
      <c r="CG1169">
        <v>0.33261382330859435</v>
      </c>
      <c r="CH1169">
        <v>0.3957244677188676</v>
      </c>
      <c r="CI1169">
        <v>0.51835322252788307</v>
      </c>
      <c r="CJ1169">
        <v>0.63310850216243242</v>
      </c>
      <c r="CK1169">
        <v>0.72463465834036955</v>
      </c>
      <c r="CL1169">
        <v>0.76698695634943614</v>
      </c>
      <c r="CM1169">
        <v>0.797436954207009</v>
      </c>
      <c r="CN1169">
        <v>0.82493016924069218</v>
      </c>
      <c r="CO1169">
        <v>0.82486827399179641</v>
      </c>
      <c r="CP1169">
        <v>0.85155323242661007</v>
      </c>
      <c r="CQ1169">
        <v>0.85315453739783709</v>
      </c>
      <c r="CR1169">
        <v>0.78294792754496378</v>
      </c>
      <c r="CS1169">
        <v>0.72346466547446175</v>
      </c>
      <c r="CT1169">
        <v>0.67424186004197606</v>
      </c>
      <c r="CU1169">
        <v>0.55494664350283296</v>
      </c>
      <c r="CV1169">
        <v>0.43576176597856092</v>
      </c>
      <c r="CW1169">
        <v>0.38182153306101418</v>
      </c>
      <c r="CX1169">
        <v>0.34593305237073674</v>
      </c>
      <c r="CY1169">
        <v>0.31531661273709455</v>
      </c>
      <c r="CZ1169">
        <v>0.2948951711171871</v>
      </c>
    </row>
    <row r="1170" spans="1:104" x14ac:dyDescent="0.25">
      <c r="A1170" t="s">
        <v>1359</v>
      </c>
      <c r="B1170" t="s">
        <v>26</v>
      </c>
      <c r="C1170" t="s">
        <v>27</v>
      </c>
      <c r="D1170" t="s">
        <v>187</v>
      </c>
      <c r="E1170" t="s">
        <v>184</v>
      </c>
      <c r="F1170">
        <v>2016</v>
      </c>
      <c r="G1170" t="s">
        <v>182</v>
      </c>
      <c r="H1170">
        <v>12</v>
      </c>
      <c r="I1170">
        <v>23.725199421605627</v>
      </c>
      <c r="J1170">
        <v>23.031193505727625</v>
      </c>
      <c r="K1170">
        <v>22.670712049228136</v>
      </c>
      <c r="L1170">
        <v>22.863986734695565</v>
      </c>
      <c r="M1170">
        <v>23.945579113096777</v>
      </c>
      <c r="N1170">
        <v>26.770481951428405</v>
      </c>
      <c r="O1170">
        <v>30.672058271006176</v>
      </c>
      <c r="P1170">
        <v>34.029408232476058</v>
      </c>
      <c r="Q1170">
        <v>37.113143493824822</v>
      </c>
      <c r="R1170">
        <v>38.261091319923246</v>
      </c>
      <c r="S1170">
        <v>38.430403550633045</v>
      </c>
      <c r="T1170">
        <v>38.025757788763123</v>
      </c>
      <c r="U1170">
        <v>37.387519806628532</v>
      </c>
      <c r="V1170">
        <v>37.12430335446696</v>
      </c>
      <c r="W1170">
        <v>36.348671036720077</v>
      </c>
      <c r="X1170">
        <v>35.104938222266263</v>
      </c>
      <c r="Y1170">
        <v>34.534976184521419</v>
      </c>
      <c r="Z1170">
        <v>35.820123057353278</v>
      </c>
      <c r="AA1170">
        <v>34.380163062373271</v>
      </c>
      <c r="AB1170">
        <v>33.350675827341455</v>
      </c>
      <c r="AC1170">
        <v>31.939665248846499</v>
      </c>
      <c r="AD1170">
        <v>30.033168582212099</v>
      </c>
      <c r="AE1170">
        <v>27.367506589308274</v>
      </c>
      <c r="AF1170">
        <v>25.297641017376808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Q1170">
        <v>0</v>
      </c>
      <c r="AR1170">
        <v>0.66545079279151997</v>
      </c>
      <c r="AS1170">
        <v>0.65428159661599927</v>
      </c>
      <c r="AT1170">
        <v>0.64967530810968188</v>
      </c>
      <c r="AU1170">
        <v>0.63610176142042918</v>
      </c>
      <c r="AV1170">
        <v>0.61433643873629273</v>
      </c>
      <c r="AW1170">
        <v>0.6043621029512497</v>
      </c>
      <c r="AX1170">
        <v>0.62685214399954381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47.249999091905721</v>
      </c>
      <c r="BF1170">
        <v>46.750001006585379</v>
      </c>
      <c r="BG1170">
        <v>45.249999671908839</v>
      </c>
      <c r="BH1170">
        <v>44.999999785912017</v>
      </c>
      <c r="BI1170">
        <v>45.249999671908839</v>
      </c>
      <c r="BJ1170">
        <v>45.249999671908839</v>
      </c>
      <c r="BK1170">
        <v>44.249999384191597</v>
      </c>
      <c r="BL1170">
        <v>45.249999671908839</v>
      </c>
      <c r="BM1170">
        <v>47.749999182640771</v>
      </c>
      <c r="BN1170">
        <v>50.749999302062555</v>
      </c>
      <c r="BO1170">
        <v>53.00000029472956</v>
      </c>
      <c r="BP1170">
        <v>53.250000924456344</v>
      </c>
      <c r="BQ1170">
        <v>53.999999094986883</v>
      </c>
      <c r="BR1170">
        <v>55.00000002018696</v>
      </c>
      <c r="BS1170">
        <v>56.000000520398473</v>
      </c>
      <c r="BT1170">
        <v>55.00000002018696</v>
      </c>
      <c r="BU1170">
        <v>54.249998874736569</v>
      </c>
      <c r="BV1170">
        <v>50.749999302062555</v>
      </c>
      <c r="BW1170">
        <v>49.250000517317311</v>
      </c>
      <c r="BX1170">
        <v>48.500000221844026</v>
      </c>
      <c r="BY1170">
        <v>46.500001014341422</v>
      </c>
      <c r="BZ1170">
        <v>47.749999182640771</v>
      </c>
      <c r="CA1170">
        <v>46.000000923606365</v>
      </c>
      <c r="CB1170">
        <v>45.249999671908839</v>
      </c>
      <c r="CC1170">
        <v>0.37480122621838186</v>
      </c>
      <c r="CD1170">
        <v>0.35025397546437814</v>
      </c>
      <c r="CE1170">
        <v>0.3450834966419607</v>
      </c>
      <c r="CF1170">
        <v>0.34974122636127308</v>
      </c>
      <c r="CG1170">
        <v>0.37103715215188943</v>
      </c>
      <c r="CH1170">
        <v>0.44143833472423905</v>
      </c>
      <c r="CI1170">
        <v>0.57823302439791324</v>
      </c>
      <c r="CJ1170">
        <v>0.70624478243409228</v>
      </c>
      <c r="CK1170">
        <v>0.80834404556608386</v>
      </c>
      <c r="CL1170">
        <v>0.85558880819839256</v>
      </c>
      <c r="CM1170">
        <v>0.88955636105636426</v>
      </c>
      <c r="CN1170">
        <v>0.92022557231439728</v>
      </c>
      <c r="CO1170">
        <v>0.920156520851793</v>
      </c>
      <c r="CP1170">
        <v>0.94992410737838828</v>
      </c>
      <c r="CQ1170">
        <v>0.95171043759978791</v>
      </c>
      <c r="CR1170">
        <v>0.8733935418893265</v>
      </c>
      <c r="CS1170">
        <v>0.80703884424761008</v>
      </c>
      <c r="CT1170">
        <v>0.75212987957029109</v>
      </c>
      <c r="CU1170">
        <v>0.61905367259250998</v>
      </c>
      <c r="CV1170">
        <v>0.48610066317770695</v>
      </c>
      <c r="CW1170">
        <v>0.42592927748866438</v>
      </c>
      <c r="CX1170">
        <v>0.38589499419895218</v>
      </c>
      <c r="CY1170">
        <v>0.35174174473456404</v>
      </c>
      <c r="CZ1170">
        <v>0.32896125833983098</v>
      </c>
    </row>
    <row r="1171" spans="1:104" x14ac:dyDescent="0.25">
      <c r="A1171" t="s">
        <v>1360</v>
      </c>
      <c r="B1171" t="s">
        <v>26</v>
      </c>
      <c r="C1171" t="s">
        <v>27</v>
      </c>
      <c r="D1171" t="s">
        <v>187</v>
      </c>
      <c r="E1171" t="s">
        <v>184</v>
      </c>
      <c r="F1171">
        <v>2016</v>
      </c>
      <c r="G1171" t="s">
        <v>183</v>
      </c>
      <c r="H1171">
        <v>8</v>
      </c>
      <c r="I1171">
        <v>28.192764883991973</v>
      </c>
      <c r="J1171">
        <v>26.980082770125208</v>
      </c>
      <c r="K1171">
        <v>26.272827773741618</v>
      </c>
      <c r="L1171">
        <v>26.303635223900539</v>
      </c>
      <c r="M1171">
        <v>27.481542895617881</v>
      </c>
      <c r="N1171">
        <v>30.557015648684921</v>
      </c>
      <c r="O1171">
        <v>35.03940054088033</v>
      </c>
      <c r="P1171">
        <v>40.276140034189261</v>
      </c>
      <c r="Q1171">
        <v>46.206591023379325</v>
      </c>
      <c r="R1171">
        <v>50.907277237033533</v>
      </c>
      <c r="S1171">
        <v>54.339090465831838</v>
      </c>
      <c r="T1171">
        <v>56.388071076257255</v>
      </c>
      <c r="U1171">
        <v>57.174752805243578</v>
      </c>
      <c r="V1171">
        <v>57.770384531089427</v>
      </c>
      <c r="W1171">
        <v>57.566554567354686</v>
      </c>
      <c r="X1171">
        <v>56.212652213919718</v>
      </c>
      <c r="Y1171">
        <v>53.620531669961863</v>
      </c>
      <c r="Z1171">
        <v>50.201926212521776</v>
      </c>
      <c r="AA1171">
        <v>45.270988882331494</v>
      </c>
      <c r="AB1171">
        <v>43.211218079368585</v>
      </c>
      <c r="AC1171">
        <v>41.601368608545698</v>
      </c>
      <c r="AD1171">
        <v>38.366500625913766</v>
      </c>
      <c r="AE1171">
        <v>34.185140725674813</v>
      </c>
      <c r="AF1171">
        <v>30.89589211739418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0.98679127637332864</v>
      </c>
      <c r="AS1171">
        <v>1.0005581925301523</v>
      </c>
      <c r="AT1171">
        <v>1.0109817597098858</v>
      </c>
      <c r="AU1171">
        <v>1.0074146785081493</v>
      </c>
      <c r="AV1171">
        <v>0.98372142801955587</v>
      </c>
      <c r="AW1171">
        <v>0.93835932767769703</v>
      </c>
      <c r="AX1171">
        <v>0.87853373956958314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69.812499633305066</v>
      </c>
      <c r="BF1171">
        <v>69.312499955333294</v>
      </c>
      <c r="BG1171">
        <v>68.562497857335401</v>
      </c>
      <c r="BH1171">
        <v>68.249999867337209</v>
      </c>
      <c r="BI1171">
        <v>68.375000555792923</v>
      </c>
      <c r="BJ1171">
        <v>67.499998117044214</v>
      </c>
      <c r="BK1171">
        <v>68.312500385417522</v>
      </c>
      <c r="BL1171">
        <v>71.187499289344672</v>
      </c>
      <c r="BM1171">
        <v>77.250000356263797</v>
      </c>
      <c r="BN1171">
        <v>81.000000976783312</v>
      </c>
      <c r="BO1171">
        <v>85.812500909649529</v>
      </c>
      <c r="BP1171">
        <v>87.812500290199864</v>
      </c>
      <c r="BQ1171">
        <v>89.124999668877948</v>
      </c>
      <c r="BR1171">
        <v>89.062497786724549</v>
      </c>
      <c r="BS1171">
        <v>88.624998493100449</v>
      </c>
      <c r="BT1171">
        <v>87.999998688350118</v>
      </c>
      <c r="BU1171">
        <v>87.687499949449062</v>
      </c>
      <c r="BV1171">
        <v>86.812501576173062</v>
      </c>
      <c r="BW1171">
        <v>84.062500953513833</v>
      </c>
      <c r="BX1171">
        <v>80.312499931796339</v>
      </c>
      <c r="BY1171">
        <v>76.562498883332324</v>
      </c>
      <c r="BZ1171">
        <v>74.68750069942179</v>
      </c>
      <c r="CA1171">
        <v>73.625000317213861</v>
      </c>
      <c r="CB1171">
        <v>72.125001042579783</v>
      </c>
      <c r="CC1171">
        <v>0.33641465029653522</v>
      </c>
      <c r="CD1171">
        <v>0.31438149427887285</v>
      </c>
      <c r="CE1171">
        <v>0.30974057260861315</v>
      </c>
      <c r="CF1171">
        <v>0.31392122541326467</v>
      </c>
      <c r="CG1171">
        <v>0.33303608285524761</v>
      </c>
      <c r="CH1171">
        <v>0.39622686964526538</v>
      </c>
      <c r="CI1171">
        <v>0.51901125294856432</v>
      </c>
      <c r="CJ1171">
        <v>0.63391224021611958</v>
      </c>
      <c r="CK1171">
        <v>0.72555461745316507</v>
      </c>
      <c r="CL1171">
        <v>0.76796062106799101</v>
      </c>
      <c r="CM1171">
        <v>0.79844924651214688</v>
      </c>
      <c r="CN1171">
        <v>0.82597741675045744</v>
      </c>
      <c r="CO1171">
        <v>0.82591544660684046</v>
      </c>
      <c r="CP1171">
        <v>0.85263434397375071</v>
      </c>
      <c r="CQ1171">
        <v>0.85423763588971036</v>
      </c>
      <c r="CR1171">
        <v>0.78394185943578243</v>
      </c>
      <c r="CS1171">
        <v>0.72438314730734432</v>
      </c>
      <c r="CT1171">
        <v>0.67509785788978427</v>
      </c>
      <c r="CU1171">
        <v>0.55565112782832049</v>
      </c>
      <c r="CV1171">
        <v>0.43631496920580798</v>
      </c>
      <c r="CW1171">
        <v>0.38230626088124187</v>
      </c>
      <c r="CX1171">
        <v>0.34637222050207689</v>
      </c>
      <c r="CY1171">
        <v>0.31571691702688015</v>
      </c>
      <c r="CZ1171">
        <v>0.29526954584504361</v>
      </c>
    </row>
    <row r="1172" spans="1:104" x14ac:dyDescent="0.25">
      <c r="A1172" t="s">
        <v>1361</v>
      </c>
      <c r="B1172" t="s">
        <v>26</v>
      </c>
      <c r="C1172" t="s">
        <v>27</v>
      </c>
      <c r="D1172" t="s">
        <v>187</v>
      </c>
      <c r="E1172" t="s">
        <v>184</v>
      </c>
      <c r="F1172">
        <v>2017</v>
      </c>
      <c r="G1172" t="s">
        <v>171</v>
      </c>
      <c r="H1172">
        <v>1</v>
      </c>
      <c r="I1172">
        <v>23.763754788856282</v>
      </c>
      <c r="J1172">
        <v>23.121392068933108</v>
      </c>
      <c r="K1172">
        <v>22.76753607740228</v>
      </c>
      <c r="L1172">
        <v>23.013749803357253</v>
      </c>
      <c r="M1172">
        <v>24.155899424391713</v>
      </c>
      <c r="N1172">
        <v>27.072819111385279</v>
      </c>
      <c r="O1172">
        <v>32.126376435839497</v>
      </c>
      <c r="P1172">
        <v>35.459248206771321</v>
      </c>
      <c r="Q1172">
        <v>38.248122496442782</v>
      </c>
      <c r="R1172">
        <v>38.713092118923839</v>
      </c>
      <c r="S1172">
        <v>38.20849429662097</v>
      </c>
      <c r="T1172">
        <v>37.266712591401337</v>
      </c>
      <c r="U1172">
        <v>36.377624404513739</v>
      </c>
      <c r="V1172">
        <v>36.014176119146661</v>
      </c>
      <c r="W1172">
        <v>35.337809457198659</v>
      </c>
      <c r="X1172">
        <v>34.358739782757709</v>
      </c>
      <c r="Y1172">
        <v>34.109828380534019</v>
      </c>
      <c r="Z1172">
        <v>36.023973118496571</v>
      </c>
      <c r="AA1172">
        <v>34.885122978919526</v>
      </c>
      <c r="AB1172">
        <v>33.855398570813435</v>
      </c>
      <c r="AC1172">
        <v>32.418583187597562</v>
      </c>
      <c r="AD1172">
        <v>30.388966294140644</v>
      </c>
      <c r="AE1172">
        <v>27.626567600114985</v>
      </c>
      <c r="AF1172">
        <v>25.540965424238504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0.74533429688126429</v>
      </c>
      <c r="AS1172">
        <v>0.72755253151674792</v>
      </c>
      <c r="AT1172">
        <v>0.7202835243106489</v>
      </c>
      <c r="AU1172">
        <v>0.70675623320488445</v>
      </c>
      <c r="AV1172">
        <v>0.68717482749093184</v>
      </c>
      <c r="AW1172">
        <v>0.68219656959533281</v>
      </c>
      <c r="AX1172">
        <v>0.72047948047581822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42.250000094118079</v>
      </c>
      <c r="BF1172">
        <v>40.250000273400516</v>
      </c>
      <c r="BG1172">
        <v>39.500000382927304</v>
      </c>
      <c r="BH1172">
        <v>39.500000382927304</v>
      </c>
      <c r="BI1172">
        <v>38.750000180115343</v>
      </c>
      <c r="BJ1172">
        <v>38.499999587608741</v>
      </c>
      <c r="BK1172">
        <v>38.499999587608741</v>
      </c>
      <c r="BL1172">
        <v>36.749999942946125</v>
      </c>
      <c r="BM1172">
        <v>44.000000155232357</v>
      </c>
      <c r="BN1172">
        <v>47.999999783653358</v>
      </c>
      <c r="BO1172">
        <v>50.749999286618305</v>
      </c>
      <c r="BP1172">
        <v>53.250000383447869</v>
      </c>
      <c r="BQ1172">
        <v>55.000000028110485</v>
      </c>
      <c r="BR1172">
        <v>54.000000807499774</v>
      </c>
      <c r="BS1172">
        <v>55.250000620617094</v>
      </c>
      <c r="BT1172">
        <v>54.500000209579298</v>
      </c>
      <c r="BU1172">
        <v>52.500000805313405</v>
      </c>
      <c r="BV1172">
        <v>50.249999884538781</v>
      </c>
      <c r="BW1172">
        <v>48.749999674126578</v>
      </c>
      <c r="BX1172">
        <v>45.750000216346642</v>
      </c>
      <c r="BY1172">
        <v>44.250000110047353</v>
      </c>
      <c r="BZ1172">
        <v>43.500000115461219</v>
      </c>
      <c r="CA1172">
        <v>44.75000014981849</v>
      </c>
      <c r="CB1172">
        <v>43.000000296930033</v>
      </c>
      <c r="CC1172">
        <v>0.38783868861372545</v>
      </c>
      <c r="CD1172">
        <v>0.36243760230893696</v>
      </c>
      <c r="CE1172">
        <v>0.3570872424215375</v>
      </c>
      <c r="CF1172">
        <v>0.36190699945886862</v>
      </c>
      <c r="CG1172">
        <v>0.38394372232511409</v>
      </c>
      <c r="CH1172">
        <v>0.45679380452787</v>
      </c>
      <c r="CI1172">
        <v>0.59834692055592664</v>
      </c>
      <c r="CJ1172">
        <v>0.73081162154402912</v>
      </c>
      <c r="CK1172">
        <v>0.83646235833970062</v>
      </c>
      <c r="CL1172">
        <v>0.8853506186930401</v>
      </c>
      <c r="CM1172">
        <v>0.92049965787873822</v>
      </c>
      <c r="CN1172">
        <v>0.95223575400386662</v>
      </c>
      <c r="CO1172">
        <v>0.95216428854594293</v>
      </c>
      <c r="CP1172">
        <v>0.98296740810910832</v>
      </c>
      <c r="CQ1172">
        <v>0.98481581411746921</v>
      </c>
      <c r="CR1172">
        <v>0.90377461249591495</v>
      </c>
      <c r="CS1172">
        <v>0.83511177042661666</v>
      </c>
      <c r="CT1172">
        <v>0.77829274596070475</v>
      </c>
      <c r="CU1172">
        <v>0.64058749970064444</v>
      </c>
      <c r="CV1172">
        <v>0.50300970855220428</v>
      </c>
      <c r="CW1172">
        <v>0.44074527335984343</v>
      </c>
      <c r="CX1172">
        <v>0.39931837715427487</v>
      </c>
      <c r="CY1172">
        <v>0.36397709717600757</v>
      </c>
      <c r="CZ1172">
        <v>0.34040421980550167</v>
      </c>
    </row>
    <row r="1173" spans="1:104" x14ac:dyDescent="0.25">
      <c r="A1173" t="s">
        <v>1362</v>
      </c>
      <c r="B1173" t="s">
        <v>26</v>
      </c>
      <c r="C1173" t="s">
        <v>27</v>
      </c>
      <c r="D1173" t="s">
        <v>187</v>
      </c>
      <c r="E1173" t="s">
        <v>184</v>
      </c>
      <c r="F1173">
        <v>2017</v>
      </c>
      <c r="G1173" t="s">
        <v>172</v>
      </c>
      <c r="H1173">
        <v>2</v>
      </c>
      <c r="I1173">
        <v>23.790397223588979</v>
      </c>
      <c r="J1173">
        <v>23.097604828589706</v>
      </c>
      <c r="K1173">
        <v>22.674745879628325</v>
      </c>
      <c r="L1173">
        <v>22.804929081228558</v>
      </c>
      <c r="M1173">
        <v>23.839981018345753</v>
      </c>
      <c r="N1173">
        <v>26.645592031831185</v>
      </c>
      <c r="O1173">
        <v>31.057515121310878</v>
      </c>
      <c r="P1173">
        <v>34.142752343795827</v>
      </c>
      <c r="Q1173">
        <v>37.221655053727865</v>
      </c>
      <c r="R1173">
        <v>38.722026872099804</v>
      </c>
      <c r="S1173">
        <v>39.392081995100618</v>
      </c>
      <c r="T1173">
        <v>39.679153047315772</v>
      </c>
      <c r="U1173">
        <v>39.64339386575287</v>
      </c>
      <c r="V1173">
        <v>39.798468215922156</v>
      </c>
      <c r="W1173">
        <v>39.326731884406918</v>
      </c>
      <c r="X1173">
        <v>38.169299483195012</v>
      </c>
      <c r="Y1173">
        <v>36.971977343257237</v>
      </c>
      <c r="Z1173">
        <v>37.012722781960115</v>
      </c>
      <c r="AA1173">
        <v>36.15259019589007</v>
      </c>
      <c r="AB1173">
        <v>34.558134928540824</v>
      </c>
      <c r="AC1173">
        <v>32.92438640428508</v>
      </c>
      <c r="AD1173">
        <v>30.70035354037611</v>
      </c>
      <c r="AE1173">
        <v>27.732715674513109</v>
      </c>
      <c r="AF1173">
        <v>25.486348001550308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0.79358307745894019</v>
      </c>
      <c r="AS1173">
        <v>0.79286788383726003</v>
      </c>
      <c r="AT1173">
        <v>0.79596937673743162</v>
      </c>
      <c r="AU1173">
        <v>0.78653465948025469</v>
      </c>
      <c r="AV1173">
        <v>0.76338603123380366</v>
      </c>
      <c r="AW1173">
        <v>0.73943956420624357</v>
      </c>
      <c r="AX1173">
        <v>0.74025447950250367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47.749999802985627</v>
      </c>
      <c r="BF1173">
        <v>48.500000293182346</v>
      </c>
      <c r="BG1173">
        <v>48.250000926851278</v>
      </c>
      <c r="BH1173">
        <v>49.250000055621477</v>
      </c>
      <c r="BI1173">
        <v>48.999999961532815</v>
      </c>
      <c r="BJ1173">
        <v>48.250000926851278</v>
      </c>
      <c r="BK1173">
        <v>49.250000055621477</v>
      </c>
      <c r="BL1173">
        <v>47.999999377247427</v>
      </c>
      <c r="BM1173">
        <v>51.499999953735404</v>
      </c>
      <c r="BN1173">
        <v>54.499999614288477</v>
      </c>
      <c r="BO1173">
        <v>57.250000233402261</v>
      </c>
      <c r="BP1173">
        <v>58.249998725384557</v>
      </c>
      <c r="BQ1173">
        <v>59.999999591935925</v>
      </c>
      <c r="BR1173">
        <v>60.74999914644431</v>
      </c>
      <c r="BS1173">
        <v>61.500001287091287</v>
      </c>
      <c r="BT1173">
        <v>59.999999591935925</v>
      </c>
      <c r="BU1173">
        <v>59.000001086957951</v>
      </c>
      <c r="BV1173">
        <v>58.500001834468961</v>
      </c>
      <c r="BW1173">
        <v>55.749999980766404</v>
      </c>
      <c r="BX1173">
        <v>52.750000528144085</v>
      </c>
      <c r="BY1173">
        <v>52.750000528144085</v>
      </c>
      <c r="BZ1173">
        <v>50.749999151642577</v>
      </c>
      <c r="CA1173">
        <v>50.000000753748935</v>
      </c>
      <c r="CB1173">
        <v>49.250000055621477</v>
      </c>
      <c r="CC1173">
        <v>0.33792373767114992</v>
      </c>
      <c r="CD1173">
        <v>0.31579176418524313</v>
      </c>
      <c r="CE1173">
        <v>0.31113000305381983</v>
      </c>
      <c r="CF1173">
        <v>0.31532946288145192</v>
      </c>
      <c r="CG1173">
        <v>0.33453005378957507</v>
      </c>
      <c r="CH1173">
        <v>0.39800427330832078</v>
      </c>
      <c r="CI1173">
        <v>0.52133947129004909</v>
      </c>
      <c r="CJ1173">
        <v>0.6367558939085779</v>
      </c>
      <c r="CK1173">
        <v>0.72880933870329312</v>
      </c>
      <c r="CL1173">
        <v>0.77140564530507028</v>
      </c>
      <c r="CM1173">
        <v>0.80203102385799063</v>
      </c>
      <c r="CN1173">
        <v>0.8296826379190716</v>
      </c>
      <c r="CO1173">
        <v>0.82962037465489658</v>
      </c>
      <c r="CP1173">
        <v>0.85645911103039751</v>
      </c>
      <c r="CQ1173">
        <v>0.85806961975714635</v>
      </c>
      <c r="CR1173">
        <v>0.78745848685380981</v>
      </c>
      <c r="CS1173">
        <v>0.72763260830763166</v>
      </c>
      <c r="CT1173">
        <v>0.67812623050865373</v>
      </c>
      <c r="CU1173">
        <v>0.55814369711515377</v>
      </c>
      <c r="CV1173">
        <v>0.43827220920543791</v>
      </c>
      <c r="CW1173">
        <v>0.38402122904575547</v>
      </c>
      <c r="CX1173">
        <v>0.34792598056818858</v>
      </c>
      <c r="CY1173">
        <v>0.31713317149918219</v>
      </c>
      <c r="CZ1173">
        <v>0.29659407777754265</v>
      </c>
    </row>
    <row r="1174" spans="1:104" x14ac:dyDescent="0.25">
      <c r="A1174" t="s">
        <v>1363</v>
      </c>
      <c r="B1174" t="s">
        <v>26</v>
      </c>
      <c r="C1174" t="s">
        <v>27</v>
      </c>
      <c r="D1174" t="s">
        <v>187</v>
      </c>
      <c r="E1174" t="s">
        <v>184</v>
      </c>
      <c r="F1174">
        <v>2017</v>
      </c>
      <c r="G1174" t="s">
        <v>173</v>
      </c>
      <c r="H1174">
        <v>3</v>
      </c>
      <c r="I1174">
        <v>24.438281501159675</v>
      </c>
      <c r="J1174">
        <v>23.515961837916201</v>
      </c>
      <c r="K1174">
        <v>22.968822578575313</v>
      </c>
      <c r="L1174">
        <v>22.926134839972818</v>
      </c>
      <c r="M1174">
        <v>23.824837331741563</v>
      </c>
      <c r="N1174">
        <v>26.340863514955306</v>
      </c>
      <c r="O1174">
        <v>30.672231995325706</v>
      </c>
      <c r="P1174">
        <v>34.097774669073345</v>
      </c>
      <c r="Q1174">
        <v>37.935444152208895</v>
      </c>
      <c r="R1174">
        <v>40.826783305100861</v>
      </c>
      <c r="S1174">
        <v>43.063214485868798</v>
      </c>
      <c r="T1174">
        <v>44.681340622207969</v>
      </c>
      <c r="U1174">
        <v>45.605823504676067</v>
      </c>
      <c r="V1174">
        <v>46.368211243099481</v>
      </c>
      <c r="W1174">
        <v>46.143542615483717</v>
      </c>
      <c r="X1174">
        <v>44.857294965767707</v>
      </c>
      <c r="Y1174">
        <v>42.719791106668794</v>
      </c>
      <c r="Z1174">
        <v>40.162643705744927</v>
      </c>
      <c r="AA1174">
        <v>37.803857658498892</v>
      </c>
      <c r="AB1174">
        <v>37.177255253512826</v>
      </c>
      <c r="AC1174">
        <v>35.135784454247577</v>
      </c>
      <c r="AD1174">
        <v>32.479461903306373</v>
      </c>
      <c r="AE1174">
        <v>29.054044638808996</v>
      </c>
      <c r="AF1174">
        <v>26.4615780774729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>
        <v>0</v>
      </c>
      <c r="AR1174">
        <v>0.89362682113296066</v>
      </c>
      <c r="AS1174">
        <v>0.91211651798378457</v>
      </c>
      <c r="AT1174">
        <v>0.92736426034347563</v>
      </c>
      <c r="AU1174">
        <v>0.92287089106828213</v>
      </c>
      <c r="AV1174">
        <v>0.89714593996937841</v>
      </c>
      <c r="AW1174">
        <v>0.85439583530386254</v>
      </c>
      <c r="AX1174">
        <v>0.80325288936680028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54.250000052263893</v>
      </c>
      <c r="BF1174">
        <v>54.500000214724103</v>
      </c>
      <c r="BG1174">
        <v>53.250000196017936</v>
      </c>
      <c r="BH1174">
        <v>54.500000214724103</v>
      </c>
      <c r="BI1174">
        <v>54.750000150442915</v>
      </c>
      <c r="BJ1174">
        <v>53.499999904995356</v>
      </c>
      <c r="BK1174">
        <v>52.749999644356116</v>
      </c>
      <c r="BL1174">
        <v>58.499999313767155</v>
      </c>
      <c r="BM1174">
        <v>65.500001056728294</v>
      </c>
      <c r="BN1174">
        <v>71.750001617913242</v>
      </c>
      <c r="BO1174">
        <v>75.749999002224484</v>
      </c>
      <c r="BP1174">
        <v>78.249998161013878</v>
      </c>
      <c r="BQ1174">
        <v>81.000001421895305</v>
      </c>
      <c r="BR1174">
        <v>81.749999755232665</v>
      </c>
      <c r="BS1174">
        <v>81.250001697726219</v>
      </c>
      <c r="BT1174">
        <v>78.249998161013878</v>
      </c>
      <c r="BU1174">
        <v>76.999999956238909</v>
      </c>
      <c r="BV1174">
        <v>74.500000684078799</v>
      </c>
      <c r="BW1174">
        <v>69.500001742961132</v>
      </c>
      <c r="BX1174">
        <v>65.250002027975071</v>
      </c>
      <c r="BY1174">
        <v>63.000000778403219</v>
      </c>
      <c r="BZ1174">
        <v>59.499998943271713</v>
      </c>
      <c r="CA1174">
        <v>59.24999991451849</v>
      </c>
      <c r="CB1174">
        <v>56.250001026004824</v>
      </c>
      <c r="CC1174">
        <v>0.33606573683119684</v>
      </c>
      <c r="CD1174">
        <v>0.3140554359045013</v>
      </c>
      <c r="CE1174">
        <v>0.30941931977427051</v>
      </c>
      <c r="CF1174">
        <v>0.31359570075651305</v>
      </c>
      <c r="CG1174">
        <v>0.33269068140400143</v>
      </c>
      <c r="CH1174">
        <v>0.39581592587124703</v>
      </c>
      <c r="CI1174">
        <v>0.51847297127313208</v>
      </c>
      <c r="CJ1174">
        <v>0.63325479346674374</v>
      </c>
      <c r="CK1174">
        <v>0.72480215656873448</v>
      </c>
      <c r="CL1174">
        <v>0.76716416300508516</v>
      </c>
      <c r="CM1174">
        <v>0.79762118008885674</v>
      </c>
      <c r="CN1174">
        <v>0.82512077198786604</v>
      </c>
      <c r="CO1174">
        <v>0.82505887745495332</v>
      </c>
      <c r="CP1174">
        <v>0.85175003198046995</v>
      </c>
      <c r="CQ1174">
        <v>0.8533516893450821</v>
      </c>
      <c r="CR1174">
        <v>0.78312883329799476</v>
      </c>
      <c r="CS1174">
        <v>0.72363184715110851</v>
      </c>
      <c r="CT1174">
        <v>0.67439765038824984</v>
      </c>
      <c r="CU1174">
        <v>0.55507487574840231</v>
      </c>
      <c r="CV1174">
        <v>0.43586246655370742</v>
      </c>
      <c r="CW1174">
        <v>0.38190974991504467</v>
      </c>
      <c r="CX1174">
        <v>0.34601297953956961</v>
      </c>
      <c r="CY1174">
        <v>0.31538946403397566</v>
      </c>
      <c r="CZ1174">
        <v>0.29496331488232563</v>
      </c>
    </row>
    <row r="1175" spans="1:104" x14ac:dyDescent="0.25">
      <c r="A1175" t="s">
        <v>1364</v>
      </c>
      <c r="B1175" t="s">
        <v>26</v>
      </c>
      <c r="C1175" t="s">
        <v>27</v>
      </c>
      <c r="D1175" t="s">
        <v>187</v>
      </c>
      <c r="E1175" t="s">
        <v>184</v>
      </c>
      <c r="F1175">
        <v>2017</v>
      </c>
      <c r="G1175" t="s">
        <v>174</v>
      </c>
      <c r="H1175">
        <v>4</v>
      </c>
      <c r="I1175">
        <v>25.332444337162826</v>
      </c>
      <c r="J1175">
        <v>24.281679601554043</v>
      </c>
      <c r="K1175">
        <v>23.665888769665688</v>
      </c>
      <c r="L1175">
        <v>23.600302781266734</v>
      </c>
      <c r="M1175">
        <v>24.541723243256993</v>
      </c>
      <c r="N1175">
        <v>27.052320072434256</v>
      </c>
      <c r="O1175">
        <v>30.917654552488784</v>
      </c>
      <c r="P1175">
        <v>35.006012069962821</v>
      </c>
      <c r="Q1175">
        <v>40.089459651549404</v>
      </c>
      <c r="R1175">
        <v>44.290638811817495</v>
      </c>
      <c r="S1175">
        <v>47.581788256223724</v>
      </c>
      <c r="T1175">
        <v>49.898105863947869</v>
      </c>
      <c r="U1175">
        <v>51.185980717686874</v>
      </c>
      <c r="V1175">
        <v>52.204765863662843</v>
      </c>
      <c r="W1175">
        <v>52.05695551653978</v>
      </c>
      <c r="X1175">
        <v>50.75786583393861</v>
      </c>
      <c r="Y1175">
        <v>48.442987567987586</v>
      </c>
      <c r="Z1175">
        <v>45.151936764172731</v>
      </c>
      <c r="AA1175">
        <v>41.090262917015174</v>
      </c>
      <c r="AB1175">
        <v>40.067532911546451</v>
      </c>
      <c r="AC1175">
        <v>37.994005092155717</v>
      </c>
      <c r="AD1175">
        <v>34.814756284169746</v>
      </c>
      <c r="AE1175">
        <v>30.960886705025352</v>
      </c>
      <c r="AF1175">
        <v>27.975340728000109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Q1175">
        <v>0</v>
      </c>
      <c r="AR1175">
        <v>0.99796213818728152</v>
      </c>
      <c r="AS1175">
        <v>1.0237196493424561</v>
      </c>
      <c r="AT1175">
        <v>1.0440953304338265</v>
      </c>
      <c r="AU1175">
        <v>1.0411391425865733</v>
      </c>
      <c r="AV1175">
        <v>1.0151573301754315</v>
      </c>
      <c r="AW1175">
        <v>0.96885978293450525</v>
      </c>
      <c r="AX1175">
        <v>0.90303874194333966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64.500000814087358</v>
      </c>
      <c r="BF1175">
        <v>62.250000363458142</v>
      </c>
      <c r="BG1175">
        <v>60.749999954546503</v>
      </c>
      <c r="BH1175">
        <v>60.249999888998381</v>
      </c>
      <c r="BI1175">
        <v>61.250000246513032</v>
      </c>
      <c r="BJ1175">
        <v>60.749999954546503</v>
      </c>
      <c r="BK1175">
        <v>62.5</v>
      </c>
      <c r="BL1175">
        <v>66.750000472252182</v>
      </c>
      <c r="BM1175">
        <v>76.499998906059488</v>
      </c>
      <c r="BN1175">
        <v>81.999999457275095</v>
      </c>
      <c r="BO1175">
        <v>87.249999367217171</v>
      </c>
      <c r="BP1175">
        <v>90.500000401779459</v>
      </c>
      <c r="BQ1175">
        <v>91.250001448228701</v>
      </c>
      <c r="BR1175">
        <v>89.249998044480876</v>
      </c>
      <c r="BS1175">
        <v>88.249999724731822</v>
      </c>
      <c r="BT1175">
        <v>86.999998952362063</v>
      </c>
      <c r="BU1175">
        <v>86.250001500304933</v>
      </c>
      <c r="BV1175">
        <v>83.250002040992072</v>
      </c>
      <c r="BW1175">
        <v>80.250000091076799</v>
      </c>
      <c r="BX1175">
        <v>73.999999710410862</v>
      </c>
      <c r="BY1175">
        <v>67.500001518701424</v>
      </c>
      <c r="BZ1175">
        <v>65.249998690678993</v>
      </c>
      <c r="CA1175">
        <v>62.5</v>
      </c>
      <c r="CB1175">
        <v>60.749999954546503</v>
      </c>
      <c r="CC1175">
        <v>0.33855967170907131</v>
      </c>
      <c r="CD1175">
        <v>0.31638604361082667</v>
      </c>
      <c r="CE1175">
        <v>0.31171551659291302</v>
      </c>
      <c r="CF1175">
        <v>0.31592285241542084</v>
      </c>
      <c r="CG1175">
        <v>0.33515957072727431</v>
      </c>
      <c r="CH1175">
        <v>0.3987532669443547</v>
      </c>
      <c r="CI1175">
        <v>0.52232053393289768</v>
      </c>
      <c r="CJ1175">
        <v>0.63795417693490886</v>
      </c>
      <c r="CK1175">
        <v>0.73018081719055039</v>
      </c>
      <c r="CL1175">
        <v>0.772857282841237</v>
      </c>
      <c r="CM1175">
        <v>0.80354033283911697</v>
      </c>
      <c r="CN1175">
        <v>0.83124394389813416</v>
      </c>
      <c r="CO1175">
        <v>0.83118163187541694</v>
      </c>
      <c r="CP1175">
        <v>0.8580708381372435</v>
      </c>
      <c r="CQ1175">
        <v>0.85968439566258203</v>
      </c>
      <c r="CR1175">
        <v>0.78894037781624549</v>
      </c>
      <c r="CS1175">
        <v>0.72900190223495798</v>
      </c>
      <c r="CT1175">
        <v>0.67940237723626262</v>
      </c>
      <c r="CU1175">
        <v>0.55919404299367936</v>
      </c>
      <c r="CV1175">
        <v>0.43909696325073239</v>
      </c>
      <c r="CW1175">
        <v>0.38474389466032843</v>
      </c>
      <c r="CX1175">
        <v>0.34858073679862539</v>
      </c>
      <c r="CY1175">
        <v>0.31772997130339525</v>
      </c>
      <c r="CZ1175">
        <v>0.29715223908423322</v>
      </c>
    </row>
    <row r="1176" spans="1:104" x14ac:dyDescent="0.25">
      <c r="A1176" t="s">
        <v>1365</v>
      </c>
      <c r="B1176" t="s">
        <v>26</v>
      </c>
      <c r="C1176" t="s">
        <v>27</v>
      </c>
      <c r="D1176" t="s">
        <v>187</v>
      </c>
      <c r="E1176" t="s">
        <v>184</v>
      </c>
      <c r="F1176">
        <v>2017</v>
      </c>
      <c r="G1176" t="s">
        <v>175</v>
      </c>
      <c r="H1176">
        <v>5</v>
      </c>
      <c r="I1176">
        <v>25.610365377958765</v>
      </c>
      <c r="J1176">
        <v>24.52511501406476</v>
      </c>
      <c r="K1176">
        <v>23.875121949561375</v>
      </c>
      <c r="L1176">
        <v>23.785664344097441</v>
      </c>
      <c r="M1176">
        <v>24.75084948558305</v>
      </c>
      <c r="N1176">
        <v>27.242172700300085</v>
      </c>
      <c r="O1176">
        <v>30.74398760110688</v>
      </c>
      <c r="P1176">
        <v>35.751163831813827</v>
      </c>
      <c r="Q1176">
        <v>41.449961661705245</v>
      </c>
      <c r="R1176">
        <v>45.959942162713389</v>
      </c>
      <c r="S1176">
        <v>49.101545310035178</v>
      </c>
      <c r="T1176">
        <v>50.983356126902741</v>
      </c>
      <c r="U1176">
        <v>51.818114580120458</v>
      </c>
      <c r="V1176">
        <v>52.565228477228132</v>
      </c>
      <c r="W1176">
        <v>52.496336275410378</v>
      </c>
      <c r="X1176">
        <v>51.01427121959896</v>
      </c>
      <c r="Y1176">
        <v>48.438138671495487</v>
      </c>
      <c r="Z1176">
        <v>45.189230570189764</v>
      </c>
      <c r="AA1176">
        <v>41.098901612454675</v>
      </c>
      <c r="AB1176">
        <v>39.428318258345421</v>
      </c>
      <c r="AC1176">
        <v>38.153706321491711</v>
      </c>
      <c r="AD1176">
        <v>35.060061931150308</v>
      </c>
      <c r="AE1176">
        <v>31.204142707638201</v>
      </c>
      <c r="AF1176">
        <v>28.184816258427333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1.0196671271830771</v>
      </c>
      <c r="AS1176">
        <v>1.0363622986670817</v>
      </c>
      <c r="AT1176">
        <v>1.051304608718173</v>
      </c>
      <c r="AU1176">
        <v>1.0499266981679241</v>
      </c>
      <c r="AV1176">
        <v>1.0202854361723208</v>
      </c>
      <c r="AW1176">
        <v>0.96876278691460382</v>
      </c>
      <c r="AX1176">
        <v>0.90378461248998876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62.5</v>
      </c>
      <c r="BF1176">
        <v>62.999998285375668</v>
      </c>
      <c r="BG1176">
        <v>63.749998030651831</v>
      </c>
      <c r="BH1176">
        <v>64.749999362992583</v>
      </c>
      <c r="BI1176">
        <v>62.999998285375668</v>
      </c>
      <c r="BJ1176">
        <v>61.999999906068112</v>
      </c>
      <c r="BK1176">
        <v>62.999998285375668</v>
      </c>
      <c r="BL1176">
        <v>68.499998089373392</v>
      </c>
      <c r="BM1176">
        <v>76.499998942333704</v>
      </c>
      <c r="BN1176">
        <v>81.499999909911296</v>
      </c>
      <c r="BO1176">
        <v>85.750001570222423</v>
      </c>
      <c r="BP1176">
        <v>86.99999950196883</v>
      </c>
      <c r="BQ1176">
        <v>87.250001286844267</v>
      </c>
      <c r="BR1176">
        <v>87.250001286844267</v>
      </c>
      <c r="BS1176">
        <v>86.249999742563318</v>
      </c>
      <c r="BT1176">
        <v>83.749999612008168</v>
      </c>
      <c r="BU1176">
        <v>83.499998703152158</v>
      </c>
      <c r="BV1176">
        <v>82.999999174394091</v>
      </c>
      <c r="BW1176">
        <v>82.500001454192244</v>
      </c>
      <c r="BX1176">
        <v>79.250000886022988</v>
      </c>
      <c r="BY1176">
        <v>75.500002145512852</v>
      </c>
      <c r="BZ1176">
        <v>71.500000828883927</v>
      </c>
      <c r="CA1176">
        <v>70.999999491569625</v>
      </c>
      <c r="CB1176">
        <v>67.999999351858662</v>
      </c>
      <c r="CC1176">
        <v>0.3357669718742774</v>
      </c>
      <c r="CD1176">
        <v>0.31377623692896073</v>
      </c>
      <c r="CE1176">
        <v>0.30914423311350475</v>
      </c>
      <c r="CF1176">
        <v>0.31331687180569412</v>
      </c>
      <c r="CG1176">
        <v>0.3323949097461712</v>
      </c>
      <c r="CH1176">
        <v>0.39546402684224724</v>
      </c>
      <c r="CI1176">
        <v>0.51801202188650053</v>
      </c>
      <c r="CJ1176">
        <v>0.63269174636909187</v>
      </c>
      <c r="CK1176">
        <v>0.72415775410548899</v>
      </c>
      <c r="CL1176">
        <v>0.76648211823158097</v>
      </c>
      <c r="CM1176">
        <v>0.79691204655258374</v>
      </c>
      <c r="CN1176">
        <v>0.82438715528170348</v>
      </c>
      <c r="CO1176">
        <v>0.82432536845946525</v>
      </c>
      <c r="CP1176">
        <v>0.8509927494566254</v>
      </c>
      <c r="CQ1176">
        <v>0.85259299151998935</v>
      </c>
      <c r="CR1176">
        <v>0.78243257728325821</v>
      </c>
      <c r="CS1176">
        <v>0.72298851648487206</v>
      </c>
      <c r="CT1176">
        <v>0.67379805725889241</v>
      </c>
      <c r="CU1176">
        <v>0.55458136475216535</v>
      </c>
      <c r="CV1176">
        <v>0.4354749402832489</v>
      </c>
      <c r="CW1176">
        <v>0.3815702173556752</v>
      </c>
      <c r="CX1176">
        <v>0.34570538091542746</v>
      </c>
      <c r="CY1176">
        <v>0.31510908483552064</v>
      </c>
      <c r="CZ1176">
        <v>0.29470108414733615</v>
      </c>
    </row>
    <row r="1177" spans="1:104" x14ac:dyDescent="0.25">
      <c r="A1177" t="s">
        <v>1366</v>
      </c>
      <c r="B1177" t="s">
        <v>26</v>
      </c>
      <c r="C1177" t="s">
        <v>27</v>
      </c>
      <c r="D1177" t="s">
        <v>187</v>
      </c>
      <c r="E1177" t="s">
        <v>184</v>
      </c>
      <c r="F1177">
        <v>2017</v>
      </c>
      <c r="G1177" t="s">
        <v>176</v>
      </c>
      <c r="H1177">
        <v>6</v>
      </c>
      <c r="I1177">
        <v>26.319362670312724</v>
      </c>
      <c r="J1177">
        <v>25.181127277084201</v>
      </c>
      <c r="K1177">
        <v>24.53663847908507</v>
      </c>
      <c r="L1177">
        <v>24.496334443875529</v>
      </c>
      <c r="M1177">
        <v>25.52208853317606</v>
      </c>
      <c r="N1177">
        <v>27.987785122092813</v>
      </c>
      <c r="O1177">
        <v>31.594266806023626</v>
      </c>
      <c r="P1177">
        <v>36.615634872551951</v>
      </c>
      <c r="Q1177">
        <v>42.029350631075516</v>
      </c>
      <c r="R1177">
        <v>46.452574300262469</v>
      </c>
      <c r="S1177">
        <v>49.691698413067641</v>
      </c>
      <c r="T1177">
        <v>51.62180818154593</v>
      </c>
      <c r="U1177">
        <v>52.364275892491385</v>
      </c>
      <c r="V1177">
        <v>52.952308720358161</v>
      </c>
      <c r="W1177">
        <v>52.792568381808529</v>
      </c>
      <c r="X1177">
        <v>51.640501296250207</v>
      </c>
      <c r="Y1177">
        <v>49.516326115881931</v>
      </c>
      <c r="Z1177">
        <v>46.479417872362795</v>
      </c>
      <c r="AA1177">
        <v>42.230985515555567</v>
      </c>
      <c r="AB1177">
        <v>39.819913568888779</v>
      </c>
      <c r="AC1177">
        <v>38.808363261804594</v>
      </c>
      <c r="AD1177">
        <v>35.923910468387746</v>
      </c>
      <c r="AE1177">
        <v>32.028164664685256</v>
      </c>
      <c r="AF1177">
        <v>28.955020478887111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1.0324361667702329</v>
      </c>
      <c r="AS1177">
        <v>1.0472855324617489</v>
      </c>
      <c r="AT1177">
        <v>1.0590462647065442</v>
      </c>
      <c r="AU1177">
        <v>1.0558513634827518</v>
      </c>
      <c r="AV1177">
        <v>1.0328100560306768</v>
      </c>
      <c r="AW1177">
        <v>0.9903265564180006</v>
      </c>
      <c r="AX1177">
        <v>0.9295883519887288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65.749999530386773</v>
      </c>
      <c r="BF1177">
        <v>64.249998714983363</v>
      </c>
      <c r="BG1177">
        <v>63.749998513728634</v>
      </c>
      <c r="BH1177">
        <v>63.249997875086258</v>
      </c>
      <c r="BI1177">
        <v>63.749998513728634</v>
      </c>
      <c r="BJ1177">
        <v>62.749997673831508</v>
      </c>
      <c r="BK1177">
        <v>62.749997673831508</v>
      </c>
      <c r="BL1177">
        <v>68.250000522551233</v>
      </c>
      <c r="BM1177">
        <v>73.749998193165823</v>
      </c>
      <c r="BN1177">
        <v>77.000001561276306</v>
      </c>
      <c r="BO1177">
        <v>83.250001593727646</v>
      </c>
      <c r="BP1177">
        <v>86.000001063952467</v>
      </c>
      <c r="BQ1177">
        <v>86.249998737783969</v>
      </c>
      <c r="BR1177">
        <v>87.00000188974029</v>
      </c>
      <c r="BS1177">
        <v>85.000000209946066</v>
      </c>
      <c r="BT1177">
        <v>85.749998423655001</v>
      </c>
      <c r="BU1177">
        <v>86.249998737783969</v>
      </c>
      <c r="BV1177">
        <v>84.500000573062451</v>
      </c>
      <c r="BW1177">
        <v>81.750001356804631</v>
      </c>
      <c r="BX1177">
        <v>78.999998274604579</v>
      </c>
      <c r="BY1177">
        <v>74.749998115959855</v>
      </c>
      <c r="BZ1177">
        <v>71.499999488566871</v>
      </c>
      <c r="CA1177">
        <v>70.25000065032485</v>
      </c>
      <c r="CB1177">
        <v>67.999997430756864</v>
      </c>
      <c r="CC1177">
        <v>0.33585992507378098</v>
      </c>
      <c r="CD1177">
        <v>0.31386309562649617</v>
      </c>
      <c r="CE1177">
        <v>0.30922983519404124</v>
      </c>
      <c r="CF1177">
        <v>0.31340363036596203</v>
      </c>
      <c r="CG1177">
        <v>0.3324869574869132</v>
      </c>
      <c r="CH1177">
        <v>0.39557353017056146</v>
      </c>
      <c r="CI1177">
        <v>0.51815546631667642</v>
      </c>
      <c r="CJ1177">
        <v>0.63286700732679202</v>
      </c>
      <c r="CK1177">
        <v>0.72435821372448395</v>
      </c>
      <c r="CL1177">
        <v>0.76669438186815286</v>
      </c>
      <c r="CM1177">
        <v>0.79713276135428213</v>
      </c>
      <c r="CN1177">
        <v>0.82461547887064557</v>
      </c>
      <c r="CO1177">
        <v>0.82455365331830388</v>
      </c>
      <c r="CP1177">
        <v>0.85122843865470199</v>
      </c>
      <c r="CQ1177">
        <v>0.85282907731252688</v>
      </c>
      <c r="CR1177">
        <v>0.78264921772245988</v>
      </c>
      <c r="CS1177">
        <v>0.72318870163302496</v>
      </c>
      <c r="CT1177">
        <v>0.67398463859942515</v>
      </c>
      <c r="CU1177">
        <v>0.55473492541539926</v>
      </c>
      <c r="CV1177">
        <v>0.43559551215557041</v>
      </c>
      <c r="CW1177">
        <v>0.38167588797075425</v>
      </c>
      <c r="CX1177">
        <v>0.34580109439431467</v>
      </c>
      <c r="CY1177">
        <v>0.31519632036307826</v>
      </c>
      <c r="CZ1177">
        <v>0.29478268235666638</v>
      </c>
    </row>
    <row r="1178" spans="1:104" x14ac:dyDescent="0.25">
      <c r="A1178" t="s">
        <v>1367</v>
      </c>
      <c r="B1178" t="s">
        <v>26</v>
      </c>
      <c r="C1178" t="s">
        <v>27</v>
      </c>
      <c r="D1178" t="s">
        <v>187</v>
      </c>
      <c r="E1178" t="s">
        <v>184</v>
      </c>
      <c r="F1178">
        <v>2017</v>
      </c>
      <c r="G1178" t="s">
        <v>177</v>
      </c>
      <c r="H1178">
        <v>7</v>
      </c>
      <c r="I1178">
        <v>27.684551741709818</v>
      </c>
      <c r="J1178">
        <v>26.481615063109555</v>
      </c>
      <c r="K1178">
        <v>25.76320012626887</v>
      </c>
      <c r="L1178">
        <v>25.74136395265273</v>
      </c>
      <c r="M1178">
        <v>26.864036984208848</v>
      </c>
      <c r="N1178">
        <v>29.700374818708521</v>
      </c>
      <c r="O1178">
        <v>33.687988334727251</v>
      </c>
      <c r="P1178">
        <v>38.787907703461627</v>
      </c>
      <c r="Q1178">
        <v>43.990961185977419</v>
      </c>
      <c r="R1178">
        <v>48.136865684158209</v>
      </c>
      <c r="S1178">
        <v>51.004949251708759</v>
      </c>
      <c r="T1178">
        <v>52.727698955175839</v>
      </c>
      <c r="U1178">
        <v>53.372308610174656</v>
      </c>
      <c r="V1178">
        <v>53.884225727795318</v>
      </c>
      <c r="W1178">
        <v>53.845071132339008</v>
      </c>
      <c r="X1178">
        <v>52.923195923708654</v>
      </c>
      <c r="Y1178">
        <v>50.983430910831657</v>
      </c>
      <c r="Z1178">
        <v>47.962933043871345</v>
      </c>
      <c r="AA1178">
        <v>43.617127321475436</v>
      </c>
      <c r="AB1178">
        <v>41.26327068013525</v>
      </c>
      <c r="AC1178">
        <v>40.337679060902559</v>
      </c>
      <c r="AD1178">
        <v>37.50215812212776</v>
      </c>
      <c r="AE1178">
        <v>33.513487741981507</v>
      </c>
      <c r="AF1178">
        <v>30.325579734281877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1.0545540340692714</v>
      </c>
      <c r="AS1178">
        <v>1.0674461870676701</v>
      </c>
      <c r="AT1178">
        <v>1.0776845712916252</v>
      </c>
      <c r="AU1178">
        <v>1.076901459428574</v>
      </c>
      <c r="AV1178">
        <v>1.0584639508530709</v>
      </c>
      <c r="AW1178">
        <v>1.0196686634167642</v>
      </c>
      <c r="AX1178">
        <v>0.95925867816319677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69.500001769724705</v>
      </c>
      <c r="BF1178">
        <v>68.999999677862988</v>
      </c>
      <c r="BG1178">
        <v>68.500002122745386</v>
      </c>
      <c r="BH1178">
        <v>67.999999692741255</v>
      </c>
      <c r="BI1178">
        <v>67.750000971539521</v>
      </c>
      <c r="BJ1178">
        <v>67.750000971539521</v>
      </c>
      <c r="BK1178">
        <v>68.999999677862988</v>
      </c>
      <c r="BL1178">
        <v>70.999999450856706</v>
      </c>
      <c r="BM1178">
        <v>75.749998908194485</v>
      </c>
      <c r="BN1178">
        <v>77.499998579238266</v>
      </c>
      <c r="BO1178">
        <v>79.24999937742345</v>
      </c>
      <c r="BP1178">
        <v>78.750000807878592</v>
      </c>
      <c r="BQ1178">
        <v>81.249998699560621</v>
      </c>
      <c r="BR1178">
        <v>83.999997820333974</v>
      </c>
      <c r="BS1178">
        <v>84.500000926622931</v>
      </c>
      <c r="BT1178">
        <v>83.750000000845361</v>
      </c>
      <c r="BU1178">
        <v>82.249998149290192</v>
      </c>
      <c r="BV1178">
        <v>80.750000778122057</v>
      </c>
      <c r="BW1178">
        <v>81.249998699560621</v>
      </c>
      <c r="BX1178">
        <v>76.750000809456594</v>
      </c>
      <c r="BY1178">
        <v>74.25000066349179</v>
      </c>
      <c r="BZ1178">
        <v>72.999997983994916</v>
      </c>
      <c r="CA1178">
        <v>71.749999474921182</v>
      </c>
      <c r="CB1178">
        <v>71.749999474921182</v>
      </c>
      <c r="CC1178">
        <v>0.33368481755642465</v>
      </c>
      <c r="CD1178">
        <v>0.31183043338459332</v>
      </c>
      <c r="CE1178">
        <v>0.30722718589591924</v>
      </c>
      <c r="CF1178">
        <v>0.31137394134155227</v>
      </c>
      <c r="CG1178">
        <v>0.33033368850650591</v>
      </c>
      <c r="CH1178">
        <v>0.3930116993119584</v>
      </c>
      <c r="CI1178">
        <v>0.51479976453509779</v>
      </c>
      <c r="CJ1178">
        <v>0.62876841153415353</v>
      </c>
      <c r="CK1178">
        <v>0.7196671586459179</v>
      </c>
      <c r="CL1178">
        <v>0.76172909832654589</v>
      </c>
      <c r="CM1178">
        <v>0.79197034003197264</v>
      </c>
      <c r="CN1178">
        <v>0.81927502158258647</v>
      </c>
      <c r="CO1178">
        <v>0.81921362474181747</v>
      </c>
      <c r="CP1178">
        <v>0.84571564619743278</v>
      </c>
      <c r="CQ1178">
        <v>0.84730599744763435</v>
      </c>
      <c r="CR1178">
        <v>0.77758062314587151</v>
      </c>
      <c r="CS1178">
        <v>0.71850517233359124</v>
      </c>
      <c r="CT1178">
        <v>0.66961974152673043</v>
      </c>
      <c r="CU1178">
        <v>0.55114232521246009</v>
      </c>
      <c r="CV1178">
        <v>0.43277451854086907</v>
      </c>
      <c r="CW1178">
        <v>0.37920405253679496</v>
      </c>
      <c r="CX1178">
        <v>0.34356159472571374</v>
      </c>
      <c r="CY1178">
        <v>0.31315504715999709</v>
      </c>
      <c r="CZ1178">
        <v>0.29287360935782741</v>
      </c>
    </row>
    <row r="1179" spans="1:104" x14ac:dyDescent="0.25">
      <c r="A1179" t="s">
        <v>1368</v>
      </c>
      <c r="B1179" t="s">
        <v>26</v>
      </c>
      <c r="C1179" t="s">
        <v>27</v>
      </c>
      <c r="D1179" t="s">
        <v>187</v>
      </c>
      <c r="E1179" t="s">
        <v>184</v>
      </c>
      <c r="F1179">
        <v>2017</v>
      </c>
      <c r="G1179" t="s">
        <v>178</v>
      </c>
      <c r="H1179">
        <v>8</v>
      </c>
      <c r="I1179">
        <v>28.251236749081276</v>
      </c>
      <c r="J1179">
        <v>27.030964301942838</v>
      </c>
      <c r="K1179">
        <v>26.319629846349891</v>
      </c>
      <c r="L1179">
        <v>26.351135188227921</v>
      </c>
      <c r="M1179">
        <v>27.53341544965193</v>
      </c>
      <c r="N1179">
        <v>30.617135977443294</v>
      </c>
      <c r="O1179">
        <v>35.113346497989454</v>
      </c>
      <c r="P1179">
        <v>40.408166053718546</v>
      </c>
      <c r="Q1179">
        <v>46.420180623252477</v>
      </c>
      <c r="R1179">
        <v>51.181937892344173</v>
      </c>
      <c r="S1179">
        <v>54.650802695577021</v>
      </c>
      <c r="T1179">
        <v>56.71052856803837</v>
      </c>
      <c r="U1179">
        <v>57.497094325543351</v>
      </c>
      <c r="V1179">
        <v>58.087253315673671</v>
      </c>
      <c r="W1179">
        <v>57.877842902813441</v>
      </c>
      <c r="X1179">
        <v>56.517723372454242</v>
      </c>
      <c r="Y1179">
        <v>53.913050802417814</v>
      </c>
      <c r="Z1179">
        <v>50.487057576614561</v>
      </c>
      <c r="AA1179">
        <v>45.506773975092806</v>
      </c>
      <c r="AB1179">
        <v>43.416958722772272</v>
      </c>
      <c r="AC1179">
        <v>41.773775408803175</v>
      </c>
      <c r="AD1179">
        <v>38.506404810785618</v>
      </c>
      <c r="AE1179">
        <v>34.297459283175357</v>
      </c>
      <c r="AF1179">
        <v>30.987603627190161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1.1342106314096705</v>
      </c>
      <c r="AS1179">
        <v>1.1499418881768353</v>
      </c>
      <c r="AT1179">
        <v>1.1617450623336603</v>
      </c>
      <c r="AU1179">
        <v>1.1575569273883175</v>
      </c>
      <c r="AV1179">
        <v>1.1303545186313342</v>
      </c>
      <c r="AW1179">
        <v>1.0782610632693033</v>
      </c>
      <c r="AX1179">
        <v>1.0097411564376426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70.749997313659378</v>
      </c>
      <c r="BF1179">
        <v>70.749997313659378</v>
      </c>
      <c r="BG1179">
        <v>70.000002063727536</v>
      </c>
      <c r="BH1179">
        <v>69.749999021861868</v>
      </c>
      <c r="BI1179">
        <v>69.250001112481826</v>
      </c>
      <c r="BJ1179">
        <v>68.999998070616158</v>
      </c>
      <c r="BK1179">
        <v>68.999998070616158</v>
      </c>
      <c r="BL1179">
        <v>71.250000198731513</v>
      </c>
      <c r="BM1179">
        <v>76.249998277166611</v>
      </c>
      <c r="BN1179">
        <v>80.750001259857086</v>
      </c>
      <c r="BO1179">
        <v>85.75000262580302</v>
      </c>
      <c r="BP1179">
        <v>87.500000713774881</v>
      </c>
      <c r="BQ1179">
        <v>89.250000667631255</v>
      </c>
      <c r="BR1179">
        <v>87.999998978561493</v>
      </c>
      <c r="BS1179">
        <v>89.000001194639978</v>
      </c>
      <c r="BT1179">
        <v>89.000001194639978</v>
      </c>
      <c r="BU1179">
        <v>88.250001768680832</v>
      </c>
      <c r="BV1179">
        <v>88.250001768680832</v>
      </c>
      <c r="BW1179">
        <v>83.499999905343373</v>
      </c>
      <c r="BX1179">
        <v>80.499998943613178</v>
      </c>
      <c r="BY1179">
        <v>76.499998224033334</v>
      </c>
      <c r="BZ1179">
        <v>74.500000900007933</v>
      </c>
      <c r="CA1179">
        <v>73.749999489695398</v>
      </c>
      <c r="CB1179">
        <v>73.749999489695398</v>
      </c>
      <c r="CC1179">
        <v>0.33719922303119754</v>
      </c>
      <c r="CD1179">
        <v>0.3151146892812412</v>
      </c>
      <c r="CE1179">
        <v>0.31046296242536497</v>
      </c>
      <c r="CF1179">
        <v>0.31465338122717224</v>
      </c>
      <c r="CG1179">
        <v>0.33381280074073427</v>
      </c>
      <c r="CH1179">
        <v>0.39715095689141905</v>
      </c>
      <c r="CI1179">
        <v>0.52022170642165499</v>
      </c>
      <c r="CJ1179">
        <v>0.63539067701779073</v>
      </c>
      <c r="CK1179">
        <v>0.72724678708663903</v>
      </c>
      <c r="CL1179">
        <v>0.76975169131146515</v>
      </c>
      <c r="CM1179">
        <v>0.80031144063285986</v>
      </c>
      <c r="CN1179">
        <v>0.82790377758328482</v>
      </c>
      <c r="CO1179">
        <v>0.82784173670143069</v>
      </c>
      <c r="CP1179">
        <v>0.85462287594446207</v>
      </c>
      <c r="CQ1179">
        <v>0.85622998136114647</v>
      </c>
      <c r="CR1179">
        <v>0.78577020054030167</v>
      </c>
      <c r="CS1179">
        <v>0.72607255891171363</v>
      </c>
      <c r="CT1179">
        <v>0.6766723232696974</v>
      </c>
      <c r="CU1179">
        <v>0.55694705989660664</v>
      </c>
      <c r="CV1179">
        <v>0.43733257079185006</v>
      </c>
      <c r="CW1179">
        <v>0.38319789307525765</v>
      </c>
      <c r="CX1179">
        <v>0.34718006631794796</v>
      </c>
      <c r="CY1179">
        <v>0.31645323247854051</v>
      </c>
      <c r="CZ1179">
        <v>0.2959581883450273</v>
      </c>
    </row>
    <row r="1180" spans="1:104" x14ac:dyDescent="0.25">
      <c r="A1180" t="s">
        <v>1369</v>
      </c>
      <c r="B1180" t="s">
        <v>26</v>
      </c>
      <c r="C1180" t="s">
        <v>27</v>
      </c>
      <c r="D1180" t="s">
        <v>187</v>
      </c>
      <c r="E1180" t="s">
        <v>184</v>
      </c>
      <c r="F1180">
        <v>2017</v>
      </c>
      <c r="G1180" t="s">
        <v>179</v>
      </c>
      <c r="H1180">
        <v>9</v>
      </c>
      <c r="I1180">
        <v>29.024451564928221</v>
      </c>
      <c r="J1180">
        <v>27.791379741184954</v>
      </c>
      <c r="K1180">
        <v>27.129355670928405</v>
      </c>
      <c r="L1180">
        <v>27.156403322641907</v>
      </c>
      <c r="M1180">
        <v>28.435370781845606</v>
      </c>
      <c r="N1180">
        <v>31.759687034252693</v>
      </c>
      <c r="O1180">
        <v>37.149470259139079</v>
      </c>
      <c r="P1180">
        <v>42.887827182622289</v>
      </c>
      <c r="Q1180">
        <v>50.167054957592157</v>
      </c>
      <c r="R1180">
        <v>55.779321996501508</v>
      </c>
      <c r="S1180">
        <v>59.687723146939724</v>
      </c>
      <c r="T1180">
        <v>61.841717758801927</v>
      </c>
      <c r="U1180">
        <v>62.586871854591635</v>
      </c>
      <c r="V1180">
        <v>63.164844858951547</v>
      </c>
      <c r="W1180">
        <v>62.713805408826246</v>
      </c>
      <c r="X1180">
        <v>60.786929629913317</v>
      </c>
      <c r="Y1180">
        <v>57.788042404829525</v>
      </c>
      <c r="Z1180">
        <v>54.134620490006895</v>
      </c>
      <c r="AA1180">
        <v>48.812428946842495</v>
      </c>
      <c r="AB1180">
        <v>47.159099287293209</v>
      </c>
      <c r="AC1180">
        <v>43.999222519677886</v>
      </c>
      <c r="AD1180">
        <v>40.205954623360917</v>
      </c>
      <c r="AE1180">
        <v>35.629291054288821</v>
      </c>
      <c r="AF1180">
        <v>32.117622188641853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1.2368344459470662</v>
      </c>
      <c r="AS1180">
        <v>1.2517374914509432</v>
      </c>
      <c r="AT1180">
        <v>1.2632969077883915</v>
      </c>
      <c r="AU1180">
        <v>1.2542761762778998</v>
      </c>
      <c r="AV1180">
        <v>1.2157385690414197</v>
      </c>
      <c r="AW1180">
        <v>1.1557608527358751</v>
      </c>
      <c r="AX1180">
        <v>1.0826924682163122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73.250001525796094</v>
      </c>
      <c r="BF1180">
        <v>73.250001525796094</v>
      </c>
      <c r="BG1180">
        <v>71.999999240088826</v>
      </c>
      <c r="BH1180">
        <v>71.999999240088826</v>
      </c>
      <c r="BI1180">
        <v>72.750001510536364</v>
      </c>
      <c r="BJ1180">
        <v>70.500001708025735</v>
      </c>
      <c r="BK1180">
        <v>72.49999925534857</v>
      </c>
      <c r="BL1180">
        <v>74.249999545342689</v>
      </c>
      <c r="BM1180">
        <v>83.250001623978889</v>
      </c>
      <c r="BN1180">
        <v>88.750000786349531</v>
      </c>
      <c r="BO1180">
        <v>94.999998906977098</v>
      </c>
      <c r="BP1180">
        <v>99.000000182407064</v>
      </c>
      <c r="BQ1180">
        <v>99.749998637920754</v>
      </c>
      <c r="BR1180">
        <v>97.250000010705463</v>
      </c>
      <c r="BS1180">
        <v>96.000001303347005</v>
      </c>
      <c r="BT1180">
        <v>93.500000517293188</v>
      </c>
      <c r="BU1180">
        <v>94.000001242308059</v>
      </c>
      <c r="BV1180">
        <v>93.750000643215586</v>
      </c>
      <c r="BW1180">
        <v>89.749999397358735</v>
      </c>
      <c r="BX1180">
        <v>84.999998690501769</v>
      </c>
      <c r="BY1180">
        <v>80.750000630913178</v>
      </c>
      <c r="BZ1180">
        <v>79.749998234543241</v>
      </c>
      <c r="CA1180">
        <v>78.750000569874231</v>
      </c>
      <c r="CB1180">
        <v>74.999998237441432</v>
      </c>
      <c r="CC1180">
        <v>0.35399728766565181</v>
      </c>
      <c r="CD1180">
        <v>0.33081260106239008</v>
      </c>
      <c r="CE1180">
        <v>0.32592911931118274</v>
      </c>
      <c r="CF1180">
        <v>0.3303282839230634</v>
      </c>
      <c r="CG1180">
        <v>0.35044218675415012</v>
      </c>
      <c r="CH1180">
        <v>0.41693562234751874</v>
      </c>
      <c r="CI1180">
        <v>0.54613737753341052</v>
      </c>
      <c r="CJ1180">
        <v>0.66704366682261118</v>
      </c>
      <c r="CK1180">
        <v>0.76347579902767937</v>
      </c>
      <c r="CL1180">
        <v>0.80809821454951003</v>
      </c>
      <c r="CM1180">
        <v>0.840180304463093</v>
      </c>
      <c r="CN1180">
        <v>0.86914715236844253</v>
      </c>
      <c r="CO1180">
        <v>0.86908199643845163</v>
      </c>
      <c r="CP1180">
        <v>0.89719729281362426</v>
      </c>
      <c r="CQ1180">
        <v>0.89888443369791826</v>
      </c>
      <c r="CR1180">
        <v>0.82491459589966698</v>
      </c>
      <c r="CS1180">
        <v>0.76224305190687935</v>
      </c>
      <c r="CT1180">
        <v>0.71038180527634009</v>
      </c>
      <c r="CU1180">
        <v>0.58469223652704794</v>
      </c>
      <c r="CV1180">
        <v>0.45911890437058867</v>
      </c>
      <c r="CW1180">
        <v>0.40228741474576341</v>
      </c>
      <c r="CX1180">
        <v>0.36447528861576461</v>
      </c>
      <c r="CY1180">
        <v>0.33221779845772187</v>
      </c>
      <c r="CZ1180">
        <v>0.31070176003851446</v>
      </c>
    </row>
    <row r="1181" spans="1:104" x14ac:dyDescent="0.25">
      <c r="A1181" t="s">
        <v>1370</v>
      </c>
      <c r="B1181" t="s">
        <v>26</v>
      </c>
      <c r="C1181" t="s">
        <v>27</v>
      </c>
      <c r="D1181" t="s">
        <v>187</v>
      </c>
      <c r="E1181" t="s">
        <v>184</v>
      </c>
      <c r="F1181">
        <v>2017</v>
      </c>
      <c r="G1181" t="s">
        <v>180</v>
      </c>
      <c r="H1181">
        <v>10</v>
      </c>
      <c r="I1181">
        <v>26.322495886199547</v>
      </c>
      <c r="J1181">
        <v>25.254756928786932</v>
      </c>
      <c r="K1181">
        <v>24.618528556630213</v>
      </c>
      <c r="L1181">
        <v>24.573155601178836</v>
      </c>
      <c r="M1181">
        <v>25.689121478607337</v>
      </c>
      <c r="N1181">
        <v>28.534535054417614</v>
      </c>
      <c r="O1181">
        <v>33.386977319001822</v>
      </c>
      <c r="P1181">
        <v>37.160480261628329</v>
      </c>
      <c r="Q1181">
        <v>42.193463597464714</v>
      </c>
      <c r="R1181">
        <v>46.640368651984566</v>
      </c>
      <c r="S1181">
        <v>50.095295721724995</v>
      </c>
      <c r="T1181">
        <v>52.577411299046545</v>
      </c>
      <c r="U1181">
        <v>53.937720991589771</v>
      </c>
      <c r="V1181">
        <v>55.026577897259834</v>
      </c>
      <c r="W1181">
        <v>54.826756639616057</v>
      </c>
      <c r="X1181">
        <v>53.194416726828848</v>
      </c>
      <c r="Y1181">
        <v>50.372151060831271</v>
      </c>
      <c r="Z1181">
        <v>46.831461797756901</v>
      </c>
      <c r="AA1181">
        <v>43.993899754979509</v>
      </c>
      <c r="AB1181">
        <v>41.829895469518512</v>
      </c>
      <c r="AC1181">
        <v>39.003923425360021</v>
      </c>
      <c r="AD1181">
        <v>35.858139190015208</v>
      </c>
      <c r="AE1181">
        <v>31.856096951010777</v>
      </c>
      <c r="AF1181">
        <v>28.803206224788518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1.0515482814011414</v>
      </c>
      <c r="AS1181">
        <v>1.0787544701760496</v>
      </c>
      <c r="AT1181">
        <v>1.1005316303006423</v>
      </c>
      <c r="AU1181">
        <v>1.0965351287223273</v>
      </c>
      <c r="AV1181">
        <v>1.0638883341951038</v>
      </c>
      <c r="AW1181">
        <v>1.0074430531120873</v>
      </c>
      <c r="AX1181">
        <v>0.93662927746722913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70.000001115159847</v>
      </c>
      <c r="BF1181">
        <v>68.249997899211323</v>
      </c>
      <c r="BG1181">
        <v>68.999999406153762</v>
      </c>
      <c r="BH1181">
        <v>68.499999149690609</v>
      </c>
      <c r="BI1181">
        <v>66.749999935441224</v>
      </c>
      <c r="BJ1181">
        <v>66.500000811326032</v>
      </c>
      <c r="BK1181">
        <v>67.500001457150077</v>
      </c>
      <c r="BL1181">
        <v>67.500001457150077</v>
      </c>
      <c r="BM1181">
        <v>74.249998702740697</v>
      </c>
      <c r="BN1181">
        <v>79.000001035775597</v>
      </c>
      <c r="BO1181">
        <v>83.249999302611641</v>
      </c>
      <c r="BP1181">
        <v>83.750001094782192</v>
      </c>
      <c r="BQ1181">
        <v>84.250001262646819</v>
      </c>
      <c r="BR1181">
        <v>85.249998940420951</v>
      </c>
      <c r="BS1181">
        <v>84.999998738357306</v>
      </c>
      <c r="BT1181">
        <v>85.750000023803466</v>
      </c>
      <c r="BU1181">
        <v>84.999998738357306</v>
      </c>
      <c r="BV1181">
        <v>81.500001756967407</v>
      </c>
      <c r="BW1181">
        <v>77.750000291252817</v>
      </c>
      <c r="BX1181">
        <v>73.749997471694002</v>
      </c>
      <c r="BY1181">
        <v>72.250000128113427</v>
      </c>
      <c r="BZ1181">
        <v>69.750001164125294</v>
      </c>
      <c r="CA1181">
        <v>68.499999149690609</v>
      </c>
      <c r="CB1181">
        <v>68.000001949875895</v>
      </c>
      <c r="CC1181">
        <v>0.33426787283150633</v>
      </c>
      <c r="CD1181">
        <v>0.31237531502881172</v>
      </c>
      <c r="CE1181">
        <v>0.30776403264809021</v>
      </c>
      <c r="CF1181">
        <v>0.31191804191614592</v>
      </c>
      <c r="CG1181">
        <v>0.33091088242570738</v>
      </c>
      <c r="CH1181">
        <v>0.39369841983957099</v>
      </c>
      <c r="CI1181">
        <v>0.51569928535919796</v>
      </c>
      <c r="CJ1181">
        <v>0.62986705106198948</v>
      </c>
      <c r="CK1181">
        <v>0.72092463600520329</v>
      </c>
      <c r="CL1181">
        <v>0.7630601217062627</v>
      </c>
      <c r="CM1181">
        <v>0.79335411298158198</v>
      </c>
      <c r="CN1181">
        <v>0.82070655449063734</v>
      </c>
      <c r="CO1181">
        <v>0.82064505727155146</v>
      </c>
      <c r="CP1181">
        <v>0.84719340509137064</v>
      </c>
      <c r="CQ1181">
        <v>0.84878647924986572</v>
      </c>
      <c r="CR1181">
        <v>0.7789392980849652</v>
      </c>
      <c r="CS1181">
        <v>0.71976065601351158</v>
      </c>
      <c r="CT1181">
        <v>0.67078981378861502</v>
      </c>
      <c r="CU1181">
        <v>0.55210536898837859</v>
      </c>
      <c r="CV1181">
        <v>0.43353068918657295</v>
      </c>
      <c r="CW1181">
        <v>0.37986665316099011</v>
      </c>
      <c r="CX1181">
        <v>0.34416193095545566</v>
      </c>
      <c r="CY1181">
        <v>0.31370222568459355</v>
      </c>
      <c r="CZ1181">
        <v>0.29338535734076604</v>
      </c>
    </row>
    <row r="1182" spans="1:104" x14ac:dyDescent="0.25">
      <c r="A1182" t="s">
        <v>1371</v>
      </c>
      <c r="B1182" t="s">
        <v>26</v>
      </c>
      <c r="C1182" t="s">
        <v>27</v>
      </c>
      <c r="D1182" t="s">
        <v>187</v>
      </c>
      <c r="E1182" t="s">
        <v>184</v>
      </c>
      <c r="F1182">
        <v>2017</v>
      </c>
      <c r="G1182" t="s">
        <v>181</v>
      </c>
      <c r="H1182">
        <v>11</v>
      </c>
      <c r="I1182">
        <v>24.173209228100681</v>
      </c>
      <c r="J1182">
        <v>23.340981183392643</v>
      </c>
      <c r="K1182">
        <v>22.899864522076708</v>
      </c>
      <c r="L1182">
        <v>22.976821999254057</v>
      </c>
      <c r="M1182">
        <v>24.014257537514275</v>
      </c>
      <c r="N1182">
        <v>26.726595585058263</v>
      </c>
      <c r="O1182">
        <v>30.242760970921928</v>
      </c>
      <c r="P1182">
        <v>33.810543713650461</v>
      </c>
      <c r="Q1182">
        <v>38.142712962685643</v>
      </c>
      <c r="R1182">
        <v>41.633986947630923</v>
      </c>
      <c r="S1182">
        <v>44.362803788438079</v>
      </c>
      <c r="T1182">
        <v>46.16941225184587</v>
      </c>
      <c r="U1182">
        <v>47.077332256910225</v>
      </c>
      <c r="V1182">
        <v>47.797479421872204</v>
      </c>
      <c r="W1182">
        <v>47.383356495068654</v>
      </c>
      <c r="X1182">
        <v>45.664101355068013</v>
      </c>
      <c r="Y1182">
        <v>43.614489901257706</v>
      </c>
      <c r="Z1182">
        <v>42.489062219346906</v>
      </c>
      <c r="AA1182">
        <v>39.077242633818358</v>
      </c>
      <c r="AB1182">
        <v>36.641527095451721</v>
      </c>
      <c r="AC1182">
        <v>34.422009561016601</v>
      </c>
      <c r="AD1182">
        <v>31.806359514011806</v>
      </c>
      <c r="AE1182">
        <v>28.588944041488521</v>
      </c>
      <c r="AF1182">
        <v>26.133250817692449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0.92338828960677888</v>
      </c>
      <c r="AS1182">
        <v>0.94154669012736258</v>
      </c>
      <c r="AT1182">
        <v>0.95594963794671328</v>
      </c>
      <c r="AU1182">
        <v>0.94766715362158882</v>
      </c>
      <c r="AV1182">
        <v>0.91328202825327431</v>
      </c>
      <c r="AW1182">
        <v>0.87228979552780428</v>
      </c>
      <c r="AX1182">
        <v>0.84978127366398759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59.750001039723223</v>
      </c>
      <c r="BF1182">
        <v>59.499999505646379</v>
      </c>
      <c r="BG1182">
        <v>58.750000801216174</v>
      </c>
      <c r="BH1182">
        <v>58.499998323491276</v>
      </c>
      <c r="BI1182">
        <v>58.249998912622551</v>
      </c>
      <c r="BJ1182">
        <v>57.000000206894839</v>
      </c>
      <c r="BK1182">
        <v>57.749999501105073</v>
      </c>
      <c r="BL1182">
        <v>60.249999050513125</v>
      </c>
      <c r="BM1182">
        <v>67.750000382236436</v>
      </c>
      <c r="BN1182">
        <v>75.500001139572973</v>
      </c>
      <c r="BO1182">
        <v>78.999997845887407</v>
      </c>
      <c r="BP1182">
        <v>81.999999298633583</v>
      </c>
      <c r="BQ1182">
        <v>84.499999541033176</v>
      </c>
      <c r="BR1182">
        <v>83.750001072514991</v>
      </c>
      <c r="BS1182">
        <v>83.499999302526135</v>
      </c>
      <c r="BT1182">
        <v>83.000000480788671</v>
      </c>
      <c r="BU1182">
        <v>80.500001152548137</v>
      </c>
      <c r="BV1182">
        <v>75.250000785056201</v>
      </c>
      <c r="BW1182">
        <v>69.749998161006886</v>
      </c>
      <c r="BX1182">
        <v>65.49999860705752</v>
      </c>
      <c r="BY1182">
        <v>64.499999651322042</v>
      </c>
      <c r="BZ1182">
        <v>61.499999643536945</v>
      </c>
      <c r="CA1182">
        <v>60.500000348677951</v>
      </c>
      <c r="CB1182">
        <v>59.000000094128893</v>
      </c>
      <c r="CC1182">
        <v>0.33598811040827287</v>
      </c>
      <c r="CD1182">
        <v>0.31398289195057105</v>
      </c>
      <c r="CE1182">
        <v>0.30934784173575497</v>
      </c>
      <c r="CF1182">
        <v>0.31352321654381182</v>
      </c>
      <c r="CG1182">
        <v>0.33261381881083463</v>
      </c>
      <c r="CH1182">
        <v>0.39572449661193604</v>
      </c>
      <c r="CI1182">
        <v>0.51835318505383599</v>
      </c>
      <c r="CJ1182">
        <v>0.63310850267692254</v>
      </c>
      <c r="CK1182">
        <v>0.7246346694349346</v>
      </c>
      <c r="CL1182">
        <v>0.76698692657174483</v>
      </c>
      <c r="CM1182">
        <v>0.79743694427876721</v>
      </c>
      <c r="CN1182">
        <v>0.82493012874128491</v>
      </c>
      <c r="CO1182">
        <v>0.82486824493577948</v>
      </c>
      <c r="CP1182">
        <v>0.85155323805942895</v>
      </c>
      <c r="CQ1182">
        <v>0.85315452999752484</v>
      </c>
      <c r="CR1182">
        <v>0.78294788501755419</v>
      </c>
      <c r="CS1182">
        <v>0.72346468185585866</v>
      </c>
      <c r="CT1182">
        <v>0.67424187035876793</v>
      </c>
      <c r="CU1182">
        <v>0.55494664471739208</v>
      </c>
      <c r="CV1182">
        <v>0.43576176313894988</v>
      </c>
      <c r="CW1182">
        <v>0.38182152374903972</v>
      </c>
      <c r="CX1182">
        <v>0.34593305670563734</v>
      </c>
      <c r="CY1182">
        <v>0.31531661814128958</v>
      </c>
      <c r="CZ1182">
        <v>0.29489516542155703</v>
      </c>
    </row>
    <row r="1183" spans="1:104" x14ac:dyDescent="0.25">
      <c r="A1183" t="s">
        <v>1372</v>
      </c>
      <c r="B1183" t="s">
        <v>26</v>
      </c>
      <c r="C1183" t="s">
        <v>27</v>
      </c>
      <c r="D1183" t="s">
        <v>187</v>
      </c>
      <c r="E1183" t="s">
        <v>184</v>
      </c>
      <c r="F1183">
        <v>2017</v>
      </c>
      <c r="G1183" t="s">
        <v>182</v>
      </c>
      <c r="H1183">
        <v>12</v>
      </c>
      <c r="I1183">
        <v>23.72519867390859</v>
      </c>
      <c r="J1183">
        <v>23.03119332920997</v>
      </c>
      <c r="K1183">
        <v>22.670711909411374</v>
      </c>
      <c r="L1183">
        <v>22.863986698580973</v>
      </c>
      <c r="M1183">
        <v>23.945579362282434</v>
      </c>
      <c r="N1183">
        <v>26.770482572346481</v>
      </c>
      <c r="O1183">
        <v>30.672058431144823</v>
      </c>
      <c r="P1183">
        <v>34.029408648180819</v>
      </c>
      <c r="Q1183">
        <v>37.113144448200231</v>
      </c>
      <c r="R1183">
        <v>38.261090436323613</v>
      </c>
      <c r="S1183">
        <v>38.430404570042278</v>
      </c>
      <c r="T1183">
        <v>38.025759118352163</v>
      </c>
      <c r="U1183">
        <v>37.387520497314135</v>
      </c>
      <c r="V1183">
        <v>37.124302950276416</v>
      </c>
      <c r="W1183">
        <v>36.348671910140204</v>
      </c>
      <c r="X1183">
        <v>35.10493852487086</v>
      </c>
      <c r="Y1183">
        <v>34.534976440580913</v>
      </c>
      <c r="Z1183">
        <v>35.820122400691226</v>
      </c>
      <c r="AA1183">
        <v>34.380164720122373</v>
      </c>
      <c r="AB1183">
        <v>33.350676749251271</v>
      </c>
      <c r="AC1183">
        <v>31.93966481321074</v>
      </c>
      <c r="AD1183">
        <v>30.033169289844292</v>
      </c>
      <c r="AE1183">
        <v>27.367506984159853</v>
      </c>
      <c r="AF1183">
        <v>25.297641442170899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0.76051520769000025</v>
      </c>
      <c r="AS1183">
        <v>0.74775045018972464</v>
      </c>
      <c r="AT1183">
        <v>0.74248605278520907</v>
      </c>
      <c r="AU1183">
        <v>0.72697341974888319</v>
      </c>
      <c r="AV1183">
        <v>0.70209880097330146</v>
      </c>
      <c r="AW1183">
        <v>0.69069954251748467</v>
      </c>
      <c r="AX1183">
        <v>0.71640245800682278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47.249999490596331</v>
      </c>
      <c r="BF1183">
        <v>46.749999737936847</v>
      </c>
      <c r="BG1183">
        <v>45.249999552431461</v>
      </c>
      <c r="BH1183">
        <v>44.999999970554697</v>
      </c>
      <c r="BI1183">
        <v>45.249999552431461</v>
      </c>
      <c r="BJ1183">
        <v>45.249999552431461</v>
      </c>
      <c r="BK1183">
        <v>44.249999590710345</v>
      </c>
      <c r="BL1183">
        <v>45.249999552431461</v>
      </c>
      <c r="BM1183">
        <v>47.749999581876757</v>
      </c>
      <c r="BN1183">
        <v>50.749999732047783</v>
      </c>
      <c r="BO1183">
        <v>53.000000179616322</v>
      </c>
      <c r="BP1183">
        <v>53.249999290368301</v>
      </c>
      <c r="BQ1183">
        <v>53.999999449372915</v>
      </c>
      <c r="BR1183">
        <v>54.999999528875222</v>
      </c>
      <c r="BS1183">
        <v>55.99999962310018</v>
      </c>
      <c r="BT1183">
        <v>54.999999528875222</v>
      </c>
      <c r="BU1183">
        <v>54.249999266812061</v>
      </c>
      <c r="BV1183">
        <v>50.749999732047783</v>
      </c>
      <c r="BW1183">
        <v>49.249999310980009</v>
      </c>
      <c r="BX1183">
        <v>48.499999387537791</v>
      </c>
      <c r="BY1183">
        <v>46.499999449372915</v>
      </c>
      <c r="BZ1183">
        <v>47.749999581876757</v>
      </c>
      <c r="CA1183">
        <v>45.999999358092488</v>
      </c>
      <c r="CB1183">
        <v>45.249999552431461</v>
      </c>
      <c r="CC1183">
        <v>0.37480120909117998</v>
      </c>
      <c r="CD1183">
        <v>0.35025398340379649</v>
      </c>
      <c r="CE1183">
        <v>0.34508349062289068</v>
      </c>
      <c r="CF1183">
        <v>0.34974122538373686</v>
      </c>
      <c r="CG1183">
        <v>0.37103713766819535</v>
      </c>
      <c r="CH1183">
        <v>0.44143832149816453</v>
      </c>
      <c r="CI1183">
        <v>0.57823304657673413</v>
      </c>
      <c r="CJ1183">
        <v>0.70624477576541722</v>
      </c>
      <c r="CK1183">
        <v>0.80834407239581052</v>
      </c>
      <c r="CL1183">
        <v>0.85558882097687372</v>
      </c>
      <c r="CM1183">
        <v>0.88955636600160448</v>
      </c>
      <c r="CN1183">
        <v>0.92022557762945667</v>
      </c>
      <c r="CO1183">
        <v>0.92015656605745377</v>
      </c>
      <c r="CP1183">
        <v>0.94992414368176259</v>
      </c>
      <c r="CQ1183">
        <v>0.9517104720435865</v>
      </c>
      <c r="CR1183">
        <v>0.87339357339942369</v>
      </c>
      <c r="CS1183">
        <v>0.80703888108514232</v>
      </c>
      <c r="CT1183">
        <v>0.75212984613190692</v>
      </c>
      <c r="CU1183">
        <v>0.61905369636772567</v>
      </c>
      <c r="CV1183">
        <v>0.48610066507152289</v>
      </c>
      <c r="CW1183">
        <v>0.4259292813241396</v>
      </c>
      <c r="CX1183">
        <v>0.38589499709997555</v>
      </c>
      <c r="CY1183">
        <v>0.35174174038829681</v>
      </c>
      <c r="CZ1183">
        <v>0.3289612429446418</v>
      </c>
    </row>
    <row r="1184" spans="1:104" x14ac:dyDescent="0.25">
      <c r="A1184" t="s">
        <v>1373</v>
      </c>
      <c r="B1184" t="s">
        <v>26</v>
      </c>
      <c r="C1184" t="s">
        <v>27</v>
      </c>
      <c r="D1184" t="s">
        <v>187</v>
      </c>
      <c r="E1184" t="s">
        <v>184</v>
      </c>
      <c r="F1184">
        <v>2017</v>
      </c>
      <c r="G1184" t="s">
        <v>183</v>
      </c>
      <c r="H1184">
        <v>8</v>
      </c>
      <c r="I1184">
        <v>28.192764622132273</v>
      </c>
      <c r="J1184">
        <v>26.980083067151241</v>
      </c>
      <c r="K1184">
        <v>26.272827235232164</v>
      </c>
      <c r="L1184">
        <v>26.303635632215443</v>
      </c>
      <c r="M1184">
        <v>27.481542164037155</v>
      </c>
      <c r="N1184">
        <v>30.557015178614325</v>
      </c>
      <c r="O1184">
        <v>35.039400353667034</v>
      </c>
      <c r="P1184">
        <v>40.276139285005463</v>
      </c>
      <c r="Q1184">
        <v>46.206590443929777</v>
      </c>
      <c r="R1184">
        <v>50.907277549180172</v>
      </c>
      <c r="S1184">
        <v>54.339090009776356</v>
      </c>
      <c r="T1184">
        <v>56.388071393472472</v>
      </c>
      <c r="U1184">
        <v>57.174753191225101</v>
      </c>
      <c r="V1184">
        <v>57.770385575930952</v>
      </c>
      <c r="W1184">
        <v>57.566553047180093</v>
      </c>
      <c r="X1184">
        <v>56.212653072697883</v>
      </c>
      <c r="Y1184">
        <v>53.620531552678834</v>
      </c>
      <c r="Z1184">
        <v>50.201928029292752</v>
      </c>
      <c r="AA1184">
        <v>45.270989091840697</v>
      </c>
      <c r="AB1184">
        <v>43.211216772182219</v>
      </c>
      <c r="AC1184">
        <v>41.60136978814122</v>
      </c>
      <c r="AD1184">
        <v>38.36649962599369</v>
      </c>
      <c r="AE1184">
        <v>34.185141882406057</v>
      </c>
      <c r="AF1184">
        <v>30.895892314777655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1.1277614081462355</v>
      </c>
      <c r="AS1184">
        <v>1.1434951085650074</v>
      </c>
      <c r="AT1184">
        <v>1.1554077736314716</v>
      </c>
      <c r="AU1184">
        <v>1.1513311368562256</v>
      </c>
      <c r="AV1184">
        <v>1.1242530583904271</v>
      </c>
      <c r="AW1184">
        <v>1.0724107065682191</v>
      </c>
      <c r="AX1184">
        <v>1.0040385678883494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69.812501148422314</v>
      </c>
      <c r="BF1184">
        <v>69.31249873722561</v>
      </c>
      <c r="BG1184">
        <v>68.562498481984463</v>
      </c>
      <c r="BH1184">
        <v>68.249998540996771</v>
      </c>
      <c r="BI1184">
        <v>68.375001357682748</v>
      </c>
      <c r="BJ1184">
        <v>67.500000906879123</v>
      </c>
      <c r="BK1184">
        <v>68.312500415810888</v>
      </c>
      <c r="BL1184">
        <v>71.187497864850556</v>
      </c>
      <c r="BM1184">
        <v>77.249999900900804</v>
      </c>
      <c r="BN1184">
        <v>81.000000762465575</v>
      </c>
      <c r="BO1184">
        <v>85.812498710451663</v>
      </c>
      <c r="BP1184">
        <v>87.81250195792002</v>
      </c>
      <c r="BQ1184">
        <v>89.125001182881945</v>
      </c>
      <c r="BR1184">
        <v>89.062499174790347</v>
      </c>
      <c r="BS1184">
        <v>88.625000311780411</v>
      </c>
      <c r="BT1184">
        <v>87.999998978561493</v>
      </c>
      <c r="BU1184">
        <v>87.687498682167217</v>
      </c>
      <c r="BV1184">
        <v>86.812499504903826</v>
      </c>
      <c r="BW1184">
        <v>84.062500178221583</v>
      </c>
      <c r="BX1184">
        <v>80.312501449096288</v>
      </c>
      <c r="BY1184">
        <v>76.562500113656057</v>
      </c>
      <c r="BZ1184">
        <v>74.68750088237087</v>
      </c>
      <c r="CA1184">
        <v>73.625000449204293</v>
      </c>
      <c r="CB1184">
        <v>72.124999731401473</v>
      </c>
      <c r="CC1184">
        <v>0.33641464020169132</v>
      </c>
      <c r="CD1184">
        <v>0.31438148554136436</v>
      </c>
      <c r="CE1184">
        <v>0.30974056533167604</v>
      </c>
      <c r="CF1184">
        <v>0.31392123028536373</v>
      </c>
      <c r="CG1184">
        <v>0.33303608771056081</v>
      </c>
      <c r="CH1184">
        <v>0.39622686856340539</v>
      </c>
      <c r="CI1184">
        <v>0.51901124137151211</v>
      </c>
      <c r="CJ1184">
        <v>0.63391225057348066</v>
      </c>
      <c r="CK1184">
        <v>0.72555459144372791</v>
      </c>
      <c r="CL1184">
        <v>0.76796063639776491</v>
      </c>
      <c r="CM1184">
        <v>0.79844923957688796</v>
      </c>
      <c r="CN1184">
        <v>0.82597739973292406</v>
      </c>
      <c r="CO1184">
        <v>0.82591547446951341</v>
      </c>
      <c r="CP1184">
        <v>0.85263433390213461</v>
      </c>
      <c r="CQ1184">
        <v>0.8542376501809763</v>
      </c>
      <c r="CR1184">
        <v>0.78394188443052026</v>
      </c>
      <c r="CS1184">
        <v>0.72438313489861783</v>
      </c>
      <c r="CT1184">
        <v>0.67509781079563924</v>
      </c>
      <c r="CU1184">
        <v>0.55565112791770233</v>
      </c>
      <c r="CV1184">
        <v>0.436314974546609</v>
      </c>
      <c r="CW1184">
        <v>0.3823062568894916</v>
      </c>
      <c r="CX1184">
        <v>0.34637220658122631</v>
      </c>
      <c r="CY1184">
        <v>0.3157169161575662</v>
      </c>
      <c r="CZ1184">
        <v>0.29526955279836625</v>
      </c>
    </row>
    <row r="1185" spans="1:104" x14ac:dyDescent="0.25">
      <c r="A1185" t="s">
        <v>1374</v>
      </c>
      <c r="B1185" t="s">
        <v>26</v>
      </c>
      <c r="C1185" t="s">
        <v>27</v>
      </c>
      <c r="D1185" t="s">
        <v>187</v>
      </c>
      <c r="E1185" t="s">
        <v>184</v>
      </c>
      <c r="F1185">
        <v>2018</v>
      </c>
      <c r="G1185" t="s">
        <v>171</v>
      </c>
      <c r="H1185">
        <v>1</v>
      </c>
      <c r="I1185">
        <v>23.763754037660735</v>
      </c>
      <c r="J1185">
        <v>23.121391700950859</v>
      </c>
      <c r="K1185">
        <v>22.76753550277861</v>
      </c>
      <c r="L1185">
        <v>23.013749343879478</v>
      </c>
      <c r="M1185">
        <v>24.155898933506592</v>
      </c>
      <c r="N1185">
        <v>27.072818391518595</v>
      </c>
      <c r="O1185">
        <v>32.126376637830774</v>
      </c>
      <c r="P1185">
        <v>35.459248569442515</v>
      </c>
      <c r="Q1185">
        <v>38.248123116454671</v>
      </c>
      <c r="R1185">
        <v>38.713091256193152</v>
      </c>
      <c r="S1185">
        <v>38.208494806950114</v>
      </c>
      <c r="T1185">
        <v>37.266713710870555</v>
      </c>
      <c r="U1185">
        <v>36.377624231619031</v>
      </c>
      <c r="V1185">
        <v>36.0141760753745</v>
      </c>
      <c r="W1185">
        <v>35.33781039881007</v>
      </c>
      <c r="X1185">
        <v>34.358739618914363</v>
      </c>
      <c r="Y1185">
        <v>34.109827075653477</v>
      </c>
      <c r="Z1185">
        <v>36.023972333405673</v>
      </c>
      <c r="AA1185">
        <v>34.885123617567352</v>
      </c>
      <c r="AB1185">
        <v>33.855400345321776</v>
      </c>
      <c r="AC1185">
        <v>32.4185832424645</v>
      </c>
      <c r="AD1185">
        <v>30.388965808186168</v>
      </c>
      <c r="AE1185">
        <v>27.626567312282443</v>
      </c>
      <c r="AF1185">
        <v>25.540966027340197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>
        <v>0</v>
      </c>
      <c r="AR1185">
        <v>0.8385010482461327</v>
      </c>
      <c r="AS1185">
        <v>0.81849655326312909</v>
      </c>
      <c r="AT1185">
        <v>0.81031894307407026</v>
      </c>
      <c r="AU1185">
        <v>0.79510071292483064</v>
      </c>
      <c r="AV1185">
        <v>0.77307161754621401</v>
      </c>
      <c r="AW1185">
        <v>0.76747109436722027</v>
      </c>
      <c r="AX1185">
        <v>0.81053937814502841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42.249999565634639</v>
      </c>
      <c r="BF1185">
        <v>40.250000338480262</v>
      </c>
      <c r="BG1185">
        <v>39.500000997793236</v>
      </c>
      <c r="BH1185">
        <v>39.500000997793236</v>
      </c>
      <c r="BI1185">
        <v>38.750001083560392</v>
      </c>
      <c r="BJ1185">
        <v>38.500000141533455</v>
      </c>
      <c r="BK1185">
        <v>38.500000141533455</v>
      </c>
      <c r="BL1185">
        <v>36.749999900467742</v>
      </c>
      <c r="BM1185">
        <v>44.000000292008345</v>
      </c>
      <c r="BN1185">
        <v>47.999999466925935</v>
      </c>
      <c r="BO1185">
        <v>50.750000858377483</v>
      </c>
      <c r="BP1185">
        <v>53.250000675431075</v>
      </c>
      <c r="BQ1185">
        <v>54.999998916439608</v>
      </c>
      <c r="BR1185">
        <v>54.000001177916026</v>
      </c>
      <c r="BS1185">
        <v>55.250000270243021</v>
      </c>
      <c r="BT1185">
        <v>54.499999635401345</v>
      </c>
      <c r="BU1185">
        <v>52.499999217036439</v>
      </c>
      <c r="BV1185">
        <v>50.249999812582878</v>
      </c>
      <c r="BW1185">
        <v>48.749999969410887</v>
      </c>
      <c r="BX1185">
        <v>45.750000533074065</v>
      </c>
      <c r="BY1185">
        <v>44.250000219300389</v>
      </c>
      <c r="BZ1185">
        <v>43.500000187417122</v>
      </c>
      <c r="CA1185">
        <v>44.749999853289921</v>
      </c>
      <c r="CB1185">
        <v>42.999999612224208</v>
      </c>
      <c r="CC1185">
        <v>0.38783870541697157</v>
      </c>
      <c r="CD1185">
        <v>0.36243758890427907</v>
      </c>
      <c r="CE1185">
        <v>0.35708724712546175</v>
      </c>
      <c r="CF1185">
        <v>0.36190700650145996</v>
      </c>
      <c r="CG1185">
        <v>0.38394370139170264</v>
      </c>
      <c r="CH1185">
        <v>0.45679380396423919</v>
      </c>
      <c r="CI1185">
        <v>0.59834688183422347</v>
      </c>
      <c r="CJ1185">
        <v>0.73081162714875059</v>
      </c>
      <c r="CK1185">
        <v>0.83646233151496896</v>
      </c>
      <c r="CL1185">
        <v>0.88535061422714034</v>
      </c>
      <c r="CM1185">
        <v>0.92049965397204925</v>
      </c>
      <c r="CN1185">
        <v>0.95223574120111365</v>
      </c>
      <c r="CO1185">
        <v>0.95216431367062782</v>
      </c>
      <c r="CP1185">
        <v>0.98296740954695117</v>
      </c>
      <c r="CQ1185">
        <v>0.98481579420205834</v>
      </c>
      <c r="CR1185">
        <v>0.90377462222288085</v>
      </c>
      <c r="CS1185">
        <v>0.83511180408682628</v>
      </c>
      <c r="CT1185">
        <v>0.77829275529467312</v>
      </c>
      <c r="CU1185">
        <v>0.64058751894409638</v>
      </c>
      <c r="CV1185">
        <v>0.50300971261059557</v>
      </c>
      <c r="CW1185">
        <v>0.44074526173878936</v>
      </c>
      <c r="CX1185">
        <v>0.3993183881846134</v>
      </c>
      <c r="CY1185">
        <v>0.36397709056961919</v>
      </c>
      <c r="CZ1185">
        <v>0.34040419880418615</v>
      </c>
    </row>
    <row r="1186" spans="1:104" x14ac:dyDescent="0.25">
      <c r="A1186" t="s">
        <v>1375</v>
      </c>
      <c r="B1186" t="s">
        <v>26</v>
      </c>
      <c r="C1186" t="s">
        <v>27</v>
      </c>
      <c r="D1186" t="s">
        <v>187</v>
      </c>
      <c r="E1186" t="s">
        <v>184</v>
      </c>
      <c r="F1186">
        <v>2018</v>
      </c>
      <c r="G1186" t="s">
        <v>172</v>
      </c>
      <c r="H1186">
        <v>2</v>
      </c>
      <c r="I1186">
        <v>23.790396965649617</v>
      </c>
      <c r="J1186">
        <v>23.097604430617015</v>
      </c>
      <c r="K1186">
        <v>22.674746178981394</v>
      </c>
      <c r="L1186">
        <v>22.80492956867678</v>
      </c>
      <c r="M1186">
        <v>23.83998122127954</v>
      </c>
      <c r="N1186">
        <v>26.645591365852852</v>
      </c>
      <c r="O1186">
        <v>31.057515286886314</v>
      </c>
      <c r="P1186">
        <v>34.142752473084279</v>
      </c>
      <c r="Q1186">
        <v>37.221655738470567</v>
      </c>
      <c r="R1186">
        <v>38.722027073512415</v>
      </c>
      <c r="S1186">
        <v>39.392081167395681</v>
      </c>
      <c r="T1186">
        <v>39.679152612473644</v>
      </c>
      <c r="U1186">
        <v>39.643394026954688</v>
      </c>
      <c r="V1186">
        <v>39.798468507272325</v>
      </c>
      <c r="W1186">
        <v>39.326731442828894</v>
      </c>
      <c r="X1186">
        <v>38.169300437036611</v>
      </c>
      <c r="Y1186">
        <v>36.971976846782617</v>
      </c>
      <c r="Z1186">
        <v>37.01272394076581</v>
      </c>
      <c r="AA1186">
        <v>36.152590436423601</v>
      </c>
      <c r="AB1186">
        <v>34.558134627607672</v>
      </c>
      <c r="AC1186">
        <v>32.924387370860067</v>
      </c>
      <c r="AD1186">
        <v>30.700354303006169</v>
      </c>
      <c r="AE1186">
        <v>27.732715876343022</v>
      </c>
      <c r="AF1186">
        <v>25.486347225695404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0.89278091240671786</v>
      </c>
      <c r="AS1186">
        <v>0.8919763169550613</v>
      </c>
      <c r="AT1186">
        <v>0.89546552943210211</v>
      </c>
      <c r="AU1186">
        <v>0.88485147799291475</v>
      </c>
      <c r="AV1186">
        <v>0.85880924328871955</v>
      </c>
      <c r="AW1186">
        <v>0.83186945738486995</v>
      </c>
      <c r="AX1186">
        <v>0.83278627749365519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47.750000654527305</v>
      </c>
      <c r="BF1186">
        <v>48.500000574437472</v>
      </c>
      <c r="BG1186">
        <v>48.249999347588052</v>
      </c>
      <c r="BH1186">
        <v>49.250000376827693</v>
      </c>
      <c r="BI1186">
        <v>48.99999938501815</v>
      </c>
      <c r="BJ1186">
        <v>48.249999347588052</v>
      </c>
      <c r="BK1186">
        <v>49.250000376827693</v>
      </c>
      <c r="BL1186">
        <v>48.000000001057685</v>
      </c>
      <c r="BM1186">
        <v>51.500000033728227</v>
      </c>
      <c r="BN1186">
        <v>54.500000668218384</v>
      </c>
      <c r="BO1186">
        <v>57.249999958339181</v>
      </c>
      <c r="BP1186">
        <v>58.250000752538938</v>
      </c>
      <c r="BQ1186">
        <v>59.999999821369691</v>
      </c>
      <c r="BR1186">
        <v>60.749999050850207</v>
      </c>
      <c r="BS1186">
        <v>61.499999205800243</v>
      </c>
      <c r="BT1186">
        <v>59.999999821369691</v>
      </c>
      <c r="BU1186">
        <v>59.000000672449097</v>
      </c>
      <c r="BV1186">
        <v>58.499999628989542</v>
      </c>
      <c r="BW1186">
        <v>55.749999986308922</v>
      </c>
      <c r="BX1186">
        <v>52.749999469338711</v>
      </c>
      <c r="BY1186">
        <v>52.749999469338711</v>
      </c>
      <c r="BZ1186">
        <v>50.749999408698422</v>
      </c>
      <c r="CA1186">
        <v>50.000000076387963</v>
      </c>
      <c r="CB1186">
        <v>49.250000376827693</v>
      </c>
      <c r="CC1186">
        <v>0.33792373900533368</v>
      </c>
      <c r="CD1186">
        <v>0.31579176835626149</v>
      </c>
      <c r="CE1186">
        <v>0.31113000751547398</v>
      </c>
      <c r="CF1186">
        <v>0.31532945026854176</v>
      </c>
      <c r="CG1186">
        <v>0.33453003510171575</v>
      </c>
      <c r="CH1186">
        <v>0.3980042749943819</v>
      </c>
      <c r="CI1186">
        <v>0.52133945281887084</v>
      </c>
      <c r="CJ1186">
        <v>0.63675588146462114</v>
      </c>
      <c r="CK1186">
        <v>0.72880934493529925</v>
      </c>
      <c r="CL1186">
        <v>0.77140564007113088</v>
      </c>
      <c r="CM1186">
        <v>0.80203103927434127</v>
      </c>
      <c r="CN1186">
        <v>0.82968259798810073</v>
      </c>
      <c r="CO1186">
        <v>0.82962041535696551</v>
      </c>
      <c r="CP1186">
        <v>0.85645910224279953</v>
      </c>
      <c r="CQ1186">
        <v>0.85806964456654455</v>
      </c>
      <c r="CR1186">
        <v>0.7874585048805276</v>
      </c>
      <c r="CS1186">
        <v>0.72763260630602211</v>
      </c>
      <c r="CT1186">
        <v>0.67812621488831126</v>
      </c>
      <c r="CU1186">
        <v>0.55814369249425688</v>
      </c>
      <c r="CV1186">
        <v>0.43827219648101967</v>
      </c>
      <c r="CW1186">
        <v>0.38402121007287932</v>
      </c>
      <c r="CX1186">
        <v>0.34792597839261474</v>
      </c>
      <c r="CY1186">
        <v>0.31713317834579996</v>
      </c>
      <c r="CZ1186">
        <v>0.2965940778395883</v>
      </c>
    </row>
    <row r="1187" spans="1:104" x14ac:dyDescent="0.25">
      <c r="A1187" t="s">
        <v>1376</v>
      </c>
      <c r="B1187" t="s">
        <v>26</v>
      </c>
      <c r="C1187" t="s">
        <v>27</v>
      </c>
      <c r="D1187" t="s">
        <v>187</v>
      </c>
      <c r="E1187" t="s">
        <v>184</v>
      </c>
      <c r="F1187">
        <v>2018</v>
      </c>
      <c r="G1187" t="s">
        <v>173</v>
      </c>
      <c r="H1187">
        <v>3</v>
      </c>
      <c r="I1187">
        <v>24.438281723739461</v>
      </c>
      <c r="J1187">
        <v>23.515961214538951</v>
      </c>
      <c r="K1187">
        <v>22.968822547145521</v>
      </c>
      <c r="L1187">
        <v>22.92613396029946</v>
      </c>
      <c r="M1187">
        <v>23.824837525336793</v>
      </c>
      <c r="N1187">
        <v>26.340863042847829</v>
      </c>
      <c r="O1187">
        <v>30.672231211951765</v>
      </c>
      <c r="P1187">
        <v>34.097774426212624</v>
      </c>
      <c r="Q1187">
        <v>37.93544535373865</v>
      </c>
      <c r="R1187">
        <v>40.826782817191919</v>
      </c>
      <c r="S1187">
        <v>43.063214696068073</v>
      </c>
      <c r="T1187">
        <v>44.681339121387808</v>
      </c>
      <c r="U1187">
        <v>45.605823951325526</v>
      </c>
      <c r="V1187">
        <v>46.368210542160469</v>
      </c>
      <c r="W1187">
        <v>46.143543186687694</v>
      </c>
      <c r="X1187">
        <v>44.857296840694204</v>
      </c>
      <c r="Y1187">
        <v>42.71979032886108</v>
      </c>
      <c r="Z1187">
        <v>40.162643818107519</v>
      </c>
      <c r="AA1187">
        <v>37.803857839298786</v>
      </c>
      <c r="AB1187">
        <v>37.177256036114187</v>
      </c>
      <c r="AC1187">
        <v>35.135785194038576</v>
      </c>
      <c r="AD1187">
        <v>32.479461781839994</v>
      </c>
      <c r="AE1187">
        <v>29.054044085844001</v>
      </c>
      <c r="AF1187">
        <v>26.461578423456654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0</v>
      </c>
      <c r="AR1187">
        <v>1.0053301352196724</v>
      </c>
      <c r="AS1187">
        <v>1.0261310027701893</v>
      </c>
      <c r="AT1187">
        <v>1.0432847559271647</v>
      </c>
      <c r="AU1187">
        <v>1.0382296624225569</v>
      </c>
      <c r="AV1187">
        <v>1.0092891580769425</v>
      </c>
      <c r="AW1187">
        <v>0.96119528949794364</v>
      </c>
      <c r="AX1187">
        <v>0.90365946891947302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54.249999930546821</v>
      </c>
      <c r="BF1187">
        <v>54.50000049700099</v>
      </c>
      <c r="BG1187">
        <v>53.249998613799157</v>
      </c>
      <c r="BH1187">
        <v>54.50000049700099</v>
      </c>
      <c r="BI1187">
        <v>54.750000705609466</v>
      </c>
      <c r="BJ1187">
        <v>53.499999071343765</v>
      </c>
      <c r="BK1187">
        <v>52.750000825970083</v>
      </c>
      <c r="BL1187">
        <v>58.499999633939417</v>
      </c>
      <c r="BM1187">
        <v>65.50000055848821</v>
      </c>
      <c r="BN1187">
        <v>71.750001386200836</v>
      </c>
      <c r="BO1187">
        <v>75.750000632048838</v>
      </c>
      <c r="BP1187">
        <v>78.249999046325684</v>
      </c>
      <c r="BQ1187">
        <v>81.00000140325298</v>
      </c>
      <c r="BR1187">
        <v>81.749999633068143</v>
      </c>
      <c r="BS1187">
        <v>81.250002327552821</v>
      </c>
      <c r="BT1187">
        <v>78.249999046325684</v>
      </c>
      <c r="BU1187">
        <v>77.00000214184648</v>
      </c>
      <c r="BV1187">
        <v>74.49999924671927</v>
      </c>
      <c r="BW1187">
        <v>69.499998933059743</v>
      </c>
      <c r="BX1187">
        <v>65.249999976475536</v>
      </c>
      <c r="BY1187">
        <v>63.000000277190381</v>
      </c>
      <c r="BZ1187">
        <v>59.499999192575665</v>
      </c>
      <c r="CA1187">
        <v>59.250000477583967</v>
      </c>
      <c r="CB1187">
        <v>56.250000416968014</v>
      </c>
      <c r="CC1187">
        <v>0.33606574793035687</v>
      </c>
      <c r="CD1187">
        <v>0.31405544150980091</v>
      </c>
      <c r="CE1187">
        <v>0.30941933533634552</v>
      </c>
      <c r="CF1187">
        <v>0.31359569080848887</v>
      </c>
      <c r="CG1187">
        <v>0.33269069185146383</v>
      </c>
      <c r="CH1187">
        <v>0.39581593089654643</v>
      </c>
      <c r="CI1187">
        <v>0.51847298455187929</v>
      </c>
      <c r="CJ1187">
        <v>0.63325479180324662</v>
      </c>
      <c r="CK1187">
        <v>0.72480216040798973</v>
      </c>
      <c r="CL1187">
        <v>0.76716415723228071</v>
      </c>
      <c r="CM1187">
        <v>0.79762116298966734</v>
      </c>
      <c r="CN1187">
        <v>0.82512073920705198</v>
      </c>
      <c r="CO1187">
        <v>0.82505887952995349</v>
      </c>
      <c r="CP1187">
        <v>0.85175003499813684</v>
      </c>
      <c r="CQ1187">
        <v>0.85335171400429599</v>
      </c>
      <c r="CR1187">
        <v>0.78312883466194627</v>
      </c>
      <c r="CS1187">
        <v>0.72363188879890361</v>
      </c>
      <c r="CT1187">
        <v>0.67439767306009846</v>
      </c>
      <c r="CU1187">
        <v>0.55507488191791543</v>
      </c>
      <c r="CV1187">
        <v>0.43586247009623563</v>
      </c>
      <c r="CW1187">
        <v>0.3819097425093112</v>
      </c>
      <c r="CX1187">
        <v>0.34601298414097903</v>
      </c>
      <c r="CY1187">
        <v>0.31538947421580649</v>
      </c>
      <c r="CZ1187">
        <v>0.29496332900651917</v>
      </c>
    </row>
    <row r="1188" spans="1:104" x14ac:dyDescent="0.25">
      <c r="A1188" t="s">
        <v>1377</v>
      </c>
      <c r="B1188" t="s">
        <v>26</v>
      </c>
      <c r="C1188" t="s">
        <v>27</v>
      </c>
      <c r="D1188" t="s">
        <v>187</v>
      </c>
      <c r="E1188" t="s">
        <v>184</v>
      </c>
      <c r="F1188">
        <v>2018</v>
      </c>
      <c r="G1188" t="s">
        <v>174</v>
      </c>
      <c r="H1188">
        <v>4</v>
      </c>
      <c r="I1188">
        <v>25.332444663345239</v>
      </c>
      <c r="J1188">
        <v>24.281679840962632</v>
      </c>
      <c r="K1188">
        <v>23.6658880810973</v>
      </c>
      <c r="L1188">
        <v>23.600302719111536</v>
      </c>
      <c r="M1188">
        <v>24.541723809570669</v>
      </c>
      <c r="N1188">
        <v>27.052320088037746</v>
      </c>
      <c r="O1188">
        <v>30.917654620742756</v>
      </c>
      <c r="P1188">
        <v>35.006011172825737</v>
      </c>
      <c r="Q1188">
        <v>40.089459795376705</v>
      </c>
      <c r="R1188">
        <v>44.290637932754933</v>
      </c>
      <c r="S1188">
        <v>47.581787499355713</v>
      </c>
      <c r="T1188">
        <v>49.89810549273917</v>
      </c>
      <c r="U1188">
        <v>51.18598285722765</v>
      </c>
      <c r="V1188">
        <v>52.204766251262789</v>
      </c>
      <c r="W1188">
        <v>52.056955138020435</v>
      </c>
      <c r="X1188">
        <v>50.75786615519683</v>
      </c>
      <c r="Y1188">
        <v>48.44298628903033</v>
      </c>
      <c r="Z1188">
        <v>45.151935835552464</v>
      </c>
      <c r="AA1188">
        <v>41.0902643144845</v>
      </c>
      <c r="AB1188">
        <v>40.067532551733684</v>
      </c>
      <c r="AC1188">
        <v>37.994004858725781</v>
      </c>
      <c r="AD1188">
        <v>34.814757745805721</v>
      </c>
      <c r="AE1188">
        <v>30.96088598691799</v>
      </c>
      <c r="AF1188">
        <v>27.975341150508591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1.1227073408895587</v>
      </c>
      <c r="AS1188">
        <v>1.1516845804637341</v>
      </c>
      <c r="AT1188">
        <v>1.1746072255774005</v>
      </c>
      <c r="AU1188">
        <v>1.1712814988331546</v>
      </c>
      <c r="AV1188">
        <v>1.1420519138209844</v>
      </c>
      <c r="AW1188">
        <v>1.089967190376367</v>
      </c>
      <c r="AX1188">
        <v>1.0159185486065017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64.500000272300753</v>
      </c>
      <c r="BF1188">
        <v>62.249999635688944</v>
      </c>
      <c r="BG1188">
        <v>60.750000573820998</v>
      </c>
      <c r="BH1188">
        <v>60.250000606770634</v>
      </c>
      <c r="BI1188">
        <v>61.250000307737153</v>
      </c>
      <c r="BJ1188">
        <v>60.750000573820998</v>
      </c>
      <c r="BK1188">
        <v>62.5</v>
      </c>
      <c r="BL1188">
        <v>66.749998422147684</v>
      </c>
      <c r="BM1188">
        <v>76.499997834027795</v>
      </c>
      <c r="BN1188">
        <v>81.999999321113179</v>
      </c>
      <c r="BO1188">
        <v>87.249999682315789</v>
      </c>
      <c r="BP1188">
        <v>90.499998652173431</v>
      </c>
      <c r="BQ1188">
        <v>91.250000755354833</v>
      </c>
      <c r="BR1188">
        <v>89.249998835572342</v>
      </c>
      <c r="BS1188">
        <v>88.24999964750107</v>
      </c>
      <c r="BT1188">
        <v>86.999999830899981</v>
      </c>
      <c r="BU1188">
        <v>86.250000742921003</v>
      </c>
      <c r="BV1188">
        <v>83.250000629773211</v>
      </c>
      <c r="BW1188">
        <v>80.249997408169293</v>
      </c>
      <c r="BX1188">
        <v>73.999998325163858</v>
      </c>
      <c r="BY1188">
        <v>67.500000012433816</v>
      </c>
      <c r="BZ1188">
        <v>65.250000619204457</v>
      </c>
      <c r="CA1188">
        <v>62.5</v>
      </c>
      <c r="CB1188">
        <v>60.750000573820998</v>
      </c>
      <c r="CC1188">
        <v>0.33855968675763531</v>
      </c>
      <c r="CD1188">
        <v>0.3163860246186504</v>
      </c>
      <c r="CE1188">
        <v>0.31171551133144981</v>
      </c>
      <c r="CF1188">
        <v>0.31592284340759114</v>
      </c>
      <c r="CG1188">
        <v>0.33515957098613258</v>
      </c>
      <c r="CH1188">
        <v>0.39875325891085384</v>
      </c>
      <c r="CI1188">
        <v>0.52232052169983589</v>
      </c>
      <c r="CJ1188">
        <v>0.63795414759548341</v>
      </c>
      <c r="CK1188">
        <v>0.7301808387206532</v>
      </c>
      <c r="CL1188">
        <v>0.7728572948931961</v>
      </c>
      <c r="CM1188">
        <v>0.80354028261497423</v>
      </c>
      <c r="CN1188">
        <v>0.8312439384587178</v>
      </c>
      <c r="CO1188">
        <v>0.83118162943956753</v>
      </c>
      <c r="CP1188">
        <v>0.85807084990381188</v>
      </c>
      <c r="CQ1188">
        <v>0.85968439857338397</v>
      </c>
      <c r="CR1188">
        <v>0.78894039801154281</v>
      </c>
      <c r="CS1188">
        <v>0.7290018778223617</v>
      </c>
      <c r="CT1188">
        <v>0.67940235648268688</v>
      </c>
      <c r="CU1188">
        <v>0.55919405356732721</v>
      </c>
      <c r="CV1188">
        <v>0.43909697267854181</v>
      </c>
      <c r="CW1188">
        <v>0.38474390553682764</v>
      </c>
      <c r="CX1188">
        <v>0.34858073206775009</v>
      </c>
      <c r="CY1188">
        <v>0.31772994973126445</v>
      </c>
      <c r="CZ1188">
        <v>0.29715222741224862</v>
      </c>
    </row>
    <row r="1189" spans="1:104" x14ac:dyDescent="0.25">
      <c r="A1189" t="s">
        <v>1378</v>
      </c>
      <c r="B1189" t="s">
        <v>26</v>
      </c>
      <c r="C1189" t="s">
        <v>27</v>
      </c>
      <c r="D1189" t="s">
        <v>187</v>
      </c>
      <c r="E1189" t="s">
        <v>184</v>
      </c>
      <c r="F1189">
        <v>2018</v>
      </c>
      <c r="G1189" t="s">
        <v>175</v>
      </c>
      <c r="H1189">
        <v>5</v>
      </c>
      <c r="I1189">
        <v>25.610364492123413</v>
      </c>
      <c r="J1189">
        <v>24.525115060435382</v>
      </c>
      <c r="K1189">
        <v>23.875122635048708</v>
      </c>
      <c r="L1189">
        <v>23.78566467390452</v>
      </c>
      <c r="M1189">
        <v>24.750848891117549</v>
      </c>
      <c r="N1189">
        <v>27.242172876154655</v>
      </c>
      <c r="O1189">
        <v>30.743988289628849</v>
      </c>
      <c r="P1189">
        <v>35.75116404875255</v>
      </c>
      <c r="Q1189">
        <v>41.449961067856862</v>
      </c>
      <c r="R1189">
        <v>45.959943204395323</v>
      </c>
      <c r="S1189">
        <v>49.101546352052452</v>
      </c>
      <c r="T1189">
        <v>50.983356288924824</v>
      </c>
      <c r="U1189">
        <v>51.818114670731937</v>
      </c>
      <c r="V1189">
        <v>52.565227933431963</v>
      </c>
      <c r="W1189">
        <v>52.496334968321428</v>
      </c>
      <c r="X1189">
        <v>51.014272409042931</v>
      </c>
      <c r="Y1189">
        <v>48.438139318621978</v>
      </c>
      <c r="Z1189">
        <v>45.18923078666014</v>
      </c>
      <c r="AA1189">
        <v>41.098901456701789</v>
      </c>
      <c r="AB1189">
        <v>39.428319478353735</v>
      </c>
      <c r="AC1189">
        <v>38.153705730385731</v>
      </c>
      <c r="AD1189">
        <v>35.060064156716166</v>
      </c>
      <c r="AE1189">
        <v>31.204142549952774</v>
      </c>
      <c r="AF1189">
        <v>28.184816551457917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1.1471254978137158</v>
      </c>
      <c r="AS1189">
        <v>1.1659075635292322</v>
      </c>
      <c r="AT1189">
        <v>1.1827176172763803</v>
      </c>
      <c r="AU1189">
        <v>1.1811675658754479</v>
      </c>
      <c r="AV1189">
        <v>1.1478210663795174</v>
      </c>
      <c r="AW1189">
        <v>1.0898581354257928</v>
      </c>
      <c r="AX1189">
        <v>1.0167576918460295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62.5</v>
      </c>
      <c r="BF1189">
        <v>63.000001475655473</v>
      </c>
      <c r="BG1189">
        <v>63.749999707216148</v>
      </c>
      <c r="BH1189">
        <v>64.750000671446841</v>
      </c>
      <c r="BI1189">
        <v>63.000001475655473</v>
      </c>
      <c r="BJ1189">
        <v>61.999998524344527</v>
      </c>
      <c r="BK1189">
        <v>63.000001475655473</v>
      </c>
      <c r="BL1189">
        <v>68.49999966890276</v>
      </c>
      <c r="BM1189">
        <v>76.499998642699993</v>
      </c>
      <c r="BN1189">
        <v>81.499999582837333</v>
      </c>
      <c r="BO1189">
        <v>85.74999940393802</v>
      </c>
      <c r="BP1189">
        <v>87.000000865373451</v>
      </c>
      <c r="BQ1189">
        <v>87.249998878727865</v>
      </c>
      <c r="BR1189">
        <v>87.249998878727865</v>
      </c>
      <c r="BS1189">
        <v>86.250000895117552</v>
      </c>
      <c r="BT1189">
        <v>83.749999990375073</v>
      </c>
      <c r="BU1189">
        <v>83.49999949317035</v>
      </c>
      <c r="BV1189">
        <v>83.000000020119188</v>
      </c>
      <c r="BW1189">
        <v>82.500000019249839</v>
      </c>
      <c r="BX1189">
        <v>79.249998771673916</v>
      </c>
      <c r="BY1189">
        <v>75.500000783282204</v>
      </c>
      <c r="BZ1189">
        <v>71.499998928963748</v>
      </c>
      <c r="CA1189">
        <v>70.999999688773556</v>
      </c>
      <c r="CB1189">
        <v>68.000001173867659</v>
      </c>
      <c r="CC1189">
        <v>0.33576697031136327</v>
      </c>
      <c r="CD1189">
        <v>0.31377623233809226</v>
      </c>
      <c r="CE1189">
        <v>0.30914421488179467</v>
      </c>
      <c r="CF1189">
        <v>0.31331685147393856</v>
      </c>
      <c r="CG1189">
        <v>0.33239489373553327</v>
      </c>
      <c r="CH1189">
        <v>0.39546402634123146</v>
      </c>
      <c r="CI1189">
        <v>0.51801202465831608</v>
      </c>
      <c r="CJ1189">
        <v>0.63269175040919412</v>
      </c>
      <c r="CK1189">
        <v>0.72415774919781251</v>
      </c>
      <c r="CL1189">
        <v>0.76648215710993273</v>
      </c>
      <c r="CM1189">
        <v>0.79691205613197225</v>
      </c>
      <c r="CN1189">
        <v>0.82438717771201298</v>
      </c>
      <c r="CO1189">
        <v>0.8243253999689808</v>
      </c>
      <c r="CP1189">
        <v>0.85099279333419087</v>
      </c>
      <c r="CQ1189">
        <v>0.85259304331245311</v>
      </c>
      <c r="CR1189">
        <v>0.78243254086452441</v>
      </c>
      <c r="CS1189">
        <v>0.72298853829247289</v>
      </c>
      <c r="CT1189">
        <v>0.67379805666716075</v>
      </c>
      <c r="CU1189">
        <v>0.55458137542378017</v>
      </c>
      <c r="CV1189">
        <v>0.43547493397229775</v>
      </c>
      <c r="CW1189">
        <v>0.38157020750744441</v>
      </c>
      <c r="CX1189">
        <v>0.34570538051824734</v>
      </c>
      <c r="CY1189">
        <v>0.31510907421111128</v>
      </c>
      <c r="CZ1189">
        <v>0.2947010666057796</v>
      </c>
    </row>
    <row r="1190" spans="1:104" x14ac:dyDescent="0.25">
      <c r="A1190" t="s">
        <v>1379</v>
      </c>
      <c r="B1190" t="s">
        <v>26</v>
      </c>
      <c r="C1190" t="s">
        <v>27</v>
      </c>
      <c r="D1190" t="s">
        <v>187</v>
      </c>
      <c r="E1190" t="s">
        <v>184</v>
      </c>
      <c r="F1190">
        <v>2018</v>
      </c>
      <c r="G1190" t="s">
        <v>176</v>
      </c>
      <c r="H1190">
        <v>6</v>
      </c>
      <c r="I1190">
        <v>26.319362972340461</v>
      </c>
      <c r="J1190">
        <v>25.181126377275728</v>
      </c>
      <c r="K1190">
        <v>24.536639015149547</v>
      </c>
      <c r="L1190">
        <v>24.496333993398199</v>
      </c>
      <c r="M1190">
        <v>25.522088580105013</v>
      </c>
      <c r="N1190">
        <v>27.987784645584806</v>
      </c>
      <c r="O1190">
        <v>31.59426712798572</v>
      </c>
      <c r="P1190">
        <v>36.615635737677017</v>
      </c>
      <c r="Q1190">
        <v>42.029350370989128</v>
      </c>
      <c r="R1190">
        <v>46.452574652020651</v>
      </c>
      <c r="S1190">
        <v>49.691700057421492</v>
      </c>
      <c r="T1190">
        <v>51.621808155499814</v>
      </c>
      <c r="U1190">
        <v>52.364275922301971</v>
      </c>
      <c r="V1190">
        <v>52.952310335609702</v>
      </c>
      <c r="W1190">
        <v>52.792567089940434</v>
      </c>
      <c r="X1190">
        <v>51.640501139618593</v>
      </c>
      <c r="Y1190">
        <v>49.516325716733434</v>
      </c>
      <c r="Z1190">
        <v>46.479416832411424</v>
      </c>
      <c r="AA1190">
        <v>42.230984120395036</v>
      </c>
      <c r="AB1190">
        <v>39.819913873649725</v>
      </c>
      <c r="AC1190">
        <v>38.80836430188527</v>
      </c>
      <c r="AD1190">
        <v>35.923911055310526</v>
      </c>
      <c r="AE1190">
        <v>32.028164365579052</v>
      </c>
      <c r="AF1190">
        <v>28.95502024631325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1.1614906582111633</v>
      </c>
      <c r="AS1190">
        <v>1.1781962486789719</v>
      </c>
      <c r="AT1190">
        <v>1.1914269218765285</v>
      </c>
      <c r="AU1190">
        <v>1.1878327778714532</v>
      </c>
      <c r="AV1190">
        <v>1.1619112377633531</v>
      </c>
      <c r="AW1190">
        <v>1.1141173338604213</v>
      </c>
      <c r="AX1190">
        <v>1.0457868562912527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65.749999961416322</v>
      </c>
      <c r="BF1190">
        <v>64.249999735869309</v>
      </c>
      <c r="BG1190">
        <v>63.750000575653537</v>
      </c>
      <c r="BH1190">
        <v>63.249999678552093</v>
      </c>
      <c r="BI1190">
        <v>63.750000575653537</v>
      </c>
      <c r="BJ1190">
        <v>62.750000518336321</v>
      </c>
      <c r="BK1190">
        <v>62.750000518336321</v>
      </c>
      <c r="BL1190">
        <v>68.250000988660148</v>
      </c>
      <c r="BM1190">
        <v>73.750000202843438</v>
      </c>
      <c r="BN1190">
        <v>77.000001156765876</v>
      </c>
      <c r="BO1190">
        <v>83.24999784737831</v>
      </c>
      <c r="BP1190">
        <v>85.999999253387273</v>
      </c>
      <c r="BQ1190">
        <v>86.250001772243721</v>
      </c>
      <c r="BR1190">
        <v>86.999999062577984</v>
      </c>
      <c r="BS1190">
        <v>84.999998947943524</v>
      </c>
      <c r="BT1190">
        <v>85.750000983697618</v>
      </c>
      <c r="BU1190">
        <v>86.250001772243721</v>
      </c>
      <c r="BV1190">
        <v>84.500000640662691</v>
      </c>
      <c r="BW1190">
        <v>81.749998738400677</v>
      </c>
      <c r="BX1190">
        <v>79.000000806163087</v>
      </c>
      <c r="BY1190">
        <v>74.749999298670375</v>
      </c>
      <c r="BZ1190">
        <v>71.499999461317316</v>
      </c>
      <c r="CA1190">
        <v>70.250000126296399</v>
      </c>
      <c r="CB1190">
        <v>68.000001214703417</v>
      </c>
      <c r="CC1190">
        <v>0.33585991094978779</v>
      </c>
      <c r="CD1190">
        <v>0.31386311738191497</v>
      </c>
      <c r="CE1190">
        <v>0.30922982463653187</v>
      </c>
      <c r="CF1190">
        <v>0.31340363749211841</v>
      </c>
      <c r="CG1190">
        <v>0.3324869354600547</v>
      </c>
      <c r="CH1190">
        <v>0.39557354575085568</v>
      </c>
      <c r="CI1190">
        <v>0.51815546038908467</v>
      </c>
      <c r="CJ1190">
        <v>0.63286696971183531</v>
      </c>
      <c r="CK1190">
        <v>0.72435822534680017</v>
      </c>
      <c r="CL1190">
        <v>0.76669435200461866</v>
      </c>
      <c r="CM1190">
        <v>0.79713269630534889</v>
      </c>
      <c r="CN1190">
        <v>0.82461541084407419</v>
      </c>
      <c r="CO1190">
        <v>0.82455363605274856</v>
      </c>
      <c r="CP1190">
        <v>0.85122839817689666</v>
      </c>
      <c r="CQ1190">
        <v>0.85282907129930263</v>
      </c>
      <c r="CR1190">
        <v>0.78264918740945189</v>
      </c>
      <c r="CS1190">
        <v>0.72318871659587614</v>
      </c>
      <c r="CT1190">
        <v>0.67398467195484146</v>
      </c>
      <c r="CU1190">
        <v>0.55473492325611407</v>
      </c>
      <c r="CV1190">
        <v>0.43559550905402766</v>
      </c>
      <c r="CW1190">
        <v>0.38167589034072069</v>
      </c>
      <c r="CX1190">
        <v>0.34580108571650586</v>
      </c>
      <c r="CY1190">
        <v>0.31519630870113319</v>
      </c>
      <c r="CZ1190">
        <v>0.29478268554330223</v>
      </c>
    </row>
    <row r="1191" spans="1:104" x14ac:dyDescent="0.25">
      <c r="A1191" t="s">
        <v>1380</v>
      </c>
      <c r="B1191" t="s">
        <v>26</v>
      </c>
      <c r="C1191" t="s">
        <v>27</v>
      </c>
      <c r="D1191" t="s">
        <v>187</v>
      </c>
      <c r="E1191" t="s">
        <v>184</v>
      </c>
      <c r="F1191">
        <v>2018</v>
      </c>
      <c r="G1191" t="s">
        <v>177</v>
      </c>
      <c r="H1191">
        <v>7</v>
      </c>
      <c r="I1191">
        <v>27.684551430775091</v>
      </c>
      <c r="J1191">
        <v>26.481615159511868</v>
      </c>
      <c r="K1191">
        <v>25.763200183188353</v>
      </c>
      <c r="L1191">
        <v>25.741363659714207</v>
      </c>
      <c r="M1191">
        <v>26.864036340515515</v>
      </c>
      <c r="N1191">
        <v>29.700375752608778</v>
      </c>
      <c r="O1191">
        <v>33.687989345034104</v>
      </c>
      <c r="P1191">
        <v>38.787906935354229</v>
      </c>
      <c r="Q1191">
        <v>43.99096196181037</v>
      </c>
      <c r="R1191">
        <v>48.136866046685022</v>
      </c>
      <c r="S1191">
        <v>51.004948645899084</v>
      </c>
      <c r="T1191">
        <v>52.727699876298317</v>
      </c>
      <c r="U1191">
        <v>53.372307068656653</v>
      </c>
      <c r="V1191">
        <v>53.88422594226769</v>
      </c>
      <c r="W1191">
        <v>53.845070315414098</v>
      </c>
      <c r="X1191">
        <v>52.923196106548588</v>
      </c>
      <c r="Y1191">
        <v>50.983430951112972</v>
      </c>
      <c r="Z1191">
        <v>47.962934048544</v>
      </c>
      <c r="AA1191">
        <v>43.617126506393447</v>
      </c>
      <c r="AB1191">
        <v>41.263270708239773</v>
      </c>
      <c r="AC1191">
        <v>40.337679485606436</v>
      </c>
      <c r="AD1191">
        <v>37.502156916624287</v>
      </c>
      <c r="AE1191">
        <v>33.513488891322098</v>
      </c>
      <c r="AF1191">
        <v>30.325580583755102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1.1863732284910167</v>
      </c>
      <c r="AS1191">
        <v>1.2008769719607879</v>
      </c>
      <c r="AT1191">
        <v>1.2123950998318447</v>
      </c>
      <c r="AU1191">
        <v>1.2115140856308808</v>
      </c>
      <c r="AV1191">
        <v>1.190771913975569</v>
      </c>
      <c r="AW1191">
        <v>1.1471271736658468</v>
      </c>
      <c r="AX1191">
        <v>1.0791659911795128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69.500001296724406</v>
      </c>
      <c r="BF1191">
        <v>68.999999959225619</v>
      </c>
      <c r="BG1191">
        <v>68.500000356806794</v>
      </c>
      <c r="BH1191">
        <v>68.000001265616888</v>
      </c>
      <c r="BI1191">
        <v>67.750000348998952</v>
      </c>
      <c r="BJ1191">
        <v>67.750000348998952</v>
      </c>
      <c r="BK1191">
        <v>68.999999959225619</v>
      </c>
      <c r="BL1191">
        <v>71.000001064471562</v>
      </c>
      <c r="BM1191">
        <v>75.749999471792094</v>
      </c>
      <c r="BN1191">
        <v>77.500001643368591</v>
      </c>
      <c r="BO1191">
        <v>79.249998888557357</v>
      </c>
      <c r="BP1191">
        <v>78.749997055321444</v>
      </c>
      <c r="BQ1191">
        <v>81.249999002329034</v>
      </c>
      <c r="BR1191">
        <v>83.999997652188952</v>
      </c>
      <c r="BS1191">
        <v>84.499999485424865</v>
      </c>
      <c r="BT1191">
        <v>83.750000081796628</v>
      </c>
      <c r="BU1191">
        <v>82.250000778803027</v>
      </c>
      <c r="BV1191">
        <v>80.749998160567387</v>
      </c>
      <c r="BW1191">
        <v>81.249999002329034</v>
      </c>
      <c r="BX1191">
        <v>76.749997933024034</v>
      </c>
      <c r="BY1191">
        <v>74.25000091240419</v>
      </c>
      <c r="BZ1191">
        <v>73.000000574063591</v>
      </c>
      <c r="CA1191">
        <v>71.750001087771196</v>
      </c>
      <c r="CB1191">
        <v>71.750001087771196</v>
      </c>
      <c r="CC1191">
        <v>0.33368481817963375</v>
      </c>
      <c r="CD1191">
        <v>0.3118304384830225</v>
      </c>
      <c r="CE1191">
        <v>0.30722718991048498</v>
      </c>
      <c r="CF1191">
        <v>0.31137395104531446</v>
      </c>
      <c r="CG1191">
        <v>0.33033368547732467</v>
      </c>
      <c r="CH1191">
        <v>0.39301169871316782</v>
      </c>
      <c r="CI1191">
        <v>0.51479977906455843</v>
      </c>
      <c r="CJ1191">
        <v>0.62876839414834895</v>
      </c>
      <c r="CK1191">
        <v>0.71966714173649982</v>
      </c>
      <c r="CL1191">
        <v>0.76172912366167367</v>
      </c>
      <c r="CM1191">
        <v>0.79197030885196629</v>
      </c>
      <c r="CN1191">
        <v>0.81927505081723717</v>
      </c>
      <c r="CO1191">
        <v>0.81921358961561896</v>
      </c>
      <c r="CP1191">
        <v>0.8457156473656986</v>
      </c>
      <c r="CQ1191">
        <v>0.84730596572034822</v>
      </c>
      <c r="CR1191">
        <v>0.77758062541416828</v>
      </c>
      <c r="CS1191">
        <v>0.71850514732666571</v>
      </c>
      <c r="CT1191">
        <v>0.66961974645689282</v>
      </c>
      <c r="CU1191">
        <v>0.55114234270433882</v>
      </c>
      <c r="CV1191">
        <v>0.43277450617537272</v>
      </c>
      <c r="CW1191">
        <v>0.37920406205375567</v>
      </c>
      <c r="CX1191">
        <v>0.34356160616314418</v>
      </c>
      <c r="CY1191">
        <v>0.31315505592378062</v>
      </c>
      <c r="CZ1191">
        <v>0.2928736197947312</v>
      </c>
    </row>
    <row r="1192" spans="1:104" x14ac:dyDescent="0.25">
      <c r="A1192" t="s">
        <v>1381</v>
      </c>
      <c r="B1192" t="s">
        <v>26</v>
      </c>
      <c r="C1192" t="s">
        <v>27</v>
      </c>
      <c r="D1192" t="s">
        <v>187</v>
      </c>
      <c r="E1192" t="s">
        <v>184</v>
      </c>
      <c r="F1192">
        <v>2018</v>
      </c>
      <c r="G1192" t="s">
        <v>178</v>
      </c>
      <c r="H1192">
        <v>8</v>
      </c>
      <c r="I1192">
        <v>28.251236976789116</v>
      </c>
      <c r="J1192">
        <v>27.030964234454249</v>
      </c>
      <c r="K1192">
        <v>26.319629947222136</v>
      </c>
      <c r="L1192">
        <v>26.351135342019909</v>
      </c>
      <c r="M1192">
        <v>27.53341652208476</v>
      </c>
      <c r="N1192">
        <v>30.617136077832122</v>
      </c>
      <c r="O1192">
        <v>35.113345446214282</v>
      </c>
      <c r="P1192">
        <v>40.408166726170009</v>
      </c>
      <c r="Q1192">
        <v>46.420180190434522</v>
      </c>
      <c r="R1192">
        <v>51.181937169044986</v>
      </c>
      <c r="S1192">
        <v>54.650801912278901</v>
      </c>
      <c r="T1192">
        <v>56.710528528689665</v>
      </c>
      <c r="U1192">
        <v>57.497095660040536</v>
      </c>
      <c r="V1192">
        <v>58.087254208629147</v>
      </c>
      <c r="W1192">
        <v>57.877843256495019</v>
      </c>
      <c r="X1192">
        <v>56.517723937950116</v>
      </c>
      <c r="Y1192">
        <v>53.913051526058446</v>
      </c>
      <c r="Z1192">
        <v>50.487055280017117</v>
      </c>
      <c r="AA1192">
        <v>45.506772596877873</v>
      </c>
      <c r="AB1192">
        <v>43.416960474442277</v>
      </c>
      <c r="AC1192">
        <v>41.773775250240199</v>
      </c>
      <c r="AD1192">
        <v>38.506405902051121</v>
      </c>
      <c r="AE1192">
        <v>34.297459383052768</v>
      </c>
      <c r="AF1192">
        <v>30.987603683593747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1.2759868452133367</v>
      </c>
      <c r="AS1192">
        <v>1.2936846537918991</v>
      </c>
      <c r="AT1192">
        <v>1.3069631842400693</v>
      </c>
      <c r="AU1192">
        <v>1.3022514790447575</v>
      </c>
      <c r="AV1192">
        <v>1.2716487297168257</v>
      </c>
      <c r="AW1192">
        <v>1.2130436429922327</v>
      </c>
      <c r="AX1192">
        <v>1.1359587711114434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70.750001037665484</v>
      </c>
      <c r="BF1192">
        <v>70.750001037665484</v>
      </c>
      <c r="BG1192">
        <v>69.999999266547206</v>
      </c>
      <c r="BH1192">
        <v>69.75000095596441</v>
      </c>
      <c r="BI1192">
        <v>69.249997882271145</v>
      </c>
      <c r="BJ1192">
        <v>68.999999076530329</v>
      </c>
      <c r="BK1192">
        <v>68.999999076530329</v>
      </c>
      <c r="BL1192">
        <v>71.249998153989083</v>
      </c>
      <c r="BM1192">
        <v>76.250001270389731</v>
      </c>
      <c r="BN1192">
        <v>80.750001932044626</v>
      </c>
      <c r="BO1192">
        <v>85.749998967286089</v>
      </c>
      <c r="BP1192">
        <v>87.500001408105561</v>
      </c>
      <c r="BQ1192">
        <v>89.249998680713404</v>
      </c>
      <c r="BR1192">
        <v>88.000000040850537</v>
      </c>
      <c r="BS1192">
        <v>88.999999720235735</v>
      </c>
      <c r="BT1192">
        <v>88.999999720235735</v>
      </c>
      <c r="BU1192">
        <v>88.249997484906828</v>
      </c>
      <c r="BV1192">
        <v>88.249997484906828</v>
      </c>
      <c r="BW1192">
        <v>83.499999131616647</v>
      </c>
      <c r="BX1192">
        <v>80.499997401039451</v>
      </c>
      <c r="BY1192">
        <v>76.499999580972542</v>
      </c>
      <c r="BZ1192">
        <v>74.499999541359898</v>
      </c>
      <c r="CA1192">
        <v>73.749997553610015</v>
      </c>
      <c r="CB1192">
        <v>73.749997553610015</v>
      </c>
      <c r="CC1192">
        <v>0.33719923814262459</v>
      </c>
      <c r="CD1192">
        <v>0.31511471700218741</v>
      </c>
      <c r="CE1192">
        <v>0.31046296436473525</v>
      </c>
      <c r="CF1192">
        <v>0.31465338681443</v>
      </c>
      <c r="CG1192">
        <v>0.33381282008758512</v>
      </c>
      <c r="CH1192">
        <v>0.39715097340906635</v>
      </c>
      <c r="CI1192">
        <v>0.52022172209279383</v>
      </c>
      <c r="CJ1192">
        <v>0.63539070043706969</v>
      </c>
      <c r="CK1192">
        <v>0.72724677838706298</v>
      </c>
      <c r="CL1192">
        <v>0.76975173650263606</v>
      </c>
      <c r="CM1192">
        <v>0.80031145902643686</v>
      </c>
      <c r="CN1192">
        <v>0.82790382685680564</v>
      </c>
      <c r="CO1192">
        <v>0.82784174105149844</v>
      </c>
      <c r="CP1192">
        <v>0.85462288674707032</v>
      </c>
      <c r="CQ1192">
        <v>0.85622993944563974</v>
      </c>
      <c r="CR1192">
        <v>0.78577022069975599</v>
      </c>
      <c r="CS1192">
        <v>0.72607256014022914</v>
      </c>
      <c r="CT1192">
        <v>0.67667230365225883</v>
      </c>
      <c r="CU1192">
        <v>0.55694706723987419</v>
      </c>
      <c r="CV1192">
        <v>0.43733256122386982</v>
      </c>
      <c r="CW1192">
        <v>0.38319791347523541</v>
      </c>
      <c r="CX1192">
        <v>0.34718004916009032</v>
      </c>
      <c r="CY1192">
        <v>0.31645323468835879</v>
      </c>
      <c r="CZ1192">
        <v>0.29595820556876312</v>
      </c>
    </row>
    <row r="1193" spans="1:104" x14ac:dyDescent="0.25">
      <c r="A1193" t="s">
        <v>1382</v>
      </c>
      <c r="B1193" t="s">
        <v>26</v>
      </c>
      <c r="C1193" t="s">
        <v>27</v>
      </c>
      <c r="D1193" t="s">
        <v>187</v>
      </c>
      <c r="E1193" t="s">
        <v>184</v>
      </c>
      <c r="F1193">
        <v>2018</v>
      </c>
      <c r="G1193" t="s">
        <v>179</v>
      </c>
      <c r="H1193">
        <v>9</v>
      </c>
      <c r="I1193">
        <v>29.024451862804955</v>
      </c>
      <c r="J1193">
        <v>27.791380233807025</v>
      </c>
      <c r="K1193">
        <v>27.129355800195857</v>
      </c>
      <c r="L1193">
        <v>27.156402412321739</v>
      </c>
      <c r="M1193">
        <v>28.435370908191494</v>
      </c>
      <c r="N1193">
        <v>31.759686347169197</v>
      </c>
      <c r="O1193">
        <v>37.149468365067982</v>
      </c>
      <c r="P1193">
        <v>42.887826728966935</v>
      </c>
      <c r="Q1193">
        <v>50.167055545895039</v>
      </c>
      <c r="R1193">
        <v>55.779321946340723</v>
      </c>
      <c r="S1193">
        <v>59.687722911167874</v>
      </c>
      <c r="T1193">
        <v>61.84171860975642</v>
      </c>
      <c r="U1193">
        <v>62.58687196061512</v>
      </c>
      <c r="V1193">
        <v>63.164845027093655</v>
      </c>
      <c r="W1193">
        <v>62.713805244551033</v>
      </c>
      <c r="X1193">
        <v>60.786928035032211</v>
      </c>
      <c r="Y1193">
        <v>57.788042129182919</v>
      </c>
      <c r="Z1193">
        <v>54.134621423985102</v>
      </c>
      <c r="AA1193">
        <v>48.81242908648732</v>
      </c>
      <c r="AB1193">
        <v>47.159099292469527</v>
      </c>
      <c r="AC1193">
        <v>43.999221713654677</v>
      </c>
      <c r="AD1193">
        <v>40.205954376774031</v>
      </c>
      <c r="AE1193">
        <v>35.629290090960062</v>
      </c>
      <c r="AF1193">
        <v>32.117620993317558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1.3914386243561041</v>
      </c>
      <c r="AS1193">
        <v>1.4082045690504217</v>
      </c>
      <c r="AT1193">
        <v>1.4212090521208161</v>
      </c>
      <c r="AU1193">
        <v>1.4110605868456005</v>
      </c>
      <c r="AV1193">
        <v>1.3677059016270503</v>
      </c>
      <c r="AW1193">
        <v>1.300230890558786</v>
      </c>
      <c r="AX1193">
        <v>1.2180289793345787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73.250001647042026</v>
      </c>
      <c r="BF1193">
        <v>73.250001647042026</v>
      </c>
      <c r="BG1193">
        <v>71.999998519653118</v>
      </c>
      <c r="BH1193">
        <v>71.999998519653118</v>
      </c>
      <c r="BI1193">
        <v>72.74999839586836</v>
      </c>
      <c r="BJ1193">
        <v>70.500001626885279</v>
      </c>
      <c r="BK1193">
        <v>72.499998076451774</v>
      </c>
      <c r="BL1193">
        <v>74.25000037419845</v>
      </c>
      <c r="BM1193">
        <v>83.25000034179925</v>
      </c>
      <c r="BN1193">
        <v>88.75000066035021</v>
      </c>
      <c r="BO1193">
        <v>94.999999850370088</v>
      </c>
      <c r="BP1193">
        <v>98.999998437913149</v>
      </c>
      <c r="BQ1193">
        <v>99.750001513859047</v>
      </c>
      <c r="BR1193">
        <v>97.250001194813436</v>
      </c>
      <c r="BS1193">
        <v>95.999999180374317</v>
      </c>
      <c r="BT1193">
        <v>93.499999603295237</v>
      </c>
      <c r="BU1193">
        <v>94.000000767688036</v>
      </c>
      <c r="BV1193">
        <v>93.75000278237448</v>
      </c>
      <c r="BW1193">
        <v>89.749999248387908</v>
      </c>
      <c r="BX1193">
        <v>85.000001542053766</v>
      </c>
      <c r="BY1193">
        <v>80.749999528109299</v>
      </c>
      <c r="BZ1193">
        <v>79.750000816410491</v>
      </c>
      <c r="CA1193">
        <v>78.749998518540167</v>
      </c>
      <c r="CB1193">
        <v>74.999999740311708</v>
      </c>
      <c r="CC1193">
        <v>0.3539972802696903</v>
      </c>
      <c r="CD1193">
        <v>0.33081259720965112</v>
      </c>
      <c r="CE1193">
        <v>0.32592910746648895</v>
      </c>
      <c r="CF1193">
        <v>0.33032829458081625</v>
      </c>
      <c r="CG1193">
        <v>0.35044217989646587</v>
      </c>
      <c r="CH1193">
        <v>0.41693564026101709</v>
      </c>
      <c r="CI1193">
        <v>0.54613735728799562</v>
      </c>
      <c r="CJ1193">
        <v>0.66704367894757322</v>
      </c>
      <c r="CK1193">
        <v>0.76347576290165509</v>
      </c>
      <c r="CL1193">
        <v>0.80809817556142949</v>
      </c>
      <c r="CM1193">
        <v>0.84018032807382026</v>
      </c>
      <c r="CN1193">
        <v>0.8691471682521833</v>
      </c>
      <c r="CO1193">
        <v>0.86908200536346469</v>
      </c>
      <c r="CP1193">
        <v>0.89719727306598884</v>
      </c>
      <c r="CQ1193">
        <v>0.89888442704868365</v>
      </c>
      <c r="CR1193">
        <v>0.82491461677881939</v>
      </c>
      <c r="CS1193">
        <v>0.76224301500704772</v>
      </c>
      <c r="CT1193">
        <v>0.71038176916388274</v>
      </c>
      <c r="CU1193">
        <v>0.58469221487578382</v>
      </c>
      <c r="CV1193">
        <v>0.45911888758056824</v>
      </c>
      <c r="CW1193">
        <v>0.4022874022111716</v>
      </c>
      <c r="CX1193">
        <v>0.36447528585935474</v>
      </c>
      <c r="CY1193">
        <v>0.33221778387331596</v>
      </c>
      <c r="CZ1193">
        <v>0.3107017638728245</v>
      </c>
    </row>
    <row r="1194" spans="1:104" x14ac:dyDescent="0.25">
      <c r="A1194" t="s">
        <v>1383</v>
      </c>
      <c r="B1194" t="s">
        <v>26</v>
      </c>
      <c r="C1194" t="s">
        <v>27</v>
      </c>
      <c r="D1194" t="s">
        <v>187</v>
      </c>
      <c r="E1194" t="s">
        <v>184</v>
      </c>
      <c r="F1194">
        <v>2018</v>
      </c>
      <c r="G1194" t="s">
        <v>180</v>
      </c>
      <c r="H1194">
        <v>10</v>
      </c>
      <c r="I1194">
        <v>26.322495636749178</v>
      </c>
      <c r="J1194">
        <v>25.254757540310145</v>
      </c>
      <c r="K1194">
        <v>24.618528438420828</v>
      </c>
      <c r="L1194">
        <v>24.57315516114646</v>
      </c>
      <c r="M1194">
        <v>25.689121111762976</v>
      </c>
      <c r="N1194">
        <v>28.534534972245751</v>
      </c>
      <c r="O1194">
        <v>33.3869774718382</v>
      </c>
      <c r="P1194">
        <v>37.160479938183506</v>
      </c>
      <c r="Q1194">
        <v>42.19346497592209</v>
      </c>
      <c r="R1194">
        <v>46.640367786928977</v>
      </c>
      <c r="S1194">
        <v>50.09529608806605</v>
      </c>
      <c r="T1194">
        <v>52.577411796034923</v>
      </c>
      <c r="U1194">
        <v>53.937721564259498</v>
      </c>
      <c r="V1194">
        <v>55.026577900496932</v>
      </c>
      <c r="W1194">
        <v>54.826755239935046</v>
      </c>
      <c r="X1194">
        <v>53.194417323108823</v>
      </c>
      <c r="Y1194">
        <v>50.372150468208162</v>
      </c>
      <c r="Z1194">
        <v>46.831461945179953</v>
      </c>
      <c r="AA1194">
        <v>43.99389854366153</v>
      </c>
      <c r="AB1194">
        <v>41.82989509385407</v>
      </c>
      <c r="AC1194">
        <v>39.003923873204386</v>
      </c>
      <c r="AD1194">
        <v>35.858139735928226</v>
      </c>
      <c r="AE1194">
        <v>31.856096603333086</v>
      </c>
      <c r="AF1194">
        <v>28.803207180954104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1.1829917438435695</v>
      </c>
      <c r="AS1194">
        <v>1.213598719949216</v>
      </c>
      <c r="AT1194">
        <v>1.2380980112143718</v>
      </c>
      <c r="AU1194">
        <v>1.2336019831619296</v>
      </c>
      <c r="AV1194">
        <v>1.1968744245862868</v>
      </c>
      <c r="AW1194">
        <v>1.1333734092634462</v>
      </c>
      <c r="AX1194">
        <v>1.053707910894875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69.999998275085886</v>
      </c>
      <c r="BF1194">
        <v>68.250000504072645</v>
      </c>
      <c r="BG1194">
        <v>69.000001015556293</v>
      </c>
      <c r="BH1194">
        <v>68.500000834109912</v>
      </c>
      <c r="BI1194">
        <v>66.750001843366846</v>
      </c>
      <c r="BJ1194">
        <v>66.500001142778757</v>
      </c>
      <c r="BK1194">
        <v>67.499999375004265</v>
      </c>
      <c r="BL1194">
        <v>67.499999375004265</v>
      </c>
      <c r="BM1194">
        <v>74.249998620809819</v>
      </c>
      <c r="BN1194">
        <v>79.000000012598733</v>
      </c>
      <c r="BO1194">
        <v>83.250000867830039</v>
      </c>
      <c r="BP1194">
        <v>83.750001805817703</v>
      </c>
      <c r="BQ1194">
        <v>84.24999777224842</v>
      </c>
      <c r="BR1194">
        <v>85.249998845363621</v>
      </c>
      <c r="BS1194">
        <v>84.999999256428012</v>
      </c>
      <c r="BT1194">
        <v>85.74999975247205</v>
      </c>
      <c r="BU1194">
        <v>84.999999256428012</v>
      </c>
      <c r="BV1194">
        <v>81.499999792738578</v>
      </c>
      <c r="BW1194">
        <v>77.749998979997088</v>
      </c>
      <c r="BX1194">
        <v>73.749998948870811</v>
      </c>
      <c r="BY1194">
        <v>72.250000658715848</v>
      </c>
      <c r="BZ1194">
        <v>69.749997806092068</v>
      </c>
      <c r="CA1194">
        <v>68.500000834109912</v>
      </c>
      <c r="CB1194">
        <v>68.0000005445862</v>
      </c>
      <c r="CC1194">
        <v>0.33426784582327534</v>
      </c>
      <c r="CD1194">
        <v>0.3123753104313447</v>
      </c>
      <c r="CE1194">
        <v>0.30776401025582401</v>
      </c>
      <c r="CF1194">
        <v>0.31191804188630312</v>
      </c>
      <c r="CG1194">
        <v>0.33091088134284646</v>
      </c>
      <c r="CH1194">
        <v>0.39369843365258256</v>
      </c>
      <c r="CI1194">
        <v>0.51569927985795438</v>
      </c>
      <c r="CJ1194">
        <v>0.62986704099402802</v>
      </c>
      <c r="CK1194">
        <v>0.72092460801414837</v>
      </c>
      <c r="CL1194">
        <v>0.76306010322506279</v>
      </c>
      <c r="CM1194">
        <v>0.79335408435862564</v>
      </c>
      <c r="CN1194">
        <v>0.82070654781813557</v>
      </c>
      <c r="CO1194">
        <v>0.82064503836181724</v>
      </c>
      <c r="CP1194">
        <v>0.84719339795345672</v>
      </c>
      <c r="CQ1194">
        <v>0.84878649225662939</v>
      </c>
      <c r="CR1194">
        <v>0.77893929676051743</v>
      </c>
      <c r="CS1194">
        <v>0.71976064369546322</v>
      </c>
      <c r="CT1194">
        <v>0.67078980167044255</v>
      </c>
      <c r="CU1194">
        <v>0.55210537190061559</v>
      </c>
      <c r="CV1194">
        <v>0.4335306944695404</v>
      </c>
      <c r="CW1194">
        <v>0.37986662548601818</v>
      </c>
      <c r="CX1194">
        <v>0.34416193877396078</v>
      </c>
      <c r="CY1194">
        <v>0.31370221084607458</v>
      </c>
      <c r="CZ1194">
        <v>0.29338534603575384</v>
      </c>
    </row>
    <row r="1195" spans="1:104" x14ac:dyDescent="0.25">
      <c r="A1195" t="s">
        <v>1384</v>
      </c>
      <c r="B1195" t="s">
        <v>26</v>
      </c>
      <c r="C1195" t="s">
        <v>27</v>
      </c>
      <c r="D1195" t="s">
        <v>187</v>
      </c>
      <c r="E1195" t="s">
        <v>184</v>
      </c>
      <c r="F1195">
        <v>2018</v>
      </c>
      <c r="G1195" t="s">
        <v>181</v>
      </c>
      <c r="H1195">
        <v>11</v>
      </c>
      <c r="I1195">
        <v>24.173209329503539</v>
      </c>
      <c r="J1195">
        <v>23.34098143526451</v>
      </c>
      <c r="K1195">
        <v>22.899864442556648</v>
      </c>
      <c r="L1195">
        <v>22.976822602613208</v>
      </c>
      <c r="M1195">
        <v>24.014258140519452</v>
      </c>
      <c r="N1195">
        <v>26.726595240623407</v>
      </c>
      <c r="O1195">
        <v>30.242761209165142</v>
      </c>
      <c r="P1195">
        <v>33.810544055675344</v>
      </c>
      <c r="Q1195">
        <v>38.142713112379852</v>
      </c>
      <c r="R1195">
        <v>41.633986723062947</v>
      </c>
      <c r="S1195">
        <v>44.362802664253564</v>
      </c>
      <c r="T1195">
        <v>46.169414350016318</v>
      </c>
      <c r="U1195">
        <v>47.077331721496819</v>
      </c>
      <c r="V1195">
        <v>47.797480735685731</v>
      </c>
      <c r="W1195">
        <v>47.383356349031239</v>
      </c>
      <c r="X1195">
        <v>45.664100710508244</v>
      </c>
      <c r="Y1195">
        <v>43.614489842436861</v>
      </c>
      <c r="Z1195">
        <v>42.48906382526944</v>
      </c>
      <c r="AA1195">
        <v>39.077242264896768</v>
      </c>
      <c r="AB1195">
        <v>36.641526383151593</v>
      </c>
      <c r="AC1195">
        <v>34.422010513202963</v>
      </c>
      <c r="AD1195">
        <v>31.8063602709198</v>
      </c>
      <c r="AE1195">
        <v>28.588943450039817</v>
      </c>
      <c r="AF1195">
        <v>26.133250719637463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1.0388117772117627</v>
      </c>
      <c r="AS1195">
        <v>1.059239971609373</v>
      </c>
      <c r="AT1195">
        <v>1.0754432855706986</v>
      </c>
      <c r="AU1195">
        <v>1.0661255284473132</v>
      </c>
      <c r="AV1195">
        <v>1.0274422539270793</v>
      </c>
      <c r="AW1195">
        <v>0.98132598757102729</v>
      </c>
      <c r="AX1195">
        <v>0.95600390622382514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59.750000318282169</v>
      </c>
      <c r="BF1195">
        <v>59.500000455182366</v>
      </c>
      <c r="BG1195">
        <v>58.749999863346581</v>
      </c>
      <c r="BH1195">
        <v>58.500000601768619</v>
      </c>
      <c r="BI1195">
        <v>58.249999998334246</v>
      </c>
      <c r="BJ1195">
        <v>56.999999047929748</v>
      </c>
      <c r="BK1195">
        <v>57.75000075026739</v>
      </c>
      <c r="BL1195">
        <v>60.249999936516311</v>
      </c>
      <c r="BM1195">
        <v>67.749999608301323</v>
      </c>
      <c r="BN1195">
        <v>75.500000392500709</v>
      </c>
      <c r="BO1195">
        <v>79.000000912832519</v>
      </c>
      <c r="BP1195">
        <v>81.999998714779181</v>
      </c>
      <c r="BQ1195">
        <v>84.49999864136268</v>
      </c>
      <c r="BR1195">
        <v>83.750000764086963</v>
      </c>
      <c r="BS1195">
        <v>83.499999158116211</v>
      </c>
      <c r="BT1195">
        <v>83.000001899698503</v>
      </c>
      <c r="BU1195">
        <v>80.500000862613163</v>
      </c>
      <c r="BV1195">
        <v>75.250000267199084</v>
      </c>
      <c r="BW1195">
        <v>69.750002261043477</v>
      </c>
      <c r="BX1195">
        <v>65.499999544817626</v>
      </c>
      <c r="BY1195">
        <v>64.499999938182057</v>
      </c>
      <c r="BZ1195">
        <v>61.500000393364431</v>
      </c>
      <c r="CA1195">
        <v>60.500000061817936</v>
      </c>
      <c r="CB1195">
        <v>59.000000713559132</v>
      </c>
      <c r="CC1195">
        <v>0.33598810958485598</v>
      </c>
      <c r="CD1195">
        <v>0.31398290439879706</v>
      </c>
      <c r="CE1195">
        <v>0.30934786005923193</v>
      </c>
      <c r="CF1195">
        <v>0.31352320938370365</v>
      </c>
      <c r="CG1195">
        <v>0.33261383207241291</v>
      </c>
      <c r="CH1195">
        <v>0.39572450617030475</v>
      </c>
      <c r="CI1195">
        <v>0.51835320143575525</v>
      </c>
      <c r="CJ1195">
        <v>0.63310852875818169</v>
      </c>
      <c r="CK1195">
        <v>0.72463467810068949</v>
      </c>
      <c r="CL1195">
        <v>0.76698697320013332</v>
      </c>
      <c r="CM1195">
        <v>0.79743694795478814</v>
      </c>
      <c r="CN1195">
        <v>0.82493013964834061</v>
      </c>
      <c r="CO1195">
        <v>0.82486831563441687</v>
      </c>
      <c r="CP1195">
        <v>0.85155322566305269</v>
      </c>
      <c r="CQ1195">
        <v>0.85315455335912349</v>
      </c>
      <c r="CR1195">
        <v>0.78294793053695755</v>
      </c>
      <c r="CS1195">
        <v>0.72346465125813952</v>
      </c>
      <c r="CT1195">
        <v>0.67424188420853481</v>
      </c>
      <c r="CU1195">
        <v>0.55494665369927787</v>
      </c>
      <c r="CV1195">
        <v>0.43576175793724176</v>
      </c>
      <c r="CW1195">
        <v>0.38182154102484084</v>
      </c>
      <c r="CX1195">
        <v>0.34593304389996926</v>
      </c>
      <c r="CY1195">
        <v>0.31531662379812903</v>
      </c>
      <c r="CZ1195">
        <v>0.29489516632293217</v>
      </c>
    </row>
    <row r="1196" spans="1:104" x14ac:dyDescent="0.25">
      <c r="A1196" t="s">
        <v>1385</v>
      </c>
      <c r="B1196" t="s">
        <v>26</v>
      </c>
      <c r="C1196" t="s">
        <v>27</v>
      </c>
      <c r="D1196" t="s">
        <v>187</v>
      </c>
      <c r="E1196" t="s">
        <v>184</v>
      </c>
      <c r="F1196">
        <v>2018</v>
      </c>
      <c r="G1196" t="s">
        <v>182</v>
      </c>
      <c r="H1196">
        <v>12</v>
      </c>
      <c r="I1196">
        <v>23.725198978537463</v>
      </c>
      <c r="J1196">
        <v>23.031193941223339</v>
      </c>
      <c r="K1196">
        <v>22.670712161128421</v>
      </c>
      <c r="L1196">
        <v>22.863986591115857</v>
      </c>
      <c r="M1196">
        <v>23.945579363927799</v>
      </c>
      <c r="N1196">
        <v>26.770481730429413</v>
      </c>
      <c r="O1196">
        <v>30.672058046140506</v>
      </c>
      <c r="P1196">
        <v>34.029409094641103</v>
      </c>
      <c r="Q1196">
        <v>37.113143898033208</v>
      </c>
      <c r="R1196">
        <v>38.261091445028619</v>
      </c>
      <c r="S1196">
        <v>38.430404415089178</v>
      </c>
      <c r="T1196">
        <v>38.025759113635367</v>
      </c>
      <c r="U1196">
        <v>37.387521038254974</v>
      </c>
      <c r="V1196">
        <v>37.124301220413443</v>
      </c>
      <c r="W1196">
        <v>36.348670711324232</v>
      </c>
      <c r="X1196">
        <v>35.104938716326728</v>
      </c>
      <c r="Y1196">
        <v>34.534976582664079</v>
      </c>
      <c r="Z1196">
        <v>35.820121165201272</v>
      </c>
      <c r="AA1196">
        <v>34.380163940577759</v>
      </c>
      <c r="AB1196">
        <v>33.350677481727089</v>
      </c>
      <c r="AC1196">
        <v>31.939664874826594</v>
      </c>
      <c r="AD1196">
        <v>30.033169334225423</v>
      </c>
      <c r="AE1196">
        <v>27.367507253552162</v>
      </c>
      <c r="AF1196">
        <v>25.29764114415801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0.85557955209545444</v>
      </c>
      <c r="AS1196">
        <v>0.84121918584786293</v>
      </c>
      <c r="AT1196">
        <v>0.8352967870734207</v>
      </c>
      <c r="AU1196">
        <v>0.81784508054336358</v>
      </c>
      <c r="AV1196">
        <v>0.78986113577202133</v>
      </c>
      <c r="AW1196">
        <v>0.77703695083908009</v>
      </c>
      <c r="AX1196">
        <v>0.8059527336695349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47.249999716781659</v>
      </c>
      <c r="BF1196">
        <v>46.749999478178204</v>
      </c>
      <c r="BG1196">
        <v>45.250000857542759</v>
      </c>
      <c r="BH1196">
        <v>44.999999629030796</v>
      </c>
      <c r="BI1196">
        <v>45.250000857542759</v>
      </c>
      <c r="BJ1196">
        <v>45.250000857542759</v>
      </c>
      <c r="BK1196">
        <v>44.250001243054932</v>
      </c>
      <c r="BL1196">
        <v>45.250000857542759</v>
      </c>
      <c r="BM1196">
        <v>47.74999909266603</v>
      </c>
      <c r="BN1196">
        <v>50.75000040104112</v>
      </c>
      <c r="BO1196">
        <v>52.999999025250695</v>
      </c>
      <c r="BP1196">
        <v>53.250001116481727</v>
      </c>
      <c r="BQ1196">
        <v>53.999999255966422</v>
      </c>
      <c r="BR1196">
        <v>55.000000595892388</v>
      </c>
      <c r="BS1196">
        <v>56.000000333625785</v>
      </c>
      <c r="BT1196">
        <v>55.000000595892388</v>
      </c>
      <c r="BU1196">
        <v>54.250000237987223</v>
      </c>
      <c r="BV1196">
        <v>50.75000040104112</v>
      </c>
      <c r="BW1196">
        <v>49.249999561985206</v>
      </c>
      <c r="BX1196">
        <v>48.499999204080034</v>
      </c>
      <c r="BY1196">
        <v>46.500000344841133</v>
      </c>
      <c r="BZ1196">
        <v>47.74999909266603</v>
      </c>
      <c r="CA1196">
        <v>46.000000968956762</v>
      </c>
      <c r="CB1196">
        <v>45.250000857542759</v>
      </c>
      <c r="CC1196">
        <v>0.37480121737351968</v>
      </c>
      <c r="CD1196">
        <v>0.3502539819661572</v>
      </c>
      <c r="CE1196">
        <v>0.34508351652774188</v>
      </c>
      <c r="CF1196">
        <v>0.34974123595042483</v>
      </c>
      <c r="CG1196">
        <v>0.37103713610382705</v>
      </c>
      <c r="CH1196">
        <v>0.44143834207396582</v>
      </c>
      <c r="CI1196">
        <v>0.57823303662252223</v>
      </c>
      <c r="CJ1196">
        <v>0.70624479462949385</v>
      </c>
      <c r="CK1196">
        <v>0.8083440398999765</v>
      </c>
      <c r="CL1196">
        <v>0.85558882721882423</v>
      </c>
      <c r="CM1196">
        <v>0.8895563736821861</v>
      </c>
      <c r="CN1196">
        <v>0.92022555893883506</v>
      </c>
      <c r="CO1196">
        <v>0.92015655175805555</v>
      </c>
      <c r="CP1196">
        <v>0.94992412120505965</v>
      </c>
      <c r="CQ1196">
        <v>0.95171046160229322</v>
      </c>
      <c r="CR1196">
        <v>0.87339358592127436</v>
      </c>
      <c r="CS1196">
        <v>0.80703884969118012</v>
      </c>
      <c r="CT1196">
        <v>0.75212985528765408</v>
      </c>
      <c r="CU1196">
        <v>0.61905370598273057</v>
      </c>
      <c r="CV1196">
        <v>0.48610065702003563</v>
      </c>
      <c r="CW1196">
        <v>0.425929289513581</v>
      </c>
      <c r="CX1196">
        <v>0.38589500888239625</v>
      </c>
      <c r="CY1196">
        <v>0.35174173559931987</v>
      </c>
      <c r="CZ1196">
        <v>0.32896126772541323</v>
      </c>
    </row>
    <row r="1197" spans="1:104" x14ac:dyDescent="0.25">
      <c r="A1197" t="s">
        <v>1386</v>
      </c>
      <c r="B1197" t="s">
        <v>26</v>
      </c>
      <c r="C1197" t="s">
        <v>27</v>
      </c>
      <c r="D1197" t="s">
        <v>187</v>
      </c>
      <c r="E1197" t="s">
        <v>184</v>
      </c>
      <c r="F1197">
        <v>2018</v>
      </c>
      <c r="G1197" t="s">
        <v>183</v>
      </c>
      <c r="H1197">
        <v>8</v>
      </c>
      <c r="I1197">
        <v>28.192764170992074</v>
      </c>
      <c r="J1197">
        <v>26.980083500573052</v>
      </c>
      <c r="K1197">
        <v>26.27282768277944</v>
      </c>
      <c r="L1197">
        <v>26.303635136903804</v>
      </c>
      <c r="M1197">
        <v>27.481542609573197</v>
      </c>
      <c r="N1197">
        <v>30.557016229530063</v>
      </c>
      <c r="O1197">
        <v>35.039399587366766</v>
      </c>
      <c r="P1197">
        <v>40.276139468450047</v>
      </c>
      <c r="Q1197">
        <v>46.206589857209046</v>
      </c>
      <c r="R1197">
        <v>50.907278651633369</v>
      </c>
      <c r="S1197">
        <v>54.339090280795055</v>
      </c>
      <c r="T1197">
        <v>56.388070080835618</v>
      </c>
      <c r="U1197">
        <v>57.174753048210903</v>
      </c>
      <c r="V1197">
        <v>57.770384949531994</v>
      </c>
      <c r="W1197">
        <v>57.566554691100329</v>
      </c>
      <c r="X1197">
        <v>56.212651508707616</v>
      </c>
      <c r="Y1197">
        <v>53.620530145145331</v>
      </c>
      <c r="Z1197">
        <v>50.20192817087289</v>
      </c>
      <c r="AA1197">
        <v>45.270987518132671</v>
      </c>
      <c r="AB1197">
        <v>43.211217884870734</v>
      </c>
      <c r="AC1197">
        <v>41.601369714536673</v>
      </c>
      <c r="AD1197">
        <v>38.366500487144492</v>
      </c>
      <c r="AE1197">
        <v>34.185140434960083</v>
      </c>
      <c r="AF1197">
        <v>30.895892592475825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Q1197">
        <v>0</v>
      </c>
      <c r="AR1197">
        <v>1.2687315576217579</v>
      </c>
      <c r="AS1197">
        <v>1.2864319128307915</v>
      </c>
      <c r="AT1197">
        <v>1.299833618424987</v>
      </c>
      <c r="AU1197">
        <v>1.2952474374748799</v>
      </c>
      <c r="AV1197">
        <v>1.2647846527274331</v>
      </c>
      <c r="AW1197">
        <v>1.2064618989044478</v>
      </c>
      <c r="AX1197">
        <v>1.1295433926162868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69.812499148715077</v>
      </c>
      <c r="BF1197">
        <v>69.312502759654791</v>
      </c>
      <c r="BG1197">
        <v>68.562499750641521</v>
      </c>
      <c r="BH1197">
        <v>68.249999533623054</v>
      </c>
      <c r="BI1197">
        <v>68.375001365862389</v>
      </c>
      <c r="BJ1197">
        <v>67.500000872715972</v>
      </c>
      <c r="BK1197">
        <v>68.312499459426732</v>
      </c>
      <c r="BL1197">
        <v>71.187498986396108</v>
      </c>
      <c r="BM1197">
        <v>77.250000485564314</v>
      </c>
      <c r="BN1197">
        <v>81.000000490206418</v>
      </c>
      <c r="BO1197">
        <v>85.812499481089887</v>
      </c>
      <c r="BP1197">
        <v>87.812499892071031</v>
      </c>
      <c r="BQ1197">
        <v>89.125000067001068</v>
      </c>
      <c r="BR1197">
        <v>89.062500264986895</v>
      </c>
      <c r="BS1197">
        <v>88.625001960361459</v>
      </c>
      <c r="BT1197">
        <v>88.000000040850537</v>
      </c>
      <c r="BU1197">
        <v>87.687500814148066</v>
      </c>
      <c r="BV1197">
        <v>86.812499686580466</v>
      </c>
      <c r="BW1197">
        <v>84.06250149669242</v>
      </c>
      <c r="BX1197">
        <v>80.312499016260318</v>
      </c>
      <c r="BY1197">
        <v>76.562500497092202</v>
      </c>
      <c r="BZ1197">
        <v>74.687498204665417</v>
      </c>
      <c r="CA1197">
        <v>73.624998073371174</v>
      </c>
      <c r="CB1197">
        <v>72.124999637451509</v>
      </c>
      <c r="CC1197">
        <v>0.33641463767550817</v>
      </c>
      <c r="CD1197">
        <v>0.31438150458922803</v>
      </c>
      <c r="CE1197">
        <v>0.30974056212181139</v>
      </c>
      <c r="CF1197">
        <v>0.31392123191133375</v>
      </c>
      <c r="CG1197">
        <v>0.3330360975195516</v>
      </c>
      <c r="CH1197">
        <v>0.39622689104573477</v>
      </c>
      <c r="CI1197">
        <v>0.51901126601871705</v>
      </c>
      <c r="CJ1197">
        <v>0.6339122596210589</v>
      </c>
      <c r="CK1197">
        <v>0.72555460762343904</v>
      </c>
      <c r="CL1197">
        <v>0.7679606799549763</v>
      </c>
      <c r="CM1197">
        <v>0.79844927459105042</v>
      </c>
      <c r="CN1197">
        <v>0.82597743470310114</v>
      </c>
      <c r="CO1197">
        <v>0.82591547992460945</v>
      </c>
      <c r="CP1197">
        <v>0.85263433280345735</v>
      </c>
      <c r="CQ1197">
        <v>0.85423763410708409</v>
      </c>
      <c r="CR1197">
        <v>0.78394187058397968</v>
      </c>
      <c r="CS1197">
        <v>0.72438314859373154</v>
      </c>
      <c r="CT1197">
        <v>0.67509782159659704</v>
      </c>
      <c r="CU1197">
        <v>0.55565117127150865</v>
      </c>
      <c r="CV1197">
        <v>0.43631496551613336</v>
      </c>
      <c r="CW1197">
        <v>0.38230625888513803</v>
      </c>
      <c r="CX1197">
        <v>0.34637221714051436</v>
      </c>
      <c r="CY1197">
        <v>0.31571691903724319</v>
      </c>
      <c r="CZ1197">
        <v>0.29526956265556992</v>
      </c>
    </row>
    <row r="1198" spans="1:104" x14ac:dyDescent="0.25">
      <c r="A1198" t="s">
        <v>1387</v>
      </c>
      <c r="B1198" t="s">
        <v>26</v>
      </c>
      <c r="C1198" t="s">
        <v>27</v>
      </c>
      <c r="D1198" t="s">
        <v>187</v>
      </c>
      <c r="E1198" t="s">
        <v>184</v>
      </c>
      <c r="F1198">
        <v>2019</v>
      </c>
      <c r="G1198" t="s">
        <v>171</v>
      </c>
      <c r="H1198">
        <v>1</v>
      </c>
      <c r="I1198">
        <v>23.763754162121923</v>
      </c>
      <c r="J1198">
        <v>23.12139181324768</v>
      </c>
      <c r="K1198">
        <v>22.767536134541782</v>
      </c>
      <c r="L1198">
        <v>23.013749654632161</v>
      </c>
      <c r="M1198">
        <v>24.155899863526543</v>
      </c>
      <c r="N1198">
        <v>27.072819216963964</v>
      </c>
      <c r="O1198">
        <v>32.1263766258757</v>
      </c>
      <c r="P1198">
        <v>35.459249205452785</v>
      </c>
      <c r="Q1198">
        <v>38.248122756214968</v>
      </c>
      <c r="R1198">
        <v>38.713091510205579</v>
      </c>
      <c r="S1198">
        <v>38.208494790778502</v>
      </c>
      <c r="T1198">
        <v>37.266712475024555</v>
      </c>
      <c r="U1198">
        <v>36.3776244507591</v>
      </c>
      <c r="V1198">
        <v>36.014175385904991</v>
      </c>
      <c r="W1198">
        <v>35.337809640729617</v>
      </c>
      <c r="X1198">
        <v>34.358740634320519</v>
      </c>
      <c r="Y1198">
        <v>34.109827896166927</v>
      </c>
      <c r="Z1198">
        <v>36.023973549551556</v>
      </c>
      <c r="AA1198">
        <v>34.885124059446142</v>
      </c>
      <c r="AB1198">
        <v>33.855399435822811</v>
      </c>
      <c r="AC1198">
        <v>32.418583938309837</v>
      </c>
      <c r="AD1198">
        <v>30.388965792954412</v>
      </c>
      <c r="AE1198">
        <v>27.626567659472116</v>
      </c>
      <c r="AF1198">
        <v>25.540965927806521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>
        <v>0</v>
      </c>
      <c r="AR1198">
        <v>0.83850102153349293</v>
      </c>
      <c r="AS1198">
        <v>0.81849656651835612</v>
      </c>
      <c r="AT1198">
        <v>0.81031895249104635</v>
      </c>
      <c r="AU1198">
        <v>0.79510070992548687</v>
      </c>
      <c r="AV1198">
        <v>0.773071652165499</v>
      </c>
      <c r="AW1198">
        <v>0.76747110509468919</v>
      </c>
      <c r="AX1198">
        <v>0.81053939010414433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42.249999499530226</v>
      </c>
      <c r="BF1198">
        <v>40.250000654943349</v>
      </c>
      <c r="BG1198">
        <v>39.499999555411506</v>
      </c>
      <c r="BH1198">
        <v>39.499999555411506</v>
      </c>
      <c r="BI1198">
        <v>38.750000117547621</v>
      </c>
      <c r="BJ1198">
        <v>38.499999894637938</v>
      </c>
      <c r="BK1198">
        <v>38.499999894637938</v>
      </c>
      <c r="BL1198">
        <v>36.750000980630276</v>
      </c>
      <c r="BM1198">
        <v>44.000000075205861</v>
      </c>
      <c r="BN1198">
        <v>48.000000703070178</v>
      </c>
      <c r="BO1198">
        <v>50.750000077913761</v>
      </c>
      <c r="BP1198">
        <v>53.249999983752581</v>
      </c>
      <c r="BQ1198">
        <v>54.99999932856305</v>
      </c>
      <c r="BR1198">
        <v>53.999999298529943</v>
      </c>
      <c r="BS1198">
        <v>55.250000043818794</v>
      </c>
      <c r="BT1198">
        <v>54.499999867435825</v>
      </c>
      <c r="BU1198">
        <v>52.500001022848949</v>
      </c>
      <c r="BV1198">
        <v>50.249999878267431</v>
      </c>
      <c r="BW1198">
        <v>48.750000879453161</v>
      </c>
      <c r="BX1198">
        <v>45.749999296929822</v>
      </c>
      <c r="BY1198">
        <v>44.250000298115545</v>
      </c>
      <c r="BZ1198">
        <v>43.500000121732569</v>
      </c>
      <c r="CA1198">
        <v>44.750000990107935</v>
      </c>
      <c r="CB1198">
        <v>43.000000168259263</v>
      </c>
      <c r="CC1198">
        <v>0.38783870359905764</v>
      </c>
      <c r="CD1198">
        <v>0.3624375960770887</v>
      </c>
      <c r="CE1198">
        <v>0.35708726985023165</v>
      </c>
      <c r="CF1198">
        <v>0.36190701556097438</v>
      </c>
      <c r="CG1198">
        <v>0.38394371736465888</v>
      </c>
      <c r="CH1198">
        <v>0.45679380260638047</v>
      </c>
      <c r="CI1198">
        <v>0.59834686516635427</v>
      </c>
      <c r="CJ1198">
        <v>0.73081160625551655</v>
      </c>
      <c r="CK1198">
        <v>0.83646237049034977</v>
      </c>
      <c r="CL1198">
        <v>0.88535064200096592</v>
      </c>
      <c r="CM1198">
        <v>0.92049964181857724</v>
      </c>
      <c r="CN1198">
        <v>0.95223576271184784</v>
      </c>
      <c r="CO1198">
        <v>0.95216430825295073</v>
      </c>
      <c r="CP1198">
        <v>0.98296735751682118</v>
      </c>
      <c r="CQ1198">
        <v>0.98481582648609267</v>
      </c>
      <c r="CR1198">
        <v>0.90377465411853075</v>
      </c>
      <c r="CS1198">
        <v>0.83511176543851151</v>
      </c>
      <c r="CT1198">
        <v>0.77829274518936764</v>
      </c>
      <c r="CU1198">
        <v>0.64058752522936036</v>
      </c>
      <c r="CV1198">
        <v>0.50300970450135052</v>
      </c>
      <c r="CW1198">
        <v>0.44074527680055609</v>
      </c>
      <c r="CX1198">
        <v>0.39931838779403001</v>
      </c>
      <c r="CY1198">
        <v>0.36397709537816531</v>
      </c>
      <c r="CZ1198">
        <v>0.34040421038518354</v>
      </c>
    </row>
    <row r="1199" spans="1:104" x14ac:dyDescent="0.25">
      <c r="A1199" t="s">
        <v>1388</v>
      </c>
      <c r="B1199" t="s">
        <v>26</v>
      </c>
      <c r="C1199" t="s">
        <v>27</v>
      </c>
      <c r="D1199" t="s">
        <v>187</v>
      </c>
      <c r="E1199" t="s">
        <v>184</v>
      </c>
      <c r="F1199">
        <v>2019</v>
      </c>
      <c r="G1199" t="s">
        <v>172</v>
      </c>
      <c r="H1199">
        <v>2</v>
      </c>
      <c r="I1199">
        <v>23.790397317213209</v>
      </c>
      <c r="J1199">
        <v>23.097604282011336</v>
      </c>
      <c r="K1199">
        <v>22.674746122733637</v>
      </c>
      <c r="L1199">
        <v>22.804929120155503</v>
      </c>
      <c r="M1199">
        <v>23.839981766428156</v>
      </c>
      <c r="N1199">
        <v>26.645591493257974</v>
      </c>
      <c r="O1199">
        <v>31.057516189022824</v>
      </c>
      <c r="P1199">
        <v>34.142752854252748</v>
      </c>
      <c r="Q1199">
        <v>37.221654939460997</v>
      </c>
      <c r="R1199">
        <v>38.72202638663213</v>
      </c>
      <c r="S1199">
        <v>39.392082247513727</v>
      </c>
      <c r="T1199">
        <v>39.679153197525935</v>
      </c>
      <c r="U1199">
        <v>39.643393253499276</v>
      </c>
      <c r="V1199">
        <v>39.79846723653705</v>
      </c>
      <c r="W1199">
        <v>39.32673296140414</v>
      </c>
      <c r="X1199">
        <v>38.169299817684049</v>
      </c>
      <c r="Y1199">
        <v>36.971976546024315</v>
      </c>
      <c r="Z1199">
        <v>37.01272419564387</v>
      </c>
      <c r="AA1199">
        <v>36.152589906939625</v>
      </c>
      <c r="AB1199">
        <v>34.558135125188478</v>
      </c>
      <c r="AC1199">
        <v>32.924385831695744</v>
      </c>
      <c r="AD1199">
        <v>30.700354686928996</v>
      </c>
      <c r="AE1199">
        <v>27.732715227213436</v>
      </c>
      <c r="AF1199">
        <v>25.486347837331284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0.89278092365526696</v>
      </c>
      <c r="AS1199">
        <v>0.89197636347367837</v>
      </c>
      <c r="AT1199">
        <v>0.89546553215440983</v>
      </c>
      <c r="AU1199">
        <v>0.88485148362207489</v>
      </c>
      <c r="AV1199">
        <v>0.85880924789546875</v>
      </c>
      <c r="AW1199">
        <v>0.83186946810792062</v>
      </c>
      <c r="AX1199">
        <v>0.8327862652642436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47.750000465343405</v>
      </c>
      <c r="BF1199">
        <v>48.500001190187511</v>
      </c>
      <c r="BG1199">
        <v>48.250000241737631</v>
      </c>
      <c r="BH1199">
        <v>49.249999318180642</v>
      </c>
      <c r="BI1199">
        <v>49.000000843653879</v>
      </c>
      <c r="BJ1199">
        <v>48.250000241737631</v>
      </c>
      <c r="BK1199">
        <v>49.249999318180642</v>
      </c>
      <c r="BL1199">
        <v>47.999998571086593</v>
      </c>
      <c r="BM1199">
        <v>51.500000340264307</v>
      </c>
      <c r="BN1199">
        <v>54.499999628634946</v>
      </c>
      <c r="BO1199">
        <v>57.249999197834271</v>
      </c>
      <c r="BP1199">
        <v>58.249999979901297</v>
      </c>
      <c r="BQ1199">
        <v>59.999999642894579</v>
      </c>
      <c r="BR1199">
        <v>60.750000844084127</v>
      </c>
      <c r="BS1199">
        <v>61.500000938922973</v>
      </c>
      <c r="BT1199">
        <v>59.999999642894579</v>
      </c>
      <c r="BU1199">
        <v>59.000000074740136</v>
      </c>
      <c r="BV1199">
        <v>58.49999943785091</v>
      </c>
      <c r="BW1199">
        <v>55.750000360363011</v>
      </c>
      <c r="BX1199">
        <v>52.750000703208805</v>
      </c>
      <c r="BY1199">
        <v>52.750000703208805</v>
      </c>
      <c r="BZ1199">
        <v>50.750000245425468</v>
      </c>
      <c r="CA1199">
        <v>49.999999904730913</v>
      </c>
      <c r="CB1199">
        <v>49.249999318180642</v>
      </c>
      <c r="CC1199">
        <v>0.33792374306715323</v>
      </c>
      <c r="CD1199">
        <v>0.31579176072318693</v>
      </c>
      <c r="CE1199">
        <v>0.3111300059510137</v>
      </c>
      <c r="CF1199">
        <v>0.31532946057840672</v>
      </c>
      <c r="CG1199">
        <v>0.33453005348628473</v>
      </c>
      <c r="CH1199">
        <v>0.39800426699166402</v>
      </c>
      <c r="CI1199">
        <v>0.52133944425374157</v>
      </c>
      <c r="CJ1199">
        <v>0.63675590467701426</v>
      </c>
      <c r="CK1199">
        <v>0.7288093583338715</v>
      </c>
      <c r="CL1199">
        <v>0.77140561862602663</v>
      </c>
      <c r="CM1199">
        <v>0.8020310066787375</v>
      </c>
      <c r="CN1199">
        <v>0.82968261088428141</v>
      </c>
      <c r="CO1199">
        <v>0.82962039046969904</v>
      </c>
      <c r="CP1199">
        <v>0.85645908067511534</v>
      </c>
      <c r="CQ1199">
        <v>0.85806965389412704</v>
      </c>
      <c r="CR1199">
        <v>0.78745852390302096</v>
      </c>
      <c r="CS1199">
        <v>0.72763264868912458</v>
      </c>
      <c r="CT1199">
        <v>0.67812622476929063</v>
      </c>
      <c r="CU1199">
        <v>0.55814371843071986</v>
      </c>
      <c r="CV1199">
        <v>0.43827220644100773</v>
      </c>
      <c r="CW1199">
        <v>0.38402121685248813</v>
      </c>
      <c r="CX1199">
        <v>0.34792600080594732</v>
      </c>
      <c r="CY1199">
        <v>0.31713316816617021</v>
      </c>
      <c r="CZ1199">
        <v>0.29659409048608582</v>
      </c>
    </row>
    <row r="1200" spans="1:104" x14ac:dyDescent="0.25">
      <c r="A1200" t="s">
        <v>1389</v>
      </c>
      <c r="B1200" t="s">
        <v>26</v>
      </c>
      <c r="C1200" t="s">
        <v>27</v>
      </c>
      <c r="D1200" t="s">
        <v>187</v>
      </c>
      <c r="E1200" t="s">
        <v>184</v>
      </c>
      <c r="F1200">
        <v>2019</v>
      </c>
      <c r="G1200" t="s">
        <v>173</v>
      </c>
      <c r="H1200">
        <v>3</v>
      </c>
      <c r="I1200">
        <v>24.438282011865809</v>
      </c>
      <c r="J1200">
        <v>23.515961703311238</v>
      </c>
      <c r="K1200">
        <v>22.968822439940229</v>
      </c>
      <c r="L1200">
        <v>22.926134805599322</v>
      </c>
      <c r="M1200">
        <v>23.8248372374029</v>
      </c>
      <c r="N1200">
        <v>26.34086300244946</v>
      </c>
      <c r="O1200">
        <v>30.672231395334268</v>
      </c>
      <c r="P1200">
        <v>34.097774340334261</v>
      </c>
      <c r="Q1200">
        <v>37.935444425331426</v>
      </c>
      <c r="R1200">
        <v>40.826784060770663</v>
      </c>
      <c r="S1200">
        <v>43.063213435861208</v>
      </c>
      <c r="T1200">
        <v>44.681340246331004</v>
      </c>
      <c r="U1200">
        <v>45.605823099375833</v>
      </c>
      <c r="V1200">
        <v>46.36821091814992</v>
      </c>
      <c r="W1200">
        <v>46.143543205819604</v>
      </c>
      <c r="X1200">
        <v>44.857295793167367</v>
      </c>
      <c r="Y1200">
        <v>42.71979058703301</v>
      </c>
      <c r="Z1200">
        <v>40.162643697185551</v>
      </c>
      <c r="AA1200">
        <v>37.80385669552583</v>
      </c>
      <c r="AB1200">
        <v>37.17725576460969</v>
      </c>
      <c r="AC1200">
        <v>35.13578364888869</v>
      </c>
      <c r="AD1200">
        <v>32.479461771770389</v>
      </c>
      <c r="AE1200">
        <v>29.054044374043539</v>
      </c>
      <c r="AF1200">
        <v>26.461578455032949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1.0053301538064086</v>
      </c>
      <c r="AS1200">
        <v>1.0261310170983278</v>
      </c>
      <c r="AT1200">
        <v>1.0432847618869809</v>
      </c>
      <c r="AU1200">
        <v>1.0382296682561831</v>
      </c>
      <c r="AV1200">
        <v>1.0092891526798631</v>
      </c>
      <c r="AW1200">
        <v>0.96119528659689157</v>
      </c>
      <c r="AX1200">
        <v>0.90365944594336256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54.250000480827183</v>
      </c>
      <c r="BF1200">
        <v>54.499999799394452</v>
      </c>
      <c r="BG1200">
        <v>53.250000137317805</v>
      </c>
      <c r="BH1200">
        <v>54.499999799394452</v>
      </c>
      <c r="BI1200">
        <v>54.749999363500955</v>
      </c>
      <c r="BJ1200">
        <v>53.499999946963527</v>
      </c>
      <c r="BK1200">
        <v>52.749999535869485</v>
      </c>
      <c r="BL1200">
        <v>58.500000329390865</v>
      </c>
      <c r="BM1200">
        <v>65.500000309256649</v>
      </c>
      <c r="BN1200">
        <v>71.750000108221414</v>
      </c>
      <c r="BO1200">
        <v>75.749999042212877</v>
      </c>
      <c r="BP1200">
        <v>78.249997752518112</v>
      </c>
      <c r="BQ1200">
        <v>81.000000692175064</v>
      </c>
      <c r="BR1200">
        <v>81.749998555799692</v>
      </c>
      <c r="BS1200">
        <v>81.250000133511961</v>
      </c>
      <c r="BT1200">
        <v>78.249997752518112</v>
      </c>
      <c r="BU1200">
        <v>77.00000128245135</v>
      </c>
      <c r="BV1200">
        <v>74.500002081067677</v>
      </c>
      <c r="BW1200">
        <v>69.499999964519589</v>
      </c>
      <c r="BX1200">
        <v>65.250000745150146</v>
      </c>
      <c r="BY1200">
        <v>63.00000060144832</v>
      </c>
      <c r="BZ1200">
        <v>59.499999690743351</v>
      </c>
      <c r="CA1200">
        <v>59.250000617715301</v>
      </c>
      <c r="CB1200">
        <v>56.250000201035242</v>
      </c>
      <c r="CC1200">
        <v>0.33606575515819359</v>
      </c>
      <c r="CD1200">
        <v>0.31405543320377061</v>
      </c>
      <c r="CE1200">
        <v>0.30941934528017556</v>
      </c>
      <c r="CF1200">
        <v>0.31359569249373204</v>
      </c>
      <c r="CG1200">
        <v>0.33269068371452482</v>
      </c>
      <c r="CH1200">
        <v>0.39581591768642876</v>
      </c>
      <c r="CI1200">
        <v>0.51847298418108489</v>
      </c>
      <c r="CJ1200">
        <v>0.63325480909972398</v>
      </c>
      <c r="CK1200">
        <v>0.72480216790272234</v>
      </c>
      <c r="CL1200">
        <v>0.76716416266074172</v>
      </c>
      <c r="CM1200">
        <v>0.79762121863520319</v>
      </c>
      <c r="CN1200">
        <v>0.8251207614213717</v>
      </c>
      <c r="CO1200">
        <v>0.82505892456886099</v>
      </c>
      <c r="CP1200">
        <v>0.85175011263613842</v>
      </c>
      <c r="CQ1200">
        <v>0.85335171946850552</v>
      </c>
      <c r="CR1200">
        <v>0.78312882910700521</v>
      </c>
      <c r="CS1200">
        <v>0.72363186323538209</v>
      </c>
      <c r="CT1200">
        <v>0.67439766625439934</v>
      </c>
      <c r="CU1200">
        <v>0.55507487602557082</v>
      </c>
      <c r="CV1200">
        <v>0.4358624674017535</v>
      </c>
      <c r="CW1200">
        <v>0.38190976134828503</v>
      </c>
      <c r="CX1200">
        <v>0.34601297750033733</v>
      </c>
      <c r="CY1200">
        <v>0.3153894888740762</v>
      </c>
      <c r="CZ1200">
        <v>0.29496333148178866</v>
      </c>
    </row>
    <row r="1201" spans="1:104" x14ac:dyDescent="0.25">
      <c r="A1201" t="s">
        <v>1390</v>
      </c>
      <c r="B1201" t="s">
        <v>26</v>
      </c>
      <c r="C1201" t="s">
        <v>27</v>
      </c>
      <c r="D1201" t="s">
        <v>187</v>
      </c>
      <c r="E1201" t="s">
        <v>184</v>
      </c>
      <c r="F1201">
        <v>2019</v>
      </c>
      <c r="G1201" t="s">
        <v>174</v>
      </c>
      <c r="H1201">
        <v>4</v>
      </c>
      <c r="I1201">
        <v>25.332444284844197</v>
      </c>
      <c r="J1201">
        <v>24.281679940400167</v>
      </c>
      <c r="K1201">
        <v>23.665888557711433</v>
      </c>
      <c r="L1201">
        <v>23.600302386490313</v>
      </c>
      <c r="M1201">
        <v>24.541723941953165</v>
      </c>
      <c r="N1201">
        <v>27.052319929779966</v>
      </c>
      <c r="O1201">
        <v>30.917655208472713</v>
      </c>
      <c r="P1201">
        <v>35.006011050067528</v>
      </c>
      <c r="Q1201">
        <v>40.089458743373875</v>
      </c>
      <c r="R1201">
        <v>44.290638605504945</v>
      </c>
      <c r="S1201">
        <v>47.581788229198487</v>
      </c>
      <c r="T1201">
        <v>49.898106200678761</v>
      </c>
      <c r="U1201">
        <v>51.185980985385591</v>
      </c>
      <c r="V1201">
        <v>52.204765292413462</v>
      </c>
      <c r="W1201">
        <v>52.056955292087487</v>
      </c>
      <c r="X1201">
        <v>50.757865446773799</v>
      </c>
      <c r="Y1201">
        <v>48.442988186524886</v>
      </c>
      <c r="Z1201">
        <v>45.151935954889126</v>
      </c>
      <c r="AA1201">
        <v>41.090262525475318</v>
      </c>
      <c r="AB1201">
        <v>40.067532886034449</v>
      </c>
      <c r="AC1201">
        <v>37.994005229893517</v>
      </c>
      <c r="AD1201">
        <v>34.814757019182153</v>
      </c>
      <c r="AE1201">
        <v>30.960886637894422</v>
      </c>
      <c r="AF1201">
        <v>27.975340639521892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1.1227073504136138</v>
      </c>
      <c r="AS1201">
        <v>1.1516846031881207</v>
      </c>
      <c r="AT1201">
        <v>1.1746072082070877</v>
      </c>
      <c r="AU1201">
        <v>1.1712815185368473</v>
      </c>
      <c r="AV1201">
        <v>1.1420519369758404</v>
      </c>
      <c r="AW1201">
        <v>1.0899671964457969</v>
      </c>
      <c r="AX1201">
        <v>1.0159185463023508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64.499999955369319</v>
      </c>
      <c r="BF1201">
        <v>62.250000097537658</v>
      </c>
      <c r="BG1201">
        <v>60.750000437540088</v>
      </c>
      <c r="BH1201">
        <v>60.250000372065401</v>
      </c>
      <c r="BI1201">
        <v>61.249999138958877</v>
      </c>
      <c r="BJ1201">
        <v>60.750000437540088</v>
      </c>
      <c r="BK1201">
        <v>62.5</v>
      </c>
      <c r="BL1201">
        <v>66.750001422480395</v>
      </c>
      <c r="BM1201">
        <v>76.500001572741112</v>
      </c>
      <c r="BN1201">
        <v>82.000001664577326</v>
      </c>
      <c r="BO1201">
        <v>87.250001087627666</v>
      </c>
      <c r="BP1201">
        <v>90.499999605067501</v>
      </c>
      <c r="BQ1201">
        <v>91.250000538572181</v>
      </c>
      <c r="BR1201">
        <v>89.249999111861683</v>
      </c>
      <c r="BS1201">
        <v>88.249998275894669</v>
      </c>
      <c r="BT1201">
        <v>87.000000449494721</v>
      </c>
      <c r="BU1201">
        <v>86.25000123255478</v>
      </c>
      <c r="BV1201">
        <v>83.249999215100786</v>
      </c>
      <c r="BW1201">
        <v>80.249999895105631</v>
      </c>
      <c r="BX1201">
        <v>73.999999482823569</v>
      </c>
      <c r="BY1201">
        <v>67.499999413302703</v>
      </c>
      <c r="BZ1201">
        <v>65.249999800694567</v>
      </c>
      <c r="CA1201">
        <v>62.5</v>
      </c>
      <c r="CB1201">
        <v>60.750000437540088</v>
      </c>
      <c r="CC1201">
        <v>0.3385596883208154</v>
      </c>
      <c r="CD1201">
        <v>0.31638603244653501</v>
      </c>
      <c r="CE1201">
        <v>0.31171551904045169</v>
      </c>
      <c r="CF1201">
        <v>0.31592286485339216</v>
      </c>
      <c r="CG1201">
        <v>0.33515957737148322</v>
      </c>
      <c r="CH1201">
        <v>0.39875326526461924</v>
      </c>
      <c r="CI1201">
        <v>0.52232053021606861</v>
      </c>
      <c r="CJ1201">
        <v>0.63795415694798552</v>
      </c>
      <c r="CK1201">
        <v>0.73018083253674537</v>
      </c>
      <c r="CL1201">
        <v>0.77285726635849583</v>
      </c>
      <c r="CM1201">
        <v>0.80354029820429462</v>
      </c>
      <c r="CN1201">
        <v>0.83124391474223625</v>
      </c>
      <c r="CO1201">
        <v>0.83118163193155692</v>
      </c>
      <c r="CP1201">
        <v>0.85807083857776023</v>
      </c>
      <c r="CQ1201">
        <v>0.85968438652111168</v>
      </c>
      <c r="CR1201">
        <v>0.78894038379337705</v>
      </c>
      <c r="CS1201">
        <v>0.72900191295311678</v>
      </c>
      <c r="CT1201">
        <v>0.67940235611708732</v>
      </c>
      <c r="CU1201">
        <v>0.55919405808077349</v>
      </c>
      <c r="CV1201">
        <v>0.4390969699983962</v>
      </c>
      <c r="CW1201">
        <v>0.38474390316957252</v>
      </c>
      <c r="CX1201">
        <v>0.34858073497035069</v>
      </c>
      <c r="CY1201">
        <v>0.31772998008148268</v>
      </c>
      <c r="CZ1201">
        <v>0.2971522379791105</v>
      </c>
    </row>
    <row r="1202" spans="1:104" x14ac:dyDescent="0.25">
      <c r="A1202" t="s">
        <v>1391</v>
      </c>
      <c r="B1202" t="s">
        <v>26</v>
      </c>
      <c r="C1202" t="s">
        <v>27</v>
      </c>
      <c r="D1202" t="s">
        <v>187</v>
      </c>
      <c r="E1202" t="s">
        <v>184</v>
      </c>
      <c r="F1202">
        <v>2019</v>
      </c>
      <c r="G1202" t="s">
        <v>175</v>
      </c>
      <c r="H1202">
        <v>5</v>
      </c>
      <c r="I1202">
        <v>25.610364319394627</v>
      </c>
      <c r="J1202">
        <v>24.52511462911686</v>
      </c>
      <c r="K1202">
        <v>23.875121895179426</v>
      </c>
      <c r="L1202">
        <v>23.785664233725402</v>
      </c>
      <c r="M1202">
        <v>24.75084916286621</v>
      </c>
      <c r="N1202">
        <v>27.242172554669327</v>
      </c>
      <c r="O1202">
        <v>30.743987937217987</v>
      </c>
      <c r="P1202">
        <v>35.751163735068246</v>
      </c>
      <c r="Q1202">
        <v>41.449960955701791</v>
      </c>
      <c r="R1202">
        <v>45.959942565265379</v>
      </c>
      <c r="S1202">
        <v>49.101546109086385</v>
      </c>
      <c r="T1202">
        <v>50.983356116441534</v>
      </c>
      <c r="U1202">
        <v>51.818114789736825</v>
      </c>
      <c r="V1202">
        <v>52.565228228250774</v>
      </c>
      <c r="W1202">
        <v>52.496336465406657</v>
      </c>
      <c r="X1202">
        <v>51.014271928685545</v>
      </c>
      <c r="Y1202">
        <v>48.438139199532294</v>
      </c>
      <c r="Z1202">
        <v>45.18923175751587</v>
      </c>
      <c r="AA1202">
        <v>41.098902061882455</v>
      </c>
      <c r="AB1202">
        <v>39.428318743597472</v>
      </c>
      <c r="AC1202">
        <v>38.153706636789828</v>
      </c>
      <c r="AD1202">
        <v>35.060061990995379</v>
      </c>
      <c r="AE1202">
        <v>31.204142573281974</v>
      </c>
      <c r="AF1202">
        <v>28.184817211017261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1.1471255049272844</v>
      </c>
      <c r="AS1202">
        <v>1.165907564293323</v>
      </c>
      <c r="AT1202">
        <v>1.1827176570175963</v>
      </c>
      <c r="AU1202">
        <v>1.1811675002044564</v>
      </c>
      <c r="AV1202">
        <v>1.1478210975181078</v>
      </c>
      <c r="AW1202">
        <v>1.089858121914401</v>
      </c>
      <c r="AX1202">
        <v>1.0167576871510005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62.5</v>
      </c>
      <c r="BF1202">
        <v>62.999999318944027</v>
      </c>
      <c r="BG1202">
        <v>63.750000754415531</v>
      </c>
      <c r="BH1202">
        <v>64.749998672792017</v>
      </c>
      <c r="BI1202">
        <v>62.999999318944027</v>
      </c>
      <c r="BJ1202">
        <v>62.000000681055965</v>
      </c>
      <c r="BK1202">
        <v>62.999999318944027</v>
      </c>
      <c r="BL1202">
        <v>68.500000828877319</v>
      </c>
      <c r="BM1202">
        <v>76.499998719208179</v>
      </c>
      <c r="BN1202">
        <v>81.499998797589015</v>
      </c>
      <c r="BO1202">
        <v>85.749999798046886</v>
      </c>
      <c r="BP1202">
        <v>86.999999710480793</v>
      </c>
      <c r="BQ1202">
        <v>87.250000219588799</v>
      </c>
      <c r="BR1202">
        <v>87.250000219588799</v>
      </c>
      <c r="BS1202">
        <v>86.250001336760647</v>
      </c>
      <c r="BT1202">
        <v>83.750001511892805</v>
      </c>
      <c r="BU1202">
        <v>83.500000757844688</v>
      </c>
      <c r="BV1202">
        <v>82.999998239370498</v>
      </c>
      <c r="BW1202">
        <v>82.500001385136315</v>
      </c>
      <c r="BX1202">
        <v>79.249999267506595</v>
      </c>
      <c r="BY1202">
        <v>75.499999315882278</v>
      </c>
      <c r="BZ1202">
        <v>71.499998610209829</v>
      </c>
      <c r="CA1202">
        <v>71.000001740666889</v>
      </c>
      <c r="CB1202">
        <v>67.999998938062163</v>
      </c>
      <c r="CC1202">
        <v>0.33576694814557734</v>
      </c>
      <c r="CD1202">
        <v>0.31377624078370103</v>
      </c>
      <c r="CE1202">
        <v>0.30914423131487728</v>
      </c>
      <c r="CF1202">
        <v>0.31331686786154578</v>
      </c>
      <c r="CG1202">
        <v>0.33239489204121847</v>
      </c>
      <c r="CH1202">
        <v>0.39546401817625032</v>
      </c>
      <c r="CI1202">
        <v>0.51801199791685359</v>
      </c>
      <c r="CJ1202">
        <v>0.63269177480897276</v>
      </c>
      <c r="CK1202">
        <v>0.72415774513142483</v>
      </c>
      <c r="CL1202">
        <v>0.76648215520490481</v>
      </c>
      <c r="CM1202">
        <v>0.79691209571461985</v>
      </c>
      <c r="CN1202">
        <v>0.8243871528419473</v>
      </c>
      <c r="CO1202">
        <v>0.82432538922903753</v>
      </c>
      <c r="CP1202">
        <v>0.85099274728343199</v>
      </c>
      <c r="CQ1202">
        <v>0.85259297990863425</v>
      </c>
      <c r="CR1202">
        <v>0.78243254525636119</v>
      </c>
      <c r="CS1202">
        <v>0.72298851544724896</v>
      </c>
      <c r="CT1202">
        <v>0.67379806340161807</v>
      </c>
      <c r="CU1202">
        <v>0.55458137599454826</v>
      </c>
      <c r="CV1202">
        <v>0.43547494706280332</v>
      </c>
      <c r="CW1202">
        <v>0.38157021020232568</v>
      </c>
      <c r="CX1202">
        <v>0.34570536821331949</v>
      </c>
      <c r="CY1202">
        <v>0.31510907399712268</v>
      </c>
      <c r="CZ1202">
        <v>0.29470108510489013</v>
      </c>
    </row>
    <row r="1203" spans="1:104" x14ac:dyDescent="0.25">
      <c r="A1203" t="s">
        <v>1392</v>
      </c>
      <c r="B1203" t="s">
        <v>26</v>
      </c>
      <c r="C1203" t="s">
        <v>27</v>
      </c>
      <c r="D1203" t="s">
        <v>187</v>
      </c>
      <c r="E1203" t="s">
        <v>184</v>
      </c>
      <c r="F1203">
        <v>2019</v>
      </c>
      <c r="G1203" t="s">
        <v>176</v>
      </c>
      <c r="H1203">
        <v>6</v>
      </c>
      <c r="I1203">
        <v>26.319363043355125</v>
      </c>
      <c r="J1203">
        <v>25.181126701855597</v>
      </c>
      <c r="K1203">
        <v>24.536638301590092</v>
      </c>
      <c r="L1203">
        <v>24.496334255691767</v>
      </c>
      <c r="M1203">
        <v>25.522088835818014</v>
      </c>
      <c r="N1203">
        <v>27.987784989868633</v>
      </c>
      <c r="O1203">
        <v>31.594267015409578</v>
      </c>
      <c r="P1203">
        <v>36.615634930752961</v>
      </c>
      <c r="Q1203">
        <v>42.029349978080681</v>
      </c>
      <c r="R1203">
        <v>46.452575265180094</v>
      </c>
      <c r="S1203">
        <v>49.691698417828071</v>
      </c>
      <c r="T1203">
        <v>51.621806448378209</v>
      </c>
      <c r="U1203">
        <v>52.364275939846557</v>
      </c>
      <c r="V1203">
        <v>52.952308528762508</v>
      </c>
      <c r="W1203">
        <v>52.792567164511254</v>
      </c>
      <c r="X1203">
        <v>51.640500405041394</v>
      </c>
      <c r="Y1203">
        <v>49.516327274059499</v>
      </c>
      <c r="Z1203">
        <v>46.479416504771329</v>
      </c>
      <c r="AA1203">
        <v>42.230983821042173</v>
      </c>
      <c r="AB1203">
        <v>39.819912911694935</v>
      </c>
      <c r="AC1203">
        <v>38.808364594394781</v>
      </c>
      <c r="AD1203">
        <v>35.923912315197526</v>
      </c>
      <c r="AE1203">
        <v>32.028163438814225</v>
      </c>
      <c r="AF1203">
        <v>28.955020246927578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1.161490633965673</v>
      </c>
      <c r="AS1203">
        <v>1.1781962196929385</v>
      </c>
      <c r="AT1203">
        <v>1.1914269168134399</v>
      </c>
      <c r="AU1203">
        <v>1.1878327847563077</v>
      </c>
      <c r="AV1203">
        <v>1.1619112429834071</v>
      </c>
      <c r="AW1203">
        <v>1.1141173361554737</v>
      </c>
      <c r="AX1203">
        <v>1.0457868285669232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65.749999230529042</v>
      </c>
      <c r="BF1203">
        <v>64.250000171360483</v>
      </c>
      <c r="BG1203">
        <v>63.749999537045369</v>
      </c>
      <c r="BH1203">
        <v>63.250000508088128</v>
      </c>
      <c r="BI1203">
        <v>63.749999537045369</v>
      </c>
      <c r="BJ1203">
        <v>62.7499993998102</v>
      </c>
      <c r="BK1203">
        <v>62.7499993998102</v>
      </c>
      <c r="BL1203">
        <v>68.250000261627463</v>
      </c>
      <c r="BM1203">
        <v>73.750000894107899</v>
      </c>
      <c r="BN1203">
        <v>76.999998886218009</v>
      </c>
      <c r="BO1203">
        <v>83.250001387518452</v>
      </c>
      <c r="BP1203">
        <v>86.000001466777263</v>
      </c>
      <c r="BQ1203">
        <v>86.249998527351707</v>
      </c>
      <c r="BR1203">
        <v>86.999998790813862</v>
      </c>
      <c r="BS1203">
        <v>84.999998485765303</v>
      </c>
      <c r="BT1203">
        <v>85.749999238479376</v>
      </c>
      <c r="BU1203">
        <v>86.249998527351707</v>
      </c>
      <c r="BV1203">
        <v>84.500001184478904</v>
      </c>
      <c r="BW1203">
        <v>81.750000126716259</v>
      </c>
      <c r="BX1203">
        <v>78.999999191266568</v>
      </c>
      <c r="BY1203">
        <v>74.749998462770463</v>
      </c>
      <c r="BZ1203">
        <v>71.499999492156505</v>
      </c>
      <c r="CA1203">
        <v>70.249999221233253</v>
      </c>
      <c r="CB1203">
        <v>67.99999769696889</v>
      </c>
      <c r="CC1203">
        <v>0.33585992385316932</v>
      </c>
      <c r="CD1203">
        <v>0.31386310861187916</v>
      </c>
      <c r="CE1203">
        <v>0.30922982129350718</v>
      </c>
      <c r="CF1203">
        <v>0.31340363489856921</v>
      </c>
      <c r="CG1203">
        <v>0.33248695376806642</v>
      </c>
      <c r="CH1203">
        <v>0.39557352674570556</v>
      </c>
      <c r="CI1203">
        <v>0.51815546538613899</v>
      </c>
      <c r="CJ1203">
        <v>0.63286697718247176</v>
      </c>
      <c r="CK1203">
        <v>0.7243582247787349</v>
      </c>
      <c r="CL1203">
        <v>0.76669436296855464</v>
      </c>
      <c r="CM1203">
        <v>0.79713275789380955</v>
      </c>
      <c r="CN1203">
        <v>0.82461549243967225</v>
      </c>
      <c r="CO1203">
        <v>0.82455362684498845</v>
      </c>
      <c r="CP1203">
        <v>0.85122842270144017</v>
      </c>
      <c r="CQ1203">
        <v>0.85282908739545304</v>
      </c>
      <c r="CR1203">
        <v>0.78264920303771301</v>
      </c>
      <c r="CS1203">
        <v>0.72318869684862019</v>
      </c>
      <c r="CT1203">
        <v>0.67398462778635293</v>
      </c>
      <c r="CU1203">
        <v>0.55473493257270767</v>
      </c>
      <c r="CV1203">
        <v>0.4355955112038829</v>
      </c>
      <c r="CW1203">
        <v>0.38167588127686136</v>
      </c>
      <c r="CX1203">
        <v>0.34580108456417802</v>
      </c>
      <c r="CY1203">
        <v>0.31519630839997759</v>
      </c>
      <c r="CZ1203">
        <v>0.29478268570498917</v>
      </c>
    </row>
    <row r="1204" spans="1:104" x14ac:dyDescent="0.25">
      <c r="A1204" t="s">
        <v>1393</v>
      </c>
      <c r="B1204" t="s">
        <v>26</v>
      </c>
      <c r="C1204" t="s">
        <v>27</v>
      </c>
      <c r="D1204" t="s">
        <v>187</v>
      </c>
      <c r="E1204" t="s">
        <v>184</v>
      </c>
      <c r="F1204">
        <v>2019</v>
      </c>
      <c r="G1204" t="s">
        <v>177</v>
      </c>
      <c r="H1204">
        <v>7</v>
      </c>
      <c r="I1204">
        <v>27.684552183105485</v>
      </c>
      <c r="J1204">
        <v>26.481614806235729</v>
      </c>
      <c r="K1204">
        <v>25.7632006921609</v>
      </c>
      <c r="L1204">
        <v>25.741363793799909</v>
      </c>
      <c r="M1204">
        <v>26.864036077828324</v>
      </c>
      <c r="N1204">
        <v>29.700375499745519</v>
      </c>
      <c r="O1204">
        <v>33.687989028792089</v>
      </c>
      <c r="P1204">
        <v>38.787906710673141</v>
      </c>
      <c r="Q1204">
        <v>43.99096140652253</v>
      </c>
      <c r="R1204">
        <v>48.136866469475159</v>
      </c>
      <c r="S1204">
        <v>51.004948169946893</v>
      </c>
      <c r="T1204">
        <v>52.727698995986238</v>
      </c>
      <c r="U1204">
        <v>53.372309131586022</v>
      </c>
      <c r="V1204">
        <v>53.88422625955711</v>
      </c>
      <c r="W1204">
        <v>53.845070597134431</v>
      </c>
      <c r="X1204">
        <v>52.923195951582407</v>
      </c>
      <c r="Y1204">
        <v>50.983431023357809</v>
      </c>
      <c r="Z1204">
        <v>47.962934438854184</v>
      </c>
      <c r="AA1204">
        <v>43.617126387323296</v>
      </c>
      <c r="AB1204">
        <v>41.263270416355354</v>
      </c>
      <c r="AC1204">
        <v>40.337679493416438</v>
      </c>
      <c r="AD1204">
        <v>37.502158236278824</v>
      </c>
      <c r="AE1204">
        <v>33.513487818487057</v>
      </c>
      <c r="AF1204">
        <v>30.325579922372448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>
        <v>0</v>
      </c>
      <c r="AR1204">
        <v>1.1863732801659459</v>
      </c>
      <c r="AS1204">
        <v>1.200876928242733</v>
      </c>
      <c r="AT1204">
        <v>1.2123950861637387</v>
      </c>
      <c r="AU1204">
        <v>1.2115140891417409</v>
      </c>
      <c r="AV1204">
        <v>1.1907718790300261</v>
      </c>
      <c r="AW1204">
        <v>1.1471271497833524</v>
      </c>
      <c r="AX1204">
        <v>1.0791659619350897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69.500001408340083</v>
      </c>
      <c r="BF1204">
        <v>68.999999620460358</v>
      </c>
      <c r="BG1204">
        <v>68.499998916717857</v>
      </c>
      <c r="BH1204">
        <v>67.999999327651679</v>
      </c>
      <c r="BI1204">
        <v>67.750001907531825</v>
      </c>
      <c r="BJ1204">
        <v>67.750001907531825</v>
      </c>
      <c r="BK1204">
        <v>68.999999620460358</v>
      </c>
      <c r="BL1204">
        <v>71.000000923746001</v>
      </c>
      <c r="BM1204">
        <v>75.749998585002402</v>
      </c>
      <c r="BN1204">
        <v>77.500001032831577</v>
      </c>
      <c r="BO1204">
        <v>79.250000762682916</v>
      </c>
      <c r="BP1204">
        <v>78.749999814627799</v>
      </c>
      <c r="BQ1204">
        <v>81.250001959081786</v>
      </c>
      <c r="BR1204">
        <v>84.000001752698708</v>
      </c>
      <c r="BS1204">
        <v>84.499998272587646</v>
      </c>
      <c r="BT1204">
        <v>83.749999308900684</v>
      </c>
      <c r="BU1204">
        <v>82.249999427025841</v>
      </c>
      <c r="BV1204">
        <v>80.750002721215012</v>
      </c>
      <c r="BW1204">
        <v>81.250001959081786</v>
      </c>
      <c r="BX1204">
        <v>76.749999748174773</v>
      </c>
      <c r="BY1204">
        <v>74.250001390566339</v>
      </c>
      <c r="BZ1204">
        <v>72.999998455455639</v>
      </c>
      <c r="CA1204">
        <v>71.750000498214504</v>
      </c>
      <c r="CB1204">
        <v>71.750000498214504</v>
      </c>
      <c r="CC1204">
        <v>0.33368482514795611</v>
      </c>
      <c r="CD1204">
        <v>0.31183044302464857</v>
      </c>
      <c r="CE1204">
        <v>0.30722718890907436</v>
      </c>
      <c r="CF1204">
        <v>0.31137393781334111</v>
      </c>
      <c r="CG1204">
        <v>0.33033367471351072</v>
      </c>
      <c r="CH1204">
        <v>0.39301171056972173</v>
      </c>
      <c r="CI1204">
        <v>0.51479977864199444</v>
      </c>
      <c r="CJ1204">
        <v>0.62876839387086114</v>
      </c>
      <c r="CK1204">
        <v>0.71966711159181862</v>
      </c>
      <c r="CL1204">
        <v>0.76172906399201401</v>
      </c>
      <c r="CM1204">
        <v>0.79197028899201505</v>
      </c>
      <c r="CN1204">
        <v>0.8192749928052766</v>
      </c>
      <c r="CO1204">
        <v>0.81921358533623845</v>
      </c>
      <c r="CP1204">
        <v>0.84571564334918614</v>
      </c>
      <c r="CQ1204">
        <v>0.84730598996273909</v>
      </c>
      <c r="CR1204">
        <v>0.77758060530594653</v>
      </c>
      <c r="CS1204">
        <v>0.71850515645445823</v>
      </c>
      <c r="CT1204">
        <v>0.66961975147062991</v>
      </c>
      <c r="CU1204">
        <v>0.55114234311427157</v>
      </c>
      <c r="CV1204">
        <v>0.43277451712457216</v>
      </c>
      <c r="CW1204">
        <v>0.37920406284377967</v>
      </c>
      <c r="CX1204">
        <v>0.34356160237381983</v>
      </c>
      <c r="CY1204">
        <v>0.31315505284998085</v>
      </c>
      <c r="CZ1204">
        <v>0.29287360540081875</v>
      </c>
    </row>
    <row r="1205" spans="1:104" x14ac:dyDescent="0.25">
      <c r="A1205" t="s">
        <v>1394</v>
      </c>
      <c r="B1205" t="s">
        <v>26</v>
      </c>
      <c r="C1205" t="s">
        <v>27</v>
      </c>
      <c r="D1205" t="s">
        <v>187</v>
      </c>
      <c r="E1205" t="s">
        <v>184</v>
      </c>
      <c r="F1205">
        <v>2019</v>
      </c>
      <c r="G1205" t="s">
        <v>178</v>
      </c>
      <c r="H1205">
        <v>8</v>
      </c>
      <c r="I1205">
        <v>28.251237309290058</v>
      </c>
      <c r="J1205">
        <v>27.030963754238908</v>
      </c>
      <c r="K1205">
        <v>26.319630207146375</v>
      </c>
      <c r="L1205">
        <v>26.351135284291185</v>
      </c>
      <c r="M1205">
        <v>27.533415525505305</v>
      </c>
      <c r="N1205">
        <v>30.617136017795449</v>
      </c>
      <c r="O1205">
        <v>35.113346132081936</v>
      </c>
      <c r="P1205">
        <v>40.408167768950094</v>
      </c>
      <c r="Q1205">
        <v>46.420181440640221</v>
      </c>
      <c r="R1205">
        <v>51.181937744398397</v>
      </c>
      <c r="S1205">
        <v>54.650802797444641</v>
      </c>
      <c r="T1205">
        <v>56.710528730876604</v>
      </c>
      <c r="U1205">
        <v>57.497093450887945</v>
      </c>
      <c r="V1205">
        <v>58.087251494038185</v>
      </c>
      <c r="W1205">
        <v>57.877843440534235</v>
      </c>
      <c r="X1205">
        <v>56.517722869982137</v>
      </c>
      <c r="Y1205">
        <v>53.91304985167563</v>
      </c>
      <c r="Z1205">
        <v>50.4870570923649</v>
      </c>
      <c r="AA1205">
        <v>45.50677295752142</v>
      </c>
      <c r="AB1205">
        <v>43.416958863048393</v>
      </c>
      <c r="AC1205">
        <v>41.773775093106039</v>
      </c>
      <c r="AD1205">
        <v>38.506405895265395</v>
      </c>
      <c r="AE1205">
        <v>34.297458595413119</v>
      </c>
      <c r="AF1205">
        <v>30.98760382109263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1.2759868430315806</v>
      </c>
      <c r="AS1205">
        <v>1.2936846493862446</v>
      </c>
      <c r="AT1205">
        <v>1.3069631855797745</v>
      </c>
      <c r="AU1205">
        <v>1.3022514227026267</v>
      </c>
      <c r="AV1205">
        <v>1.2716487167181756</v>
      </c>
      <c r="AW1205">
        <v>1.2130436253036405</v>
      </c>
      <c r="AX1205">
        <v>1.1359587287155353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70.750002092727712</v>
      </c>
      <c r="BF1205">
        <v>70.750002092727712</v>
      </c>
      <c r="BG1205">
        <v>70.000001105320365</v>
      </c>
      <c r="BH1205">
        <v>69.749998331100429</v>
      </c>
      <c r="BI1205">
        <v>69.25000107866336</v>
      </c>
      <c r="BJ1205">
        <v>68.999998319693432</v>
      </c>
      <c r="BK1205">
        <v>68.999998319693432</v>
      </c>
      <c r="BL1205">
        <v>71.249999451914817</v>
      </c>
      <c r="BM1205">
        <v>76.250001149545383</v>
      </c>
      <c r="BN1205">
        <v>80.749999631986881</v>
      </c>
      <c r="BO1205">
        <v>85.75000036886712</v>
      </c>
      <c r="BP1205">
        <v>87.500001595150536</v>
      </c>
      <c r="BQ1205">
        <v>89.250001082933366</v>
      </c>
      <c r="BR1205">
        <v>87.999998817087601</v>
      </c>
      <c r="BS1205">
        <v>89.000001129964389</v>
      </c>
      <c r="BT1205">
        <v>89.000001129964389</v>
      </c>
      <c r="BU1205">
        <v>88.250001972557669</v>
      </c>
      <c r="BV1205">
        <v>88.250001972557669</v>
      </c>
      <c r="BW1205">
        <v>83.499998504645504</v>
      </c>
      <c r="BX1205">
        <v>80.500001387018472</v>
      </c>
      <c r="BY1205">
        <v>76.499999425013797</v>
      </c>
      <c r="BZ1205">
        <v>74.500001051762354</v>
      </c>
      <c r="CA1205">
        <v>73.750000308355098</v>
      </c>
      <c r="CB1205">
        <v>73.750000308355098</v>
      </c>
      <c r="CC1205">
        <v>0.33719922592759632</v>
      </c>
      <c r="CD1205">
        <v>0.3151147078486029</v>
      </c>
      <c r="CE1205">
        <v>0.31046294430836402</v>
      </c>
      <c r="CF1205">
        <v>0.31465340771593753</v>
      </c>
      <c r="CG1205">
        <v>0.33381279924540874</v>
      </c>
      <c r="CH1205">
        <v>0.39715096907246583</v>
      </c>
      <c r="CI1205">
        <v>0.5202217190508136</v>
      </c>
      <c r="CJ1205">
        <v>0.63539070397718189</v>
      </c>
      <c r="CK1205">
        <v>0.727246771003075</v>
      </c>
      <c r="CL1205">
        <v>0.76975172114205093</v>
      </c>
      <c r="CM1205">
        <v>0.80031145837845785</v>
      </c>
      <c r="CN1205">
        <v>0.82790379839896677</v>
      </c>
      <c r="CO1205">
        <v>0.82784174874669036</v>
      </c>
      <c r="CP1205">
        <v>0.85462288009260923</v>
      </c>
      <c r="CQ1205">
        <v>0.8562299467642851</v>
      </c>
      <c r="CR1205">
        <v>0.78577020944659515</v>
      </c>
      <c r="CS1205">
        <v>0.72607258126352492</v>
      </c>
      <c r="CT1205">
        <v>0.67667234604997417</v>
      </c>
      <c r="CU1205">
        <v>0.55694708846349084</v>
      </c>
      <c r="CV1205">
        <v>0.43733255414157179</v>
      </c>
      <c r="CW1205">
        <v>0.38319789793162923</v>
      </c>
      <c r="CX1205">
        <v>0.34718006073568519</v>
      </c>
      <c r="CY1205">
        <v>0.31645324429177335</v>
      </c>
      <c r="CZ1205">
        <v>0.29595821369780229</v>
      </c>
    </row>
    <row r="1206" spans="1:104" x14ac:dyDescent="0.25">
      <c r="A1206" t="s">
        <v>1395</v>
      </c>
      <c r="B1206" t="s">
        <v>26</v>
      </c>
      <c r="C1206" t="s">
        <v>27</v>
      </c>
      <c r="D1206" t="s">
        <v>187</v>
      </c>
      <c r="E1206" t="s">
        <v>184</v>
      </c>
      <c r="F1206">
        <v>2019</v>
      </c>
      <c r="G1206" t="s">
        <v>179</v>
      </c>
      <c r="H1206">
        <v>9</v>
      </c>
      <c r="I1206">
        <v>29.024451440155534</v>
      </c>
      <c r="J1206">
        <v>27.791380121527979</v>
      </c>
      <c r="K1206">
        <v>27.129355740486176</v>
      </c>
      <c r="L1206">
        <v>27.15640285537884</v>
      </c>
      <c r="M1206">
        <v>28.435371920041032</v>
      </c>
      <c r="N1206">
        <v>31.759687375292437</v>
      </c>
      <c r="O1206">
        <v>37.149468643877157</v>
      </c>
      <c r="P1206">
        <v>42.887827655561232</v>
      </c>
      <c r="Q1206">
        <v>50.167055294428529</v>
      </c>
      <c r="R1206">
        <v>55.779321861718145</v>
      </c>
      <c r="S1206">
        <v>59.687723341525356</v>
      </c>
      <c r="T1206">
        <v>61.841717127647705</v>
      </c>
      <c r="U1206">
        <v>62.586872748471883</v>
      </c>
      <c r="V1206">
        <v>63.164844210662501</v>
      </c>
      <c r="W1206">
        <v>62.713807051357193</v>
      </c>
      <c r="X1206">
        <v>60.786928370660775</v>
      </c>
      <c r="Y1206">
        <v>57.78804211983222</v>
      </c>
      <c r="Z1206">
        <v>54.134621282056919</v>
      </c>
      <c r="AA1206">
        <v>48.812429121489238</v>
      </c>
      <c r="AB1206">
        <v>47.159099482778863</v>
      </c>
      <c r="AC1206">
        <v>43.999221529845087</v>
      </c>
      <c r="AD1206">
        <v>40.205954643561903</v>
      </c>
      <c r="AE1206">
        <v>35.629290427258297</v>
      </c>
      <c r="AF1206">
        <v>32.117620999273242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1.3914386160888899</v>
      </c>
      <c r="AS1206">
        <v>1.4082046230111673</v>
      </c>
      <c r="AT1206">
        <v>1.4212090285663794</v>
      </c>
      <c r="AU1206">
        <v>1.4110605931345914</v>
      </c>
      <c r="AV1206">
        <v>1.3677058897485106</v>
      </c>
      <c r="AW1206">
        <v>1.3002309075308571</v>
      </c>
      <c r="AX1206">
        <v>1.2180289611049904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73.249999273292389</v>
      </c>
      <c r="BF1206">
        <v>73.249999273292389</v>
      </c>
      <c r="BG1206">
        <v>72.000000570767014</v>
      </c>
      <c r="BH1206">
        <v>72.000000570767014</v>
      </c>
      <c r="BI1206">
        <v>72.749999213596368</v>
      </c>
      <c r="BJ1206">
        <v>70.499999173392936</v>
      </c>
      <c r="BK1206">
        <v>72.500000402034388</v>
      </c>
      <c r="BL1206">
        <v>74.250000976456263</v>
      </c>
      <c r="BM1206">
        <v>83.249999675326777</v>
      </c>
      <c r="BN1206">
        <v>88.750002555354953</v>
      </c>
      <c r="BO1206">
        <v>95.000000895440238</v>
      </c>
      <c r="BP1206">
        <v>99.000001616665571</v>
      </c>
      <c r="BQ1206">
        <v>99.750001005695111</v>
      </c>
      <c r="BR1206">
        <v>97.249999702129074</v>
      </c>
      <c r="BS1206">
        <v>95.99999809094578</v>
      </c>
      <c r="BT1206">
        <v>93.499998736637394</v>
      </c>
      <c r="BU1206">
        <v>94.000000776048196</v>
      </c>
      <c r="BV1206">
        <v>93.750001934029072</v>
      </c>
      <c r="BW1206">
        <v>89.750000725489329</v>
      </c>
      <c r="BX1206">
        <v>85.000000371577229</v>
      </c>
      <c r="BY1206">
        <v>80.749998371760725</v>
      </c>
      <c r="BZ1206">
        <v>79.749999714311926</v>
      </c>
      <c r="CA1206">
        <v>78.750002640634975</v>
      </c>
      <c r="CB1206">
        <v>75.000000578685857</v>
      </c>
      <c r="CC1206">
        <v>0.35399729008827341</v>
      </c>
      <c r="CD1206">
        <v>0.33081257809672293</v>
      </c>
      <c r="CE1206">
        <v>0.32592909857447538</v>
      </c>
      <c r="CF1206">
        <v>0.33032830177015399</v>
      </c>
      <c r="CG1206">
        <v>0.35044216307183551</v>
      </c>
      <c r="CH1206">
        <v>0.41693562863686162</v>
      </c>
      <c r="CI1206">
        <v>0.54613738575970117</v>
      </c>
      <c r="CJ1206">
        <v>0.66704366581439456</v>
      </c>
      <c r="CK1206">
        <v>0.76347576056299027</v>
      </c>
      <c r="CL1206">
        <v>0.80809817034637688</v>
      </c>
      <c r="CM1206">
        <v>0.84018023993327062</v>
      </c>
      <c r="CN1206">
        <v>0.86914715848684643</v>
      </c>
      <c r="CO1206">
        <v>0.86908201890677206</v>
      </c>
      <c r="CP1206">
        <v>0.89719725311337195</v>
      </c>
      <c r="CQ1206">
        <v>0.89888442531164992</v>
      </c>
      <c r="CR1206">
        <v>0.82491459919682009</v>
      </c>
      <c r="CS1206">
        <v>0.76224304264090492</v>
      </c>
      <c r="CT1206">
        <v>0.71038175627399791</v>
      </c>
      <c r="CU1206">
        <v>0.58469222157965073</v>
      </c>
      <c r="CV1206">
        <v>0.45911890942169498</v>
      </c>
      <c r="CW1206">
        <v>0.40228741030997067</v>
      </c>
      <c r="CX1206">
        <v>0.36447529302608617</v>
      </c>
      <c r="CY1206">
        <v>0.33221778980435862</v>
      </c>
      <c r="CZ1206">
        <v>0.31070176884382805</v>
      </c>
    </row>
    <row r="1207" spans="1:104" x14ac:dyDescent="0.25">
      <c r="A1207" t="s">
        <v>1396</v>
      </c>
      <c r="B1207" t="s">
        <v>26</v>
      </c>
      <c r="C1207" t="s">
        <v>27</v>
      </c>
      <c r="D1207" t="s">
        <v>187</v>
      </c>
      <c r="E1207" t="s">
        <v>184</v>
      </c>
      <c r="F1207">
        <v>2019</v>
      </c>
      <c r="G1207" t="s">
        <v>180</v>
      </c>
      <c r="H1207">
        <v>10</v>
      </c>
      <c r="I1207">
        <v>26.322495514757136</v>
      </c>
      <c r="J1207">
        <v>25.254757419228998</v>
      </c>
      <c r="K1207">
        <v>24.618527989923841</v>
      </c>
      <c r="L1207">
        <v>24.573154978096138</v>
      </c>
      <c r="M1207">
        <v>25.689121648242594</v>
      </c>
      <c r="N1207">
        <v>28.534534957469187</v>
      </c>
      <c r="O1207">
        <v>33.386977881296616</v>
      </c>
      <c r="P1207">
        <v>37.160479500554288</v>
      </c>
      <c r="Q1207">
        <v>42.193463314514851</v>
      </c>
      <c r="R1207">
        <v>46.640366976001452</v>
      </c>
      <c r="S1207">
        <v>50.095296765920963</v>
      </c>
      <c r="T1207">
        <v>52.577411501013898</v>
      </c>
      <c r="U1207">
        <v>53.937720964921894</v>
      </c>
      <c r="V1207">
        <v>55.026577758163569</v>
      </c>
      <c r="W1207">
        <v>54.826756210821216</v>
      </c>
      <c r="X1207">
        <v>53.194418919576862</v>
      </c>
      <c r="Y1207">
        <v>50.372149755665234</v>
      </c>
      <c r="Z1207">
        <v>46.831461735896511</v>
      </c>
      <c r="AA1207">
        <v>43.993898885937888</v>
      </c>
      <c r="AB1207">
        <v>41.829894428229181</v>
      </c>
      <c r="AC1207">
        <v>39.00392338099271</v>
      </c>
      <c r="AD1207">
        <v>35.858138563577853</v>
      </c>
      <c r="AE1207">
        <v>31.856096384820745</v>
      </c>
      <c r="AF1207">
        <v>28.80320721373533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1.1829917677652204</v>
      </c>
      <c r="AS1207">
        <v>1.2135987299521986</v>
      </c>
      <c r="AT1207">
        <v>1.2380980348914277</v>
      </c>
      <c r="AU1207">
        <v>1.2336019722624316</v>
      </c>
      <c r="AV1207">
        <v>1.1968744283805972</v>
      </c>
      <c r="AW1207">
        <v>1.133373382097542</v>
      </c>
      <c r="AX1207">
        <v>1.0537079183162661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69.999998551480942</v>
      </c>
      <c r="BF1207">
        <v>68.250000462601378</v>
      </c>
      <c r="BG1207">
        <v>69.000002053113036</v>
      </c>
      <c r="BH1207">
        <v>68.500001317233711</v>
      </c>
      <c r="BI1207">
        <v>66.750000445080445</v>
      </c>
      <c r="BJ1207">
        <v>66.500001293872472</v>
      </c>
      <c r="BK1207">
        <v>67.499999967148241</v>
      </c>
      <c r="BL1207">
        <v>67.499999967148241</v>
      </c>
      <c r="BM1207">
        <v>74.249998981352235</v>
      </c>
      <c r="BN1207">
        <v>79.000000770677843</v>
      </c>
      <c r="BO1207">
        <v>83.250001459104638</v>
      </c>
      <c r="BP1207">
        <v>83.750002194983949</v>
      </c>
      <c r="BQ1207">
        <v>84.249998793975564</v>
      </c>
      <c r="BR1207">
        <v>85.250000265734201</v>
      </c>
      <c r="BS1207">
        <v>85.000000262814041</v>
      </c>
      <c r="BT1207">
        <v>85.750000514920842</v>
      </c>
      <c r="BU1207">
        <v>85.000000262814041</v>
      </c>
      <c r="BV1207">
        <v>81.499999248546516</v>
      </c>
      <c r="BW1207">
        <v>77.749998809306376</v>
      </c>
      <c r="BX1207">
        <v>73.749998245472923</v>
      </c>
      <c r="BY1207">
        <v>72.250000053049504</v>
      </c>
      <c r="BZ1207">
        <v>69.74999867023395</v>
      </c>
      <c r="CA1207">
        <v>68.500001317233711</v>
      </c>
      <c r="CB1207">
        <v>68.000000703027567</v>
      </c>
      <c r="CC1207">
        <v>0.33426786187772689</v>
      </c>
      <c r="CD1207">
        <v>0.31237530267692942</v>
      </c>
      <c r="CE1207">
        <v>0.30776400660170561</v>
      </c>
      <c r="CF1207">
        <v>0.31191802479125547</v>
      </c>
      <c r="CG1207">
        <v>0.3309108800008782</v>
      </c>
      <c r="CH1207">
        <v>0.39369843174073849</v>
      </c>
      <c r="CI1207">
        <v>0.51569928757812522</v>
      </c>
      <c r="CJ1207">
        <v>0.62986704321206732</v>
      </c>
      <c r="CK1207">
        <v>0.72092460719012241</v>
      </c>
      <c r="CL1207">
        <v>0.76306006479311206</v>
      </c>
      <c r="CM1207">
        <v>0.79335413556254109</v>
      </c>
      <c r="CN1207">
        <v>0.82070655831509354</v>
      </c>
      <c r="CO1207">
        <v>0.82064508101309874</v>
      </c>
      <c r="CP1207">
        <v>0.84719337723761157</v>
      </c>
      <c r="CQ1207">
        <v>0.84878649661462635</v>
      </c>
      <c r="CR1207">
        <v>0.77893925492634364</v>
      </c>
      <c r="CS1207">
        <v>0.71976065339930129</v>
      </c>
      <c r="CT1207">
        <v>0.67078983376400581</v>
      </c>
      <c r="CU1207">
        <v>0.55210537359565071</v>
      </c>
      <c r="CV1207">
        <v>0.43353070083384126</v>
      </c>
      <c r="CW1207">
        <v>0.37986664540867993</v>
      </c>
      <c r="CX1207">
        <v>0.34416193168438131</v>
      </c>
      <c r="CY1207">
        <v>0.31370222020739391</v>
      </c>
      <c r="CZ1207">
        <v>0.2933853383740081</v>
      </c>
    </row>
    <row r="1208" spans="1:104" x14ac:dyDescent="0.25">
      <c r="A1208" t="s">
        <v>1397</v>
      </c>
      <c r="B1208" t="s">
        <v>26</v>
      </c>
      <c r="C1208" t="s">
        <v>27</v>
      </c>
      <c r="D1208" t="s">
        <v>187</v>
      </c>
      <c r="E1208" t="s">
        <v>184</v>
      </c>
      <c r="F1208">
        <v>2019</v>
      </c>
      <c r="G1208" t="s">
        <v>181</v>
      </c>
      <c r="H1208">
        <v>11</v>
      </c>
      <c r="I1208">
        <v>24.173209578787059</v>
      </c>
      <c r="J1208">
        <v>23.340981641841633</v>
      </c>
      <c r="K1208">
        <v>22.899864948980966</v>
      </c>
      <c r="L1208">
        <v>22.97682206035477</v>
      </c>
      <c r="M1208">
        <v>24.014257681296066</v>
      </c>
      <c r="N1208">
        <v>26.726596074904055</v>
      </c>
      <c r="O1208">
        <v>30.242760917599693</v>
      </c>
      <c r="P1208">
        <v>33.810543101547232</v>
      </c>
      <c r="Q1208">
        <v>38.142712458428157</v>
      </c>
      <c r="R1208">
        <v>41.633987577207982</v>
      </c>
      <c r="S1208">
        <v>44.362802944959796</v>
      </c>
      <c r="T1208">
        <v>46.169412455846846</v>
      </c>
      <c r="U1208">
        <v>47.077331281414097</v>
      </c>
      <c r="V1208">
        <v>47.797480499239548</v>
      </c>
      <c r="W1208">
        <v>47.383355334519557</v>
      </c>
      <c r="X1208">
        <v>45.664099680969862</v>
      </c>
      <c r="Y1208">
        <v>43.614489962923315</v>
      </c>
      <c r="Z1208">
        <v>42.489062480265076</v>
      </c>
      <c r="AA1208">
        <v>39.077240709756573</v>
      </c>
      <c r="AB1208">
        <v>36.641526366890574</v>
      </c>
      <c r="AC1208">
        <v>34.422010138421712</v>
      </c>
      <c r="AD1208">
        <v>31.806359953044932</v>
      </c>
      <c r="AE1208">
        <v>28.588944024679858</v>
      </c>
      <c r="AF1208">
        <v>26.133250877835515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>
        <v>0</v>
      </c>
      <c r="AR1208">
        <v>1.0388117421302396</v>
      </c>
      <c r="AS1208">
        <v>1.0592399659741369</v>
      </c>
      <c r="AT1208">
        <v>1.0754432772457867</v>
      </c>
      <c r="AU1208">
        <v>1.0661255328017414</v>
      </c>
      <c r="AV1208">
        <v>1.0274422532363057</v>
      </c>
      <c r="AW1208">
        <v>0.98132597690661305</v>
      </c>
      <c r="AX1208">
        <v>0.95600390191358642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59.74999941142692</v>
      </c>
      <c r="BF1208">
        <v>59.50000027621072</v>
      </c>
      <c r="BG1208">
        <v>58.750000197163175</v>
      </c>
      <c r="BH1208">
        <v>58.500000560684668</v>
      </c>
      <c r="BI1208">
        <v>58.249999359660194</v>
      </c>
      <c r="BJ1208">
        <v>57.000000402589578</v>
      </c>
      <c r="BK1208">
        <v>57.749999752528318</v>
      </c>
      <c r="BL1208">
        <v>60.249999869185729</v>
      </c>
      <c r="BM1208">
        <v>67.749998396385948</v>
      </c>
      <c r="BN1208">
        <v>75.500000190418916</v>
      </c>
      <c r="BO1208">
        <v>79.000001723856258</v>
      </c>
      <c r="BP1208">
        <v>82.000001432455775</v>
      </c>
      <c r="BQ1208">
        <v>84.499999376976533</v>
      </c>
      <c r="BR1208">
        <v>83.750000148555927</v>
      </c>
      <c r="BS1208">
        <v>83.50000016271278</v>
      </c>
      <c r="BT1208">
        <v>83.000001163171575</v>
      </c>
      <c r="BU1208">
        <v>80.49999981614306</v>
      </c>
      <c r="BV1208">
        <v>75.249999718503247</v>
      </c>
      <c r="BW1208">
        <v>69.749998662875214</v>
      </c>
      <c r="BX1208">
        <v>65.499999723789287</v>
      </c>
      <c r="BY1208">
        <v>64.500000023453012</v>
      </c>
      <c r="BZ1208">
        <v>61.500000785736255</v>
      </c>
      <c r="CA1208">
        <v>60.499999976547002</v>
      </c>
      <c r="CB1208">
        <v>59.000000912115112</v>
      </c>
      <c r="CC1208">
        <v>0.33598809395252721</v>
      </c>
      <c r="CD1208">
        <v>0.3139829001207623</v>
      </c>
      <c r="CE1208">
        <v>0.30934783142662431</v>
      </c>
      <c r="CF1208">
        <v>0.31352322140334582</v>
      </c>
      <c r="CG1208">
        <v>0.33261384159166935</v>
      </c>
      <c r="CH1208">
        <v>0.39572448863213244</v>
      </c>
      <c r="CI1208">
        <v>0.51835318854981238</v>
      </c>
      <c r="CJ1208">
        <v>0.63310849653413936</v>
      </c>
      <c r="CK1208">
        <v>0.72463468748009152</v>
      </c>
      <c r="CL1208">
        <v>0.76698695546149109</v>
      </c>
      <c r="CM1208">
        <v>0.79743691963148999</v>
      </c>
      <c r="CN1208">
        <v>0.82493016210027048</v>
      </c>
      <c r="CO1208">
        <v>0.82486826882333408</v>
      </c>
      <c r="CP1208">
        <v>0.85155325536258986</v>
      </c>
      <c r="CQ1208">
        <v>0.85315457395195038</v>
      </c>
      <c r="CR1208">
        <v>0.78294790874820985</v>
      </c>
      <c r="CS1208">
        <v>0.72346465944934457</v>
      </c>
      <c r="CT1208">
        <v>0.67424187079908759</v>
      </c>
      <c r="CU1208">
        <v>0.5549466490113264</v>
      </c>
      <c r="CV1208">
        <v>0.43576177266150284</v>
      </c>
      <c r="CW1208">
        <v>0.38182152308744116</v>
      </c>
      <c r="CX1208">
        <v>0.345933038616413</v>
      </c>
      <c r="CY1208">
        <v>0.31531662785132863</v>
      </c>
      <c r="CZ1208">
        <v>0.29489516473398136</v>
      </c>
    </row>
    <row r="1209" spans="1:104" x14ac:dyDescent="0.25">
      <c r="A1209" t="s">
        <v>1398</v>
      </c>
      <c r="B1209" t="s">
        <v>26</v>
      </c>
      <c r="C1209" t="s">
        <v>27</v>
      </c>
      <c r="D1209" t="s">
        <v>187</v>
      </c>
      <c r="E1209" t="s">
        <v>184</v>
      </c>
      <c r="F1209">
        <v>2019</v>
      </c>
      <c r="G1209" t="s">
        <v>182</v>
      </c>
      <c r="H1209">
        <v>12</v>
      </c>
      <c r="I1209">
        <v>23.725199115507422</v>
      </c>
      <c r="J1209">
        <v>23.031193172704622</v>
      </c>
      <c r="K1209">
        <v>22.67071213300175</v>
      </c>
      <c r="L1209">
        <v>22.863986993466131</v>
      </c>
      <c r="M1209">
        <v>23.945578980070184</v>
      </c>
      <c r="N1209">
        <v>26.770481344638362</v>
      </c>
      <c r="O1209">
        <v>30.672058251847748</v>
      </c>
      <c r="P1209">
        <v>34.029409410668173</v>
      </c>
      <c r="Q1209">
        <v>37.113143531323928</v>
      </c>
      <c r="R1209">
        <v>38.261090628834317</v>
      </c>
      <c r="S1209">
        <v>38.430404869202299</v>
      </c>
      <c r="T1209">
        <v>38.025758463271515</v>
      </c>
      <c r="U1209">
        <v>37.387520304959004</v>
      </c>
      <c r="V1209">
        <v>37.124301440620272</v>
      </c>
      <c r="W1209">
        <v>36.34867112997695</v>
      </c>
      <c r="X1209">
        <v>35.104939715535345</v>
      </c>
      <c r="Y1209">
        <v>34.534976979933937</v>
      </c>
      <c r="Z1209">
        <v>35.820121479293867</v>
      </c>
      <c r="AA1209">
        <v>34.380163560784283</v>
      </c>
      <c r="AB1209">
        <v>33.350676638772249</v>
      </c>
      <c r="AC1209">
        <v>31.939665119554061</v>
      </c>
      <c r="AD1209">
        <v>30.033169054243839</v>
      </c>
      <c r="AE1209">
        <v>27.367506956035413</v>
      </c>
      <c r="AF1209">
        <v>25.297641815554943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0.8555795529364435</v>
      </c>
      <c r="AS1209">
        <v>0.8412191914730659</v>
      </c>
      <c r="AT1209">
        <v>0.83529677659704193</v>
      </c>
      <c r="AU1209">
        <v>0.81784509755632073</v>
      </c>
      <c r="AV1209">
        <v>0.78986111183644336</v>
      </c>
      <c r="AW1209">
        <v>0.77703695679447715</v>
      </c>
      <c r="AX1209">
        <v>0.80595274652979954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47.250000645714465</v>
      </c>
      <c r="BF1209">
        <v>46.749999617887042</v>
      </c>
      <c r="BG1209">
        <v>45.250000175309566</v>
      </c>
      <c r="BH1209">
        <v>44.999999949634145</v>
      </c>
      <c r="BI1209">
        <v>45.250000175309566</v>
      </c>
      <c r="BJ1209">
        <v>45.250000175309566</v>
      </c>
      <c r="BK1209">
        <v>44.249999196755716</v>
      </c>
      <c r="BL1209">
        <v>45.250000175309566</v>
      </c>
      <c r="BM1209">
        <v>47.750000232350409</v>
      </c>
      <c r="BN1209">
        <v>50.750000224947236</v>
      </c>
      <c r="BO1209">
        <v>52.999999221938637</v>
      </c>
      <c r="BP1209">
        <v>53.250001131532535</v>
      </c>
      <c r="BQ1209">
        <v>53.999999942595068</v>
      </c>
      <c r="BR1209">
        <v>55.000000799785425</v>
      </c>
      <c r="BS1209">
        <v>56.000001399078357</v>
      </c>
      <c r="BT1209">
        <v>55.000000799785425</v>
      </c>
      <c r="BU1209">
        <v>54.249999546282581</v>
      </c>
      <c r="BV1209">
        <v>50.750000224947236</v>
      </c>
      <c r="BW1209">
        <v>49.25000003901836</v>
      </c>
      <c r="BX1209">
        <v>48.499998800685958</v>
      </c>
      <c r="BY1209">
        <v>46.500000378290011</v>
      </c>
      <c r="BZ1209">
        <v>47.750000232350409</v>
      </c>
      <c r="CA1209">
        <v>46.000000806824509</v>
      </c>
      <c r="CB1209">
        <v>45.250000175309566</v>
      </c>
      <c r="CC1209">
        <v>0.37480120400061057</v>
      </c>
      <c r="CD1209">
        <v>0.35025398464684959</v>
      </c>
      <c r="CE1209">
        <v>0.34508349288375695</v>
      </c>
      <c r="CF1209">
        <v>0.34974121445297945</v>
      </c>
      <c r="CG1209">
        <v>0.37103713205509342</v>
      </c>
      <c r="CH1209">
        <v>0.44143830481130769</v>
      </c>
      <c r="CI1209">
        <v>0.57823302026623646</v>
      </c>
      <c r="CJ1209">
        <v>0.7062447690071183</v>
      </c>
      <c r="CK1209">
        <v>0.80834403174054636</v>
      </c>
      <c r="CL1209">
        <v>0.85558883781822614</v>
      </c>
      <c r="CM1209">
        <v>0.88955631482234343</v>
      </c>
      <c r="CN1209">
        <v>0.92022559377560509</v>
      </c>
      <c r="CO1209">
        <v>0.92015650595410992</v>
      </c>
      <c r="CP1209">
        <v>0.94992412727739139</v>
      </c>
      <c r="CQ1209">
        <v>0.95171046386527058</v>
      </c>
      <c r="CR1209">
        <v>0.87339357235359072</v>
      </c>
      <c r="CS1209">
        <v>0.80703885160324385</v>
      </c>
      <c r="CT1209">
        <v>0.75212984245550052</v>
      </c>
      <c r="CU1209">
        <v>0.61905367048069804</v>
      </c>
      <c r="CV1209">
        <v>0.48610065664173369</v>
      </c>
      <c r="CW1209">
        <v>0.42592928236949945</v>
      </c>
      <c r="CX1209">
        <v>0.38589501287049643</v>
      </c>
      <c r="CY1209">
        <v>0.35174174352711873</v>
      </c>
      <c r="CZ1209">
        <v>0.32896125902612566</v>
      </c>
    </row>
    <row r="1210" spans="1:104" x14ac:dyDescent="0.25">
      <c r="A1210" t="s">
        <v>1399</v>
      </c>
      <c r="B1210" t="s">
        <v>26</v>
      </c>
      <c r="C1210" t="s">
        <v>27</v>
      </c>
      <c r="D1210" t="s">
        <v>187</v>
      </c>
      <c r="E1210" t="s">
        <v>184</v>
      </c>
      <c r="F1210">
        <v>2019</v>
      </c>
      <c r="G1210" t="s">
        <v>183</v>
      </c>
      <c r="H1210">
        <v>8</v>
      </c>
      <c r="I1210">
        <v>28.192764496658498</v>
      </c>
      <c r="J1210">
        <v>26.98008284404747</v>
      </c>
      <c r="K1210">
        <v>26.272828162458087</v>
      </c>
      <c r="L1210">
        <v>26.303635643367194</v>
      </c>
      <c r="M1210">
        <v>27.481542091603515</v>
      </c>
      <c r="N1210">
        <v>30.55701600635734</v>
      </c>
      <c r="O1210">
        <v>35.039399116347013</v>
      </c>
      <c r="P1210">
        <v>40.276138775340662</v>
      </c>
      <c r="Q1210">
        <v>46.206589967597793</v>
      </c>
      <c r="R1210">
        <v>50.907277000472121</v>
      </c>
      <c r="S1210">
        <v>54.339089565874232</v>
      </c>
      <c r="T1210">
        <v>56.388070345675651</v>
      </c>
      <c r="U1210">
        <v>57.17475307022687</v>
      </c>
      <c r="V1210">
        <v>57.770384477476426</v>
      </c>
      <c r="W1210">
        <v>57.566555104607367</v>
      </c>
      <c r="X1210">
        <v>56.212651381655803</v>
      </c>
      <c r="Y1210">
        <v>53.620530886590494</v>
      </c>
      <c r="Z1210">
        <v>50.20192721227636</v>
      </c>
      <c r="AA1210">
        <v>45.270988334980451</v>
      </c>
      <c r="AB1210">
        <v>43.211217322533265</v>
      </c>
      <c r="AC1210">
        <v>41.60136831772892</v>
      </c>
      <c r="AD1210">
        <v>38.36649993086953</v>
      </c>
      <c r="AE1210">
        <v>34.185141407713836</v>
      </c>
      <c r="AF1210">
        <v>30.895892730105651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>
        <v>0</v>
      </c>
      <c r="AR1210">
        <v>1.2687315508575354</v>
      </c>
      <c r="AS1210">
        <v>1.2864319199279088</v>
      </c>
      <c r="AT1210">
        <v>1.2998336461396243</v>
      </c>
      <c r="AU1210">
        <v>1.2952474613361562</v>
      </c>
      <c r="AV1210">
        <v>1.264784677484919</v>
      </c>
      <c r="AW1210">
        <v>1.2064619670798562</v>
      </c>
      <c r="AX1210">
        <v>1.1295433975323237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69.812500400968389</v>
      </c>
      <c r="BF1210">
        <v>69.312498634529788</v>
      </c>
      <c r="BG1210">
        <v>68.562497159122287</v>
      </c>
      <c r="BH1210">
        <v>68.250002212287754</v>
      </c>
      <c r="BI1210">
        <v>68.375000602771692</v>
      </c>
      <c r="BJ1210">
        <v>67.500001712880575</v>
      </c>
      <c r="BK1210">
        <v>68.312499874904205</v>
      </c>
      <c r="BL1210">
        <v>71.187501286048189</v>
      </c>
      <c r="BM1210">
        <v>77.250000656421221</v>
      </c>
      <c r="BN1210">
        <v>80.999998395455464</v>
      </c>
      <c r="BO1210">
        <v>85.812498305983681</v>
      </c>
      <c r="BP1210">
        <v>87.812500674736484</v>
      </c>
      <c r="BQ1210">
        <v>89.125001823199113</v>
      </c>
      <c r="BR1210">
        <v>89.062500012581253</v>
      </c>
      <c r="BS1210">
        <v>88.624999477260332</v>
      </c>
      <c r="BT1210">
        <v>87.999998817087601</v>
      </c>
      <c r="BU1210">
        <v>87.687502177502481</v>
      </c>
      <c r="BV1210">
        <v>86.812502296361032</v>
      </c>
      <c r="BW1210">
        <v>84.062498299700678</v>
      </c>
      <c r="BX1210">
        <v>80.312499828666191</v>
      </c>
      <c r="BY1210">
        <v>76.562500991631595</v>
      </c>
      <c r="BZ1210">
        <v>74.687501268114175</v>
      </c>
      <c r="CA1210">
        <v>73.625001170620905</v>
      </c>
      <c r="CB1210">
        <v>72.124999561806348</v>
      </c>
      <c r="CC1210">
        <v>0.3364146466864788</v>
      </c>
      <c r="CD1210">
        <v>0.31438150221209332</v>
      </c>
      <c r="CE1210">
        <v>0.30974057919976977</v>
      </c>
      <c r="CF1210">
        <v>0.31392123204513134</v>
      </c>
      <c r="CG1210">
        <v>0.33303609174098092</v>
      </c>
      <c r="CH1210">
        <v>0.39622687591170175</v>
      </c>
      <c r="CI1210">
        <v>0.51901124402801058</v>
      </c>
      <c r="CJ1210">
        <v>0.63391224478760655</v>
      </c>
      <c r="CK1210">
        <v>0.72555458966446706</v>
      </c>
      <c r="CL1210">
        <v>0.76796066078150715</v>
      </c>
      <c r="CM1210">
        <v>0.79844924878554002</v>
      </c>
      <c r="CN1210">
        <v>0.82597741320535134</v>
      </c>
      <c r="CO1210">
        <v>0.82591549162048394</v>
      </c>
      <c r="CP1210">
        <v>0.85263433854833359</v>
      </c>
      <c r="CQ1210">
        <v>0.8542376661187473</v>
      </c>
      <c r="CR1210">
        <v>0.783941852070554</v>
      </c>
      <c r="CS1210">
        <v>0.72438317718372214</v>
      </c>
      <c r="CT1210">
        <v>0.67509784723431432</v>
      </c>
      <c r="CU1210">
        <v>0.55565113939467292</v>
      </c>
      <c r="CV1210">
        <v>0.43631495752827665</v>
      </c>
      <c r="CW1210">
        <v>0.38230626007224444</v>
      </c>
      <c r="CX1210">
        <v>0.34637223526003086</v>
      </c>
      <c r="CY1210">
        <v>0.31571691300150156</v>
      </c>
      <c r="CZ1210">
        <v>0.29526954695441071</v>
      </c>
    </row>
    <row r="1211" spans="1:104" x14ac:dyDescent="0.25">
      <c r="A1211" t="s">
        <v>1400</v>
      </c>
      <c r="B1211" t="s">
        <v>26</v>
      </c>
      <c r="C1211" t="s">
        <v>27</v>
      </c>
      <c r="D1211" t="s">
        <v>187</v>
      </c>
      <c r="E1211" t="s">
        <v>184</v>
      </c>
      <c r="F1211">
        <v>2020</v>
      </c>
      <c r="G1211" t="s">
        <v>171</v>
      </c>
      <c r="H1211">
        <v>1</v>
      </c>
      <c r="I1211">
        <v>23.763754391893499</v>
      </c>
      <c r="J1211">
        <v>23.12139235558973</v>
      </c>
      <c r="K1211">
        <v>22.767535492817672</v>
      </c>
      <c r="L1211">
        <v>23.013749542675416</v>
      </c>
      <c r="M1211">
        <v>24.155899943160552</v>
      </c>
      <c r="N1211">
        <v>27.072818739289517</v>
      </c>
      <c r="O1211">
        <v>32.126376663978427</v>
      </c>
      <c r="P1211">
        <v>35.459248028897207</v>
      </c>
      <c r="Q1211">
        <v>38.248122853037536</v>
      </c>
      <c r="R1211">
        <v>38.713091802331874</v>
      </c>
      <c r="S1211">
        <v>38.208495809986978</v>
      </c>
      <c r="T1211">
        <v>37.266713882283902</v>
      </c>
      <c r="U1211">
        <v>36.377624262872764</v>
      </c>
      <c r="V1211">
        <v>36.014175044744519</v>
      </c>
      <c r="W1211">
        <v>35.337810119602253</v>
      </c>
      <c r="X1211">
        <v>34.358739305399936</v>
      </c>
      <c r="Y1211">
        <v>34.109827789348607</v>
      </c>
      <c r="Z1211">
        <v>36.023973160362011</v>
      </c>
      <c r="AA1211">
        <v>34.885124226866949</v>
      </c>
      <c r="AB1211">
        <v>33.855399184722451</v>
      </c>
      <c r="AC1211">
        <v>32.418584105580614</v>
      </c>
      <c r="AD1211">
        <v>30.388965683508193</v>
      </c>
      <c r="AE1211">
        <v>27.626567260418298</v>
      </c>
      <c r="AF1211">
        <v>25.54096622188958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0.83850104710553819</v>
      </c>
      <c r="AS1211">
        <v>0.81849653106650511</v>
      </c>
      <c r="AT1211">
        <v>0.81031892712444642</v>
      </c>
      <c r="AU1211">
        <v>0.79510068914083065</v>
      </c>
      <c r="AV1211">
        <v>0.77307163149277902</v>
      </c>
      <c r="AW1211">
        <v>0.76747109177629103</v>
      </c>
      <c r="AX1211">
        <v>0.81053940602268226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42.250000833131715</v>
      </c>
      <c r="BF1211">
        <v>40.250000593501049</v>
      </c>
      <c r="BG1211">
        <v>39.499999009356877</v>
      </c>
      <c r="BH1211">
        <v>39.499999009356877</v>
      </c>
      <c r="BI1211">
        <v>38.750000228176397</v>
      </c>
      <c r="BJ1211">
        <v>38.499999866791043</v>
      </c>
      <c r="BK1211">
        <v>38.499999866791043</v>
      </c>
      <c r="BL1211">
        <v>36.749999624918004</v>
      </c>
      <c r="BM1211">
        <v>43.999999181110375</v>
      </c>
      <c r="BN1211">
        <v>48.000000266417906</v>
      </c>
      <c r="BO1211">
        <v>50.750000090240277</v>
      </c>
      <c r="BP1211">
        <v>53.249998992084564</v>
      </c>
      <c r="BQ1211">
        <v>54.999999900608422</v>
      </c>
      <c r="BR1211">
        <v>54.00000025805447</v>
      </c>
      <c r="BS1211">
        <v>55.250000201389156</v>
      </c>
      <c r="BT1211">
        <v>54.499998799058851</v>
      </c>
      <c r="BU1211">
        <v>52.500000862403745</v>
      </c>
      <c r="BV1211">
        <v>50.249999594736899</v>
      </c>
      <c r="BW1211">
        <v>48.749999729400372</v>
      </c>
      <c r="BX1211">
        <v>45.749999847215754</v>
      </c>
      <c r="BY1211">
        <v>44.249999375833013</v>
      </c>
      <c r="BZ1211">
        <v>43.500000518896755</v>
      </c>
      <c r="CA1211">
        <v>44.750000219812961</v>
      </c>
      <c r="CB1211">
        <v>42.999999553707575</v>
      </c>
      <c r="CC1211">
        <v>0.38783870941507947</v>
      </c>
      <c r="CD1211">
        <v>0.36243757793620923</v>
      </c>
      <c r="CE1211">
        <v>0.35708725578981759</v>
      </c>
      <c r="CF1211">
        <v>0.36190699160555057</v>
      </c>
      <c r="CG1211">
        <v>0.3839437143802783</v>
      </c>
      <c r="CH1211">
        <v>0.45679378707605528</v>
      </c>
      <c r="CI1211">
        <v>0.59834692988443117</v>
      </c>
      <c r="CJ1211">
        <v>0.730811594916985</v>
      </c>
      <c r="CK1211">
        <v>0.83646232359222961</v>
      </c>
      <c r="CL1211">
        <v>0.88535060807832278</v>
      </c>
      <c r="CM1211">
        <v>0.92049962284473241</v>
      </c>
      <c r="CN1211">
        <v>0.95223572816585256</v>
      </c>
      <c r="CO1211">
        <v>0.95216429856743012</v>
      </c>
      <c r="CP1211">
        <v>0.98296736562602705</v>
      </c>
      <c r="CQ1211">
        <v>0.98481579960481402</v>
      </c>
      <c r="CR1211">
        <v>0.90377461526860936</v>
      </c>
      <c r="CS1211">
        <v>0.83511178279657017</v>
      </c>
      <c r="CT1211">
        <v>0.77829273977763003</v>
      </c>
      <c r="CU1211">
        <v>0.64058750771429473</v>
      </c>
      <c r="CV1211">
        <v>0.50300970197783246</v>
      </c>
      <c r="CW1211">
        <v>0.44074526573808598</v>
      </c>
      <c r="CX1211">
        <v>0.39931836300431095</v>
      </c>
      <c r="CY1211">
        <v>0.36397710224570562</v>
      </c>
      <c r="CZ1211">
        <v>0.34040421046433689</v>
      </c>
    </row>
    <row r="1212" spans="1:104" x14ac:dyDescent="0.25">
      <c r="A1212" t="s">
        <v>1401</v>
      </c>
      <c r="B1212" t="s">
        <v>26</v>
      </c>
      <c r="C1212" t="s">
        <v>27</v>
      </c>
      <c r="D1212" t="s">
        <v>187</v>
      </c>
      <c r="E1212" t="s">
        <v>184</v>
      </c>
      <c r="F1212">
        <v>2020</v>
      </c>
      <c r="G1212" t="s">
        <v>172</v>
      </c>
      <c r="H1212">
        <v>2</v>
      </c>
      <c r="I1212">
        <v>23.790396657802908</v>
      </c>
      <c r="J1212">
        <v>23.097604932585444</v>
      </c>
      <c r="K1212">
        <v>22.674746089624065</v>
      </c>
      <c r="L1212">
        <v>22.804929481197796</v>
      </c>
      <c r="M1212">
        <v>23.839981223167126</v>
      </c>
      <c r="N1212">
        <v>26.645591392132992</v>
      </c>
      <c r="O1212">
        <v>31.057516037457262</v>
      </c>
      <c r="P1212">
        <v>34.142752833124653</v>
      </c>
      <c r="Q1212">
        <v>37.221654929151128</v>
      </c>
      <c r="R1212">
        <v>38.722026741806012</v>
      </c>
      <c r="S1212">
        <v>39.39208157992902</v>
      </c>
      <c r="T1212">
        <v>39.679151713064257</v>
      </c>
      <c r="U1212">
        <v>39.643392572940527</v>
      </c>
      <c r="V1212">
        <v>39.798467569356234</v>
      </c>
      <c r="W1212">
        <v>39.326732327463034</v>
      </c>
      <c r="X1212">
        <v>38.169300560181519</v>
      </c>
      <c r="Y1212">
        <v>36.971977381836219</v>
      </c>
      <c r="Z1212">
        <v>37.012723542270905</v>
      </c>
      <c r="AA1212">
        <v>36.152590573615555</v>
      </c>
      <c r="AB1212">
        <v>34.558135552792194</v>
      </c>
      <c r="AC1212">
        <v>32.92438635520962</v>
      </c>
      <c r="AD1212">
        <v>30.70035424664702</v>
      </c>
      <c r="AE1212">
        <v>27.732716091249049</v>
      </c>
      <c r="AF1212">
        <v>25.486347342522404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0.89278091541652127</v>
      </c>
      <c r="AS1212">
        <v>0.89197632175028352</v>
      </c>
      <c r="AT1212">
        <v>0.89546551527915086</v>
      </c>
      <c r="AU1212">
        <v>0.88485145365808637</v>
      </c>
      <c r="AV1212">
        <v>0.85880923204705706</v>
      </c>
      <c r="AW1212">
        <v>0.83186945663781764</v>
      </c>
      <c r="AX1212">
        <v>0.83278625989719113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47.74999941723938</v>
      </c>
      <c r="BF1212">
        <v>48.500000865424944</v>
      </c>
      <c r="BG1212">
        <v>48.249999737067711</v>
      </c>
      <c r="BH1212">
        <v>49.249999665523973</v>
      </c>
      <c r="BI1212">
        <v>49.000000474052882</v>
      </c>
      <c r="BJ1212">
        <v>48.249999737067711</v>
      </c>
      <c r="BK1212">
        <v>49.249999665523973</v>
      </c>
      <c r="BL1212">
        <v>48.000000787707386</v>
      </c>
      <c r="BM1212">
        <v>51.500000756717206</v>
      </c>
      <c r="BN1212">
        <v>54.499998817046787</v>
      </c>
      <c r="BO1212">
        <v>57.249999743846807</v>
      </c>
      <c r="BP1212">
        <v>58.250001124967682</v>
      </c>
      <c r="BQ1212">
        <v>60.000000201557214</v>
      </c>
      <c r="BR1212">
        <v>60.750000681299703</v>
      </c>
      <c r="BS1212">
        <v>61.49999984456489</v>
      </c>
      <c r="BT1212">
        <v>60.000000201557214</v>
      </c>
      <c r="BU1212">
        <v>58.999999788879414</v>
      </c>
      <c r="BV1212">
        <v>58.499999347995697</v>
      </c>
      <c r="BW1212">
        <v>55.7500006001926</v>
      </c>
      <c r="BX1212">
        <v>52.749999740457255</v>
      </c>
      <c r="BY1212">
        <v>52.749999740457255</v>
      </c>
      <c r="BZ1212">
        <v>50.750000019732028</v>
      </c>
      <c r="CA1212">
        <v>50.000000992654151</v>
      </c>
      <c r="CB1212">
        <v>49.249999665523973</v>
      </c>
      <c r="CC1212">
        <v>0.33792373985818142</v>
      </c>
      <c r="CD1212">
        <v>0.31579175169908752</v>
      </c>
      <c r="CE1212">
        <v>0.31113000844643651</v>
      </c>
      <c r="CF1212">
        <v>0.31532943907618011</v>
      </c>
      <c r="CG1212">
        <v>0.33453005009297909</v>
      </c>
      <c r="CH1212">
        <v>0.39800427970309604</v>
      </c>
      <c r="CI1212">
        <v>0.52133943443908681</v>
      </c>
      <c r="CJ1212">
        <v>0.63675587840242542</v>
      </c>
      <c r="CK1212">
        <v>0.72880935127648883</v>
      </c>
      <c r="CL1212">
        <v>0.77140562866888396</v>
      </c>
      <c r="CM1212">
        <v>0.80203098607501611</v>
      </c>
      <c r="CN1212">
        <v>0.82968260181064868</v>
      </c>
      <c r="CO1212">
        <v>0.82962038478717792</v>
      </c>
      <c r="CP1212">
        <v>0.85645912031724125</v>
      </c>
      <c r="CQ1212">
        <v>0.85806967354497887</v>
      </c>
      <c r="CR1212">
        <v>0.78745851680286338</v>
      </c>
      <c r="CS1212">
        <v>0.72763263095423436</v>
      </c>
      <c r="CT1212">
        <v>0.67812622113215459</v>
      </c>
      <c r="CU1212">
        <v>0.55814370366254751</v>
      </c>
      <c r="CV1212">
        <v>0.43827220139753753</v>
      </c>
      <c r="CW1212">
        <v>0.38402122159147889</v>
      </c>
      <c r="CX1212">
        <v>0.34792600525882628</v>
      </c>
      <c r="CY1212">
        <v>0.3171331792513275</v>
      </c>
      <c r="CZ1212">
        <v>0.29659408983559898</v>
      </c>
    </row>
    <row r="1213" spans="1:104" x14ac:dyDescent="0.25">
      <c r="A1213" t="s">
        <v>1402</v>
      </c>
      <c r="B1213" t="s">
        <v>26</v>
      </c>
      <c r="C1213" t="s">
        <v>27</v>
      </c>
      <c r="D1213" t="s">
        <v>187</v>
      </c>
      <c r="E1213" t="s">
        <v>184</v>
      </c>
      <c r="F1213">
        <v>2020</v>
      </c>
      <c r="G1213" t="s">
        <v>173</v>
      </c>
      <c r="H1213">
        <v>3</v>
      </c>
      <c r="I1213">
        <v>24.438281709652461</v>
      </c>
      <c r="J1213">
        <v>23.515961323286632</v>
      </c>
      <c r="K1213">
        <v>22.96882222015482</v>
      </c>
      <c r="L1213">
        <v>22.926134840505789</v>
      </c>
      <c r="M1213">
        <v>23.824837048978377</v>
      </c>
      <c r="N1213">
        <v>26.340862843936957</v>
      </c>
      <c r="O1213">
        <v>30.672231688670273</v>
      </c>
      <c r="P1213">
        <v>34.097774372237062</v>
      </c>
      <c r="Q1213">
        <v>37.935445019923002</v>
      </c>
      <c r="R1213">
        <v>40.82678189387844</v>
      </c>
      <c r="S1213">
        <v>43.06321515520321</v>
      </c>
      <c r="T1213">
        <v>44.68133906325459</v>
      </c>
      <c r="U1213">
        <v>45.605823548572843</v>
      </c>
      <c r="V1213">
        <v>46.368210029689813</v>
      </c>
      <c r="W1213">
        <v>46.143543077664965</v>
      </c>
      <c r="X1213">
        <v>44.857296114501047</v>
      </c>
      <c r="Y1213">
        <v>42.719790309177938</v>
      </c>
      <c r="Z1213">
        <v>40.162642939058465</v>
      </c>
      <c r="AA1213">
        <v>37.803857724929536</v>
      </c>
      <c r="AB1213">
        <v>37.177254303774994</v>
      </c>
      <c r="AC1213">
        <v>35.135783481910117</v>
      </c>
      <c r="AD1213">
        <v>32.479462204790238</v>
      </c>
      <c r="AE1213">
        <v>29.054043543919821</v>
      </c>
      <c r="AF1213">
        <v>26.461578706679944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1.0053301495237812</v>
      </c>
      <c r="AS1213">
        <v>1.026131009818509</v>
      </c>
      <c r="AT1213">
        <v>1.0432847547317079</v>
      </c>
      <c r="AU1213">
        <v>1.0382296661734098</v>
      </c>
      <c r="AV1213">
        <v>1.0092891368279437</v>
      </c>
      <c r="AW1213">
        <v>0.96119527924565606</v>
      </c>
      <c r="AX1213">
        <v>0.90365946683722509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54.249999960344169</v>
      </c>
      <c r="BF1213">
        <v>54.499999248957302</v>
      </c>
      <c r="BG1213">
        <v>53.250000372740608</v>
      </c>
      <c r="BH1213">
        <v>54.499999248957302</v>
      </c>
      <c r="BI1213">
        <v>54.749999021178091</v>
      </c>
      <c r="BJ1213">
        <v>53.500000870372894</v>
      </c>
      <c r="BK1213">
        <v>52.749999861083694</v>
      </c>
      <c r="BL1213">
        <v>58.500001317105472</v>
      </c>
      <c r="BM1213">
        <v>65.500000803030517</v>
      </c>
      <c r="BN1213">
        <v>71.749998660044071</v>
      </c>
      <c r="BO1213">
        <v>75.749998536845013</v>
      </c>
      <c r="BP1213">
        <v>78.250000037237797</v>
      </c>
      <c r="BQ1213">
        <v>81.000000826243692</v>
      </c>
      <c r="BR1213">
        <v>81.749999780200312</v>
      </c>
      <c r="BS1213">
        <v>81.249999752151069</v>
      </c>
      <c r="BT1213">
        <v>78.250000037237797</v>
      </c>
      <c r="BU1213">
        <v>77.000000329820423</v>
      </c>
      <c r="BV1213">
        <v>74.499999917544898</v>
      </c>
      <c r="BW1213">
        <v>69.500001420355701</v>
      </c>
      <c r="BX1213">
        <v>65.250001015696981</v>
      </c>
      <c r="BY1213">
        <v>62.999999060833922</v>
      </c>
      <c r="BZ1213">
        <v>59.499999196969476</v>
      </c>
      <c r="CA1213">
        <v>59.250000150160183</v>
      </c>
      <c r="CB1213">
        <v>56.249999604046224</v>
      </c>
      <c r="CC1213">
        <v>0.33606574362675834</v>
      </c>
      <c r="CD1213">
        <v>0.31405542078933829</v>
      </c>
      <c r="CE1213">
        <v>0.30941933621203926</v>
      </c>
      <c r="CF1213">
        <v>0.31359568744365751</v>
      </c>
      <c r="CG1213">
        <v>0.33269067324610768</v>
      </c>
      <c r="CH1213">
        <v>0.39581593392930514</v>
      </c>
      <c r="CI1213">
        <v>0.51847297029330675</v>
      </c>
      <c r="CJ1213">
        <v>0.63325479742915547</v>
      </c>
      <c r="CK1213">
        <v>0.72480213239172386</v>
      </c>
      <c r="CL1213">
        <v>0.76716415499597457</v>
      </c>
      <c r="CM1213">
        <v>0.79762117702349511</v>
      </c>
      <c r="CN1213">
        <v>0.82512073159697485</v>
      </c>
      <c r="CO1213">
        <v>0.82505890082271449</v>
      </c>
      <c r="CP1213">
        <v>0.85175006339076287</v>
      </c>
      <c r="CQ1213">
        <v>0.85335169072723061</v>
      </c>
      <c r="CR1213">
        <v>0.78312883618468887</v>
      </c>
      <c r="CS1213">
        <v>0.72363184061485231</v>
      </c>
      <c r="CT1213">
        <v>0.67439766117157496</v>
      </c>
      <c r="CU1213">
        <v>0.55507488174386177</v>
      </c>
      <c r="CV1213">
        <v>0.43586245581661875</v>
      </c>
      <c r="CW1213">
        <v>0.38190975126270965</v>
      </c>
      <c r="CX1213">
        <v>0.34601300147920205</v>
      </c>
      <c r="CY1213">
        <v>0.31538948382255377</v>
      </c>
      <c r="CZ1213">
        <v>0.29496332380748408</v>
      </c>
    </row>
    <row r="1214" spans="1:104" x14ac:dyDescent="0.25">
      <c r="A1214" t="s">
        <v>1403</v>
      </c>
      <c r="B1214" t="s">
        <v>26</v>
      </c>
      <c r="C1214" t="s">
        <v>27</v>
      </c>
      <c r="D1214" t="s">
        <v>187</v>
      </c>
      <c r="E1214" t="s">
        <v>184</v>
      </c>
      <c r="F1214">
        <v>2020</v>
      </c>
      <c r="G1214" t="s">
        <v>174</v>
      </c>
      <c r="H1214">
        <v>4</v>
      </c>
      <c r="I1214">
        <v>25.33244426949333</v>
      </c>
      <c r="J1214">
        <v>24.28168047711991</v>
      </c>
      <c r="K1214">
        <v>23.665888461329459</v>
      </c>
      <c r="L1214">
        <v>23.600302242735925</v>
      </c>
      <c r="M1214">
        <v>24.541723508830415</v>
      </c>
      <c r="N1214">
        <v>27.052320199022873</v>
      </c>
      <c r="O1214">
        <v>30.917654948318269</v>
      </c>
      <c r="P1214">
        <v>35.006011618298729</v>
      </c>
      <c r="Q1214">
        <v>40.089459387017335</v>
      </c>
      <c r="R1214">
        <v>44.290639176106133</v>
      </c>
      <c r="S1214">
        <v>47.581788518169922</v>
      </c>
      <c r="T1214">
        <v>49.89810502815638</v>
      </c>
      <c r="U1214">
        <v>51.185981617537273</v>
      </c>
      <c r="V1214">
        <v>52.204765125196687</v>
      </c>
      <c r="W1214">
        <v>52.056955407343899</v>
      </c>
      <c r="X1214">
        <v>50.757864322373521</v>
      </c>
      <c r="Y1214">
        <v>48.442987100813291</v>
      </c>
      <c r="Z1214">
        <v>45.151936138866034</v>
      </c>
      <c r="AA1214">
        <v>41.090263143513234</v>
      </c>
      <c r="AB1214">
        <v>40.067532997786877</v>
      </c>
      <c r="AC1214">
        <v>37.994004525519166</v>
      </c>
      <c r="AD1214">
        <v>34.814755539936506</v>
      </c>
      <c r="AE1214">
        <v>30.960886904170543</v>
      </c>
      <c r="AF1214">
        <v>27.975341387245471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1.1227073135227259</v>
      </c>
      <c r="AS1214">
        <v>1.1516845517358982</v>
      </c>
      <c r="AT1214">
        <v>1.1746071898747679</v>
      </c>
      <c r="AU1214">
        <v>1.1712815208716063</v>
      </c>
      <c r="AV1214">
        <v>1.1420519414046322</v>
      </c>
      <c r="AW1214">
        <v>1.0899671752322444</v>
      </c>
      <c r="AX1214">
        <v>1.0159185391067869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64.499999500703552</v>
      </c>
      <c r="BF1214">
        <v>62.249999641677825</v>
      </c>
      <c r="BG1214">
        <v>60.749999408632561</v>
      </c>
      <c r="BH1214">
        <v>60.250000140974272</v>
      </c>
      <c r="BI1214">
        <v>61.250000004528076</v>
      </c>
      <c r="BJ1214">
        <v>60.749999408632561</v>
      </c>
      <c r="BK1214">
        <v>62.5</v>
      </c>
      <c r="BL1214">
        <v>66.750001291710703</v>
      </c>
      <c r="BM1214">
        <v>76.4999997651435</v>
      </c>
      <c r="BN1214">
        <v>82.000000101429023</v>
      </c>
      <c r="BO1214">
        <v>87.250001135944714</v>
      </c>
      <c r="BP1214">
        <v>90.500001718859721</v>
      </c>
      <c r="BQ1214">
        <v>91.249998688365736</v>
      </c>
      <c r="BR1214">
        <v>89.249998961258115</v>
      </c>
      <c r="BS1214">
        <v>88.249998463772897</v>
      </c>
      <c r="BT1214">
        <v>87.000001019120205</v>
      </c>
      <c r="BU1214">
        <v>86.249999219660637</v>
      </c>
      <c r="BV1214">
        <v>83.249998753570111</v>
      </c>
      <c r="BW1214">
        <v>80.25000142694941</v>
      </c>
      <c r="BX1214">
        <v>74.000000166633399</v>
      </c>
      <c r="BY1214">
        <v>67.500002140273168</v>
      </c>
      <c r="BZ1214">
        <v>65.250001058665447</v>
      </c>
      <c r="CA1214">
        <v>62.5</v>
      </c>
      <c r="CB1214">
        <v>60.749999408632561</v>
      </c>
      <c r="CC1214">
        <v>0.33855967932961761</v>
      </c>
      <c r="CD1214">
        <v>0.31638601587648801</v>
      </c>
      <c r="CE1214">
        <v>0.31171552361143495</v>
      </c>
      <c r="CF1214">
        <v>0.31592284396548603</v>
      </c>
      <c r="CG1214">
        <v>0.33515958436958615</v>
      </c>
      <c r="CH1214">
        <v>0.39875325685790841</v>
      </c>
      <c r="CI1214">
        <v>0.52232054798274319</v>
      </c>
      <c r="CJ1214">
        <v>0.63795414186688848</v>
      </c>
      <c r="CK1214">
        <v>0.7301808267172305</v>
      </c>
      <c r="CL1214">
        <v>0.77285726457769022</v>
      </c>
      <c r="CM1214">
        <v>0.8035403226722142</v>
      </c>
      <c r="CN1214">
        <v>0.83124394045126504</v>
      </c>
      <c r="CO1214">
        <v>0.83118165495589458</v>
      </c>
      <c r="CP1214">
        <v>0.8580708231621389</v>
      </c>
      <c r="CQ1214">
        <v>0.85968439854440348</v>
      </c>
      <c r="CR1214">
        <v>0.78894037558270103</v>
      </c>
      <c r="CS1214">
        <v>0.72900190170009826</v>
      </c>
      <c r="CT1214">
        <v>0.6794023650496438</v>
      </c>
      <c r="CU1214">
        <v>0.55919404687500762</v>
      </c>
      <c r="CV1214">
        <v>0.43909697943908149</v>
      </c>
      <c r="CW1214">
        <v>0.38474389681275351</v>
      </c>
      <c r="CX1214">
        <v>0.34858074211924794</v>
      </c>
      <c r="CY1214">
        <v>0.31772996510938661</v>
      </c>
      <c r="CZ1214">
        <v>0.29715222007494269</v>
      </c>
    </row>
    <row r="1215" spans="1:104" x14ac:dyDescent="0.25">
      <c r="A1215" t="s">
        <v>1404</v>
      </c>
      <c r="B1215" t="s">
        <v>26</v>
      </c>
      <c r="C1215" t="s">
        <v>27</v>
      </c>
      <c r="D1215" t="s">
        <v>187</v>
      </c>
      <c r="E1215" t="s">
        <v>184</v>
      </c>
      <c r="F1215">
        <v>2020</v>
      </c>
      <c r="G1215" t="s">
        <v>175</v>
      </c>
      <c r="H1215">
        <v>5</v>
      </c>
      <c r="I1215">
        <v>25.610364782033709</v>
      </c>
      <c r="J1215">
        <v>24.525115385479381</v>
      </c>
      <c r="K1215">
        <v>23.875122071606935</v>
      </c>
      <c r="L1215">
        <v>23.785664794685136</v>
      </c>
      <c r="M1215">
        <v>24.750849232523649</v>
      </c>
      <c r="N1215">
        <v>27.242172730595986</v>
      </c>
      <c r="O1215">
        <v>30.743988320969251</v>
      </c>
      <c r="P1215">
        <v>35.7511634269921</v>
      </c>
      <c r="Q1215">
        <v>41.449961326517261</v>
      </c>
      <c r="R1215">
        <v>45.959943120368351</v>
      </c>
      <c r="S1215">
        <v>49.101545990133602</v>
      </c>
      <c r="T1215">
        <v>50.983355517239097</v>
      </c>
      <c r="U1215">
        <v>51.818113398343648</v>
      </c>
      <c r="V1215">
        <v>52.565229358882846</v>
      </c>
      <c r="W1215">
        <v>52.496336083550972</v>
      </c>
      <c r="X1215">
        <v>51.014272034450144</v>
      </c>
      <c r="Y1215">
        <v>48.438138940601966</v>
      </c>
      <c r="Z1215">
        <v>45.189229720537654</v>
      </c>
      <c r="AA1215">
        <v>41.0989021094504</v>
      </c>
      <c r="AB1215">
        <v>39.428319636667766</v>
      </c>
      <c r="AC1215">
        <v>38.153707424848228</v>
      </c>
      <c r="AD1215">
        <v>35.060063870006388</v>
      </c>
      <c r="AE1215">
        <v>31.204142261304568</v>
      </c>
      <c r="AF1215">
        <v>28.184817187731174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1.1471254774399955</v>
      </c>
      <c r="AS1215">
        <v>1.1659075657269946</v>
      </c>
      <c r="AT1215">
        <v>1.1827176512757707</v>
      </c>
      <c r="AU1215">
        <v>1.1811675131609394</v>
      </c>
      <c r="AV1215">
        <v>1.1478211002549408</v>
      </c>
      <c r="AW1215">
        <v>1.0898581067739455</v>
      </c>
      <c r="AX1215">
        <v>1.0167577059084703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62.5</v>
      </c>
      <c r="BF1215">
        <v>63.000000534120318</v>
      </c>
      <c r="BG1215">
        <v>63.749998878154372</v>
      </c>
      <c r="BH1215">
        <v>64.749999343414302</v>
      </c>
      <c r="BI1215">
        <v>63.000000534120318</v>
      </c>
      <c r="BJ1215">
        <v>61.999999465879682</v>
      </c>
      <c r="BK1215">
        <v>63.000000534120318</v>
      </c>
      <c r="BL1215">
        <v>68.500001027840923</v>
      </c>
      <c r="BM1215">
        <v>76.499999624584206</v>
      </c>
      <c r="BN1215">
        <v>81.500001287605031</v>
      </c>
      <c r="BO1215">
        <v>85.749999405883102</v>
      </c>
      <c r="BP1215">
        <v>87.000001283866538</v>
      </c>
      <c r="BQ1215">
        <v>87.249997993340472</v>
      </c>
      <c r="BR1215">
        <v>87.249997993340472</v>
      </c>
      <c r="BS1215">
        <v>86.250001748945564</v>
      </c>
      <c r="BT1215">
        <v>83.749999168791078</v>
      </c>
      <c r="BU1215">
        <v>83.499998117855995</v>
      </c>
      <c r="BV1215">
        <v>82.999999392677822</v>
      </c>
      <c r="BW1215">
        <v>82.500001873461088</v>
      </c>
      <c r="BX1215">
        <v>79.249999517193345</v>
      </c>
      <c r="BY1215">
        <v>75.499999762304995</v>
      </c>
      <c r="BZ1215">
        <v>71.499998353500857</v>
      </c>
      <c r="CA1215">
        <v>70.999999990111107</v>
      </c>
      <c r="CB1215">
        <v>68.000000131932183</v>
      </c>
      <c r="CC1215">
        <v>0.33576696931522532</v>
      </c>
      <c r="CD1215">
        <v>0.31377623116832382</v>
      </c>
      <c r="CE1215">
        <v>0.30914422518919982</v>
      </c>
      <c r="CF1215">
        <v>0.31331686680385651</v>
      </c>
      <c r="CG1215">
        <v>0.33239490857632531</v>
      </c>
      <c r="CH1215">
        <v>0.39546401298300454</v>
      </c>
      <c r="CI1215">
        <v>0.51801200855354934</v>
      </c>
      <c r="CJ1215">
        <v>0.63269175394193744</v>
      </c>
      <c r="CK1215">
        <v>0.72415773655448612</v>
      </c>
      <c r="CL1215">
        <v>0.76648215602766678</v>
      </c>
      <c r="CM1215">
        <v>0.7969120581338156</v>
      </c>
      <c r="CN1215">
        <v>0.82438718988443649</v>
      </c>
      <c r="CO1215">
        <v>0.82432535609072</v>
      </c>
      <c r="CP1215">
        <v>0.85099274203919451</v>
      </c>
      <c r="CQ1215">
        <v>0.85259297115871591</v>
      </c>
      <c r="CR1215">
        <v>0.78243253588514661</v>
      </c>
      <c r="CS1215">
        <v>0.72298852220950882</v>
      </c>
      <c r="CT1215">
        <v>0.67379807953947957</v>
      </c>
      <c r="CU1215">
        <v>0.55458136020561377</v>
      </c>
      <c r="CV1215">
        <v>0.43547494500095435</v>
      </c>
      <c r="CW1215">
        <v>0.38157020272279879</v>
      </c>
      <c r="CX1215">
        <v>0.34570535881044795</v>
      </c>
      <c r="CY1215">
        <v>0.31510908466912757</v>
      </c>
      <c r="CZ1215">
        <v>0.2947010860665697</v>
      </c>
    </row>
    <row r="1216" spans="1:104" x14ac:dyDescent="0.25">
      <c r="A1216" t="s">
        <v>1405</v>
      </c>
      <c r="B1216" t="s">
        <v>26</v>
      </c>
      <c r="C1216" t="s">
        <v>27</v>
      </c>
      <c r="D1216" t="s">
        <v>187</v>
      </c>
      <c r="E1216" t="s">
        <v>184</v>
      </c>
      <c r="F1216">
        <v>2020</v>
      </c>
      <c r="G1216" t="s">
        <v>176</v>
      </c>
      <c r="H1216">
        <v>6</v>
      </c>
      <c r="I1216">
        <v>26.319363597053044</v>
      </c>
      <c r="J1216">
        <v>25.181126887776262</v>
      </c>
      <c r="K1216">
        <v>24.536638817532285</v>
      </c>
      <c r="L1216">
        <v>24.496333912914061</v>
      </c>
      <c r="M1216">
        <v>25.522088633145682</v>
      </c>
      <c r="N1216">
        <v>27.987785013217092</v>
      </c>
      <c r="O1216">
        <v>31.594266664080529</v>
      </c>
      <c r="P1216">
        <v>36.615635315213829</v>
      </c>
      <c r="Q1216">
        <v>42.029349928888699</v>
      </c>
      <c r="R1216">
        <v>46.452575093269445</v>
      </c>
      <c r="S1216">
        <v>49.691699919713002</v>
      </c>
      <c r="T1216">
        <v>51.621808090852056</v>
      </c>
      <c r="U1216">
        <v>52.364277193741003</v>
      </c>
      <c r="V1216">
        <v>52.952309518098055</v>
      </c>
      <c r="W1216">
        <v>52.792566736808467</v>
      </c>
      <c r="X1216">
        <v>51.640500387449521</v>
      </c>
      <c r="Y1216">
        <v>49.516325809069592</v>
      </c>
      <c r="Z1216">
        <v>46.479418095428166</v>
      </c>
      <c r="AA1216">
        <v>42.230984643036713</v>
      </c>
      <c r="AB1216">
        <v>39.819914384137725</v>
      </c>
      <c r="AC1216">
        <v>38.80836367354982</v>
      </c>
      <c r="AD1216">
        <v>35.923910533965426</v>
      </c>
      <c r="AE1216">
        <v>32.028163718472577</v>
      </c>
      <c r="AF1216">
        <v>28.955020475968073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1.1614906461839003</v>
      </c>
      <c r="AS1216">
        <v>1.1781962011965046</v>
      </c>
      <c r="AT1216">
        <v>1.1914269794573378</v>
      </c>
      <c r="AU1216">
        <v>1.1878327311215573</v>
      </c>
      <c r="AV1216">
        <v>1.1619112228949819</v>
      </c>
      <c r="AW1216">
        <v>1.1141173318708655</v>
      </c>
      <c r="AX1216">
        <v>1.0457868258569525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65.750000536215964</v>
      </c>
      <c r="BF1216">
        <v>64.249999759473653</v>
      </c>
      <c r="BG1216">
        <v>63.750001191791775</v>
      </c>
      <c r="BH1216">
        <v>63.249999236626955</v>
      </c>
      <c r="BI1216">
        <v>63.750001191791775</v>
      </c>
      <c r="BJ1216">
        <v>62.749999705394366</v>
      </c>
      <c r="BK1216">
        <v>62.749999705394366</v>
      </c>
      <c r="BL1216">
        <v>68.25000073675497</v>
      </c>
      <c r="BM1216">
        <v>73.749999359238771</v>
      </c>
      <c r="BN1216">
        <v>76.999998450128686</v>
      </c>
      <c r="BO1216">
        <v>83.249998371840192</v>
      </c>
      <c r="BP1216">
        <v>86.000001063037317</v>
      </c>
      <c r="BQ1216">
        <v>86.249999202661783</v>
      </c>
      <c r="BR1216">
        <v>87.000000607277826</v>
      </c>
      <c r="BS1216">
        <v>84.999999561584431</v>
      </c>
      <c r="BT1216">
        <v>85.750000273648396</v>
      </c>
      <c r="BU1216">
        <v>86.249999202661783</v>
      </c>
      <c r="BV1216">
        <v>84.49999798280659</v>
      </c>
      <c r="BW1216">
        <v>81.749999657698609</v>
      </c>
      <c r="BX1216">
        <v>78.999999977597454</v>
      </c>
      <c r="BY1216">
        <v>74.749997970039544</v>
      </c>
      <c r="BZ1216">
        <v>71.499999345869512</v>
      </c>
      <c r="CA1216">
        <v>70.249999358516106</v>
      </c>
      <c r="CB1216">
        <v>67.999999104259174</v>
      </c>
      <c r="CC1216">
        <v>0.33585992438590612</v>
      </c>
      <c r="CD1216">
        <v>0.31386312335808891</v>
      </c>
      <c r="CE1216">
        <v>0.30922980945869732</v>
      </c>
      <c r="CF1216">
        <v>0.3134036348290557</v>
      </c>
      <c r="CG1216">
        <v>0.33248694367191672</v>
      </c>
      <c r="CH1216">
        <v>0.39557351869570595</v>
      </c>
      <c r="CI1216">
        <v>0.51815545131021146</v>
      </c>
      <c r="CJ1216">
        <v>0.63286698561742594</v>
      </c>
      <c r="CK1216">
        <v>0.72435821807887568</v>
      </c>
      <c r="CL1216">
        <v>0.76669436177441441</v>
      </c>
      <c r="CM1216">
        <v>0.79713270306288175</v>
      </c>
      <c r="CN1216">
        <v>0.82461543577043273</v>
      </c>
      <c r="CO1216">
        <v>0.82455363935098713</v>
      </c>
      <c r="CP1216">
        <v>0.85122839696877095</v>
      </c>
      <c r="CQ1216">
        <v>0.85282909664749429</v>
      </c>
      <c r="CR1216">
        <v>0.78264921459546877</v>
      </c>
      <c r="CS1216">
        <v>0.72318869919362438</v>
      </c>
      <c r="CT1216">
        <v>0.67398461835047097</v>
      </c>
      <c r="CU1216">
        <v>0.55473492342522213</v>
      </c>
      <c r="CV1216">
        <v>0.43559549618731591</v>
      </c>
      <c r="CW1216">
        <v>0.38167587034567441</v>
      </c>
      <c r="CX1216">
        <v>0.34580110614484388</v>
      </c>
      <c r="CY1216">
        <v>0.3151963134062612</v>
      </c>
      <c r="CZ1216">
        <v>0.29478266767308947</v>
      </c>
    </row>
    <row r="1217" spans="1:104" x14ac:dyDescent="0.25">
      <c r="A1217" t="s">
        <v>1406</v>
      </c>
      <c r="B1217" t="s">
        <v>26</v>
      </c>
      <c r="C1217" t="s">
        <v>27</v>
      </c>
      <c r="D1217" t="s">
        <v>187</v>
      </c>
      <c r="E1217" t="s">
        <v>184</v>
      </c>
      <c r="F1217">
        <v>2020</v>
      </c>
      <c r="G1217" t="s">
        <v>177</v>
      </c>
      <c r="H1217">
        <v>7</v>
      </c>
      <c r="I1217">
        <v>27.684551225138733</v>
      </c>
      <c r="J1217">
        <v>26.481615402988378</v>
      </c>
      <c r="K1217">
        <v>25.763200195172306</v>
      </c>
      <c r="L1217">
        <v>25.74136366646497</v>
      </c>
      <c r="M1217">
        <v>26.8640369373699</v>
      </c>
      <c r="N1217">
        <v>29.700375902186</v>
      </c>
      <c r="O1217">
        <v>33.687990060621352</v>
      </c>
      <c r="P1217">
        <v>38.787906357003543</v>
      </c>
      <c r="Q1217">
        <v>43.990960398204322</v>
      </c>
      <c r="R1217">
        <v>48.13686518783156</v>
      </c>
      <c r="S1217">
        <v>51.004948515808728</v>
      </c>
      <c r="T1217">
        <v>52.727698870131036</v>
      </c>
      <c r="U1217">
        <v>53.37230774181841</v>
      </c>
      <c r="V1217">
        <v>53.884224812707799</v>
      </c>
      <c r="W1217">
        <v>53.845071048743378</v>
      </c>
      <c r="X1217">
        <v>52.923195503679239</v>
      </c>
      <c r="Y1217">
        <v>50.983432073588965</v>
      </c>
      <c r="Z1217">
        <v>47.962934445279906</v>
      </c>
      <c r="AA1217">
        <v>43.617127480385761</v>
      </c>
      <c r="AB1217">
        <v>41.263270890114427</v>
      </c>
      <c r="AC1217">
        <v>40.33767951529105</v>
      </c>
      <c r="AD1217">
        <v>37.502158432340778</v>
      </c>
      <c r="AE1217">
        <v>33.513488394430482</v>
      </c>
      <c r="AF1217">
        <v>30.325579767359741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1.1863732283271999</v>
      </c>
      <c r="AS1217">
        <v>1.2008769013383327</v>
      </c>
      <c r="AT1217">
        <v>1.2123951147878056</v>
      </c>
      <c r="AU1217">
        <v>1.2115140700122058</v>
      </c>
      <c r="AV1217">
        <v>1.1907718792690187</v>
      </c>
      <c r="AW1217">
        <v>1.1471271827349487</v>
      </c>
      <c r="AX1217">
        <v>1.079165952730595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69.499997992701395</v>
      </c>
      <c r="BF1217">
        <v>69.000000843380533</v>
      </c>
      <c r="BG1217">
        <v>68.500000085757321</v>
      </c>
      <c r="BH1217">
        <v>67.999999328134109</v>
      </c>
      <c r="BI1217">
        <v>67.750000520437482</v>
      </c>
      <c r="BJ1217">
        <v>67.750000520437482</v>
      </c>
      <c r="BK1217">
        <v>69.000000843380533</v>
      </c>
      <c r="BL1217">
        <v>71.000000761712627</v>
      </c>
      <c r="BM1217">
        <v>75.750000629769033</v>
      </c>
      <c r="BN1217">
        <v>77.499998492932392</v>
      </c>
      <c r="BO1217">
        <v>79.249999814052146</v>
      </c>
      <c r="BP1217">
        <v>78.749998800840856</v>
      </c>
      <c r="BQ1217">
        <v>81.250000920117103</v>
      </c>
      <c r="BR1217">
        <v>83.999999336312925</v>
      </c>
      <c r="BS1217">
        <v>84.500001281669</v>
      </c>
      <c r="BT1217">
        <v>83.750000633858448</v>
      </c>
      <c r="BU1217">
        <v>82.249997624293727</v>
      </c>
      <c r="BV1217">
        <v>80.749998974761027</v>
      </c>
      <c r="BW1217">
        <v>81.250000920117103</v>
      </c>
      <c r="BX1217">
        <v>76.7500001003108</v>
      </c>
      <c r="BY1217">
        <v>74.249997620204326</v>
      </c>
      <c r="BZ1217">
        <v>73.000002123365661</v>
      </c>
      <c r="CA1217">
        <v>71.750001544834518</v>
      </c>
      <c r="CB1217">
        <v>71.750001544834518</v>
      </c>
      <c r="CC1217">
        <v>0.33368480750614748</v>
      </c>
      <c r="CD1217">
        <v>0.31183043300156643</v>
      </c>
      <c r="CE1217">
        <v>0.30722718763482565</v>
      </c>
      <c r="CF1217">
        <v>0.3113739370477876</v>
      </c>
      <c r="CG1217">
        <v>0.33033367445152712</v>
      </c>
      <c r="CH1217">
        <v>0.39301170890326542</v>
      </c>
      <c r="CI1217">
        <v>0.51479977165554391</v>
      </c>
      <c r="CJ1217">
        <v>0.62876837989933976</v>
      </c>
      <c r="CK1217">
        <v>0.71966713797756532</v>
      </c>
      <c r="CL1217">
        <v>0.76172907906354326</v>
      </c>
      <c r="CM1217">
        <v>0.79197031291075282</v>
      </c>
      <c r="CN1217">
        <v>0.8192750194628422</v>
      </c>
      <c r="CO1217">
        <v>0.81921358817803502</v>
      </c>
      <c r="CP1217">
        <v>0.8457156495235002</v>
      </c>
      <c r="CQ1217">
        <v>0.84730597917116179</v>
      </c>
      <c r="CR1217">
        <v>0.777580620077167</v>
      </c>
      <c r="CS1217">
        <v>0.71850514102709362</v>
      </c>
      <c r="CT1217">
        <v>0.66961976902773501</v>
      </c>
      <c r="CU1217">
        <v>0.55114233396425683</v>
      </c>
      <c r="CV1217">
        <v>0.43277450302179488</v>
      </c>
      <c r="CW1217">
        <v>0.37920404014788739</v>
      </c>
      <c r="CX1217">
        <v>0.34356159486503507</v>
      </c>
      <c r="CY1217">
        <v>0.31315504049133475</v>
      </c>
      <c r="CZ1217">
        <v>0.29287359542758679</v>
      </c>
    </row>
    <row r="1218" spans="1:104" x14ac:dyDescent="0.25">
      <c r="A1218" t="s">
        <v>1407</v>
      </c>
      <c r="B1218" t="s">
        <v>26</v>
      </c>
      <c r="C1218" t="s">
        <v>27</v>
      </c>
      <c r="D1218" t="s">
        <v>187</v>
      </c>
      <c r="E1218" t="s">
        <v>184</v>
      </c>
      <c r="F1218">
        <v>2020</v>
      </c>
      <c r="G1218" t="s">
        <v>178</v>
      </c>
      <c r="H1218">
        <v>8</v>
      </c>
      <c r="I1218">
        <v>28.251237152810177</v>
      </c>
      <c r="J1218">
        <v>27.03096471704022</v>
      </c>
      <c r="K1218">
        <v>26.319630137680747</v>
      </c>
      <c r="L1218">
        <v>26.351135782830269</v>
      </c>
      <c r="M1218">
        <v>27.533415938012613</v>
      </c>
      <c r="N1218">
        <v>30.617136108841052</v>
      </c>
      <c r="O1218">
        <v>35.113346145501644</v>
      </c>
      <c r="P1218">
        <v>40.408166209526776</v>
      </c>
      <c r="Q1218">
        <v>46.420179721342301</v>
      </c>
      <c r="R1218">
        <v>51.181937844791008</v>
      </c>
      <c r="S1218">
        <v>54.650803146268828</v>
      </c>
      <c r="T1218">
        <v>56.7105276511396</v>
      </c>
      <c r="U1218">
        <v>57.497093906719698</v>
      </c>
      <c r="V1218">
        <v>58.087252313324939</v>
      </c>
      <c r="W1218">
        <v>57.877843579683898</v>
      </c>
      <c r="X1218">
        <v>56.517722958800285</v>
      </c>
      <c r="Y1218">
        <v>53.91305143452125</v>
      </c>
      <c r="Z1218">
        <v>50.487056031514378</v>
      </c>
      <c r="AA1218">
        <v>45.50677338033708</v>
      </c>
      <c r="AB1218">
        <v>43.416959529444135</v>
      </c>
      <c r="AC1218">
        <v>41.773773693490135</v>
      </c>
      <c r="AD1218">
        <v>38.506404536021591</v>
      </c>
      <c r="AE1218">
        <v>34.297459728347754</v>
      </c>
      <c r="AF1218">
        <v>30.987604089657427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1.2759868256959577</v>
      </c>
      <c r="AS1218">
        <v>1.2936846397041379</v>
      </c>
      <c r="AT1218">
        <v>1.3069632255409929</v>
      </c>
      <c r="AU1218">
        <v>1.30225142882334</v>
      </c>
      <c r="AV1218">
        <v>1.2716487151443872</v>
      </c>
      <c r="AW1218">
        <v>1.2130436302203944</v>
      </c>
      <c r="AX1218">
        <v>1.1359587708634102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70.749999618962732</v>
      </c>
      <c r="BF1218">
        <v>70.749999618962732</v>
      </c>
      <c r="BG1218">
        <v>70.000001694366546</v>
      </c>
      <c r="BH1218">
        <v>69.749998692316609</v>
      </c>
      <c r="BI1218">
        <v>69.250000271122673</v>
      </c>
      <c r="BJ1218">
        <v>69.000001608597117</v>
      </c>
      <c r="BK1218">
        <v>69.000001608597117</v>
      </c>
      <c r="BL1218">
        <v>71.250002619931536</v>
      </c>
      <c r="BM1218">
        <v>76.250001261915671</v>
      </c>
      <c r="BN1218">
        <v>80.749998599700064</v>
      </c>
      <c r="BO1218">
        <v>85.749999418954204</v>
      </c>
      <c r="BP1218">
        <v>87.500000912951833</v>
      </c>
      <c r="BQ1218">
        <v>89.250000244695116</v>
      </c>
      <c r="BR1218">
        <v>87.999999229036206</v>
      </c>
      <c r="BS1218">
        <v>89.000000636183287</v>
      </c>
      <c r="BT1218">
        <v>89.000000636183287</v>
      </c>
      <c r="BU1218">
        <v>88.24999883754802</v>
      </c>
      <c r="BV1218">
        <v>88.24999883754802</v>
      </c>
      <c r="BW1218">
        <v>83.499998167369299</v>
      </c>
      <c r="BX1218">
        <v>80.499999441657877</v>
      </c>
      <c r="BY1218">
        <v>76.500000419957843</v>
      </c>
      <c r="BZ1218">
        <v>74.499998056133336</v>
      </c>
      <c r="CA1218">
        <v>73.75000109253908</v>
      </c>
      <c r="CB1218">
        <v>73.75000109253908</v>
      </c>
      <c r="CC1218">
        <v>0.33719925015860341</v>
      </c>
      <c r="CD1218">
        <v>0.31511469988013352</v>
      </c>
      <c r="CE1218">
        <v>0.31046296846842769</v>
      </c>
      <c r="CF1218">
        <v>0.31465340741095904</v>
      </c>
      <c r="CG1218">
        <v>0.33381279928072871</v>
      </c>
      <c r="CH1218">
        <v>0.39715095984267718</v>
      </c>
      <c r="CI1218">
        <v>0.52022171181545274</v>
      </c>
      <c r="CJ1218">
        <v>0.63539068489126405</v>
      </c>
      <c r="CK1218">
        <v>0.72724677632010082</v>
      </c>
      <c r="CL1218">
        <v>0.76975171332458237</v>
      </c>
      <c r="CM1218">
        <v>0.80031144262893117</v>
      </c>
      <c r="CN1218">
        <v>0.82790381444124284</v>
      </c>
      <c r="CO1218">
        <v>0.82784170715065042</v>
      </c>
      <c r="CP1218">
        <v>0.85462291842008797</v>
      </c>
      <c r="CQ1218">
        <v>0.85622995127758994</v>
      </c>
      <c r="CR1218">
        <v>0.78577022384104689</v>
      </c>
      <c r="CS1218">
        <v>0.72607260013349584</v>
      </c>
      <c r="CT1218">
        <v>0.67667234022396194</v>
      </c>
      <c r="CU1218">
        <v>0.55694707121882314</v>
      </c>
      <c r="CV1218">
        <v>0.43733255399164883</v>
      </c>
      <c r="CW1218">
        <v>0.38319790949931937</v>
      </c>
      <c r="CX1218">
        <v>0.34718006801406326</v>
      </c>
      <c r="CY1218">
        <v>0.31645323968535094</v>
      </c>
      <c r="CZ1218">
        <v>0.29595821402340639</v>
      </c>
    </row>
    <row r="1219" spans="1:104" x14ac:dyDescent="0.25">
      <c r="A1219" t="s">
        <v>1408</v>
      </c>
      <c r="B1219" t="s">
        <v>26</v>
      </c>
      <c r="C1219" t="s">
        <v>27</v>
      </c>
      <c r="D1219" t="s">
        <v>187</v>
      </c>
      <c r="E1219" t="s">
        <v>184</v>
      </c>
      <c r="F1219">
        <v>2020</v>
      </c>
      <c r="G1219" t="s">
        <v>179</v>
      </c>
      <c r="H1219">
        <v>9</v>
      </c>
      <c r="I1219">
        <v>29.024451022018937</v>
      </c>
      <c r="J1219">
        <v>27.791379853413083</v>
      </c>
      <c r="K1219">
        <v>27.129355243383717</v>
      </c>
      <c r="L1219">
        <v>27.156402285204468</v>
      </c>
      <c r="M1219">
        <v>28.435371145150697</v>
      </c>
      <c r="N1219">
        <v>31.759687426772821</v>
      </c>
      <c r="O1219">
        <v>37.149468496400274</v>
      </c>
      <c r="P1219">
        <v>42.887826784104156</v>
      </c>
      <c r="Q1219">
        <v>50.167055460496307</v>
      </c>
      <c r="R1219">
        <v>55.779321534745591</v>
      </c>
      <c r="S1219">
        <v>59.687722727989716</v>
      </c>
      <c r="T1219">
        <v>61.841719549975437</v>
      </c>
      <c r="U1219">
        <v>62.586871239660432</v>
      </c>
      <c r="V1219">
        <v>63.164845854077527</v>
      </c>
      <c r="W1219">
        <v>62.713805573996567</v>
      </c>
      <c r="X1219">
        <v>60.78692849956731</v>
      </c>
      <c r="Y1219">
        <v>57.788041733238515</v>
      </c>
      <c r="Z1219">
        <v>54.134622673528021</v>
      </c>
      <c r="AA1219">
        <v>48.812429079950185</v>
      </c>
      <c r="AB1219">
        <v>47.159099460110362</v>
      </c>
      <c r="AC1219">
        <v>43.999221274466116</v>
      </c>
      <c r="AD1219">
        <v>40.205955170276816</v>
      </c>
      <c r="AE1219">
        <v>35.629290629998756</v>
      </c>
      <c r="AF1219">
        <v>32.117621006982077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1.3914386232794347</v>
      </c>
      <c r="AS1219">
        <v>1.4082046016926186</v>
      </c>
      <c r="AT1219">
        <v>1.4212090484568842</v>
      </c>
      <c r="AU1219">
        <v>1.4110605824679352</v>
      </c>
      <c r="AV1219">
        <v>1.3677059100237134</v>
      </c>
      <c r="AW1219">
        <v>1.3002309043272191</v>
      </c>
      <c r="AX1219">
        <v>1.2180289812387415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73.250000784690769</v>
      </c>
      <c r="BF1219">
        <v>73.250000784690769</v>
      </c>
      <c r="BG1219">
        <v>72.000001019540107</v>
      </c>
      <c r="BH1219">
        <v>72.000001019540107</v>
      </c>
      <c r="BI1219">
        <v>72.750001328533472</v>
      </c>
      <c r="BJ1219">
        <v>70.499997687138816</v>
      </c>
      <c r="BK1219">
        <v>72.500001465483933</v>
      </c>
      <c r="BL1219">
        <v>74.250000926740128</v>
      </c>
      <c r="BM1219">
        <v>83.249999475773066</v>
      </c>
      <c r="BN1219">
        <v>88.750001381801994</v>
      </c>
      <c r="BO1219">
        <v>94.99999873787219</v>
      </c>
      <c r="BP1219">
        <v>99.000001255649195</v>
      </c>
      <c r="BQ1219">
        <v>99.750000334907767</v>
      </c>
      <c r="BR1219">
        <v>97.250002004347735</v>
      </c>
      <c r="BS1219">
        <v>96.000001999248823</v>
      </c>
      <c r="BT1219">
        <v>93.499999109672018</v>
      </c>
      <c r="BU1219">
        <v>93.999998595822831</v>
      </c>
      <c r="BV1219">
        <v>93.749999212669792</v>
      </c>
      <c r="BW1219">
        <v>89.75000032411009</v>
      </c>
      <c r="BX1219">
        <v>84.999998487126277</v>
      </c>
      <c r="BY1219">
        <v>80.75000069531005</v>
      </c>
      <c r="BZ1219">
        <v>79.750001962956659</v>
      </c>
      <c r="CA1219">
        <v>78.749998341657644</v>
      </c>
      <c r="CB1219">
        <v>75.000000755836993</v>
      </c>
      <c r="CC1219">
        <v>0.35399729025206794</v>
      </c>
      <c r="CD1219">
        <v>0.33081259146509595</v>
      </c>
      <c r="CE1219">
        <v>0.32592910301730954</v>
      </c>
      <c r="CF1219">
        <v>0.33032829959819571</v>
      </c>
      <c r="CG1219">
        <v>0.35044216783629462</v>
      </c>
      <c r="CH1219">
        <v>0.41693564684172746</v>
      </c>
      <c r="CI1219">
        <v>0.54613737455714195</v>
      </c>
      <c r="CJ1219">
        <v>0.6670436638355921</v>
      </c>
      <c r="CK1219">
        <v>0.76347575829100012</v>
      </c>
      <c r="CL1219">
        <v>0.80809819392732885</v>
      </c>
      <c r="CM1219">
        <v>0.84018031077754085</v>
      </c>
      <c r="CN1219">
        <v>0.8691471527280884</v>
      </c>
      <c r="CO1219">
        <v>0.86908200212192011</v>
      </c>
      <c r="CP1219">
        <v>0.89719730409947307</v>
      </c>
      <c r="CQ1219">
        <v>0.89888442899834498</v>
      </c>
      <c r="CR1219">
        <v>0.8249146243770098</v>
      </c>
      <c r="CS1219">
        <v>0.76224304883996796</v>
      </c>
      <c r="CT1219">
        <v>0.7103817862019125</v>
      </c>
      <c r="CU1219">
        <v>0.58469222439229229</v>
      </c>
      <c r="CV1219">
        <v>0.4591189004938428</v>
      </c>
      <c r="CW1219">
        <v>0.4022873895658568</v>
      </c>
      <c r="CX1219">
        <v>0.36447528562530301</v>
      </c>
      <c r="CY1219">
        <v>0.3322177876077016</v>
      </c>
      <c r="CZ1219">
        <v>0.31070175839240632</v>
      </c>
    </row>
    <row r="1220" spans="1:104" x14ac:dyDescent="0.25">
      <c r="A1220" t="s">
        <v>1409</v>
      </c>
      <c r="B1220" t="s">
        <v>26</v>
      </c>
      <c r="C1220" t="s">
        <v>27</v>
      </c>
      <c r="D1220" t="s">
        <v>187</v>
      </c>
      <c r="E1220" t="s">
        <v>184</v>
      </c>
      <c r="F1220">
        <v>2020</v>
      </c>
      <c r="G1220" t="s">
        <v>180</v>
      </c>
      <c r="H1220">
        <v>10</v>
      </c>
      <c r="I1220">
        <v>26.322496120103864</v>
      </c>
      <c r="J1220">
        <v>25.254756892464187</v>
      </c>
      <c r="K1220">
        <v>24.618527879986623</v>
      </c>
      <c r="L1220">
        <v>24.573155617521817</v>
      </c>
      <c r="M1220">
        <v>25.68912161515642</v>
      </c>
      <c r="N1220">
        <v>28.534534894962732</v>
      </c>
      <c r="O1220">
        <v>33.386977603074484</v>
      </c>
      <c r="P1220">
        <v>37.160480016128702</v>
      </c>
      <c r="Q1220">
        <v>42.193463858802183</v>
      </c>
      <c r="R1220">
        <v>46.640367605798609</v>
      </c>
      <c r="S1220">
        <v>50.095296315708353</v>
      </c>
      <c r="T1220">
        <v>52.577410953267567</v>
      </c>
      <c r="U1220">
        <v>53.937720262713484</v>
      </c>
      <c r="V1220">
        <v>55.026578429086562</v>
      </c>
      <c r="W1220">
        <v>54.82675599715585</v>
      </c>
      <c r="X1220">
        <v>53.194419164206856</v>
      </c>
      <c r="Y1220">
        <v>50.372151208794165</v>
      </c>
      <c r="Z1220">
        <v>46.831461698075039</v>
      </c>
      <c r="AA1220">
        <v>43.993898684680147</v>
      </c>
      <c r="AB1220">
        <v>41.829894535531885</v>
      </c>
      <c r="AC1220">
        <v>39.003924704088213</v>
      </c>
      <c r="AD1220">
        <v>35.858139132729967</v>
      </c>
      <c r="AE1220">
        <v>31.856096659282734</v>
      </c>
      <c r="AF1220">
        <v>28.803206622322069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1.1829917279039794</v>
      </c>
      <c r="AS1220">
        <v>1.2135987174346929</v>
      </c>
      <c r="AT1220">
        <v>1.238098000893481</v>
      </c>
      <c r="AU1220">
        <v>1.233601975262115</v>
      </c>
      <c r="AV1220">
        <v>1.1968743822636523</v>
      </c>
      <c r="AW1220">
        <v>1.1333734077677839</v>
      </c>
      <c r="AX1220">
        <v>1.0537079326068688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70.000000659028601</v>
      </c>
      <c r="BF1220">
        <v>68.250001127837592</v>
      </c>
      <c r="BG1220">
        <v>68.999998466260692</v>
      </c>
      <c r="BH1220">
        <v>68.500001443871781</v>
      </c>
      <c r="BI1220">
        <v>66.750001313563843</v>
      </c>
      <c r="BJ1220">
        <v>66.500000158765971</v>
      </c>
      <c r="BK1220">
        <v>67.499998996479164</v>
      </c>
      <c r="BL1220">
        <v>67.499998996479164</v>
      </c>
      <c r="BM1220">
        <v>74.249998722383182</v>
      </c>
      <c r="BN1220">
        <v>79.000001012507596</v>
      </c>
      <c r="BO1220">
        <v>83.249997907584174</v>
      </c>
      <c r="BP1220">
        <v>83.749999468283733</v>
      </c>
      <c r="BQ1220">
        <v>84.250001298585929</v>
      </c>
      <c r="BR1220">
        <v>85.249998938065261</v>
      </c>
      <c r="BS1220">
        <v>84.999998382384319</v>
      </c>
      <c r="BT1220">
        <v>85.75000052872069</v>
      </c>
      <c r="BU1220">
        <v>84.999998382384319</v>
      </c>
      <c r="BV1220">
        <v>81.499999080355536</v>
      </c>
      <c r="BW1220">
        <v>77.749998264058732</v>
      </c>
      <c r="BX1220">
        <v>73.750000636561737</v>
      </c>
      <c r="BY1220">
        <v>72.250001526250344</v>
      </c>
      <c r="BZ1220">
        <v>69.750000477795737</v>
      </c>
      <c r="CA1220">
        <v>68.500001443871781</v>
      </c>
      <c r="CB1220">
        <v>67.99999950872413</v>
      </c>
      <c r="CC1220">
        <v>0.33426786593138702</v>
      </c>
      <c r="CD1220">
        <v>0.31237531703254745</v>
      </c>
      <c r="CE1220">
        <v>0.30776400496189277</v>
      </c>
      <c r="CF1220">
        <v>0.31191801687230825</v>
      </c>
      <c r="CG1220">
        <v>0.33091088162033533</v>
      </c>
      <c r="CH1220">
        <v>0.39369842249661652</v>
      </c>
      <c r="CI1220">
        <v>0.51569928608337023</v>
      </c>
      <c r="CJ1220">
        <v>0.62986704776741087</v>
      </c>
      <c r="CK1220">
        <v>0.72092459785305696</v>
      </c>
      <c r="CL1220">
        <v>0.76306008909049716</v>
      </c>
      <c r="CM1220">
        <v>0.79335413251667142</v>
      </c>
      <c r="CN1220">
        <v>0.82070654583173352</v>
      </c>
      <c r="CO1220">
        <v>0.82064505461358606</v>
      </c>
      <c r="CP1220">
        <v>0.84719339312152908</v>
      </c>
      <c r="CQ1220">
        <v>0.84878646750313247</v>
      </c>
      <c r="CR1220">
        <v>0.77893926251954571</v>
      </c>
      <c r="CS1220">
        <v>0.7197606528453997</v>
      </c>
      <c r="CT1220">
        <v>0.67078980714845826</v>
      </c>
      <c r="CU1220">
        <v>0.55210536563722956</v>
      </c>
      <c r="CV1220">
        <v>0.43353069227879037</v>
      </c>
      <c r="CW1220">
        <v>0.37986662472478094</v>
      </c>
      <c r="CX1220">
        <v>0.34416193148513596</v>
      </c>
      <c r="CY1220">
        <v>0.31370221603453002</v>
      </c>
      <c r="CZ1220">
        <v>0.29338535446784958</v>
      </c>
    </row>
    <row r="1221" spans="1:104" x14ac:dyDescent="0.25">
      <c r="A1221" t="s">
        <v>1410</v>
      </c>
      <c r="B1221" t="s">
        <v>26</v>
      </c>
      <c r="C1221" t="s">
        <v>27</v>
      </c>
      <c r="D1221" t="s">
        <v>187</v>
      </c>
      <c r="E1221" t="s">
        <v>184</v>
      </c>
      <c r="F1221">
        <v>2020</v>
      </c>
      <c r="G1221" t="s">
        <v>181</v>
      </c>
      <c r="H1221">
        <v>11</v>
      </c>
      <c r="I1221">
        <v>24.17320899458441</v>
      </c>
      <c r="J1221">
        <v>23.340981010359826</v>
      </c>
      <c r="K1221">
        <v>22.899864631045965</v>
      </c>
      <c r="L1221">
        <v>22.976821703754023</v>
      </c>
      <c r="M1221">
        <v>24.014257224473603</v>
      </c>
      <c r="N1221">
        <v>26.726595731018264</v>
      </c>
      <c r="O1221">
        <v>30.242760772925703</v>
      </c>
      <c r="P1221">
        <v>33.810543445009408</v>
      </c>
      <c r="Q1221">
        <v>38.142713341803436</v>
      </c>
      <c r="R1221">
        <v>41.633987479410038</v>
      </c>
      <c r="S1221">
        <v>44.362803192340415</v>
      </c>
      <c r="T1221">
        <v>46.16941383104394</v>
      </c>
      <c r="U1221">
        <v>47.077332003173908</v>
      </c>
      <c r="V1221">
        <v>47.797479559264822</v>
      </c>
      <c r="W1221">
        <v>47.383355445305874</v>
      </c>
      <c r="X1221">
        <v>45.664100631060123</v>
      </c>
      <c r="Y1221">
        <v>43.614490029258491</v>
      </c>
      <c r="Z1221">
        <v>42.489063646662778</v>
      </c>
      <c r="AA1221">
        <v>39.077242261690166</v>
      </c>
      <c r="AB1221">
        <v>36.641526987281814</v>
      </c>
      <c r="AC1221">
        <v>34.422010842576476</v>
      </c>
      <c r="AD1221">
        <v>31.806360677959027</v>
      </c>
      <c r="AE1221">
        <v>28.588944446802721</v>
      </c>
      <c r="AF1221">
        <v>26.133250471720064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1.038811787366728</v>
      </c>
      <c r="AS1221">
        <v>1.059239976877816</v>
      </c>
      <c r="AT1221">
        <v>1.0754432708796779</v>
      </c>
      <c r="AU1221">
        <v>1.0661255538311494</v>
      </c>
      <c r="AV1221">
        <v>1.0274422494547624</v>
      </c>
      <c r="AW1221">
        <v>0.98132598254797931</v>
      </c>
      <c r="AX1221">
        <v>0.9560039070962173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59.750000643601517</v>
      </c>
      <c r="BF1221">
        <v>59.499998911095162</v>
      </c>
      <c r="BG1221">
        <v>58.749999592513355</v>
      </c>
      <c r="BH1221">
        <v>58.499999311042401</v>
      </c>
      <c r="BI1221">
        <v>58.250001408072791</v>
      </c>
      <c r="BJ1221">
        <v>57.000000195186701</v>
      </c>
      <c r="BK1221">
        <v>57.750000710498739</v>
      </c>
      <c r="BL1221">
        <v>60.250000623137439</v>
      </c>
      <c r="BM1221">
        <v>67.749997832960901</v>
      </c>
      <c r="BN1221">
        <v>75.500000604827463</v>
      </c>
      <c r="BO1221">
        <v>78.999998561769601</v>
      </c>
      <c r="BP1221">
        <v>82.000000832445551</v>
      </c>
      <c r="BQ1221">
        <v>84.500001822141456</v>
      </c>
      <c r="BR1221">
        <v>83.749997851270862</v>
      </c>
      <c r="BS1221">
        <v>83.500000426993353</v>
      </c>
      <c r="BT1221">
        <v>82.999998906667258</v>
      </c>
      <c r="BU1221">
        <v>80.500002464546242</v>
      </c>
      <c r="BV1221">
        <v>75.24999971003227</v>
      </c>
      <c r="BW1221">
        <v>69.749999920178098</v>
      </c>
      <c r="BX1221">
        <v>65.500001088904838</v>
      </c>
      <c r="BY1221">
        <v>64.500000292121854</v>
      </c>
      <c r="BZ1221">
        <v>61.499998963870965</v>
      </c>
      <c r="CA1221">
        <v>60.499999707878153</v>
      </c>
      <c r="CB1221">
        <v>59.000000487308554</v>
      </c>
      <c r="CC1221">
        <v>0.33598809725734169</v>
      </c>
      <c r="CD1221">
        <v>0.3139828796099684</v>
      </c>
      <c r="CE1221">
        <v>0.30934785651835889</v>
      </c>
      <c r="CF1221">
        <v>0.31352320855571375</v>
      </c>
      <c r="CG1221">
        <v>0.33261382943094714</v>
      </c>
      <c r="CH1221">
        <v>0.39572447723045973</v>
      </c>
      <c r="CI1221">
        <v>0.51835320382908623</v>
      </c>
      <c r="CJ1221">
        <v>0.63310851402117696</v>
      </c>
      <c r="CK1221">
        <v>0.72463466213259453</v>
      </c>
      <c r="CL1221">
        <v>0.76698693878207402</v>
      </c>
      <c r="CM1221">
        <v>0.79743693457215181</v>
      </c>
      <c r="CN1221">
        <v>0.82493016864875002</v>
      </c>
      <c r="CO1221">
        <v>0.82486827312597677</v>
      </c>
      <c r="CP1221">
        <v>0.85155322240717513</v>
      </c>
      <c r="CQ1221">
        <v>0.85315457497607339</v>
      </c>
      <c r="CR1221">
        <v>0.78294789978808799</v>
      </c>
      <c r="CS1221">
        <v>0.72346468494449434</v>
      </c>
      <c r="CT1221">
        <v>0.67424186142007592</v>
      </c>
      <c r="CU1221">
        <v>0.55494662794722494</v>
      </c>
      <c r="CV1221">
        <v>0.43576175417347601</v>
      </c>
      <c r="CW1221">
        <v>0.38182152214950638</v>
      </c>
      <c r="CX1221">
        <v>0.3459330568731161</v>
      </c>
      <c r="CY1221">
        <v>0.31531663400174653</v>
      </c>
      <c r="CZ1221">
        <v>0.29489517549741417</v>
      </c>
    </row>
    <row r="1222" spans="1:104" x14ac:dyDescent="0.25">
      <c r="A1222" t="s">
        <v>1411</v>
      </c>
      <c r="B1222" t="s">
        <v>26</v>
      </c>
      <c r="C1222" t="s">
        <v>27</v>
      </c>
      <c r="D1222" t="s">
        <v>187</v>
      </c>
      <c r="E1222" t="s">
        <v>184</v>
      </c>
      <c r="F1222">
        <v>2020</v>
      </c>
      <c r="G1222" t="s">
        <v>182</v>
      </c>
      <c r="H1222">
        <v>12</v>
      </c>
      <c r="I1222">
        <v>23.725198556859755</v>
      </c>
      <c r="J1222">
        <v>23.031193867556553</v>
      </c>
      <c r="K1222">
        <v>22.670712133971982</v>
      </c>
      <c r="L1222">
        <v>22.863986792686585</v>
      </c>
      <c r="M1222">
        <v>23.945579122802329</v>
      </c>
      <c r="N1222">
        <v>26.770481606817587</v>
      </c>
      <c r="O1222">
        <v>30.672058372922862</v>
      </c>
      <c r="P1222">
        <v>34.029408849858569</v>
      </c>
      <c r="Q1222">
        <v>37.113143416888086</v>
      </c>
      <c r="R1222">
        <v>38.261090939897834</v>
      </c>
      <c r="S1222">
        <v>38.43040458336533</v>
      </c>
      <c r="T1222">
        <v>38.02575736099471</v>
      </c>
      <c r="U1222">
        <v>37.387521280316477</v>
      </c>
      <c r="V1222">
        <v>37.124302310324438</v>
      </c>
      <c r="W1222">
        <v>36.348670522843484</v>
      </c>
      <c r="X1222">
        <v>35.104938857199606</v>
      </c>
      <c r="Y1222">
        <v>34.534977470550608</v>
      </c>
      <c r="Z1222">
        <v>35.820121786664195</v>
      </c>
      <c r="AA1222">
        <v>34.380163284543038</v>
      </c>
      <c r="AB1222">
        <v>33.350676715664221</v>
      </c>
      <c r="AC1222">
        <v>31.939664701770251</v>
      </c>
      <c r="AD1222">
        <v>30.033168553271992</v>
      </c>
      <c r="AE1222">
        <v>27.367506482802032</v>
      </c>
      <c r="AF1222">
        <v>25.297642022688166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0.85557958265560685</v>
      </c>
      <c r="AS1222">
        <v>0.8412192069035338</v>
      </c>
      <c r="AT1222">
        <v>0.83529678091900406</v>
      </c>
      <c r="AU1222">
        <v>0.81784508897674479</v>
      </c>
      <c r="AV1222">
        <v>0.7898611173919361</v>
      </c>
      <c r="AW1222">
        <v>0.77703695941505868</v>
      </c>
      <c r="AX1222">
        <v>0.80595273698816539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47.249999647570725</v>
      </c>
      <c r="BF1222">
        <v>46.749999878460308</v>
      </c>
      <c r="BG1222">
        <v>45.250000451620963</v>
      </c>
      <c r="BH1222">
        <v>45.000000089033506</v>
      </c>
      <c r="BI1222">
        <v>45.250000451620963</v>
      </c>
      <c r="BJ1222">
        <v>45.250000451620963</v>
      </c>
      <c r="BK1222">
        <v>44.250000554875925</v>
      </c>
      <c r="BL1222">
        <v>45.250000451620963</v>
      </c>
      <c r="BM1222">
        <v>47.74999929717309</v>
      </c>
      <c r="BN1222">
        <v>50.749999943472687</v>
      </c>
      <c r="BO1222">
        <v>53.000000338566338</v>
      </c>
      <c r="BP1222">
        <v>53.249999984105429</v>
      </c>
      <c r="BQ1222">
        <v>54.000000235311376</v>
      </c>
      <c r="BR1222">
        <v>55.000000236625965</v>
      </c>
      <c r="BS1222">
        <v>55.999999894354879</v>
      </c>
      <c r="BT1222">
        <v>55.000000236625965</v>
      </c>
      <c r="BU1222">
        <v>54.24999988085046</v>
      </c>
      <c r="BV1222">
        <v>50.749999943472687</v>
      </c>
      <c r="BW1222">
        <v>49.249999919093042</v>
      </c>
      <c r="BX1222">
        <v>48.499999667887096</v>
      </c>
      <c r="BY1222">
        <v>46.500000471937334</v>
      </c>
      <c r="BZ1222">
        <v>47.74999929717309</v>
      </c>
      <c r="CA1222">
        <v>46.000000583318851</v>
      </c>
      <c r="CB1222">
        <v>45.250000451620963</v>
      </c>
      <c r="CC1222">
        <v>0.37480122567278679</v>
      </c>
      <c r="CD1222">
        <v>0.35025398276778724</v>
      </c>
      <c r="CE1222">
        <v>0.34508351170060891</v>
      </c>
      <c r="CF1222">
        <v>0.34974122642825362</v>
      </c>
      <c r="CG1222">
        <v>0.3710371443706485</v>
      </c>
      <c r="CH1222">
        <v>0.44143832910545711</v>
      </c>
      <c r="CI1222">
        <v>0.57823303098135148</v>
      </c>
      <c r="CJ1222">
        <v>0.70624479205275348</v>
      </c>
      <c r="CK1222">
        <v>0.80834407150125476</v>
      </c>
      <c r="CL1222">
        <v>0.8555888419164871</v>
      </c>
      <c r="CM1222">
        <v>0.88955633003774492</v>
      </c>
      <c r="CN1222">
        <v>0.92022555376752568</v>
      </c>
      <c r="CO1222">
        <v>0.92015655186879763</v>
      </c>
      <c r="CP1222">
        <v>0.94992413485160032</v>
      </c>
      <c r="CQ1222">
        <v>0.95171042992105714</v>
      </c>
      <c r="CR1222">
        <v>0.873393581772275</v>
      </c>
      <c r="CS1222">
        <v>0.80703885273011178</v>
      </c>
      <c r="CT1222">
        <v>0.75212987179601853</v>
      </c>
      <c r="CU1222">
        <v>0.61905367711382164</v>
      </c>
      <c r="CV1222">
        <v>0.48610065544750858</v>
      </c>
      <c r="CW1222">
        <v>0.4259292774219674</v>
      </c>
      <c r="CX1222">
        <v>0.38589500414821776</v>
      </c>
      <c r="CY1222">
        <v>0.35174174422894272</v>
      </c>
      <c r="CZ1222">
        <v>0.32896124239574792</v>
      </c>
    </row>
    <row r="1223" spans="1:104" x14ac:dyDescent="0.25">
      <c r="A1223" t="s">
        <v>1412</v>
      </c>
      <c r="B1223" t="s">
        <v>26</v>
      </c>
      <c r="C1223" t="s">
        <v>27</v>
      </c>
      <c r="D1223" t="s">
        <v>187</v>
      </c>
      <c r="E1223" t="s">
        <v>184</v>
      </c>
      <c r="F1223">
        <v>2020</v>
      </c>
      <c r="G1223" t="s">
        <v>183</v>
      </c>
      <c r="H1223">
        <v>8</v>
      </c>
      <c r="I1223">
        <v>28.192764066523015</v>
      </c>
      <c r="J1223">
        <v>26.980082832807526</v>
      </c>
      <c r="K1223">
        <v>26.27282760155877</v>
      </c>
      <c r="L1223">
        <v>26.303634936152733</v>
      </c>
      <c r="M1223">
        <v>27.481542817821595</v>
      </c>
      <c r="N1223">
        <v>30.557015940313061</v>
      </c>
      <c r="O1223">
        <v>35.039399801863212</v>
      </c>
      <c r="P1223">
        <v>40.276139709267959</v>
      </c>
      <c r="Q1223">
        <v>46.206591342521236</v>
      </c>
      <c r="R1223">
        <v>50.907277913032686</v>
      </c>
      <c r="S1223">
        <v>54.339090050541827</v>
      </c>
      <c r="T1223">
        <v>56.388070944169925</v>
      </c>
      <c r="U1223">
        <v>57.174754051579242</v>
      </c>
      <c r="V1223">
        <v>57.770385769635354</v>
      </c>
      <c r="W1223">
        <v>57.566554270795216</v>
      </c>
      <c r="X1223">
        <v>56.212652293442488</v>
      </c>
      <c r="Y1223">
        <v>53.620530943921437</v>
      </c>
      <c r="Z1223">
        <v>50.201928243514359</v>
      </c>
      <c r="AA1223">
        <v>45.270987350841317</v>
      </c>
      <c r="AB1223">
        <v>43.21121684551067</v>
      </c>
      <c r="AC1223">
        <v>41.601368174240555</v>
      </c>
      <c r="AD1223">
        <v>38.366499501637129</v>
      </c>
      <c r="AE1223">
        <v>34.185141162996729</v>
      </c>
      <c r="AF1223">
        <v>30.895892701760598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1.2687315395691097</v>
      </c>
      <c r="AS1223">
        <v>1.2864319505817905</v>
      </c>
      <c r="AT1223">
        <v>1.2998336258448995</v>
      </c>
      <c r="AU1223">
        <v>1.2952474367258113</v>
      </c>
      <c r="AV1223">
        <v>1.2647846239068907</v>
      </c>
      <c r="AW1223">
        <v>1.2064619771235583</v>
      </c>
      <c r="AX1223">
        <v>1.1295434161485489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69.812498669522853</v>
      </c>
      <c r="BF1223">
        <v>69.312500368454153</v>
      </c>
      <c r="BG1223">
        <v>68.56249894521028</v>
      </c>
      <c r="BH1223">
        <v>68.250000185353258</v>
      </c>
      <c r="BI1223">
        <v>68.374999644249087</v>
      </c>
      <c r="BJ1223">
        <v>67.500001284739454</v>
      </c>
      <c r="BK1223">
        <v>68.312499787168107</v>
      </c>
      <c r="BL1223">
        <v>71.187502522600042</v>
      </c>
      <c r="BM1223">
        <v>77.249997864053071</v>
      </c>
      <c r="BN1223">
        <v>80.999997757742236</v>
      </c>
      <c r="BO1223">
        <v>85.812498900643817</v>
      </c>
      <c r="BP1223">
        <v>87.812500033184591</v>
      </c>
      <c r="BQ1223">
        <v>89.125000320313958</v>
      </c>
      <c r="BR1223">
        <v>89.062501078874831</v>
      </c>
      <c r="BS1223">
        <v>88.625002034260902</v>
      </c>
      <c r="BT1223">
        <v>87.999999229036206</v>
      </c>
      <c r="BU1223">
        <v>87.68750034905392</v>
      </c>
      <c r="BV1223">
        <v>86.81249958703944</v>
      </c>
      <c r="BW1223">
        <v>84.062500019370205</v>
      </c>
      <c r="BX1223">
        <v>80.312500275837579</v>
      </c>
      <c r="BY1223">
        <v>76.562500141897942</v>
      </c>
      <c r="BZ1223">
        <v>74.687498693487839</v>
      </c>
      <c r="CA1223">
        <v>73.624997684525894</v>
      </c>
      <c r="CB1223">
        <v>72.124999643047843</v>
      </c>
      <c r="CC1223">
        <v>0.33641465442752327</v>
      </c>
      <c r="CD1223">
        <v>0.31438151198904524</v>
      </c>
      <c r="CE1223">
        <v>0.30974058631051071</v>
      </c>
      <c r="CF1223">
        <v>0.31392123573847858</v>
      </c>
      <c r="CG1223">
        <v>0.33303610417043683</v>
      </c>
      <c r="CH1223">
        <v>0.39622688278615859</v>
      </c>
      <c r="CI1223">
        <v>0.51901124149293376</v>
      </c>
      <c r="CJ1223">
        <v>0.63391225484920299</v>
      </c>
      <c r="CK1223">
        <v>0.72555462658244319</v>
      </c>
      <c r="CL1223">
        <v>0.76796068117951322</v>
      </c>
      <c r="CM1223">
        <v>0.79844927190950854</v>
      </c>
      <c r="CN1223">
        <v>0.8259774188715534</v>
      </c>
      <c r="CO1223">
        <v>0.82591546045628805</v>
      </c>
      <c r="CP1223">
        <v>0.85263432536281791</v>
      </c>
      <c r="CQ1223">
        <v>0.85423765972342247</v>
      </c>
      <c r="CR1223">
        <v>0.78394190324106261</v>
      </c>
      <c r="CS1223">
        <v>0.72438312728024268</v>
      </c>
      <c r="CT1223">
        <v>0.67509785150363155</v>
      </c>
      <c r="CU1223">
        <v>0.55565115953945443</v>
      </c>
      <c r="CV1223">
        <v>0.43631496351163479</v>
      </c>
      <c r="CW1223">
        <v>0.38230623712893058</v>
      </c>
      <c r="CX1223">
        <v>0.34637220842498923</v>
      </c>
      <c r="CY1223">
        <v>0.31571691225755205</v>
      </c>
      <c r="CZ1223">
        <v>0.29526954998761573</v>
      </c>
    </row>
    <row r="1224" spans="1:104" x14ac:dyDescent="0.25">
      <c r="A1224" t="s">
        <v>1413</v>
      </c>
      <c r="B1224" t="s">
        <v>26</v>
      </c>
      <c r="C1224" t="s">
        <v>27</v>
      </c>
      <c r="D1224" t="s">
        <v>187</v>
      </c>
      <c r="E1224" t="s">
        <v>184</v>
      </c>
      <c r="F1224">
        <v>2021</v>
      </c>
      <c r="G1224" t="s">
        <v>171</v>
      </c>
      <c r="H1224">
        <v>1</v>
      </c>
      <c r="I1224">
        <v>23.763753970141341</v>
      </c>
      <c r="J1224">
        <v>23.121391978579041</v>
      </c>
      <c r="K1224">
        <v>22.767535403746411</v>
      </c>
      <c r="L1224">
        <v>23.01374976657419</v>
      </c>
      <c r="M1224">
        <v>24.155899471550043</v>
      </c>
      <c r="N1224">
        <v>27.07281913931547</v>
      </c>
      <c r="O1224">
        <v>32.126376820543108</v>
      </c>
      <c r="P1224">
        <v>35.459248845364442</v>
      </c>
      <c r="Q1224">
        <v>38.24812313173593</v>
      </c>
      <c r="R1224">
        <v>38.713091848791109</v>
      </c>
      <c r="S1224">
        <v>38.208494823912325</v>
      </c>
      <c r="T1224">
        <v>37.26671363376132</v>
      </c>
      <c r="U1224">
        <v>36.377625216547685</v>
      </c>
      <c r="V1224">
        <v>36.014175591340162</v>
      </c>
      <c r="W1224">
        <v>35.337809195244915</v>
      </c>
      <c r="X1224">
        <v>34.358740891588042</v>
      </c>
      <c r="Y1224">
        <v>34.109828280992396</v>
      </c>
      <c r="Z1224">
        <v>36.023974326225577</v>
      </c>
      <c r="AA1224">
        <v>34.885123555516806</v>
      </c>
      <c r="AB1224">
        <v>33.855399174823411</v>
      </c>
      <c r="AC1224">
        <v>32.418583335037695</v>
      </c>
      <c r="AD1224">
        <v>30.388965802688105</v>
      </c>
      <c r="AE1224">
        <v>27.62656805575407</v>
      </c>
      <c r="AF1224">
        <v>25.540965291397889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>
        <v>0</v>
      </c>
      <c r="AR1224">
        <v>0.83850102236014112</v>
      </c>
      <c r="AS1224">
        <v>0.81849654458231202</v>
      </c>
      <c r="AT1224">
        <v>0.81031894131242388</v>
      </c>
      <c r="AU1224">
        <v>0.79510068309591264</v>
      </c>
      <c r="AV1224">
        <v>0.77307163502715048</v>
      </c>
      <c r="AW1224">
        <v>0.76747111341109453</v>
      </c>
      <c r="AX1224">
        <v>0.81053939107374706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42.250000938635132</v>
      </c>
      <c r="BF1224">
        <v>40.249999596090888</v>
      </c>
      <c r="BG1224">
        <v>39.499999555150929</v>
      </c>
      <c r="BH1224">
        <v>39.499999555150929</v>
      </c>
      <c r="BI1224">
        <v>38.749999752927934</v>
      </c>
      <c r="BJ1224">
        <v>38.50000073393533</v>
      </c>
      <c r="BK1224">
        <v>38.50000073393533</v>
      </c>
      <c r="BL1224">
        <v>36.750000260440217</v>
      </c>
      <c r="BM1224">
        <v>44.000000278224626</v>
      </c>
      <c r="BN1224">
        <v>48.000000203148147</v>
      </c>
      <c r="BO1224">
        <v>50.750000393047493</v>
      </c>
      <c r="BP1224">
        <v>53.25000096716181</v>
      </c>
      <c r="BQ1224">
        <v>54.999999351883424</v>
      </c>
      <c r="BR1224">
        <v>54.000000530667826</v>
      </c>
      <c r="BS1224">
        <v>55.250000638687254</v>
      </c>
      <c r="BT1224">
        <v>54.500000359030324</v>
      </c>
      <c r="BU1224">
        <v>52.500000448787908</v>
      </c>
      <c r="BV1224">
        <v>50.250000564684996</v>
      </c>
      <c r="BW1224">
        <v>48.750000244088106</v>
      </c>
      <c r="BX1224">
        <v>45.750000811398991</v>
      </c>
      <c r="BY1224">
        <v>44.250000968236037</v>
      </c>
      <c r="BZ1224">
        <v>43.500000927296078</v>
      </c>
      <c r="CA1224">
        <v>44.75000008044762</v>
      </c>
      <c r="CB1224">
        <v>43.000000979575091</v>
      </c>
      <c r="CC1224">
        <v>0.38783868885099404</v>
      </c>
      <c r="CD1224">
        <v>0.36243758286203648</v>
      </c>
      <c r="CE1224">
        <v>0.35708726168439392</v>
      </c>
      <c r="CF1224">
        <v>0.36190700304894829</v>
      </c>
      <c r="CG1224">
        <v>0.38394369905170533</v>
      </c>
      <c r="CH1224">
        <v>0.45679381254040979</v>
      </c>
      <c r="CI1224">
        <v>0.59834688519809298</v>
      </c>
      <c r="CJ1224">
        <v>0.73081164089087958</v>
      </c>
      <c r="CK1224">
        <v>0.83646234023740307</v>
      </c>
      <c r="CL1224">
        <v>0.88535063114214119</v>
      </c>
      <c r="CM1224">
        <v>0.92049965757832852</v>
      </c>
      <c r="CN1224">
        <v>0.95223575702383911</v>
      </c>
      <c r="CO1224">
        <v>0.95216432128624273</v>
      </c>
      <c r="CP1224">
        <v>0.98296740585401632</v>
      </c>
      <c r="CQ1224">
        <v>0.98481580016038472</v>
      </c>
      <c r="CR1224">
        <v>0.90377465358074494</v>
      </c>
      <c r="CS1224">
        <v>0.83511180477032054</v>
      </c>
      <c r="CT1224">
        <v>0.77829277739135239</v>
      </c>
      <c r="CU1224">
        <v>0.64058752183089718</v>
      </c>
      <c r="CV1224">
        <v>0.50300969916710947</v>
      </c>
      <c r="CW1224">
        <v>0.44074526193101382</v>
      </c>
      <c r="CX1224">
        <v>0.39931839038486394</v>
      </c>
      <c r="CY1224">
        <v>0.36397709895725311</v>
      </c>
      <c r="CZ1224">
        <v>0.34040419787959236</v>
      </c>
    </row>
    <row r="1225" spans="1:104" x14ac:dyDescent="0.25">
      <c r="A1225" t="s">
        <v>1414</v>
      </c>
      <c r="B1225" t="s">
        <v>26</v>
      </c>
      <c r="C1225" t="s">
        <v>27</v>
      </c>
      <c r="D1225" t="s">
        <v>187</v>
      </c>
      <c r="E1225" t="s">
        <v>184</v>
      </c>
      <c r="F1225">
        <v>2021</v>
      </c>
      <c r="G1225" t="s">
        <v>172</v>
      </c>
      <c r="H1225">
        <v>2</v>
      </c>
      <c r="I1225">
        <v>23.790397246902117</v>
      </c>
      <c r="J1225">
        <v>23.097604757420388</v>
      </c>
      <c r="K1225">
        <v>22.674745935544362</v>
      </c>
      <c r="L1225">
        <v>22.804929310395352</v>
      </c>
      <c r="M1225">
        <v>23.839981866023752</v>
      </c>
      <c r="N1225">
        <v>26.645590940264714</v>
      </c>
      <c r="O1225">
        <v>31.057515355213106</v>
      </c>
      <c r="P1225">
        <v>34.142752673209934</v>
      </c>
      <c r="Q1225">
        <v>37.22165537354681</v>
      </c>
      <c r="R1225">
        <v>38.722026365130112</v>
      </c>
      <c r="S1225">
        <v>39.392082223543639</v>
      </c>
      <c r="T1225">
        <v>39.679153008633023</v>
      </c>
      <c r="U1225">
        <v>39.643393917673514</v>
      </c>
      <c r="V1225">
        <v>39.798467178612974</v>
      </c>
      <c r="W1225">
        <v>39.326731550214326</v>
      </c>
      <c r="X1225">
        <v>38.169300505150382</v>
      </c>
      <c r="Y1225">
        <v>36.971976064353747</v>
      </c>
      <c r="Z1225">
        <v>37.012723058194297</v>
      </c>
      <c r="AA1225">
        <v>36.152591223364595</v>
      </c>
      <c r="AB1225">
        <v>34.558135895526725</v>
      </c>
      <c r="AC1225">
        <v>32.924386459399479</v>
      </c>
      <c r="AD1225">
        <v>30.700354254706536</v>
      </c>
      <c r="AE1225">
        <v>27.732715878748159</v>
      </c>
      <c r="AF1225">
        <v>25.486347481887094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0.89278092542752263</v>
      </c>
      <c r="AS1225">
        <v>0.89197631255821241</v>
      </c>
      <c r="AT1225">
        <v>0.89546554281123003</v>
      </c>
      <c r="AU1225">
        <v>0.88485148935618152</v>
      </c>
      <c r="AV1225">
        <v>0.8588092517825745</v>
      </c>
      <c r="AW1225">
        <v>0.83186945977157856</v>
      </c>
      <c r="AX1225">
        <v>0.83278624229461828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47.749999233543882</v>
      </c>
      <c r="BF1225">
        <v>48.499999448299413</v>
      </c>
      <c r="BG1225">
        <v>48.249999972760676</v>
      </c>
      <c r="BH1225">
        <v>49.249999782264233</v>
      </c>
      <c r="BI1225">
        <v>48.999999949097635</v>
      </c>
      <c r="BJ1225">
        <v>48.249999972760676</v>
      </c>
      <c r="BK1225">
        <v>49.249999782264233</v>
      </c>
      <c r="BL1225">
        <v>48.000000139594071</v>
      </c>
      <c r="BM1225">
        <v>51.499999592065819</v>
      </c>
      <c r="BN1225">
        <v>54.500000808715811</v>
      </c>
      <c r="BO1225">
        <v>57.249999211967001</v>
      </c>
      <c r="BP1225">
        <v>58.250001167237748</v>
      </c>
      <c r="BQ1225">
        <v>60.000000357031816</v>
      </c>
      <c r="BR1225">
        <v>60.750000333368774</v>
      </c>
      <c r="BS1225">
        <v>61.500000190496444</v>
      </c>
      <c r="BT1225">
        <v>60.000000357031816</v>
      </c>
      <c r="BU1225">
        <v>59.000001262783989</v>
      </c>
      <c r="BV1225">
        <v>58.499999093055735</v>
      </c>
      <c r="BW1225">
        <v>55.749999616920952</v>
      </c>
      <c r="BX1225">
        <v>52.750000426828855</v>
      </c>
      <c r="BY1225">
        <v>52.750000426828855</v>
      </c>
      <c r="BZ1225">
        <v>50.74999985414744</v>
      </c>
      <c r="CA1225">
        <v>49.999999758601192</v>
      </c>
      <c r="CB1225">
        <v>49.249999782264233</v>
      </c>
      <c r="CC1225">
        <v>0.3379237319634037</v>
      </c>
      <c r="CD1225">
        <v>0.31579174647850627</v>
      </c>
      <c r="CE1225">
        <v>0.31113000584282724</v>
      </c>
      <c r="CF1225">
        <v>0.31532945657660483</v>
      </c>
      <c r="CG1225">
        <v>0.33453003843298945</v>
      </c>
      <c r="CH1225">
        <v>0.39800429481792043</v>
      </c>
      <c r="CI1225">
        <v>0.52133945612364874</v>
      </c>
      <c r="CJ1225">
        <v>0.63675585540257096</v>
      </c>
      <c r="CK1225">
        <v>0.72880934115122087</v>
      </c>
      <c r="CL1225">
        <v>0.77140560673621617</v>
      </c>
      <c r="CM1225">
        <v>0.80203098541230033</v>
      </c>
      <c r="CN1225">
        <v>0.82968258380007764</v>
      </c>
      <c r="CO1225">
        <v>0.82962039436242085</v>
      </c>
      <c r="CP1225">
        <v>0.85645908363092194</v>
      </c>
      <c r="CQ1225">
        <v>0.85806962786057928</v>
      </c>
      <c r="CR1225">
        <v>0.78745847081723663</v>
      </c>
      <c r="CS1225">
        <v>0.7276326187221378</v>
      </c>
      <c r="CT1225">
        <v>0.67812622205593742</v>
      </c>
      <c r="CU1225">
        <v>0.55814371619179959</v>
      </c>
      <c r="CV1225">
        <v>0.43827218227832709</v>
      </c>
      <c r="CW1225">
        <v>0.38402122030192559</v>
      </c>
      <c r="CX1225">
        <v>0.34792600128207768</v>
      </c>
      <c r="CY1225">
        <v>0.31713318507466803</v>
      </c>
      <c r="CZ1225">
        <v>0.29659408308535939</v>
      </c>
    </row>
    <row r="1226" spans="1:104" x14ac:dyDescent="0.25">
      <c r="A1226" t="s">
        <v>1415</v>
      </c>
      <c r="B1226" t="s">
        <v>26</v>
      </c>
      <c r="C1226" t="s">
        <v>27</v>
      </c>
      <c r="D1226" t="s">
        <v>187</v>
      </c>
      <c r="E1226" t="s">
        <v>184</v>
      </c>
      <c r="F1226">
        <v>2021</v>
      </c>
      <c r="G1226" t="s">
        <v>173</v>
      </c>
      <c r="H1226">
        <v>3</v>
      </c>
      <c r="I1226">
        <v>24.438281952921262</v>
      </c>
      <c r="J1226">
        <v>23.515961618107081</v>
      </c>
      <c r="K1226">
        <v>22.968821783749195</v>
      </c>
      <c r="L1226">
        <v>22.92613405690075</v>
      </c>
      <c r="M1226">
        <v>23.824837505897122</v>
      </c>
      <c r="N1226">
        <v>26.340862601358712</v>
      </c>
      <c r="O1226">
        <v>30.672231503980242</v>
      </c>
      <c r="P1226">
        <v>34.097774358792762</v>
      </c>
      <c r="Q1226">
        <v>37.935444200209183</v>
      </c>
      <c r="R1226">
        <v>40.826783519631846</v>
      </c>
      <c r="S1226">
        <v>43.063214182603588</v>
      </c>
      <c r="T1226">
        <v>44.681340897326237</v>
      </c>
      <c r="U1226">
        <v>45.605823935712088</v>
      </c>
      <c r="V1226">
        <v>46.368211941060558</v>
      </c>
      <c r="W1226">
        <v>46.143541384443409</v>
      </c>
      <c r="X1226">
        <v>44.857295833443352</v>
      </c>
      <c r="Y1226">
        <v>42.719790307766836</v>
      </c>
      <c r="Z1226">
        <v>40.162643152888187</v>
      </c>
      <c r="AA1226">
        <v>37.803858262362247</v>
      </c>
      <c r="AB1226">
        <v>37.177255479765797</v>
      </c>
      <c r="AC1226">
        <v>35.135783916361078</v>
      </c>
      <c r="AD1226">
        <v>32.479462155307779</v>
      </c>
      <c r="AE1226">
        <v>29.054044075862002</v>
      </c>
      <c r="AF1226">
        <v>26.461577894648201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1.0053301480055272</v>
      </c>
      <c r="AS1226">
        <v>1.0261310080442778</v>
      </c>
      <c r="AT1226">
        <v>1.0432847544517179</v>
      </c>
      <c r="AU1226">
        <v>1.0382296654860843</v>
      </c>
      <c r="AV1226">
        <v>1.009289147732211</v>
      </c>
      <c r="AW1226">
        <v>0.96119528213869043</v>
      </c>
      <c r="AX1226">
        <v>0.90365946547064402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54.249999805276609</v>
      </c>
      <c r="BF1226">
        <v>54.50000009620085</v>
      </c>
      <c r="BG1226">
        <v>53.249999355942421</v>
      </c>
      <c r="BH1226">
        <v>54.50000009620085</v>
      </c>
      <c r="BI1226">
        <v>54.750000387125105</v>
      </c>
      <c r="BJ1226">
        <v>53.49999940874573</v>
      </c>
      <c r="BK1226">
        <v>52.749999131275324</v>
      </c>
      <c r="BL1226">
        <v>58.499999155146938</v>
      </c>
      <c r="BM1226">
        <v>65.500000395518853</v>
      </c>
      <c r="BN1226">
        <v>71.750000167815728</v>
      </c>
      <c r="BO1226">
        <v>75.750000893608316</v>
      </c>
      <c r="BP1226">
        <v>78.25000094539962</v>
      </c>
      <c r="BQ1226">
        <v>80.999999040848891</v>
      </c>
      <c r="BR1226">
        <v>81.749997993771643</v>
      </c>
      <c r="BS1226">
        <v>81.249997888165012</v>
      </c>
      <c r="BT1226">
        <v>78.25000094539962</v>
      </c>
      <c r="BU1226">
        <v>77.000001886870237</v>
      </c>
      <c r="BV1226">
        <v>74.500000763534757</v>
      </c>
      <c r="BW1226">
        <v>69.499999335404482</v>
      </c>
      <c r="BX1226">
        <v>65.250000104594619</v>
      </c>
      <c r="BY1226">
        <v>63.00000022466709</v>
      </c>
      <c r="BZ1226">
        <v>59.49999960448114</v>
      </c>
      <c r="CA1226">
        <v>59.249999670738291</v>
      </c>
      <c r="CB1226">
        <v>56.250000465824066</v>
      </c>
      <c r="CC1226">
        <v>0.33606574647835596</v>
      </c>
      <c r="CD1226">
        <v>0.31405541886660499</v>
      </c>
      <c r="CE1226">
        <v>0.30941933853824038</v>
      </c>
      <c r="CF1226">
        <v>0.31359567186859544</v>
      </c>
      <c r="CG1226">
        <v>0.33269066202929254</v>
      </c>
      <c r="CH1226">
        <v>0.39581592868686105</v>
      </c>
      <c r="CI1226">
        <v>0.51847294642007224</v>
      </c>
      <c r="CJ1226">
        <v>0.63325477169714517</v>
      </c>
      <c r="CK1226">
        <v>0.72480214898958928</v>
      </c>
      <c r="CL1226">
        <v>0.76716413899212321</v>
      </c>
      <c r="CM1226">
        <v>0.79762119247361751</v>
      </c>
      <c r="CN1226">
        <v>0.82512073891366922</v>
      </c>
      <c r="CO1226">
        <v>0.8250588883345682</v>
      </c>
      <c r="CP1226">
        <v>0.85175002843243319</v>
      </c>
      <c r="CQ1226">
        <v>0.85335169547960565</v>
      </c>
      <c r="CR1226">
        <v>0.78312880922332007</v>
      </c>
      <c r="CS1226">
        <v>0.72363182580127272</v>
      </c>
      <c r="CT1226">
        <v>0.67439764042250627</v>
      </c>
      <c r="CU1226">
        <v>0.55507485631816278</v>
      </c>
      <c r="CV1226">
        <v>0.43586243705111677</v>
      </c>
      <c r="CW1226">
        <v>0.38190975576218728</v>
      </c>
      <c r="CX1226">
        <v>0.34601297946449872</v>
      </c>
      <c r="CY1226">
        <v>0.31538947340973944</v>
      </c>
      <c r="CZ1226">
        <v>0.29496331832830347</v>
      </c>
    </row>
    <row r="1227" spans="1:104" x14ac:dyDescent="0.25">
      <c r="A1227" t="s">
        <v>1416</v>
      </c>
      <c r="B1227" t="s">
        <v>26</v>
      </c>
      <c r="C1227" t="s">
        <v>27</v>
      </c>
      <c r="D1227" t="s">
        <v>187</v>
      </c>
      <c r="E1227" t="s">
        <v>184</v>
      </c>
      <c r="F1227">
        <v>2021</v>
      </c>
      <c r="G1227" t="s">
        <v>174</v>
      </c>
      <c r="H1227">
        <v>4</v>
      </c>
      <c r="I1227">
        <v>25.332444157972983</v>
      </c>
      <c r="J1227">
        <v>24.281679790982341</v>
      </c>
      <c r="K1227">
        <v>23.665888473308531</v>
      </c>
      <c r="L1227">
        <v>23.600302667625471</v>
      </c>
      <c r="M1227">
        <v>24.541723304341964</v>
      </c>
      <c r="N1227">
        <v>27.052320705058143</v>
      </c>
      <c r="O1227">
        <v>30.917654795696325</v>
      </c>
      <c r="P1227">
        <v>35.006010810680031</v>
      </c>
      <c r="Q1227">
        <v>40.089459331587399</v>
      </c>
      <c r="R1227">
        <v>44.29063838006288</v>
      </c>
      <c r="S1227">
        <v>47.581787781658186</v>
      </c>
      <c r="T1227">
        <v>49.898106466980337</v>
      </c>
      <c r="U1227">
        <v>51.185981970828777</v>
      </c>
      <c r="V1227">
        <v>52.204765461887717</v>
      </c>
      <c r="W1227">
        <v>52.056955616099678</v>
      </c>
      <c r="X1227">
        <v>50.757865202056443</v>
      </c>
      <c r="Y1227">
        <v>48.442986852108277</v>
      </c>
      <c r="Z1227">
        <v>45.151936759387631</v>
      </c>
      <c r="AA1227">
        <v>41.090264758128022</v>
      </c>
      <c r="AB1227">
        <v>40.067533092798257</v>
      </c>
      <c r="AC1227">
        <v>37.994005106859092</v>
      </c>
      <c r="AD1227">
        <v>34.81475668364665</v>
      </c>
      <c r="AE1227">
        <v>30.960886518497304</v>
      </c>
      <c r="AF1227">
        <v>27.975340649777419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>
        <v>0</v>
      </c>
      <c r="AR1227">
        <v>1.1227073534843335</v>
      </c>
      <c r="AS1227">
        <v>1.1516845820545085</v>
      </c>
      <c r="AT1227">
        <v>1.1746072143281607</v>
      </c>
      <c r="AU1227">
        <v>1.1712815197727289</v>
      </c>
      <c r="AV1227">
        <v>1.1420519124185862</v>
      </c>
      <c r="AW1227">
        <v>1.089967200586943</v>
      </c>
      <c r="AX1227">
        <v>1.0159185077728778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64.500000405558296</v>
      </c>
      <c r="BF1227">
        <v>62.249999642773403</v>
      </c>
      <c r="BG1227">
        <v>60.750000902845784</v>
      </c>
      <c r="BH1227">
        <v>60.250001124707929</v>
      </c>
      <c r="BI1227">
        <v>61.250000443189265</v>
      </c>
      <c r="BJ1227">
        <v>60.750000902845784</v>
      </c>
      <c r="BK1227">
        <v>62.5</v>
      </c>
      <c r="BL1227">
        <v>66.749999518644742</v>
      </c>
      <c r="BM1227">
        <v>76.499999063922445</v>
      </c>
      <c r="BN1227">
        <v>82.000001483361302</v>
      </c>
      <c r="BO1227">
        <v>87.250001970185835</v>
      </c>
      <c r="BP1227">
        <v>90.500000045062038</v>
      </c>
      <c r="BQ1227">
        <v>91.249998976592479</v>
      </c>
      <c r="BR1227">
        <v>89.250000844942846</v>
      </c>
      <c r="BS1227">
        <v>88.25000128866715</v>
      </c>
      <c r="BT1227">
        <v>87.000000899576122</v>
      </c>
      <c r="BU1227">
        <v>86.249998609200176</v>
      </c>
      <c r="BV1227">
        <v>83.250001159069214</v>
      </c>
      <c r="BW1227">
        <v>80.249999161120911</v>
      </c>
      <c r="BX1227">
        <v>73.999998404637552</v>
      </c>
      <c r="BY1227">
        <v>67.499998346140131</v>
      </c>
      <c r="BZ1227">
        <v>65.250000555784894</v>
      </c>
      <c r="CA1227">
        <v>62.5</v>
      </c>
      <c r="CB1227">
        <v>60.750000902845784</v>
      </c>
      <c r="CC1227">
        <v>0.33855967894143668</v>
      </c>
      <c r="CD1227">
        <v>0.31638601971671504</v>
      </c>
      <c r="CE1227">
        <v>0.31171551567309441</v>
      </c>
      <c r="CF1227">
        <v>0.3159228515592945</v>
      </c>
      <c r="CG1227">
        <v>0.33515956730965274</v>
      </c>
      <c r="CH1227">
        <v>0.39875325630154673</v>
      </c>
      <c r="CI1227">
        <v>0.522320531462107</v>
      </c>
      <c r="CJ1227">
        <v>0.63795414066076894</v>
      </c>
      <c r="CK1227">
        <v>0.73018084144297668</v>
      </c>
      <c r="CL1227">
        <v>0.77285726625507678</v>
      </c>
      <c r="CM1227">
        <v>0.8035403436391273</v>
      </c>
      <c r="CN1227">
        <v>0.83124395816288321</v>
      </c>
      <c r="CO1227">
        <v>0.83118163564780201</v>
      </c>
      <c r="CP1227">
        <v>0.8580708826436575</v>
      </c>
      <c r="CQ1227">
        <v>0.85968442793643507</v>
      </c>
      <c r="CR1227">
        <v>0.78894036960339342</v>
      </c>
      <c r="CS1227">
        <v>0.72900189405086036</v>
      </c>
      <c r="CT1227">
        <v>0.67940235219588152</v>
      </c>
      <c r="CU1227">
        <v>0.55919406015983497</v>
      </c>
      <c r="CV1227">
        <v>0.43909697114366103</v>
      </c>
      <c r="CW1227">
        <v>0.3847439077477669</v>
      </c>
      <c r="CX1227">
        <v>0.34858074152554358</v>
      </c>
      <c r="CY1227">
        <v>0.31772997338231007</v>
      </c>
      <c r="CZ1227">
        <v>0.29715220895304539</v>
      </c>
    </row>
    <row r="1228" spans="1:104" x14ac:dyDescent="0.25">
      <c r="A1228" t="s">
        <v>1417</v>
      </c>
      <c r="B1228" t="s">
        <v>26</v>
      </c>
      <c r="C1228" t="s">
        <v>27</v>
      </c>
      <c r="D1228" t="s">
        <v>187</v>
      </c>
      <c r="E1228" t="s">
        <v>184</v>
      </c>
      <c r="F1228">
        <v>2021</v>
      </c>
      <c r="G1228" t="s">
        <v>175</v>
      </c>
      <c r="H1228">
        <v>5</v>
      </c>
      <c r="I1228">
        <v>25.610365332366914</v>
      </c>
      <c r="J1228">
        <v>24.525114643135765</v>
      </c>
      <c r="K1228">
        <v>23.875122971796454</v>
      </c>
      <c r="L1228">
        <v>23.785664801574995</v>
      </c>
      <c r="M1228">
        <v>24.750849790017753</v>
      </c>
      <c r="N1228">
        <v>27.242172571222223</v>
      </c>
      <c r="O1228">
        <v>30.74398758954959</v>
      </c>
      <c r="P1228">
        <v>35.751163895852535</v>
      </c>
      <c r="Q1228">
        <v>41.449960548532488</v>
      </c>
      <c r="R1228">
        <v>45.959942413860226</v>
      </c>
      <c r="S1228">
        <v>49.101545315478475</v>
      </c>
      <c r="T1228">
        <v>50.983356098579883</v>
      </c>
      <c r="U1228">
        <v>51.818113670562283</v>
      </c>
      <c r="V1228">
        <v>52.565227907955048</v>
      </c>
      <c r="W1228">
        <v>52.496336531544614</v>
      </c>
      <c r="X1228">
        <v>51.014272005810746</v>
      </c>
      <c r="Y1228">
        <v>48.438138376061268</v>
      </c>
      <c r="Z1228">
        <v>45.18922992501173</v>
      </c>
      <c r="AA1228">
        <v>41.098901719172858</v>
      </c>
      <c r="AB1228">
        <v>39.428319309921633</v>
      </c>
      <c r="AC1228">
        <v>38.153707469867314</v>
      </c>
      <c r="AD1228">
        <v>35.060063151166055</v>
      </c>
      <c r="AE1228">
        <v>31.20414292055225</v>
      </c>
      <c r="AF1228">
        <v>28.184816880597403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1.147125503172703</v>
      </c>
      <c r="AS1228">
        <v>1.1659075450076648</v>
      </c>
      <c r="AT1228">
        <v>1.1827176345065775</v>
      </c>
      <c r="AU1228">
        <v>1.1811675115739624</v>
      </c>
      <c r="AV1228">
        <v>1.1478210964180238</v>
      </c>
      <c r="AW1228">
        <v>1.0898580986734001</v>
      </c>
      <c r="AX1228">
        <v>1.0167576929805899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62.5</v>
      </c>
      <c r="BF1228">
        <v>63.000000794787972</v>
      </c>
      <c r="BG1228">
        <v>63.75000002018735</v>
      </c>
      <c r="BH1228">
        <v>64.749999472278844</v>
      </c>
      <c r="BI1228">
        <v>63.000000794787972</v>
      </c>
      <c r="BJ1228">
        <v>61.999999205212028</v>
      </c>
      <c r="BK1228">
        <v>63.000000794787972</v>
      </c>
      <c r="BL1228">
        <v>68.499999889088315</v>
      </c>
      <c r="BM1228">
        <v>76.499999157356129</v>
      </c>
      <c r="BN1228">
        <v>81.500001731837415</v>
      </c>
      <c r="BO1228">
        <v>85.749997466130921</v>
      </c>
      <c r="BP1228">
        <v>87.000001048792384</v>
      </c>
      <c r="BQ1228">
        <v>87.249999271592799</v>
      </c>
      <c r="BR1228">
        <v>87.249999271592799</v>
      </c>
      <c r="BS1228">
        <v>86.250001719487486</v>
      </c>
      <c r="BT1228">
        <v>83.749998591635247</v>
      </c>
      <c r="BU1228">
        <v>83.500001318827913</v>
      </c>
      <c r="BV1228">
        <v>82.999998757646537</v>
      </c>
      <c r="BW1228">
        <v>82.49999880894616</v>
      </c>
      <c r="BX1228">
        <v>79.249999409579289</v>
      </c>
      <c r="BY1228">
        <v>75.500001723999972</v>
      </c>
      <c r="BZ1228">
        <v>71.500001065654757</v>
      </c>
      <c r="CA1228">
        <v>70.99999909821905</v>
      </c>
      <c r="CB1228">
        <v>67.999999569296875</v>
      </c>
      <c r="CC1228">
        <v>0.33576695638938203</v>
      </c>
      <c r="CD1228">
        <v>0.31377622804554922</v>
      </c>
      <c r="CE1228">
        <v>0.30914421360400252</v>
      </c>
      <c r="CF1228">
        <v>0.31331686022258004</v>
      </c>
      <c r="CG1228">
        <v>0.33239490767795343</v>
      </c>
      <c r="CH1228">
        <v>0.39546401650787488</v>
      </c>
      <c r="CI1228">
        <v>0.51801201816854547</v>
      </c>
      <c r="CJ1228">
        <v>0.63269179713114809</v>
      </c>
      <c r="CK1228">
        <v>0.72415774372578057</v>
      </c>
      <c r="CL1228">
        <v>0.7664821309583737</v>
      </c>
      <c r="CM1228">
        <v>0.79691207976221901</v>
      </c>
      <c r="CN1228">
        <v>0.82438716365112086</v>
      </c>
      <c r="CO1228">
        <v>0.82432534808710412</v>
      </c>
      <c r="CP1228">
        <v>0.8509928068817848</v>
      </c>
      <c r="CQ1228">
        <v>0.85259302349185495</v>
      </c>
      <c r="CR1228">
        <v>0.78243258197106502</v>
      </c>
      <c r="CS1228">
        <v>0.72298853636615734</v>
      </c>
      <c r="CT1228">
        <v>0.67379806105001872</v>
      </c>
      <c r="CU1228">
        <v>0.55458137286882681</v>
      </c>
      <c r="CV1228">
        <v>0.43547494568584455</v>
      </c>
      <c r="CW1228">
        <v>0.38157022142754876</v>
      </c>
      <c r="CX1228">
        <v>0.34570536281018777</v>
      </c>
      <c r="CY1228">
        <v>0.31510907667623977</v>
      </c>
      <c r="CZ1228">
        <v>0.2947010697443137</v>
      </c>
    </row>
    <row r="1229" spans="1:104" x14ac:dyDescent="0.25">
      <c r="A1229" t="s">
        <v>1418</v>
      </c>
      <c r="B1229" t="s">
        <v>26</v>
      </c>
      <c r="C1229" t="s">
        <v>27</v>
      </c>
      <c r="D1229" t="s">
        <v>187</v>
      </c>
      <c r="E1229" t="s">
        <v>184</v>
      </c>
      <c r="F1229">
        <v>2021</v>
      </c>
      <c r="G1229" t="s">
        <v>176</v>
      </c>
      <c r="H1229">
        <v>6</v>
      </c>
      <c r="I1229">
        <v>26.319362961387682</v>
      </c>
      <c r="J1229">
        <v>25.181126955976623</v>
      </c>
      <c r="K1229">
        <v>24.536638371081679</v>
      </c>
      <c r="L1229">
        <v>24.496334533971954</v>
      </c>
      <c r="M1229">
        <v>25.522088708278506</v>
      </c>
      <c r="N1229">
        <v>27.987784950993259</v>
      </c>
      <c r="O1229">
        <v>31.594266819155031</v>
      </c>
      <c r="P1229">
        <v>36.615636397687659</v>
      </c>
      <c r="Q1229">
        <v>42.029350943286005</v>
      </c>
      <c r="R1229">
        <v>46.452575479198295</v>
      </c>
      <c r="S1229">
        <v>49.691698816758745</v>
      </c>
      <c r="T1229">
        <v>51.62180714204635</v>
      </c>
      <c r="U1229">
        <v>52.364276973060001</v>
      </c>
      <c r="V1229">
        <v>52.95230884704835</v>
      </c>
      <c r="W1229">
        <v>52.792568218798877</v>
      </c>
      <c r="X1229">
        <v>51.640502008322862</v>
      </c>
      <c r="Y1229">
        <v>49.516326708963177</v>
      </c>
      <c r="Z1229">
        <v>46.479417605975634</v>
      </c>
      <c r="AA1229">
        <v>42.230984853508268</v>
      </c>
      <c r="AB1229">
        <v>39.819914174476544</v>
      </c>
      <c r="AC1229">
        <v>38.808363488501435</v>
      </c>
      <c r="AD1229">
        <v>35.923911653701204</v>
      </c>
      <c r="AE1229">
        <v>32.028164074174221</v>
      </c>
      <c r="AF1229">
        <v>28.955020609570006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1.1614906439899155</v>
      </c>
      <c r="AS1229">
        <v>1.1781962193480393</v>
      </c>
      <c r="AT1229">
        <v>1.191426975577133</v>
      </c>
      <c r="AU1229">
        <v>1.1878327664748884</v>
      </c>
      <c r="AV1229">
        <v>1.1619112367297173</v>
      </c>
      <c r="AW1229">
        <v>1.1141173570577936</v>
      </c>
      <c r="AX1229">
        <v>1.0457868379363453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65.750000581265752</v>
      </c>
      <c r="BF1229">
        <v>64.249999260401296</v>
      </c>
      <c r="BG1229">
        <v>63.750000875871777</v>
      </c>
      <c r="BH1229">
        <v>63.250000593718909</v>
      </c>
      <c r="BI1229">
        <v>63.750000875871777</v>
      </c>
      <c r="BJ1229">
        <v>62.750000548768945</v>
      </c>
      <c r="BK1229">
        <v>62.750000548768945</v>
      </c>
      <c r="BL1229">
        <v>68.249997588950947</v>
      </c>
      <c r="BM1229">
        <v>73.750002101024833</v>
      </c>
      <c r="BN1229">
        <v>76.999998738792087</v>
      </c>
      <c r="BO1229">
        <v>83.250001012975062</v>
      </c>
      <c r="BP1229">
        <v>86.00000070425547</v>
      </c>
      <c r="BQ1229">
        <v>86.249999355401073</v>
      </c>
      <c r="BR1229">
        <v>87.000001742967044</v>
      </c>
      <c r="BS1229">
        <v>84.999999428340971</v>
      </c>
      <c r="BT1229">
        <v>85.749998020660257</v>
      </c>
      <c r="BU1229">
        <v>86.249999355401073</v>
      </c>
      <c r="BV1229">
        <v>84.499999042411815</v>
      </c>
      <c r="BW1229">
        <v>81.749999321481056</v>
      </c>
      <c r="BX1229">
        <v>78.999998918591899</v>
      </c>
      <c r="BY1229">
        <v>74.749998721832071</v>
      </c>
      <c r="BZ1229">
        <v>71.499998407419611</v>
      </c>
      <c r="CA1229">
        <v>70.24999988875183</v>
      </c>
      <c r="CB1229">
        <v>67.999999871791829</v>
      </c>
      <c r="CC1229">
        <v>0.33585993449803958</v>
      </c>
      <c r="CD1229">
        <v>0.31386311678991508</v>
      </c>
      <c r="CE1229">
        <v>0.30922983356653644</v>
      </c>
      <c r="CF1229">
        <v>0.31340362397001975</v>
      </c>
      <c r="CG1229">
        <v>0.33248695500334569</v>
      </c>
      <c r="CH1229">
        <v>0.39557353953633373</v>
      </c>
      <c r="CI1229">
        <v>0.51815545306486022</v>
      </c>
      <c r="CJ1229">
        <v>0.63286697079548182</v>
      </c>
      <c r="CK1229">
        <v>0.72435824571824814</v>
      </c>
      <c r="CL1229">
        <v>0.76669437063481249</v>
      </c>
      <c r="CM1229">
        <v>0.79713271579757961</v>
      </c>
      <c r="CN1229">
        <v>0.82461546631371019</v>
      </c>
      <c r="CO1229">
        <v>0.82455365869409047</v>
      </c>
      <c r="CP1229">
        <v>0.85122841412413242</v>
      </c>
      <c r="CQ1229">
        <v>0.85282909908718363</v>
      </c>
      <c r="CR1229">
        <v>0.78264921128800868</v>
      </c>
      <c r="CS1229">
        <v>0.72318874822943624</v>
      </c>
      <c r="CT1229">
        <v>0.67398465436415944</v>
      </c>
      <c r="CU1229">
        <v>0.55473492412211822</v>
      </c>
      <c r="CV1229">
        <v>0.43559550847498335</v>
      </c>
      <c r="CW1229">
        <v>0.38167587998513614</v>
      </c>
      <c r="CX1229">
        <v>0.34580109096793998</v>
      </c>
      <c r="CY1229">
        <v>0.31519631205131476</v>
      </c>
      <c r="CZ1229">
        <v>0.29478267680232467</v>
      </c>
    </row>
    <row r="1230" spans="1:104" x14ac:dyDescent="0.25">
      <c r="A1230" t="s">
        <v>1419</v>
      </c>
      <c r="B1230" t="s">
        <v>26</v>
      </c>
      <c r="C1230" t="s">
        <v>27</v>
      </c>
      <c r="D1230" t="s">
        <v>187</v>
      </c>
      <c r="E1230" t="s">
        <v>184</v>
      </c>
      <c r="F1230">
        <v>2021</v>
      </c>
      <c r="G1230" t="s">
        <v>177</v>
      </c>
      <c r="H1230">
        <v>7</v>
      </c>
      <c r="I1230">
        <v>27.684551936851967</v>
      </c>
      <c r="J1230">
        <v>26.481615806166019</v>
      </c>
      <c r="K1230">
        <v>25.763199862628259</v>
      </c>
      <c r="L1230">
        <v>25.741363517273324</v>
      </c>
      <c r="M1230">
        <v>26.864036463538778</v>
      </c>
      <c r="N1230">
        <v>29.70037593025781</v>
      </c>
      <c r="O1230">
        <v>33.687989371681041</v>
      </c>
      <c r="P1230">
        <v>38.787906757037113</v>
      </c>
      <c r="Q1230">
        <v>43.990960431755035</v>
      </c>
      <c r="R1230">
        <v>48.136865482361792</v>
      </c>
      <c r="S1230">
        <v>51.004949500747522</v>
      </c>
      <c r="T1230">
        <v>52.727700051905728</v>
      </c>
      <c r="U1230">
        <v>53.372308004463022</v>
      </c>
      <c r="V1230">
        <v>53.884226482401552</v>
      </c>
      <c r="W1230">
        <v>53.845070997683777</v>
      </c>
      <c r="X1230">
        <v>52.923195826520292</v>
      </c>
      <c r="Y1230">
        <v>50.983430661905558</v>
      </c>
      <c r="Z1230">
        <v>47.962934515894545</v>
      </c>
      <c r="AA1230">
        <v>43.617126981270694</v>
      </c>
      <c r="AB1230">
        <v>41.263270284346987</v>
      </c>
      <c r="AC1230">
        <v>40.337679927221906</v>
      </c>
      <c r="AD1230">
        <v>37.502157004168978</v>
      </c>
      <c r="AE1230">
        <v>33.513488541279074</v>
      </c>
      <c r="AF1230">
        <v>30.325579913313444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1.1863732363629496</v>
      </c>
      <c r="AS1230">
        <v>1.2008769477738022</v>
      </c>
      <c r="AT1230">
        <v>1.2123951202821681</v>
      </c>
      <c r="AU1230">
        <v>1.2115140865755152</v>
      </c>
      <c r="AV1230">
        <v>1.1907718814742585</v>
      </c>
      <c r="AW1230">
        <v>1.1471271625962869</v>
      </c>
      <c r="AX1230">
        <v>1.0791659428394871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69.500001793765222</v>
      </c>
      <c r="BF1230">
        <v>69.000000084684203</v>
      </c>
      <c r="BG1230">
        <v>68.499998834555967</v>
      </c>
      <c r="BH1230">
        <v>68.000000071655847</v>
      </c>
      <c r="BI1230">
        <v>67.750001696940998</v>
      </c>
      <c r="BJ1230">
        <v>67.750001696940998</v>
      </c>
      <c r="BK1230">
        <v>69.000000084684203</v>
      </c>
      <c r="BL1230">
        <v>70.999999622178208</v>
      </c>
      <c r="BM1230">
        <v>75.749999358354373</v>
      </c>
      <c r="BN1230">
        <v>77.499999440373671</v>
      </c>
      <c r="BO1230">
        <v>79.250000499518322</v>
      </c>
      <c r="BP1230">
        <v>78.749998064995751</v>
      </c>
      <c r="BQ1230">
        <v>81.249999785328527</v>
      </c>
      <c r="BR1230">
        <v>83.999999051300136</v>
      </c>
      <c r="BS1230">
        <v>84.50000195958043</v>
      </c>
      <c r="BT1230">
        <v>83.750001031903565</v>
      </c>
      <c r="BU1230">
        <v>82.249999916796298</v>
      </c>
      <c r="BV1230">
        <v>80.750001614625589</v>
      </c>
      <c r="BW1230">
        <v>81.249999785328527</v>
      </c>
      <c r="BX1230">
        <v>76.749999608261561</v>
      </c>
      <c r="BY1230">
        <v>74.250001766820262</v>
      </c>
      <c r="BZ1230">
        <v>72.999999500185581</v>
      </c>
      <c r="CA1230">
        <v>71.749999928048055</v>
      </c>
      <c r="CB1230">
        <v>71.749999928048055</v>
      </c>
      <c r="CC1230">
        <v>0.33368480741110329</v>
      </c>
      <c r="CD1230">
        <v>0.31183044197337273</v>
      </c>
      <c r="CE1230">
        <v>0.30722719899801154</v>
      </c>
      <c r="CF1230">
        <v>0.31137392451951801</v>
      </c>
      <c r="CG1230">
        <v>0.33033367660253177</v>
      </c>
      <c r="CH1230">
        <v>0.3930117068370842</v>
      </c>
      <c r="CI1230">
        <v>0.51479977989681591</v>
      </c>
      <c r="CJ1230">
        <v>0.62876842183276394</v>
      </c>
      <c r="CK1230">
        <v>0.71966713787335668</v>
      </c>
      <c r="CL1230">
        <v>0.76172908681175933</v>
      </c>
      <c r="CM1230">
        <v>0.79197030231430998</v>
      </c>
      <c r="CN1230">
        <v>0.81927506146038664</v>
      </c>
      <c r="CO1230">
        <v>0.81921362126317909</v>
      </c>
      <c r="CP1230">
        <v>0.84571565929805803</v>
      </c>
      <c r="CQ1230">
        <v>0.8473059795810769</v>
      </c>
      <c r="CR1230">
        <v>0.77758061171931625</v>
      </c>
      <c r="CS1230">
        <v>0.71850516202486281</v>
      </c>
      <c r="CT1230">
        <v>0.66961977808057105</v>
      </c>
      <c r="CU1230">
        <v>0.55114234207400126</v>
      </c>
      <c r="CV1230">
        <v>0.43277451563535491</v>
      </c>
      <c r="CW1230">
        <v>0.37920407497635472</v>
      </c>
      <c r="CX1230">
        <v>0.34356159949979215</v>
      </c>
      <c r="CY1230">
        <v>0.31315504619623002</v>
      </c>
      <c r="CZ1230">
        <v>0.29287360372183474</v>
      </c>
    </row>
    <row r="1231" spans="1:104" x14ac:dyDescent="0.25">
      <c r="A1231" t="s">
        <v>1420</v>
      </c>
      <c r="B1231" t="s">
        <v>26</v>
      </c>
      <c r="C1231" t="s">
        <v>27</v>
      </c>
      <c r="D1231" t="s">
        <v>187</v>
      </c>
      <c r="E1231" t="s">
        <v>184</v>
      </c>
      <c r="F1231">
        <v>2021</v>
      </c>
      <c r="G1231" t="s">
        <v>178</v>
      </c>
      <c r="H1231">
        <v>8</v>
      </c>
      <c r="I1231">
        <v>28.251237603100126</v>
      </c>
      <c r="J1231">
        <v>27.030964749301354</v>
      </c>
      <c r="K1231">
        <v>26.319629864539039</v>
      </c>
      <c r="L1231">
        <v>26.351135525206118</v>
      </c>
      <c r="M1231">
        <v>27.533415615573119</v>
      </c>
      <c r="N1231">
        <v>30.617136056709565</v>
      </c>
      <c r="O1231">
        <v>35.113346833574674</v>
      </c>
      <c r="P1231">
        <v>40.408166973179192</v>
      </c>
      <c r="Q1231">
        <v>46.420180501241667</v>
      </c>
      <c r="R1231">
        <v>51.181937791731819</v>
      </c>
      <c r="S1231">
        <v>54.65080364682909</v>
      </c>
      <c r="T1231">
        <v>56.710529247389466</v>
      </c>
      <c r="U1231">
        <v>57.497094272542455</v>
      </c>
      <c r="V1231">
        <v>58.087253284570551</v>
      </c>
      <c r="W1231">
        <v>57.877842235927723</v>
      </c>
      <c r="X1231">
        <v>56.517723629826357</v>
      </c>
      <c r="Y1231">
        <v>53.913051306371386</v>
      </c>
      <c r="Z1231">
        <v>50.487056509597139</v>
      </c>
      <c r="AA1231">
        <v>45.506773591165398</v>
      </c>
      <c r="AB1231">
        <v>43.416960376332952</v>
      </c>
      <c r="AC1231">
        <v>41.773775379971426</v>
      </c>
      <c r="AD1231">
        <v>38.506405280773507</v>
      </c>
      <c r="AE1231">
        <v>34.297459672453293</v>
      </c>
      <c r="AF1231">
        <v>30.987603594058136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1.2759868720979428</v>
      </c>
      <c r="AS1231">
        <v>1.2936846154024111</v>
      </c>
      <c r="AT1231">
        <v>1.3069631977568787</v>
      </c>
      <c r="AU1231">
        <v>1.3022514716749605</v>
      </c>
      <c r="AV1231">
        <v>1.2716487473015705</v>
      </c>
      <c r="AW1231">
        <v>1.2130436736251324</v>
      </c>
      <c r="AX1231">
        <v>1.1359587288991109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70.750001597363067</v>
      </c>
      <c r="BF1231">
        <v>70.750001597363067</v>
      </c>
      <c r="BG1231">
        <v>69.999999326915542</v>
      </c>
      <c r="BH1231">
        <v>69.749998727823069</v>
      </c>
      <c r="BI1231">
        <v>69.250000146860174</v>
      </c>
      <c r="BJ1231">
        <v>69.000000494107866</v>
      </c>
      <c r="BK1231">
        <v>69.000000494107866</v>
      </c>
      <c r="BL1231">
        <v>71.250000666282631</v>
      </c>
      <c r="BM1231">
        <v>76.250000523148671</v>
      </c>
      <c r="BN1231">
        <v>80.750000630913178</v>
      </c>
      <c r="BO1231">
        <v>85.750001907289487</v>
      </c>
      <c r="BP1231">
        <v>87.49999873722733</v>
      </c>
      <c r="BQ1231">
        <v>89.250000091854147</v>
      </c>
      <c r="BR1231">
        <v>87.999997569561842</v>
      </c>
      <c r="BS1231">
        <v>89.000000439101854</v>
      </c>
      <c r="BT1231">
        <v>89.000000439101854</v>
      </c>
      <c r="BU1231">
        <v>88.250001480844944</v>
      </c>
      <c r="BV1231">
        <v>88.250001480844944</v>
      </c>
      <c r="BW1231">
        <v>83.500001749901287</v>
      </c>
      <c r="BX1231">
        <v>80.500001924501049</v>
      </c>
      <c r="BY1231">
        <v>76.50000053077855</v>
      </c>
      <c r="BZ1231">
        <v>74.499999198094997</v>
      </c>
      <c r="CA1231">
        <v>73.750000476423139</v>
      </c>
      <c r="CB1231">
        <v>73.750000476423139</v>
      </c>
      <c r="CC1231">
        <v>0.33719925130196687</v>
      </c>
      <c r="CD1231">
        <v>0.31511470903896793</v>
      </c>
      <c r="CE1231">
        <v>0.31046295809952312</v>
      </c>
      <c r="CF1231">
        <v>0.31465340837616085</v>
      </c>
      <c r="CG1231">
        <v>0.3338128024615723</v>
      </c>
      <c r="CH1231">
        <v>0.39715096417554951</v>
      </c>
      <c r="CI1231">
        <v>0.52022172433621117</v>
      </c>
      <c r="CJ1231">
        <v>0.63539070520027108</v>
      </c>
      <c r="CK1231">
        <v>0.72724680007152398</v>
      </c>
      <c r="CL1231">
        <v>0.76975171604783665</v>
      </c>
      <c r="CM1231">
        <v>0.80031144973837443</v>
      </c>
      <c r="CN1231">
        <v>0.82790381850671002</v>
      </c>
      <c r="CO1231">
        <v>0.82784170869734475</v>
      </c>
      <c r="CP1231">
        <v>0.85462286423009604</v>
      </c>
      <c r="CQ1231">
        <v>0.85622994422828391</v>
      </c>
      <c r="CR1231">
        <v>0.78577019638665668</v>
      </c>
      <c r="CS1231">
        <v>0.72607259908228872</v>
      </c>
      <c r="CT1231">
        <v>0.67667233682960293</v>
      </c>
      <c r="CU1231">
        <v>0.55694708594433917</v>
      </c>
      <c r="CV1231">
        <v>0.43733255440696334</v>
      </c>
      <c r="CW1231">
        <v>0.38319791447424034</v>
      </c>
      <c r="CX1231">
        <v>0.34718005621429354</v>
      </c>
      <c r="CY1231">
        <v>0.31645322065319287</v>
      </c>
      <c r="CZ1231">
        <v>0.29595819844499022</v>
      </c>
    </row>
    <row r="1232" spans="1:104" x14ac:dyDescent="0.25">
      <c r="A1232" t="s">
        <v>1421</v>
      </c>
      <c r="B1232" t="s">
        <v>26</v>
      </c>
      <c r="C1232" t="s">
        <v>27</v>
      </c>
      <c r="D1232" t="s">
        <v>187</v>
      </c>
      <c r="E1232" t="s">
        <v>184</v>
      </c>
      <c r="F1232">
        <v>2021</v>
      </c>
      <c r="G1232" t="s">
        <v>179</v>
      </c>
      <c r="H1232">
        <v>9</v>
      </c>
      <c r="I1232">
        <v>29.024451253807783</v>
      </c>
      <c r="J1232">
        <v>27.791379960209625</v>
      </c>
      <c r="K1232">
        <v>27.129355188153692</v>
      </c>
      <c r="L1232">
        <v>27.156403321371972</v>
      </c>
      <c r="M1232">
        <v>28.435371425072983</v>
      </c>
      <c r="N1232">
        <v>31.75968709087141</v>
      </c>
      <c r="O1232">
        <v>37.149469153514026</v>
      </c>
      <c r="P1232">
        <v>42.887827770162836</v>
      </c>
      <c r="Q1232">
        <v>50.167055426811302</v>
      </c>
      <c r="R1232">
        <v>55.779322084938727</v>
      </c>
      <c r="S1232">
        <v>59.687724169290661</v>
      </c>
      <c r="T1232">
        <v>61.841718439549147</v>
      </c>
      <c r="U1232">
        <v>62.586870802245677</v>
      </c>
      <c r="V1232">
        <v>63.164845115898189</v>
      </c>
      <c r="W1232">
        <v>62.713805067741824</v>
      </c>
      <c r="X1232">
        <v>60.786929425239776</v>
      </c>
      <c r="Y1232">
        <v>57.788042895189925</v>
      </c>
      <c r="Z1232">
        <v>54.13462112501032</v>
      </c>
      <c r="AA1232">
        <v>48.812429740773183</v>
      </c>
      <c r="AB1232">
        <v>47.159099413453141</v>
      </c>
      <c r="AC1232">
        <v>43.999221976723916</v>
      </c>
      <c r="AD1232">
        <v>40.205954941297783</v>
      </c>
      <c r="AE1232">
        <v>35.62928950472056</v>
      </c>
      <c r="AF1232">
        <v>32.117621389601545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1.3914386652498318</v>
      </c>
      <c r="AS1232">
        <v>1.4082046263160042</v>
      </c>
      <c r="AT1232">
        <v>1.4212090220764759</v>
      </c>
      <c r="AU1232">
        <v>1.411060621629838</v>
      </c>
      <c r="AV1232">
        <v>1.3677058609051487</v>
      </c>
      <c r="AW1232">
        <v>1.3002309205601275</v>
      </c>
      <c r="AX1232">
        <v>1.2180289930346289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73.249999305537955</v>
      </c>
      <c r="BF1232">
        <v>73.249999305537955</v>
      </c>
      <c r="BG1232">
        <v>72.000001134437682</v>
      </c>
      <c r="BH1232">
        <v>72.000001134437682</v>
      </c>
      <c r="BI1232">
        <v>72.749997910470256</v>
      </c>
      <c r="BJ1232">
        <v>70.499999312154117</v>
      </c>
      <c r="BK1232">
        <v>72.500001111753647</v>
      </c>
      <c r="BL1232">
        <v>74.250000293947195</v>
      </c>
      <c r="BM1232">
        <v>83.249998851857399</v>
      </c>
      <c r="BN1232">
        <v>88.750000226840285</v>
      </c>
      <c r="BO1232">
        <v>95.000000711238783</v>
      </c>
      <c r="BP1232">
        <v>99.00000094327747</v>
      </c>
      <c r="BQ1232">
        <v>99.749999373353745</v>
      </c>
      <c r="BR1232">
        <v>97.249998334850602</v>
      </c>
      <c r="BS1232">
        <v>96.000001817794001</v>
      </c>
      <c r="BT1232">
        <v>93.499998888955233</v>
      </c>
      <c r="BU1232">
        <v>93.999998866271213</v>
      </c>
      <c r="BV1232">
        <v>93.749999940927012</v>
      </c>
      <c r="BW1232">
        <v>89.749998261600098</v>
      </c>
      <c r="BX1232">
        <v>85.000001017236855</v>
      </c>
      <c r="BY1232">
        <v>80.749999467397927</v>
      </c>
      <c r="BZ1232">
        <v>79.749998567598183</v>
      </c>
      <c r="CA1232">
        <v>78.750001241714216</v>
      </c>
      <c r="CB1232">
        <v>75.000001086942987</v>
      </c>
      <c r="CC1232">
        <v>0.35399728730623597</v>
      </c>
      <c r="CD1232">
        <v>0.33081260211879515</v>
      </c>
      <c r="CE1232">
        <v>0.3259290892096271</v>
      </c>
      <c r="CF1232">
        <v>0.3303282980305402</v>
      </c>
      <c r="CG1232">
        <v>0.3504421673001073</v>
      </c>
      <c r="CH1232">
        <v>0.41693562436212128</v>
      </c>
      <c r="CI1232">
        <v>0.54613737420064767</v>
      </c>
      <c r="CJ1232">
        <v>0.66704370406735147</v>
      </c>
      <c r="CK1232">
        <v>0.76347578732361276</v>
      </c>
      <c r="CL1232">
        <v>0.80809817374734372</v>
      </c>
      <c r="CM1232">
        <v>0.84018028299697201</v>
      </c>
      <c r="CN1232">
        <v>0.86914717109725237</v>
      </c>
      <c r="CO1232">
        <v>0.86908199975471545</v>
      </c>
      <c r="CP1232">
        <v>0.89719729308354135</v>
      </c>
      <c r="CQ1232">
        <v>0.89888441617717685</v>
      </c>
      <c r="CR1232">
        <v>0.8249146038387668</v>
      </c>
      <c r="CS1232">
        <v>0.76224305329299957</v>
      </c>
      <c r="CT1232">
        <v>0.71038177301464744</v>
      </c>
      <c r="CU1232">
        <v>0.5846921940684997</v>
      </c>
      <c r="CV1232">
        <v>0.45911888326914485</v>
      </c>
      <c r="CW1232">
        <v>0.4022874123025123</v>
      </c>
      <c r="CX1232">
        <v>0.36447527239799332</v>
      </c>
      <c r="CY1232">
        <v>0.33221778756036424</v>
      </c>
      <c r="CZ1232">
        <v>0.31070175502279779</v>
      </c>
    </row>
    <row r="1233" spans="1:104" x14ac:dyDescent="0.25">
      <c r="A1233" t="s">
        <v>1422</v>
      </c>
      <c r="B1233" t="s">
        <v>26</v>
      </c>
      <c r="C1233" t="s">
        <v>27</v>
      </c>
      <c r="D1233" t="s">
        <v>187</v>
      </c>
      <c r="E1233" t="s">
        <v>184</v>
      </c>
      <c r="F1233">
        <v>2021</v>
      </c>
      <c r="G1233" t="s">
        <v>180</v>
      </c>
      <c r="H1233">
        <v>10</v>
      </c>
      <c r="I1233">
        <v>26.322496383536727</v>
      </c>
      <c r="J1233">
        <v>25.254757467285966</v>
      </c>
      <c r="K1233">
        <v>24.618527915603075</v>
      </c>
      <c r="L1233">
        <v>24.573155153510712</v>
      </c>
      <c r="M1233">
        <v>25.689121070662527</v>
      </c>
      <c r="N1233">
        <v>28.534535103067093</v>
      </c>
      <c r="O1233">
        <v>33.38697768240359</v>
      </c>
      <c r="P1233">
        <v>37.160480738229069</v>
      </c>
      <c r="Q1233">
        <v>42.193464179553196</v>
      </c>
      <c r="R1233">
        <v>46.640368265620005</v>
      </c>
      <c r="S1233">
        <v>50.095295341482625</v>
      </c>
      <c r="T1233">
        <v>52.577411828985305</v>
      </c>
      <c r="U1233">
        <v>53.937721962653903</v>
      </c>
      <c r="V1233">
        <v>55.026577492760516</v>
      </c>
      <c r="W1233">
        <v>54.826756006635406</v>
      </c>
      <c r="X1233">
        <v>53.194418252190317</v>
      </c>
      <c r="Y1233">
        <v>50.372152051984841</v>
      </c>
      <c r="Z1233">
        <v>46.831462475470396</v>
      </c>
      <c r="AA1233">
        <v>43.993899126223184</v>
      </c>
      <c r="AB1233">
        <v>41.829895725898865</v>
      </c>
      <c r="AC1233">
        <v>39.00392391310244</v>
      </c>
      <c r="AD1233">
        <v>35.858139724004111</v>
      </c>
      <c r="AE1233">
        <v>31.856096789554172</v>
      </c>
      <c r="AF1233">
        <v>28.803206517029111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1.1829917683183038</v>
      </c>
      <c r="AS1233">
        <v>1.2135987205442391</v>
      </c>
      <c r="AT1233">
        <v>1.2380980334992904</v>
      </c>
      <c r="AU1233">
        <v>1.2336019761087249</v>
      </c>
      <c r="AV1233">
        <v>1.1968744288237232</v>
      </c>
      <c r="AW1233">
        <v>1.1333734378535028</v>
      </c>
      <c r="AX1233">
        <v>1.0537079389090722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70.000001857676864</v>
      </c>
      <c r="BF1233">
        <v>68.24999712316702</v>
      </c>
      <c r="BG1233">
        <v>69.000001522480943</v>
      </c>
      <c r="BH1233">
        <v>68.49999941550135</v>
      </c>
      <c r="BI1233">
        <v>66.750000093562264</v>
      </c>
      <c r="BJ1233">
        <v>66.49999874510948</v>
      </c>
      <c r="BK1233">
        <v>67.499998844335025</v>
      </c>
      <c r="BL1233">
        <v>67.499998844335025</v>
      </c>
      <c r="BM1233">
        <v>74.249998883624102</v>
      </c>
      <c r="BN1233">
        <v>78.999998975180603</v>
      </c>
      <c r="BO1233">
        <v>83.250001679165266</v>
      </c>
      <c r="BP1233">
        <v>83.749998004870378</v>
      </c>
      <c r="BQ1233">
        <v>84.250000701775932</v>
      </c>
      <c r="BR1233">
        <v>85.250000933734825</v>
      </c>
      <c r="BS1233">
        <v>85.000000986356213</v>
      </c>
      <c r="BT1233">
        <v>85.749999147203027</v>
      </c>
      <c r="BU1233">
        <v>85.000000986356213</v>
      </c>
      <c r="BV1233">
        <v>81.500001398596481</v>
      </c>
      <c r="BW1233">
        <v>77.750001892954444</v>
      </c>
      <c r="BX1233">
        <v>73.750000906126274</v>
      </c>
      <c r="BY1233">
        <v>72.249998685172997</v>
      </c>
      <c r="BZ1233">
        <v>69.750000509224094</v>
      </c>
      <c r="CA1233">
        <v>68.49999941550135</v>
      </c>
      <c r="CB1233">
        <v>68.000000951314618</v>
      </c>
      <c r="CC1233">
        <v>0.33426787046839779</v>
      </c>
      <c r="CD1233">
        <v>0.31237531153722448</v>
      </c>
      <c r="CE1233">
        <v>0.30776402649773932</v>
      </c>
      <c r="CF1233">
        <v>0.31191801757565035</v>
      </c>
      <c r="CG1233">
        <v>0.33091087771195193</v>
      </c>
      <c r="CH1233">
        <v>0.3936984320280521</v>
      </c>
      <c r="CI1233">
        <v>0.51569930155043087</v>
      </c>
      <c r="CJ1233">
        <v>0.62986700938341678</v>
      </c>
      <c r="CK1233">
        <v>0.72092461059960322</v>
      </c>
      <c r="CL1233">
        <v>0.76306006573128127</v>
      </c>
      <c r="CM1233">
        <v>0.7933541039513704</v>
      </c>
      <c r="CN1233">
        <v>0.8207065373074246</v>
      </c>
      <c r="CO1233">
        <v>0.82064506626875033</v>
      </c>
      <c r="CP1233">
        <v>0.84719337788091598</v>
      </c>
      <c r="CQ1233">
        <v>0.84878648779490518</v>
      </c>
      <c r="CR1233">
        <v>0.77893929702996678</v>
      </c>
      <c r="CS1233">
        <v>0.71976061040395456</v>
      </c>
      <c r="CT1233">
        <v>0.67078984400567931</v>
      </c>
      <c r="CU1233">
        <v>0.55210535658300153</v>
      </c>
      <c r="CV1233">
        <v>0.43353067084881347</v>
      </c>
      <c r="CW1233">
        <v>0.3798666392583544</v>
      </c>
      <c r="CX1233">
        <v>0.34416193537221834</v>
      </c>
      <c r="CY1233">
        <v>0.31370221663788556</v>
      </c>
      <c r="CZ1233">
        <v>0.29338534142750233</v>
      </c>
    </row>
    <row r="1234" spans="1:104" x14ac:dyDescent="0.25">
      <c r="A1234" t="s">
        <v>1423</v>
      </c>
      <c r="B1234" t="s">
        <v>26</v>
      </c>
      <c r="C1234" t="s">
        <v>27</v>
      </c>
      <c r="D1234" t="s">
        <v>187</v>
      </c>
      <c r="E1234" t="s">
        <v>184</v>
      </c>
      <c r="F1234">
        <v>2021</v>
      </c>
      <c r="G1234" t="s">
        <v>181</v>
      </c>
      <c r="H1234">
        <v>11</v>
      </c>
      <c r="I1234">
        <v>24.173209641007642</v>
      </c>
      <c r="J1234">
        <v>23.340980980214727</v>
      </c>
      <c r="K1234">
        <v>22.899865219300924</v>
      </c>
      <c r="L1234">
        <v>22.976821730499267</v>
      </c>
      <c r="M1234">
        <v>24.014257967679672</v>
      </c>
      <c r="N1234">
        <v>26.726595666058902</v>
      </c>
      <c r="O1234">
        <v>30.242761019939682</v>
      </c>
      <c r="P1234">
        <v>33.810543384295784</v>
      </c>
      <c r="Q1234">
        <v>38.142712319600307</v>
      </c>
      <c r="R1234">
        <v>41.633986404395067</v>
      </c>
      <c r="S1234">
        <v>44.362803030316854</v>
      </c>
      <c r="T1234">
        <v>46.169413885469694</v>
      </c>
      <c r="U1234">
        <v>47.077331856688694</v>
      </c>
      <c r="V1234">
        <v>47.797481271933009</v>
      </c>
      <c r="W1234">
        <v>47.383355717175789</v>
      </c>
      <c r="X1234">
        <v>45.664101834922299</v>
      </c>
      <c r="Y1234">
        <v>43.614488531635068</v>
      </c>
      <c r="Z1234">
        <v>42.489063433523029</v>
      </c>
      <c r="AA1234">
        <v>39.077242184613375</v>
      </c>
      <c r="AB1234">
        <v>36.641526376698479</v>
      </c>
      <c r="AC1234">
        <v>34.422010134908128</v>
      </c>
      <c r="AD1234">
        <v>31.806360316499145</v>
      </c>
      <c r="AE1234">
        <v>28.588943462426698</v>
      </c>
      <c r="AF1234">
        <v>26.133250539025603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1.0388117406515056</v>
      </c>
      <c r="AS1234">
        <v>1.0592399706973383</v>
      </c>
      <c r="AT1234">
        <v>1.0754432845299842</v>
      </c>
      <c r="AU1234">
        <v>1.0661255271398928</v>
      </c>
      <c r="AV1234">
        <v>1.027442253531111</v>
      </c>
      <c r="AW1234">
        <v>0.98132599108719987</v>
      </c>
      <c r="AX1234">
        <v>0.9560039114932477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59.750001453784741</v>
      </c>
      <c r="BF1234">
        <v>59.50000001520128</v>
      </c>
      <c r="BG1234">
        <v>58.750000398297189</v>
      </c>
      <c r="BH1234">
        <v>58.500000020268381</v>
      </c>
      <c r="BI1234">
        <v>58.250001409830645</v>
      </c>
      <c r="BJ1234">
        <v>57.000000079423764</v>
      </c>
      <c r="BK1234">
        <v>57.74999898929142</v>
      </c>
      <c r="BL1234">
        <v>60.250000103463002</v>
      </c>
      <c r="BM1234">
        <v>67.749999881335711</v>
      </c>
      <c r="BN1234">
        <v>75.500001598609373</v>
      </c>
      <c r="BO1234">
        <v>78.999997375480774</v>
      </c>
      <c r="BP1234">
        <v>81.999998906921675</v>
      </c>
      <c r="BQ1234">
        <v>84.500000124202742</v>
      </c>
      <c r="BR1234">
        <v>83.749999446743999</v>
      </c>
      <c r="BS1234">
        <v>83.500000497517959</v>
      </c>
      <c r="BT1234">
        <v>83.000000890394546</v>
      </c>
      <c r="BU1234">
        <v>80.49999990879229</v>
      </c>
      <c r="BV1234">
        <v>75.249999673938362</v>
      </c>
      <c r="BW1234">
        <v>69.74999786793164</v>
      </c>
      <c r="BX1234">
        <v>65.49999998479872</v>
      </c>
      <c r="BY1234">
        <v>64.499999636347596</v>
      </c>
      <c r="BZ1234">
        <v>61.499998708833637</v>
      </c>
      <c r="CA1234">
        <v>60.500000363652404</v>
      </c>
      <c r="CB1234">
        <v>58.999999715771359</v>
      </c>
      <c r="CC1234">
        <v>0.33598810248133903</v>
      </c>
      <c r="CD1234">
        <v>0.31398289833361553</v>
      </c>
      <c r="CE1234">
        <v>0.30934784978048413</v>
      </c>
      <c r="CF1234">
        <v>0.31352321118435372</v>
      </c>
      <c r="CG1234">
        <v>0.33261382573447817</v>
      </c>
      <c r="CH1234">
        <v>0.39572448030164209</v>
      </c>
      <c r="CI1234">
        <v>0.51835320253983053</v>
      </c>
      <c r="CJ1234">
        <v>0.63310851441501892</v>
      </c>
      <c r="CK1234">
        <v>0.72463467652532532</v>
      </c>
      <c r="CL1234">
        <v>0.76698693006988661</v>
      </c>
      <c r="CM1234">
        <v>0.79743693629272017</v>
      </c>
      <c r="CN1234">
        <v>0.82493015528635938</v>
      </c>
      <c r="CO1234">
        <v>0.82486827075718938</v>
      </c>
      <c r="CP1234">
        <v>0.85155321686625951</v>
      </c>
      <c r="CQ1234">
        <v>0.85315454150161918</v>
      </c>
      <c r="CR1234">
        <v>0.78294792213832864</v>
      </c>
      <c r="CS1234">
        <v>0.72346468461633517</v>
      </c>
      <c r="CT1234">
        <v>0.67424185515346768</v>
      </c>
      <c r="CU1234">
        <v>0.55494664323352649</v>
      </c>
      <c r="CV1234">
        <v>0.43576176573906411</v>
      </c>
      <c r="CW1234">
        <v>0.38182154786017897</v>
      </c>
      <c r="CX1234">
        <v>0.34593305329319046</v>
      </c>
      <c r="CY1234">
        <v>0.31531661179213327</v>
      </c>
      <c r="CZ1234">
        <v>0.29489515809244271</v>
      </c>
    </row>
    <row r="1235" spans="1:104" x14ac:dyDescent="0.25">
      <c r="A1235" t="s">
        <v>1424</v>
      </c>
      <c r="B1235" t="s">
        <v>26</v>
      </c>
      <c r="C1235" t="s">
        <v>27</v>
      </c>
      <c r="D1235" t="s">
        <v>187</v>
      </c>
      <c r="E1235" t="s">
        <v>184</v>
      </c>
      <c r="F1235">
        <v>2021</v>
      </c>
      <c r="G1235" t="s">
        <v>182</v>
      </c>
      <c r="H1235">
        <v>12</v>
      </c>
      <c r="I1235">
        <v>23.725198746577675</v>
      </c>
      <c r="J1235">
        <v>23.031194017463559</v>
      </c>
      <c r="K1235">
        <v>22.670711728781313</v>
      </c>
      <c r="L1235">
        <v>22.863986251523887</v>
      </c>
      <c r="M1235">
        <v>23.945579172483992</v>
      </c>
      <c r="N1235">
        <v>26.770481310714199</v>
      </c>
      <c r="O1235">
        <v>30.672057993865373</v>
      </c>
      <c r="P1235">
        <v>34.029408386308717</v>
      </c>
      <c r="Q1235">
        <v>37.113144117104369</v>
      </c>
      <c r="R1235">
        <v>38.261091098799305</v>
      </c>
      <c r="S1235">
        <v>38.430403466173779</v>
      </c>
      <c r="T1235">
        <v>38.025758475818542</v>
      </c>
      <c r="U1235">
        <v>37.387519657332057</v>
      </c>
      <c r="V1235">
        <v>37.124302431525116</v>
      </c>
      <c r="W1235">
        <v>36.348670172335119</v>
      </c>
      <c r="X1235">
        <v>35.104938689760722</v>
      </c>
      <c r="Y1235">
        <v>34.534977682186714</v>
      </c>
      <c r="Z1235">
        <v>35.820122896434526</v>
      </c>
      <c r="AA1235">
        <v>34.380163386870557</v>
      </c>
      <c r="AB1235">
        <v>33.350676192454983</v>
      </c>
      <c r="AC1235">
        <v>31.939664335717293</v>
      </c>
      <c r="AD1235">
        <v>30.033169548013479</v>
      </c>
      <c r="AE1235">
        <v>27.367507445520857</v>
      </c>
      <c r="AF1235">
        <v>25.297641286234114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0.85557955718335044</v>
      </c>
      <c r="AS1235">
        <v>0.84121920054132371</v>
      </c>
      <c r="AT1235">
        <v>0.83529680672273698</v>
      </c>
      <c r="AU1235">
        <v>0.81784508917908927</v>
      </c>
      <c r="AV1235">
        <v>0.78986112191246283</v>
      </c>
      <c r="AW1235">
        <v>0.77703696333142658</v>
      </c>
      <c r="AX1235">
        <v>0.8059527373220372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47.250001031872294</v>
      </c>
      <c r="BF1235">
        <v>46.750000004177622</v>
      </c>
      <c r="BG1235">
        <v>45.250000598576548</v>
      </c>
      <c r="BH1235">
        <v>45.000000628996688</v>
      </c>
      <c r="BI1235">
        <v>45.250000598576548</v>
      </c>
      <c r="BJ1235">
        <v>45.250000598576548</v>
      </c>
      <c r="BK1235">
        <v>44.250000455478336</v>
      </c>
      <c r="BL1235">
        <v>45.250000598576548</v>
      </c>
      <c r="BM1235">
        <v>47.750000044306319</v>
      </c>
      <c r="BN1235">
        <v>50.749999914623551</v>
      </c>
      <c r="BO1235">
        <v>53.00000043517862</v>
      </c>
      <c r="BP1235">
        <v>53.250000419468414</v>
      </c>
      <c r="BQ1235">
        <v>54.000000122268951</v>
      </c>
      <c r="BR1235">
        <v>54.999999912328803</v>
      </c>
      <c r="BS1235">
        <v>55.999998657983497</v>
      </c>
      <c r="BT1235">
        <v>54.999999912328803</v>
      </c>
      <c r="BU1235">
        <v>54.250000680246089</v>
      </c>
      <c r="BV1235">
        <v>50.749999914623551</v>
      </c>
      <c r="BW1235">
        <v>49.2500009797403</v>
      </c>
      <c r="BX1235">
        <v>48.499999276389033</v>
      </c>
      <c r="BY1235">
        <v>46.499999093162124</v>
      </c>
      <c r="BZ1235">
        <v>47.750000044306319</v>
      </c>
      <c r="CA1235">
        <v>45.999999830659263</v>
      </c>
      <c r="CB1235">
        <v>45.250000598576548</v>
      </c>
      <c r="CC1235">
        <v>0.37480122022295126</v>
      </c>
      <c r="CD1235">
        <v>0.35025398022693088</v>
      </c>
      <c r="CE1235">
        <v>0.34508349412733619</v>
      </c>
      <c r="CF1235">
        <v>0.34974122969288568</v>
      </c>
      <c r="CG1235">
        <v>0.37103715584322272</v>
      </c>
      <c r="CH1235">
        <v>0.44143833822169271</v>
      </c>
      <c r="CI1235">
        <v>0.57823302446689884</v>
      </c>
      <c r="CJ1235">
        <v>0.70624476976452721</v>
      </c>
      <c r="CK1235">
        <v>0.80834406550279803</v>
      </c>
      <c r="CL1235">
        <v>0.85558882135195324</v>
      </c>
      <c r="CM1235">
        <v>0.88955632839186538</v>
      </c>
      <c r="CN1235">
        <v>0.92022555676421602</v>
      </c>
      <c r="CO1235">
        <v>0.92015657022122754</v>
      </c>
      <c r="CP1235">
        <v>0.94992411722960679</v>
      </c>
      <c r="CQ1235">
        <v>0.95171045769491325</v>
      </c>
      <c r="CR1235">
        <v>0.87339356644687016</v>
      </c>
      <c r="CS1235">
        <v>0.80703886517117518</v>
      </c>
      <c r="CT1235">
        <v>0.75212987186040892</v>
      </c>
      <c r="CU1235">
        <v>0.61905368688317808</v>
      </c>
      <c r="CV1235">
        <v>0.48610066046703776</v>
      </c>
      <c r="CW1235">
        <v>0.42592926352043708</v>
      </c>
      <c r="CX1235">
        <v>0.38589499967220603</v>
      </c>
      <c r="CY1235">
        <v>0.35174174106425321</v>
      </c>
      <c r="CZ1235">
        <v>0.32896125738407683</v>
      </c>
    </row>
    <row r="1236" spans="1:104" x14ac:dyDescent="0.25">
      <c r="A1236" t="s">
        <v>1425</v>
      </c>
      <c r="B1236" t="s">
        <v>26</v>
      </c>
      <c r="C1236" t="s">
        <v>27</v>
      </c>
      <c r="D1236" t="s">
        <v>187</v>
      </c>
      <c r="E1236" t="s">
        <v>184</v>
      </c>
      <c r="F1236">
        <v>2021</v>
      </c>
      <c r="G1236" t="s">
        <v>183</v>
      </c>
      <c r="H1236">
        <v>8</v>
      </c>
      <c r="I1236">
        <v>28.192764493049516</v>
      </c>
      <c r="J1236">
        <v>26.980083254080675</v>
      </c>
      <c r="K1236">
        <v>26.27282809357289</v>
      </c>
      <c r="L1236">
        <v>26.303635783999997</v>
      </c>
      <c r="M1236">
        <v>27.481542629398767</v>
      </c>
      <c r="N1236">
        <v>30.557015701109115</v>
      </c>
      <c r="O1236">
        <v>35.039399509046426</v>
      </c>
      <c r="P1236">
        <v>40.276140630137654</v>
      </c>
      <c r="Q1236">
        <v>46.206590643570493</v>
      </c>
      <c r="R1236">
        <v>50.907278303150342</v>
      </c>
      <c r="S1236">
        <v>54.339090312136733</v>
      </c>
      <c r="T1236">
        <v>56.388070855813517</v>
      </c>
      <c r="U1236">
        <v>57.174752901843966</v>
      </c>
      <c r="V1236">
        <v>57.770385796825444</v>
      </c>
      <c r="W1236">
        <v>57.566552580689759</v>
      </c>
      <c r="X1236">
        <v>56.212651976651919</v>
      </c>
      <c r="Y1236">
        <v>53.620532278964198</v>
      </c>
      <c r="Z1236">
        <v>50.201927393483174</v>
      </c>
      <c r="AA1236">
        <v>45.270987760854503</v>
      </c>
      <c r="AB1236">
        <v>43.211217290461846</v>
      </c>
      <c r="AC1236">
        <v>41.60136824320859</v>
      </c>
      <c r="AD1236">
        <v>38.3665002047711</v>
      </c>
      <c r="AE1236">
        <v>34.185140523499555</v>
      </c>
      <c r="AF1236">
        <v>30.895893124323123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1.268731560366845</v>
      </c>
      <c r="AS1236">
        <v>1.2864319615564184</v>
      </c>
      <c r="AT1236">
        <v>1.2998336150349876</v>
      </c>
      <c r="AU1236">
        <v>1.2952474282783693</v>
      </c>
      <c r="AV1236">
        <v>1.2647846589762068</v>
      </c>
      <c r="AW1236">
        <v>1.206461969650465</v>
      </c>
      <c r="AX1236">
        <v>1.1295433844114642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69.812501125154114</v>
      </c>
      <c r="BF1236">
        <v>69.312501597851025</v>
      </c>
      <c r="BG1236">
        <v>68.562498026185764</v>
      </c>
      <c r="BH1236">
        <v>68.250000471218257</v>
      </c>
      <c r="BI1236">
        <v>68.375000061009374</v>
      </c>
      <c r="BJ1236">
        <v>67.49999797897226</v>
      </c>
      <c r="BK1236">
        <v>68.312498136848419</v>
      </c>
      <c r="BL1236">
        <v>71.187498268951586</v>
      </c>
      <c r="BM1236">
        <v>77.24999901586537</v>
      </c>
      <c r="BN1236">
        <v>81.000000727262417</v>
      </c>
      <c r="BO1236">
        <v>85.812499927797205</v>
      </c>
      <c r="BP1236">
        <v>87.812499959263022</v>
      </c>
      <c r="BQ1236">
        <v>89.125000028892956</v>
      </c>
      <c r="BR1236">
        <v>89.062498696194609</v>
      </c>
      <c r="BS1236">
        <v>88.625000723388339</v>
      </c>
      <c r="BT1236">
        <v>87.999997569561842</v>
      </c>
      <c r="BU1236">
        <v>87.687500842641995</v>
      </c>
      <c r="BV1236">
        <v>86.812500904656844</v>
      </c>
      <c r="BW1236">
        <v>84.062498809755425</v>
      </c>
      <c r="BX1236">
        <v>80.312499819086383</v>
      </c>
      <c r="BY1236">
        <v>76.562501508599325</v>
      </c>
      <c r="BZ1236">
        <v>74.687500475462002</v>
      </c>
      <c r="CA1236">
        <v>73.62500124150958</v>
      </c>
      <c r="CB1236">
        <v>72.124998829879942</v>
      </c>
      <c r="CC1236">
        <v>0.33641463502310609</v>
      </c>
      <c r="CD1236">
        <v>0.31438150019731631</v>
      </c>
      <c r="CE1236">
        <v>0.30974058807869614</v>
      </c>
      <c r="CF1236">
        <v>0.31392123871430982</v>
      </c>
      <c r="CG1236">
        <v>0.33303609446013294</v>
      </c>
      <c r="CH1236">
        <v>0.3962268711011262</v>
      </c>
      <c r="CI1236">
        <v>0.51901126532469777</v>
      </c>
      <c r="CJ1236">
        <v>0.63391226429108449</v>
      </c>
      <c r="CK1236">
        <v>0.72555459522725274</v>
      </c>
      <c r="CL1236">
        <v>0.76796065332844976</v>
      </c>
      <c r="CM1236">
        <v>0.79844926269986494</v>
      </c>
      <c r="CN1236">
        <v>0.82597738769687301</v>
      </c>
      <c r="CO1236">
        <v>0.8259154681691282</v>
      </c>
      <c r="CP1236">
        <v>0.85263431562147873</v>
      </c>
      <c r="CQ1236">
        <v>0.8542376392434774</v>
      </c>
      <c r="CR1236">
        <v>0.78394187468500309</v>
      </c>
      <c r="CS1236">
        <v>0.72438314150163452</v>
      </c>
      <c r="CT1236">
        <v>0.67509785769194663</v>
      </c>
      <c r="CU1236">
        <v>0.55565114748852218</v>
      </c>
      <c r="CV1236">
        <v>0.43631495761931216</v>
      </c>
      <c r="CW1236">
        <v>0.38230625125226331</v>
      </c>
      <c r="CX1236">
        <v>0.3463722378720675</v>
      </c>
      <c r="CY1236">
        <v>0.31571689974616729</v>
      </c>
      <c r="CZ1236">
        <v>0.29526954052387838</v>
      </c>
    </row>
    <row r="1237" spans="1:104" x14ac:dyDescent="0.25">
      <c r="A1237" t="s">
        <v>1426</v>
      </c>
      <c r="B1237" t="s">
        <v>26</v>
      </c>
      <c r="C1237" t="s">
        <v>27</v>
      </c>
      <c r="D1237" t="s">
        <v>187</v>
      </c>
      <c r="E1237" t="s">
        <v>184</v>
      </c>
      <c r="F1237">
        <v>2022</v>
      </c>
      <c r="G1237" t="s">
        <v>171</v>
      </c>
      <c r="H1237">
        <v>1</v>
      </c>
      <c r="I1237">
        <v>23.763754718965693</v>
      </c>
      <c r="J1237">
        <v>23.1213915026294</v>
      </c>
      <c r="K1237">
        <v>22.767535717584895</v>
      </c>
      <c r="L1237">
        <v>23.013749561731469</v>
      </c>
      <c r="M1237">
        <v>24.155899722712103</v>
      </c>
      <c r="N1237">
        <v>27.072818312957086</v>
      </c>
      <c r="O1237">
        <v>32.126376201256441</v>
      </c>
      <c r="P1237">
        <v>35.45924867741175</v>
      </c>
      <c r="Q1237">
        <v>38.24812293746082</v>
      </c>
      <c r="R1237">
        <v>38.713092255648313</v>
      </c>
      <c r="S1237">
        <v>38.208495317542912</v>
      </c>
      <c r="T1237">
        <v>37.266714257859398</v>
      </c>
      <c r="U1237">
        <v>36.377624923589366</v>
      </c>
      <c r="V1237">
        <v>36.014174869623893</v>
      </c>
      <c r="W1237">
        <v>35.337809936110609</v>
      </c>
      <c r="X1237">
        <v>34.358740558842591</v>
      </c>
      <c r="Y1237">
        <v>34.10982911601684</v>
      </c>
      <c r="Z1237">
        <v>36.023973552945975</v>
      </c>
      <c r="AA1237">
        <v>34.885123435372613</v>
      </c>
      <c r="AB1237">
        <v>33.855400335528479</v>
      </c>
      <c r="AC1237">
        <v>32.418584056970978</v>
      </c>
      <c r="AD1237">
        <v>30.388966037250718</v>
      </c>
      <c r="AE1237">
        <v>27.626567882742016</v>
      </c>
      <c r="AF1237">
        <v>25.540965601712333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>
        <v>0</v>
      </c>
      <c r="AR1237">
        <v>0.83850105403481634</v>
      </c>
      <c r="AS1237">
        <v>0.81849654791625082</v>
      </c>
      <c r="AT1237">
        <v>0.81031895653078323</v>
      </c>
      <c r="AU1237">
        <v>0.7951006915894524</v>
      </c>
      <c r="AV1237">
        <v>0.77307162402634</v>
      </c>
      <c r="AW1237">
        <v>0.76747109930907464</v>
      </c>
      <c r="AX1237">
        <v>0.81053939349086046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42.249999166152023</v>
      </c>
      <c r="BF1237">
        <v>40.249999600911863</v>
      </c>
      <c r="BG1237">
        <v>39.500000540775886</v>
      </c>
      <c r="BH1237">
        <v>39.500000540775886</v>
      </c>
      <c r="BI1237">
        <v>38.749999012417007</v>
      </c>
      <c r="BJ1237">
        <v>38.499999810534504</v>
      </c>
      <c r="BK1237">
        <v>38.499999810534504</v>
      </c>
      <c r="BL1237">
        <v>36.749999608786673</v>
      </c>
      <c r="BM1237">
        <v>43.999999485434294</v>
      </c>
      <c r="BN1237">
        <v>47.999999908793285</v>
      </c>
      <c r="BO1237">
        <v>50.749999489136627</v>
      </c>
      <c r="BP1237">
        <v>53.250000499344999</v>
      </c>
      <c r="BQ1237">
        <v>55.00000093616169</v>
      </c>
      <c r="BR1237">
        <v>54.000000264687522</v>
      </c>
      <c r="BS1237">
        <v>55.249999726673693</v>
      </c>
      <c r="BT1237">
        <v>54.500000549003296</v>
      </c>
      <c r="BU1237">
        <v>52.499999676192665</v>
      </c>
      <c r="BV1237">
        <v>50.25000085030279</v>
      </c>
      <c r="BW1237">
        <v>48.750000026739087</v>
      </c>
      <c r="BX1237">
        <v>45.750000142628025</v>
      </c>
      <c r="BY1237">
        <v>44.250000494408553</v>
      </c>
      <c r="BZ1237">
        <v>43.499999671256212</v>
      </c>
      <c r="CA1237">
        <v>44.74999913324239</v>
      </c>
      <c r="CB1237">
        <v>43.000001047114182</v>
      </c>
      <c r="CC1237">
        <v>0.38783869587014652</v>
      </c>
      <c r="CD1237">
        <v>0.36243757677451793</v>
      </c>
      <c r="CE1237">
        <v>0.35708726518458461</v>
      </c>
      <c r="CF1237">
        <v>0.36190698764624324</v>
      </c>
      <c r="CG1237">
        <v>0.38394370062110922</v>
      </c>
      <c r="CH1237">
        <v>0.45679379266942366</v>
      </c>
      <c r="CI1237">
        <v>0.5983469138826234</v>
      </c>
      <c r="CJ1237">
        <v>0.73081163664643445</v>
      </c>
      <c r="CK1237">
        <v>0.83646236830983944</v>
      </c>
      <c r="CL1237">
        <v>0.88535062789955565</v>
      </c>
      <c r="CM1237">
        <v>0.9204996570757854</v>
      </c>
      <c r="CN1237">
        <v>0.95223578193853098</v>
      </c>
      <c r="CO1237">
        <v>0.95216430446872857</v>
      </c>
      <c r="CP1237">
        <v>0.98296739580840053</v>
      </c>
      <c r="CQ1237">
        <v>0.98481582808515689</v>
      </c>
      <c r="CR1237">
        <v>0.90377463799849389</v>
      </c>
      <c r="CS1237">
        <v>0.83511178958041055</v>
      </c>
      <c r="CT1237">
        <v>0.77829275498750095</v>
      </c>
      <c r="CU1237">
        <v>0.64058754261471806</v>
      </c>
      <c r="CV1237">
        <v>0.50300968334741147</v>
      </c>
      <c r="CW1237">
        <v>0.44074527591945217</v>
      </c>
      <c r="CX1237">
        <v>0.39931837264647241</v>
      </c>
      <c r="CY1237">
        <v>0.36397711211204664</v>
      </c>
      <c r="CZ1237">
        <v>0.34040422451781233</v>
      </c>
    </row>
    <row r="1238" spans="1:104" x14ac:dyDescent="0.25">
      <c r="A1238" t="s">
        <v>1427</v>
      </c>
      <c r="B1238" t="s">
        <v>26</v>
      </c>
      <c r="C1238" t="s">
        <v>27</v>
      </c>
      <c r="D1238" t="s">
        <v>187</v>
      </c>
      <c r="E1238" t="s">
        <v>184</v>
      </c>
      <c r="F1238">
        <v>2022</v>
      </c>
      <c r="G1238" t="s">
        <v>172</v>
      </c>
      <c r="H1238">
        <v>2</v>
      </c>
      <c r="I1238">
        <v>23.790397376871908</v>
      </c>
      <c r="J1238">
        <v>23.097605205779072</v>
      </c>
      <c r="K1238">
        <v>22.674745751279112</v>
      </c>
      <c r="L1238">
        <v>22.80492936687201</v>
      </c>
      <c r="M1238">
        <v>23.839981149209898</v>
      </c>
      <c r="N1238">
        <v>26.645591172512614</v>
      </c>
      <c r="O1238">
        <v>31.057516084028332</v>
      </c>
      <c r="P1238">
        <v>34.14275252717443</v>
      </c>
      <c r="Q1238">
        <v>37.221655692567126</v>
      </c>
      <c r="R1238">
        <v>38.722026527209849</v>
      </c>
      <c r="S1238">
        <v>39.392081928926622</v>
      </c>
      <c r="T1238">
        <v>39.679152554394697</v>
      </c>
      <c r="U1238">
        <v>39.643393376945866</v>
      </c>
      <c r="V1238">
        <v>39.79846845697795</v>
      </c>
      <c r="W1238">
        <v>39.326732005509363</v>
      </c>
      <c r="X1238">
        <v>38.169300891280066</v>
      </c>
      <c r="Y1238">
        <v>36.971975731874991</v>
      </c>
      <c r="Z1238">
        <v>37.012723000114832</v>
      </c>
      <c r="AA1238">
        <v>36.152591600027499</v>
      </c>
      <c r="AB1238">
        <v>34.558134639535282</v>
      </c>
      <c r="AC1238">
        <v>32.92438625332975</v>
      </c>
      <c r="AD1238">
        <v>30.700353829778745</v>
      </c>
      <c r="AE1238">
        <v>27.732715743785977</v>
      </c>
      <c r="AF1238">
        <v>25.486347424188416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0.89278090648625563</v>
      </c>
      <c r="AS1238">
        <v>0.89197632906511282</v>
      </c>
      <c r="AT1238">
        <v>0.89546553681576468</v>
      </c>
      <c r="AU1238">
        <v>0.88485148397974811</v>
      </c>
      <c r="AV1238">
        <v>0.85880925582204637</v>
      </c>
      <c r="AW1238">
        <v>0.83186945874472873</v>
      </c>
      <c r="AX1238">
        <v>0.83278627423332352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47.75000049209595</v>
      </c>
      <c r="BF1238">
        <v>48.50000022536058</v>
      </c>
      <c r="BG1238">
        <v>48.250000549022964</v>
      </c>
      <c r="BH1238">
        <v>49.250000076000504</v>
      </c>
      <c r="BI1238">
        <v>49.000000282287601</v>
      </c>
      <c r="BJ1238">
        <v>48.250000549022964</v>
      </c>
      <c r="BK1238">
        <v>49.250000076000504</v>
      </c>
      <c r="BL1238">
        <v>48.000000637934754</v>
      </c>
      <c r="BM1238">
        <v>51.499999525216907</v>
      </c>
      <c r="BN1238">
        <v>54.500001055203946</v>
      </c>
      <c r="BO1238">
        <v>57.249999607673061</v>
      </c>
      <c r="BP1238">
        <v>58.249999149322512</v>
      </c>
      <c r="BQ1238">
        <v>60.000000404944785</v>
      </c>
      <c r="BR1238">
        <v>60.750000607710618</v>
      </c>
      <c r="BS1238">
        <v>61.50000035564716</v>
      </c>
      <c r="BT1238">
        <v>60.000000404944785</v>
      </c>
      <c r="BU1238">
        <v>58.999998882587143</v>
      </c>
      <c r="BV1238">
        <v>58.499998825660121</v>
      </c>
      <c r="BW1238">
        <v>55.750000375894402</v>
      </c>
      <c r="BX1238">
        <v>52.749999315408559</v>
      </c>
      <c r="BY1238">
        <v>52.749999315408559</v>
      </c>
      <c r="BZ1238">
        <v>50.749999777280372</v>
      </c>
      <c r="CA1238">
        <v>50.000000044015735</v>
      </c>
      <c r="CB1238">
        <v>49.250000076000504</v>
      </c>
      <c r="CC1238">
        <v>0.33792373472684922</v>
      </c>
      <c r="CD1238">
        <v>0.31579174817858535</v>
      </c>
      <c r="CE1238">
        <v>0.31113000916490985</v>
      </c>
      <c r="CF1238">
        <v>0.31532946415895025</v>
      </c>
      <c r="CG1238">
        <v>0.33453005285876075</v>
      </c>
      <c r="CH1238">
        <v>0.39800428324345111</v>
      </c>
      <c r="CI1238">
        <v>0.52133944336082727</v>
      </c>
      <c r="CJ1238">
        <v>0.63675588441030051</v>
      </c>
      <c r="CK1238">
        <v>0.72880933904055101</v>
      </c>
      <c r="CL1238">
        <v>0.77140562759210152</v>
      </c>
      <c r="CM1238">
        <v>0.80203103996880531</v>
      </c>
      <c r="CN1238">
        <v>0.82968258229840064</v>
      </c>
      <c r="CO1238">
        <v>0.82962039521803232</v>
      </c>
      <c r="CP1238">
        <v>0.85645909743667181</v>
      </c>
      <c r="CQ1238">
        <v>0.85806965200357366</v>
      </c>
      <c r="CR1238">
        <v>0.7874584978785516</v>
      </c>
      <c r="CS1238">
        <v>0.72763261129794887</v>
      </c>
      <c r="CT1238">
        <v>0.67812620299892423</v>
      </c>
      <c r="CU1238">
        <v>0.55814371134898022</v>
      </c>
      <c r="CV1238">
        <v>0.43827220540567341</v>
      </c>
      <c r="CW1238">
        <v>0.38402121972643749</v>
      </c>
      <c r="CX1238">
        <v>0.34792599867200508</v>
      </c>
      <c r="CY1238">
        <v>0.31713318135149615</v>
      </c>
      <c r="CZ1238">
        <v>0.2965940914014718</v>
      </c>
    </row>
    <row r="1239" spans="1:104" x14ac:dyDescent="0.25">
      <c r="A1239" t="s">
        <v>1428</v>
      </c>
      <c r="B1239" t="s">
        <v>26</v>
      </c>
      <c r="C1239" t="s">
        <v>27</v>
      </c>
      <c r="D1239" t="s">
        <v>187</v>
      </c>
      <c r="E1239" t="s">
        <v>184</v>
      </c>
      <c r="F1239">
        <v>2022</v>
      </c>
      <c r="G1239" t="s">
        <v>173</v>
      </c>
      <c r="H1239">
        <v>3</v>
      </c>
      <c r="I1239">
        <v>24.438281991318398</v>
      </c>
      <c r="J1239">
        <v>23.515961503648974</v>
      </c>
      <c r="K1239">
        <v>22.968822943630162</v>
      </c>
      <c r="L1239">
        <v>22.926134726718352</v>
      </c>
      <c r="M1239">
        <v>23.824837403023185</v>
      </c>
      <c r="N1239">
        <v>26.340862631196501</v>
      </c>
      <c r="O1239">
        <v>30.672231217187548</v>
      </c>
      <c r="P1239">
        <v>34.097774122633716</v>
      </c>
      <c r="Q1239">
        <v>37.935444699180046</v>
      </c>
      <c r="R1239">
        <v>40.826782593232615</v>
      </c>
      <c r="S1239">
        <v>43.063214281203237</v>
      </c>
      <c r="T1239">
        <v>44.681340927946756</v>
      </c>
      <c r="U1239">
        <v>45.60582304567226</v>
      </c>
      <c r="V1239">
        <v>46.368211572174957</v>
      </c>
      <c r="W1239">
        <v>46.143542862774545</v>
      </c>
      <c r="X1239">
        <v>44.857294903544989</v>
      </c>
      <c r="Y1239">
        <v>42.719791049446336</v>
      </c>
      <c r="Z1239">
        <v>40.162643418761959</v>
      </c>
      <c r="AA1239">
        <v>37.80385744687328</v>
      </c>
      <c r="AB1239">
        <v>37.177255702777636</v>
      </c>
      <c r="AC1239">
        <v>35.135783548882522</v>
      </c>
      <c r="AD1239">
        <v>32.479461869881959</v>
      </c>
      <c r="AE1239">
        <v>29.054044445586005</v>
      </c>
      <c r="AF1239">
        <v>26.461578091434284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1.0053301394462355</v>
      </c>
      <c r="AS1239">
        <v>1.0261310259278338</v>
      </c>
      <c r="AT1239">
        <v>1.0432847386861983</v>
      </c>
      <c r="AU1239">
        <v>1.0382296854710196</v>
      </c>
      <c r="AV1239">
        <v>1.0092891621005642</v>
      </c>
      <c r="AW1239">
        <v>0.96119526544898681</v>
      </c>
      <c r="AX1239">
        <v>0.90365947367081512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54.249999638811232</v>
      </c>
      <c r="BF1239">
        <v>54.500001055196385</v>
      </c>
      <c r="BG1239">
        <v>53.250000186514548</v>
      </c>
      <c r="BH1239">
        <v>54.500001055196385</v>
      </c>
      <c r="BI1239">
        <v>54.749999438228969</v>
      </c>
      <c r="BJ1239">
        <v>53.499999961665452</v>
      </c>
      <c r="BK1239">
        <v>52.749999932826626</v>
      </c>
      <c r="BL1239">
        <v>58.50000041769411</v>
      </c>
      <c r="BM1239">
        <v>65.499999192161056</v>
      </c>
      <c r="BN1239">
        <v>71.749998157597332</v>
      </c>
      <c r="BO1239">
        <v>75.749999864715406</v>
      </c>
      <c r="BP1239">
        <v>78.249998935073435</v>
      </c>
      <c r="BQ1239">
        <v>81.000000682050057</v>
      </c>
      <c r="BR1239">
        <v>81.749998131806507</v>
      </c>
      <c r="BS1239">
        <v>81.250001395049111</v>
      </c>
      <c r="BT1239">
        <v>78.249998935073435</v>
      </c>
      <c r="BU1239">
        <v>76.99999932662503</v>
      </c>
      <c r="BV1239">
        <v>74.500001809577981</v>
      </c>
      <c r="BW1239">
        <v>69.500001588011372</v>
      </c>
      <c r="BX1239">
        <v>65.249998713624052</v>
      </c>
      <c r="BY1239">
        <v>62.999999315839787</v>
      </c>
      <c r="BZ1239">
        <v>59.500000807838937</v>
      </c>
      <c r="CA1239">
        <v>59.249999625915827</v>
      </c>
      <c r="CB1239">
        <v>56.250001019909853</v>
      </c>
      <c r="CC1239">
        <v>0.33606572740980417</v>
      </c>
      <c r="CD1239">
        <v>0.31405543789410312</v>
      </c>
      <c r="CE1239">
        <v>0.30941931859773647</v>
      </c>
      <c r="CF1239">
        <v>0.31359569345687527</v>
      </c>
      <c r="CG1239">
        <v>0.33269068464253404</v>
      </c>
      <c r="CH1239">
        <v>0.39581592090015155</v>
      </c>
      <c r="CI1239">
        <v>0.51847296099233198</v>
      </c>
      <c r="CJ1239">
        <v>0.63325476995275398</v>
      </c>
      <c r="CK1239">
        <v>0.72480214599846204</v>
      </c>
      <c r="CL1239">
        <v>0.76716415481958145</v>
      </c>
      <c r="CM1239">
        <v>0.797621188139507</v>
      </c>
      <c r="CN1239">
        <v>0.82512074294079218</v>
      </c>
      <c r="CO1239">
        <v>0.82505891789812869</v>
      </c>
      <c r="CP1239">
        <v>0.85175005255485536</v>
      </c>
      <c r="CQ1239">
        <v>0.85335172297130835</v>
      </c>
      <c r="CR1239">
        <v>0.78312880540494678</v>
      </c>
      <c r="CS1239">
        <v>0.72363185840386557</v>
      </c>
      <c r="CT1239">
        <v>0.67439765980273347</v>
      </c>
      <c r="CU1239">
        <v>0.55507487062463567</v>
      </c>
      <c r="CV1239">
        <v>0.43586246825663605</v>
      </c>
      <c r="CW1239">
        <v>0.38190974725736931</v>
      </c>
      <c r="CX1239">
        <v>0.34601299458159473</v>
      </c>
      <c r="CY1239">
        <v>0.31538948281306811</v>
      </c>
      <c r="CZ1239">
        <v>0.29496331990341584</v>
      </c>
    </row>
    <row r="1240" spans="1:104" x14ac:dyDescent="0.25">
      <c r="A1240" t="s">
        <v>1429</v>
      </c>
      <c r="B1240" t="s">
        <v>26</v>
      </c>
      <c r="C1240" t="s">
        <v>27</v>
      </c>
      <c r="D1240" t="s">
        <v>187</v>
      </c>
      <c r="E1240" t="s">
        <v>184</v>
      </c>
      <c r="F1240">
        <v>2022</v>
      </c>
      <c r="G1240" t="s">
        <v>174</v>
      </c>
      <c r="H1240">
        <v>4</v>
      </c>
      <c r="I1240">
        <v>25.332444956790837</v>
      </c>
      <c r="J1240">
        <v>24.281679683947523</v>
      </c>
      <c r="K1240">
        <v>23.665888733688551</v>
      </c>
      <c r="L1240">
        <v>23.600302614898062</v>
      </c>
      <c r="M1240">
        <v>24.541723427148792</v>
      </c>
      <c r="N1240">
        <v>27.052320501845795</v>
      </c>
      <c r="O1240">
        <v>30.917654608212423</v>
      </c>
      <c r="P1240">
        <v>35.006011841094711</v>
      </c>
      <c r="Q1240">
        <v>40.089459532740598</v>
      </c>
      <c r="R1240">
        <v>44.290639459088595</v>
      </c>
      <c r="S1240">
        <v>47.581786635120274</v>
      </c>
      <c r="T1240">
        <v>49.898106575148979</v>
      </c>
      <c r="U1240">
        <v>51.185982190127419</v>
      </c>
      <c r="V1240">
        <v>52.204767277008436</v>
      </c>
      <c r="W1240">
        <v>52.056955661966832</v>
      </c>
      <c r="X1240">
        <v>50.757864728769178</v>
      </c>
      <c r="Y1240">
        <v>48.442987199184124</v>
      </c>
      <c r="Z1240">
        <v>45.151935910157626</v>
      </c>
      <c r="AA1240">
        <v>41.090263028990854</v>
      </c>
      <c r="AB1240">
        <v>40.067532948887816</v>
      </c>
      <c r="AC1240">
        <v>37.99400533113144</v>
      </c>
      <c r="AD1240">
        <v>34.814756987552251</v>
      </c>
      <c r="AE1240">
        <v>30.960886570385213</v>
      </c>
      <c r="AF1240">
        <v>27.975340954186095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>
        <v>0</v>
      </c>
      <c r="AR1240">
        <v>1.1227073465323036</v>
      </c>
      <c r="AS1240">
        <v>1.1516845782845184</v>
      </c>
      <c r="AT1240">
        <v>1.1746072029937642</v>
      </c>
      <c r="AU1240">
        <v>1.1712815128680594</v>
      </c>
      <c r="AV1240">
        <v>1.1420519346630162</v>
      </c>
      <c r="AW1240">
        <v>1.0899671944917593</v>
      </c>
      <c r="AX1240">
        <v>1.0159185119120961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64.500000235696291</v>
      </c>
      <c r="BF1240">
        <v>62.250000835884698</v>
      </c>
      <c r="BG1240">
        <v>60.750000918899445</v>
      </c>
      <c r="BH1240">
        <v>60.249999897665887</v>
      </c>
      <c r="BI1240">
        <v>61.249999495940095</v>
      </c>
      <c r="BJ1240">
        <v>60.750000918899445</v>
      </c>
      <c r="BK1240">
        <v>62.5</v>
      </c>
      <c r="BL1240">
        <v>66.749999152523685</v>
      </c>
      <c r="BM1240">
        <v>76.499998912963491</v>
      </c>
      <c r="BN1240">
        <v>81.999998818357142</v>
      </c>
      <c r="BO1240">
        <v>87.250001784290106</v>
      </c>
      <c r="BP1240">
        <v>90.499998557721284</v>
      </c>
      <c r="BQ1240">
        <v>91.249998040547624</v>
      </c>
      <c r="BR1240">
        <v>89.250000044141828</v>
      </c>
      <c r="BS1240">
        <v>88.249998235848878</v>
      </c>
      <c r="BT1240">
        <v>86.999999692997662</v>
      </c>
      <c r="BU1240">
        <v>86.250000210171322</v>
      </c>
      <c r="BV1240">
        <v>83.250000405472576</v>
      </c>
      <c r="BW1240">
        <v>80.250001976547097</v>
      </c>
      <c r="BX1240">
        <v>74.000000714933748</v>
      </c>
      <c r="BY1240">
        <v>67.499999820856758</v>
      </c>
      <c r="BZ1240">
        <v>65.250000655219324</v>
      </c>
      <c r="CA1240">
        <v>62.5</v>
      </c>
      <c r="CB1240">
        <v>60.750000918899445</v>
      </c>
      <c r="CC1240">
        <v>0.33855966948343558</v>
      </c>
      <c r="CD1240">
        <v>0.31638603921949127</v>
      </c>
      <c r="CE1240">
        <v>0.31171550842571849</v>
      </c>
      <c r="CF1240">
        <v>0.31592285461837871</v>
      </c>
      <c r="CG1240">
        <v>0.33515958099932686</v>
      </c>
      <c r="CH1240">
        <v>0.39875326972368091</v>
      </c>
      <c r="CI1240">
        <v>0.52232054836665887</v>
      </c>
      <c r="CJ1240">
        <v>0.63795415901330199</v>
      </c>
      <c r="CK1240">
        <v>0.73018081524831646</v>
      </c>
      <c r="CL1240">
        <v>0.77285723955638475</v>
      </c>
      <c r="CM1240">
        <v>0.80354030025647605</v>
      </c>
      <c r="CN1240">
        <v>0.83124393327144752</v>
      </c>
      <c r="CO1240">
        <v>0.83118164299120378</v>
      </c>
      <c r="CP1240">
        <v>0.85807083316274635</v>
      </c>
      <c r="CQ1240">
        <v>0.85968438563029315</v>
      </c>
      <c r="CR1240">
        <v>0.78894038978610326</v>
      </c>
      <c r="CS1240">
        <v>0.7290019117186316</v>
      </c>
      <c r="CT1240">
        <v>0.67940238680437948</v>
      </c>
      <c r="CU1240">
        <v>0.55919407012368982</v>
      </c>
      <c r="CV1240">
        <v>0.439096962914234</v>
      </c>
      <c r="CW1240">
        <v>0.38474391154989451</v>
      </c>
      <c r="CX1240">
        <v>0.34858074088962504</v>
      </c>
      <c r="CY1240">
        <v>0.31772998045195627</v>
      </c>
      <c r="CZ1240">
        <v>0.29715221879787629</v>
      </c>
    </row>
    <row r="1241" spans="1:104" x14ac:dyDescent="0.25">
      <c r="A1241" t="s">
        <v>1430</v>
      </c>
      <c r="B1241" t="s">
        <v>26</v>
      </c>
      <c r="C1241" t="s">
        <v>27</v>
      </c>
      <c r="D1241" t="s">
        <v>187</v>
      </c>
      <c r="E1241" t="s">
        <v>184</v>
      </c>
      <c r="F1241">
        <v>2022</v>
      </c>
      <c r="G1241" t="s">
        <v>175</v>
      </c>
      <c r="H1241">
        <v>5</v>
      </c>
      <c r="I1241">
        <v>25.610364627404937</v>
      </c>
      <c r="J1241">
        <v>24.525115463334028</v>
      </c>
      <c r="K1241">
        <v>23.875121833120708</v>
      </c>
      <c r="L1241">
        <v>23.785664397115603</v>
      </c>
      <c r="M1241">
        <v>24.750849366882871</v>
      </c>
      <c r="N1241">
        <v>27.242172506585462</v>
      </c>
      <c r="O1241">
        <v>30.743987731504326</v>
      </c>
      <c r="P1241">
        <v>35.751163258678943</v>
      </c>
      <c r="Q1241">
        <v>41.449961648717313</v>
      </c>
      <c r="R1241">
        <v>45.959942426469162</v>
      </c>
      <c r="S1241">
        <v>49.101545183210163</v>
      </c>
      <c r="T1241">
        <v>50.983355980533524</v>
      </c>
      <c r="U1241">
        <v>51.8181135648449</v>
      </c>
      <c r="V1241">
        <v>52.56522829308873</v>
      </c>
      <c r="W1241">
        <v>52.496335555578597</v>
      </c>
      <c r="X1241">
        <v>51.014272359965588</v>
      </c>
      <c r="Y1241">
        <v>48.438138264450579</v>
      </c>
      <c r="Z1241">
        <v>45.189231523306624</v>
      </c>
      <c r="AA1241">
        <v>41.09890211093591</v>
      </c>
      <c r="AB1241">
        <v>39.428318319322358</v>
      </c>
      <c r="AC1241">
        <v>38.15370707117242</v>
      </c>
      <c r="AD1241">
        <v>35.060063273830202</v>
      </c>
      <c r="AE1241">
        <v>31.204142111620911</v>
      </c>
      <c r="AF1241">
        <v>28.18481698913542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1.147125499148</v>
      </c>
      <c r="AS1241">
        <v>1.1659075197283151</v>
      </c>
      <c r="AT1241">
        <v>1.1827176614054047</v>
      </c>
      <c r="AU1241">
        <v>1.1811675053664619</v>
      </c>
      <c r="AV1241">
        <v>1.1478210616779763</v>
      </c>
      <c r="AW1241">
        <v>1.0898580997231107</v>
      </c>
      <c r="AX1241">
        <v>1.0167576696920479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62.5</v>
      </c>
      <c r="BF1241">
        <v>62.99999940518132</v>
      </c>
      <c r="BG1241">
        <v>63.75000037651192</v>
      </c>
      <c r="BH1241">
        <v>64.750000473095426</v>
      </c>
      <c r="BI1241">
        <v>62.99999940518132</v>
      </c>
      <c r="BJ1241">
        <v>62.000000594818687</v>
      </c>
      <c r="BK1241">
        <v>62.99999940518132</v>
      </c>
      <c r="BL1241">
        <v>68.499999176350926</v>
      </c>
      <c r="BM1241">
        <v>76.500000767523076</v>
      </c>
      <c r="BN1241">
        <v>81.500000782723859</v>
      </c>
      <c r="BO1241">
        <v>85.750000528169053</v>
      </c>
      <c r="BP1241">
        <v>87.000001006994012</v>
      </c>
      <c r="BQ1241">
        <v>87.249999430671863</v>
      </c>
      <c r="BR1241">
        <v>87.249999430671863</v>
      </c>
      <c r="BS1241">
        <v>86.249999684875888</v>
      </c>
      <c r="BT1241">
        <v>83.749999867285382</v>
      </c>
      <c r="BU1241">
        <v>83.500000975890842</v>
      </c>
      <c r="BV1241">
        <v>83.000000854518376</v>
      </c>
      <c r="BW1241">
        <v>82.500001697811541</v>
      </c>
      <c r="BX1241">
        <v>79.249998658003918</v>
      </c>
      <c r="BY1241">
        <v>75.500000554010398</v>
      </c>
      <c r="BZ1241">
        <v>71.500000050747261</v>
      </c>
      <c r="CA1241">
        <v>70.999999227799762</v>
      </c>
      <c r="CB1241">
        <v>67.999998134161245</v>
      </c>
      <c r="CC1241">
        <v>0.33576696033492515</v>
      </c>
      <c r="CD1241">
        <v>0.31377621567113861</v>
      </c>
      <c r="CE1241">
        <v>0.30914423316726825</v>
      </c>
      <c r="CF1241">
        <v>0.31331684743114196</v>
      </c>
      <c r="CG1241">
        <v>0.33239490793499388</v>
      </c>
      <c r="CH1241">
        <v>0.39546403537678954</v>
      </c>
      <c r="CI1241">
        <v>0.5180120057327019</v>
      </c>
      <c r="CJ1241">
        <v>0.63269175608603512</v>
      </c>
      <c r="CK1241">
        <v>0.72415776559596468</v>
      </c>
      <c r="CL1241">
        <v>0.76648218670013035</v>
      </c>
      <c r="CM1241">
        <v>0.79691208369209776</v>
      </c>
      <c r="CN1241">
        <v>0.82438720250004194</v>
      </c>
      <c r="CO1241">
        <v>0.82432535109859573</v>
      </c>
      <c r="CP1241">
        <v>0.85099278056178007</v>
      </c>
      <c r="CQ1241">
        <v>0.85259301543090504</v>
      </c>
      <c r="CR1241">
        <v>0.78243255796621036</v>
      </c>
      <c r="CS1241">
        <v>0.72298855535875195</v>
      </c>
      <c r="CT1241">
        <v>0.67379810119750738</v>
      </c>
      <c r="CU1241">
        <v>0.55458136267593017</v>
      </c>
      <c r="CV1241">
        <v>0.43547494310982748</v>
      </c>
      <c r="CW1241">
        <v>0.38157022114570799</v>
      </c>
      <c r="CX1241">
        <v>0.34570537426129866</v>
      </c>
      <c r="CY1241">
        <v>0.31510907275711281</v>
      </c>
      <c r="CZ1241">
        <v>0.29470106600234541</v>
      </c>
    </row>
    <row r="1242" spans="1:104" x14ac:dyDescent="0.25">
      <c r="A1242" t="s">
        <v>1431</v>
      </c>
      <c r="B1242" t="s">
        <v>26</v>
      </c>
      <c r="C1242" t="s">
        <v>27</v>
      </c>
      <c r="D1242" t="s">
        <v>187</v>
      </c>
      <c r="E1242" t="s">
        <v>184</v>
      </c>
      <c r="F1242">
        <v>2022</v>
      </c>
      <c r="G1242" t="s">
        <v>176</v>
      </c>
      <c r="H1242">
        <v>6</v>
      </c>
      <c r="I1242">
        <v>26.319363157751859</v>
      </c>
      <c r="J1242">
        <v>25.181126838270469</v>
      </c>
      <c r="K1242">
        <v>24.536638553536484</v>
      </c>
      <c r="L1242">
        <v>24.496333850093784</v>
      </c>
      <c r="M1242">
        <v>25.522089335541548</v>
      </c>
      <c r="N1242">
        <v>27.987784935240217</v>
      </c>
      <c r="O1242">
        <v>31.594267409159237</v>
      </c>
      <c r="P1242">
        <v>36.615635681775039</v>
      </c>
      <c r="Q1242">
        <v>42.029349312715375</v>
      </c>
      <c r="R1242">
        <v>46.45257405820967</v>
      </c>
      <c r="S1242">
        <v>49.691699665859538</v>
      </c>
      <c r="T1242">
        <v>51.621807039883485</v>
      </c>
      <c r="U1242">
        <v>52.364276310469947</v>
      </c>
      <c r="V1242">
        <v>52.952309142349385</v>
      </c>
      <c r="W1242">
        <v>52.792568152984913</v>
      </c>
      <c r="X1242">
        <v>51.640500081426104</v>
      </c>
      <c r="Y1242">
        <v>49.516326712309777</v>
      </c>
      <c r="Z1242">
        <v>46.479418622567621</v>
      </c>
      <c r="AA1242">
        <v>42.230983922593644</v>
      </c>
      <c r="AB1242">
        <v>39.819913053304028</v>
      </c>
      <c r="AC1242">
        <v>38.808363100766137</v>
      </c>
      <c r="AD1242">
        <v>35.923911752168046</v>
      </c>
      <c r="AE1242">
        <v>32.02816295692201</v>
      </c>
      <c r="AF1242">
        <v>28.955019680744382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0</v>
      </c>
      <c r="AR1242">
        <v>1.1614906076867155</v>
      </c>
      <c r="AS1242">
        <v>1.1781961710284654</v>
      </c>
      <c r="AT1242">
        <v>1.1914269246542133</v>
      </c>
      <c r="AU1242">
        <v>1.1878327446108219</v>
      </c>
      <c r="AV1242">
        <v>1.1619112534561424</v>
      </c>
      <c r="AW1242">
        <v>1.1141173214107751</v>
      </c>
      <c r="AX1242">
        <v>1.0457868619468711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65.750001265668075</v>
      </c>
      <c r="BF1242">
        <v>64.249999435047826</v>
      </c>
      <c r="BG1242">
        <v>63.749999116806009</v>
      </c>
      <c r="BH1242">
        <v>63.250000462764454</v>
      </c>
      <c r="BI1242">
        <v>63.749999116806009</v>
      </c>
      <c r="BJ1242">
        <v>62.750000611666579</v>
      </c>
      <c r="BK1242">
        <v>62.750000611666579</v>
      </c>
      <c r="BL1242">
        <v>68.250000462764461</v>
      </c>
      <c r="BM1242">
        <v>73.750000051093863</v>
      </c>
      <c r="BN1242">
        <v>77.000000280286343</v>
      </c>
      <c r="BO1242">
        <v>83.249999762048574</v>
      </c>
      <c r="BP1242">
        <v>85.999998271567478</v>
      </c>
      <c r="BQ1242">
        <v>86.25000018247809</v>
      </c>
      <c r="BR1242">
        <v>87.000000747430278</v>
      </c>
      <c r="BS1242">
        <v>85</v>
      </c>
      <c r="BT1242">
        <v>85.749999397092367</v>
      </c>
      <c r="BU1242">
        <v>86.25000018247809</v>
      </c>
      <c r="BV1242">
        <v>84.499998776666843</v>
      </c>
      <c r="BW1242">
        <v>81.749999770807506</v>
      </c>
      <c r="BX1242">
        <v>78.999997757709167</v>
      </c>
      <c r="BY1242">
        <v>74.749999957665082</v>
      </c>
      <c r="BZ1242">
        <v>71.500000779546426</v>
      </c>
      <c r="CA1242">
        <v>70.249998407331177</v>
      </c>
      <c r="CB1242">
        <v>67.999998201495885</v>
      </c>
      <c r="CC1242">
        <v>0.33585991763522538</v>
      </c>
      <c r="CD1242">
        <v>0.3138631086461417</v>
      </c>
      <c r="CE1242">
        <v>0.30922981931382143</v>
      </c>
      <c r="CF1242">
        <v>0.31340363574751545</v>
      </c>
      <c r="CG1242">
        <v>0.33248694010573765</v>
      </c>
      <c r="CH1242">
        <v>0.39557353220318853</v>
      </c>
      <c r="CI1242">
        <v>0.518155448857337</v>
      </c>
      <c r="CJ1242">
        <v>0.63286700458115874</v>
      </c>
      <c r="CK1242">
        <v>0.72435821859030425</v>
      </c>
      <c r="CL1242">
        <v>0.76669439015610585</v>
      </c>
      <c r="CM1242">
        <v>0.79713271922344786</v>
      </c>
      <c r="CN1242">
        <v>0.82461548326942335</v>
      </c>
      <c r="CO1242">
        <v>0.82455361618959933</v>
      </c>
      <c r="CP1242">
        <v>0.85122838708546134</v>
      </c>
      <c r="CQ1242">
        <v>0.85282905605104276</v>
      </c>
      <c r="CR1242">
        <v>0.78264920371809987</v>
      </c>
      <c r="CS1242">
        <v>0.72318875094096136</v>
      </c>
      <c r="CT1242">
        <v>0.67398462759366773</v>
      </c>
      <c r="CU1242">
        <v>0.55473491377141049</v>
      </c>
      <c r="CV1242">
        <v>0.43559551010405945</v>
      </c>
      <c r="CW1242">
        <v>0.38167588616003301</v>
      </c>
      <c r="CX1242">
        <v>0.34580108762581957</v>
      </c>
      <c r="CY1242">
        <v>0.31519633383108131</v>
      </c>
      <c r="CZ1242">
        <v>0.29478267633754496</v>
      </c>
    </row>
    <row r="1243" spans="1:104" x14ac:dyDescent="0.25">
      <c r="A1243" t="s">
        <v>1432</v>
      </c>
      <c r="B1243" t="s">
        <v>26</v>
      </c>
      <c r="C1243" t="s">
        <v>27</v>
      </c>
      <c r="D1243" t="s">
        <v>187</v>
      </c>
      <c r="E1243" t="s">
        <v>184</v>
      </c>
      <c r="F1243">
        <v>2022</v>
      </c>
      <c r="G1243" t="s">
        <v>177</v>
      </c>
      <c r="H1243">
        <v>7</v>
      </c>
      <c r="I1243">
        <v>27.684552276951393</v>
      </c>
      <c r="J1243">
        <v>26.481615647702839</v>
      </c>
      <c r="K1243">
        <v>25.763200488867387</v>
      </c>
      <c r="L1243">
        <v>25.741364414030041</v>
      </c>
      <c r="M1243">
        <v>26.864036320890641</v>
      </c>
      <c r="N1243">
        <v>29.700375496770995</v>
      </c>
      <c r="O1243">
        <v>33.68798952013308</v>
      </c>
      <c r="P1243">
        <v>38.787907412855198</v>
      </c>
      <c r="Q1243">
        <v>43.99096048431668</v>
      </c>
      <c r="R1243">
        <v>48.136865268441419</v>
      </c>
      <c r="S1243">
        <v>51.004948441159549</v>
      </c>
      <c r="T1243">
        <v>52.727699452349349</v>
      </c>
      <c r="U1243">
        <v>53.372308234753262</v>
      </c>
      <c r="V1243">
        <v>53.884225208887223</v>
      </c>
      <c r="W1243">
        <v>53.845069964428475</v>
      </c>
      <c r="X1243">
        <v>52.923196027752184</v>
      </c>
      <c r="Y1243">
        <v>50.983432483433567</v>
      </c>
      <c r="Z1243">
        <v>47.962934531477593</v>
      </c>
      <c r="AA1243">
        <v>43.617126881935022</v>
      </c>
      <c r="AB1243">
        <v>41.263270780683619</v>
      </c>
      <c r="AC1243">
        <v>40.337680209701873</v>
      </c>
      <c r="AD1243">
        <v>37.50215664871871</v>
      </c>
      <c r="AE1243">
        <v>33.513487155883666</v>
      </c>
      <c r="AF1243">
        <v>30.325580215293787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1.1863732566664993</v>
      </c>
      <c r="AS1243">
        <v>1.2008769070085572</v>
      </c>
      <c r="AT1243">
        <v>1.212395079956246</v>
      </c>
      <c r="AU1243">
        <v>1.2115140774889397</v>
      </c>
      <c r="AV1243">
        <v>1.1907718580594244</v>
      </c>
      <c r="AW1243">
        <v>1.1471271608179241</v>
      </c>
      <c r="AX1243">
        <v>1.079165950147196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69.49999864372279</v>
      </c>
      <c r="BF1243">
        <v>69.000000426511804</v>
      </c>
      <c r="BG1243">
        <v>68.500001261691196</v>
      </c>
      <c r="BH1243">
        <v>67.999998598004268</v>
      </c>
      <c r="BI1243">
        <v>67.749998374135131</v>
      </c>
      <c r="BJ1243">
        <v>67.749998374135131</v>
      </c>
      <c r="BK1243">
        <v>69.000000426511804</v>
      </c>
      <c r="BL1243">
        <v>71.000000803339702</v>
      </c>
      <c r="BM1243">
        <v>75.749998860944061</v>
      </c>
      <c r="BN1243">
        <v>77.499999013902837</v>
      </c>
      <c r="BO1243">
        <v>79.24999881697498</v>
      </c>
      <c r="BP1243">
        <v>78.749999535525504</v>
      </c>
      <c r="BQ1243">
        <v>81.249999208381496</v>
      </c>
      <c r="BR1243">
        <v>84.000002006249943</v>
      </c>
      <c r="BS1243">
        <v>84.50000055876896</v>
      </c>
      <c r="BT1243">
        <v>83.750001884431086</v>
      </c>
      <c r="BU1243">
        <v>82.25000077447406</v>
      </c>
      <c r="BV1243">
        <v>80.749999926932006</v>
      </c>
      <c r="BW1243">
        <v>81.249999208381496</v>
      </c>
      <c r="BX1243">
        <v>76.750000310407756</v>
      </c>
      <c r="BY1243">
        <v>74.250001599740003</v>
      </c>
      <c r="BZ1243">
        <v>73.000000494972966</v>
      </c>
      <c r="CA1243">
        <v>71.749999361048694</v>
      </c>
      <c r="CB1243">
        <v>71.749999361048694</v>
      </c>
      <c r="CC1243">
        <v>0.33368481916416659</v>
      </c>
      <c r="CD1243">
        <v>0.31183042790434912</v>
      </c>
      <c r="CE1243">
        <v>0.30722718320761933</v>
      </c>
      <c r="CF1243">
        <v>0.3113739340592962</v>
      </c>
      <c r="CG1243">
        <v>0.33033366870140768</v>
      </c>
      <c r="CH1243">
        <v>0.39301169844640749</v>
      </c>
      <c r="CI1243">
        <v>0.5147997667198041</v>
      </c>
      <c r="CJ1243">
        <v>0.62876840358270769</v>
      </c>
      <c r="CK1243">
        <v>0.71966713792880799</v>
      </c>
      <c r="CL1243">
        <v>0.76172911585632375</v>
      </c>
      <c r="CM1243">
        <v>0.79197031903924475</v>
      </c>
      <c r="CN1243">
        <v>0.81927502673500818</v>
      </c>
      <c r="CO1243">
        <v>0.81921365933143708</v>
      </c>
      <c r="CP1243">
        <v>0.84571568600632707</v>
      </c>
      <c r="CQ1243">
        <v>0.84730600049311899</v>
      </c>
      <c r="CR1243">
        <v>0.77758060363014136</v>
      </c>
      <c r="CS1243">
        <v>0.71850514262536136</v>
      </c>
      <c r="CT1243">
        <v>0.66961975890911074</v>
      </c>
      <c r="CU1243">
        <v>0.55114235025717151</v>
      </c>
      <c r="CV1243">
        <v>0.4327745111300611</v>
      </c>
      <c r="CW1243">
        <v>0.37920405239269245</v>
      </c>
      <c r="CX1243">
        <v>0.3435616098074824</v>
      </c>
      <c r="CY1243">
        <v>0.31315505117865317</v>
      </c>
      <c r="CZ1243">
        <v>0.29287361227498027</v>
      </c>
    </row>
    <row r="1244" spans="1:104" x14ac:dyDescent="0.25">
      <c r="A1244" t="s">
        <v>1433</v>
      </c>
      <c r="B1244" t="s">
        <v>26</v>
      </c>
      <c r="C1244" t="s">
        <v>27</v>
      </c>
      <c r="D1244" t="s">
        <v>187</v>
      </c>
      <c r="E1244" t="s">
        <v>184</v>
      </c>
      <c r="F1244">
        <v>2022</v>
      </c>
      <c r="G1244" t="s">
        <v>178</v>
      </c>
      <c r="H1244">
        <v>8</v>
      </c>
      <c r="I1244">
        <v>28.251237152786594</v>
      </c>
      <c r="J1244">
        <v>27.030963960490269</v>
      </c>
      <c r="K1244">
        <v>26.319630481030146</v>
      </c>
      <c r="L1244">
        <v>26.35113524113163</v>
      </c>
      <c r="M1244">
        <v>27.533415291340976</v>
      </c>
      <c r="N1244">
        <v>30.617136261216061</v>
      </c>
      <c r="O1244">
        <v>35.113346005341015</v>
      </c>
      <c r="P1244">
        <v>40.408166720608243</v>
      </c>
      <c r="Q1244">
        <v>46.420180456670167</v>
      </c>
      <c r="R1244">
        <v>51.181938641092856</v>
      </c>
      <c r="S1244">
        <v>54.650803468225575</v>
      </c>
      <c r="T1244">
        <v>56.710527972912928</v>
      </c>
      <c r="U1244">
        <v>57.497095209706359</v>
      </c>
      <c r="V1244">
        <v>58.087253377861614</v>
      </c>
      <c r="W1244">
        <v>57.877843537421612</v>
      </c>
      <c r="X1244">
        <v>56.517723281885395</v>
      </c>
      <c r="Y1244">
        <v>53.913051576623104</v>
      </c>
      <c r="Z1244">
        <v>50.487057332098864</v>
      </c>
      <c r="AA1244">
        <v>45.506772373513691</v>
      </c>
      <c r="AB1244">
        <v>43.416958566171488</v>
      </c>
      <c r="AC1244">
        <v>41.773774374262544</v>
      </c>
      <c r="AD1244">
        <v>38.506405225789578</v>
      </c>
      <c r="AE1244">
        <v>34.297460009525771</v>
      </c>
      <c r="AF1244">
        <v>30.987602722170397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1.2759868233382978</v>
      </c>
      <c r="AS1244">
        <v>1.2936846145471479</v>
      </c>
      <c r="AT1244">
        <v>1.3069632307659913</v>
      </c>
      <c r="AU1244">
        <v>1.3022514152956957</v>
      </c>
      <c r="AV1244">
        <v>1.2716487380181225</v>
      </c>
      <c r="AW1244">
        <v>1.2130436640773783</v>
      </c>
      <c r="AX1244">
        <v>1.1359587861959775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70.750001473082065</v>
      </c>
      <c r="BF1244">
        <v>70.750001473082065</v>
      </c>
      <c r="BG1244">
        <v>70.00000105989696</v>
      </c>
      <c r="BH1244">
        <v>69.750000660106153</v>
      </c>
      <c r="BI1244">
        <v>69.250000326413314</v>
      </c>
      <c r="BJ1244">
        <v>69.000000377952276</v>
      </c>
      <c r="BK1244">
        <v>69.000000377952276</v>
      </c>
      <c r="BL1244">
        <v>71.249999244386643</v>
      </c>
      <c r="BM1244">
        <v>76.249999523919911</v>
      </c>
      <c r="BN1244">
        <v>80.74999946976034</v>
      </c>
      <c r="BO1244">
        <v>85.749999632821414</v>
      </c>
      <c r="BP1244">
        <v>87.500000363975602</v>
      </c>
      <c r="BQ1244">
        <v>89.249998998630318</v>
      </c>
      <c r="BR1244">
        <v>88.000002124452806</v>
      </c>
      <c r="BS1244">
        <v>88.999998831783898</v>
      </c>
      <c r="BT1244">
        <v>88.999998831783898</v>
      </c>
      <c r="BU1244">
        <v>88.250001825410436</v>
      </c>
      <c r="BV1244">
        <v>88.250001825410436</v>
      </c>
      <c r="BW1244">
        <v>83.500001829195796</v>
      </c>
      <c r="BX1244">
        <v>80.499998837025146</v>
      </c>
      <c r="BY1244">
        <v>76.499999224877556</v>
      </c>
      <c r="BZ1244">
        <v>74.500000772793001</v>
      </c>
      <c r="CA1244">
        <v>73.750000505198145</v>
      </c>
      <c r="CB1244">
        <v>73.750000505198145</v>
      </c>
      <c r="CC1244">
        <v>0.33719923899885823</v>
      </c>
      <c r="CD1244">
        <v>0.31511471148271319</v>
      </c>
      <c r="CE1244">
        <v>0.31046295666480961</v>
      </c>
      <c r="CF1244">
        <v>0.31465339540814191</v>
      </c>
      <c r="CG1244">
        <v>0.33381281923048045</v>
      </c>
      <c r="CH1244">
        <v>0.39715096919145287</v>
      </c>
      <c r="CI1244">
        <v>0.52022169655616501</v>
      </c>
      <c r="CJ1244">
        <v>0.63539069194610598</v>
      </c>
      <c r="CK1244">
        <v>0.72724679132341763</v>
      </c>
      <c r="CL1244">
        <v>0.76975168902392188</v>
      </c>
      <c r="CM1244">
        <v>0.80031148908851413</v>
      </c>
      <c r="CN1244">
        <v>0.82790384611640988</v>
      </c>
      <c r="CO1244">
        <v>0.82784175365415236</v>
      </c>
      <c r="CP1244">
        <v>0.85462290732626922</v>
      </c>
      <c r="CQ1244">
        <v>0.85622995190371998</v>
      </c>
      <c r="CR1244">
        <v>0.78577022239314132</v>
      </c>
      <c r="CS1244">
        <v>0.72607259637072141</v>
      </c>
      <c r="CT1244">
        <v>0.67667229480248214</v>
      </c>
      <c r="CU1244">
        <v>0.55694706769856983</v>
      </c>
      <c r="CV1244">
        <v>0.43733257779231793</v>
      </c>
      <c r="CW1244">
        <v>0.38319790626742539</v>
      </c>
      <c r="CX1244">
        <v>0.3471800624943609</v>
      </c>
      <c r="CY1244">
        <v>0.31645323104305251</v>
      </c>
      <c r="CZ1244">
        <v>0.29595820668494738</v>
      </c>
    </row>
    <row r="1245" spans="1:104" x14ac:dyDescent="0.25">
      <c r="A1245" t="s">
        <v>1434</v>
      </c>
      <c r="B1245" t="s">
        <v>26</v>
      </c>
      <c r="C1245" t="s">
        <v>27</v>
      </c>
      <c r="D1245" t="s">
        <v>187</v>
      </c>
      <c r="E1245" t="s">
        <v>184</v>
      </c>
      <c r="F1245">
        <v>2022</v>
      </c>
      <c r="G1245" t="s">
        <v>179</v>
      </c>
      <c r="H1245">
        <v>9</v>
      </c>
      <c r="I1245">
        <v>29.024451720681355</v>
      </c>
      <c r="J1245">
        <v>27.791379871531344</v>
      </c>
      <c r="K1245">
        <v>27.129355857090928</v>
      </c>
      <c r="L1245">
        <v>27.156403285724643</v>
      </c>
      <c r="M1245">
        <v>28.435371467113058</v>
      </c>
      <c r="N1245">
        <v>31.759687121864591</v>
      </c>
      <c r="O1245">
        <v>37.149469071318478</v>
      </c>
      <c r="P1245">
        <v>42.887825807623123</v>
      </c>
      <c r="Q1245">
        <v>50.167056331459094</v>
      </c>
      <c r="R1245">
        <v>55.77932146403333</v>
      </c>
      <c r="S1245">
        <v>59.687723320381899</v>
      </c>
      <c r="T1245">
        <v>61.84171897981669</v>
      </c>
      <c r="U1245">
        <v>62.586872293094117</v>
      </c>
      <c r="V1245">
        <v>63.164845281547812</v>
      </c>
      <c r="W1245">
        <v>62.71380668671847</v>
      </c>
      <c r="X1245">
        <v>60.786928307907289</v>
      </c>
      <c r="Y1245">
        <v>57.788043461215977</v>
      </c>
      <c r="Z1245">
        <v>54.134622071807485</v>
      </c>
      <c r="AA1245">
        <v>48.812429346030278</v>
      </c>
      <c r="AB1245">
        <v>47.159099102432634</v>
      </c>
      <c r="AC1245">
        <v>43.999222024303847</v>
      </c>
      <c r="AD1245">
        <v>40.205956186503848</v>
      </c>
      <c r="AE1245">
        <v>35.629289401184344</v>
      </c>
      <c r="AF1245">
        <v>32.117621866373149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1.3914386497810043</v>
      </c>
      <c r="AS1245">
        <v>1.4082046035467133</v>
      </c>
      <c r="AT1245">
        <v>1.4212090208978676</v>
      </c>
      <c r="AU1245">
        <v>1.4110606245040964</v>
      </c>
      <c r="AV1245">
        <v>1.3677058963161179</v>
      </c>
      <c r="AW1245">
        <v>1.3002308901844446</v>
      </c>
      <c r="AX1245">
        <v>1.2180290036772701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73.249999093788375</v>
      </c>
      <c r="BF1245">
        <v>73.249999093788375</v>
      </c>
      <c r="BG1245">
        <v>71.999999285733068</v>
      </c>
      <c r="BH1245">
        <v>71.999999285733068</v>
      </c>
      <c r="BI1245">
        <v>72.750000903885024</v>
      </c>
      <c r="BJ1245">
        <v>70.50000142969715</v>
      </c>
      <c r="BK1245">
        <v>72.500000151229145</v>
      </c>
      <c r="BL1245">
        <v>74.249998759920942</v>
      </c>
      <c r="BM1245">
        <v>83.249999942998244</v>
      </c>
      <c r="BN1245">
        <v>88.749999924385421</v>
      </c>
      <c r="BO1245">
        <v>94.999999400899895</v>
      </c>
      <c r="BP1245">
        <v>99.000001031848157</v>
      </c>
      <c r="BQ1245">
        <v>99.749998694776082</v>
      </c>
      <c r="BR1245">
        <v>97.24999954398595</v>
      </c>
      <c r="BS1245">
        <v>95.999998107308983</v>
      </c>
      <c r="BT1245">
        <v>93.500000614223026</v>
      </c>
      <c r="BU1245">
        <v>93.99999926944686</v>
      </c>
      <c r="BV1245">
        <v>93.749997964222942</v>
      </c>
      <c r="BW1245">
        <v>89.749999561435445</v>
      </c>
      <c r="BX1245">
        <v>84.999997708296675</v>
      </c>
      <c r="BY1245">
        <v>80.749998494688271</v>
      </c>
      <c r="BZ1245">
        <v>79.749999759196655</v>
      </c>
      <c r="CA1245">
        <v>78.749999162423151</v>
      </c>
      <c r="CB1245">
        <v>75.000002210272243</v>
      </c>
      <c r="CC1245">
        <v>0.35399729884753178</v>
      </c>
      <c r="CD1245">
        <v>0.33081259094544352</v>
      </c>
      <c r="CE1245">
        <v>0.32592911177377221</v>
      </c>
      <c r="CF1245">
        <v>0.33032830161732241</v>
      </c>
      <c r="CG1245">
        <v>0.35044218364170121</v>
      </c>
      <c r="CH1245">
        <v>0.41693565031352531</v>
      </c>
      <c r="CI1245">
        <v>0.54613737885243396</v>
      </c>
      <c r="CJ1245">
        <v>0.66704369565642807</v>
      </c>
      <c r="CK1245">
        <v>0.76347575903590448</v>
      </c>
      <c r="CL1245">
        <v>0.80809818663157129</v>
      </c>
      <c r="CM1245">
        <v>0.84018029106686742</v>
      </c>
      <c r="CN1245">
        <v>0.8691471696217451</v>
      </c>
      <c r="CO1245">
        <v>0.86908199037427913</v>
      </c>
      <c r="CP1245">
        <v>0.89719729743234011</v>
      </c>
      <c r="CQ1245">
        <v>0.89888442439866323</v>
      </c>
      <c r="CR1245">
        <v>0.82491462330866105</v>
      </c>
      <c r="CS1245">
        <v>0.76224307049113837</v>
      </c>
      <c r="CT1245">
        <v>0.71038178642518246</v>
      </c>
      <c r="CU1245">
        <v>0.5846922208882851</v>
      </c>
      <c r="CV1245">
        <v>0.45911889286453372</v>
      </c>
      <c r="CW1245">
        <v>0.40228740836126503</v>
      </c>
      <c r="CX1245">
        <v>0.36447528663810808</v>
      </c>
      <c r="CY1245">
        <v>0.33221777520008944</v>
      </c>
      <c r="CZ1245">
        <v>0.31070177700317358</v>
      </c>
    </row>
    <row r="1246" spans="1:104" x14ac:dyDescent="0.25">
      <c r="A1246" t="s">
        <v>1435</v>
      </c>
      <c r="B1246" t="s">
        <v>26</v>
      </c>
      <c r="C1246" t="s">
        <v>27</v>
      </c>
      <c r="D1246" t="s">
        <v>187</v>
      </c>
      <c r="E1246" t="s">
        <v>184</v>
      </c>
      <c r="F1246">
        <v>2022</v>
      </c>
      <c r="G1246" t="s">
        <v>180</v>
      </c>
      <c r="H1246">
        <v>10</v>
      </c>
      <c r="I1246">
        <v>26.322495762521516</v>
      </c>
      <c r="J1246">
        <v>25.254757494113001</v>
      </c>
      <c r="K1246">
        <v>24.618528769199543</v>
      </c>
      <c r="L1246">
        <v>24.573155737899175</v>
      </c>
      <c r="M1246">
        <v>25.689121148145048</v>
      </c>
      <c r="N1246">
        <v>28.534535041583617</v>
      </c>
      <c r="O1246">
        <v>33.386976767332278</v>
      </c>
      <c r="P1246">
        <v>37.160479547123828</v>
      </c>
      <c r="Q1246">
        <v>42.193463775349088</v>
      </c>
      <c r="R1246">
        <v>46.640367317921154</v>
      </c>
      <c r="S1246">
        <v>50.09529568528238</v>
      </c>
      <c r="T1246">
        <v>52.577411469098358</v>
      </c>
      <c r="U1246">
        <v>53.937720079310473</v>
      </c>
      <c r="V1246">
        <v>55.026577691081023</v>
      </c>
      <c r="W1246">
        <v>54.82675558770076</v>
      </c>
      <c r="X1246">
        <v>53.194417678223232</v>
      </c>
      <c r="Y1246">
        <v>50.372151152736762</v>
      </c>
      <c r="Z1246">
        <v>46.831462013362327</v>
      </c>
      <c r="AA1246">
        <v>43.993898347034872</v>
      </c>
      <c r="AB1246">
        <v>41.829894602190905</v>
      </c>
      <c r="AC1246">
        <v>39.003924246024447</v>
      </c>
      <c r="AD1246">
        <v>35.858140493725074</v>
      </c>
      <c r="AE1246">
        <v>31.856096591602206</v>
      </c>
      <c r="AF1246">
        <v>28.803206731174253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1.1829917312257254</v>
      </c>
      <c r="AS1246">
        <v>1.2135986922364157</v>
      </c>
      <c r="AT1246">
        <v>1.2380980383109566</v>
      </c>
      <c r="AU1246">
        <v>1.2336019880620908</v>
      </c>
      <c r="AV1246">
        <v>1.1968744459814067</v>
      </c>
      <c r="AW1246">
        <v>1.1333734090415455</v>
      </c>
      <c r="AX1246">
        <v>1.0537078973337015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70.000002451276373</v>
      </c>
      <c r="BF1246">
        <v>68.249998055243282</v>
      </c>
      <c r="BG1246">
        <v>68.999999389504396</v>
      </c>
      <c r="BH1246">
        <v>68.500000232929352</v>
      </c>
      <c r="BI1246">
        <v>66.750000948562629</v>
      </c>
      <c r="BJ1246">
        <v>66.499998770876587</v>
      </c>
      <c r="BK1246">
        <v>67.500001484125875</v>
      </c>
      <c r="BL1246">
        <v>67.500001484125875</v>
      </c>
      <c r="BM1246">
        <v>74.249998302694408</v>
      </c>
      <c r="BN1246">
        <v>79.00000187853739</v>
      </c>
      <c r="BO1246">
        <v>83.249998543175082</v>
      </c>
      <c r="BP1246">
        <v>83.750001039759411</v>
      </c>
      <c r="BQ1246">
        <v>84.250000544857159</v>
      </c>
      <c r="BR1246">
        <v>85.249999322704198</v>
      </c>
      <c r="BS1246">
        <v>85.000001661291563</v>
      </c>
      <c r="BT1246">
        <v>85.749998334061459</v>
      </c>
      <c r="BU1246">
        <v>85.000001661291563</v>
      </c>
      <c r="BV1246">
        <v>81.499998445588716</v>
      </c>
      <c r="BW1246">
        <v>77.7500012860488</v>
      </c>
      <c r="BX1246">
        <v>73.749999146119364</v>
      </c>
      <c r="BY1246">
        <v>72.250000659869656</v>
      </c>
      <c r="BZ1246">
        <v>69.750000375242792</v>
      </c>
      <c r="CA1246">
        <v>68.500000232929352</v>
      </c>
      <c r="CB1246">
        <v>68.00000062617913</v>
      </c>
      <c r="CC1246">
        <v>0.33426786698147948</v>
      </c>
      <c r="CD1246">
        <v>0.31237530338684549</v>
      </c>
      <c r="CE1246">
        <v>0.30776401784668606</v>
      </c>
      <c r="CF1246">
        <v>0.31191803748450714</v>
      </c>
      <c r="CG1246">
        <v>0.33091087954402765</v>
      </c>
      <c r="CH1246">
        <v>0.39369842610712086</v>
      </c>
      <c r="CI1246">
        <v>0.51569928456217928</v>
      </c>
      <c r="CJ1246">
        <v>0.62986700719339561</v>
      </c>
      <c r="CK1246">
        <v>0.72092460118825807</v>
      </c>
      <c r="CL1246">
        <v>0.76306010109370592</v>
      </c>
      <c r="CM1246">
        <v>0.79335410332559408</v>
      </c>
      <c r="CN1246">
        <v>0.82070653444392561</v>
      </c>
      <c r="CO1246">
        <v>0.82064506624301781</v>
      </c>
      <c r="CP1246">
        <v>0.84719336031703474</v>
      </c>
      <c r="CQ1246">
        <v>0.84878647795517226</v>
      </c>
      <c r="CR1246">
        <v>0.77893929979457022</v>
      </c>
      <c r="CS1246">
        <v>0.71976066225553859</v>
      </c>
      <c r="CT1246">
        <v>0.67078980543336275</v>
      </c>
      <c r="CU1246">
        <v>0.55210536371290531</v>
      </c>
      <c r="CV1246">
        <v>0.43353069784519521</v>
      </c>
      <c r="CW1246">
        <v>0.37986664303862777</v>
      </c>
      <c r="CX1246">
        <v>0.3441619311293917</v>
      </c>
      <c r="CY1246">
        <v>0.31370222864422737</v>
      </c>
      <c r="CZ1246">
        <v>0.29338534369453073</v>
      </c>
    </row>
    <row r="1247" spans="1:104" x14ac:dyDescent="0.25">
      <c r="A1247" t="s">
        <v>1436</v>
      </c>
      <c r="B1247" t="s">
        <v>26</v>
      </c>
      <c r="C1247" t="s">
        <v>27</v>
      </c>
      <c r="D1247" t="s">
        <v>187</v>
      </c>
      <c r="E1247" t="s">
        <v>184</v>
      </c>
      <c r="F1247">
        <v>2022</v>
      </c>
      <c r="G1247" t="s">
        <v>181</v>
      </c>
      <c r="H1247">
        <v>11</v>
      </c>
      <c r="I1247">
        <v>24.173209407484009</v>
      </c>
      <c r="J1247">
        <v>23.340981306372171</v>
      </c>
      <c r="K1247">
        <v>22.899865286581477</v>
      </c>
      <c r="L1247">
        <v>22.976822232926974</v>
      </c>
      <c r="M1247">
        <v>24.014258262373609</v>
      </c>
      <c r="N1247">
        <v>26.726595190937587</v>
      </c>
      <c r="O1247">
        <v>30.24276148645059</v>
      </c>
      <c r="P1247">
        <v>33.810543569557034</v>
      </c>
      <c r="Q1247">
        <v>38.142712964002641</v>
      </c>
      <c r="R1247">
        <v>41.633986324936423</v>
      </c>
      <c r="S1247">
        <v>44.362804075566025</v>
      </c>
      <c r="T1247">
        <v>46.169412358879732</v>
      </c>
      <c r="U1247">
        <v>47.077332441161396</v>
      </c>
      <c r="V1247">
        <v>47.797480755836844</v>
      </c>
      <c r="W1247">
        <v>47.383356596809833</v>
      </c>
      <c r="X1247">
        <v>45.664101331702668</v>
      </c>
      <c r="Y1247">
        <v>43.61448871177322</v>
      </c>
      <c r="Z1247">
        <v>42.489063680602371</v>
      </c>
      <c r="AA1247">
        <v>39.07724124429992</v>
      </c>
      <c r="AB1247">
        <v>36.641527046261736</v>
      </c>
      <c r="AC1247">
        <v>34.422009279717315</v>
      </c>
      <c r="AD1247">
        <v>31.806359928838361</v>
      </c>
      <c r="AE1247">
        <v>28.588943795931819</v>
      </c>
      <c r="AF1247">
        <v>26.133250438609601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>
        <v>0</v>
      </c>
      <c r="AR1247">
        <v>1.0388117738504714</v>
      </c>
      <c r="AS1247">
        <v>1.0592399448352476</v>
      </c>
      <c r="AT1247">
        <v>1.0754433231977711</v>
      </c>
      <c r="AU1247">
        <v>1.0661255089422401</v>
      </c>
      <c r="AV1247">
        <v>1.0274422755667514</v>
      </c>
      <c r="AW1247">
        <v>0.98132599887945926</v>
      </c>
      <c r="AX1247">
        <v>0.95600388810463077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59.749999712992647</v>
      </c>
      <c r="BF1247">
        <v>59.499999862268965</v>
      </c>
      <c r="BG1247">
        <v>58.750000904766452</v>
      </c>
      <c r="BH1247">
        <v>58.500000125779657</v>
      </c>
      <c r="BI1247">
        <v>58.25000028956007</v>
      </c>
      <c r="BJ1247">
        <v>57.0000004702813</v>
      </c>
      <c r="BK1247">
        <v>57.749999543816699</v>
      </c>
      <c r="BL1247">
        <v>60.250000444231915</v>
      </c>
      <c r="BM1247">
        <v>67.750000839323903</v>
      </c>
      <c r="BN1247">
        <v>75.499997850722792</v>
      </c>
      <c r="BO1247">
        <v>78.999999880021988</v>
      </c>
      <c r="BP1247">
        <v>81.999999191018688</v>
      </c>
      <c r="BQ1247">
        <v>84.499999525773589</v>
      </c>
      <c r="BR1247">
        <v>83.750000321701179</v>
      </c>
      <c r="BS1247">
        <v>83.500002211470829</v>
      </c>
      <c r="BT1247">
        <v>83.000000682505458</v>
      </c>
      <c r="BU1247">
        <v>80.500000115684799</v>
      </c>
      <c r="BV1247">
        <v>75.249999392393775</v>
      </c>
      <c r="BW1247">
        <v>69.749999862675082</v>
      </c>
      <c r="BX1247">
        <v>65.500000137731035</v>
      </c>
      <c r="BY1247">
        <v>64.499998776781283</v>
      </c>
      <c r="BZ1247">
        <v>61.500000495576465</v>
      </c>
      <c r="CA1247">
        <v>60.499999366692485</v>
      </c>
      <c r="CB1247">
        <v>58.99999901499681</v>
      </c>
      <c r="CC1247">
        <v>0.33598810341614976</v>
      </c>
      <c r="CD1247">
        <v>0.3139828892078943</v>
      </c>
      <c r="CE1247">
        <v>0.30934783935764432</v>
      </c>
      <c r="CF1247">
        <v>0.31352322959105705</v>
      </c>
      <c r="CG1247">
        <v>0.33261382358296576</v>
      </c>
      <c r="CH1247">
        <v>0.39572446528733696</v>
      </c>
      <c r="CI1247">
        <v>0.51835320968098408</v>
      </c>
      <c r="CJ1247">
        <v>0.63310849923888612</v>
      </c>
      <c r="CK1247">
        <v>0.72463468357696548</v>
      </c>
      <c r="CL1247">
        <v>0.76698695252193516</v>
      </c>
      <c r="CM1247">
        <v>0.7974369502068861</v>
      </c>
      <c r="CN1247">
        <v>0.82493017088613763</v>
      </c>
      <c r="CO1247">
        <v>0.82486827395720763</v>
      </c>
      <c r="CP1247">
        <v>0.85155320527933975</v>
      </c>
      <c r="CQ1247">
        <v>0.85315457634778169</v>
      </c>
      <c r="CR1247">
        <v>0.78294788716050689</v>
      </c>
      <c r="CS1247">
        <v>0.7234646455833077</v>
      </c>
      <c r="CT1247">
        <v>0.67424184174567914</v>
      </c>
      <c r="CU1247">
        <v>0.55494662203488465</v>
      </c>
      <c r="CV1247">
        <v>0.43576176164385638</v>
      </c>
      <c r="CW1247">
        <v>0.38182154482653552</v>
      </c>
      <c r="CX1247">
        <v>0.34593305044179473</v>
      </c>
      <c r="CY1247">
        <v>0.31531662844120711</v>
      </c>
      <c r="CZ1247">
        <v>0.29489517556789202</v>
      </c>
    </row>
    <row r="1248" spans="1:104" x14ac:dyDescent="0.25">
      <c r="A1248" t="s">
        <v>1437</v>
      </c>
      <c r="B1248" t="s">
        <v>26</v>
      </c>
      <c r="C1248" t="s">
        <v>27</v>
      </c>
      <c r="D1248" t="s">
        <v>187</v>
      </c>
      <c r="E1248" t="s">
        <v>184</v>
      </c>
      <c r="F1248">
        <v>2022</v>
      </c>
      <c r="G1248" t="s">
        <v>182</v>
      </c>
      <c r="H1248">
        <v>12</v>
      </c>
      <c r="I1248">
        <v>23.725199417626811</v>
      </c>
      <c r="J1248">
        <v>23.031193991847566</v>
      </c>
      <c r="K1248">
        <v>22.6707121340004</v>
      </c>
      <c r="L1248">
        <v>22.863986951047501</v>
      </c>
      <c r="M1248">
        <v>23.945579247613761</v>
      </c>
      <c r="N1248">
        <v>26.77048129297301</v>
      </c>
      <c r="O1248">
        <v>30.672057447821668</v>
      </c>
      <c r="P1248">
        <v>34.029408144979854</v>
      </c>
      <c r="Q1248">
        <v>37.113143257863392</v>
      </c>
      <c r="R1248">
        <v>38.261090406858521</v>
      </c>
      <c r="S1248">
        <v>38.430403642592573</v>
      </c>
      <c r="T1248">
        <v>38.025757741478984</v>
      </c>
      <c r="U1248">
        <v>37.387520115844744</v>
      </c>
      <c r="V1248">
        <v>37.124301413895729</v>
      </c>
      <c r="W1248">
        <v>36.348671034114787</v>
      </c>
      <c r="X1248">
        <v>35.104938106019134</v>
      </c>
      <c r="Y1248">
        <v>34.534975985659237</v>
      </c>
      <c r="Z1248">
        <v>35.820121547241939</v>
      </c>
      <c r="AA1248">
        <v>34.380163256316628</v>
      </c>
      <c r="AB1248">
        <v>33.350676514378385</v>
      </c>
      <c r="AC1248">
        <v>31.939664520186199</v>
      </c>
      <c r="AD1248">
        <v>30.033169081419352</v>
      </c>
      <c r="AE1248">
        <v>27.367507057897345</v>
      </c>
      <c r="AF1248">
        <v>25.297641205455115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0.85557954895242694</v>
      </c>
      <c r="AS1248">
        <v>0.84121920072349243</v>
      </c>
      <c r="AT1248">
        <v>0.83529678594532708</v>
      </c>
      <c r="AU1248">
        <v>0.81784506928455269</v>
      </c>
      <c r="AV1248">
        <v>0.78986110578758428</v>
      </c>
      <c r="AW1248">
        <v>0.77703697368677793</v>
      </c>
      <c r="AX1248">
        <v>0.80595272134214901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47.250000213041339</v>
      </c>
      <c r="BF1248">
        <v>46.750000155913582</v>
      </c>
      <c r="BG1248">
        <v>45.250000433556799</v>
      </c>
      <c r="BH1248">
        <v>45.000000752626327</v>
      </c>
      <c r="BI1248">
        <v>45.250000433556799</v>
      </c>
      <c r="BJ1248">
        <v>45.250000433556799</v>
      </c>
      <c r="BK1248">
        <v>44.24999927640107</v>
      </c>
      <c r="BL1248">
        <v>45.250000433556799</v>
      </c>
      <c r="BM1248">
        <v>47.750001327554038</v>
      </c>
      <c r="BN1248">
        <v>50.749999714882669</v>
      </c>
      <c r="BO1248">
        <v>53.000000348560427</v>
      </c>
      <c r="BP1248">
        <v>53.249999102468486</v>
      </c>
      <c r="BQ1248">
        <v>54.000000810449343</v>
      </c>
      <c r="BR1248">
        <v>55.000000823311787</v>
      </c>
      <c r="BS1248">
        <v>55.999998967644665</v>
      </c>
      <c r="BT1248">
        <v>55.000000823311787</v>
      </c>
      <c r="BU1248">
        <v>54.249999796113009</v>
      </c>
      <c r="BV1248">
        <v>50.749999714882669</v>
      </c>
      <c r="BW1248">
        <v>49.249999775254999</v>
      </c>
      <c r="BX1248">
        <v>48.499999559200837</v>
      </c>
      <c r="BY1248">
        <v>46.499999779716298</v>
      </c>
      <c r="BZ1248">
        <v>47.750001327554038</v>
      </c>
      <c r="CA1248">
        <v>45.999998679688318</v>
      </c>
      <c r="CB1248">
        <v>45.250000433556799</v>
      </c>
      <c r="CC1248">
        <v>0.37480122038121566</v>
      </c>
      <c r="CD1248">
        <v>0.35025397092250099</v>
      </c>
      <c r="CE1248">
        <v>0.34508350730576626</v>
      </c>
      <c r="CF1248">
        <v>0.34974123013692088</v>
      </c>
      <c r="CG1248">
        <v>0.3710371492289557</v>
      </c>
      <c r="CH1248">
        <v>0.44143833334250077</v>
      </c>
      <c r="CI1248">
        <v>0.57823303283231187</v>
      </c>
      <c r="CJ1248">
        <v>0.70624477262397822</v>
      </c>
      <c r="CK1248">
        <v>0.80834404446784902</v>
      </c>
      <c r="CL1248">
        <v>0.85558881836609169</v>
      </c>
      <c r="CM1248">
        <v>0.88955634934071115</v>
      </c>
      <c r="CN1248">
        <v>0.92022557395944538</v>
      </c>
      <c r="CO1248">
        <v>0.92015654977813444</v>
      </c>
      <c r="CP1248">
        <v>0.94992411128412213</v>
      </c>
      <c r="CQ1248">
        <v>0.95171043283600332</v>
      </c>
      <c r="CR1248">
        <v>0.87339357935843653</v>
      </c>
      <c r="CS1248">
        <v>0.80703888745459995</v>
      </c>
      <c r="CT1248">
        <v>0.752129864258825</v>
      </c>
      <c r="CU1248">
        <v>0.61905366438398302</v>
      </c>
      <c r="CV1248">
        <v>0.486100648752474</v>
      </c>
      <c r="CW1248">
        <v>0.42592927795108826</v>
      </c>
      <c r="CX1248">
        <v>0.38589499879654909</v>
      </c>
      <c r="CY1248">
        <v>0.35174175613934133</v>
      </c>
      <c r="CZ1248">
        <v>0.32896125304806445</v>
      </c>
    </row>
    <row r="1249" spans="1:104" x14ac:dyDescent="0.25">
      <c r="A1249" t="s">
        <v>1438</v>
      </c>
      <c r="B1249" t="s">
        <v>26</v>
      </c>
      <c r="C1249" t="s">
        <v>27</v>
      </c>
      <c r="D1249" t="s">
        <v>187</v>
      </c>
      <c r="E1249" t="s">
        <v>184</v>
      </c>
      <c r="F1249">
        <v>2022</v>
      </c>
      <c r="G1249" t="s">
        <v>183</v>
      </c>
      <c r="H1249">
        <v>8</v>
      </c>
      <c r="I1249">
        <v>28.192764712238379</v>
      </c>
      <c r="J1249">
        <v>26.980083031908443</v>
      </c>
      <c r="K1249">
        <v>26.27282770982309</v>
      </c>
      <c r="L1249">
        <v>26.303635769662062</v>
      </c>
      <c r="M1249">
        <v>27.481542369089158</v>
      </c>
      <c r="N1249">
        <v>30.557015768251279</v>
      </c>
      <c r="O1249">
        <v>35.039400474142226</v>
      </c>
      <c r="P1249">
        <v>40.27613963682132</v>
      </c>
      <c r="Q1249">
        <v>46.206590327300923</v>
      </c>
      <c r="R1249">
        <v>50.907277088816478</v>
      </c>
      <c r="S1249">
        <v>54.339090684489108</v>
      </c>
      <c r="T1249">
        <v>56.388071357299516</v>
      </c>
      <c r="U1249">
        <v>57.174753508470623</v>
      </c>
      <c r="V1249">
        <v>57.770385505733451</v>
      </c>
      <c r="W1249">
        <v>57.566554727027629</v>
      </c>
      <c r="X1249">
        <v>56.212651276719789</v>
      </c>
      <c r="Y1249">
        <v>53.620531852520159</v>
      </c>
      <c r="Z1249">
        <v>50.201926997029922</v>
      </c>
      <c r="AA1249">
        <v>45.270988438600881</v>
      </c>
      <c r="AB1249">
        <v>43.211216828190864</v>
      </c>
      <c r="AC1249">
        <v>41.601368448454124</v>
      </c>
      <c r="AD1249">
        <v>38.366499678949637</v>
      </c>
      <c r="AE1249">
        <v>34.185141840716319</v>
      </c>
      <c r="AF1249">
        <v>30.895892415285001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>
        <v>0</v>
      </c>
      <c r="AR1249">
        <v>1.2687315436178894</v>
      </c>
      <c r="AS1249">
        <v>1.286431917688619</v>
      </c>
      <c r="AT1249">
        <v>1.2998336295467741</v>
      </c>
      <c r="AU1249">
        <v>1.2952474375263596</v>
      </c>
      <c r="AV1249">
        <v>1.2647846638265181</v>
      </c>
      <c r="AW1249">
        <v>1.2064619421406484</v>
      </c>
      <c r="AX1249">
        <v>1.1295434218113583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69.812501007557273</v>
      </c>
      <c r="BF1249">
        <v>69.312500644746379</v>
      </c>
      <c r="BG1249">
        <v>68.562499911262748</v>
      </c>
      <c r="BH1249">
        <v>68.24999869813206</v>
      </c>
      <c r="BI1249">
        <v>68.374998781555277</v>
      </c>
      <c r="BJ1249">
        <v>67.499998183033782</v>
      </c>
      <c r="BK1249">
        <v>68.312499729857308</v>
      </c>
      <c r="BL1249">
        <v>71.187497965157988</v>
      </c>
      <c r="BM1249">
        <v>77.249999172173887</v>
      </c>
      <c r="BN1249">
        <v>80.999999170717984</v>
      </c>
      <c r="BO1249">
        <v>85.81249998027252</v>
      </c>
      <c r="BP1249">
        <v>87.812501344161902</v>
      </c>
      <c r="BQ1249">
        <v>89.124997866957358</v>
      </c>
      <c r="BR1249">
        <v>89.062498480401842</v>
      </c>
      <c r="BS1249">
        <v>88.624998465042083</v>
      </c>
      <c r="BT1249">
        <v>88.000002124452806</v>
      </c>
      <c r="BU1249">
        <v>87.687501377210893</v>
      </c>
      <c r="BV1249">
        <v>86.812501113546958</v>
      </c>
      <c r="BW1249">
        <v>84.062497851452008</v>
      </c>
      <c r="BX1249">
        <v>80.312498755567404</v>
      </c>
      <c r="BY1249">
        <v>76.562498989967693</v>
      </c>
      <c r="BZ1249">
        <v>74.687501902500486</v>
      </c>
      <c r="CA1249">
        <v>73.625000887663703</v>
      </c>
      <c r="CB1249">
        <v>72.12499892568961</v>
      </c>
      <c r="CC1249">
        <v>0.33641463370068708</v>
      </c>
      <c r="CD1249">
        <v>0.31438151392568886</v>
      </c>
      <c r="CE1249">
        <v>0.30974056756857515</v>
      </c>
      <c r="CF1249">
        <v>0.3139212494819239</v>
      </c>
      <c r="CG1249">
        <v>0.33303607467018204</v>
      </c>
      <c r="CH1249">
        <v>0.39622687344222907</v>
      </c>
      <c r="CI1249">
        <v>0.51901125510190438</v>
      </c>
      <c r="CJ1249">
        <v>0.63391225927791972</v>
      </c>
      <c r="CK1249">
        <v>0.72555462451148622</v>
      </c>
      <c r="CL1249">
        <v>0.76796067113907462</v>
      </c>
      <c r="CM1249">
        <v>0.79844930381134338</v>
      </c>
      <c r="CN1249">
        <v>0.82597742435845434</v>
      </c>
      <c r="CO1249">
        <v>0.82591549743997505</v>
      </c>
      <c r="CP1249">
        <v>0.85263433060549709</v>
      </c>
      <c r="CQ1249">
        <v>0.8542376484565114</v>
      </c>
      <c r="CR1249">
        <v>0.78394190352528004</v>
      </c>
      <c r="CS1249">
        <v>0.72438317085971182</v>
      </c>
      <c r="CT1249">
        <v>0.67509781752092324</v>
      </c>
      <c r="CU1249">
        <v>0.5556511402767732</v>
      </c>
      <c r="CV1249">
        <v>0.43631497802787395</v>
      </c>
      <c r="CW1249">
        <v>0.38230626031087978</v>
      </c>
      <c r="CX1249">
        <v>0.34637223147167201</v>
      </c>
      <c r="CY1249">
        <v>0.3157169135823506</v>
      </c>
      <c r="CZ1249">
        <v>0.2952695419619995</v>
      </c>
    </row>
    <row r="1250" spans="1:104" x14ac:dyDescent="0.25">
      <c r="A1250" t="s">
        <v>1439</v>
      </c>
      <c r="B1250" t="s">
        <v>26</v>
      </c>
      <c r="C1250" t="s">
        <v>27</v>
      </c>
      <c r="D1250" t="s">
        <v>187</v>
      </c>
      <c r="E1250" t="s">
        <v>184</v>
      </c>
      <c r="F1250">
        <v>2023</v>
      </c>
      <c r="G1250" t="s">
        <v>171</v>
      </c>
      <c r="H1250">
        <v>1</v>
      </c>
      <c r="I1250">
        <v>23.763753974163166</v>
      </c>
      <c r="J1250">
        <v>23.12139213617035</v>
      </c>
      <c r="K1250">
        <v>22.767535458714974</v>
      </c>
      <c r="L1250">
        <v>23.013749691135381</v>
      </c>
      <c r="M1250">
        <v>24.155899814990399</v>
      </c>
      <c r="N1250">
        <v>27.072818443609801</v>
      </c>
      <c r="O1250">
        <v>32.12637674280311</v>
      </c>
      <c r="P1250">
        <v>35.459248631342916</v>
      </c>
      <c r="Q1250">
        <v>38.248122463104337</v>
      </c>
      <c r="R1250">
        <v>38.713093100470672</v>
      </c>
      <c r="S1250">
        <v>38.208494560590829</v>
      </c>
      <c r="T1250">
        <v>37.266713654922107</v>
      </c>
      <c r="U1250">
        <v>36.377625830887048</v>
      </c>
      <c r="V1250">
        <v>36.014174425852218</v>
      </c>
      <c r="W1250">
        <v>35.33780960610774</v>
      </c>
      <c r="X1250">
        <v>34.358739925810049</v>
      </c>
      <c r="Y1250">
        <v>34.10982804790352</v>
      </c>
      <c r="Z1250">
        <v>36.023973653787067</v>
      </c>
      <c r="AA1250">
        <v>34.885122191336549</v>
      </c>
      <c r="AB1250">
        <v>33.855398675034664</v>
      </c>
      <c r="AC1250">
        <v>32.418583641159167</v>
      </c>
      <c r="AD1250">
        <v>30.388965608644853</v>
      </c>
      <c r="AE1250">
        <v>27.626567820365981</v>
      </c>
      <c r="AF1250">
        <v>25.540965256686253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0.83850106179289874</v>
      </c>
      <c r="AS1250">
        <v>0.8184965472423732</v>
      </c>
      <c r="AT1250">
        <v>0.81031894994439191</v>
      </c>
      <c r="AU1250">
        <v>0.79510069112734383</v>
      </c>
      <c r="AV1250">
        <v>0.77307163544592339</v>
      </c>
      <c r="AW1250">
        <v>0.7674710981560281</v>
      </c>
      <c r="AX1250">
        <v>0.8105393971645839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42.250001108125588</v>
      </c>
      <c r="BF1250">
        <v>40.250000551545511</v>
      </c>
      <c r="BG1250">
        <v>39.499999002808501</v>
      </c>
      <c r="BH1250">
        <v>39.499999002808501</v>
      </c>
      <c r="BI1250">
        <v>38.749999783282142</v>
      </c>
      <c r="BJ1250">
        <v>38.500000004860958</v>
      </c>
      <c r="BK1250">
        <v>38.500000004860958</v>
      </c>
      <c r="BL1250">
        <v>36.749999573913591</v>
      </c>
      <c r="BM1250">
        <v>43.999999571540982</v>
      </c>
      <c r="BN1250">
        <v>48.00000033748961</v>
      </c>
      <c r="BO1250">
        <v>50.74999978085166</v>
      </c>
      <c r="BP1250">
        <v>53.249999445792533</v>
      </c>
      <c r="BQ1250">
        <v>54.999999876739913</v>
      </c>
      <c r="BR1250">
        <v>53.999998896793244</v>
      </c>
      <c r="BS1250">
        <v>55.250000118109789</v>
      </c>
      <c r="BT1250">
        <v>54.500000421167577</v>
      </c>
      <c r="BU1250">
        <v>52.499999980324681</v>
      </c>
      <c r="BV1250">
        <v>50.250000339746478</v>
      </c>
      <c r="BW1250">
        <v>48.749999571483109</v>
      </c>
      <c r="BX1250">
        <v>45.749999539539651</v>
      </c>
      <c r="BY1250">
        <v>44.24999923422498</v>
      </c>
      <c r="BZ1250">
        <v>43.499999783224268</v>
      </c>
      <c r="CA1250">
        <v>44.750000527124968</v>
      </c>
      <c r="CB1250">
        <v>43.000000096177587</v>
      </c>
      <c r="CC1250">
        <v>0.38783871934293068</v>
      </c>
      <c r="CD1250">
        <v>0.36243759381942842</v>
      </c>
      <c r="CE1250">
        <v>0.35708724405144976</v>
      </c>
      <c r="CF1250">
        <v>0.36190698805205829</v>
      </c>
      <c r="CG1250">
        <v>0.38394368684975089</v>
      </c>
      <c r="CH1250">
        <v>0.45679381564084137</v>
      </c>
      <c r="CI1250">
        <v>0.59834689626311777</v>
      </c>
      <c r="CJ1250">
        <v>0.73081162592673921</v>
      </c>
      <c r="CK1250">
        <v>0.83646232756908689</v>
      </c>
      <c r="CL1250">
        <v>0.88535059087246615</v>
      </c>
      <c r="CM1250">
        <v>0.92049967317564207</v>
      </c>
      <c r="CN1250">
        <v>0.95223575444734576</v>
      </c>
      <c r="CO1250">
        <v>0.95216428896492844</v>
      </c>
      <c r="CP1250">
        <v>0.98296738831200148</v>
      </c>
      <c r="CQ1250">
        <v>0.98481581526424433</v>
      </c>
      <c r="CR1250">
        <v>0.90377463046008633</v>
      </c>
      <c r="CS1250">
        <v>0.83511177759207134</v>
      </c>
      <c r="CT1250">
        <v>0.77829275854385538</v>
      </c>
      <c r="CU1250">
        <v>0.64058750049147062</v>
      </c>
      <c r="CV1250">
        <v>0.50300970832617609</v>
      </c>
      <c r="CW1250">
        <v>0.44074527403286595</v>
      </c>
      <c r="CX1250">
        <v>0.39931836238823382</v>
      </c>
      <c r="CY1250">
        <v>0.36397708816137148</v>
      </c>
      <c r="CZ1250">
        <v>0.34040420709637348</v>
      </c>
    </row>
    <row r="1251" spans="1:104" x14ac:dyDescent="0.25">
      <c r="A1251" t="s">
        <v>1440</v>
      </c>
      <c r="B1251" t="s">
        <v>26</v>
      </c>
      <c r="C1251" t="s">
        <v>27</v>
      </c>
      <c r="D1251" t="s">
        <v>187</v>
      </c>
      <c r="E1251" t="s">
        <v>184</v>
      </c>
      <c r="F1251">
        <v>2023</v>
      </c>
      <c r="G1251" t="s">
        <v>172</v>
      </c>
      <c r="H1251">
        <v>2</v>
      </c>
      <c r="I1251">
        <v>23.790397159844101</v>
      </c>
      <c r="J1251">
        <v>23.097604656861208</v>
      </c>
      <c r="K1251">
        <v>22.674746319302461</v>
      </c>
      <c r="L1251">
        <v>22.804928845206724</v>
      </c>
      <c r="M1251">
        <v>23.839980805435939</v>
      </c>
      <c r="N1251">
        <v>26.645591437336876</v>
      </c>
      <c r="O1251">
        <v>31.0575151465038</v>
      </c>
      <c r="P1251">
        <v>34.142752702227227</v>
      </c>
      <c r="Q1251">
        <v>37.221654409170362</v>
      </c>
      <c r="R1251">
        <v>38.72202627292048</v>
      </c>
      <c r="S1251">
        <v>39.392081702420604</v>
      </c>
      <c r="T1251">
        <v>39.679152336899989</v>
      </c>
      <c r="U1251">
        <v>39.643392844064074</v>
      </c>
      <c r="V1251">
        <v>39.798467269475971</v>
      </c>
      <c r="W1251">
        <v>39.326732082842526</v>
      </c>
      <c r="X1251">
        <v>38.169300177751346</v>
      </c>
      <c r="Y1251">
        <v>36.971976699193341</v>
      </c>
      <c r="Z1251">
        <v>37.012723022483875</v>
      </c>
      <c r="AA1251">
        <v>36.152589666215135</v>
      </c>
      <c r="AB1251">
        <v>34.558135500494309</v>
      </c>
      <c r="AC1251">
        <v>32.924385851099366</v>
      </c>
      <c r="AD1251">
        <v>30.700353827307989</v>
      </c>
      <c r="AE1251">
        <v>27.732715499157422</v>
      </c>
      <c r="AF1251">
        <v>25.486347496138468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0.8927809036238924</v>
      </c>
      <c r="AS1251">
        <v>0.89197633640888685</v>
      </c>
      <c r="AT1251">
        <v>0.8954655247603005</v>
      </c>
      <c r="AU1251">
        <v>0.88485148346739417</v>
      </c>
      <c r="AV1251">
        <v>0.85880925530874253</v>
      </c>
      <c r="AW1251">
        <v>0.83186945725664974</v>
      </c>
      <c r="AX1251">
        <v>0.83278627937454675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47.749999979888578</v>
      </c>
      <c r="BF1251">
        <v>48.499998949236065</v>
      </c>
      <c r="BG1251">
        <v>48.250001074689585</v>
      </c>
      <c r="BH1251">
        <v>49.249998958829444</v>
      </c>
      <c r="BI1251">
        <v>49.000001069835115</v>
      </c>
      <c r="BJ1251">
        <v>48.250001074689585</v>
      </c>
      <c r="BK1251">
        <v>49.249998958829444</v>
      </c>
      <c r="BL1251">
        <v>48.000000180540454</v>
      </c>
      <c r="BM1251">
        <v>51.499999897824736</v>
      </c>
      <c r="BN1251">
        <v>54.500000254051159</v>
      </c>
      <c r="BO1251">
        <v>57.250000655239333</v>
      </c>
      <c r="BP1251">
        <v>58.24999970965581</v>
      </c>
      <c r="BQ1251">
        <v>60.000000478513108</v>
      </c>
      <c r="BR1251">
        <v>60.750000141357859</v>
      </c>
      <c r="BS1251">
        <v>61.499999919785481</v>
      </c>
      <c r="BT1251">
        <v>60.000000478513108</v>
      </c>
      <c r="BU1251">
        <v>59.000000282715718</v>
      </c>
      <c r="BV1251">
        <v>58.499999664694073</v>
      </c>
      <c r="BW1251">
        <v>55.749999957003176</v>
      </c>
      <c r="BX1251">
        <v>52.750000395409025</v>
      </c>
      <c r="BY1251">
        <v>52.750000395409025</v>
      </c>
      <c r="BZ1251">
        <v>50.749999888231358</v>
      </c>
      <c r="CA1251">
        <v>50.000000918883877</v>
      </c>
      <c r="CB1251">
        <v>49.249998958829444</v>
      </c>
      <c r="CC1251">
        <v>0.33792375104921535</v>
      </c>
      <c r="CD1251">
        <v>0.31579174423181749</v>
      </c>
      <c r="CE1251">
        <v>0.31113000579524247</v>
      </c>
      <c r="CF1251">
        <v>0.31532946039305698</v>
      </c>
      <c r="CG1251">
        <v>0.33453004905025019</v>
      </c>
      <c r="CH1251">
        <v>0.39800426195247274</v>
      </c>
      <c r="CI1251">
        <v>0.52133945799210435</v>
      </c>
      <c r="CJ1251">
        <v>0.63675587012663681</v>
      </c>
      <c r="CK1251">
        <v>0.72880936937348206</v>
      </c>
      <c r="CL1251">
        <v>0.77140564049358606</v>
      </c>
      <c r="CM1251">
        <v>0.80203100178442355</v>
      </c>
      <c r="CN1251">
        <v>0.82968264483519893</v>
      </c>
      <c r="CO1251">
        <v>0.82962040407661641</v>
      </c>
      <c r="CP1251">
        <v>0.85645914156539882</v>
      </c>
      <c r="CQ1251">
        <v>0.85806965687858872</v>
      </c>
      <c r="CR1251">
        <v>0.78745852109966719</v>
      </c>
      <c r="CS1251">
        <v>0.72763260068671332</v>
      </c>
      <c r="CT1251">
        <v>0.67812622882586837</v>
      </c>
      <c r="CU1251">
        <v>0.55814372542063373</v>
      </c>
      <c r="CV1251">
        <v>0.43827219798755213</v>
      </c>
      <c r="CW1251">
        <v>0.38402121560154417</v>
      </c>
      <c r="CX1251">
        <v>0.34792598926304963</v>
      </c>
      <c r="CY1251">
        <v>0.31713316849936946</v>
      </c>
      <c r="CZ1251">
        <v>0.29659407914841696</v>
      </c>
    </row>
    <row r="1252" spans="1:104" x14ac:dyDescent="0.25">
      <c r="A1252" t="s">
        <v>1441</v>
      </c>
      <c r="B1252" t="s">
        <v>26</v>
      </c>
      <c r="C1252" t="s">
        <v>27</v>
      </c>
      <c r="D1252" t="s">
        <v>187</v>
      </c>
      <c r="E1252" t="s">
        <v>184</v>
      </c>
      <c r="F1252">
        <v>2023</v>
      </c>
      <c r="G1252" t="s">
        <v>173</v>
      </c>
      <c r="H1252">
        <v>3</v>
      </c>
      <c r="I1252">
        <v>24.438281993107665</v>
      </c>
      <c r="J1252">
        <v>23.515961567593948</v>
      </c>
      <c r="K1252">
        <v>22.968821918825242</v>
      </c>
      <c r="L1252">
        <v>22.926134900718214</v>
      </c>
      <c r="M1252">
        <v>23.824837177126135</v>
      </c>
      <c r="N1252">
        <v>26.340862987935978</v>
      </c>
      <c r="O1252">
        <v>30.67223173068648</v>
      </c>
      <c r="P1252">
        <v>34.097773919821094</v>
      </c>
      <c r="Q1252">
        <v>37.935444428182144</v>
      </c>
      <c r="R1252">
        <v>40.826783355073005</v>
      </c>
      <c r="S1252">
        <v>43.063213656087242</v>
      </c>
      <c r="T1252">
        <v>44.681341030755021</v>
      </c>
      <c r="U1252">
        <v>45.60582480473974</v>
      </c>
      <c r="V1252">
        <v>46.36821161324346</v>
      </c>
      <c r="W1252">
        <v>46.143543276489076</v>
      </c>
      <c r="X1252">
        <v>44.857295152592798</v>
      </c>
      <c r="Y1252">
        <v>42.719790871545136</v>
      </c>
      <c r="Z1252">
        <v>40.162643086577134</v>
      </c>
      <c r="AA1252">
        <v>37.803858071533227</v>
      </c>
      <c r="AB1252">
        <v>37.177255079438467</v>
      </c>
      <c r="AC1252">
        <v>35.135784391533903</v>
      </c>
      <c r="AD1252">
        <v>32.479462803845578</v>
      </c>
      <c r="AE1252">
        <v>29.054044397873167</v>
      </c>
      <c r="AF1252">
        <v>26.461577975460827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1.0053301466523386</v>
      </c>
      <c r="AS1252">
        <v>1.0261310325950339</v>
      </c>
      <c r="AT1252">
        <v>1.0432847346952032</v>
      </c>
      <c r="AU1252">
        <v>1.0382296720394779</v>
      </c>
      <c r="AV1252">
        <v>1.0092891488330096</v>
      </c>
      <c r="AW1252">
        <v>0.96119529394244174</v>
      </c>
      <c r="AX1252">
        <v>0.90365946091706184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54.249998819854021</v>
      </c>
      <c r="BF1252">
        <v>54.500001157637335</v>
      </c>
      <c r="BG1252">
        <v>53.249999972758765</v>
      </c>
      <c r="BH1252">
        <v>54.500001157637335</v>
      </c>
      <c r="BI1252">
        <v>54.749999686264005</v>
      </c>
      <c r="BJ1252">
        <v>53.499999078530386</v>
      </c>
      <c r="BK1252">
        <v>52.749999813351323</v>
      </c>
      <c r="BL1252">
        <v>58.499998623740161</v>
      </c>
      <c r="BM1252">
        <v>65.499999196152515</v>
      </c>
      <c r="BN1252">
        <v>71.750000243670598</v>
      </c>
      <c r="BO1252">
        <v>75.750000480069161</v>
      </c>
      <c r="BP1252">
        <v>78.250001695536426</v>
      </c>
      <c r="BQ1252">
        <v>81.00000005448247</v>
      </c>
      <c r="BR1252">
        <v>81.749999766948875</v>
      </c>
      <c r="BS1252">
        <v>81.250001122546919</v>
      </c>
      <c r="BT1252">
        <v>78.250001695536426</v>
      </c>
      <c r="BU1252">
        <v>76.999999356367965</v>
      </c>
      <c r="BV1252">
        <v>74.499998025471712</v>
      </c>
      <c r="BW1252">
        <v>69.500000788841703</v>
      </c>
      <c r="BX1252">
        <v>65.249998012659105</v>
      </c>
      <c r="BY1252">
        <v>62.999999942978086</v>
      </c>
      <c r="BZ1252">
        <v>59.500000803847477</v>
      </c>
      <c r="CA1252">
        <v>59.249999288495708</v>
      </c>
      <c r="CB1252">
        <v>56.249998938053295</v>
      </c>
      <c r="CC1252">
        <v>0.33606573424440289</v>
      </c>
      <c r="CD1252">
        <v>0.31405542763211169</v>
      </c>
      <c r="CE1252">
        <v>0.30941932041746995</v>
      </c>
      <c r="CF1252">
        <v>0.31359569538566134</v>
      </c>
      <c r="CG1252">
        <v>0.33269067259362206</v>
      </c>
      <c r="CH1252">
        <v>0.39581592159888246</v>
      </c>
      <c r="CI1252">
        <v>0.51847297272095005</v>
      </c>
      <c r="CJ1252">
        <v>0.63325478964874182</v>
      </c>
      <c r="CK1252">
        <v>0.72480216369582318</v>
      </c>
      <c r="CL1252">
        <v>0.7671641765033812</v>
      </c>
      <c r="CM1252">
        <v>0.79762115146680268</v>
      </c>
      <c r="CN1252">
        <v>0.82512075720346656</v>
      </c>
      <c r="CO1252">
        <v>0.82505887378623344</v>
      </c>
      <c r="CP1252">
        <v>0.85175007991388796</v>
      </c>
      <c r="CQ1252">
        <v>0.85335168973297915</v>
      </c>
      <c r="CR1252">
        <v>0.78312879150332082</v>
      </c>
      <c r="CS1252">
        <v>0.72363183826260391</v>
      </c>
      <c r="CT1252">
        <v>0.67439765254944284</v>
      </c>
      <c r="CU1252">
        <v>0.55507486834954434</v>
      </c>
      <c r="CV1252">
        <v>0.43586246287063096</v>
      </c>
      <c r="CW1252">
        <v>0.38190975493216489</v>
      </c>
      <c r="CX1252">
        <v>0.34601298199844482</v>
      </c>
      <c r="CY1252">
        <v>0.31538945865610024</v>
      </c>
      <c r="CZ1252">
        <v>0.29496330945684318</v>
      </c>
    </row>
    <row r="1253" spans="1:104" x14ac:dyDescent="0.25">
      <c r="A1253" t="s">
        <v>1442</v>
      </c>
      <c r="B1253" t="s">
        <v>26</v>
      </c>
      <c r="C1253" t="s">
        <v>27</v>
      </c>
      <c r="D1253" t="s">
        <v>187</v>
      </c>
      <c r="E1253" t="s">
        <v>184</v>
      </c>
      <c r="F1253">
        <v>2023</v>
      </c>
      <c r="G1253" t="s">
        <v>174</v>
      </c>
      <c r="H1253">
        <v>4</v>
      </c>
      <c r="I1253">
        <v>25.332444099975209</v>
      </c>
      <c r="J1253">
        <v>24.281680221734902</v>
      </c>
      <c r="K1253">
        <v>23.665888897066498</v>
      </c>
      <c r="L1253">
        <v>23.600302020994935</v>
      </c>
      <c r="M1253">
        <v>24.541723414245663</v>
      </c>
      <c r="N1253">
        <v>27.052320102452104</v>
      </c>
      <c r="O1253">
        <v>30.917655438050296</v>
      </c>
      <c r="P1253">
        <v>35.006012356141774</v>
      </c>
      <c r="Q1253">
        <v>40.089458805330821</v>
      </c>
      <c r="R1253">
        <v>44.290639560581468</v>
      </c>
      <c r="S1253">
        <v>47.581787266890331</v>
      </c>
      <c r="T1253">
        <v>49.898105796879705</v>
      </c>
      <c r="U1253">
        <v>51.185982589421343</v>
      </c>
      <c r="V1253">
        <v>52.204765852645856</v>
      </c>
      <c r="W1253">
        <v>52.056955804611704</v>
      </c>
      <c r="X1253">
        <v>50.757866270385172</v>
      </c>
      <c r="Y1253">
        <v>48.442987568671064</v>
      </c>
      <c r="Z1253">
        <v>45.151936064199361</v>
      </c>
      <c r="AA1253">
        <v>41.090263926007033</v>
      </c>
      <c r="AB1253">
        <v>40.06753310170977</v>
      </c>
      <c r="AC1253">
        <v>37.994004561719763</v>
      </c>
      <c r="AD1253">
        <v>34.814757332190872</v>
      </c>
      <c r="AE1253">
        <v>30.960886638511663</v>
      </c>
      <c r="AF1253">
        <v>27.975340810129069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Q1253">
        <v>0</v>
      </c>
      <c r="AR1253">
        <v>1.1227073358722239</v>
      </c>
      <c r="AS1253">
        <v>1.1516845680457788</v>
      </c>
      <c r="AT1253">
        <v>1.1746072463839361</v>
      </c>
      <c r="AU1253">
        <v>1.1712815329399719</v>
      </c>
      <c r="AV1253">
        <v>1.1420519242878435</v>
      </c>
      <c r="AW1253">
        <v>1.0899672122248376</v>
      </c>
      <c r="AX1253">
        <v>1.0159185380083029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64.500001881523758</v>
      </c>
      <c r="BF1253">
        <v>62.250000917703986</v>
      </c>
      <c r="BG1253">
        <v>60.750001005323966</v>
      </c>
      <c r="BH1253">
        <v>60.250000880811363</v>
      </c>
      <c r="BI1253">
        <v>61.250000438099896</v>
      </c>
      <c r="BJ1253">
        <v>60.750001005323966</v>
      </c>
      <c r="BK1253">
        <v>62.5</v>
      </c>
      <c r="BL1253">
        <v>66.749999833406747</v>
      </c>
      <c r="BM1253">
        <v>76.50000011413654</v>
      </c>
      <c r="BN1253">
        <v>82.000000907327944</v>
      </c>
      <c r="BO1253">
        <v>87.250001321217042</v>
      </c>
      <c r="BP1253">
        <v>90.499999651825874</v>
      </c>
      <c r="BQ1253">
        <v>91.250001164423409</v>
      </c>
      <c r="BR1253">
        <v>89.250000666372998</v>
      </c>
      <c r="BS1253">
        <v>88.250002031400044</v>
      </c>
      <c r="BT1253">
        <v>87.00000027900046</v>
      </c>
      <c r="BU1253">
        <v>86.250001533349632</v>
      </c>
      <c r="BV1253">
        <v>83.249998048149678</v>
      </c>
      <c r="BW1253">
        <v>80.249997762231857</v>
      </c>
      <c r="BX1253">
        <v>74.00000133620469</v>
      </c>
      <c r="BY1253">
        <v>67.500001691872612</v>
      </c>
      <c r="BZ1253">
        <v>65.249999704859022</v>
      </c>
      <c r="CA1253">
        <v>62.5</v>
      </c>
      <c r="CB1253">
        <v>60.750001005323966</v>
      </c>
      <c r="CC1253">
        <v>0.33855966521678349</v>
      </c>
      <c r="CD1253">
        <v>0.31638602642028218</v>
      </c>
      <c r="CE1253">
        <v>0.31171552091271643</v>
      </c>
      <c r="CF1253">
        <v>0.31592284572063711</v>
      </c>
      <c r="CG1253">
        <v>0.33515956209997683</v>
      </c>
      <c r="CH1253">
        <v>0.39875325322293631</v>
      </c>
      <c r="CI1253">
        <v>0.52232053856766203</v>
      </c>
      <c r="CJ1253">
        <v>0.63795416088229373</v>
      </c>
      <c r="CK1253">
        <v>0.73018084531231309</v>
      </c>
      <c r="CL1253">
        <v>0.77285728500109496</v>
      </c>
      <c r="CM1253">
        <v>0.80354028411082479</v>
      </c>
      <c r="CN1253">
        <v>0.83124396002506085</v>
      </c>
      <c r="CO1253">
        <v>0.83118161420589165</v>
      </c>
      <c r="CP1253">
        <v>0.85807080588301421</v>
      </c>
      <c r="CQ1253">
        <v>0.85968437008929632</v>
      </c>
      <c r="CR1253">
        <v>0.78894037035955555</v>
      </c>
      <c r="CS1253">
        <v>0.72900190474020132</v>
      </c>
      <c r="CT1253">
        <v>0.67940236185166314</v>
      </c>
      <c r="CU1253">
        <v>0.55919405897467367</v>
      </c>
      <c r="CV1253">
        <v>0.43909698472455216</v>
      </c>
      <c r="CW1253">
        <v>0.38474389587156538</v>
      </c>
      <c r="CX1253">
        <v>0.34858073485666702</v>
      </c>
      <c r="CY1253">
        <v>0.31772998030789296</v>
      </c>
      <c r="CZ1253">
        <v>0.29715221931717256</v>
      </c>
    </row>
    <row r="1254" spans="1:104" x14ac:dyDescent="0.25">
      <c r="A1254" t="s">
        <v>1443</v>
      </c>
      <c r="B1254" t="s">
        <v>26</v>
      </c>
      <c r="C1254" t="s">
        <v>27</v>
      </c>
      <c r="D1254" t="s">
        <v>187</v>
      </c>
      <c r="E1254" t="s">
        <v>184</v>
      </c>
      <c r="F1254">
        <v>2023</v>
      </c>
      <c r="G1254" t="s">
        <v>175</v>
      </c>
      <c r="H1254">
        <v>5</v>
      </c>
      <c r="I1254">
        <v>25.610364705701329</v>
      </c>
      <c r="J1254">
        <v>24.525114625879088</v>
      </c>
      <c r="K1254">
        <v>23.875122655291833</v>
      </c>
      <c r="L1254">
        <v>23.7856640492118</v>
      </c>
      <c r="M1254">
        <v>24.750849239382305</v>
      </c>
      <c r="N1254">
        <v>27.242172267611295</v>
      </c>
      <c r="O1254">
        <v>30.743987550410061</v>
      </c>
      <c r="P1254">
        <v>35.751163886625349</v>
      </c>
      <c r="Q1254">
        <v>41.449960176768741</v>
      </c>
      <c r="R1254">
        <v>45.959942658046678</v>
      </c>
      <c r="S1254">
        <v>49.101545972654868</v>
      </c>
      <c r="T1254">
        <v>50.983355442028611</v>
      </c>
      <c r="U1254">
        <v>51.818113385431687</v>
      </c>
      <c r="V1254">
        <v>52.565228329316895</v>
      </c>
      <c r="W1254">
        <v>52.496337074873054</v>
      </c>
      <c r="X1254">
        <v>51.014271125734858</v>
      </c>
      <c r="Y1254">
        <v>48.438140280033053</v>
      </c>
      <c r="Z1254">
        <v>45.189230441750063</v>
      </c>
      <c r="AA1254">
        <v>41.098901900357582</v>
      </c>
      <c r="AB1254">
        <v>39.428318570134408</v>
      </c>
      <c r="AC1254">
        <v>38.153705540736873</v>
      </c>
      <c r="AD1254">
        <v>35.060063384695404</v>
      </c>
      <c r="AE1254">
        <v>31.204142022597182</v>
      </c>
      <c r="AF1254">
        <v>28.184816525326447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1.1471254916078713</v>
      </c>
      <c r="AS1254">
        <v>1.1659075735338493</v>
      </c>
      <c r="AT1254">
        <v>1.1827176685594074</v>
      </c>
      <c r="AU1254">
        <v>1.1811675155795751</v>
      </c>
      <c r="AV1254">
        <v>1.1478210819701848</v>
      </c>
      <c r="AW1254">
        <v>1.0898581409282433</v>
      </c>
      <c r="AX1254">
        <v>1.0167576599152122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62.5</v>
      </c>
      <c r="BF1254">
        <v>62.999999929076012</v>
      </c>
      <c r="BG1254">
        <v>63.749999239812297</v>
      </c>
      <c r="BH1254">
        <v>64.749998853299601</v>
      </c>
      <c r="BI1254">
        <v>62.999999929076012</v>
      </c>
      <c r="BJ1254">
        <v>62.000000070923988</v>
      </c>
      <c r="BK1254">
        <v>62.999999929076012</v>
      </c>
      <c r="BL1254">
        <v>68.499999566281403</v>
      </c>
      <c r="BM1254">
        <v>76.499998719338464</v>
      </c>
      <c r="BN1254">
        <v>81.500001205132094</v>
      </c>
      <c r="BO1254">
        <v>85.750000321633365</v>
      </c>
      <c r="BP1254">
        <v>87.000001533155526</v>
      </c>
      <c r="BQ1254">
        <v>87.250000324742047</v>
      </c>
      <c r="BR1254">
        <v>87.250000324742047</v>
      </c>
      <c r="BS1254">
        <v>86.250000955919475</v>
      </c>
      <c r="BT1254">
        <v>83.750002015749502</v>
      </c>
      <c r="BU1254">
        <v>83.499999511015957</v>
      </c>
      <c r="BV1254">
        <v>83.00000166878614</v>
      </c>
      <c r="BW1254">
        <v>82.499999652863934</v>
      </c>
      <c r="BX1254">
        <v>79.250001056548641</v>
      </c>
      <c r="BY1254">
        <v>75.499998976322786</v>
      </c>
      <c r="BZ1254">
        <v>71.499999802771441</v>
      </c>
      <c r="CA1254">
        <v>70.999998966996742</v>
      </c>
      <c r="CB1254">
        <v>67.999998255569281</v>
      </c>
      <c r="CC1254">
        <v>0.33576695758562747</v>
      </c>
      <c r="CD1254">
        <v>0.31377623280320194</v>
      </c>
      <c r="CE1254">
        <v>0.30914424916710942</v>
      </c>
      <c r="CF1254">
        <v>0.31331686494367156</v>
      </c>
      <c r="CG1254">
        <v>0.3323949120698303</v>
      </c>
      <c r="CH1254">
        <v>0.39546403811116343</v>
      </c>
      <c r="CI1254">
        <v>0.51801202436515592</v>
      </c>
      <c r="CJ1254">
        <v>0.63269178109128876</v>
      </c>
      <c r="CK1254">
        <v>0.72415773877495304</v>
      </c>
      <c r="CL1254">
        <v>0.76648216870181407</v>
      </c>
      <c r="CM1254">
        <v>0.79691206613669407</v>
      </c>
      <c r="CN1254">
        <v>0.82438719174323216</v>
      </c>
      <c r="CO1254">
        <v>0.82432537398306915</v>
      </c>
      <c r="CP1254">
        <v>0.8509927856395616</v>
      </c>
      <c r="CQ1254">
        <v>0.8525930136415748</v>
      </c>
      <c r="CR1254">
        <v>0.78243258710267094</v>
      </c>
      <c r="CS1254">
        <v>0.7229885400974867</v>
      </c>
      <c r="CT1254">
        <v>0.67379810434828924</v>
      </c>
      <c r="CU1254">
        <v>0.55458136173286654</v>
      </c>
      <c r="CV1254">
        <v>0.43547493722426917</v>
      </c>
      <c r="CW1254">
        <v>0.38157023365215187</v>
      </c>
      <c r="CX1254">
        <v>0.3457053682615312</v>
      </c>
      <c r="CY1254">
        <v>0.31510906873483369</v>
      </c>
      <c r="CZ1254">
        <v>0.29470107514348926</v>
      </c>
    </row>
    <row r="1255" spans="1:104" x14ac:dyDescent="0.25">
      <c r="A1255" t="s">
        <v>1444</v>
      </c>
      <c r="B1255" t="s">
        <v>26</v>
      </c>
      <c r="C1255" t="s">
        <v>27</v>
      </c>
      <c r="D1255" t="s">
        <v>187</v>
      </c>
      <c r="E1255" t="s">
        <v>184</v>
      </c>
      <c r="F1255">
        <v>2023</v>
      </c>
      <c r="G1255" t="s">
        <v>176</v>
      </c>
      <c r="H1255">
        <v>6</v>
      </c>
      <c r="I1255">
        <v>26.319362400822083</v>
      </c>
      <c r="J1255">
        <v>25.181127124780541</v>
      </c>
      <c r="K1255">
        <v>24.536638831388604</v>
      </c>
      <c r="L1255">
        <v>24.496334025452445</v>
      </c>
      <c r="M1255">
        <v>25.522088624710396</v>
      </c>
      <c r="N1255">
        <v>27.987785461763984</v>
      </c>
      <c r="O1255">
        <v>31.594267214920929</v>
      </c>
      <c r="P1255">
        <v>36.615634545816086</v>
      </c>
      <c r="Q1255">
        <v>42.029350787359391</v>
      </c>
      <c r="R1255">
        <v>46.452575310734524</v>
      </c>
      <c r="S1255">
        <v>49.691699437914544</v>
      </c>
      <c r="T1255">
        <v>51.621806752663815</v>
      </c>
      <c r="U1255">
        <v>52.364277291857235</v>
      </c>
      <c r="V1255">
        <v>52.952309666904064</v>
      </c>
      <c r="W1255">
        <v>52.792567566126387</v>
      </c>
      <c r="X1255">
        <v>51.640501612222991</v>
      </c>
      <c r="Y1255">
        <v>49.516325210576582</v>
      </c>
      <c r="Z1255">
        <v>46.479416229436104</v>
      </c>
      <c r="AA1255">
        <v>42.23098406587178</v>
      </c>
      <c r="AB1255">
        <v>39.819914195815315</v>
      </c>
      <c r="AC1255">
        <v>38.808363748470597</v>
      </c>
      <c r="AD1255">
        <v>35.923910397917162</v>
      </c>
      <c r="AE1255">
        <v>32.028163394421014</v>
      </c>
      <c r="AF1255">
        <v>28.95502025819151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1.1614906636938096</v>
      </c>
      <c r="AS1255">
        <v>1.1781962236248442</v>
      </c>
      <c r="AT1255">
        <v>1.1914269437989486</v>
      </c>
      <c r="AU1255">
        <v>1.1878327216033568</v>
      </c>
      <c r="AV1255">
        <v>1.1619112053552805</v>
      </c>
      <c r="AW1255">
        <v>1.1141173253586929</v>
      </c>
      <c r="AX1255">
        <v>1.0457868521817373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65.749998891845152</v>
      </c>
      <c r="BF1255">
        <v>64.249999052822261</v>
      </c>
      <c r="BG1255">
        <v>63.749999575997819</v>
      </c>
      <c r="BH1255">
        <v>63.250000774702272</v>
      </c>
      <c r="BI1255">
        <v>63.749999575997819</v>
      </c>
      <c r="BJ1255">
        <v>62.749999458139598</v>
      </c>
      <c r="BK1255">
        <v>62.749999458139598</v>
      </c>
      <c r="BL1255">
        <v>68.249997928857184</v>
      </c>
      <c r="BM1255">
        <v>73.749999619116679</v>
      </c>
      <c r="BN1255">
        <v>76.999999315847333</v>
      </c>
      <c r="BO1255">
        <v>83.249998000721945</v>
      </c>
      <c r="BP1255">
        <v>86.000001310813502</v>
      </c>
      <c r="BQ1255">
        <v>86.250000898309693</v>
      </c>
      <c r="BR1255">
        <v>86.999998453470027</v>
      </c>
      <c r="BS1255">
        <v>84.999999137622694</v>
      </c>
      <c r="BT1255">
        <v>85.750001522095943</v>
      </c>
      <c r="BU1255">
        <v>86.250000898309693</v>
      </c>
      <c r="BV1255">
        <v>84.499999761408944</v>
      </c>
      <c r="BW1255">
        <v>81.750001510597585</v>
      </c>
      <c r="BX1255">
        <v>78.999999781531073</v>
      </c>
      <c r="BY1255">
        <v>74.750000441249711</v>
      </c>
      <c r="BZ1255">
        <v>71.499999824649947</v>
      </c>
      <c r="CA1255">
        <v>70.250001398488521</v>
      </c>
      <c r="CB1255">
        <v>67.99999893065214</v>
      </c>
      <c r="CC1255">
        <v>0.3358599439987619</v>
      </c>
      <c r="CD1255">
        <v>0.31386310814209017</v>
      </c>
      <c r="CE1255">
        <v>0.30922982758006118</v>
      </c>
      <c r="CF1255">
        <v>0.31340363391486564</v>
      </c>
      <c r="CG1255">
        <v>0.33248695314932447</v>
      </c>
      <c r="CH1255">
        <v>0.39557355359895452</v>
      </c>
      <c r="CI1255">
        <v>0.51815545964201815</v>
      </c>
      <c r="CJ1255">
        <v>0.63286698725001145</v>
      </c>
      <c r="CK1255">
        <v>0.72435823342226957</v>
      </c>
      <c r="CL1255">
        <v>0.76669435874979908</v>
      </c>
      <c r="CM1255">
        <v>0.79713274270334789</v>
      </c>
      <c r="CN1255">
        <v>0.82461546861713408</v>
      </c>
      <c r="CO1255">
        <v>0.82455368694489728</v>
      </c>
      <c r="CP1255">
        <v>0.85122844408518139</v>
      </c>
      <c r="CQ1255">
        <v>0.85282910243809851</v>
      </c>
      <c r="CR1255">
        <v>0.78264919899931518</v>
      </c>
      <c r="CS1255">
        <v>0.72318874973931802</v>
      </c>
      <c r="CT1255">
        <v>0.67398465421230025</v>
      </c>
      <c r="CU1255">
        <v>0.55473493676045749</v>
      </c>
      <c r="CV1255">
        <v>0.43559553052329036</v>
      </c>
      <c r="CW1255">
        <v>0.38167589376720351</v>
      </c>
      <c r="CX1255">
        <v>0.34580110283373966</v>
      </c>
      <c r="CY1255">
        <v>0.31519633588165047</v>
      </c>
      <c r="CZ1255">
        <v>0.29478269929921852</v>
      </c>
    </row>
    <row r="1256" spans="1:104" x14ac:dyDescent="0.25">
      <c r="A1256" t="s">
        <v>1445</v>
      </c>
      <c r="B1256" t="s">
        <v>26</v>
      </c>
      <c r="C1256" t="s">
        <v>27</v>
      </c>
      <c r="D1256" t="s">
        <v>187</v>
      </c>
      <c r="E1256" t="s">
        <v>184</v>
      </c>
      <c r="F1256">
        <v>2023</v>
      </c>
      <c r="G1256" t="s">
        <v>177</v>
      </c>
      <c r="H1256">
        <v>7</v>
      </c>
      <c r="I1256">
        <v>27.684551828605901</v>
      </c>
      <c r="J1256">
        <v>26.481615057223294</v>
      </c>
      <c r="K1256">
        <v>25.763199905778631</v>
      </c>
      <c r="L1256">
        <v>25.741364263563725</v>
      </c>
      <c r="M1256">
        <v>26.864035893272568</v>
      </c>
      <c r="N1256">
        <v>29.700375592897082</v>
      </c>
      <c r="O1256">
        <v>33.687989242122676</v>
      </c>
      <c r="P1256">
        <v>38.787907648140511</v>
      </c>
      <c r="Q1256">
        <v>43.990960789152382</v>
      </c>
      <c r="R1256">
        <v>48.136865118801147</v>
      </c>
      <c r="S1256">
        <v>51.004948828553921</v>
      </c>
      <c r="T1256">
        <v>52.727699945892553</v>
      </c>
      <c r="U1256">
        <v>53.372308711894668</v>
      </c>
      <c r="V1256">
        <v>53.884225435140372</v>
      </c>
      <c r="W1256">
        <v>53.845070796086119</v>
      </c>
      <c r="X1256">
        <v>52.923195502954584</v>
      </c>
      <c r="Y1256">
        <v>50.983431049070539</v>
      </c>
      <c r="Z1256">
        <v>47.962934786635195</v>
      </c>
      <c r="AA1256">
        <v>43.617126847839074</v>
      </c>
      <c r="AB1256">
        <v>41.263269699258345</v>
      </c>
      <c r="AC1256">
        <v>40.337679415957858</v>
      </c>
      <c r="AD1256">
        <v>37.502156889994161</v>
      </c>
      <c r="AE1256">
        <v>33.513487749015162</v>
      </c>
      <c r="AF1256">
        <v>30.325579579891009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>
        <v>0</v>
      </c>
      <c r="AR1256">
        <v>1.1863732575036379</v>
      </c>
      <c r="AS1256">
        <v>1.2008769168577227</v>
      </c>
      <c r="AT1256">
        <v>1.212395129246687</v>
      </c>
      <c r="AU1256">
        <v>1.2115141124356175</v>
      </c>
      <c r="AV1256">
        <v>1.1907718898172821</v>
      </c>
      <c r="AW1256">
        <v>1.1471271666986622</v>
      </c>
      <c r="AX1256">
        <v>1.0791659881339808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69.499998956861276</v>
      </c>
      <c r="BF1256">
        <v>68.99999789419887</v>
      </c>
      <c r="BG1256">
        <v>68.499998554214102</v>
      </c>
      <c r="BH1256">
        <v>68.000002085358688</v>
      </c>
      <c r="BI1256">
        <v>67.750000707044322</v>
      </c>
      <c r="BJ1256">
        <v>67.750000707044322</v>
      </c>
      <c r="BK1256">
        <v>68.99999789419887</v>
      </c>
      <c r="BL1256">
        <v>70.999999245007828</v>
      </c>
      <c r="BM1256">
        <v>75.749998415653394</v>
      </c>
      <c r="BN1256">
        <v>77.499999421754552</v>
      </c>
      <c r="BO1256">
        <v>79.250000887236396</v>
      </c>
      <c r="BP1256">
        <v>78.750001087870913</v>
      </c>
      <c r="BQ1256">
        <v>81.249998448154585</v>
      </c>
      <c r="BR1256">
        <v>84.000000632107842</v>
      </c>
      <c r="BS1256">
        <v>84.500000431473325</v>
      </c>
      <c r="BT1256">
        <v>83.750000631935578</v>
      </c>
      <c r="BU1256">
        <v>82.249999654717982</v>
      </c>
      <c r="BV1256">
        <v>80.749998189408416</v>
      </c>
      <c r="BW1256">
        <v>81.249998448154585</v>
      </c>
      <c r="BX1256">
        <v>76.749999622216805</v>
      </c>
      <c r="BY1256">
        <v>74.250002147087969</v>
      </c>
      <c r="BZ1256">
        <v>73.000001284887816</v>
      </c>
      <c r="CA1256">
        <v>71.749999733616619</v>
      </c>
      <c r="CB1256">
        <v>71.749999733616619</v>
      </c>
      <c r="CC1256">
        <v>0.33368481811031653</v>
      </c>
      <c r="CD1256">
        <v>0.3118304375364549</v>
      </c>
      <c r="CE1256">
        <v>0.30722718391401377</v>
      </c>
      <c r="CF1256">
        <v>0.31137394785411393</v>
      </c>
      <c r="CG1256">
        <v>0.33033368289442105</v>
      </c>
      <c r="CH1256">
        <v>0.39301170834548144</v>
      </c>
      <c r="CI1256">
        <v>0.51479978721935327</v>
      </c>
      <c r="CJ1256">
        <v>0.62876838844435001</v>
      </c>
      <c r="CK1256">
        <v>0.71966712020709844</v>
      </c>
      <c r="CL1256">
        <v>0.76172912195233433</v>
      </c>
      <c r="CM1256">
        <v>0.79197034760237983</v>
      </c>
      <c r="CN1256">
        <v>0.81927504216859293</v>
      </c>
      <c r="CO1256">
        <v>0.81921359829702456</v>
      </c>
      <c r="CP1256">
        <v>0.84571565139530536</v>
      </c>
      <c r="CQ1256">
        <v>0.8473059993178077</v>
      </c>
      <c r="CR1256">
        <v>0.77758062459359012</v>
      </c>
      <c r="CS1256">
        <v>0.7185051516824853</v>
      </c>
      <c r="CT1256">
        <v>0.66961974555133053</v>
      </c>
      <c r="CU1256">
        <v>0.55114233408802016</v>
      </c>
      <c r="CV1256">
        <v>0.43277451468963268</v>
      </c>
      <c r="CW1256">
        <v>0.3792040611480863</v>
      </c>
      <c r="CX1256">
        <v>0.34356160847559253</v>
      </c>
      <c r="CY1256">
        <v>0.31315504878943118</v>
      </c>
      <c r="CZ1256">
        <v>0.29287362048939508</v>
      </c>
    </row>
    <row r="1257" spans="1:104" x14ac:dyDescent="0.25">
      <c r="A1257" t="s">
        <v>1446</v>
      </c>
      <c r="B1257" t="s">
        <v>26</v>
      </c>
      <c r="C1257" t="s">
        <v>27</v>
      </c>
      <c r="D1257" t="s">
        <v>187</v>
      </c>
      <c r="E1257" t="s">
        <v>184</v>
      </c>
      <c r="F1257">
        <v>2023</v>
      </c>
      <c r="G1257" t="s">
        <v>178</v>
      </c>
      <c r="H1257">
        <v>8</v>
      </c>
      <c r="I1257">
        <v>28.251237231049871</v>
      </c>
      <c r="J1257">
        <v>27.03096443733731</v>
      </c>
      <c r="K1257">
        <v>26.31962978375492</v>
      </c>
      <c r="L1257">
        <v>26.351135508626388</v>
      </c>
      <c r="M1257">
        <v>27.533415950580778</v>
      </c>
      <c r="N1257">
        <v>30.617136477578303</v>
      </c>
      <c r="O1257">
        <v>35.113347272097187</v>
      </c>
      <c r="P1257">
        <v>40.408166837315989</v>
      </c>
      <c r="Q1257">
        <v>46.420181092312973</v>
      </c>
      <c r="R1257">
        <v>51.181938535662667</v>
      </c>
      <c r="S1257">
        <v>54.650804097649527</v>
      </c>
      <c r="T1257">
        <v>56.710527545934873</v>
      </c>
      <c r="U1257">
        <v>57.49709321789291</v>
      </c>
      <c r="V1257">
        <v>58.087252288355458</v>
      </c>
      <c r="W1257">
        <v>57.877843931815683</v>
      </c>
      <c r="X1257">
        <v>56.517723258485461</v>
      </c>
      <c r="Y1257">
        <v>53.913051468440436</v>
      </c>
      <c r="Z1257">
        <v>50.487055803415608</v>
      </c>
      <c r="AA1257">
        <v>45.506773267035058</v>
      </c>
      <c r="AB1257">
        <v>43.416960161169953</v>
      </c>
      <c r="AC1257">
        <v>41.773775173723969</v>
      </c>
      <c r="AD1257">
        <v>38.506405704381017</v>
      </c>
      <c r="AE1257">
        <v>34.297459749305602</v>
      </c>
      <c r="AF1257">
        <v>30.98760444049277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>
        <v>0</v>
      </c>
      <c r="AR1257">
        <v>1.2759868215854913</v>
      </c>
      <c r="AS1257">
        <v>1.2936846347854194</v>
      </c>
      <c r="AT1257">
        <v>1.3069632317647644</v>
      </c>
      <c r="AU1257">
        <v>1.3022514391298377</v>
      </c>
      <c r="AV1257">
        <v>1.271648728433231</v>
      </c>
      <c r="AW1257">
        <v>1.2130436658444266</v>
      </c>
      <c r="AX1257">
        <v>1.1359587712038055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70.75000054341659</v>
      </c>
      <c r="BF1257">
        <v>70.75000054341659</v>
      </c>
      <c r="BG1257">
        <v>70.000000668661599</v>
      </c>
      <c r="BH1257">
        <v>69.750000022250489</v>
      </c>
      <c r="BI1257">
        <v>69.249999761667439</v>
      </c>
      <c r="BJ1257">
        <v>69.00000206860733</v>
      </c>
      <c r="BK1257">
        <v>69.00000206860733</v>
      </c>
      <c r="BL1257">
        <v>71.249998854214496</v>
      </c>
      <c r="BM1257">
        <v>76.250000829232135</v>
      </c>
      <c r="BN1257">
        <v>80.750001511427556</v>
      </c>
      <c r="BO1257">
        <v>85.749999128101962</v>
      </c>
      <c r="BP1257">
        <v>87.499998291070682</v>
      </c>
      <c r="BQ1257">
        <v>89.250000178003916</v>
      </c>
      <c r="BR1257">
        <v>88.000000042665874</v>
      </c>
      <c r="BS1257">
        <v>88.999999416899556</v>
      </c>
      <c r="BT1257">
        <v>88.999999416899556</v>
      </c>
      <c r="BU1257">
        <v>88.250000574383762</v>
      </c>
      <c r="BV1257">
        <v>88.250000574383762</v>
      </c>
      <c r="BW1257">
        <v>83.499999131083996</v>
      </c>
      <c r="BX1257">
        <v>80.500000291550222</v>
      </c>
      <c r="BY1257">
        <v>76.500002049109483</v>
      </c>
      <c r="BZ1257">
        <v>74.499997910059733</v>
      </c>
      <c r="CA1257">
        <v>73.74999938295035</v>
      </c>
      <c r="CB1257">
        <v>73.74999938295035</v>
      </c>
      <c r="CC1257">
        <v>0.33719923800157414</v>
      </c>
      <c r="CD1257">
        <v>0.31511470834321414</v>
      </c>
      <c r="CE1257">
        <v>0.3104629713956078</v>
      </c>
      <c r="CF1257">
        <v>0.31465340275451004</v>
      </c>
      <c r="CG1257">
        <v>0.33381280609638214</v>
      </c>
      <c r="CH1257">
        <v>0.39715096870498895</v>
      </c>
      <c r="CI1257">
        <v>0.52022170408656709</v>
      </c>
      <c r="CJ1257">
        <v>0.63539066417657331</v>
      </c>
      <c r="CK1257">
        <v>0.72724677826434625</v>
      </c>
      <c r="CL1257">
        <v>0.76975174650512301</v>
      </c>
      <c r="CM1257">
        <v>0.80031147694298443</v>
      </c>
      <c r="CN1257">
        <v>0.82790376358890005</v>
      </c>
      <c r="CO1257">
        <v>0.82784175397008786</v>
      </c>
      <c r="CP1257">
        <v>0.85462285567200325</v>
      </c>
      <c r="CQ1257">
        <v>0.85622997071966189</v>
      </c>
      <c r="CR1257">
        <v>0.7857702151856395</v>
      </c>
      <c r="CS1257">
        <v>0.72607258534786079</v>
      </c>
      <c r="CT1257">
        <v>0.67667229388355787</v>
      </c>
      <c r="CU1257">
        <v>0.55694707527123677</v>
      </c>
      <c r="CV1257">
        <v>0.4373325594543343</v>
      </c>
      <c r="CW1257">
        <v>0.38319791063320252</v>
      </c>
      <c r="CX1257">
        <v>0.34718005511752975</v>
      </c>
      <c r="CY1257">
        <v>0.31645324140328573</v>
      </c>
      <c r="CZ1257">
        <v>0.29595820713599602</v>
      </c>
    </row>
    <row r="1258" spans="1:104" x14ac:dyDescent="0.25">
      <c r="A1258" t="s">
        <v>1447</v>
      </c>
      <c r="B1258" t="s">
        <v>26</v>
      </c>
      <c r="C1258" t="s">
        <v>27</v>
      </c>
      <c r="D1258" t="s">
        <v>187</v>
      </c>
      <c r="E1258" t="s">
        <v>184</v>
      </c>
      <c r="F1258">
        <v>2023</v>
      </c>
      <c r="G1258" t="s">
        <v>179</v>
      </c>
      <c r="H1258">
        <v>9</v>
      </c>
      <c r="I1258">
        <v>29.02445134615186</v>
      </c>
      <c r="J1258">
        <v>27.791380221187254</v>
      </c>
      <c r="K1258">
        <v>27.129355594602817</v>
      </c>
      <c r="L1258">
        <v>27.156402809184378</v>
      </c>
      <c r="M1258">
        <v>28.435370920668557</v>
      </c>
      <c r="N1258">
        <v>31.759687490086986</v>
      </c>
      <c r="O1258">
        <v>37.149468884492762</v>
      </c>
      <c r="P1258">
        <v>42.887826665603427</v>
      </c>
      <c r="Q1258">
        <v>50.167054879099119</v>
      </c>
      <c r="R1258">
        <v>55.779322957934426</v>
      </c>
      <c r="S1258">
        <v>59.687724359155098</v>
      </c>
      <c r="T1258">
        <v>61.841718646742649</v>
      </c>
      <c r="U1258">
        <v>62.586871056075644</v>
      </c>
      <c r="V1258">
        <v>63.164845495488301</v>
      </c>
      <c r="W1258">
        <v>62.713805610874971</v>
      </c>
      <c r="X1258">
        <v>60.786928714450198</v>
      </c>
      <c r="Y1258">
        <v>57.788041441041862</v>
      </c>
      <c r="Z1258">
        <v>54.134621607182112</v>
      </c>
      <c r="AA1258">
        <v>48.812428779794871</v>
      </c>
      <c r="AB1258">
        <v>47.15910034758847</v>
      </c>
      <c r="AC1258">
        <v>43.999222576064078</v>
      </c>
      <c r="AD1258">
        <v>40.205956014522087</v>
      </c>
      <c r="AE1258">
        <v>35.629290169349353</v>
      </c>
      <c r="AF1258">
        <v>32.117622435949592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1.3914386077618239</v>
      </c>
      <c r="AS1258">
        <v>1.4082046209541592</v>
      </c>
      <c r="AT1258">
        <v>1.4212090354874467</v>
      </c>
      <c r="AU1258">
        <v>1.4110606418599441</v>
      </c>
      <c r="AV1258">
        <v>1.3677058632696668</v>
      </c>
      <c r="AW1258">
        <v>1.3002309014971791</v>
      </c>
      <c r="AX1258">
        <v>1.2180290133384089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73.250001877567783</v>
      </c>
      <c r="BF1258">
        <v>73.250001877567783</v>
      </c>
      <c r="BG1258">
        <v>72.00000116511832</v>
      </c>
      <c r="BH1258">
        <v>72.00000116511832</v>
      </c>
      <c r="BI1258">
        <v>72.749999204393248</v>
      </c>
      <c r="BJ1258">
        <v>70.49999895858673</v>
      </c>
      <c r="BK1258">
        <v>72.500001347010553</v>
      </c>
      <c r="BL1258">
        <v>74.250000637768267</v>
      </c>
      <c r="BM1258">
        <v>83.250000475577195</v>
      </c>
      <c r="BN1258">
        <v>88.750001789141564</v>
      </c>
      <c r="BO1258">
        <v>94.999999395219746</v>
      </c>
      <c r="BP1258">
        <v>98.999999619034256</v>
      </c>
      <c r="BQ1258">
        <v>99.749999118716062</v>
      </c>
      <c r="BR1258">
        <v>97.249999526484558</v>
      </c>
      <c r="BS1258">
        <v>95.999998355868243</v>
      </c>
      <c r="BT1258">
        <v>93.500000596304162</v>
      </c>
      <c r="BU1258">
        <v>94.000000892738115</v>
      </c>
      <c r="BV1258">
        <v>93.749999599104001</v>
      </c>
      <c r="BW1258">
        <v>89.749999375289491</v>
      </c>
      <c r="BX1258">
        <v>85.000000568126893</v>
      </c>
      <c r="BY1258">
        <v>80.749999967011988</v>
      </c>
      <c r="BZ1258">
        <v>79.750001922697209</v>
      </c>
      <c r="CA1258">
        <v>78.749998838547029</v>
      </c>
      <c r="CB1258">
        <v>75.000000939242057</v>
      </c>
      <c r="CC1258">
        <v>0.3539973050232218</v>
      </c>
      <c r="CD1258">
        <v>0.33081259058275964</v>
      </c>
      <c r="CE1258">
        <v>0.32592910714574497</v>
      </c>
      <c r="CF1258">
        <v>0.33032827860979713</v>
      </c>
      <c r="CG1258">
        <v>0.35044218976699193</v>
      </c>
      <c r="CH1258">
        <v>0.41693563508592651</v>
      </c>
      <c r="CI1258">
        <v>0.54613738065913198</v>
      </c>
      <c r="CJ1258">
        <v>0.66704368130408365</v>
      </c>
      <c r="CK1258">
        <v>0.76347576665306738</v>
      </c>
      <c r="CL1258">
        <v>0.80809819312341358</v>
      </c>
      <c r="CM1258">
        <v>0.84018031188493625</v>
      </c>
      <c r="CN1258">
        <v>0.86914717483826931</v>
      </c>
      <c r="CO1258">
        <v>0.86908205303418873</v>
      </c>
      <c r="CP1258">
        <v>0.89719728570738144</v>
      </c>
      <c r="CQ1258">
        <v>0.8988844378965849</v>
      </c>
      <c r="CR1258">
        <v>0.82491463662215414</v>
      </c>
      <c r="CS1258">
        <v>0.76224307019801185</v>
      </c>
      <c r="CT1258">
        <v>0.71038180664024697</v>
      </c>
      <c r="CU1258">
        <v>0.58469222777336949</v>
      </c>
      <c r="CV1258">
        <v>0.45911888202837114</v>
      </c>
      <c r="CW1258">
        <v>0.40228740648107875</v>
      </c>
      <c r="CX1258">
        <v>0.36447527223494119</v>
      </c>
      <c r="CY1258">
        <v>0.33221778125277673</v>
      </c>
      <c r="CZ1258">
        <v>0.31070175543581952</v>
      </c>
    </row>
    <row r="1259" spans="1:104" x14ac:dyDescent="0.25">
      <c r="A1259" t="s">
        <v>1448</v>
      </c>
      <c r="B1259" t="s">
        <v>26</v>
      </c>
      <c r="C1259" t="s">
        <v>27</v>
      </c>
      <c r="D1259" t="s">
        <v>187</v>
      </c>
      <c r="E1259" t="s">
        <v>184</v>
      </c>
      <c r="F1259">
        <v>2023</v>
      </c>
      <c r="G1259" t="s">
        <v>180</v>
      </c>
      <c r="H1259">
        <v>10</v>
      </c>
      <c r="I1259">
        <v>26.322495225481127</v>
      </c>
      <c r="J1259">
        <v>25.254757479421059</v>
      </c>
      <c r="K1259">
        <v>24.618528465234025</v>
      </c>
      <c r="L1259">
        <v>24.573155475581519</v>
      </c>
      <c r="M1259">
        <v>25.689121257298616</v>
      </c>
      <c r="N1259">
        <v>28.534535267163118</v>
      </c>
      <c r="O1259">
        <v>33.386977769369466</v>
      </c>
      <c r="P1259">
        <v>37.160479905240265</v>
      </c>
      <c r="Q1259">
        <v>42.193463451425316</v>
      </c>
      <c r="R1259">
        <v>46.640368467245914</v>
      </c>
      <c r="S1259">
        <v>50.095296120758213</v>
      </c>
      <c r="T1259">
        <v>52.577411732237231</v>
      </c>
      <c r="U1259">
        <v>53.937721100470682</v>
      </c>
      <c r="V1259">
        <v>55.026578951759696</v>
      </c>
      <c r="W1259">
        <v>54.826755437248501</v>
      </c>
      <c r="X1259">
        <v>53.194418452488698</v>
      </c>
      <c r="Y1259">
        <v>50.372151441771877</v>
      </c>
      <c r="Z1259">
        <v>46.831462006911082</v>
      </c>
      <c r="AA1259">
        <v>43.993899387857816</v>
      </c>
      <c r="AB1259">
        <v>41.829894083193039</v>
      </c>
      <c r="AC1259">
        <v>39.003923291230109</v>
      </c>
      <c r="AD1259">
        <v>35.858139481451076</v>
      </c>
      <c r="AE1259">
        <v>31.856097090010319</v>
      </c>
      <c r="AF1259">
        <v>28.803206721131271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1.1829917827872267</v>
      </c>
      <c r="AS1259">
        <v>1.21359868482219</v>
      </c>
      <c r="AT1259">
        <v>1.2380980347079105</v>
      </c>
      <c r="AU1259">
        <v>1.233601992762468</v>
      </c>
      <c r="AV1259">
        <v>1.1968743997472036</v>
      </c>
      <c r="AW1259">
        <v>1.133373392578028</v>
      </c>
      <c r="AX1259">
        <v>1.0537079108752678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69.999998806906206</v>
      </c>
      <c r="BF1259">
        <v>68.25000159712134</v>
      </c>
      <c r="BG1259">
        <v>69.000001291927262</v>
      </c>
      <c r="BH1259">
        <v>68.500000189430807</v>
      </c>
      <c r="BI1259">
        <v>66.749998389723743</v>
      </c>
      <c r="BJ1259">
        <v>66.500000240677792</v>
      </c>
      <c r="BK1259">
        <v>67.499998213219072</v>
      </c>
      <c r="BL1259">
        <v>67.499998213219072</v>
      </c>
      <c r="BM1259">
        <v>74.249998812396953</v>
      </c>
      <c r="BN1259">
        <v>79.000001950817037</v>
      </c>
      <c r="BO1259">
        <v>83.249999096543164</v>
      </c>
      <c r="BP1259">
        <v>83.749999970258443</v>
      </c>
      <c r="BQ1259">
        <v>84.250001301536074</v>
      </c>
      <c r="BR1259">
        <v>85.249998473343254</v>
      </c>
      <c r="BS1259">
        <v>85.000000309998498</v>
      </c>
      <c r="BT1259">
        <v>85.74999980462087</v>
      </c>
      <c r="BU1259">
        <v>85.000000309998498</v>
      </c>
      <c r="BV1259">
        <v>81.499998312052526</v>
      </c>
      <c r="BW1259">
        <v>77.750001611076996</v>
      </c>
      <c r="BX1259">
        <v>73.749999768931019</v>
      </c>
      <c r="BY1259">
        <v>72.250000236330948</v>
      </c>
      <c r="BZ1259">
        <v>69.750000100206151</v>
      </c>
      <c r="CA1259">
        <v>68.500000189430807</v>
      </c>
      <c r="CB1259">
        <v>67.999999773277864</v>
      </c>
      <c r="CC1259">
        <v>0.33426785187196828</v>
      </c>
      <c r="CD1259">
        <v>0.31237531709882604</v>
      </c>
      <c r="CE1259">
        <v>0.30776401409602583</v>
      </c>
      <c r="CF1259">
        <v>0.31191802697527621</v>
      </c>
      <c r="CG1259">
        <v>0.33091087614731862</v>
      </c>
      <c r="CH1259">
        <v>0.39369842262667165</v>
      </c>
      <c r="CI1259">
        <v>0.51569929266294157</v>
      </c>
      <c r="CJ1259">
        <v>0.62986703518288678</v>
      </c>
      <c r="CK1259">
        <v>0.72092463156104458</v>
      </c>
      <c r="CL1259">
        <v>0.76306011194877144</v>
      </c>
      <c r="CM1259">
        <v>0.79335414178761832</v>
      </c>
      <c r="CN1259">
        <v>0.82070654782887253</v>
      </c>
      <c r="CO1259">
        <v>0.82064509527284513</v>
      </c>
      <c r="CP1259">
        <v>0.84719339936261129</v>
      </c>
      <c r="CQ1259">
        <v>0.84878650643321063</v>
      </c>
      <c r="CR1259">
        <v>0.7789393016590419</v>
      </c>
      <c r="CS1259">
        <v>0.71976062441038047</v>
      </c>
      <c r="CT1259">
        <v>0.67078981990161324</v>
      </c>
      <c r="CU1259">
        <v>0.55210537337717669</v>
      </c>
      <c r="CV1259">
        <v>0.43353069204887518</v>
      </c>
      <c r="CW1259">
        <v>0.3798666362149522</v>
      </c>
      <c r="CX1259">
        <v>0.34416193892363062</v>
      </c>
      <c r="CY1259">
        <v>0.31370222961054106</v>
      </c>
      <c r="CZ1259">
        <v>0.29338533941706108</v>
      </c>
    </row>
    <row r="1260" spans="1:104" x14ac:dyDescent="0.25">
      <c r="A1260" t="s">
        <v>1449</v>
      </c>
      <c r="B1260" t="s">
        <v>26</v>
      </c>
      <c r="C1260" t="s">
        <v>27</v>
      </c>
      <c r="D1260" t="s">
        <v>187</v>
      </c>
      <c r="E1260" t="s">
        <v>184</v>
      </c>
      <c r="F1260">
        <v>2023</v>
      </c>
      <c r="G1260" t="s">
        <v>181</v>
      </c>
      <c r="H1260">
        <v>11</v>
      </c>
      <c r="I1260">
        <v>24.173209410056575</v>
      </c>
      <c r="J1260">
        <v>23.340981201253403</v>
      </c>
      <c r="K1260">
        <v>22.899864879904644</v>
      </c>
      <c r="L1260">
        <v>22.976822002955203</v>
      </c>
      <c r="M1260">
        <v>24.014257039747726</v>
      </c>
      <c r="N1260">
        <v>26.726595641694651</v>
      </c>
      <c r="O1260">
        <v>30.242760828426615</v>
      </c>
      <c r="P1260">
        <v>33.810542973565099</v>
      </c>
      <c r="Q1260">
        <v>38.142712237537545</v>
      </c>
      <c r="R1260">
        <v>41.633987554258795</v>
      </c>
      <c r="S1260">
        <v>44.362803209407147</v>
      </c>
      <c r="T1260">
        <v>46.169413484638383</v>
      </c>
      <c r="U1260">
        <v>47.077332265988169</v>
      </c>
      <c r="V1260">
        <v>47.797481220102384</v>
      </c>
      <c r="W1260">
        <v>47.383355923543746</v>
      </c>
      <c r="X1260">
        <v>45.664101343303457</v>
      </c>
      <c r="Y1260">
        <v>43.614489014713271</v>
      </c>
      <c r="Z1260">
        <v>42.489064050804387</v>
      </c>
      <c r="AA1260">
        <v>39.077242561247488</v>
      </c>
      <c r="AB1260">
        <v>36.641527038412164</v>
      </c>
      <c r="AC1260">
        <v>34.422010858976584</v>
      </c>
      <c r="AD1260">
        <v>31.806359902874664</v>
      </c>
      <c r="AE1260">
        <v>28.588943150847747</v>
      </c>
      <c r="AF1260">
        <v>26.133251024510088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1.03881178126774</v>
      </c>
      <c r="AS1260">
        <v>1.0592399917570781</v>
      </c>
      <c r="AT1260">
        <v>1.0754432948097095</v>
      </c>
      <c r="AU1260">
        <v>1.0661255136264431</v>
      </c>
      <c r="AV1260">
        <v>1.0274422309524878</v>
      </c>
      <c r="AW1260">
        <v>0.98132597855217085</v>
      </c>
      <c r="AX1260">
        <v>0.95600389765534421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59.750000424166274</v>
      </c>
      <c r="BF1260">
        <v>59.500000119966224</v>
      </c>
      <c r="BG1260">
        <v>58.749999550126681</v>
      </c>
      <c r="BH1260">
        <v>58.499999931447874</v>
      </c>
      <c r="BI1260">
        <v>58.24999894172656</v>
      </c>
      <c r="BJ1260">
        <v>56.999999134529418</v>
      </c>
      <c r="BK1260">
        <v>57.75000073265084</v>
      </c>
      <c r="BL1260">
        <v>60.250000004284509</v>
      </c>
      <c r="BM1260">
        <v>67.749998733213843</v>
      </c>
      <c r="BN1260">
        <v>75.49999983718871</v>
      </c>
      <c r="BO1260">
        <v>78.999999982861979</v>
      </c>
      <c r="BP1260">
        <v>82.000000434163454</v>
      </c>
      <c r="BQ1260">
        <v>84.500000505571919</v>
      </c>
      <c r="BR1260">
        <v>83.749999264492828</v>
      </c>
      <c r="BS1260">
        <v>83.499999974292962</v>
      </c>
      <c r="BT1260">
        <v>83.000001193949515</v>
      </c>
      <c r="BU1260">
        <v>80.499998380456034</v>
      </c>
      <c r="BV1260">
        <v>75.250001232510087</v>
      </c>
      <c r="BW1260">
        <v>69.750000024278876</v>
      </c>
      <c r="BX1260">
        <v>65.499999880033783</v>
      </c>
      <c r="BY1260">
        <v>64.499999463008351</v>
      </c>
      <c r="BZ1260">
        <v>61.499999582974574</v>
      </c>
      <c r="CA1260">
        <v>60.499998708934974</v>
      </c>
      <c r="CB1260">
        <v>59.000000425594443</v>
      </c>
      <c r="CC1260">
        <v>0.33598809664091506</v>
      </c>
      <c r="CD1260">
        <v>0.31398288556842197</v>
      </c>
      <c r="CE1260">
        <v>0.30934783397664267</v>
      </c>
      <c r="CF1260">
        <v>0.31352322337758359</v>
      </c>
      <c r="CG1260">
        <v>0.33261382801060002</v>
      </c>
      <c r="CH1260">
        <v>0.39572446859857136</v>
      </c>
      <c r="CI1260">
        <v>0.51835320430172338</v>
      </c>
      <c r="CJ1260">
        <v>0.63310850649448336</v>
      </c>
      <c r="CK1260">
        <v>0.72463470001149544</v>
      </c>
      <c r="CL1260">
        <v>0.76698699709427476</v>
      </c>
      <c r="CM1260">
        <v>0.79743690678742496</v>
      </c>
      <c r="CN1260">
        <v>0.82493014431555822</v>
      </c>
      <c r="CO1260">
        <v>0.82486829717521815</v>
      </c>
      <c r="CP1260">
        <v>0.85155324691040002</v>
      </c>
      <c r="CQ1260">
        <v>0.85315456330739725</v>
      </c>
      <c r="CR1260">
        <v>0.78294791477864134</v>
      </c>
      <c r="CS1260">
        <v>0.72346467184280017</v>
      </c>
      <c r="CT1260">
        <v>0.67424184290458533</v>
      </c>
      <c r="CU1260">
        <v>0.55494664894563639</v>
      </c>
      <c r="CV1260">
        <v>0.43576177014691975</v>
      </c>
      <c r="CW1260">
        <v>0.38182153838146526</v>
      </c>
      <c r="CX1260">
        <v>0.34593303569428141</v>
      </c>
      <c r="CY1260">
        <v>0.31531661154157059</v>
      </c>
      <c r="CZ1260">
        <v>0.29489515714286385</v>
      </c>
    </row>
    <row r="1261" spans="1:104" x14ac:dyDescent="0.25">
      <c r="A1261" t="s">
        <v>1450</v>
      </c>
      <c r="B1261" t="s">
        <v>26</v>
      </c>
      <c r="C1261" t="s">
        <v>27</v>
      </c>
      <c r="D1261" t="s">
        <v>187</v>
      </c>
      <c r="E1261" t="s">
        <v>184</v>
      </c>
      <c r="F1261">
        <v>2023</v>
      </c>
      <c r="G1261" t="s">
        <v>182</v>
      </c>
      <c r="H1261">
        <v>12</v>
      </c>
      <c r="I1261">
        <v>23.725198818734775</v>
      </c>
      <c r="J1261">
        <v>23.031193120160857</v>
      </c>
      <c r="K1261">
        <v>22.670712361454111</v>
      </c>
      <c r="L1261">
        <v>22.863986503631768</v>
      </c>
      <c r="M1261">
        <v>23.945579395938545</v>
      </c>
      <c r="N1261">
        <v>26.770481614181588</v>
      </c>
      <c r="O1261">
        <v>30.672057922420755</v>
      </c>
      <c r="P1261">
        <v>34.02940944774366</v>
      </c>
      <c r="Q1261">
        <v>37.113144120593525</v>
      </c>
      <c r="R1261">
        <v>38.261091772598775</v>
      </c>
      <c r="S1261">
        <v>38.430404840647597</v>
      </c>
      <c r="T1261">
        <v>38.025758809134373</v>
      </c>
      <c r="U1261">
        <v>37.387521377996542</v>
      </c>
      <c r="V1261">
        <v>37.124301948830528</v>
      </c>
      <c r="W1261">
        <v>36.348671926006205</v>
      </c>
      <c r="X1261">
        <v>35.104939874519253</v>
      </c>
      <c r="Y1261">
        <v>34.534977766270174</v>
      </c>
      <c r="Z1261">
        <v>35.820122950590054</v>
      </c>
      <c r="AA1261">
        <v>34.380163174933855</v>
      </c>
      <c r="AB1261">
        <v>33.350676273272683</v>
      </c>
      <c r="AC1261">
        <v>31.939664921536327</v>
      </c>
      <c r="AD1261">
        <v>30.033168676915082</v>
      </c>
      <c r="AE1261">
        <v>27.367507532790729</v>
      </c>
      <c r="AF1261">
        <v>25.297641447837517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0.85557956378755462</v>
      </c>
      <c r="AS1261">
        <v>0.84121917709563088</v>
      </c>
      <c r="AT1261">
        <v>0.83529678891907333</v>
      </c>
      <c r="AU1261">
        <v>0.81784510495030271</v>
      </c>
      <c r="AV1261">
        <v>0.78986112950852017</v>
      </c>
      <c r="AW1261">
        <v>0.77703694679899016</v>
      </c>
      <c r="AX1261">
        <v>0.8059527189374025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47.249999634926901</v>
      </c>
      <c r="BF1261">
        <v>46.750000278582895</v>
      </c>
      <c r="BG1261">
        <v>45.249999200079714</v>
      </c>
      <c r="BH1261">
        <v>44.999999636010884</v>
      </c>
      <c r="BI1261">
        <v>45.249999200079714</v>
      </c>
      <c r="BJ1261">
        <v>45.249999200079714</v>
      </c>
      <c r="BK1261">
        <v>44.249999888350047</v>
      </c>
      <c r="BL1261">
        <v>45.249999200079714</v>
      </c>
      <c r="BM1261">
        <v>47.749999576049667</v>
      </c>
      <c r="BN1261">
        <v>50.750000463658239</v>
      </c>
      <c r="BO1261">
        <v>52.999999449908607</v>
      </c>
      <c r="BP1261">
        <v>53.249999013977444</v>
      </c>
      <c r="BQ1261">
        <v>54.000000130876337</v>
      </c>
      <c r="BR1261">
        <v>54.999999656549456</v>
      </c>
      <c r="BS1261">
        <v>55.999998740072776</v>
      </c>
      <c r="BT1261">
        <v>54.999999656549456</v>
      </c>
      <c r="BU1261">
        <v>54.250000607770545</v>
      </c>
      <c r="BV1261">
        <v>50.750000463658239</v>
      </c>
      <c r="BW1261">
        <v>49.249999513521132</v>
      </c>
      <c r="BX1261">
        <v>48.49999930944761</v>
      </c>
      <c r="BY1261">
        <v>46.500000700251164</v>
      </c>
      <c r="BZ1261">
        <v>47.749999576049667</v>
      </c>
      <c r="CA1261">
        <v>46.000000759128397</v>
      </c>
      <c r="CB1261">
        <v>45.249999200079714</v>
      </c>
      <c r="CC1261">
        <v>0.37480122615780198</v>
      </c>
      <c r="CD1261">
        <v>0.35025397452893015</v>
      </c>
      <c r="CE1261">
        <v>0.34508349169055819</v>
      </c>
      <c r="CF1261">
        <v>0.34974122687749937</v>
      </c>
      <c r="CG1261">
        <v>0.37103714496297796</v>
      </c>
      <c r="CH1261">
        <v>0.44143831685297902</v>
      </c>
      <c r="CI1261">
        <v>0.57823306525523899</v>
      </c>
      <c r="CJ1261">
        <v>0.70624476199017894</v>
      </c>
      <c r="CK1261">
        <v>0.80834403208527861</v>
      </c>
      <c r="CL1261">
        <v>0.85558881408334009</v>
      </c>
      <c r="CM1261">
        <v>0.88955638482344035</v>
      </c>
      <c r="CN1261">
        <v>0.92022554671326362</v>
      </c>
      <c r="CO1261">
        <v>0.92015652603302123</v>
      </c>
      <c r="CP1261">
        <v>0.94992413498461592</v>
      </c>
      <c r="CQ1261">
        <v>0.95171043359317675</v>
      </c>
      <c r="CR1261">
        <v>0.87339355338349911</v>
      </c>
      <c r="CS1261">
        <v>0.8070388646609864</v>
      </c>
      <c r="CT1261">
        <v>0.75212987283057564</v>
      </c>
      <c r="CU1261">
        <v>0.61905367609614426</v>
      </c>
      <c r="CV1261">
        <v>0.48610066068372226</v>
      </c>
      <c r="CW1261">
        <v>0.42592928429168164</v>
      </c>
      <c r="CX1261">
        <v>0.38589500583885705</v>
      </c>
      <c r="CY1261">
        <v>0.35174172568554257</v>
      </c>
      <c r="CZ1261">
        <v>0.32896124934145865</v>
      </c>
    </row>
    <row r="1262" spans="1:104" x14ac:dyDescent="0.25">
      <c r="A1262" t="s">
        <v>1451</v>
      </c>
      <c r="B1262" t="s">
        <v>26</v>
      </c>
      <c r="C1262" t="s">
        <v>27</v>
      </c>
      <c r="D1262" t="s">
        <v>187</v>
      </c>
      <c r="E1262" t="s">
        <v>184</v>
      </c>
      <c r="F1262">
        <v>2023</v>
      </c>
      <c r="G1262" t="s">
        <v>183</v>
      </c>
      <c r="H1262">
        <v>8</v>
      </c>
      <c r="I1262">
        <v>28.19276498144426</v>
      </c>
      <c r="J1262">
        <v>26.980083253200835</v>
      </c>
      <c r="K1262">
        <v>26.272827836841799</v>
      </c>
      <c r="L1262">
        <v>26.303634929329171</v>
      </c>
      <c r="M1262">
        <v>27.48154282042816</v>
      </c>
      <c r="N1262">
        <v>30.557015534111081</v>
      </c>
      <c r="O1262">
        <v>35.039399147821584</v>
      </c>
      <c r="P1262">
        <v>40.276140298525888</v>
      </c>
      <c r="Q1262">
        <v>46.206589242392056</v>
      </c>
      <c r="R1262">
        <v>50.90727775961205</v>
      </c>
      <c r="S1262">
        <v>54.339089769875457</v>
      </c>
      <c r="T1262">
        <v>56.388069787405755</v>
      </c>
      <c r="U1262">
        <v>57.174753364017498</v>
      </c>
      <c r="V1262">
        <v>57.770384277058604</v>
      </c>
      <c r="W1262">
        <v>57.566554026386946</v>
      </c>
      <c r="X1262">
        <v>56.212653310985367</v>
      </c>
      <c r="Y1262">
        <v>53.620531355934297</v>
      </c>
      <c r="Z1262">
        <v>50.201928903366287</v>
      </c>
      <c r="AA1262">
        <v>45.270988790733924</v>
      </c>
      <c r="AB1262">
        <v>43.211218547605476</v>
      </c>
      <c r="AC1262">
        <v>41.601369065186447</v>
      </c>
      <c r="AD1262">
        <v>38.366500585666827</v>
      </c>
      <c r="AE1262">
        <v>34.185141760462848</v>
      </c>
      <c r="AF1262">
        <v>30.895893221729082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1.2687315810676856</v>
      </c>
      <c r="AS1262">
        <v>1.2864319327516536</v>
      </c>
      <c r="AT1262">
        <v>1.2998336213418007</v>
      </c>
      <c r="AU1262">
        <v>1.2952474364006918</v>
      </c>
      <c r="AV1262">
        <v>1.264784639363862</v>
      </c>
      <c r="AW1262">
        <v>1.2064619298100669</v>
      </c>
      <c r="AX1262">
        <v>1.129543369492972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69.812498778861041</v>
      </c>
      <c r="BF1262">
        <v>69.312501156222581</v>
      </c>
      <c r="BG1262">
        <v>68.562498614849716</v>
      </c>
      <c r="BH1262">
        <v>68.249998982441554</v>
      </c>
      <c r="BI1262">
        <v>68.37499947768697</v>
      </c>
      <c r="BJ1262">
        <v>67.500000369312232</v>
      </c>
      <c r="BK1262">
        <v>68.312500721076418</v>
      </c>
      <c r="BL1262">
        <v>71.187499868217458</v>
      </c>
      <c r="BM1262">
        <v>77.249999543979669</v>
      </c>
      <c r="BN1262">
        <v>80.999998831734629</v>
      </c>
      <c r="BO1262">
        <v>85.812501554896301</v>
      </c>
      <c r="BP1262">
        <v>87.812500790809906</v>
      </c>
      <c r="BQ1262">
        <v>89.124999682758485</v>
      </c>
      <c r="BR1262">
        <v>89.06250184369388</v>
      </c>
      <c r="BS1262">
        <v>88.624998389936266</v>
      </c>
      <c r="BT1262">
        <v>88.000000042665874</v>
      </c>
      <c r="BU1262">
        <v>87.687500066177989</v>
      </c>
      <c r="BV1262">
        <v>86.812500929129953</v>
      </c>
      <c r="BW1262">
        <v>84.062498721743808</v>
      </c>
      <c r="BX1262">
        <v>80.3125017278537</v>
      </c>
      <c r="BY1262">
        <v>76.562499888174088</v>
      </c>
      <c r="BZ1262">
        <v>74.687500946792724</v>
      </c>
      <c r="CA1262">
        <v>73.624998314238709</v>
      </c>
      <c r="CB1262">
        <v>72.125001202673346</v>
      </c>
      <c r="CC1262">
        <v>0.33641464264189702</v>
      </c>
      <c r="CD1262">
        <v>0.31438149384319219</v>
      </c>
      <c r="CE1262">
        <v>0.30974058874697452</v>
      </c>
      <c r="CF1262">
        <v>0.31392123501526037</v>
      </c>
      <c r="CG1262">
        <v>0.33303608530536755</v>
      </c>
      <c r="CH1262">
        <v>0.39622686562401749</v>
      </c>
      <c r="CI1262">
        <v>0.51901125963174488</v>
      </c>
      <c r="CJ1262">
        <v>0.63391226371017806</v>
      </c>
      <c r="CK1262">
        <v>0.7255545840139167</v>
      </c>
      <c r="CL1262">
        <v>0.76796069145968882</v>
      </c>
      <c r="CM1262">
        <v>0.79844926993037968</v>
      </c>
      <c r="CN1262">
        <v>0.82597743551282343</v>
      </c>
      <c r="CO1262">
        <v>0.8259154987840357</v>
      </c>
      <c r="CP1262">
        <v>0.85263431795509637</v>
      </c>
      <c r="CQ1262">
        <v>0.85423768152399848</v>
      </c>
      <c r="CR1262">
        <v>0.78394185592042953</v>
      </c>
      <c r="CS1262">
        <v>0.72438314670838144</v>
      </c>
      <c r="CT1262">
        <v>0.67509786186934317</v>
      </c>
      <c r="CU1262">
        <v>0.5556511471940031</v>
      </c>
      <c r="CV1262">
        <v>0.43631496467621222</v>
      </c>
      <c r="CW1262">
        <v>0.38230624998191221</v>
      </c>
      <c r="CX1262">
        <v>0.34637222341233037</v>
      </c>
      <c r="CY1262">
        <v>0.3157169201730019</v>
      </c>
      <c r="CZ1262">
        <v>0.29526953951736862</v>
      </c>
    </row>
    <row r="1263" spans="1:104" x14ac:dyDescent="0.25">
      <c r="A1263" t="s">
        <v>1452</v>
      </c>
      <c r="B1263" t="s">
        <v>26</v>
      </c>
      <c r="C1263" t="s">
        <v>27</v>
      </c>
      <c r="D1263" t="s">
        <v>187</v>
      </c>
      <c r="E1263" t="s">
        <v>184</v>
      </c>
      <c r="F1263">
        <v>2024</v>
      </c>
      <c r="G1263" t="s">
        <v>171</v>
      </c>
      <c r="H1263">
        <v>1</v>
      </c>
      <c r="I1263">
        <v>23.763754209643448</v>
      </c>
      <c r="J1263">
        <v>23.121391545860636</v>
      </c>
      <c r="K1263">
        <v>22.767535914382204</v>
      </c>
      <c r="L1263">
        <v>23.013750014171503</v>
      </c>
      <c r="M1263">
        <v>24.155899619086476</v>
      </c>
      <c r="N1263">
        <v>27.072819306014051</v>
      </c>
      <c r="O1263">
        <v>32.126376065084813</v>
      </c>
      <c r="P1263">
        <v>35.459248634351525</v>
      </c>
      <c r="Q1263">
        <v>38.248123376539382</v>
      </c>
      <c r="R1263">
        <v>38.713091205197884</v>
      </c>
      <c r="S1263">
        <v>38.208494392079849</v>
      </c>
      <c r="T1263">
        <v>37.266713527527159</v>
      </c>
      <c r="U1263">
        <v>36.377624943157151</v>
      </c>
      <c r="V1263">
        <v>36.014175036247174</v>
      </c>
      <c r="W1263">
        <v>35.337810532341251</v>
      </c>
      <c r="X1263">
        <v>34.35873960836981</v>
      </c>
      <c r="Y1263">
        <v>34.109827887354356</v>
      </c>
      <c r="Z1263">
        <v>36.023972753751131</v>
      </c>
      <c r="AA1263">
        <v>34.885124152256417</v>
      </c>
      <c r="AB1263">
        <v>33.855398680591279</v>
      </c>
      <c r="AC1263">
        <v>32.418584354302439</v>
      </c>
      <c r="AD1263">
        <v>30.388966251906304</v>
      </c>
      <c r="AE1263">
        <v>27.626567531530547</v>
      </c>
      <c r="AF1263">
        <v>25.540966330098712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0.83850102402041893</v>
      </c>
      <c r="AS1263">
        <v>0.81849656134567228</v>
      </c>
      <c r="AT1263">
        <v>0.81031895832859213</v>
      </c>
      <c r="AU1263">
        <v>0.79510070276501033</v>
      </c>
      <c r="AV1263">
        <v>0.77307163603371898</v>
      </c>
      <c r="AW1263">
        <v>0.76747109086691012</v>
      </c>
      <c r="AX1263">
        <v>0.81053938209858434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42.250000005982542</v>
      </c>
      <c r="BF1263">
        <v>40.249999315995922</v>
      </c>
      <c r="BG1263">
        <v>39.499998909467877</v>
      </c>
      <c r="BH1263">
        <v>39.499998909467877</v>
      </c>
      <c r="BI1263">
        <v>38.749999514274485</v>
      </c>
      <c r="BJ1263">
        <v>38.500000679730839</v>
      </c>
      <c r="BK1263">
        <v>38.500000679730839</v>
      </c>
      <c r="BL1263">
        <v>36.75000077573641</v>
      </c>
      <c r="BM1263">
        <v>44.000000479742972</v>
      </c>
      <c r="BN1263">
        <v>47.999999908267668</v>
      </c>
      <c r="BO1263">
        <v>50.74999895362474</v>
      </c>
      <c r="BP1263">
        <v>53.249999036240808</v>
      </c>
      <c r="BQ1263">
        <v>54.999999510001238</v>
      </c>
      <c r="BR1263">
        <v>53.999999457013004</v>
      </c>
      <c r="BS1263">
        <v>55.250000979712638</v>
      </c>
      <c r="BT1263">
        <v>54.500001028997396</v>
      </c>
      <c r="BU1263">
        <v>52.499999199478772</v>
      </c>
      <c r="BV1263">
        <v>50.249999660704347</v>
      </c>
      <c r="BW1263">
        <v>48.750000542702111</v>
      </c>
      <c r="BX1263">
        <v>45.750000839550196</v>
      </c>
      <c r="BY1263">
        <v>44.249998758764775</v>
      </c>
      <c r="BZ1263">
        <v>43.499999705430973</v>
      </c>
      <c r="CA1263">
        <v>44.750000202551817</v>
      </c>
      <c r="CB1263">
        <v>42.999999728791387</v>
      </c>
      <c r="CC1263">
        <v>0.38783870842343737</v>
      </c>
      <c r="CD1263">
        <v>0.36243759677673032</v>
      </c>
      <c r="CE1263">
        <v>0.35708725937714869</v>
      </c>
      <c r="CF1263">
        <v>0.36190700233787987</v>
      </c>
      <c r="CG1263">
        <v>0.38394370163115127</v>
      </c>
      <c r="CH1263">
        <v>0.45679381076075692</v>
      </c>
      <c r="CI1263">
        <v>0.5983469280387681</v>
      </c>
      <c r="CJ1263">
        <v>0.73081160595181582</v>
      </c>
      <c r="CK1263">
        <v>0.83646237274564372</v>
      </c>
      <c r="CL1263">
        <v>0.88535058063225525</v>
      </c>
      <c r="CM1263">
        <v>0.92049965499217512</v>
      </c>
      <c r="CN1263">
        <v>0.95223571064588741</v>
      </c>
      <c r="CO1263">
        <v>0.95216429760228727</v>
      </c>
      <c r="CP1263">
        <v>0.98296737296451098</v>
      </c>
      <c r="CQ1263">
        <v>0.98481580480695263</v>
      </c>
      <c r="CR1263">
        <v>0.90377465906902354</v>
      </c>
      <c r="CS1263">
        <v>0.83511179227761423</v>
      </c>
      <c r="CT1263">
        <v>0.7782927405696044</v>
      </c>
      <c r="CU1263">
        <v>0.64058749596532938</v>
      </c>
      <c r="CV1263">
        <v>0.50300969069513279</v>
      </c>
      <c r="CW1263">
        <v>0.44074526946902653</v>
      </c>
      <c r="CX1263">
        <v>0.39931837467461745</v>
      </c>
      <c r="CY1263">
        <v>0.36397711282470957</v>
      </c>
      <c r="CZ1263">
        <v>0.34040421947928279</v>
      </c>
    </row>
    <row r="1264" spans="1:104" x14ac:dyDescent="0.25">
      <c r="A1264" t="s">
        <v>1453</v>
      </c>
      <c r="B1264" t="s">
        <v>26</v>
      </c>
      <c r="C1264" t="s">
        <v>27</v>
      </c>
      <c r="D1264" t="s">
        <v>187</v>
      </c>
      <c r="E1264" t="s">
        <v>184</v>
      </c>
      <c r="F1264">
        <v>2024</v>
      </c>
      <c r="G1264" t="s">
        <v>172</v>
      </c>
      <c r="H1264">
        <v>2</v>
      </c>
      <c r="I1264">
        <v>23.790396766516984</v>
      </c>
      <c r="J1264">
        <v>23.097604788397341</v>
      </c>
      <c r="K1264">
        <v>22.674746295754169</v>
      </c>
      <c r="L1264">
        <v>22.804929378050073</v>
      </c>
      <c r="M1264">
        <v>23.83998094642681</v>
      </c>
      <c r="N1264">
        <v>26.645590983637792</v>
      </c>
      <c r="O1264">
        <v>31.057514728153123</v>
      </c>
      <c r="P1264">
        <v>34.142752441422267</v>
      </c>
      <c r="Q1264">
        <v>37.221655809692543</v>
      </c>
      <c r="R1264">
        <v>38.722026299707267</v>
      </c>
      <c r="S1264">
        <v>39.392081929333436</v>
      </c>
      <c r="T1264">
        <v>39.67915294531975</v>
      </c>
      <c r="U1264">
        <v>39.643392270519058</v>
      </c>
      <c r="V1264">
        <v>39.798468372354506</v>
      </c>
      <c r="W1264">
        <v>39.326732790137441</v>
      </c>
      <c r="X1264">
        <v>38.16930035910557</v>
      </c>
      <c r="Y1264">
        <v>36.971977248811115</v>
      </c>
      <c r="Z1264">
        <v>37.012723453892477</v>
      </c>
      <c r="AA1264">
        <v>36.152589968401848</v>
      </c>
      <c r="AB1264">
        <v>34.558135416164006</v>
      </c>
      <c r="AC1264">
        <v>32.924386323583718</v>
      </c>
      <c r="AD1264">
        <v>30.700354787379993</v>
      </c>
      <c r="AE1264">
        <v>27.732715211647161</v>
      </c>
      <c r="AF1264">
        <v>25.486347851674424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0.89278089247639258</v>
      </c>
      <c r="AS1264">
        <v>0.89197632845166019</v>
      </c>
      <c r="AT1264">
        <v>0.89546553429704967</v>
      </c>
      <c r="AU1264">
        <v>0.88485146684000482</v>
      </c>
      <c r="AV1264">
        <v>0.85880924212958676</v>
      </c>
      <c r="AW1264">
        <v>0.83186944494178394</v>
      </c>
      <c r="AX1264">
        <v>0.83278627179123621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47.74999884495017</v>
      </c>
      <c r="BF1264">
        <v>48.499999802778326</v>
      </c>
      <c r="BG1264">
        <v>48.250000436607586</v>
      </c>
      <c r="BH1264">
        <v>49.249999380737606</v>
      </c>
      <c r="BI1264">
        <v>49.000000242174103</v>
      </c>
      <c r="BJ1264">
        <v>48.250000436607586</v>
      </c>
      <c r="BK1264">
        <v>49.249999380737606</v>
      </c>
      <c r="BL1264">
        <v>48.000001511425864</v>
      </c>
      <c r="BM1264">
        <v>51.499999522935227</v>
      </c>
      <c r="BN1264">
        <v>54.499999684081153</v>
      </c>
      <c r="BO1264">
        <v>57.249999469049214</v>
      </c>
      <c r="BP1264">
        <v>58.250000362066217</v>
      </c>
      <c r="BQ1264">
        <v>60.00000027824985</v>
      </c>
      <c r="BR1264">
        <v>60.750000311423598</v>
      </c>
      <c r="BS1264">
        <v>61.500001041644524</v>
      </c>
      <c r="BT1264">
        <v>60.00000027824985</v>
      </c>
      <c r="BU1264">
        <v>59.000000409465422</v>
      </c>
      <c r="BV1264">
        <v>58.500000411058672</v>
      </c>
      <c r="BW1264">
        <v>55.749998705654534</v>
      </c>
      <c r="BX1264">
        <v>52.75000092015916</v>
      </c>
      <c r="BY1264">
        <v>52.75000092015916</v>
      </c>
      <c r="BZ1264">
        <v>50.750000158357736</v>
      </c>
      <c r="CA1264">
        <v>49.999999428136817</v>
      </c>
      <c r="CB1264">
        <v>49.249999380737606</v>
      </c>
      <c r="CC1264">
        <v>0.33792373721470298</v>
      </c>
      <c r="CD1264">
        <v>0.31579176029672673</v>
      </c>
      <c r="CE1264">
        <v>0.31113002525429795</v>
      </c>
      <c r="CF1264">
        <v>0.31532947131202083</v>
      </c>
      <c r="CG1264">
        <v>0.33453004803318559</v>
      </c>
      <c r="CH1264">
        <v>0.39800427318238796</v>
      </c>
      <c r="CI1264">
        <v>0.52133946628701155</v>
      </c>
      <c r="CJ1264">
        <v>0.63675590958161388</v>
      </c>
      <c r="CK1264">
        <v>0.72880936535832497</v>
      </c>
      <c r="CL1264">
        <v>0.77140561623474957</v>
      </c>
      <c r="CM1264">
        <v>0.80203099840975978</v>
      </c>
      <c r="CN1264">
        <v>0.82968263818749743</v>
      </c>
      <c r="CO1264">
        <v>0.82962040348059696</v>
      </c>
      <c r="CP1264">
        <v>0.85645911991465307</v>
      </c>
      <c r="CQ1264">
        <v>0.85806966618400782</v>
      </c>
      <c r="CR1264">
        <v>0.78745852225908541</v>
      </c>
      <c r="CS1264">
        <v>0.72763264578792342</v>
      </c>
      <c r="CT1264">
        <v>0.67812621307200693</v>
      </c>
      <c r="CU1264">
        <v>0.55814371462767343</v>
      </c>
      <c r="CV1264">
        <v>0.4382722028700613</v>
      </c>
      <c r="CW1264">
        <v>0.38402122769942187</v>
      </c>
      <c r="CX1264">
        <v>0.34792599900181553</v>
      </c>
      <c r="CY1264">
        <v>0.31713317572328825</v>
      </c>
      <c r="CZ1264">
        <v>0.29659409589370772</v>
      </c>
    </row>
    <row r="1265" spans="1:104" x14ac:dyDescent="0.25">
      <c r="A1265" t="s">
        <v>1454</v>
      </c>
      <c r="B1265" t="s">
        <v>26</v>
      </c>
      <c r="C1265" t="s">
        <v>27</v>
      </c>
      <c r="D1265" t="s">
        <v>187</v>
      </c>
      <c r="E1265" t="s">
        <v>184</v>
      </c>
      <c r="F1265">
        <v>2024</v>
      </c>
      <c r="G1265" t="s">
        <v>173</v>
      </c>
      <c r="H1265">
        <v>3</v>
      </c>
      <c r="I1265">
        <v>24.43828148892263</v>
      </c>
      <c r="J1265">
        <v>23.515961670309135</v>
      </c>
      <c r="K1265">
        <v>22.968822545248461</v>
      </c>
      <c r="L1265">
        <v>22.92613423743807</v>
      </c>
      <c r="M1265">
        <v>23.824837160640346</v>
      </c>
      <c r="N1265">
        <v>26.340862937870824</v>
      </c>
      <c r="O1265">
        <v>30.672231652727763</v>
      </c>
      <c r="P1265">
        <v>34.097774710453429</v>
      </c>
      <c r="Q1265">
        <v>37.93544416379472</v>
      </c>
      <c r="R1265">
        <v>40.826783356151743</v>
      </c>
      <c r="S1265">
        <v>43.063213448748215</v>
      </c>
      <c r="T1265">
        <v>44.681340319015845</v>
      </c>
      <c r="U1265">
        <v>45.605824354632624</v>
      </c>
      <c r="V1265">
        <v>46.368211075051647</v>
      </c>
      <c r="W1265">
        <v>46.14354285521798</v>
      </c>
      <c r="X1265">
        <v>44.857296510171487</v>
      </c>
      <c r="Y1265">
        <v>42.719790735957517</v>
      </c>
      <c r="Z1265">
        <v>40.162644210490797</v>
      </c>
      <c r="AA1265">
        <v>37.8038586020567</v>
      </c>
      <c r="AB1265">
        <v>37.177254086465112</v>
      </c>
      <c r="AC1265">
        <v>35.13578527215784</v>
      </c>
      <c r="AD1265">
        <v>32.479461176051899</v>
      </c>
      <c r="AE1265">
        <v>29.054044481597384</v>
      </c>
      <c r="AF1265">
        <v>26.461578274504358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>
        <v>0</v>
      </c>
      <c r="AR1265">
        <v>1.0053301326593183</v>
      </c>
      <c r="AS1265">
        <v>1.0261310399869543</v>
      </c>
      <c r="AT1265">
        <v>1.0432847226187718</v>
      </c>
      <c r="AU1265">
        <v>1.0382296760481877</v>
      </c>
      <c r="AV1265">
        <v>1.009289180146042</v>
      </c>
      <c r="AW1265">
        <v>0.96119529214514465</v>
      </c>
      <c r="AX1265">
        <v>0.90365947735727459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54.249999995225942</v>
      </c>
      <c r="BF1265">
        <v>54.499999458031077</v>
      </c>
      <c r="BG1265">
        <v>53.250000197441274</v>
      </c>
      <c r="BH1265">
        <v>54.499999458031077</v>
      </c>
      <c r="BI1265">
        <v>54.750000981068325</v>
      </c>
      <c r="BJ1265">
        <v>53.500000001250349</v>
      </c>
      <c r="BK1265">
        <v>52.749999680479313</v>
      </c>
      <c r="BL1265">
        <v>58.49999899017368</v>
      </c>
      <c r="BM1265">
        <v>65.499998597678143</v>
      </c>
      <c r="BN1265">
        <v>71.749997983871069</v>
      </c>
      <c r="BO1265">
        <v>75.749999675705254</v>
      </c>
      <c r="BP1265">
        <v>78.249999560900605</v>
      </c>
      <c r="BQ1265">
        <v>80.999998695773613</v>
      </c>
      <c r="BR1265">
        <v>81.750001417780695</v>
      </c>
      <c r="BS1265">
        <v>81.249999735721943</v>
      </c>
      <c r="BT1265">
        <v>78.249999560900605</v>
      </c>
      <c r="BU1265">
        <v>77.000000413978782</v>
      </c>
      <c r="BV1265">
        <v>74.500000187779492</v>
      </c>
      <c r="BW1265">
        <v>69.499999138624062</v>
      </c>
      <c r="BX1265">
        <v>65.250000953560672</v>
      </c>
      <c r="BY1265">
        <v>62.999998470938344</v>
      </c>
      <c r="BZ1265">
        <v>59.499999583634192</v>
      </c>
      <c r="CA1265">
        <v>59.249999893493104</v>
      </c>
      <c r="CB1265">
        <v>56.250000613807082</v>
      </c>
      <c r="CC1265">
        <v>0.33606572503335258</v>
      </c>
      <c r="CD1265">
        <v>0.31405542453923596</v>
      </c>
      <c r="CE1265">
        <v>0.30941933390595733</v>
      </c>
      <c r="CF1265">
        <v>0.31359569460572839</v>
      </c>
      <c r="CG1265">
        <v>0.33269067919668549</v>
      </c>
      <c r="CH1265">
        <v>0.39581593435357898</v>
      </c>
      <c r="CI1265">
        <v>0.51847296500619056</v>
      </c>
      <c r="CJ1265">
        <v>0.63325479043577615</v>
      </c>
      <c r="CK1265">
        <v>0.7248021459457199</v>
      </c>
      <c r="CL1265">
        <v>0.76716414819929246</v>
      </c>
      <c r="CM1265">
        <v>0.79762118709955632</v>
      </c>
      <c r="CN1265">
        <v>0.82512077267136452</v>
      </c>
      <c r="CO1265">
        <v>0.82505889844664593</v>
      </c>
      <c r="CP1265">
        <v>0.85175005715852081</v>
      </c>
      <c r="CQ1265">
        <v>0.8533517034272371</v>
      </c>
      <c r="CR1265">
        <v>0.78312880978924881</v>
      </c>
      <c r="CS1265">
        <v>0.72363184210904097</v>
      </c>
      <c r="CT1265">
        <v>0.67439761944474708</v>
      </c>
      <c r="CU1265">
        <v>0.55507486934121208</v>
      </c>
      <c r="CV1265">
        <v>0.4358624607831782</v>
      </c>
      <c r="CW1265">
        <v>0.3819097532246904</v>
      </c>
      <c r="CX1265">
        <v>0.34601300279681435</v>
      </c>
      <c r="CY1265">
        <v>0.31538946716882177</v>
      </c>
      <c r="CZ1265">
        <v>0.29496332240821888</v>
      </c>
    </row>
    <row r="1266" spans="1:104" x14ac:dyDescent="0.25">
      <c r="A1266" t="s">
        <v>1455</v>
      </c>
      <c r="B1266" t="s">
        <v>26</v>
      </c>
      <c r="C1266" t="s">
        <v>27</v>
      </c>
      <c r="D1266" t="s">
        <v>187</v>
      </c>
      <c r="E1266" t="s">
        <v>184</v>
      </c>
      <c r="F1266">
        <v>2024</v>
      </c>
      <c r="G1266" t="s">
        <v>174</v>
      </c>
      <c r="H1266">
        <v>4</v>
      </c>
      <c r="I1266">
        <v>25.332443826912208</v>
      </c>
      <c r="J1266">
        <v>24.281680562376309</v>
      </c>
      <c r="K1266">
        <v>23.665888800269236</v>
      </c>
      <c r="L1266">
        <v>23.600302795595045</v>
      </c>
      <c r="M1266">
        <v>24.541724108526523</v>
      </c>
      <c r="N1266">
        <v>27.052320590477347</v>
      </c>
      <c r="O1266">
        <v>30.917655238406713</v>
      </c>
      <c r="P1266">
        <v>35.00601154050284</v>
      </c>
      <c r="Q1266">
        <v>40.089459247230572</v>
      </c>
      <c r="R1266">
        <v>44.290640062513226</v>
      </c>
      <c r="S1266">
        <v>47.581786983803873</v>
      </c>
      <c r="T1266">
        <v>49.898106660945693</v>
      </c>
      <c r="U1266">
        <v>51.185981958919193</v>
      </c>
      <c r="V1266">
        <v>52.204765163634889</v>
      </c>
      <c r="W1266">
        <v>52.056955930452062</v>
      </c>
      <c r="X1266">
        <v>50.757864941058955</v>
      </c>
      <c r="Y1266">
        <v>48.442987439501316</v>
      </c>
      <c r="Z1266">
        <v>45.151936413507507</v>
      </c>
      <c r="AA1266">
        <v>41.090264517357461</v>
      </c>
      <c r="AB1266">
        <v>40.067534181058093</v>
      </c>
      <c r="AC1266">
        <v>37.994005850459736</v>
      </c>
      <c r="AD1266">
        <v>34.814756147038601</v>
      </c>
      <c r="AE1266">
        <v>30.960886804936433</v>
      </c>
      <c r="AF1266">
        <v>27.975340847495886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1.1227073143860413</v>
      </c>
      <c r="AS1266">
        <v>1.1516846068288482</v>
      </c>
      <c r="AT1266">
        <v>1.1746071845649297</v>
      </c>
      <c r="AU1266">
        <v>1.1712815188558743</v>
      </c>
      <c r="AV1266">
        <v>1.142051946744479</v>
      </c>
      <c r="AW1266">
        <v>1.0899671702872036</v>
      </c>
      <c r="AX1266">
        <v>1.0159185158612343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64.500000441475962</v>
      </c>
      <c r="BF1266">
        <v>62.249998875252324</v>
      </c>
      <c r="BG1266">
        <v>60.750000782600978</v>
      </c>
      <c r="BH1266">
        <v>60.250000250082678</v>
      </c>
      <c r="BI1266">
        <v>61.250000534675173</v>
      </c>
      <c r="BJ1266">
        <v>60.750000782600978</v>
      </c>
      <c r="BK1266">
        <v>62.5</v>
      </c>
      <c r="BL1266">
        <v>66.750002007699578</v>
      </c>
      <c r="BM1266">
        <v>76.499998904313216</v>
      </c>
      <c r="BN1266">
        <v>82.000000831414198</v>
      </c>
      <c r="BO1266">
        <v>87.250000512765979</v>
      </c>
      <c r="BP1266">
        <v>90.500000079009325</v>
      </c>
      <c r="BQ1266">
        <v>91.250000941641304</v>
      </c>
      <c r="BR1266">
        <v>89.249999038606362</v>
      </c>
      <c r="BS1266">
        <v>88.249999761496284</v>
      </c>
      <c r="BT1266">
        <v>87.000001672591054</v>
      </c>
      <c r="BU1266">
        <v>86.250001036997389</v>
      </c>
      <c r="BV1266">
        <v>83.249998948699215</v>
      </c>
      <c r="BW1266">
        <v>80.250001401166799</v>
      </c>
      <c r="BX1266">
        <v>73.999998951991259</v>
      </c>
      <c r="BY1266">
        <v>67.499999110009909</v>
      </c>
      <c r="BZ1266">
        <v>65.250001190588776</v>
      </c>
      <c r="CA1266">
        <v>62.5</v>
      </c>
      <c r="CB1266">
        <v>60.750000782600978</v>
      </c>
      <c r="CC1266">
        <v>0.33855968199067848</v>
      </c>
      <c r="CD1266">
        <v>0.31638602782583952</v>
      </c>
      <c r="CE1266">
        <v>0.31171552492931631</v>
      </c>
      <c r="CF1266">
        <v>0.31592282812865313</v>
      </c>
      <c r="CG1266">
        <v>0.33515956395953977</v>
      </c>
      <c r="CH1266">
        <v>0.39875324427774439</v>
      </c>
      <c r="CI1266">
        <v>0.5223205367972279</v>
      </c>
      <c r="CJ1266">
        <v>0.6379541305649471</v>
      </c>
      <c r="CK1266">
        <v>0.73018082785953398</v>
      </c>
      <c r="CL1266">
        <v>0.7728572673893237</v>
      </c>
      <c r="CM1266">
        <v>0.80354030703400836</v>
      </c>
      <c r="CN1266">
        <v>0.83124396104722087</v>
      </c>
      <c r="CO1266">
        <v>0.83118161995803386</v>
      </c>
      <c r="CP1266">
        <v>0.85807085372177294</v>
      </c>
      <c r="CQ1266">
        <v>0.85968437917740259</v>
      </c>
      <c r="CR1266">
        <v>0.78894037510777526</v>
      </c>
      <c r="CS1266">
        <v>0.72900191106009538</v>
      </c>
      <c r="CT1266">
        <v>0.6794023589759266</v>
      </c>
      <c r="CU1266">
        <v>0.55919406028900998</v>
      </c>
      <c r="CV1266">
        <v>0.43909697596799574</v>
      </c>
      <c r="CW1266">
        <v>0.38474389566303308</v>
      </c>
      <c r="CX1266">
        <v>0.34858074618442214</v>
      </c>
      <c r="CY1266">
        <v>0.31772995900941342</v>
      </c>
      <c r="CZ1266">
        <v>0.29715221634222438</v>
      </c>
    </row>
    <row r="1267" spans="1:104" x14ac:dyDescent="0.25">
      <c r="A1267" t="s">
        <v>1456</v>
      </c>
      <c r="B1267" t="s">
        <v>26</v>
      </c>
      <c r="C1267" t="s">
        <v>27</v>
      </c>
      <c r="D1267" t="s">
        <v>187</v>
      </c>
      <c r="E1267" t="s">
        <v>184</v>
      </c>
      <c r="F1267">
        <v>2024</v>
      </c>
      <c r="G1267" t="s">
        <v>175</v>
      </c>
      <c r="H1267">
        <v>5</v>
      </c>
      <c r="I1267">
        <v>25.610365218211065</v>
      </c>
      <c r="J1267">
        <v>24.525114960983949</v>
      </c>
      <c r="K1267">
        <v>23.875122706946271</v>
      </c>
      <c r="L1267">
        <v>23.785663865156671</v>
      </c>
      <c r="M1267">
        <v>24.750849145629591</v>
      </c>
      <c r="N1267">
        <v>27.242172647095678</v>
      </c>
      <c r="O1267">
        <v>30.743988257528709</v>
      </c>
      <c r="P1267">
        <v>35.751162975791424</v>
      </c>
      <c r="Q1267">
        <v>41.449960852122594</v>
      </c>
      <c r="R1267">
        <v>45.959942714944368</v>
      </c>
      <c r="S1267">
        <v>49.101544681863786</v>
      </c>
      <c r="T1267">
        <v>50.983355348388827</v>
      </c>
      <c r="U1267">
        <v>51.818114845626539</v>
      </c>
      <c r="V1267">
        <v>52.565229736944652</v>
      </c>
      <c r="W1267">
        <v>52.496336800547461</v>
      </c>
      <c r="X1267">
        <v>51.014272090726386</v>
      </c>
      <c r="Y1267">
        <v>48.438138342932874</v>
      </c>
      <c r="Z1267">
        <v>45.189230711679613</v>
      </c>
      <c r="AA1267">
        <v>41.098901431996048</v>
      </c>
      <c r="AB1267">
        <v>39.428318616479565</v>
      </c>
      <c r="AC1267">
        <v>38.153707172352881</v>
      </c>
      <c r="AD1267">
        <v>35.060063094356181</v>
      </c>
      <c r="AE1267">
        <v>31.204143188987445</v>
      </c>
      <c r="AF1267">
        <v>28.184816155117566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1.1471255074906703</v>
      </c>
      <c r="AS1267">
        <v>1.1659075663389966</v>
      </c>
      <c r="AT1267">
        <v>1.1827176401894406</v>
      </c>
      <c r="AU1267">
        <v>1.1811674967131267</v>
      </c>
      <c r="AV1267">
        <v>1.1478210544440643</v>
      </c>
      <c r="AW1267">
        <v>1.0898581233799212</v>
      </c>
      <c r="AX1267">
        <v>1.0167576777183054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62.5</v>
      </c>
      <c r="BF1267">
        <v>63.000000778403219</v>
      </c>
      <c r="BG1267">
        <v>63.75000001870616</v>
      </c>
      <c r="BH1267">
        <v>64.749998301933658</v>
      </c>
      <c r="BI1267">
        <v>63.000000778403219</v>
      </c>
      <c r="BJ1267">
        <v>62.000001035527966</v>
      </c>
      <c r="BK1267">
        <v>63.000000778403219</v>
      </c>
      <c r="BL1267">
        <v>68.499998825706299</v>
      </c>
      <c r="BM1267">
        <v>76.500001218508274</v>
      </c>
      <c r="BN1267">
        <v>81.500000839850131</v>
      </c>
      <c r="BO1267">
        <v>85.750000342266134</v>
      </c>
      <c r="BP1267">
        <v>86.999999000523928</v>
      </c>
      <c r="BQ1267">
        <v>87.24999882287203</v>
      </c>
      <c r="BR1267">
        <v>87.24999882287203</v>
      </c>
      <c r="BS1267">
        <v>86.250000440445163</v>
      </c>
      <c r="BT1267">
        <v>83.750000828172958</v>
      </c>
      <c r="BU1267">
        <v>83.500000552342058</v>
      </c>
      <c r="BV1267">
        <v>83.000001134387219</v>
      </c>
      <c r="BW1267">
        <v>82.499999902501202</v>
      </c>
      <c r="BX1267">
        <v>79.250001078268724</v>
      </c>
      <c r="BY1267">
        <v>75.499998726393571</v>
      </c>
      <c r="BZ1267">
        <v>71.499998054332067</v>
      </c>
      <c r="CA1267">
        <v>70.999999089860026</v>
      </c>
      <c r="CB1267">
        <v>67.999999974604961</v>
      </c>
      <c r="CC1267">
        <v>0.33576695246249572</v>
      </c>
      <c r="CD1267">
        <v>0.31377622134367444</v>
      </c>
      <c r="CE1267">
        <v>0.3091442296073928</v>
      </c>
      <c r="CF1267">
        <v>0.31331685393603476</v>
      </c>
      <c r="CG1267">
        <v>0.33239490489384155</v>
      </c>
      <c r="CH1267">
        <v>0.39546402241122058</v>
      </c>
      <c r="CI1267">
        <v>0.51801199886329552</v>
      </c>
      <c r="CJ1267">
        <v>0.63269175415659062</v>
      </c>
      <c r="CK1267">
        <v>0.72415771495310499</v>
      </c>
      <c r="CL1267">
        <v>0.76648213344106275</v>
      </c>
      <c r="CM1267">
        <v>0.79691204922605841</v>
      </c>
      <c r="CN1267">
        <v>0.82438714510907896</v>
      </c>
      <c r="CO1267">
        <v>0.82432538227192931</v>
      </c>
      <c r="CP1267">
        <v>0.85099279293026375</v>
      </c>
      <c r="CQ1267">
        <v>0.85259301909392848</v>
      </c>
      <c r="CR1267">
        <v>0.78243256781521475</v>
      </c>
      <c r="CS1267">
        <v>0.72298851349476412</v>
      </c>
      <c r="CT1267">
        <v>0.67379807261775027</v>
      </c>
      <c r="CU1267">
        <v>0.55458136264985358</v>
      </c>
      <c r="CV1267">
        <v>0.43547495073587889</v>
      </c>
      <c r="CW1267">
        <v>0.38157021131880892</v>
      </c>
      <c r="CX1267">
        <v>0.34570535110657136</v>
      </c>
      <c r="CY1267">
        <v>0.31510907024266255</v>
      </c>
      <c r="CZ1267">
        <v>0.29470106537182439</v>
      </c>
    </row>
    <row r="1268" spans="1:104" x14ac:dyDescent="0.25">
      <c r="A1268" t="s">
        <v>1457</v>
      </c>
      <c r="B1268" t="s">
        <v>26</v>
      </c>
      <c r="C1268" t="s">
        <v>27</v>
      </c>
      <c r="D1268" t="s">
        <v>187</v>
      </c>
      <c r="E1268" t="s">
        <v>184</v>
      </c>
      <c r="F1268">
        <v>2024</v>
      </c>
      <c r="G1268" t="s">
        <v>176</v>
      </c>
      <c r="H1268">
        <v>6</v>
      </c>
      <c r="I1268">
        <v>26.319362608958304</v>
      </c>
      <c r="J1268">
        <v>25.181126672671134</v>
      </c>
      <c r="K1268">
        <v>24.536638977833935</v>
      </c>
      <c r="L1268">
        <v>24.496334271683871</v>
      </c>
      <c r="M1268">
        <v>25.522088643031715</v>
      </c>
      <c r="N1268">
        <v>27.987784486712997</v>
      </c>
      <c r="O1268">
        <v>31.594266705773951</v>
      </c>
      <c r="P1268">
        <v>36.615634141462415</v>
      </c>
      <c r="Q1268">
        <v>42.029349325378973</v>
      </c>
      <c r="R1268">
        <v>46.452575360890663</v>
      </c>
      <c r="S1268">
        <v>49.69169873410997</v>
      </c>
      <c r="T1268">
        <v>51.621806868966232</v>
      </c>
      <c r="U1268">
        <v>52.364277594318494</v>
      </c>
      <c r="V1268">
        <v>52.952309450891178</v>
      </c>
      <c r="W1268">
        <v>52.792566101309717</v>
      </c>
      <c r="X1268">
        <v>51.640500988708013</v>
      </c>
      <c r="Y1268">
        <v>49.51632499165266</v>
      </c>
      <c r="Z1268">
        <v>46.479417937303978</v>
      </c>
      <c r="AA1268">
        <v>42.230985470200103</v>
      </c>
      <c r="AB1268">
        <v>39.81991342335759</v>
      </c>
      <c r="AC1268">
        <v>38.808364785604049</v>
      </c>
      <c r="AD1268">
        <v>35.923911630201239</v>
      </c>
      <c r="AE1268">
        <v>32.028163774202802</v>
      </c>
      <c r="AF1268">
        <v>28.955020018332707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1.1614906576565174</v>
      </c>
      <c r="AS1268">
        <v>1.178196252108257</v>
      </c>
      <c r="AT1268">
        <v>1.191426922698688</v>
      </c>
      <c r="AU1268">
        <v>1.1878327519541845</v>
      </c>
      <c r="AV1268">
        <v>1.1619112569962555</v>
      </c>
      <c r="AW1268">
        <v>1.1141173701618785</v>
      </c>
      <c r="AX1268">
        <v>1.0457868579110798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65.749998903382092</v>
      </c>
      <c r="BF1268">
        <v>64.250000695243642</v>
      </c>
      <c r="BG1268">
        <v>63.749999216782371</v>
      </c>
      <c r="BH1268">
        <v>63.249998983770176</v>
      </c>
      <c r="BI1268">
        <v>63.749999216782371</v>
      </c>
      <c r="BJ1268">
        <v>62.749998637535334</v>
      </c>
      <c r="BK1268">
        <v>62.749998637535334</v>
      </c>
      <c r="BL1268">
        <v>68.250000620403469</v>
      </c>
      <c r="BM1268">
        <v>73.74999999915083</v>
      </c>
      <c r="BN1268">
        <v>76.999999935689544</v>
      </c>
      <c r="BO1268">
        <v>83.250000336214626</v>
      </c>
      <c r="BP1268">
        <v>85.999999572697746</v>
      </c>
      <c r="BQ1268">
        <v>86.250000375616111</v>
      </c>
      <c r="BR1268">
        <v>87.000000038722149</v>
      </c>
      <c r="BS1268">
        <v>84.999998427337488</v>
      </c>
      <c r="BT1268">
        <v>85.749998996224662</v>
      </c>
      <c r="BU1268">
        <v>86.250000375616111</v>
      </c>
      <c r="BV1268">
        <v>84.500001605157408</v>
      </c>
      <c r="BW1268">
        <v>81.749998066213877</v>
      </c>
      <c r="BX1268">
        <v>78.999999509066626</v>
      </c>
      <c r="BY1268">
        <v>74.750000238729939</v>
      </c>
      <c r="BZ1268">
        <v>71.500001689168599</v>
      </c>
      <c r="CA1268">
        <v>70.249999287999415</v>
      </c>
      <c r="CB1268">
        <v>68.000000751571903</v>
      </c>
      <c r="CC1268">
        <v>0.33585992509547974</v>
      </c>
      <c r="CD1268">
        <v>0.31386309355575293</v>
      </c>
      <c r="CE1268">
        <v>0.30922982911129882</v>
      </c>
      <c r="CF1268">
        <v>0.31340362442125758</v>
      </c>
      <c r="CG1268">
        <v>0.33248694630894199</v>
      </c>
      <c r="CH1268">
        <v>0.39557352567208665</v>
      </c>
      <c r="CI1268">
        <v>0.51815546300581194</v>
      </c>
      <c r="CJ1268">
        <v>0.63286698795888685</v>
      </c>
      <c r="CK1268">
        <v>0.72435821727067218</v>
      </c>
      <c r="CL1268">
        <v>0.76669437395436146</v>
      </c>
      <c r="CM1268">
        <v>0.7971327074115544</v>
      </c>
      <c r="CN1268">
        <v>0.82461544557938027</v>
      </c>
      <c r="CO1268">
        <v>0.82455366078367076</v>
      </c>
      <c r="CP1268">
        <v>0.85122840094065355</v>
      </c>
      <c r="CQ1268">
        <v>0.85282908207897434</v>
      </c>
      <c r="CR1268">
        <v>0.78264923326111524</v>
      </c>
      <c r="CS1268">
        <v>0.7231887252030692</v>
      </c>
      <c r="CT1268">
        <v>0.67398465410247432</v>
      </c>
      <c r="CU1268">
        <v>0.55473491256135365</v>
      </c>
      <c r="CV1268">
        <v>0.43559551071854269</v>
      </c>
      <c r="CW1268">
        <v>0.3816758934566562</v>
      </c>
      <c r="CX1268">
        <v>0.345801085386445</v>
      </c>
      <c r="CY1268">
        <v>0.31519632084424193</v>
      </c>
      <c r="CZ1268">
        <v>0.29478268126908092</v>
      </c>
    </row>
    <row r="1269" spans="1:104" x14ac:dyDescent="0.25">
      <c r="A1269" t="s">
        <v>1458</v>
      </c>
      <c r="B1269" t="s">
        <v>26</v>
      </c>
      <c r="C1269" t="s">
        <v>27</v>
      </c>
      <c r="D1269" t="s">
        <v>187</v>
      </c>
      <c r="E1269" t="s">
        <v>184</v>
      </c>
      <c r="F1269">
        <v>2024</v>
      </c>
      <c r="G1269" t="s">
        <v>177</v>
      </c>
      <c r="H1269">
        <v>7</v>
      </c>
      <c r="I1269">
        <v>27.684551753090769</v>
      </c>
      <c r="J1269">
        <v>26.481615255075084</v>
      </c>
      <c r="K1269">
        <v>25.763200759809155</v>
      </c>
      <c r="L1269">
        <v>25.741363658150817</v>
      </c>
      <c r="M1269">
        <v>26.864036843356978</v>
      </c>
      <c r="N1269">
        <v>29.700375561582906</v>
      </c>
      <c r="O1269">
        <v>33.687988803204831</v>
      </c>
      <c r="P1269">
        <v>38.787906318961113</v>
      </c>
      <c r="Q1269">
        <v>43.990961514146548</v>
      </c>
      <c r="R1269">
        <v>48.136865104788662</v>
      </c>
      <c r="S1269">
        <v>51.004949387402931</v>
      </c>
      <c r="T1269">
        <v>52.727699292777103</v>
      </c>
      <c r="U1269">
        <v>53.372308752099883</v>
      </c>
      <c r="V1269">
        <v>53.884225851671076</v>
      </c>
      <c r="W1269">
        <v>53.845070590558244</v>
      </c>
      <c r="X1269">
        <v>52.923195709523718</v>
      </c>
      <c r="Y1269">
        <v>50.98343030202831</v>
      </c>
      <c r="Z1269">
        <v>47.962934339102439</v>
      </c>
      <c r="AA1269">
        <v>43.617126351390588</v>
      </c>
      <c r="AB1269">
        <v>41.263271120369524</v>
      </c>
      <c r="AC1269">
        <v>40.337678829050382</v>
      </c>
      <c r="AD1269">
        <v>37.502156929066096</v>
      </c>
      <c r="AE1269">
        <v>33.513488464764322</v>
      </c>
      <c r="AF1269">
        <v>30.325580557597426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1.1863732838139693</v>
      </c>
      <c r="AS1269">
        <v>1.2008769257913625</v>
      </c>
      <c r="AT1269">
        <v>1.2123950860177521</v>
      </c>
      <c r="AU1269">
        <v>1.2115140608492125</v>
      </c>
      <c r="AV1269">
        <v>1.1907718800188953</v>
      </c>
      <c r="AW1269">
        <v>1.1471271607795939</v>
      </c>
      <c r="AX1269">
        <v>1.0791659450321072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69.500001305224359</v>
      </c>
      <c r="BF1269">
        <v>68.9999998197585</v>
      </c>
      <c r="BG1269">
        <v>68.500001048091903</v>
      </c>
      <c r="BH1269">
        <v>67.999999223401105</v>
      </c>
      <c r="BI1269">
        <v>67.749999060177402</v>
      </c>
      <c r="BJ1269">
        <v>67.749999060177402</v>
      </c>
      <c r="BK1269">
        <v>68.9999998197585</v>
      </c>
      <c r="BL1269">
        <v>70.999999853454838</v>
      </c>
      <c r="BM1269">
        <v>75.749999590725153</v>
      </c>
      <c r="BN1269">
        <v>77.49999968734771</v>
      </c>
      <c r="BO1269">
        <v>79.249999331670395</v>
      </c>
      <c r="BP1269">
        <v>78.750000333853848</v>
      </c>
      <c r="BQ1269">
        <v>81.249999591516669</v>
      </c>
      <c r="BR1269">
        <v>83.99999858837208</v>
      </c>
      <c r="BS1269">
        <v>84.500000299987889</v>
      </c>
      <c r="BT1269">
        <v>83.750002015278639</v>
      </c>
      <c r="BU1269">
        <v>82.249999848649153</v>
      </c>
      <c r="BV1269">
        <v>80.750001272149944</v>
      </c>
      <c r="BW1269">
        <v>81.249999591516669</v>
      </c>
      <c r="BX1269">
        <v>76.750000498038702</v>
      </c>
      <c r="BY1269">
        <v>74.250001127300905</v>
      </c>
      <c r="BZ1269">
        <v>72.999999689269984</v>
      </c>
      <c r="CA1269">
        <v>71.750000060438566</v>
      </c>
      <c r="CB1269">
        <v>71.750000060438566</v>
      </c>
      <c r="CC1269">
        <v>0.33368481063941663</v>
      </c>
      <c r="CD1269">
        <v>0.31183045689296579</v>
      </c>
      <c r="CE1269">
        <v>0.30722719015983757</v>
      </c>
      <c r="CF1269">
        <v>0.31137394045318967</v>
      </c>
      <c r="CG1269">
        <v>0.33033368652238526</v>
      </c>
      <c r="CH1269">
        <v>0.39301171570250015</v>
      </c>
      <c r="CI1269">
        <v>0.51479978123240389</v>
      </c>
      <c r="CJ1269">
        <v>0.62876841133675176</v>
      </c>
      <c r="CK1269">
        <v>0.71966714156922562</v>
      </c>
      <c r="CL1269">
        <v>0.76172909227356578</v>
      </c>
      <c r="CM1269">
        <v>0.7919703243427838</v>
      </c>
      <c r="CN1269">
        <v>0.81927502347941328</v>
      </c>
      <c r="CO1269">
        <v>0.8192136058174514</v>
      </c>
      <c r="CP1269">
        <v>0.84571569142556846</v>
      </c>
      <c r="CQ1269">
        <v>0.84730600257525024</v>
      </c>
      <c r="CR1269">
        <v>0.77758062016958684</v>
      </c>
      <c r="CS1269">
        <v>0.71850516851796964</v>
      </c>
      <c r="CT1269">
        <v>0.66961975979395583</v>
      </c>
      <c r="CU1269">
        <v>0.55114233844128457</v>
      </c>
      <c r="CV1269">
        <v>0.43277452772901626</v>
      </c>
      <c r="CW1269">
        <v>0.37920406477352281</v>
      </c>
      <c r="CX1269">
        <v>0.34356160999480934</v>
      </c>
      <c r="CY1269">
        <v>0.31315506019810641</v>
      </c>
      <c r="CZ1269">
        <v>0.29287359981950262</v>
      </c>
    </row>
    <row r="1270" spans="1:104" x14ac:dyDescent="0.25">
      <c r="A1270" t="s">
        <v>1459</v>
      </c>
      <c r="B1270" t="s">
        <v>26</v>
      </c>
      <c r="C1270" t="s">
        <v>27</v>
      </c>
      <c r="D1270" t="s">
        <v>187</v>
      </c>
      <c r="E1270" t="s">
        <v>184</v>
      </c>
      <c r="F1270">
        <v>2024</v>
      </c>
      <c r="G1270" t="s">
        <v>178</v>
      </c>
      <c r="H1270">
        <v>8</v>
      </c>
      <c r="I1270">
        <v>28.251236912008526</v>
      </c>
      <c r="J1270">
        <v>27.030964790791849</v>
      </c>
      <c r="K1270">
        <v>26.319630113415347</v>
      </c>
      <c r="L1270">
        <v>26.351135398862041</v>
      </c>
      <c r="M1270">
        <v>27.533415908382839</v>
      </c>
      <c r="N1270">
        <v>30.617136138232119</v>
      </c>
      <c r="O1270">
        <v>35.113346244868239</v>
      </c>
      <c r="P1270">
        <v>40.408167034878339</v>
      </c>
      <c r="Q1270">
        <v>46.420181741079887</v>
      </c>
      <c r="R1270">
        <v>51.181937289819686</v>
      </c>
      <c r="S1270">
        <v>54.650803642382463</v>
      </c>
      <c r="T1270">
        <v>56.710528487537445</v>
      </c>
      <c r="U1270">
        <v>57.497093330038965</v>
      </c>
      <c r="V1270">
        <v>58.087253001950494</v>
      </c>
      <c r="W1270">
        <v>57.877842556877148</v>
      </c>
      <c r="X1270">
        <v>56.517723169222762</v>
      </c>
      <c r="Y1270">
        <v>53.913050634169117</v>
      </c>
      <c r="Z1270">
        <v>50.48705676900309</v>
      </c>
      <c r="AA1270">
        <v>45.506773043317182</v>
      </c>
      <c r="AB1270">
        <v>43.416960042233292</v>
      </c>
      <c r="AC1270">
        <v>41.773775583208305</v>
      </c>
      <c r="AD1270">
        <v>38.50640444018277</v>
      </c>
      <c r="AE1270">
        <v>34.297458853793515</v>
      </c>
      <c r="AF1270">
        <v>30.987603066447026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1.2759868221366395</v>
      </c>
      <c r="AS1270">
        <v>1.2936846568043756</v>
      </c>
      <c r="AT1270">
        <v>1.3069632107711202</v>
      </c>
      <c r="AU1270">
        <v>1.3022514548653483</v>
      </c>
      <c r="AV1270">
        <v>1.2716487322504135</v>
      </c>
      <c r="AW1270">
        <v>1.2130436203269503</v>
      </c>
      <c r="AX1270">
        <v>1.135958769944625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70.750000383784737</v>
      </c>
      <c r="BF1270">
        <v>70.750000383784737</v>
      </c>
      <c r="BG1270">
        <v>69.99999819428632</v>
      </c>
      <c r="BH1270">
        <v>69.749999760649771</v>
      </c>
      <c r="BI1270">
        <v>69.250000606591058</v>
      </c>
      <c r="BJ1270">
        <v>68.999999123907017</v>
      </c>
      <c r="BK1270">
        <v>68.999999123907017</v>
      </c>
      <c r="BL1270">
        <v>71.249999396683847</v>
      </c>
      <c r="BM1270">
        <v>76.249999773862299</v>
      </c>
      <c r="BN1270">
        <v>80.750000573503243</v>
      </c>
      <c r="BO1270">
        <v>85.749999793172947</v>
      </c>
      <c r="BP1270">
        <v>87.500000827195294</v>
      </c>
      <c r="BQ1270">
        <v>89.250001409506893</v>
      </c>
      <c r="BR1270">
        <v>87.999999981254007</v>
      </c>
      <c r="BS1270">
        <v>89.000000039750546</v>
      </c>
      <c r="BT1270">
        <v>89.000000039750546</v>
      </c>
      <c r="BU1270">
        <v>88.249998414890555</v>
      </c>
      <c r="BV1270">
        <v>88.249998414890555</v>
      </c>
      <c r="BW1270">
        <v>83.500000085034557</v>
      </c>
      <c r="BX1270">
        <v>80.499998497948866</v>
      </c>
      <c r="BY1270">
        <v>76.500001821184767</v>
      </c>
      <c r="BZ1270">
        <v>74.499998739839967</v>
      </c>
      <c r="CA1270">
        <v>73.750001180376628</v>
      </c>
      <c r="CB1270">
        <v>73.750001180376628</v>
      </c>
      <c r="CC1270">
        <v>0.33719924787619671</v>
      </c>
      <c r="CD1270">
        <v>0.31511470469315972</v>
      </c>
      <c r="CE1270">
        <v>0.31046297460084532</v>
      </c>
      <c r="CF1270">
        <v>0.31465340054290697</v>
      </c>
      <c r="CG1270">
        <v>0.33381281487789027</v>
      </c>
      <c r="CH1270">
        <v>0.39715096561119417</v>
      </c>
      <c r="CI1270">
        <v>0.52022173506198932</v>
      </c>
      <c r="CJ1270">
        <v>0.63539069118232816</v>
      </c>
      <c r="CK1270">
        <v>0.72724677527699833</v>
      </c>
      <c r="CL1270">
        <v>0.76975172881735554</v>
      </c>
      <c r="CM1270">
        <v>0.80031146747564885</v>
      </c>
      <c r="CN1270">
        <v>0.827903795529223</v>
      </c>
      <c r="CO1270">
        <v>0.82784173414143003</v>
      </c>
      <c r="CP1270">
        <v>0.85462287275962734</v>
      </c>
      <c r="CQ1270">
        <v>0.85622998197932976</v>
      </c>
      <c r="CR1270">
        <v>0.78577024688224817</v>
      </c>
      <c r="CS1270">
        <v>0.72607258190573831</v>
      </c>
      <c r="CT1270">
        <v>0.67667235766346268</v>
      </c>
      <c r="CU1270">
        <v>0.55694710447380236</v>
      </c>
      <c r="CV1270">
        <v>0.43733255528678444</v>
      </c>
      <c r="CW1270">
        <v>0.38319791490511557</v>
      </c>
      <c r="CX1270">
        <v>0.34718006735530138</v>
      </c>
      <c r="CY1270">
        <v>0.3164532437007001</v>
      </c>
      <c r="CZ1270">
        <v>0.29595821878750522</v>
      </c>
    </row>
    <row r="1271" spans="1:104" x14ac:dyDescent="0.25">
      <c r="A1271" t="s">
        <v>1460</v>
      </c>
      <c r="B1271" t="s">
        <v>26</v>
      </c>
      <c r="C1271" t="s">
        <v>27</v>
      </c>
      <c r="D1271" t="s">
        <v>187</v>
      </c>
      <c r="E1271" t="s">
        <v>184</v>
      </c>
      <c r="F1271">
        <v>2024</v>
      </c>
      <c r="G1271" t="s">
        <v>179</v>
      </c>
      <c r="H1271">
        <v>9</v>
      </c>
      <c r="I1271">
        <v>29.024451282071528</v>
      </c>
      <c r="J1271">
        <v>27.791379923184703</v>
      </c>
      <c r="K1271">
        <v>27.129356018838894</v>
      </c>
      <c r="L1271">
        <v>27.156403535751743</v>
      </c>
      <c r="M1271">
        <v>28.435371132211984</v>
      </c>
      <c r="N1271">
        <v>31.759687745380528</v>
      </c>
      <c r="O1271">
        <v>37.149469773044501</v>
      </c>
      <c r="P1271">
        <v>42.887825962024934</v>
      </c>
      <c r="Q1271">
        <v>50.16705540991417</v>
      </c>
      <c r="R1271">
        <v>55.77932263622391</v>
      </c>
      <c r="S1271">
        <v>59.68772249166944</v>
      </c>
      <c r="T1271">
        <v>61.841718739974347</v>
      </c>
      <c r="U1271">
        <v>62.586872512252199</v>
      </c>
      <c r="V1271">
        <v>63.164846074222986</v>
      </c>
      <c r="W1271">
        <v>62.713807281439948</v>
      </c>
      <c r="X1271">
        <v>60.786928321731537</v>
      </c>
      <c r="Y1271">
        <v>57.788043493246001</v>
      </c>
      <c r="Z1271">
        <v>54.134622417451389</v>
      </c>
      <c r="AA1271">
        <v>48.812429418516508</v>
      </c>
      <c r="AB1271">
        <v>47.1590995809077</v>
      </c>
      <c r="AC1271">
        <v>43.99922189313552</v>
      </c>
      <c r="AD1271">
        <v>40.205954657618811</v>
      </c>
      <c r="AE1271">
        <v>35.629289574154463</v>
      </c>
      <c r="AF1271">
        <v>32.117621710603252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Q1271">
        <v>0</v>
      </c>
      <c r="AR1271">
        <v>1.3914386025095176</v>
      </c>
      <c r="AS1271">
        <v>1.4082046018061767</v>
      </c>
      <c r="AT1271">
        <v>1.421208997055768</v>
      </c>
      <c r="AU1271">
        <v>1.4110605911592831</v>
      </c>
      <c r="AV1271">
        <v>1.3677058988870996</v>
      </c>
      <c r="AW1271">
        <v>1.3002309329394406</v>
      </c>
      <c r="AX1271">
        <v>1.2180289814400052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73.249997981449582</v>
      </c>
      <c r="BF1271">
        <v>73.249997981449582</v>
      </c>
      <c r="BG1271">
        <v>72.00000062390329</v>
      </c>
      <c r="BH1271">
        <v>72.00000062390329</v>
      </c>
      <c r="BI1271">
        <v>72.750000177516952</v>
      </c>
      <c r="BJ1271">
        <v>70.500002503507787</v>
      </c>
      <c r="BK1271">
        <v>72.499998202274341</v>
      </c>
      <c r="BL1271">
        <v>74.250001004651196</v>
      </c>
      <c r="BM1271">
        <v>83.250000131051266</v>
      </c>
      <c r="BN1271">
        <v>88.750000109397362</v>
      </c>
      <c r="BO1271">
        <v>95.000000346237002</v>
      </c>
      <c r="BP1271">
        <v>99.000001442917323</v>
      </c>
      <c r="BQ1271">
        <v>99.750001673215664</v>
      </c>
      <c r="BR1271">
        <v>97.2500001912762</v>
      </c>
      <c r="BS1271">
        <v>95.999999563087258</v>
      </c>
      <c r="BT1271">
        <v>93.500001887499153</v>
      </c>
      <c r="BU1271">
        <v>93.99999822528163</v>
      </c>
      <c r="BV1271">
        <v>93.750001522540558</v>
      </c>
      <c r="BW1271">
        <v>89.749999326247604</v>
      </c>
      <c r="BX1271">
        <v>84.999998224830506</v>
      </c>
      <c r="BY1271">
        <v>80.749998846478164</v>
      </c>
      <c r="BZ1271">
        <v>79.750000785630917</v>
      </c>
      <c r="CA1271">
        <v>78.749997536867738</v>
      </c>
      <c r="CB1271">
        <v>74.999999909775383</v>
      </c>
      <c r="CC1271">
        <v>0.35399730137798302</v>
      </c>
      <c r="CD1271">
        <v>0.33081261136785578</v>
      </c>
      <c r="CE1271">
        <v>0.32592912163700294</v>
      </c>
      <c r="CF1271">
        <v>0.33032830321883111</v>
      </c>
      <c r="CG1271">
        <v>0.35044218575128283</v>
      </c>
      <c r="CH1271">
        <v>0.41693562012924795</v>
      </c>
      <c r="CI1271">
        <v>0.54613739440895015</v>
      </c>
      <c r="CJ1271">
        <v>0.66704369544161357</v>
      </c>
      <c r="CK1271">
        <v>0.76347578686665518</v>
      </c>
      <c r="CL1271">
        <v>0.80809819451951725</v>
      </c>
      <c r="CM1271">
        <v>0.84018030560263657</v>
      </c>
      <c r="CN1271">
        <v>0.86914716068974918</v>
      </c>
      <c r="CO1271">
        <v>0.86908200217847076</v>
      </c>
      <c r="CP1271">
        <v>0.89719730261170039</v>
      </c>
      <c r="CQ1271">
        <v>0.8988844635153429</v>
      </c>
      <c r="CR1271">
        <v>0.82491463608617288</v>
      </c>
      <c r="CS1271">
        <v>0.7622430801423461</v>
      </c>
      <c r="CT1271">
        <v>0.71038178973051036</v>
      </c>
      <c r="CU1271">
        <v>0.58469221862026466</v>
      </c>
      <c r="CV1271">
        <v>0.4591189080259912</v>
      </c>
      <c r="CW1271">
        <v>0.40228739200246316</v>
      </c>
      <c r="CX1271">
        <v>0.3644753014028233</v>
      </c>
      <c r="CY1271">
        <v>0.33221779395685147</v>
      </c>
      <c r="CZ1271">
        <v>0.31070177531532728</v>
      </c>
    </row>
    <row r="1272" spans="1:104" x14ac:dyDescent="0.25">
      <c r="A1272" t="s">
        <v>1461</v>
      </c>
      <c r="B1272" t="s">
        <v>26</v>
      </c>
      <c r="C1272" t="s">
        <v>27</v>
      </c>
      <c r="D1272" t="s">
        <v>187</v>
      </c>
      <c r="E1272" t="s">
        <v>184</v>
      </c>
      <c r="F1272">
        <v>2024</v>
      </c>
      <c r="G1272" t="s">
        <v>180</v>
      </c>
      <c r="H1272">
        <v>10</v>
      </c>
      <c r="I1272">
        <v>26.322495588622623</v>
      </c>
      <c r="J1272">
        <v>25.254757156128033</v>
      </c>
      <c r="K1272">
        <v>24.618528568634275</v>
      </c>
      <c r="L1272">
        <v>24.573155353695928</v>
      </c>
      <c r="M1272">
        <v>25.68912101969649</v>
      </c>
      <c r="N1272">
        <v>28.534535357124064</v>
      </c>
      <c r="O1272">
        <v>33.386977343493335</v>
      </c>
      <c r="P1272">
        <v>37.160478652213406</v>
      </c>
      <c r="Q1272">
        <v>42.193464568717538</v>
      </c>
      <c r="R1272">
        <v>46.640368637369107</v>
      </c>
      <c r="S1272">
        <v>50.095296938731288</v>
      </c>
      <c r="T1272">
        <v>52.577411018422374</v>
      </c>
      <c r="U1272">
        <v>53.937720302770373</v>
      </c>
      <c r="V1272">
        <v>55.026578673999126</v>
      </c>
      <c r="W1272">
        <v>54.826756333154499</v>
      </c>
      <c r="X1272">
        <v>53.194417737608298</v>
      </c>
      <c r="Y1272">
        <v>50.372151262571556</v>
      </c>
      <c r="Z1272">
        <v>46.831463209345834</v>
      </c>
      <c r="AA1272">
        <v>43.993899191689195</v>
      </c>
      <c r="AB1272">
        <v>41.829893805710036</v>
      </c>
      <c r="AC1272">
        <v>39.003925133838798</v>
      </c>
      <c r="AD1272">
        <v>35.85814007789876</v>
      </c>
      <c r="AE1272">
        <v>31.85609633757517</v>
      </c>
      <c r="AF1272">
        <v>28.803206864837801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1.1829917412268438</v>
      </c>
      <c r="AS1272">
        <v>1.2135987371003916</v>
      </c>
      <c r="AT1272">
        <v>1.2380980613204855</v>
      </c>
      <c r="AU1272">
        <v>1.2336020025543368</v>
      </c>
      <c r="AV1272">
        <v>1.1968743992457789</v>
      </c>
      <c r="AW1272">
        <v>1.1333733898301512</v>
      </c>
      <c r="AX1272">
        <v>1.0537078964627919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70.00000033790279</v>
      </c>
      <c r="BF1272">
        <v>68.250000354797947</v>
      </c>
      <c r="BG1272">
        <v>68.999999357984677</v>
      </c>
      <c r="BH1272">
        <v>68.499999262245552</v>
      </c>
      <c r="BI1272">
        <v>66.750000489959064</v>
      </c>
      <c r="BJ1272">
        <v>66.500001117895096</v>
      </c>
      <c r="BK1272">
        <v>67.499998282327425</v>
      </c>
      <c r="BL1272">
        <v>67.499998282327425</v>
      </c>
      <c r="BM1272">
        <v>74.250000292849094</v>
      </c>
      <c r="BN1272">
        <v>79.000000202741688</v>
      </c>
      <c r="BO1272">
        <v>83.250000016895143</v>
      </c>
      <c r="BP1272">
        <v>83.749999436828659</v>
      </c>
      <c r="BQ1272">
        <v>84.250001785253133</v>
      </c>
      <c r="BR1272">
        <v>85.249998851130485</v>
      </c>
      <c r="BS1272">
        <v>84.999999352352958</v>
      </c>
      <c r="BT1272">
        <v>85.750001650092017</v>
      </c>
      <c r="BU1272">
        <v>84.999999352352958</v>
      </c>
      <c r="BV1272">
        <v>81.50000090670585</v>
      </c>
      <c r="BW1272">
        <v>77.749998935606172</v>
      </c>
      <c r="BX1272">
        <v>73.750001182659801</v>
      </c>
      <c r="BY1272">
        <v>72.25000100807668</v>
      </c>
      <c r="BZ1272">
        <v>69.750000529381055</v>
      </c>
      <c r="CA1272">
        <v>68.499999262245552</v>
      </c>
      <c r="CB1272">
        <v>68.000001306557493</v>
      </c>
      <c r="CC1272">
        <v>0.33426785349776222</v>
      </c>
      <c r="CD1272">
        <v>0.31237531849424294</v>
      </c>
      <c r="CE1272">
        <v>0.30776401487425503</v>
      </c>
      <c r="CF1272">
        <v>0.31191801332657648</v>
      </c>
      <c r="CG1272">
        <v>0.33091088940824659</v>
      </c>
      <c r="CH1272">
        <v>0.39369843009598365</v>
      </c>
      <c r="CI1272">
        <v>0.51569928185748726</v>
      </c>
      <c r="CJ1272">
        <v>0.62986702723214039</v>
      </c>
      <c r="CK1272">
        <v>0.72092464361979069</v>
      </c>
      <c r="CL1272">
        <v>0.76306007885788241</v>
      </c>
      <c r="CM1272">
        <v>0.79335413365206386</v>
      </c>
      <c r="CN1272">
        <v>0.82070658814459241</v>
      </c>
      <c r="CO1272">
        <v>0.82064507294125177</v>
      </c>
      <c r="CP1272">
        <v>0.84719339001379956</v>
      </c>
      <c r="CQ1272">
        <v>0.84878651324252752</v>
      </c>
      <c r="CR1272">
        <v>0.77893930454719607</v>
      </c>
      <c r="CS1272">
        <v>0.7197606425106724</v>
      </c>
      <c r="CT1272">
        <v>0.67078982113079566</v>
      </c>
      <c r="CU1272">
        <v>0.55210535352237256</v>
      </c>
      <c r="CV1272">
        <v>0.43353069458411675</v>
      </c>
      <c r="CW1272">
        <v>0.3798666247495715</v>
      </c>
      <c r="CX1272">
        <v>0.34416191996999945</v>
      </c>
      <c r="CY1272">
        <v>0.313702200917234</v>
      </c>
      <c r="CZ1272">
        <v>0.29338534255011783</v>
      </c>
    </row>
    <row r="1273" spans="1:104" x14ac:dyDescent="0.25">
      <c r="A1273" t="s">
        <v>1462</v>
      </c>
      <c r="B1273" t="s">
        <v>26</v>
      </c>
      <c r="C1273" t="s">
        <v>27</v>
      </c>
      <c r="D1273" t="s">
        <v>187</v>
      </c>
      <c r="E1273" t="s">
        <v>184</v>
      </c>
      <c r="F1273">
        <v>2024</v>
      </c>
      <c r="G1273" t="s">
        <v>181</v>
      </c>
      <c r="H1273">
        <v>11</v>
      </c>
      <c r="I1273">
        <v>24.173209039944599</v>
      </c>
      <c r="J1273">
        <v>23.340980933951425</v>
      </c>
      <c r="K1273">
        <v>22.899865129334724</v>
      </c>
      <c r="L1273">
        <v>22.976821849306202</v>
      </c>
      <c r="M1273">
        <v>24.014257791131474</v>
      </c>
      <c r="N1273">
        <v>26.726596091541818</v>
      </c>
      <c r="O1273">
        <v>30.24276096143204</v>
      </c>
      <c r="P1273">
        <v>33.81054403834473</v>
      </c>
      <c r="Q1273">
        <v>38.142713582906723</v>
      </c>
      <c r="R1273">
        <v>41.633987284035754</v>
      </c>
      <c r="S1273">
        <v>44.362803941984325</v>
      </c>
      <c r="T1273">
        <v>46.169412925128896</v>
      </c>
      <c r="U1273">
        <v>47.077332899445935</v>
      </c>
      <c r="V1273">
        <v>47.797480303839734</v>
      </c>
      <c r="W1273">
        <v>47.383355132317391</v>
      </c>
      <c r="X1273">
        <v>45.664102058980689</v>
      </c>
      <c r="Y1273">
        <v>43.614489109960125</v>
      </c>
      <c r="Z1273">
        <v>42.489062192547451</v>
      </c>
      <c r="AA1273">
        <v>39.077241758809834</v>
      </c>
      <c r="AB1273">
        <v>36.64152743965122</v>
      </c>
      <c r="AC1273">
        <v>34.422010800222154</v>
      </c>
      <c r="AD1273">
        <v>31.806359334870653</v>
      </c>
      <c r="AE1273">
        <v>28.588943946761127</v>
      </c>
      <c r="AF1273">
        <v>26.133250808297831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1.0388117816845279</v>
      </c>
      <c r="AS1273">
        <v>1.0592399717209333</v>
      </c>
      <c r="AT1273">
        <v>1.0754433131462748</v>
      </c>
      <c r="AU1273">
        <v>1.0661255452711622</v>
      </c>
      <c r="AV1273">
        <v>1.0274422793747533</v>
      </c>
      <c r="AW1273">
        <v>0.98132600789176361</v>
      </c>
      <c r="AX1273">
        <v>0.95600391249694372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59.749998959372341</v>
      </c>
      <c r="BF1273">
        <v>59.499999286600307</v>
      </c>
      <c r="BG1273">
        <v>58.750000521382468</v>
      </c>
      <c r="BH1273">
        <v>58.500000511146048</v>
      </c>
      <c r="BI1273">
        <v>58.250001189899407</v>
      </c>
      <c r="BJ1273">
        <v>57.000000266934322</v>
      </c>
      <c r="BK1273">
        <v>57.750000846023198</v>
      </c>
      <c r="BL1273">
        <v>60.249999415736674</v>
      </c>
      <c r="BM1273">
        <v>67.750001297663019</v>
      </c>
      <c r="BN1273">
        <v>75.500000054219285</v>
      </c>
      <c r="BO1273">
        <v>79.000001884851059</v>
      </c>
      <c r="BP1273">
        <v>81.999998323701945</v>
      </c>
      <c r="BQ1273">
        <v>84.499999044750837</v>
      </c>
      <c r="BR1273">
        <v>83.749998353173837</v>
      </c>
      <c r="BS1273">
        <v>83.499999031927189</v>
      </c>
      <c r="BT1273">
        <v>82.999997886573084</v>
      </c>
      <c r="BU1273">
        <v>80.500002143123794</v>
      </c>
      <c r="BV1273">
        <v>75.249999833067633</v>
      </c>
      <c r="BW1273">
        <v>69.749999298524045</v>
      </c>
      <c r="BX1273">
        <v>65.5000007133997</v>
      </c>
      <c r="BY1273">
        <v>64.500000588087929</v>
      </c>
      <c r="BZ1273">
        <v>61.499999199759465</v>
      </c>
      <c r="CA1273">
        <v>60.499999411912071</v>
      </c>
      <c r="CB1273">
        <v>59.000001754927261</v>
      </c>
      <c r="CC1273">
        <v>0.33598809731487961</v>
      </c>
      <c r="CD1273">
        <v>0.3139828839443527</v>
      </c>
      <c r="CE1273">
        <v>0.30934785280603305</v>
      </c>
      <c r="CF1273">
        <v>0.31352322536759986</v>
      </c>
      <c r="CG1273">
        <v>0.33261383281252055</v>
      </c>
      <c r="CH1273">
        <v>0.3957244924261093</v>
      </c>
      <c r="CI1273">
        <v>0.518353192933802</v>
      </c>
      <c r="CJ1273">
        <v>0.63310849286376136</v>
      </c>
      <c r="CK1273">
        <v>0.72463465111424341</v>
      </c>
      <c r="CL1273">
        <v>0.76698696340519879</v>
      </c>
      <c r="CM1273">
        <v>0.79743692572315172</v>
      </c>
      <c r="CN1273">
        <v>0.82493014997416614</v>
      </c>
      <c r="CO1273">
        <v>0.8248682897344678</v>
      </c>
      <c r="CP1273">
        <v>0.85155321130063688</v>
      </c>
      <c r="CQ1273">
        <v>0.8531545610903033</v>
      </c>
      <c r="CR1273">
        <v>0.78294790725603403</v>
      </c>
      <c r="CS1273">
        <v>0.72346463538520867</v>
      </c>
      <c r="CT1273">
        <v>0.67424184696065281</v>
      </c>
      <c r="CU1273">
        <v>0.55494662546361828</v>
      </c>
      <c r="CV1273">
        <v>0.4357617482367358</v>
      </c>
      <c r="CW1273">
        <v>0.38182153528907653</v>
      </c>
      <c r="CX1273">
        <v>0.34593305521240908</v>
      </c>
      <c r="CY1273">
        <v>0.31531660251909577</v>
      </c>
      <c r="CZ1273">
        <v>0.29489517772634954</v>
      </c>
    </row>
    <row r="1274" spans="1:104" x14ac:dyDescent="0.25">
      <c r="A1274" t="s">
        <v>1463</v>
      </c>
      <c r="B1274" t="s">
        <v>26</v>
      </c>
      <c r="C1274" t="s">
        <v>27</v>
      </c>
      <c r="D1274" t="s">
        <v>187</v>
      </c>
      <c r="E1274" t="s">
        <v>184</v>
      </c>
      <c r="F1274">
        <v>2024</v>
      </c>
      <c r="G1274" t="s">
        <v>182</v>
      </c>
      <c r="H1274">
        <v>12</v>
      </c>
      <c r="I1274">
        <v>23.725199227834914</v>
      </c>
      <c r="J1274">
        <v>23.03119322348044</v>
      </c>
      <c r="K1274">
        <v>22.670712332000235</v>
      </c>
      <c r="L1274">
        <v>22.863986111063763</v>
      </c>
      <c r="M1274">
        <v>23.945579229646501</v>
      </c>
      <c r="N1274">
        <v>26.770481673872887</v>
      </c>
      <c r="O1274">
        <v>30.672058013785609</v>
      </c>
      <c r="P1274">
        <v>34.029409200215852</v>
      </c>
      <c r="Q1274">
        <v>37.113143565105865</v>
      </c>
      <c r="R1274">
        <v>38.261090120325704</v>
      </c>
      <c r="S1274">
        <v>38.430402650198573</v>
      </c>
      <c r="T1274">
        <v>38.025757744600455</v>
      </c>
      <c r="U1274">
        <v>37.387520331803927</v>
      </c>
      <c r="V1274">
        <v>37.124301809943496</v>
      </c>
      <c r="W1274">
        <v>36.348671284347702</v>
      </c>
      <c r="X1274">
        <v>35.104938578608284</v>
      </c>
      <c r="Y1274">
        <v>34.534977547396011</v>
      </c>
      <c r="Z1274">
        <v>35.8201220677905</v>
      </c>
      <c r="AA1274">
        <v>34.380163671454014</v>
      </c>
      <c r="AB1274">
        <v>33.350677012111014</v>
      </c>
      <c r="AC1274">
        <v>31.939664675440355</v>
      </c>
      <c r="AD1274">
        <v>30.033169064936285</v>
      </c>
      <c r="AE1274">
        <v>27.367507138573981</v>
      </c>
      <c r="AF1274">
        <v>25.297640909810909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>
        <v>0</v>
      </c>
      <c r="AR1274">
        <v>0.85557956859973927</v>
      </c>
      <c r="AS1274">
        <v>0.84121918128585682</v>
      </c>
      <c r="AT1274">
        <v>0.83529677203583319</v>
      </c>
      <c r="AU1274">
        <v>0.81784509815715467</v>
      </c>
      <c r="AV1274">
        <v>0.78986111487624078</v>
      </c>
      <c r="AW1274">
        <v>0.77703696177684312</v>
      </c>
      <c r="AX1274">
        <v>0.80595272975972476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47.250000229373953</v>
      </c>
      <c r="BF1274">
        <v>46.749999965675364</v>
      </c>
      <c r="BG1274">
        <v>45.250000354313372</v>
      </c>
      <c r="BH1274">
        <v>44.999999267441517</v>
      </c>
      <c r="BI1274">
        <v>45.250000354313372</v>
      </c>
      <c r="BJ1274">
        <v>45.250000354313372</v>
      </c>
      <c r="BK1274">
        <v>44.24999923704933</v>
      </c>
      <c r="BL1274">
        <v>45.250000354313372</v>
      </c>
      <c r="BM1274">
        <v>47.749999959383452</v>
      </c>
      <c r="BN1274">
        <v>50.750000951708067</v>
      </c>
      <c r="BO1274">
        <v>52.999999329461801</v>
      </c>
      <c r="BP1274">
        <v>53.249999854555682</v>
      </c>
      <c r="BQ1274">
        <v>54.000000446725849</v>
      </c>
      <c r="BR1274">
        <v>54.999999429233576</v>
      </c>
      <c r="BS1274">
        <v>56.00000054649761</v>
      </c>
      <c r="BT1274">
        <v>54.999999429233576</v>
      </c>
      <c r="BU1274">
        <v>54.249999398841389</v>
      </c>
      <c r="BV1274">
        <v>50.750000951708067</v>
      </c>
      <c r="BW1274">
        <v>49.24999987972334</v>
      </c>
      <c r="BX1274">
        <v>48.499999975731193</v>
      </c>
      <c r="BY1274">
        <v>46.499999426537045</v>
      </c>
      <c r="BZ1274">
        <v>47.749999959383452</v>
      </c>
      <c r="CA1274">
        <v>46.000000159994372</v>
      </c>
      <c r="CB1274">
        <v>45.250000354313372</v>
      </c>
      <c r="CC1274">
        <v>0.37480122111875647</v>
      </c>
      <c r="CD1274">
        <v>0.35025397567246641</v>
      </c>
      <c r="CE1274">
        <v>0.3450835106198018</v>
      </c>
      <c r="CF1274">
        <v>0.3497412295772595</v>
      </c>
      <c r="CG1274">
        <v>0.37103713130343913</v>
      </c>
      <c r="CH1274">
        <v>0.44143833190485277</v>
      </c>
      <c r="CI1274">
        <v>0.57823302907580765</v>
      </c>
      <c r="CJ1274">
        <v>0.70624476233670042</v>
      </c>
      <c r="CK1274">
        <v>0.80834403469462857</v>
      </c>
      <c r="CL1274">
        <v>0.85558881540648846</v>
      </c>
      <c r="CM1274">
        <v>0.88955634055511512</v>
      </c>
      <c r="CN1274">
        <v>0.9202255503914597</v>
      </c>
      <c r="CO1274">
        <v>0.92015650115866943</v>
      </c>
      <c r="CP1274">
        <v>0.94992410617510525</v>
      </c>
      <c r="CQ1274">
        <v>0.95171045230588835</v>
      </c>
      <c r="CR1274">
        <v>0.87339359425168273</v>
      </c>
      <c r="CS1274">
        <v>0.80703886165325467</v>
      </c>
      <c r="CT1274">
        <v>0.75212987834330725</v>
      </c>
      <c r="CU1274">
        <v>0.61905366260506201</v>
      </c>
      <c r="CV1274">
        <v>0.48610065794993529</v>
      </c>
      <c r="CW1274">
        <v>0.42592928719447465</v>
      </c>
      <c r="CX1274">
        <v>0.38589500443182623</v>
      </c>
      <c r="CY1274">
        <v>0.35174173427169997</v>
      </c>
      <c r="CZ1274">
        <v>0.32896126015053256</v>
      </c>
    </row>
    <row r="1275" spans="1:104" x14ac:dyDescent="0.25">
      <c r="A1275" t="s">
        <v>1464</v>
      </c>
      <c r="B1275" t="s">
        <v>26</v>
      </c>
      <c r="C1275" t="s">
        <v>27</v>
      </c>
      <c r="D1275" t="s">
        <v>187</v>
      </c>
      <c r="E1275" t="s">
        <v>184</v>
      </c>
      <c r="F1275">
        <v>2024</v>
      </c>
      <c r="G1275" t="s">
        <v>183</v>
      </c>
      <c r="H1275">
        <v>8</v>
      </c>
      <c r="I1275">
        <v>28.192765060046728</v>
      </c>
      <c r="J1275">
        <v>26.980083542561967</v>
      </c>
      <c r="K1275">
        <v>26.272828314280559</v>
      </c>
      <c r="L1275">
        <v>26.303635007894542</v>
      </c>
      <c r="M1275">
        <v>27.481542223426153</v>
      </c>
      <c r="N1275">
        <v>30.557015767926188</v>
      </c>
      <c r="O1275">
        <v>35.039400032230596</v>
      </c>
      <c r="P1275">
        <v>40.276139431865396</v>
      </c>
      <c r="Q1275">
        <v>46.206591263634095</v>
      </c>
      <c r="R1275">
        <v>50.907277553079652</v>
      </c>
      <c r="S1275">
        <v>54.339089692542927</v>
      </c>
      <c r="T1275">
        <v>56.388071218859025</v>
      </c>
      <c r="U1275">
        <v>57.174752983862298</v>
      </c>
      <c r="V1275">
        <v>57.770385272543564</v>
      </c>
      <c r="W1275">
        <v>57.566553172784943</v>
      </c>
      <c r="X1275">
        <v>56.212651752852537</v>
      </c>
      <c r="Y1275">
        <v>53.620531708729636</v>
      </c>
      <c r="Z1275">
        <v>50.201927040769512</v>
      </c>
      <c r="AA1275">
        <v>45.270987659869924</v>
      </c>
      <c r="AB1275">
        <v>43.211216599059902</v>
      </c>
      <c r="AC1275">
        <v>41.601368971371038</v>
      </c>
      <c r="AD1275">
        <v>38.366499093625123</v>
      </c>
      <c r="AE1275">
        <v>34.185141585380762</v>
      </c>
      <c r="AF1275">
        <v>30.895892573771118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1.2687315454752492</v>
      </c>
      <c r="AS1275">
        <v>1.2864319607170349</v>
      </c>
      <c r="AT1275">
        <v>1.2998336122566123</v>
      </c>
      <c r="AU1275">
        <v>1.2952474409794839</v>
      </c>
      <c r="AV1275">
        <v>1.264784669953229</v>
      </c>
      <c r="AW1275">
        <v>1.2064619683340683</v>
      </c>
      <c r="AX1275">
        <v>1.1295434057322495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69.812500717133148</v>
      </c>
      <c r="BF1275">
        <v>69.312501817161731</v>
      </c>
      <c r="BG1275">
        <v>68.562499373576017</v>
      </c>
      <c r="BH1275">
        <v>68.250001790299052</v>
      </c>
      <c r="BI1275">
        <v>68.374999412013779</v>
      </c>
      <c r="BJ1275">
        <v>67.500000024279458</v>
      </c>
      <c r="BK1275">
        <v>68.312497552108923</v>
      </c>
      <c r="BL1275">
        <v>71.187498778983525</v>
      </c>
      <c r="BM1275">
        <v>77.24999918302467</v>
      </c>
      <c r="BN1275">
        <v>81.000001943259591</v>
      </c>
      <c r="BO1275">
        <v>85.812500439105179</v>
      </c>
      <c r="BP1275">
        <v>87.812499455053342</v>
      </c>
      <c r="BQ1275">
        <v>89.125001077527742</v>
      </c>
      <c r="BR1275">
        <v>89.062499528174015</v>
      </c>
      <c r="BS1275">
        <v>88.625001020047549</v>
      </c>
      <c r="BT1275">
        <v>87.999999981254007</v>
      </c>
      <c r="BU1275">
        <v>87.687498417276146</v>
      </c>
      <c r="BV1275">
        <v>86.812500271746359</v>
      </c>
      <c r="BW1275">
        <v>84.062499630938206</v>
      </c>
      <c r="BX1275">
        <v>80.312500936099923</v>
      </c>
      <c r="BY1275">
        <v>76.562501789550907</v>
      </c>
      <c r="BZ1275">
        <v>74.687499717751365</v>
      </c>
      <c r="CA1275">
        <v>73.62500059431018</v>
      </c>
      <c r="CB1275">
        <v>72.125001155899554</v>
      </c>
      <c r="CC1275">
        <v>0.336414647034526</v>
      </c>
      <c r="CD1275">
        <v>0.31438149726813303</v>
      </c>
      <c r="CE1275">
        <v>0.30974057878449535</v>
      </c>
      <c r="CF1275">
        <v>0.31392125741535998</v>
      </c>
      <c r="CG1275">
        <v>0.33303610074252887</v>
      </c>
      <c r="CH1275">
        <v>0.39622689830482327</v>
      </c>
      <c r="CI1275">
        <v>0.51901127047754081</v>
      </c>
      <c r="CJ1275">
        <v>0.63391227777354753</v>
      </c>
      <c r="CK1275">
        <v>0.72555460659923199</v>
      </c>
      <c r="CL1275">
        <v>0.76796069319789795</v>
      </c>
      <c r="CM1275">
        <v>0.79844927579121827</v>
      </c>
      <c r="CN1275">
        <v>0.82597741418824722</v>
      </c>
      <c r="CO1275">
        <v>0.82591546333611465</v>
      </c>
      <c r="CP1275">
        <v>0.85263436226717637</v>
      </c>
      <c r="CQ1275">
        <v>0.8542376630409807</v>
      </c>
      <c r="CR1275">
        <v>0.7839418869136251</v>
      </c>
      <c r="CS1275">
        <v>0.72438315157835997</v>
      </c>
      <c r="CT1275">
        <v>0.67509782960074305</v>
      </c>
      <c r="CU1275">
        <v>0.55565115444006408</v>
      </c>
      <c r="CV1275">
        <v>0.43631496127309077</v>
      </c>
      <c r="CW1275">
        <v>0.38230625957486825</v>
      </c>
      <c r="CX1275">
        <v>0.34637223584047544</v>
      </c>
      <c r="CY1275">
        <v>0.3157169144717204</v>
      </c>
      <c r="CZ1275">
        <v>0.29526956115848468</v>
      </c>
    </row>
    <row r="1276" spans="1:104" x14ac:dyDescent="0.25">
      <c r="A1276" t="s">
        <v>1465</v>
      </c>
      <c r="B1276" t="s">
        <v>26</v>
      </c>
      <c r="C1276" t="s">
        <v>27</v>
      </c>
      <c r="D1276" t="s">
        <v>187</v>
      </c>
      <c r="E1276" t="s">
        <v>184</v>
      </c>
      <c r="F1276">
        <v>2025</v>
      </c>
      <c r="G1276" t="s">
        <v>171</v>
      </c>
      <c r="H1276">
        <v>1</v>
      </c>
      <c r="I1276">
        <v>23.763753862314978</v>
      </c>
      <c r="J1276">
        <v>23.121391708525859</v>
      </c>
      <c r="K1276">
        <v>22.7675360308927</v>
      </c>
      <c r="L1276">
        <v>23.013749544467355</v>
      </c>
      <c r="M1276">
        <v>24.155899257179961</v>
      </c>
      <c r="N1276">
        <v>27.07281839814808</v>
      </c>
      <c r="O1276">
        <v>32.126376352220859</v>
      </c>
      <c r="P1276">
        <v>35.45924866863831</v>
      </c>
      <c r="Q1276">
        <v>38.24812340877763</v>
      </c>
      <c r="R1276">
        <v>38.71309081018947</v>
      </c>
      <c r="S1276">
        <v>38.208495486998125</v>
      </c>
      <c r="T1276">
        <v>37.266714459393683</v>
      </c>
      <c r="U1276">
        <v>36.377624855391794</v>
      </c>
      <c r="V1276">
        <v>36.014174344987481</v>
      </c>
      <c r="W1276">
        <v>35.337810691087434</v>
      </c>
      <c r="X1276">
        <v>34.358740566480577</v>
      </c>
      <c r="Y1276">
        <v>34.10982820878823</v>
      </c>
      <c r="Z1276">
        <v>36.023972271166343</v>
      </c>
      <c r="AA1276">
        <v>34.885123255883407</v>
      </c>
      <c r="AB1276">
        <v>33.855400117754037</v>
      </c>
      <c r="AC1276">
        <v>32.41858408808676</v>
      </c>
      <c r="AD1276">
        <v>30.388965359844164</v>
      </c>
      <c r="AE1276">
        <v>27.626567810274754</v>
      </c>
      <c r="AF1276">
        <v>25.540965299618719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0.83850104470648601</v>
      </c>
      <c r="AS1276">
        <v>0.81849656342789789</v>
      </c>
      <c r="AT1276">
        <v>0.81031894059311682</v>
      </c>
      <c r="AU1276">
        <v>0.79510068952890223</v>
      </c>
      <c r="AV1276">
        <v>0.77307165196311634</v>
      </c>
      <c r="AW1276">
        <v>0.76747108575481182</v>
      </c>
      <c r="AX1276">
        <v>0.81053940181315276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42.250000081632905</v>
      </c>
      <c r="BF1276">
        <v>40.250000232555593</v>
      </c>
      <c r="BG1276">
        <v>39.499999891156129</v>
      </c>
      <c r="BH1276">
        <v>39.499999891156129</v>
      </c>
      <c r="BI1276">
        <v>38.749999114942227</v>
      </c>
      <c r="BJ1276">
        <v>38.499999861420427</v>
      </c>
      <c r="BK1276">
        <v>38.499999861420427</v>
      </c>
      <c r="BL1276">
        <v>36.749999364048819</v>
      </c>
      <c r="BM1276">
        <v>44.000000803424868</v>
      </c>
      <c r="BN1276">
        <v>48.000000164948958</v>
      </c>
      <c r="BO1276">
        <v>50.749998896693434</v>
      </c>
      <c r="BP1276">
        <v>53.250000282489118</v>
      </c>
      <c r="BQ1276">
        <v>55.000000443230206</v>
      </c>
      <c r="BR1276">
        <v>54.000000623888589</v>
      </c>
      <c r="BS1276">
        <v>55.250000370013062</v>
      </c>
      <c r="BT1276">
        <v>54.499999467562709</v>
      </c>
      <c r="BU1276">
        <v>52.499999281854862</v>
      </c>
      <c r="BV1276">
        <v>50.250000067045583</v>
      </c>
      <c r="BW1276">
        <v>48.749999384246649</v>
      </c>
      <c r="BX1276">
        <v>45.749999379197192</v>
      </c>
      <c r="BY1276">
        <v>44.250000281367015</v>
      </c>
      <c r="BZ1276">
        <v>43.499999491126843</v>
      </c>
      <c r="CA1276">
        <v>44.749999349461497</v>
      </c>
      <c r="CB1276">
        <v>43.000000647452723</v>
      </c>
      <c r="CC1276">
        <v>0.38783870641661533</v>
      </c>
      <c r="CD1276">
        <v>0.36243758463369763</v>
      </c>
      <c r="CE1276">
        <v>0.35708727161722315</v>
      </c>
      <c r="CF1276">
        <v>0.3619070059678946</v>
      </c>
      <c r="CG1276">
        <v>0.3839437318809707</v>
      </c>
      <c r="CH1276">
        <v>0.45679381593088964</v>
      </c>
      <c r="CI1276">
        <v>0.59834690824176895</v>
      </c>
      <c r="CJ1276">
        <v>0.73081158361001319</v>
      </c>
      <c r="CK1276">
        <v>0.83646234124493557</v>
      </c>
      <c r="CL1276">
        <v>0.88535056919167532</v>
      </c>
      <c r="CM1276">
        <v>0.92049963700790616</v>
      </c>
      <c r="CN1276">
        <v>0.95223571464019496</v>
      </c>
      <c r="CO1276">
        <v>0.95216429054239515</v>
      </c>
      <c r="CP1276">
        <v>0.9829673942561622</v>
      </c>
      <c r="CQ1276">
        <v>0.9848157762257902</v>
      </c>
      <c r="CR1276">
        <v>0.90377464914570294</v>
      </c>
      <c r="CS1276">
        <v>0.83511176328624181</v>
      </c>
      <c r="CT1276">
        <v>0.77829276129609026</v>
      </c>
      <c r="CU1276">
        <v>0.64058753737861907</v>
      </c>
      <c r="CV1276">
        <v>0.50300970328731998</v>
      </c>
      <c r="CW1276">
        <v>0.44074527324429974</v>
      </c>
      <c r="CX1276">
        <v>0.39931837590988772</v>
      </c>
      <c r="CY1276">
        <v>0.36397710747197654</v>
      </c>
      <c r="CZ1276">
        <v>0.3404042069390481</v>
      </c>
    </row>
    <row r="1277" spans="1:104" x14ac:dyDescent="0.25">
      <c r="A1277" t="s">
        <v>1466</v>
      </c>
      <c r="B1277" t="s">
        <v>26</v>
      </c>
      <c r="C1277" t="s">
        <v>27</v>
      </c>
      <c r="D1277" t="s">
        <v>187</v>
      </c>
      <c r="E1277" t="s">
        <v>184</v>
      </c>
      <c r="F1277">
        <v>2025</v>
      </c>
      <c r="G1277" t="s">
        <v>172</v>
      </c>
      <c r="H1277">
        <v>2</v>
      </c>
      <c r="I1277">
        <v>23.790396763967934</v>
      </c>
      <c r="J1277">
        <v>23.09760456707583</v>
      </c>
      <c r="K1277">
        <v>22.674746333336014</v>
      </c>
      <c r="L1277">
        <v>22.804929205325045</v>
      </c>
      <c r="M1277">
        <v>23.839981011981834</v>
      </c>
      <c r="N1277">
        <v>26.645591981797327</v>
      </c>
      <c r="O1277">
        <v>31.057515042223297</v>
      </c>
      <c r="P1277">
        <v>34.142751963301407</v>
      </c>
      <c r="Q1277">
        <v>37.221654374679581</v>
      </c>
      <c r="R1277">
        <v>38.72202646157335</v>
      </c>
      <c r="S1277">
        <v>39.392080965020426</v>
      </c>
      <c r="T1277">
        <v>39.679151550201716</v>
      </c>
      <c r="U1277">
        <v>39.643393141946831</v>
      </c>
      <c r="V1277">
        <v>39.798467858401651</v>
      </c>
      <c r="W1277">
        <v>39.326732227478878</v>
      </c>
      <c r="X1277">
        <v>38.169300728143007</v>
      </c>
      <c r="Y1277">
        <v>36.971976023353996</v>
      </c>
      <c r="Z1277">
        <v>37.012723725451757</v>
      </c>
      <c r="AA1277">
        <v>36.152590372689708</v>
      </c>
      <c r="AB1277">
        <v>34.558135788817339</v>
      </c>
      <c r="AC1277">
        <v>32.924386728480968</v>
      </c>
      <c r="AD1277">
        <v>30.700354292721165</v>
      </c>
      <c r="AE1277">
        <v>27.732714999923729</v>
      </c>
      <c r="AF1277">
        <v>25.486347156532688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0.89278090929294762</v>
      </c>
      <c r="AS1277">
        <v>0.89197632847254449</v>
      </c>
      <c r="AT1277">
        <v>0.89546551668439955</v>
      </c>
      <c r="AU1277">
        <v>0.8848514857644626</v>
      </c>
      <c r="AV1277">
        <v>0.85880924826893934</v>
      </c>
      <c r="AW1277">
        <v>0.83186944828585108</v>
      </c>
      <c r="AX1277">
        <v>0.83278624986167604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47.750000715367783</v>
      </c>
      <c r="BF1277">
        <v>48.499999788645155</v>
      </c>
      <c r="BG1277">
        <v>48.249999467186321</v>
      </c>
      <c r="BH1277">
        <v>49.250000206704144</v>
      </c>
      <c r="BI1277">
        <v>49.0000002214407</v>
      </c>
      <c r="BJ1277">
        <v>48.249999467186321</v>
      </c>
      <c r="BK1277">
        <v>49.250000206704144</v>
      </c>
      <c r="BL1277">
        <v>47.999999369857747</v>
      </c>
      <c r="BM1277">
        <v>51.500000788490283</v>
      </c>
      <c r="BN1277">
        <v>54.500000555618932</v>
      </c>
      <c r="BO1277">
        <v>57.250000323476009</v>
      </c>
      <c r="BP1277">
        <v>58.249999059829562</v>
      </c>
      <c r="BQ1277">
        <v>59.999999208820157</v>
      </c>
      <c r="BR1277">
        <v>60.749999851009406</v>
      </c>
      <c r="BS1277">
        <v>61.50000127765459</v>
      </c>
      <c r="BT1277">
        <v>59.999999208820157</v>
      </c>
      <c r="BU1277">
        <v>59.000000710605015</v>
      </c>
      <c r="BV1277">
        <v>58.499999157158129</v>
      </c>
      <c r="BW1277">
        <v>55.749998702902104</v>
      </c>
      <c r="BX1277">
        <v>52.750000294563208</v>
      </c>
      <c r="BY1277">
        <v>52.750000294563208</v>
      </c>
      <c r="BZ1277">
        <v>50.750000482496432</v>
      </c>
      <c r="CA1277">
        <v>49.999999392046647</v>
      </c>
      <c r="CB1277">
        <v>49.250000206704144</v>
      </c>
      <c r="CC1277">
        <v>0.33792374892997545</v>
      </c>
      <c r="CD1277">
        <v>0.31579175390272762</v>
      </c>
      <c r="CE1277">
        <v>0.31113002159730968</v>
      </c>
      <c r="CF1277">
        <v>0.31532945838765453</v>
      </c>
      <c r="CG1277">
        <v>0.33453003875527337</v>
      </c>
      <c r="CH1277">
        <v>0.39800427395117538</v>
      </c>
      <c r="CI1277">
        <v>0.52133945827723516</v>
      </c>
      <c r="CJ1277">
        <v>0.63675587166306036</v>
      </c>
      <c r="CK1277">
        <v>0.72880932894261541</v>
      </c>
      <c r="CL1277">
        <v>0.77140561518267936</v>
      </c>
      <c r="CM1277">
        <v>0.80203098763084879</v>
      </c>
      <c r="CN1277">
        <v>0.82968261459420989</v>
      </c>
      <c r="CO1277">
        <v>0.82962041213596727</v>
      </c>
      <c r="CP1277">
        <v>0.85645909961972744</v>
      </c>
      <c r="CQ1277">
        <v>0.85806962862289171</v>
      </c>
      <c r="CR1277">
        <v>0.78745848310122157</v>
      </c>
      <c r="CS1277">
        <v>0.72763265015397405</v>
      </c>
      <c r="CT1277">
        <v>0.6781262261476293</v>
      </c>
      <c r="CU1277">
        <v>0.5581437194180624</v>
      </c>
      <c r="CV1277">
        <v>0.43827219826424313</v>
      </c>
      <c r="CW1277">
        <v>0.38402123129727062</v>
      </c>
      <c r="CX1277">
        <v>0.34792599454382933</v>
      </c>
      <c r="CY1277">
        <v>0.31713317584319811</v>
      </c>
      <c r="CZ1277">
        <v>0.29659409438574974</v>
      </c>
    </row>
    <row r="1278" spans="1:104" x14ac:dyDescent="0.25">
      <c r="A1278" t="s">
        <v>1467</v>
      </c>
      <c r="B1278" t="s">
        <v>26</v>
      </c>
      <c r="C1278" t="s">
        <v>27</v>
      </c>
      <c r="D1278" t="s">
        <v>187</v>
      </c>
      <c r="E1278" t="s">
        <v>184</v>
      </c>
      <c r="F1278">
        <v>2025</v>
      </c>
      <c r="G1278" t="s">
        <v>173</v>
      </c>
      <c r="H1278">
        <v>3</v>
      </c>
      <c r="I1278">
        <v>24.438281750255626</v>
      </c>
      <c r="J1278">
        <v>23.515961375824098</v>
      </c>
      <c r="K1278">
        <v>22.968822746379317</v>
      </c>
      <c r="L1278">
        <v>22.926134042208766</v>
      </c>
      <c r="M1278">
        <v>23.824837582446616</v>
      </c>
      <c r="N1278">
        <v>26.340863556525324</v>
      </c>
      <c r="O1278">
        <v>30.672231229220699</v>
      </c>
      <c r="P1278">
        <v>34.097775030591698</v>
      </c>
      <c r="Q1278">
        <v>37.935445431865617</v>
      </c>
      <c r="R1278">
        <v>40.826783293448031</v>
      </c>
      <c r="S1278">
        <v>43.063214812443576</v>
      </c>
      <c r="T1278">
        <v>44.681340590404837</v>
      </c>
      <c r="U1278">
        <v>45.605824520351163</v>
      </c>
      <c r="V1278">
        <v>46.368210171029098</v>
      </c>
      <c r="W1278">
        <v>46.143541880822518</v>
      </c>
      <c r="X1278">
        <v>44.857295315881267</v>
      </c>
      <c r="Y1278">
        <v>42.719790625616305</v>
      </c>
      <c r="Z1278">
        <v>40.162643869156412</v>
      </c>
      <c r="AA1278">
        <v>37.803858364446491</v>
      </c>
      <c r="AB1278">
        <v>37.177254266464971</v>
      </c>
      <c r="AC1278">
        <v>35.135784764813799</v>
      </c>
      <c r="AD1278">
        <v>32.479461555013799</v>
      </c>
      <c r="AE1278">
        <v>29.054043818057778</v>
      </c>
      <c r="AF1278">
        <v>26.461578222188006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>
        <v>0</v>
      </c>
      <c r="AR1278">
        <v>1.0053301413809239</v>
      </c>
      <c r="AS1278">
        <v>1.0261310072457472</v>
      </c>
      <c r="AT1278">
        <v>1.0432847215383492</v>
      </c>
      <c r="AU1278">
        <v>1.0382296614354529</v>
      </c>
      <c r="AV1278">
        <v>1.0092891691686245</v>
      </c>
      <c r="AW1278">
        <v>0.96119529232031153</v>
      </c>
      <c r="AX1278">
        <v>0.90365945760694655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54.250001032186496</v>
      </c>
      <c r="BF1278">
        <v>54.499999637937293</v>
      </c>
      <c r="BG1278">
        <v>53.249999907945423</v>
      </c>
      <c r="BH1278">
        <v>54.499999637937293</v>
      </c>
      <c r="BI1278">
        <v>54.750001153620204</v>
      </c>
      <c r="BJ1278">
        <v>53.499999744821338</v>
      </c>
      <c r="BK1278">
        <v>52.750000024342697</v>
      </c>
      <c r="BL1278">
        <v>58.499999867933845</v>
      </c>
      <c r="BM1278">
        <v>65.499999455506924</v>
      </c>
      <c r="BN1278">
        <v>71.749999868213649</v>
      </c>
      <c r="BO1278">
        <v>75.7499989929956</v>
      </c>
      <c r="BP1278">
        <v>78.250001334931355</v>
      </c>
      <c r="BQ1278">
        <v>80.999998267471184</v>
      </c>
      <c r="BR1278">
        <v>81.749999666756807</v>
      </c>
      <c r="BS1278">
        <v>81.250002035553479</v>
      </c>
      <c r="BT1278">
        <v>78.250001334931355</v>
      </c>
      <c r="BU1278">
        <v>76.999998695007378</v>
      </c>
      <c r="BV1278">
        <v>74.499999710685586</v>
      </c>
      <c r="BW1278">
        <v>69.500000035254942</v>
      </c>
      <c r="BX1278">
        <v>65.250001521278932</v>
      </c>
      <c r="BY1278">
        <v>62.999997980954788</v>
      </c>
      <c r="BZ1278">
        <v>59.500000544493069</v>
      </c>
      <c r="CA1278">
        <v>59.250000497766273</v>
      </c>
      <c r="CB1278">
        <v>56.250001042259342</v>
      </c>
      <c r="CC1278">
        <v>0.33606575292209234</v>
      </c>
      <c r="CD1278">
        <v>0.31405544617770353</v>
      </c>
      <c r="CE1278">
        <v>0.30941934089306666</v>
      </c>
      <c r="CF1278">
        <v>0.31359569172143503</v>
      </c>
      <c r="CG1278">
        <v>0.33269068143750874</v>
      </c>
      <c r="CH1278">
        <v>0.39581594830004024</v>
      </c>
      <c r="CI1278">
        <v>0.51847296869418558</v>
      </c>
      <c r="CJ1278">
        <v>0.63325479853707756</v>
      </c>
      <c r="CK1278">
        <v>0.72480214489105377</v>
      </c>
      <c r="CL1278">
        <v>0.76716412062015094</v>
      </c>
      <c r="CM1278">
        <v>0.7976211426807498</v>
      </c>
      <c r="CN1278">
        <v>0.82512072276671033</v>
      </c>
      <c r="CO1278">
        <v>0.82505889257441978</v>
      </c>
      <c r="CP1278">
        <v>0.85175002560226487</v>
      </c>
      <c r="CQ1278">
        <v>0.85335169908790143</v>
      </c>
      <c r="CR1278">
        <v>0.78312878940624875</v>
      </c>
      <c r="CS1278">
        <v>0.72363188448917404</v>
      </c>
      <c r="CT1278">
        <v>0.67439765283581687</v>
      </c>
      <c r="CU1278">
        <v>0.55507488969615115</v>
      </c>
      <c r="CV1278">
        <v>0.4358624760914262</v>
      </c>
      <c r="CW1278">
        <v>0.38190974715075726</v>
      </c>
      <c r="CX1278">
        <v>0.34601298414259613</v>
      </c>
      <c r="CY1278">
        <v>0.31538947830220532</v>
      </c>
      <c r="CZ1278">
        <v>0.29496333714122008</v>
      </c>
    </row>
    <row r="1279" spans="1:104" x14ac:dyDescent="0.25">
      <c r="A1279" t="s">
        <v>1468</v>
      </c>
      <c r="B1279" t="s">
        <v>26</v>
      </c>
      <c r="C1279" t="s">
        <v>27</v>
      </c>
      <c r="D1279" t="s">
        <v>187</v>
      </c>
      <c r="E1279" t="s">
        <v>184</v>
      </c>
      <c r="F1279">
        <v>2025</v>
      </c>
      <c r="G1279" t="s">
        <v>174</v>
      </c>
      <c r="H1279">
        <v>4</v>
      </c>
      <c r="I1279">
        <v>25.332444733160109</v>
      </c>
      <c r="J1279">
        <v>24.281679843450426</v>
      </c>
      <c r="K1279">
        <v>23.665888595055367</v>
      </c>
      <c r="L1279">
        <v>23.600302543911802</v>
      </c>
      <c r="M1279">
        <v>24.541723219391546</v>
      </c>
      <c r="N1279">
        <v>27.052320423845295</v>
      </c>
      <c r="O1279">
        <v>30.917655088548763</v>
      </c>
      <c r="P1279">
        <v>35.006010563198174</v>
      </c>
      <c r="Q1279">
        <v>40.089458654256617</v>
      </c>
      <c r="R1279">
        <v>44.290639157868732</v>
      </c>
      <c r="S1279">
        <v>47.581787655769446</v>
      </c>
      <c r="T1279">
        <v>49.898105699655062</v>
      </c>
      <c r="U1279">
        <v>51.185981030085209</v>
      </c>
      <c r="V1279">
        <v>52.204766205582125</v>
      </c>
      <c r="W1279">
        <v>52.056954515761795</v>
      </c>
      <c r="X1279">
        <v>50.757864283964565</v>
      </c>
      <c r="Y1279">
        <v>48.442987202578152</v>
      </c>
      <c r="Z1279">
        <v>45.151936494854411</v>
      </c>
      <c r="AA1279">
        <v>41.090263892246412</v>
      </c>
      <c r="AB1279">
        <v>40.067533227518823</v>
      </c>
      <c r="AC1279">
        <v>37.994005551404626</v>
      </c>
      <c r="AD1279">
        <v>34.814756540846616</v>
      </c>
      <c r="AE1279">
        <v>30.96088661820885</v>
      </c>
      <c r="AF1279">
        <v>27.97534068082334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>
        <v>0</v>
      </c>
      <c r="AR1279">
        <v>1.1227073176385964</v>
      </c>
      <c r="AS1279">
        <v>1.1516845835424103</v>
      </c>
      <c r="AT1279">
        <v>1.1746072288060139</v>
      </c>
      <c r="AU1279">
        <v>1.1712815080940835</v>
      </c>
      <c r="AV1279">
        <v>1.1420519579161204</v>
      </c>
      <c r="AW1279">
        <v>1.0899671988719133</v>
      </c>
      <c r="AX1279">
        <v>1.0159185406926829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64.49999873346421</v>
      </c>
      <c r="BF1279">
        <v>62.250000327727733</v>
      </c>
      <c r="BG1279">
        <v>60.749998926836987</v>
      </c>
      <c r="BH1279">
        <v>60.249999805844794</v>
      </c>
      <c r="BI1279">
        <v>61.249999500919401</v>
      </c>
      <c r="BJ1279">
        <v>60.749998926836987</v>
      </c>
      <c r="BK1279">
        <v>62.5</v>
      </c>
      <c r="BL1279">
        <v>66.749999374724098</v>
      </c>
      <c r="BM1279">
        <v>76.49999863722492</v>
      </c>
      <c r="BN1279">
        <v>82.000001067909523</v>
      </c>
      <c r="BO1279">
        <v>87.250000137708241</v>
      </c>
      <c r="BP1279">
        <v>90.500000711567097</v>
      </c>
      <c r="BQ1279">
        <v>91.250000287264754</v>
      </c>
      <c r="BR1279">
        <v>89.249999108696812</v>
      </c>
      <c r="BS1279">
        <v>88.249999301846046</v>
      </c>
      <c r="BT1279">
        <v>87.0000003536598</v>
      </c>
      <c r="BU1279">
        <v>86.250000777962143</v>
      </c>
      <c r="BV1279">
        <v>83.250000882361093</v>
      </c>
      <c r="BW1279">
        <v>80.249998555628324</v>
      </c>
      <c r="BX1279">
        <v>74.000000768796497</v>
      </c>
      <c r="BY1279">
        <v>67.499999397526452</v>
      </c>
      <c r="BZ1279">
        <v>65.25000099178996</v>
      </c>
      <c r="CA1279">
        <v>62.5</v>
      </c>
      <c r="CB1279">
        <v>60.749998926836987</v>
      </c>
      <c r="CC1279">
        <v>0.33855969318144802</v>
      </c>
      <c r="CD1279">
        <v>0.31638605565571093</v>
      </c>
      <c r="CE1279">
        <v>0.31171552148962467</v>
      </c>
      <c r="CF1279">
        <v>0.31592284607967469</v>
      </c>
      <c r="CG1279">
        <v>0.33515958009174018</v>
      </c>
      <c r="CH1279">
        <v>0.39875325091311969</v>
      </c>
      <c r="CI1279">
        <v>0.52232053907882403</v>
      </c>
      <c r="CJ1279">
        <v>0.63795414087195623</v>
      </c>
      <c r="CK1279">
        <v>0.73018083769827746</v>
      </c>
      <c r="CL1279">
        <v>0.77285730759030757</v>
      </c>
      <c r="CM1279">
        <v>0.80354030714470825</v>
      </c>
      <c r="CN1279">
        <v>0.83124393766741889</v>
      </c>
      <c r="CO1279">
        <v>0.83118163167827008</v>
      </c>
      <c r="CP1279">
        <v>0.8580708461272204</v>
      </c>
      <c r="CQ1279">
        <v>0.85968438030590488</v>
      </c>
      <c r="CR1279">
        <v>0.78894040198951565</v>
      </c>
      <c r="CS1279">
        <v>0.72900192862191293</v>
      </c>
      <c r="CT1279">
        <v>0.67940237061739017</v>
      </c>
      <c r="CU1279">
        <v>0.55919406289798168</v>
      </c>
      <c r="CV1279">
        <v>0.43909697438718692</v>
      </c>
      <c r="CW1279">
        <v>0.38474392234322674</v>
      </c>
      <c r="CX1279">
        <v>0.34858074298155783</v>
      </c>
      <c r="CY1279">
        <v>0.31772997388378227</v>
      </c>
      <c r="CZ1279">
        <v>0.29715223824218129</v>
      </c>
    </row>
    <row r="1280" spans="1:104" x14ac:dyDescent="0.25">
      <c r="A1280" t="s">
        <v>1469</v>
      </c>
      <c r="B1280" t="s">
        <v>26</v>
      </c>
      <c r="C1280" t="s">
        <v>27</v>
      </c>
      <c r="D1280" t="s">
        <v>187</v>
      </c>
      <c r="E1280" t="s">
        <v>184</v>
      </c>
      <c r="F1280">
        <v>2025</v>
      </c>
      <c r="G1280" t="s">
        <v>175</v>
      </c>
      <c r="H1280">
        <v>5</v>
      </c>
      <c r="I1280">
        <v>25.610365276849503</v>
      </c>
      <c r="J1280">
        <v>24.525115117033867</v>
      </c>
      <c r="K1280">
        <v>23.875122131323781</v>
      </c>
      <c r="L1280">
        <v>23.785664738152789</v>
      </c>
      <c r="M1280">
        <v>24.750849566276585</v>
      </c>
      <c r="N1280">
        <v>27.242172347602921</v>
      </c>
      <c r="O1280">
        <v>30.743988175044898</v>
      </c>
      <c r="P1280">
        <v>35.751163627884289</v>
      </c>
      <c r="Q1280">
        <v>41.449961324871488</v>
      </c>
      <c r="R1280">
        <v>45.959943028729008</v>
      </c>
      <c r="S1280">
        <v>49.101545634843198</v>
      </c>
      <c r="T1280">
        <v>50.983356062769211</v>
      </c>
      <c r="U1280">
        <v>51.818114292896695</v>
      </c>
      <c r="V1280">
        <v>52.565228672573618</v>
      </c>
      <c r="W1280">
        <v>52.496336822176772</v>
      </c>
      <c r="X1280">
        <v>51.014270717886141</v>
      </c>
      <c r="Y1280">
        <v>48.438138373233187</v>
      </c>
      <c r="Z1280">
        <v>45.189230232350383</v>
      </c>
      <c r="AA1280">
        <v>41.098901292567724</v>
      </c>
      <c r="AB1280">
        <v>39.428319804789353</v>
      </c>
      <c r="AC1280">
        <v>38.153706156363974</v>
      </c>
      <c r="AD1280">
        <v>35.060062392398955</v>
      </c>
      <c r="AE1280">
        <v>31.204141707097421</v>
      </c>
      <c r="AF1280">
        <v>28.184817046751078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1.1471254708235172</v>
      </c>
      <c r="AS1280">
        <v>1.1659075605664904</v>
      </c>
      <c r="AT1280">
        <v>1.182717612026966</v>
      </c>
      <c r="AU1280">
        <v>1.181167548462924</v>
      </c>
      <c r="AV1280">
        <v>1.1478210851958108</v>
      </c>
      <c r="AW1280">
        <v>1.089858092466699</v>
      </c>
      <c r="AX1280">
        <v>1.0167577145809656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62.5</v>
      </c>
      <c r="BF1280">
        <v>63.000000853651841</v>
      </c>
      <c r="BG1280">
        <v>63.749998680506749</v>
      </c>
      <c r="BH1280">
        <v>64.750001169236242</v>
      </c>
      <c r="BI1280">
        <v>63.000000853651841</v>
      </c>
      <c r="BJ1280">
        <v>61.999999146348152</v>
      </c>
      <c r="BK1280">
        <v>63.000000853651841</v>
      </c>
      <c r="BL1280">
        <v>68.500000196919288</v>
      </c>
      <c r="BM1280">
        <v>76.500001045547691</v>
      </c>
      <c r="BN1280">
        <v>81.500000428221327</v>
      </c>
      <c r="BO1280">
        <v>85.750000881671554</v>
      </c>
      <c r="BP1280">
        <v>87.000000008707318</v>
      </c>
      <c r="BQ1280">
        <v>87.250001000671531</v>
      </c>
      <c r="BR1280">
        <v>87.250001000671531</v>
      </c>
      <c r="BS1280">
        <v>86.249997953780777</v>
      </c>
      <c r="BT1280">
        <v>83.750001262560801</v>
      </c>
      <c r="BU1280">
        <v>83.499999628711123</v>
      </c>
      <c r="BV1280">
        <v>82.999999207634261</v>
      </c>
      <c r="BW1280">
        <v>82.499999009821892</v>
      </c>
      <c r="BX1280">
        <v>79.249999370617346</v>
      </c>
      <c r="BY1280">
        <v>75.499999338243995</v>
      </c>
      <c r="BZ1280">
        <v>71.499999206964475</v>
      </c>
      <c r="CA1280">
        <v>71.00000202322299</v>
      </c>
      <c r="CB1280">
        <v>67.999999468853744</v>
      </c>
      <c r="CC1280">
        <v>0.33576694317084654</v>
      </c>
      <c r="CD1280">
        <v>0.31377622956882667</v>
      </c>
      <c r="CE1280">
        <v>0.30914422339644299</v>
      </c>
      <c r="CF1280">
        <v>0.31331685570618339</v>
      </c>
      <c r="CG1280">
        <v>0.33239490509073144</v>
      </c>
      <c r="CH1280">
        <v>0.39546401340020881</v>
      </c>
      <c r="CI1280">
        <v>0.51801202162030324</v>
      </c>
      <c r="CJ1280">
        <v>0.63269177124694698</v>
      </c>
      <c r="CK1280">
        <v>0.72415774035869696</v>
      </c>
      <c r="CL1280">
        <v>0.76648214734730524</v>
      </c>
      <c r="CM1280">
        <v>0.79691206050957353</v>
      </c>
      <c r="CN1280">
        <v>0.82438712436385997</v>
      </c>
      <c r="CO1280">
        <v>0.82432539129165006</v>
      </c>
      <c r="CP1280">
        <v>0.85099281149243655</v>
      </c>
      <c r="CQ1280">
        <v>0.85259303504487083</v>
      </c>
      <c r="CR1280">
        <v>0.78243254145979069</v>
      </c>
      <c r="CS1280">
        <v>0.72298854318751937</v>
      </c>
      <c r="CT1280">
        <v>0.67379804049593128</v>
      </c>
      <c r="CU1280">
        <v>0.55458134088382816</v>
      </c>
      <c r="CV1280">
        <v>0.43547492815782624</v>
      </c>
      <c r="CW1280">
        <v>0.38157020928825958</v>
      </c>
      <c r="CX1280">
        <v>0.34570535245480893</v>
      </c>
      <c r="CY1280">
        <v>0.31510907031285662</v>
      </c>
      <c r="CZ1280">
        <v>0.2947010494082431</v>
      </c>
    </row>
    <row r="1281" spans="1:104" x14ac:dyDescent="0.25">
      <c r="A1281" t="s">
        <v>1470</v>
      </c>
      <c r="B1281" t="s">
        <v>26</v>
      </c>
      <c r="C1281" t="s">
        <v>27</v>
      </c>
      <c r="D1281" t="s">
        <v>187</v>
      </c>
      <c r="E1281" t="s">
        <v>184</v>
      </c>
      <c r="F1281">
        <v>2025</v>
      </c>
      <c r="G1281" t="s">
        <v>176</v>
      </c>
      <c r="H1281">
        <v>6</v>
      </c>
      <c r="I1281">
        <v>26.319362917057667</v>
      </c>
      <c r="J1281">
        <v>25.181127195623635</v>
      </c>
      <c r="K1281">
        <v>24.536638735932026</v>
      </c>
      <c r="L1281">
        <v>24.49633413107043</v>
      </c>
      <c r="M1281">
        <v>25.522089151054494</v>
      </c>
      <c r="N1281">
        <v>27.987785204864256</v>
      </c>
      <c r="O1281">
        <v>31.59426692323359</v>
      </c>
      <c r="P1281">
        <v>36.615634843960301</v>
      </c>
      <c r="Q1281">
        <v>42.029351183514905</v>
      </c>
      <c r="R1281">
        <v>46.452574952155835</v>
      </c>
      <c r="S1281">
        <v>49.691699130970186</v>
      </c>
      <c r="T1281">
        <v>51.621807977780115</v>
      </c>
      <c r="U1281">
        <v>52.364276746750079</v>
      </c>
      <c r="V1281">
        <v>52.952308425713632</v>
      </c>
      <c r="W1281">
        <v>52.792566905545833</v>
      </c>
      <c r="X1281">
        <v>51.640501081177725</v>
      </c>
      <c r="Y1281">
        <v>49.516326465225632</v>
      </c>
      <c r="Z1281">
        <v>46.479418006565403</v>
      </c>
      <c r="AA1281">
        <v>42.230984861354578</v>
      </c>
      <c r="AB1281">
        <v>39.819914440233482</v>
      </c>
      <c r="AC1281">
        <v>38.808364506417945</v>
      </c>
      <c r="AD1281">
        <v>35.923910438558543</v>
      </c>
      <c r="AE1281">
        <v>32.028163764521175</v>
      </c>
      <c r="AF1281">
        <v>28.955020454567162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1.1614906295885656</v>
      </c>
      <c r="AS1281">
        <v>1.1781962509955797</v>
      </c>
      <c r="AT1281">
        <v>1.1914269497158751</v>
      </c>
      <c r="AU1281">
        <v>1.1878327676632314</v>
      </c>
      <c r="AV1281">
        <v>1.1619112331501753</v>
      </c>
      <c r="AW1281">
        <v>1.1141173260464254</v>
      </c>
      <c r="AX1281">
        <v>1.045786838122978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65.750001047536827</v>
      </c>
      <c r="BF1281">
        <v>64.250000862041318</v>
      </c>
      <c r="BG1281">
        <v>63.749998171241714</v>
      </c>
      <c r="BH1281">
        <v>63.249999925534262</v>
      </c>
      <c r="BI1281">
        <v>63.749998171241714</v>
      </c>
      <c r="BJ1281">
        <v>62.750000788021467</v>
      </c>
      <c r="BK1281">
        <v>62.750000788021467</v>
      </c>
      <c r="BL1281">
        <v>68.24999872772824</v>
      </c>
      <c r="BM1281">
        <v>73.750001237937269</v>
      </c>
      <c r="BN1281">
        <v>77.000002062522753</v>
      </c>
      <c r="BO1281">
        <v>83.249999913829313</v>
      </c>
      <c r="BP1281">
        <v>85.999997824663879</v>
      </c>
      <c r="BQ1281">
        <v>86.250000061868988</v>
      </c>
      <c r="BR1281">
        <v>87.000000112813382</v>
      </c>
      <c r="BS1281">
        <v>85.000000887346289</v>
      </c>
      <c r="BT1281">
        <v>85.75000071533934</v>
      </c>
      <c r="BU1281">
        <v>86.250000061868988</v>
      </c>
      <c r="BV1281">
        <v>84.49999797359537</v>
      </c>
      <c r="BW1281">
        <v>81.749999616858133</v>
      </c>
      <c r="BX1281">
        <v>79.000001260120911</v>
      </c>
      <c r="BY1281">
        <v>74.750001714607208</v>
      </c>
      <c r="BZ1281">
        <v>71.499999886740724</v>
      </c>
      <c r="CA1281">
        <v>70.250001492547682</v>
      </c>
      <c r="CB1281">
        <v>68.000002398733358</v>
      </c>
      <c r="CC1281">
        <v>0.33585993285416293</v>
      </c>
      <c r="CD1281">
        <v>0.31386311486828183</v>
      </c>
      <c r="CE1281">
        <v>0.3092298368300242</v>
      </c>
      <c r="CF1281">
        <v>0.31340362819585221</v>
      </c>
      <c r="CG1281">
        <v>0.3324869330861237</v>
      </c>
      <c r="CH1281">
        <v>0.39557352723983852</v>
      </c>
      <c r="CI1281">
        <v>0.51815546520582867</v>
      </c>
      <c r="CJ1281">
        <v>0.63286696855655611</v>
      </c>
      <c r="CK1281">
        <v>0.72435821985728577</v>
      </c>
      <c r="CL1281">
        <v>0.76669439313705046</v>
      </c>
      <c r="CM1281">
        <v>0.7971327498170766</v>
      </c>
      <c r="CN1281">
        <v>0.82461542629649387</v>
      </c>
      <c r="CO1281">
        <v>0.82455361816959105</v>
      </c>
      <c r="CP1281">
        <v>0.85122840794947174</v>
      </c>
      <c r="CQ1281">
        <v>0.85282907408576647</v>
      </c>
      <c r="CR1281">
        <v>0.78264922225098199</v>
      </c>
      <c r="CS1281">
        <v>0.72318868911512457</v>
      </c>
      <c r="CT1281">
        <v>0.67398464181808049</v>
      </c>
      <c r="CU1281">
        <v>0.55473492176795935</v>
      </c>
      <c r="CV1281">
        <v>0.43559552305398869</v>
      </c>
      <c r="CW1281">
        <v>0.38167587753644583</v>
      </c>
      <c r="CX1281">
        <v>0.34580109386478314</v>
      </c>
      <c r="CY1281">
        <v>0.31519631651633095</v>
      </c>
      <c r="CZ1281">
        <v>0.29478267976328809</v>
      </c>
    </row>
    <row r="1282" spans="1:104" x14ac:dyDescent="0.25">
      <c r="A1282" t="s">
        <v>1471</v>
      </c>
      <c r="B1282" t="s">
        <v>26</v>
      </c>
      <c r="C1282" t="s">
        <v>27</v>
      </c>
      <c r="D1282" t="s">
        <v>187</v>
      </c>
      <c r="E1282" t="s">
        <v>184</v>
      </c>
      <c r="F1282">
        <v>2025</v>
      </c>
      <c r="G1282" t="s">
        <v>177</v>
      </c>
      <c r="H1282">
        <v>7</v>
      </c>
      <c r="I1282">
        <v>27.684551869580289</v>
      </c>
      <c r="J1282">
        <v>26.48161529957834</v>
      </c>
      <c r="K1282">
        <v>25.763199724935472</v>
      </c>
      <c r="L1282">
        <v>25.741364022904666</v>
      </c>
      <c r="M1282">
        <v>26.864036967187957</v>
      </c>
      <c r="N1282">
        <v>29.70037551293111</v>
      </c>
      <c r="O1282">
        <v>33.687989697101479</v>
      </c>
      <c r="P1282">
        <v>38.787906452187208</v>
      </c>
      <c r="Q1282">
        <v>43.990962081515775</v>
      </c>
      <c r="R1282">
        <v>48.136864919432682</v>
      </c>
      <c r="S1282">
        <v>51.004948909247886</v>
      </c>
      <c r="T1282">
        <v>52.727699355346481</v>
      </c>
      <c r="U1282">
        <v>53.372308082244516</v>
      </c>
      <c r="V1282">
        <v>53.884226666844569</v>
      </c>
      <c r="W1282">
        <v>53.845070366886205</v>
      </c>
      <c r="X1282">
        <v>52.923196539725545</v>
      </c>
      <c r="Y1282">
        <v>50.98343097805089</v>
      </c>
      <c r="Z1282">
        <v>47.962933504441075</v>
      </c>
      <c r="AA1282">
        <v>43.617126982911209</v>
      </c>
      <c r="AB1282">
        <v>41.263269507711179</v>
      </c>
      <c r="AC1282">
        <v>40.337680340534298</v>
      </c>
      <c r="AD1282">
        <v>37.502156435685613</v>
      </c>
      <c r="AE1282">
        <v>33.513488009129759</v>
      </c>
      <c r="AF1282">
        <v>30.325580248696419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1.1863732404095826</v>
      </c>
      <c r="AS1282">
        <v>1.2008769106277408</v>
      </c>
      <c r="AT1282">
        <v>1.2123950941851394</v>
      </c>
      <c r="AU1282">
        <v>1.2115140682337477</v>
      </c>
      <c r="AV1282">
        <v>1.1907718926581039</v>
      </c>
      <c r="AW1282">
        <v>1.1471271677378705</v>
      </c>
      <c r="AX1282">
        <v>1.0791659963958644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69.499998906046699</v>
      </c>
      <c r="BF1282">
        <v>68.999998397702427</v>
      </c>
      <c r="BG1282">
        <v>68.499998223355718</v>
      </c>
      <c r="BH1282">
        <v>67.999998160341505</v>
      </c>
      <c r="BI1282">
        <v>67.749999297825823</v>
      </c>
      <c r="BJ1282">
        <v>67.749999297825823</v>
      </c>
      <c r="BK1282">
        <v>68.999998397702427</v>
      </c>
      <c r="BL1282">
        <v>70.999999735251265</v>
      </c>
      <c r="BM1282">
        <v>75.749999526725475</v>
      </c>
      <c r="BN1282">
        <v>77.500001027599112</v>
      </c>
      <c r="BO1282">
        <v>79.250000496654351</v>
      </c>
      <c r="BP1282">
        <v>78.750000322307642</v>
      </c>
      <c r="BQ1282">
        <v>81.250000720878035</v>
      </c>
      <c r="BR1282">
        <v>84.000000288128561</v>
      </c>
      <c r="BS1282">
        <v>84.500000017145211</v>
      </c>
      <c r="BT1282">
        <v>83.749998419634935</v>
      </c>
      <c r="BU1282">
        <v>82.250001709733439</v>
      </c>
      <c r="BV1282">
        <v>80.750000546531325</v>
      </c>
      <c r="BW1282">
        <v>81.250000720878035</v>
      </c>
      <c r="BX1282">
        <v>76.749998762093753</v>
      </c>
      <c r="BY1282">
        <v>74.249999031518442</v>
      </c>
      <c r="BZ1282">
        <v>72.999999959474962</v>
      </c>
      <c r="CA1282">
        <v>71.750001750258491</v>
      </c>
      <c r="CB1282">
        <v>71.750001750258491</v>
      </c>
      <c r="CC1282">
        <v>0.33368482119602577</v>
      </c>
      <c r="CD1282">
        <v>0.31183044108247987</v>
      </c>
      <c r="CE1282">
        <v>0.30722719627801193</v>
      </c>
      <c r="CF1282">
        <v>0.31137393957629256</v>
      </c>
      <c r="CG1282">
        <v>0.33033369190502165</v>
      </c>
      <c r="CH1282">
        <v>0.39301171328317314</v>
      </c>
      <c r="CI1282">
        <v>0.51479977090163365</v>
      </c>
      <c r="CJ1282">
        <v>0.62876839938014584</v>
      </c>
      <c r="CK1282">
        <v>0.71966714532398135</v>
      </c>
      <c r="CL1282">
        <v>0.7617290958162839</v>
      </c>
      <c r="CM1282">
        <v>0.79197032668402034</v>
      </c>
      <c r="CN1282">
        <v>0.81927502035349864</v>
      </c>
      <c r="CO1282">
        <v>0.81921359720847176</v>
      </c>
      <c r="CP1282">
        <v>0.84571569303237282</v>
      </c>
      <c r="CQ1282">
        <v>0.8473060124652142</v>
      </c>
      <c r="CR1282">
        <v>0.77758063171349945</v>
      </c>
      <c r="CS1282">
        <v>0.71850517607852549</v>
      </c>
      <c r="CT1282">
        <v>0.66961976602643403</v>
      </c>
      <c r="CU1282">
        <v>0.55114233017423253</v>
      </c>
      <c r="CV1282">
        <v>0.43277450977042875</v>
      </c>
      <c r="CW1282">
        <v>0.37920405806010288</v>
      </c>
      <c r="CX1282">
        <v>0.3435615826331192</v>
      </c>
      <c r="CY1282">
        <v>0.31315504756643986</v>
      </c>
      <c r="CZ1282">
        <v>0.29287361425016073</v>
      </c>
    </row>
    <row r="1283" spans="1:104" x14ac:dyDescent="0.25">
      <c r="A1283" t="s">
        <v>1472</v>
      </c>
      <c r="B1283" t="s">
        <v>26</v>
      </c>
      <c r="C1283" t="s">
        <v>27</v>
      </c>
      <c r="D1283" t="s">
        <v>187</v>
      </c>
      <c r="E1283" t="s">
        <v>184</v>
      </c>
      <c r="F1283">
        <v>2025</v>
      </c>
      <c r="G1283" t="s">
        <v>178</v>
      </c>
      <c r="H1283">
        <v>8</v>
      </c>
      <c r="I1283">
        <v>28.251237056871162</v>
      </c>
      <c r="J1283">
        <v>27.030964359103962</v>
      </c>
      <c r="K1283">
        <v>26.319630600872266</v>
      </c>
      <c r="L1283">
        <v>26.351135127253801</v>
      </c>
      <c r="M1283">
        <v>27.533416295109184</v>
      </c>
      <c r="N1283">
        <v>30.617136414359006</v>
      </c>
      <c r="O1283">
        <v>35.113346395270717</v>
      </c>
      <c r="P1283">
        <v>40.408165970858633</v>
      </c>
      <c r="Q1283">
        <v>46.420179510842779</v>
      </c>
      <c r="R1283">
        <v>51.181937416460556</v>
      </c>
      <c r="S1283">
        <v>54.650802643859741</v>
      </c>
      <c r="T1283">
        <v>56.710528225707201</v>
      </c>
      <c r="U1283">
        <v>57.497094700706121</v>
      </c>
      <c r="V1283">
        <v>58.087253854568118</v>
      </c>
      <c r="W1283">
        <v>57.877841796308523</v>
      </c>
      <c r="X1283">
        <v>56.517722520663824</v>
      </c>
      <c r="Y1283">
        <v>53.91305096285263</v>
      </c>
      <c r="Z1283">
        <v>50.487056882336425</v>
      </c>
      <c r="AA1283">
        <v>45.506772661403602</v>
      </c>
      <c r="AB1283">
        <v>43.416959735798891</v>
      </c>
      <c r="AC1283">
        <v>41.773774836443984</v>
      </c>
      <c r="AD1283">
        <v>38.506404736026816</v>
      </c>
      <c r="AE1283">
        <v>34.297458680715415</v>
      </c>
      <c r="AF1283">
        <v>30.987603949770779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1.2759868198239381</v>
      </c>
      <c r="AS1283">
        <v>1.293684644238956</v>
      </c>
      <c r="AT1283">
        <v>1.3069632041008621</v>
      </c>
      <c r="AU1283">
        <v>1.3022514280297108</v>
      </c>
      <c r="AV1283">
        <v>1.2716487435372155</v>
      </c>
      <c r="AW1283">
        <v>1.2130436530575937</v>
      </c>
      <c r="AX1283">
        <v>1.1359587297042635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70.750002023041574</v>
      </c>
      <c r="BF1283">
        <v>70.750002023041574</v>
      </c>
      <c r="BG1283">
        <v>70.00000112524009</v>
      </c>
      <c r="BH1283">
        <v>69.749998518786001</v>
      </c>
      <c r="BI1283">
        <v>69.25000133933591</v>
      </c>
      <c r="BJ1283">
        <v>68.999998983058717</v>
      </c>
      <c r="BK1283">
        <v>68.999998983058717</v>
      </c>
      <c r="BL1283">
        <v>71.25000031438897</v>
      </c>
      <c r="BM1283">
        <v>76.250000601258478</v>
      </c>
      <c r="BN1283">
        <v>80.750000178403923</v>
      </c>
      <c r="BO1283">
        <v>85.750000020514506</v>
      </c>
      <c r="BP1283">
        <v>87.499999947184875</v>
      </c>
      <c r="BQ1283">
        <v>89.249999873855245</v>
      </c>
      <c r="BR1283">
        <v>87.99999935042959</v>
      </c>
      <c r="BS1283">
        <v>89.000001742787859</v>
      </c>
      <c r="BT1283">
        <v>89.000001742787859</v>
      </c>
      <c r="BU1283">
        <v>88.250001067365829</v>
      </c>
      <c r="BV1283">
        <v>88.250001067365829</v>
      </c>
      <c r="BW1283">
        <v>83.499998466804797</v>
      </c>
      <c r="BX1283">
        <v>80.500001574780171</v>
      </c>
      <c r="BY1283">
        <v>76.500000094400079</v>
      </c>
      <c r="BZ1283">
        <v>74.500000674588108</v>
      </c>
      <c r="CA1283">
        <v>73.74999958220458</v>
      </c>
      <c r="CB1283">
        <v>73.74999958220458</v>
      </c>
      <c r="CC1283">
        <v>0.33719923604779733</v>
      </c>
      <c r="CD1283">
        <v>0.31511469679609877</v>
      </c>
      <c r="CE1283">
        <v>0.31046296714695715</v>
      </c>
      <c r="CF1283">
        <v>0.31465339694075101</v>
      </c>
      <c r="CG1283">
        <v>0.33381280169070066</v>
      </c>
      <c r="CH1283">
        <v>0.39715097348399181</v>
      </c>
      <c r="CI1283">
        <v>0.52022171610666945</v>
      </c>
      <c r="CJ1283">
        <v>0.63539071396267266</v>
      </c>
      <c r="CK1283">
        <v>0.72724678481412741</v>
      </c>
      <c r="CL1283">
        <v>0.76975171132072173</v>
      </c>
      <c r="CM1283">
        <v>0.80031147352324228</v>
      </c>
      <c r="CN1283">
        <v>0.82790379452789298</v>
      </c>
      <c r="CO1283">
        <v>0.82784174457577819</v>
      </c>
      <c r="CP1283">
        <v>0.85462289549125292</v>
      </c>
      <c r="CQ1283">
        <v>0.85622995474586883</v>
      </c>
      <c r="CR1283">
        <v>0.78577019836943962</v>
      </c>
      <c r="CS1283">
        <v>0.7260725731004537</v>
      </c>
      <c r="CT1283">
        <v>0.6766723117275254</v>
      </c>
      <c r="CU1283">
        <v>0.55694709826596078</v>
      </c>
      <c r="CV1283">
        <v>0.4373325563210072</v>
      </c>
      <c r="CW1283">
        <v>0.38319791967864919</v>
      </c>
      <c r="CX1283">
        <v>0.34718005754433934</v>
      </c>
      <c r="CY1283">
        <v>0.31645324047761708</v>
      </c>
      <c r="CZ1283">
        <v>0.29595821286511526</v>
      </c>
    </row>
    <row r="1284" spans="1:104" x14ac:dyDescent="0.25">
      <c r="A1284" t="s">
        <v>1473</v>
      </c>
      <c r="B1284" t="s">
        <v>26</v>
      </c>
      <c r="C1284" t="s">
        <v>27</v>
      </c>
      <c r="D1284" t="s">
        <v>187</v>
      </c>
      <c r="E1284" t="s">
        <v>184</v>
      </c>
      <c r="F1284">
        <v>2025</v>
      </c>
      <c r="G1284" t="s">
        <v>179</v>
      </c>
      <c r="H1284">
        <v>9</v>
      </c>
      <c r="I1284">
        <v>29.024451616575984</v>
      </c>
      <c r="J1284">
        <v>27.791379878942291</v>
      </c>
      <c r="K1284">
        <v>27.129355838606035</v>
      </c>
      <c r="L1284">
        <v>27.156402383056477</v>
      </c>
      <c r="M1284">
        <v>28.435371834695459</v>
      </c>
      <c r="N1284">
        <v>31.759687110135999</v>
      </c>
      <c r="O1284">
        <v>37.149469676894341</v>
      </c>
      <c r="P1284">
        <v>42.887827298439817</v>
      </c>
      <c r="Q1284">
        <v>50.167055764157944</v>
      </c>
      <c r="R1284">
        <v>55.779322772203471</v>
      </c>
      <c r="S1284">
        <v>59.687722845095195</v>
      </c>
      <c r="T1284">
        <v>61.841719642162467</v>
      </c>
      <c r="U1284">
        <v>62.586872006633236</v>
      </c>
      <c r="V1284">
        <v>63.164844281151957</v>
      </c>
      <c r="W1284">
        <v>62.713805358182356</v>
      </c>
      <c r="X1284">
        <v>60.786929019455791</v>
      </c>
      <c r="Y1284">
        <v>57.788041368384874</v>
      </c>
      <c r="Z1284">
        <v>54.134622733149889</v>
      </c>
      <c r="AA1284">
        <v>48.812430306471143</v>
      </c>
      <c r="AB1284">
        <v>47.159100128415396</v>
      </c>
      <c r="AC1284">
        <v>43.999222400527167</v>
      </c>
      <c r="AD1284">
        <v>40.205955319882676</v>
      </c>
      <c r="AE1284">
        <v>35.629289938245144</v>
      </c>
      <c r="AF1284">
        <v>32.117621697371412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>
        <v>0</v>
      </c>
      <c r="AR1284">
        <v>1.3914386225354101</v>
      </c>
      <c r="AS1284">
        <v>1.4082046022775712</v>
      </c>
      <c r="AT1284">
        <v>1.4212089976966593</v>
      </c>
      <c r="AU1284">
        <v>1.4110606061836815</v>
      </c>
      <c r="AV1284">
        <v>1.3677059012113166</v>
      </c>
      <c r="AW1284">
        <v>1.3002309156758147</v>
      </c>
      <c r="AX1284">
        <v>1.2180289774963089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73.249999605726515</v>
      </c>
      <c r="BF1284">
        <v>73.249999605726515</v>
      </c>
      <c r="BG1284">
        <v>72.00000087083302</v>
      </c>
      <c r="BH1284">
        <v>72.00000087083302</v>
      </c>
      <c r="BI1284">
        <v>72.749998840277399</v>
      </c>
      <c r="BJ1284">
        <v>70.499998852103943</v>
      </c>
      <c r="BK1284">
        <v>72.499999859525161</v>
      </c>
      <c r="BL1284">
        <v>74.250001108862932</v>
      </c>
      <c r="BM1284">
        <v>83.249998896134201</v>
      </c>
      <c r="BN1284">
        <v>88.749997960338504</v>
      </c>
      <c r="BO1284">
        <v>95.000000768447407</v>
      </c>
      <c r="BP1284">
        <v>99.000001034294669</v>
      </c>
      <c r="BQ1284">
        <v>99.750001224685278</v>
      </c>
      <c r="BR1284">
        <v>97.250000451240751</v>
      </c>
      <c r="BS1284">
        <v>95.999999162259087</v>
      </c>
      <c r="BT1284">
        <v>93.499998388814547</v>
      </c>
      <c r="BU1284">
        <v>94.000001042067979</v>
      </c>
      <c r="BV1284">
        <v>93.749997508375941</v>
      </c>
      <c r="BW1284">
        <v>89.750000351853402</v>
      </c>
      <c r="BX1284">
        <v>85.000000145471972</v>
      </c>
      <c r="BY1284">
        <v>80.749998566878929</v>
      </c>
      <c r="BZ1284">
        <v>79.750000173067235</v>
      </c>
      <c r="CA1284">
        <v>78.749998225741578</v>
      </c>
      <c r="CB1284">
        <v>74.999999300401939</v>
      </c>
      <c r="CC1284">
        <v>0.35399727620483157</v>
      </c>
      <c r="CD1284">
        <v>0.33081260520449846</v>
      </c>
      <c r="CE1284">
        <v>0.32592910794783375</v>
      </c>
      <c r="CF1284">
        <v>0.33032828572066247</v>
      </c>
      <c r="CG1284">
        <v>0.3504421885043657</v>
      </c>
      <c r="CH1284">
        <v>0.41693563853348131</v>
      </c>
      <c r="CI1284">
        <v>0.54613739729996102</v>
      </c>
      <c r="CJ1284">
        <v>0.66704368968786332</v>
      </c>
      <c r="CK1284">
        <v>0.76347579851279845</v>
      </c>
      <c r="CL1284">
        <v>0.80809816338407059</v>
      </c>
      <c r="CM1284">
        <v>0.8401802842364956</v>
      </c>
      <c r="CN1284">
        <v>0.86914715614491023</v>
      </c>
      <c r="CO1284">
        <v>0.86908201364977011</v>
      </c>
      <c r="CP1284">
        <v>0.89719727101716285</v>
      </c>
      <c r="CQ1284">
        <v>0.89888442356486931</v>
      </c>
      <c r="CR1284">
        <v>0.82491461715822401</v>
      </c>
      <c r="CS1284">
        <v>0.76224304390782283</v>
      </c>
      <c r="CT1284">
        <v>0.71038176255504437</v>
      </c>
      <c r="CU1284">
        <v>0.58469218799887979</v>
      </c>
      <c r="CV1284">
        <v>0.45911889458311744</v>
      </c>
      <c r="CW1284">
        <v>0.40228739707156613</v>
      </c>
      <c r="CX1284">
        <v>0.36447528450081507</v>
      </c>
      <c r="CY1284">
        <v>0.33221778264150886</v>
      </c>
      <c r="CZ1284">
        <v>0.31070176636866847</v>
      </c>
    </row>
    <row r="1285" spans="1:104" x14ac:dyDescent="0.25">
      <c r="A1285" t="s">
        <v>1474</v>
      </c>
      <c r="B1285" t="s">
        <v>26</v>
      </c>
      <c r="C1285" t="s">
        <v>27</v>
      </c>
      <c r="D1285" t="s">
        <v>187</v>
      </c>
      <c r="E1285" t="s">
        <v>184</v>
      </c>
      <c r="F1285">
        <v>2025</v>
      </c>
      <c r="G1285" t="s">
        <v>180</v>
      </c>
      <c r="H1285">
        <v>10</v>
      </c>
      <c r="I1285">
        <v>26.322495519877311</v>
      </c>
      <c r="J1285">
        <v>25.254757619785703</v>
      </c>
      <c r="K1285">
        <v>24.618528412682977</v>
      </c>
      <c r="L1285">
        <v>24.573155519117154</v>
      </c>
      <c r="M1285">
        <v>25.689121471589903</v>
      </c>
      <c r="N1285">
        <v>28.534534452737244</v>
      </c>
      <c r="O1285">
        <v>33.386977755429264</v>
      </c>
      <c r="P1285">
        <v>37.160479425725995</v>
      </c>
      <c r="Q1285">
        <v>42.193463816897186</v>
      </c>
      <c r="R1285">
        <v>46.640367648214045</v>
      </c>
      <c r="S1285">
        <v>50.095296288077037</v>
      </c>
      <c r="T1285">
        <v>52.577412279613476</v>
      </c>
      <c r="U1285">
        <v>53.937721430900403</v>
      </c>
      <c r="V1285">
        <v>55.026578818184746</v>
      </c>
      <c r="W1285">
        <v>54.826756185236846</v>
      </c>
      <c r="X1285">
        <v>53.194418209097194</v>
      </c>
      <c r="Y1285">
        <v>50.372151633494006</v>
      </c>
      <c r="Z1285">
        <v>46.831461468997837</v>
      </c>
      <c r="AA1285">
        <v>43.993898528342704</v>
      </c>
      <c r="AB1285">
        <v>41.82989467271566</v>
      </c>
      <c r="AC1285">
        <v>39.003923556518515</v>
      </c>
      <c r="AD1285">
        <v>35.858139523765338</v>
      </c>
      <c r="AE1285">
        <v>31.856097621060023</v>
      </c>
      <c r="AF1285">
        <v>28.803206438841801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1.1829917340173381</v>
      </c>
      <c r="AS1285">
        <v>1.2135986959517675</v>
      </c>
      <c r="AT1285">
        <v>1.2380980180545125</v>
      </c>
      <c r="AU1285">
        <v>1.2336019654821537</v>
      </c>
      <c r="AV1285">
        <v>1.1968744183431665</v>
      </c>
      <c r="AW1285">
        <v>1.1333734339779891</v>
      </c>
      <c r="AX1285">
        <v>1.0537078915609641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69.999999252498554</v>
      </c>
      <c r="BF1285">
        <v>68.25000054382393</v>
      </c>
      <c r="BG1285">
        <v>69.000001257887419</v>
      </c>
      <c r="BH1285">
        <v>68.50000092971878</v>
      </c>
      <c r="BI1285">
        <v>66.750001333802089</v>
      </c>
      <c r="BJ1285">
        <v>66.500000947907239</v>
      </c>
      <c r="BK1285">
        <v>67.499999386139407</v>
      </c>
      <c r="BL1285">
        <v>67.499999386139407</v>
      </c>
      <c r="BM1285">
        <v>74.250000600163801</v>
      </c>
      <c r="BN1285">
        <v>78.999999614271516</v>
      </c>
      <c r="BO1285">
        <v>83.250001377831467</v>
      </c>
      <c r="BP1285">
        <v>83.750001262379101</v>
      </c>
      <c r="BQ1285">
        <v>84.249999372442602</v>
      </c>
      <c r="BR1285">
        <v>85.249999585158889</v>
      </c>
      <c r="BS1285">
        <v>84.999999975600844</v>
      </c>
      <c r="BT1285">
        <v>85.750001244190628</v>
      </c>
      <c r="BU1285">
        <v>84.999999975600844</v>
      </c>
      <c r="BV1285">
        <v>81.499999896525395</v>
      </c>
      <c r="BW1285">
        <v>77.750001566481302</v>
      </c>
      <c r="BX1285">
        <v>73.749999828374115</v>
      </c>
      <c r="BY1285">
        <v>72.250001061973293</v>
      </c>
      <c r="BZ1285">
        <v>69.749997979361652</v>
      </c>
      <c r="CA1285">
        <v>68.50000092971878</v>
      </c>
      <c r="CB1285">
        <v>67.999999270687013</v>
      </c>
      <c r="CC1285">
        <v>0.33426786028377914</v>
      </c>
      <c r="CD1285">
        <v>0.31237531260080298</v>
      </c>
      <c r="CE1285">
        <v>0.30776401733646147</v>
      </c>
      <c r="CF1285">
        <v>0.31191803121149014</v>
      </c>
      <c r="CG1285">
        <v>0.33091088199371765</v>
      </c>
      <c r="CH1285">
        <v>0.39369841368417624</v>
      </c>
      <c r="CI1285">
        <v>0.51569927419552131</v>
      </c>
      <c r="CJ1285">
        <v>0.62986704615644673</v>
      </c>
      <c r="CK1285">
        <v>0.72092461890101589</v>
      </c>
      <c r="CL1285">
        <v>0.76306007635581219</v>
      </c>
      <c r="CM1285">
        <v>0.79335410126754302</v>
      </c>
      <c r="CN1285">
        <v>0.82070654203403304</v>
      </c>
      <c r="CO1285">
        <v>0.82064507977881007</v>
      </c>
      <c r="CP1285">
        <v>0.84719342765973837</v>
      </c>
      <c r="CQ1285">
        <v>0.84878649310859033</v>
      </c>
      <c r="CR1285">
        <v>0.77893926835117555</v>
      </c>
      <c r="CS1285">
        <v>0.71976063419689618</v>
      </c>
      <c r="CT1285">
        <v>0.67078983515303625</v>
      </c>
      <c r="CU1285">
        <v>0.55210536571447699</v>
      </c>
      <c r="CV1285">
        <v>0.43353068433107311</v>
      </c>
      <c r="CW1285">
        <v>0.37986662639951435</v>
      </c>
      <c r="CX1285">
        <v>0.34416194068220801</v>
      </c>
      <c r="CY1285">
        <v>0.31370220589015002</v>
      </c>
      <c r="CZ1285">
        <v>0.29338533537341926</v>
      </c>
    </row>
    <row r="1286" spans="1:104" x14ac:dyDescent="0.25">
      <c r="A1286" t="s">
        <v>1475</v>
      </c>
      <c r="B1286" t="s">
        <v>26</v>
      </c>
      <c r="C1286" t="s">
        <v>27</v>
      </c>
      <c r="D1286" t="s">
        <v>187</v>
      </c>
      <c r="E1286" t="s">
        <v>184</v>
      </c>
      <c r="F1286">
        <v>2025</v>
      </c>
      <c r="G1286" t="s">
        <v>181</v>
      </c>
      <c r="H1286">
        <v>11</v>
      </c>
      <c r="I1286">
        <v>24.173209886938604</v>
      </c>
      <c r="J1286">
        <v>23.340981500118872</v>
      </c>
      <c r="K1286">
        <v>22.89986520750681</v>
      </c>
      <c r="L1286">
        <v>22.976822494579711</v>
      </c>
      <c r="M1286">
        <v>24.014257848077431</v>
      </c>
      <c r="N1286">
        <v>26.726595221862912</v>
      </c>
      <c r="O1286">
        <v>30.242760906253309</v>
      </c>
      <c r="P1286">
        <v>33.810543375049548</v>
      </c>
      <c r="Q1286">
        <v>38.142713719711132</v>
      </c>
      <c r="R1286">
        <v>41.633986365476332</v>
      </c>
      <c r="S1286">
        <v>44.362802886595489</v>
      </c>
      <c r="T1286">
        <v>46.169412292754373</v>
      </c>
      <c r="U1286">
        <v>47.077332409823185</v>
      </c>
      <c r="V1286">
        <v>47.797481289401816</v>
      </c>
      <c r="W1286">
        <v>47.38335701885201</v>
      </c>
      <c r="X1286">
        <v>45.664101839653739</v>
      </c>
      <c r="Y1286">
        <v>43.614490175644669</v>
      </c>
      <c r="Z1286">
        <v>42.489064189267616</v>
      </c>
      <c r="AA1286">
        <v>39.077240816992969</v>
      </c>
      <c r="AB1286">
        <v>36.641527497181293</v>
      </c>
      <c r="AC1286">
        <v>34.422009775986645</v>
      </c>
      <c r="AD1286">
        <v>31.806359816521731</v>
      </c>
      <c r="AE1286">
        <v>28.588943450876691</v>
      </c>
      <c r="AF1286">
        <v>26.133250391196761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1.0388117638837768</v>
      </c>
      <c r="AS1286">
        <v>1.05923997158872</v>
      </c>
      <c r="AT1286">
        <v>1.0754433260780372</v>
      </c>
      <c r="AU1286">
        <v>1.0661254972115735</v>
      </c>
      <c r="AV1286">
        <v>1.027442237022874</v>
      </c>
      <c r="AW1286">
        <v>0.98132600552724147</v>
      </c>
      <c r="AX1286">
        <v>0.95600390973144089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59.749999808268264</v>
      </c>
      <c r="BF1286">
        <v>59.500000899732456</v>
      </c>
      <c r="BG1286">
        <v>58.749999771273238</v>
      </c>
      <c r="BH1286">
        <v>58.499999990474329</v>
      </c>
      <c r="BI1286">
        <v>58.249999545094028</v>
      </c>
      <c r="BJ1286">
        <v>57.000000502645065</v>
      </c>
      <c r="BK1286">
        <v>57.749998751251553</v>
      </c>
      <c r="BL1286">
        <v>60.249999716002215</v>
      </c>
      <c r="BM1286">
        <v>67.749999148892755</v>
      </c>
      <c r="BN1286">
        <v>75.500001394734838</v>
      </c>
      <c r="BO1286">
        <v>79.000001261153969</v>
      </c>
      <c r="BP1286">
        <v>81.999998492286323</v>
      </c>
      <c r="BQ1286">
        <v>84.500001229254067</v>
      </c>
      <c r="BR1286">
        <v>83.750001291503182</v>
      </c>
      <c r="BS1286">
        <v>83.500000527677628</v>
      </c>
      <c r="BT1286">
        <v>82.999998501590468</v>
      </c>
      <c r="BU1286">
        <v>80.499999336747763</v>
      </c>
      <c r="BV1286">
        <v>75.25000016016412</v>
      </c>
      <c r="BW1286">
        <v>69.750000108991344</v>
      </c>
      <c r="BX1286">
        <v>65.50000087248462</v>
      </c>
      <c r="BY1286">
        <v>64.500000613962456</v>
      </c>
      <c r="BZ1286">
        <v>61.499999076896437</v>
      </c>
      <c r="CA1286">
        <v>60.499999386037551</v>
      </c>
      <c r="CB1286">
        <v>59.000000119735411</v>
      </c>
      <c r="CC1286">
        <v>0.33598808919293383</v>
      </c>
      <c r="CD1286">
        <v>0.31398287950849074</v>
      </c>
      <c r="CE1286">
        <v>0.30934785016265637</v>
      </c>
      <c r="CF1286">
        <v>0.3135232161805816</v>
      </c>
      <c r="CG1286">
        <v>0.3326138344219024</v>
      </c>
      <c r="CH1286">
        <v>0.39572448064882043</v>
      </c>
      <c r="CI1286">
        <v>0.51835319686878556</v>
      </c>
      <c r="CJ1286">
        <v>0.63310850438001498</v>
      </c>
      <c r="CK1286">
        <v>0.72463467409704474</v>
      </c>
      <c r="CL1286">
        <v>0.76698693675022211</v>
      </c>
      <c r="CM1286">
        <v>0.79743692789462983</v>
      </c>
      <c r="CN1286">
        <v>0.82493018230752446</v>
      </c>
      <c r="CO1286">
        <v>0.82486827595958079</v>
      </c>
      <c r="CP1286">
        <v>0.8515532236433484</v>
      </c>
      <c r="CQ1286">
        <v>0.85315452950765103</v>
      </c>
      <c r="CR1286">
        <v>0.7829478759740226</v>
      </c>
      <c r="CS1286">
        <v>0.72346464669876909</v>
      </c>
      <c r="CT1286">
        <v>0.67424183713679531</v>
      </c>
      <c r="CU1286">
        <v>0.55494663595148719</v>
      </c>
      <c r="CV1286">
        <v>0.43576175701890685</v>
      </c>
      <c r="CW1286">
        <v>0.38182152806185921</v>
      </c>
      <c r="CX1286">
        <v>0.34593304016643206</v>
      </c>
      <c r="CY1286">
        <v>0.31531662584856746</v>
      </c>
      <c r="CZ1286">
        <v>0.29489517946143984</v>
      </c>
    </row>
    <row r="1287" spans="1:104" x14ac:dyDescent="0.25">
      <c r="A1287" t="s">
        <v>1476</v>
      </c>
      <c r="B1287" t="s">
        <v>26</v>
      </c>
      <c r="C1287" t="s">
        <v>27</v>
      </c>
      <c r="D1287" t="s">
        <v>187</v>
      </c>
      <c r="E1287" t="s">
        <v>184</v>
      </c>
      <c r="F1287">
        <v>2025</v>
      </c>
      <c r="G1287" t="s">
        <v>182</v>
      </c>
      <c r="H1287">
        <v>12</v>
      </c>
      <c r="I1287">
        <v>23.725198958197737</v>
      </c>
      <c r="J1287">
        <v>23.031193766540831</v>
      </c>
      <c r="K1287">
        <v>22.67071150195499</v>
      </c>
      <c r="L1287">
        <v>22.863986768487923</v>
      </c>
      <c r="M1287">
        <v>23.945579044315163</v>
      </c>
      <c r="N1287">
        <v>26.77048195921979</v>
      </c>
      <c r="O1287">
        <v>30.67205817315395</v>
      </c>
      <c r="P1287">
        <v>34.029409651209477</v>
      </c>
      <c r="Q1287">
        <v>37.11314364899377</v>
      </c>
      <c r="R1287">
        <v>38.261091851067945</v>
      </c>
      <c r="S1287">
        <v>38.430403499409074</v>
      </c>
      <c r="T1287">
        <v>38.025759081594735</v>
      </c>
      <c r="U1287">
        <v>37.387521242312538</v>
      </c>
      <c r="V1287">
        <v>37.124301623176549</v>
      </c>
      <c r="W1287">
        <v>36.348671200332326</v>
      </c>
      <c r="X1287">
        <v>35.104939641761732</v>
      </c>
      <c r="Y1287">
        <v>34.534975780042153</v>
      </c>
      <c r="Z1287">
        <v>35.820122416738116</v>
      </c>
      <c r="AA1287">
        <v>34.380163402161969</v>
      </c>
      <c r="AB1287">
        <v>33.350676536962773</v>
      </c>
      <c r="AC1287">
        <v>31.939664976576584</v>
      </c>
      <c r="AD1287">
        <v>30.033169259780671</v>
      </c>
      <c r="AE1287">
        <v>27.367507006965162</v>
      </c>
      <c r="AF1287">
        <v>25.297641438745103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>
        <v>0</v>
      </c>
      <c r="AR1287">
        <v>0.85557957330351275</v>
      </c>
      <c r="AS1287">
        <v>0.84121918506430926</v>
      </c>
      <c r="AT1287">
        <v>0.83529677329001573</v>
      </c>
      <c r="AU1287">
        <v>0.81784509567694708</v>
      </c>
      <c r="AV1287">
        <v>0.78986111828549321</v>
      </c>
      <c r="AW1287">
        <v>0.77703696903429054</v>
      </c>
      <c r="AX1287">
        <v>0.80595273103358722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47.250000686521602</v>
      </c>
      <c r="BF1287">
        <v>46.749999443902013</v>
      </c>
      <c r="BG1287">
        <v>45.249999781410459</v>
      </c>
      <c r="BH1287">
        <v>45.000000259409148</v>
      </c>
      <c r="BI1287">
        <v>45.249999781410459</v>
      </c>
      <c r="BJ1287">
        <v>45.249999781410459</v>
      </c>
      <c r="BK1287">
        <v>44.250000379766142</v>
      </c>
      <c r="BL1287">
        <v>45.249999781410459</v>
      </c>
      <c r="BM1287">
        <v>47.750001057991078</v>
      </c>
      <c r="BN1287">
        <v>50.750000258524167</v>
      </c>
      <c r="BO1287">
        <v>52.999999136925304</v>
      </c>
      <c r="BP1287">
        <v>53.249999101415568</v>
      </c>
      <c r="BQ1287">
        <v>54.000000751014369</v>
      </c>
      <c r="BR1287">
        <v>55.000000373903156</v>
      </c>
      <c r="BS1287">
        <v>56.000000121241968</v>
      </c>
      <c r="BT1287">
        <v>55.000000373903156</v>
      </c>
      <c r="BU1287">
        <v>54.250000936749103</v>
      </c>
      <c r="BV1287">
        <v>50.750000258524167</v>
      </c>
      <c r="BW1287">
        <v>49.249999600432474</v>
      </c>
      <c r="BX1287">
        <v>48.50000027390066</v>
      </c>
      <c r="BY1287">
        <v>46.499999258167279</v>
      </c>
      <c r="BZ1287">
        <v>47.750001057991078</v>
      </c>
      <c r="CA1287">
        <v>45.999998997320041</v>
      </c>
      <c r="CB1287">
        <v>45.249999781410459</v>
      </c>
      <c r="CC1287">
        <v>0.37480121533972732</v>
      </c>
      <c r="CD1287">
        <v>0.35025398402843488</v>
      </c>
      <c r="CE1287">
        <v>0.34508349084556744</v>
      </c>
      <c r="CF1287">
        <v>0.3497412160383232</v>
      </c>
      <c r="CG1287">
        <v>0.3710371329513163</v>
      </c>
      <c r="CH1287">
        <v>0.44143831734652134</v>
      </c>
      <c r="CI1287">
        <v>0.57823303136021498</v>
      </c>
      <c r="CJ1287">
        <v>0.70624476869524322</v>
      </c>
      <c r="CK1287">
        <v>0.80834405909941442</v>
      </c>
      <c r="CL1287">
        <v>0.85558882247840207</v>
      </c>
      <c r="CM1287">
        <v>0.88955635645479969</v>
      </c>
      <c r="CN1287">
        <v>0.92022553843848154</v>
      </c>
      <c r="CO1287">
        <v>0.92015653417604149</v>
      </c>
      <c r="CP1287">
        <v>0.94992411559696621</v>
      </c>
      <c r="CQ1287">
        <v>0.95171046131886894</v>
      </c>
      <c r="CR1287">
        <v>0.87339355237439642</v>
      </c>
      <c r="CS1287">
        <v>0.80703884839727658</v>
      </c>
      <c r="CT1287">
        <v>0.7521298680216052</v>
      </c>
      <c r="CU1287">
        <v>0.61905369574059488</v>
      </c>
      <c r="CV1287">
        <v>0.48610067398621826</v>
      </c>
      <c r="CW1287">
        <v>0.42592926582762869</v>
      </c>
      <c r="CX1287">
        <v>0.38589499168800001</v>
      </c>
      <c r="CY1287">
        <v>0.3517417415033639</v>
      </c>
      <c r="CZ1287">
        <v>0.3289612393246093</v>
      </c>
    </row>
    <row r="1288" spans="1:104" x14ac:dyDescent="0.25">
      <c r="A1288" t="s">
        <v>1477</v>
      </c>
      <c r="B1288" t="s">
        <v>26</v>
      </c>
      <c r="C1288" t="s">
        <v>27</v>
      </c>
      <c r="D1288" t="s">
        <v>187</v>
      </c>
      <c r="E1288" t="s">
        <v>184</v>
      </c>
      <c r="F1288">
        <v>2025</v>
      </c>
      <c r="G1288" t="s">
        <v>183</v>
      </c>
      <c r="H1288">
        <v>8</v>
      </c>
      <c r="I1288">
        <v>28.192764197694146</v>
      </c>
      <c r="J1288">
        <v>26.98008327073283</v>
      </c>
      <c r="K1288">
        <v>26.272827229127177</v>
      </c>
      <c r="L1288">
        <v>26.303635527104866</v>
      </c>
      <c r="M1288">
        <v>27.481541879371058</v>
      </c>
      <c r="N1288">
        <v>30.557015917940006</v>
      </c>
      <c r="O1288">
        <v>35.039398851118797</v>
      </c>
      <c r="P1288">
        <v>40.276138331358261</v>
      </c>
      <c r="Q1288">
        <v>46.206590540817729</v>
      </c>
      <c r="R1288">
        <v>50.907277722569269</v>
      </c>
      <c r="S1288">
        <v>54.33908981969617</v>
      </c>
      <c r="T1288">
        <v>56.388069761795087</v>
      </c>
      <c r="U1288">
        <v>57.174752847025147</v>
      </c>
      <c r="V1288">
        <v>57.77038587137946</v>
      </c>
      <c r="W1288">
        <v>57.566553633527796</v>
      </c>
      <c r="X1288">
        <v>56.212652852110011</v>
      </c>
      <c r="Y1288">
        <v>53.620531182026454</v>
      </c>
      <c r="Z1288">
        <v>50.201927896876064</v>
      </c>
      <c r="AA1288">
        <v>45.270988400196394</v>
      </c>
      <c r="AB1288">
        <v>43.211216966483327</v>
      </c>
      <c r="AC1288">
        <v>41.601369319959083</v>
      </c>
      <c r="AD1288">
        <v>38.366500026767703</v>
      </c>
      <c r="AE1288">
        <v>34.185141102906208</v>
      </c>
      <c r="AF1288">
        <v>30.895893693091523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1.2687315662612639</v>
      </c>
      <c r="AS1288">
        <v>1.2864319406564182</v>
      </c>
      <c r="AT1288">
        <v>1.2998336457522075</v>
      </c>
      <c r="AU1288">
        <v>1.2952474445843118</v>
      </c>
      <c r="AV1288">
        <v>1.2647846341683049</v>
      </c>
      <c r="AW1288">
        <v>1.2064619273857684</v>
      </c>
      <c r="AX1288">
        <v>1.1295433853500656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69.812500907739079</v>
      </c>
      <c r="BF1288">
        <v>69.31249972545865</v>
      </c>
      <c r="BG1288">
        <v>68.562498827657166</v>
      </c>
      <c r="BH1288">
        <v>68.250001198569706</v>
      </c>
      <c r="BI1288">
        <v>68.374999388484284</v>
      </c>
      <c r="BJ1288">
        <v>67.500000523147676</v>
      </c>
      <c r="BK1288">
        <v>68.312500446412884</v>
      </c>
      <c r="BL1288">
        <v>71.18750170588676</v>
      </c>
      <c r="BM1288">
        <v>77.249998990786395</v>
      </c>
      <c r="BN1288">
        <v>80.999999643748097</v>
      </c>
      <c r="BO1288">
        <v>85.812499296155096</v>
      </c>
      <c r="BP1288">
        <v>87.812498688169654</v>
      </c>
      <c r="BQ1288">
        <v>89.124999821512688</v>
      </c>
      <c r="BR1288">
        <v>89.062500545872084</v>
      </c>
      <c r="BS1288">
        <v>88.625001279988382</v>
      </c>
      <c r="BT1288">
        <v>87.99999935042959</v>
      </c>
      <c r="BU1288">
        <v>87.687500609444811</v>
      </c>
      <c r="BV1288">
        <v>86.812500326439149</v>
      </c>
      <c r="BW1288">
        <v>84.062499369484726</v>
      </c>
      <c r="BX1288">
        <v>80.312500912520235</v>
      </c>
      <c r="BY1288">
        <v>76.562498452725393</v>
      </c>
      <c r="BZ1288">
        <v>74.687501336848044</v>
      </c>
      <c r="CA1288">
        <v>73.624999057305658</v>
      </c>
      <c r="CB1288">
        <v>72.125001598102216</v>
      </c>
      <c r="CC1288">
        <v>0.33641464199734894</v>
      </c>
      <c r="CD1288">
        <v>0.31438151117833246</v>
      </c>
      <c r="CE1288">
        <v>0.30974057359095014</v>
      </c>
      <c r="CF1288">
        <v>0.31392123492178808</v>
      </c>
      <c r="CG1288">
        <v>0.33303607643653027</v>
      </c>
      <c r="CH1288">
        <v>0.39622687932143191</v>
      </c>
      <c r="CI1288">
        <v>0.51901126215056836</v>
      </c>
      <c r="CJ1288">
        <v>0.63391228265732225</v>
      </c>
      <c r="CK1288">
        <v>0.72555458490000402</v>
      </c>
      <c r="CL1288">
        <v>0.76796065511420331</v>
      </c>
      <c r="CM1288">
        <v>0.79844930601061526</v>
      </c>
      <c r="CN1288">
        <v>0.8259774013299247</v>
      </c>
      <c r="CO1288">
        <v>0.82591548327815101</v>
      </c>
      <c r="CP1288">
        <v>0.85263431732896022</v>
      </c>
      <c r="CQ1288">
        <v>0.85423762515343926</v>
      </c>
      <c r="CR1288">
        <v>0.78394189207698739</v>
      </c>
      <c r="CS1288">
        <v>0.72438316496354238</v>
      </c>
      <c r="CT1288">
        <v>0.6750978606720579</v>
      </c>
      <c r="CU1288">
        <v>0.55565112746603806</v>
      </c>
      <c r="CV1288">
        <v>0.43631497773375189</v>
      </c>
      <c r="CW1288">
        <v>0.38230625652169448</v>
      </c>
      <c r="CX1288">
        <v>0.34637221659578021</v>
      </c>
      <c r="CY1288">
        <v>0.31571690411084152</v>
      </c>
      <c r="CZ1288">
        <v>0.29526955182402131</v>
      </c>
    </row>
    <row r="1289" spans="1:104" x14ac:dyDescent="0.25">
      <c r="A1289" t="s">
        <v>1478</v>
      </c>
      <c r="B1289" t="s">
        <v>26</v>
      </c>
      <c r="C1289" t="s">
        <v>28</v>
      </c>
      <c r="D1289" t="s">
        <v>187</v>
      </c>
      <c r="E1289" t="s">
        <v>184</v>
      </c>
      <c r="F1289">
        <v>2015</v>
      </c>
      <c r="G1289" t="s">
        <v>171</v>
      </c>
      <c r="H1289">
        <v>1</v>
      </c>
    </row>
    <row r="1290" spans="1:104" x14ac:dyDescent="0.25">
      <c r="A1290" t="s">
        <v>1479</v>
      </c>
      <c r="B1290" t="s">
        <v>26</v>
      </c>
      <c r="C1290" t="s">
        <v>28</v>
      </c>
      <c r="D1290" t="s">
        <v>187</v>
      </c>
      <c r="E1290" t="s">
        <v>184</v>
      </c>
      <c r="F1290">
        <v>2015</v>
      </c>
      <c r="G1290" t="s">
        <v>172</v>
      </c>
      <c r="H1290">
        <v>2</v>
      </c>
    </row>
    <row r="1291" spans="1:104" x14ac:dyDescent="0.25">
      <c r="A1291" t="s">
        <v>1480</v>
      </c>
      <c r="B1291" t="s">
        <v>26</v>
      </c>
      <c r="C1291" t="s">
        <v>28</v>
      </c>
      <c r="D1291" t="s">
        <v>187</v>
      </c>
      <c r="E1291" t="s">
        <v>184</v>
      </c>
      <c r="F1291">
        <v>2015</v>
      </c>
      <c r="G1291" t="s">
        <v>173</v>
      </c>
      <c r="H1291">
        <v>3</v>
      </c>
    </row>
    <row r="1292" spans="1:104" x14ac:dyDescent="0.25">
      <c r="A1292" t="s">
        <v>1481</v>
      </c>
      <c r="B1292" t="s">
        <v>26</v>
      </c>
      <c r="C1292" t="s">
        <v>28</v>
      </c>
      <c r="D1292" t="s">
        <v>187</v>
      </c>
      <c r="E1292" t="s">
        <v>184</v>
      </c>
      <c r="F1292">
        <v>2015</v>
      </c>
      <c r="G1292" t="s">
        <v>174</v>
      </c>
      <c r="H1292">
        <v>4</v>
      </c>
    </row>
    <row r="1293" spans="1:104" x14ac:dyDescent="0.25">
      <c r="A1293" t="s">
        <v>1482</v>
      </c>
      <c r="B1293" t="s">
        <v>26</v>
      </c>
      <c r="C1293" t="s">
        <v>28</v>
      </c>
      <c r="D1293" t="s">
        <v>187</v>
      </c>
      <c r="E1293" t="s">
        <v>184</v>
      </c>
      <c r="F1293">
        <v>2015</v>
      </c>
      <c r="G1293" t="s">
        <v>175</v>
      </c>
      <c r="H1293">
        <v>5</v>
      </c>
    </row>
    <row r="1294" spans="1:104" x14ac:dyDescent="0.25">
      <c r="A1294" t="s">
        <v>1483</v>
      </c>
      <c r="B1294" t="s">
        <v>26</v>
      </c>
      <c r="C1294" t="s">
        <v>28</v>
      </c>
      <c r="D1294" t="s">
        <v>187</v>
      </c>
      <c r="E1294" t="s">
        <v>184</v>
      </c>
      <c r="F1294">
        <v>2015</v>
      </c>
      <c r="G1294" t="s">
        <v>176</v>
      </c>
      <c r="H1294">
        <v>6</v>
      </c>
    </row>
    <row r="1295" spans="1:104" x14ac:dyDescent="0.25">
      <c r="A1295" t="s">
        <v>1484</v>
      </c>
      <c r="B1295" t="s">
        <v>26</v>
      </c>
      <c r="C1295" t="s">
        <v>28</v>
      </c>
      <c r="D1295" t="s">
        <v>187</v>
      </c>
      <c r="E1295" t="s">
        <v>184</v>
      </c>
      <c r="F1295">
        <v>2015</v>
      </c>
      <c r="G1295" t="s">
        <v>177</v>
      </c>
      <c r="H1295">
        <v>7</v>
      </c>
    </row>
    <row r="1296" spans="1:104" x14ac:dyDescent="0.25">
      <c r="A1296" t="s">
        <v>1485</v>
      </c>
      <c r="B1296" t="s">
        <v>26</v>
      </c>
      <c r="C1296" t="s">
        <v>28</v>
      </c>
      <c r="D1296" t="s">
        <v>187</v>
      </c>
      <c r="E1296" t="s">
        <v>184</v>
      </c>
      <c r="F1296">
        <v>2015</v>
      </c>
      <c r="G1296" t="s">
        <v>178</v>
      </c>
      <c r="H1296">
        <v>8</v>
      </c>
    </row>
    <row r="1297" spans="1:104" x14ac:dyDescent="0.25">
      <c r="A1297" t="s">
        <v>1486</v>
      </c>
      <c r="B1297" t="s">
        <v>26</v>
      </c>
      <c r="C1297" t="s">
        <v>28</v>
      </c>
      <c r="D1297" t="s">
        <v>187</v>
      </c>
      <c r="E1297" t="s">
        <v>184</v>
      </c>
      <c r="F1297">
        <v>2015</v>
      </c>
      <c r="G1297" t="s">
        <v>179</v>
      </c>
      <c r="H1297">
        <v>9</v>
      </c>
    </row>
    <row r="1298" spans="1:104" x14ac:dyDescent="0.25">
      <c r="A1298" t="s">
        <v>1487</v>
      </c>
      <c r="B1298" t="s">
        <v>26</v>
      </c>
      <c r="C1298" t="s">
        <v>28</v>
      </c>
      <c r="D1298" t="s">
        <v>187</v>
      </c>
      <c r="E1298" t="s">
        <v>184</v>
      </c>
      <c r="F1298">
        <v>2015</v>
      </c>
      <c r="G1298" t="s">
        <v>180</v>
      </c>
      <c r="H1298">
        <v>10</v>
      </c>
    </row>
    <row r="1299" spans="1:104" x14ac:dyDescent="0.25">
      <c r="A1299" t="s">
        <v>1488</v>
      </c>
      <c r="B1299" t="s">
        <v>26</v>
      </c>
      <c r="C1299" t="s">
        <v>28</v>
      </c>
      <c r="D1299" t="s">
        <v>187</v>
      </c>
      <c r="E1299" t="s">
        <v>184</v>
      </c>
      <c r="F1299">
        <v>2015</v>
      </c>
      <c r="G1299" t="s">
        <v>181</v>
      </c>
      <c r="H1299">
        <v>11</v>
      </c>
    </row>
    <row r="1300" spans="1:104" x14ac:dyDescent="0.25">
      <c r="A1300" t="s">
        <v>1489</v>
      </c>
      <c r="B1300" t="s">
        <v>26</v>
      </c>
      <c r="C1300" t="s">
        <v>28</v>
      </c>
      <c r="D1300" t="s">
        <v>187</v>
      </c>
      <c r="E1300" t="s">
        <v>184</v>
      </c>
      <c r="F1300">
        <v>2015</v>
      </c>
      <c r="G1300" t="s">
        <v>182</v>
      </c>
      <c r="H1300">
        <v>12</v>
      </c>
    </row>
    <row r="1301" spans="1:104" x14ac:dyDescent="0.25">
      <c r="A1301" t="s">
        <v>1490</v>
      </c>
      <c r="B1301" t="s">
        <v>26</v>
      </c>
      <c r="C1301" t="s">
        <v>28</v>
      </c>
      <c r="D1301" t="s">
        <v>187</v>
      </c>
      <c r="E1301" t="s">
        <v>184</v>
      </c>
      <c r="F1301">
        <v>2015</v>
      </c>
      <c r="G1301" t="s">
        <v>183</v>
      </c>
      <c r="H1301">
        <v>8</v>
      </c>
    </row>
    <row r="1302" spans="1:104" x14ac:dyDescent="0.25">
      <c r="A1302" t="s">
        <v>1491</v>
      </c>
      <c r="B1302" t="s">
        <v>26</v>
      </c>
      <c r="C1302" t="s">
        <v>28</v>
      </c>
      <c r="D1302" t="s">
        <v>187</v>
      </c>
      <c r="E1302" t="s">
        <v>184</v>
      </c>
      <c r="F1302">
        <v>2016</v>
      </c>
      <c r="G1302" t="s">
        <v>171</v>
      </c>
      <c r="H1302">
        <v>1</v>
      </c>
    </row>
    <row r="1303" spans="1:104" x14ac:dyDescent="0.25">
      <c r="A1303" t="s">
        <v>1492</v>
      </c>
      <c r="B1303" t="s">
        <v>26</v>
      </c>
      <c r="C1303" t="s">
        <v>28</v>
      </c>
      <c r="D1303" t="s">
        <v>187</v>
      </c>
      <c r="E1303" t="s">
        <v>184</v>
      </c>
      <c r="F1303">
        <v>2016</v>
      </c>
      <c r="G1303" t="s">
        <v>172</v>
      </c>
      <c r="H1303">
        <v>2</v>
      </c>
    </row>
    <row r="1304" spans="1:104" x14ac:dyDescent="0.25">
      <c r="A1304" t="s">
        <v>1493</v>
      </c>
      <c r="B1304" t="s">
        <v>26</v>
      </c>
      <c r="C1304" t="s">
        <v>28</v>
      </c>
      <c r="D1304" t="s">
        <v>187</v>
      </c>
      <c r="E1304" t="s">
        <v>184</v>
      </c>
      <c r="F1304">
        <v>2016</v>
      </c>
      <c r="G1304" t="s">
        <v>173</v>
      </c>
      <c r="H1304">
        <v>3</v>
      </c>
      <c r="I1304">
        <v>24.156946340383605</v>
      </c>
      <c r="J1304">
        <v>23.323585949081966</v>
      </c>
      <c r="K1304">
        <v>22.828415427488135</v>
      </c>
      <c r="L1304">
        <v>22.862054291612345</v>
      </c>
      <c r="M1304">
        <v>23.790584165758009</v>
      </c>
      <c r="N1304">
        <v>26.382039777561925</v>
      </c>
      <c r="O1304">
        <v>30.968695771218076</v>
      </c>
      <c r="P1304">
        <v>34.268424819590095</v>
      </c>
      <c r="Q1304">
        <v>37.30529124914726</v>
      </c>
      <c r="R1304">
        <v>38.67447673949291</v>
      </c>
      <c r="S1304">
        <v>39.242201849846353</v>
      </c>
      <c r="T1304">
        <v>39.414268529586522</v>
      </c>
      <c r="U1304">
        <v>39.326059022377386</v>
      </c>
      <c r="V1304">
        <v>39.443247626841128</v>
      </c>
      <c r="W1304">
        <v>38.980651984111596</v>
      </c>
      <c r="X1304">
        <v>38.004569913850858</v>
      </c>
      <c r="Y1304">
        <v>36.833577565272414</v>
      </c>
      <c r="Z1304">
        <v>35.853727500064423</v>
      </c>
      <c r="AA1304">
        <v>34.776226295299367</v>
      </c>
      <c r="AB1304">
        <v>35.064432420680916</v>
      </c>
      <c r="AC1304">
        <v>33.545602438353313</v>
      </c>
      <c r="AD1304">
        <v>31.3470261251979</v>
      </c>
      <c r="AE1304">
        <v>28.277281463256315</v>
      </c>
      <c r="AF1304">
        <v>25.933254696758063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0.68974970811785841</v>
      </c>
      <c r="AS1304">
        <v>0.68820601155641681</v>
      </c>
      <c r="AT1304">
        <v>0.69025681618206869</v>
      </c>
      <c r="AU1304">
        <v>0.68216140128439617</v>
      </c>
      <c r="AV1304">
        <v>0.66507997237931749</v>
      </c>
      <c r="AW1304">
        <v>0.64458759612143479</v>
      </c>
      <c r="AX1304">
        <v>0.6274402513331353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46.500000519479514</v>
      </c>
      <c r="BF1304">
        <v>48.249998780209488</v>
      </c>
      <c r="BG1304">
        <v>48.500000725418168</v>
      </c>
      <c r="BH1304">
        <v>49.499999825843851</v>
      </c>
      <c r="BI1304">
        <v>48.249998780209488</v>
      </c>
      <c r="BJ1304">
        <v>47.999999525055841</v>
      </c>
      <c r="BK1304">
        <v>48.249998780209488</v>
      </c>
      <c r="BL1304">
        <v>48.750000765171208</v>
      </c>
      <c r="BM1304">
        <v>52.250000063863901</v>
      </c>
      <c r="BN1304">
        <v>53.749999667230227</v>
      </c>
      <c r="BO1304">
        <v>56.500001300093629</v>
      </c>
      <c r="BP1304">
        <v>57.500001097940974</v>
      </c>
      <c r="BQ1304">
        <v>58.99999910720063</v>
      </c>
      <c r="BR1304">
        <v>59.99999920394297</v>
      </c>
      <c r="BS1304">
        <v>59.50000049437233</v>
      </c>
      <c r="BT1304">
        <v>58.99999910720063</v>
      </c>
      <c r="BU1304">
        <v>57.999999408984948</v>
      </c>
      <c r="BV1304">
        <v>56.750000654878953</v>
      </c>
      <c r="BW1304">
        <v>52.250000063863901</v>
      </c>
      <c r="BX1304">
        <v>50.75000077184653</v>
      </c>
      <c r="BY1304">
        <v>49.499999825843851</v>
      </c>
      <c r="BZ1304">
        <v>48.500000725418168</v>
      </c>
      <c r="CA1304">
        <v>47.999999525055841</v>
      </c>
      <c r="CB1304">
        <v>47.999999525055841</v>
      </c>
      <c r="CC1304">
        <v>0.34418463956164835</v>
      </c>
      <c r="CD1304">
        <v>0.32164259415539731</v>
      </c>
      <c r="CE1304">
        <v>0.31689448512615381</v>
      </c>
      <c r="CF1304">
        <v>0.32117172354213219</v>
      </c>
      <c r="CG1304">
        <v>0.34072805108354265</v>
      </c>
      <c r="CH1304">
        <v>0.40537832829744547</v>
      </c>
      <c r="CI1304">
        <v>0.53099862121742558</v>
      </c>
      <c r="CJ1304">
        <v>0.6485533962200497</v>
      </c>
      <c r="CK1304">
        <v>0.74231237437640551</v>
      </c>
      <c r="CL1304">
        <v>0.78569788139396823</v>
      </c>
      <c r="CM1304">
        <v>0.81689069886313082</v>
      </c>
      <c r="CN1304">
        <v>0.8450546285620989</v>
      </c>
      <c r="CO1304">
        <v>0.84499126182579143</v>
      </c>
      <c r="CP1304">
        <v>0.87232719333736886</v>
      </c>
      <c r="CQ1304">
        <v>0.87396756786869645</v>
      </c>
      <c r="CR1304">
        <v>0.80204820847996494</v>
      </c>
      <c r="CS1304">
        <v>0.74111387093965142</v>
      </c>
      <c r="CT1304">
        <v>0.69069021377020323</v>
      </c>
      <c r="CU1304">
        <v>0.56848474095724277</v>
      </c>
      <c r="CV1304">
        <v>0.4463923172993734</v>
      </c>
      <c r="CW1304">
        <v>0.39113619588801812</v>
      </c>
      <c r="CX1304">
        <v>0.35437222224627107</v>
      </c>
      <c r="CY1304">
        <v>0.32300886221627656</v>
      </c>
      <c r="CZ1304">
        <v>0.30208925836309236</v>
      </c>
    </row>
    <row r="1305" spans="1:104" x14ac:dyDescent="0.25">
      <c r="A1305" t="s">
        <v>1494</v>
      </c>
      <c r="B1305" t="s">
        <v>26</v>
      </c>
      <c r="C1305" t="s">
        <v>28</v>
      </c>
      <c r="D1305" t="s">
        <v>187</v>
      </c>
      <c r="E1305" t="s">
        <v>184</v>
      </c>
      <c r="F1305">
        <v>2016</v>
      </c>
      <c r="G1305" t="s">
        <v>174</v>
      </c>
      <c r="H1305">
        <v>4</v>
      </c>
      <c r="I1305">
        <v>24.495712508672451</v>
      </c>
      <c r="J1305">
        <v>23.572241272267437</v>
      </c>
      <c r="K1305">
        <v>23.026325258312834</v>
      </c>
      <c r="L1305">
        <v>22.979106475036893</v>
      </c>
      <c r="M1305">
        <v>23.876066504684172</v>
      </c>
      <c r="N1305">
        <v>26.309618324699031</v>
      </c>
      <c r="O1305">
        <v>30.091634498721028</v>
      </c>
      <c r="P1305">
        <v>33.403567563394958</v>
      </c>
      <c r="Q1305">
        <v>37.174502531917945</v>
      </c>
      <c r="R1305">
        <v>40.064580086459586</v>
      </c>
      <c r="S1305">
        <v>42.295018902330618</v>
      </c>
      <c r="T1305">
        <v>43.961286695127932</v>
      </c>
      <c r="U1305">
        <v>44.890183551829168</v>
      </c>
      <c r="V1305">
        <v>45.748287760820062</v>
      </c>
      <c r="W1305">
        <v>45.586076522817777</v>
      </c>
      <c r="X1305">
        <v>44.475709843092503</v>
      </c>
      <c r="Y1305">
        <v>42.66296053373393</v>
      </c>
      <c r="Z1305">
        <v>40.026414297273561</v>
      </c>
      <c r="AA1305">
        <v>37.042386425048313</v>
      </c>
      <c r="AB1305">
        <v>36.723721475658223</v>
      </c>
      <c r="AC1305">
        <v>35.256147763012898</v>
      </c>
      <c r="AD1305">
        <v>32.649258098272888</v>
      </c>
      <c r="AE1305">
        <v>29.269502666476633</v>
      </c>
      <c r="AF1305">
        <v>26.63198479782795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0.76932251415777786</v>
      </c>
      <c r="AS1305">
        <v>0.78557824493055262</v>
      </c>
      <c r="AT1305">
        <v>0.80059503440799473</v>
      </c>
      <c r="AU1305">
        <v>0.79775633244386612</v>
      </c>
      <c r="AV1305">
        <v>0.77832491399468895</v>
      </c>
      <c r="AW1305">
        <v>0.74660177540908268</v>
      </c>
      <c r="AX1305">
        <v>0.7004622212670879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57.749998759497338</v>
      </c>
      <c r="BF1305">
        <v>58.249998322790276</v>
      </c>
      <c r="BG1305">
        <v>57.499998573814786</v>
      </c>
      <c r="BH1305">
        <v>57.499998573814786</v>
      </c>
      <c r="BI1305">
        <v>57.250001384215189</v>
      </c>
      <c r="BJ1305">
        <v>57.499998573814786</v>
      </c>
      <c r="BK1305">
        <v>58.249998322790276</v>
      </c>
      <c r="BL1305">
        <v>63.000000371365104</v>
      </c>
      <c r="BM1305">
        <v>67.999998217169022</v>
      </c>
      <c r="BN1305">
        <v>67.000001054820103</v>
      </c>
      <c r="BO1305">
        <v>69.499999281536816</v>
      </c>
      <c r="BP1305">
        <v>71.749999125193497</v>
      </c>
      <c r="BQ1305">
        <v>72.500000067629429</v>
      </c>
      <c r="BR1305">
        <v>71.499999747583118</v>
      </c>
      <c r="BS1305">
        <v>71.499999747583118</v>
      </c>
      <c r="BT1305">
        <v>70.7499988051472</v>
      </c>
      <c r="BU1305">
        <v>69.249999108286147</v>
      </c>
      <c r="BV1305">
        <v>68.249998390419705</v>
      </c>
      <c r="BW1305">
        <v>67.000001054820103</v>
      </c>
      <c r="BX1305">
        <v>64.000000591956379</v>
      </c>
      <c r="BY1305">
        <v>61.749999057564075</v>
      </c>
      <c r="BZ1305">
        <v>61.499999679953696</v>
      </c>
      <c r="CA1305">
        <v>59.999999485817469</v>
      </c>
      <c r="CB1305">
        <v>58.499999304113111</v>
      </c>
      <c r="CC1305">
        <v>0.33357024902974713</v>
      </c>
      <c r="CD1305">
        <v>0.31172336096530046</v>
      </c>
      <c r="CE1305">
        <v>0.30712169583036436</v>
      </c>
      <c r="CF1305">
        <v>0.31126701284558661</v>
      </c>
      <c r="CG1305">
        <v>0.3302202312834594</v>
      </c>
      <c r="CH1305">
        <v>0.39287674266065142</v>
      </c>
      <c r="CI1305">
        <v>0.51462300306433273</v>
      </c>
      <c r="CJ1305">
        <v>0.62855246474698745</v>
      </c>
      <c r="CK1305">
        <v>0.71941998524567541</v>
      </c>
      <c r="CL1305">
        <v>0.76146752257376316</v>
      </c>
      <c r="CM1305">
        <v>0.79169833186598249</v>
      </c>
      <c r="CN1305">
        <v>0.81899369445887005</v>
      </c>
      <c r="CO1305">
        <v>0.81893231064445315</v>
      </c>
      <c r="CP1305">
        <v>0.84542522028123257</v>
      </c>
      <c r="CQ1305">
        <v>0.84701498465647218</v>
      </c>
      <c r="CR1305">
        <v>0.77731356434477294</v>
      </c>
      <c r="CS1305">
        <v>0.71825843225810049</v>
      </c>
      <c r="CT1305">
        <v>0.66938979685375732</v>
      </c>
      <c r="CU1305">
        <v>0.55095304799572042</v>
      </c>
      <c r="CV1305">
        <v>0.43262588925146456</v>
      </c>
      <c r="CW1305">
        <v>0.37907384500192698</v>
      </c>
      <c r="CX1305">
        <v>0.34344362730723166</v>
      </c>
      <c r="CY1305">
        <v>0.31304748862776782</v>
      </c>
      <c r="CZ1305">
        <v>0.29277304149996025</v>
      </c>
    </row>
    <row r="1306" spans="1:104" x14ac:dyDescent="0.25">
      <c r="A1306" t="s">
        <v>1495</v>
      </c>
      <c r="B1306" t="s">
        <v>26</v>
      </c>
      <c r="C1306" t="s">
        <v>28</v>
      </c>
      <c r="D1306" t="s">
        <v>187</v>
      </c>
      <c r="E1306" t="s">
        <v>184</v>
      </c>
      <c r="F1306">
        <v>2016</v>
      </c>
      <c r="G1306" t="s">
        <v>175</v>
      </c>
      <c r="H1306">
        <v>5</v>
      </c>
      <c r="I1306">
        <v>24.874736045021461</v>
      </c>
      <c r="J1306">
        <v>23.900648152263596</v>
      </c>
      <c r="K1306">
        <v>23.311626290628109</v>
      </c>
      <c r="L1306">
        <v>23.237175442513855</v>
      </c>
      <c r="M1306">
        <v>24.162543171712052</v>
      </c>
      <c r="N1306">
        <v>26.584483586412958</v>
      </c>
      <c r="O1306">
        <v>30.008444419651692</v>
      </c>
      <c r="P1306">
        <v>34.33081450143078</v>
      </c>
      <c r="Q1306">
        <v>38.881536217336723</v>
      </c>
      <c r="R1306">
        <v>42.256414140075861</v>
      </c>
      <c r="S1306">
        <v>44.486799871950545</v>
      </c>
      <c r="T1306">
        <v>45.817056755715065</v>
      </c>
      <c r="U1306">
        <v>46.350709929887373</v>
      </c>
      <c r="V1306">
        <v>46.966170037683554</v>
      </c>
      <c r="W1306">
        <v>46.888401439701042</v>
      </c>
      <c r="X1306">
        <v>45.568246804741932</v>
      </c>
      <c r="Y1306">
        <v>43.420603152850518</v>
      </c>
      <c r="Z1306">
        <v>40.725058086648069</v>
      </c>
      <c r="AA1306">
        <v>37.567223147756877</v>
      </c>
      <c r="AB1306">
        <v>36.504614962063847</v>
      </c>
      <c r="AC1306">
        <v>35.75755295616225</v>
      </c>
      <c r="AD1306">
        <v>33.162795223234859</v>
      </c>
      <c r="AE1306">
        <v>29.720512774925421</v>
      </c>
      <c r="AF1306">
        <v>27.005026412215447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0.80179850547976816</v>
      </c>
      <c r="AS1306">
        <v>0.81113741958469521</v>
      </c>
      <c r="AT1306">
        <v>0.82190796145790801</v>
      </c>
      <c r="AU1306">
        <v>0.82054699747420323</v>
      </c>
      <c r="AV1306">
        <v>0.7974443153677766</v>
      </c>
      <c r="AW1306">
        <v>0.75986056131777358</v>
      </c>
      <c r="AX1306">
        <v>0.71268849804889145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58.999999084845953</v>
      </c>
      <c r="BF1306">
        <v>59.500000789863911</v>
      </c>
      <c r="BG1306">
        <v>59.749998204836679</v>
      </c>
      <c r="BH1306">
        <v>59.749998204836679</v>
      </c>
      <c r="BI1306">
        <v>59.749998204836679</v>
      </c>
      <c r="BJ1306">
        <v>59.999999491691398</v>
      </c>
      <c r="BK1306">
        <v>60.749999604472364</v>
      </c>
      <c r="BL1306">
        <v>61.000000295652931</v>
      </c>
      <c r="BM1306">
        <v>64.250000594085691</v>
      </c>
      <c r="BN1306">
        <v>66.249999025079987</v>
      </c>
      <c r="BO1306">
        <v>70.500000127474266</v>
      </c>
      <c r="BP1306">
        <v>72.750000043881329</v>
      </c>
      <c r="BQ1306">
        <v>72.750000043881329</v>
      </c>
      <c r="BR1306">
        <v>73.250001252504163</v>
      </c>
      <c r="BS1306">
        <v>72.999999742271655</v>
      </c>
      <c r="BT1306">
        <v>72.250000647100677</v>
      </c>
      <c r="BU1306">
        <v>70.500000127474266</v>
      </c>
      <c r="BV1306">
        <v>67.749998828706069</v>
      </c>
      <c r="BW1306">
        <v>64.500001210806985</v>
      </c>
      <c r="BX1306">
        <v>61.499998798922363</v>
      </c>
      <c r="BY1306">
        <v>60.749999604472364</v>
      </c>
      <c r="BZ1306">
        <v>59.999999491691398</v>
      </c>
      <c r="CA1306">
        <v>59.999999491691398</v>
      </c>
      <c r="CB1306">
        <v>59.999999491691398</v>
      </c>
      <c r="CC1306">
        <v>0.33454044512296144</v>
      </c>
      <c r="CD1306">
        <v>0.31263003031530479</v>
      </c>
      <c r="CE1306">
        <v>0.30801494931609519</v>
      </c>
      <c r="CF1306">
        <v>0.312172344456419</v>
      </c>
      <c r="CG1306">
        <v>0.33118069864430921</v>
      </c>
      <c r="CH1306">
        <v>0.39401944649061421</v>
      </c>
      <c r="CI1306">
        <v>0.51611979218589221</v>
      </c>
      <c r="CJ1306">
        <v>0.6303805817521474</v>
      </c>
      <c r="CK1306">
        <v>0.72151243173817725</v>
      </c>
      <c r="CL1306">
        <v>0.76368226284833873</v>
      </c>
      <c r="CM1306">
        <v>0.7940010786234365</v>
      </c>
      <c r="CN1306">
        <v>0.82137582678214649</v>
      </c>
      <c r="CO1306">
        <v>0.82131421605273791</v>
      </c>
      <c r="CP1306">
        <v>0.84788414638683551</v>
      </c>
      <c r="CQ1306">
        <v>0.84947860502697115</v>
      </c>
      <c r="CR1306">
        <v>0.77957441101393621</v>
      </c>
      <c r="CS1306">
        <v>0.72034750168029382</v>
      </c>
      <c r="CT1306">
        <v>0.67133677368774913</v>
      </c>
      <c r="CU1306">
        <v>0.55255554194439838</v>
      </c>
      <c r="CV1306">
        <v>0.4338841661775803</v>
      </c>
      <c r="CW1306">
        <v>0.38017635477376249</v>
      </c>
      <c r="CX1306">
        <v>0.34444254279322528</v>
      </c>
      <c r="CY1306">
        <v>0.31395801637394399</v>
      </c>
      <c r="CZ1306">
        <v>0.29362456022850331</v>
      </c>
    </row>
    <row r="1307" spans="1:104" x14ac:dyDescent="0.25">
      <c r="A1307" t="s">
        <v>1496</v>
      </c>
      <c r="B1307" t="s">
        <v>26</v>
      </c>
      <c r="C1307" t="s">
        <v>28</v>
      </c>
      <c r="D1307" t="s">
        <v>187</v>
      </c>
      <c r="E1307" t="s">
        <v>184</v>
      </c>
      <c r="F1307">
        <v>2016</v>
      </c>
      <c r="G1307" t="s">
        <v>176</v>
      </c>
      <c r="H1307">
        <v>6</v>
      </c>
      <c r="I1307">
        <v>25.873641315373106</v>
      </c>
      <c r="J1307">
        <v>24.799760633048436</v>
      </c>
      <c r="K1307">
        <v>24.190366683751343</v>
      </c>
      <c r="L1307">
        <v>24.154600663601535</v>
      </c>
      <c r="M1307">
        <v>25.153324007799839</v>
      </c>
      <c r="N1307">
        <v>27.570401239287438</v>
      </c>
      <c r="O1307">
        <v>31.111317322246556</v>
      </c>
      <c r="P1307">
        <v>35.708974974144951</v>
      </c>
      <c r="Q1307">
        <v>40.450403823494099</v>
      </c>
      <c r="R1307">
        <v>44.256063750790247</v>
      </c>
      <c r="S1307">
        <v>47.028256258074691</v>
      </c>
      <c r="T1307">
        <v>48.703869751024826</v>
      </c>
      <c r="U1307">
        <v>49.321808837258594</v>
      </c>
      <c r="V1307">
        <v>49.868450808368763</v>
      </c>
      <c r="W1307">
        <v>49.718464660678997</v>
      </c>
      <c r="X1307">
        <v>48.6484814705193</v>
      </c>
      <c r="Y1307">
        <v>46.732144049430424</v>
      </c>
      <c r="Z1307">
        <v>43.94240825315125</v>
      </c>
      <c r="AA1307">
        <v>40.199316361494255</v>
      </c>
      <c r="AB1307">
        <v>38.112600862530286</v>
      </c>
      <c r="AC1307">
        <v>37.399991817408953</v>
      </c>
      <c r="AD1307">
        <v>34.800593825832991</v>
      </c>
      <c r="AE1307">
        <v>31.142732054668848</v>
      </c>
      <c r="AF1307">
        <v>28.245153096956408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0.85231773336381556</v>
      </c>
      <c r="AS1307">
        <v>0.86313167758522669</v>
      </c>
      <c r="AT1307">
        <v>0.87269789963750255</v>
      </c>
      <c r="AU1307">
        <v>0.87007313124444108</v>
      </c>
      <c r="AV1307">
        <v>0.85134843280296435</v>
      </c>
      <c r="AW1307">
        <v>0.81781251899909668</v>
      </c>
      <c r="AX1307">
        <v>0.76899212698635799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61.750000409298025</v>
      </c>
      <c r="BF1307">
        <v>61.24999943510926</v>
      </c>
      <c r="BG1307">
        <v>61.000000892923786</v>
      </c>
      <c r="BH1307">
        <v>61.24999943510926</v>
      </c>
      <c r="BI1307">
        <v>60.749998981214596</v>
      </c>
      <c r="BJ1307">
        <v>61.24999943510926</v>
      </c>
      <c r="BK1307">
        <v>62.749998740392748</v>
      </c>
      <c r="BL1307">
        <v>66.000001517276715</v>
      </c>
      <c r="BM1307">
        <v>68.750000693725468</v>
      </c>
      <c r="BN1307">
        <v>73.999999562952965</v>
      </c>
      <c r="BO1307">
        <v>77.749999820622421</v>
      </c>
      <c r="BP1307">
        <v>77.749999820622421</v>
      </c>
      <c r="BQ1307">
        <v>80.250000132798874</v>
      </c>
      <c r="BR1307">
        <v>78.999999989098598</v>
      </c>
      <c r="BS1307">
        <v>77.499999990089634</v>
      </c>
      <c r="BT1307">
        <v>76.499998487678468</v>
      </c>
      <c r="BU1307">
        <v>74.500000215054897</v>
      </c>
      <c r="BV1307">
        <v>73.000000810667771</v>
      </c>
      <c r="BW1307">
        <v>71.499999250776497</v>
      </c>
      <c r="BX1307">
        <v>68.999998542185466</v>
      </c>
      <c r="BY1307">
        <v>65.249998656154659</v>
      </c>
      <c r="BZ1307">
        <v>64.499999164556328</v>
      </c>
      <c r="CA1307">
        <v>63.500001403307529</v>
      </c>
      <c r="CB1307">
        <v>62.250001259607252</v>
      </c>
      <c r="CC1307">
        <v>0.33321191023807828</v>
      </c>
      <c r="CD1307">
        <v>0.3113885265771919</v>
      </c>
      <c r="CE1307">
        <v>0.30679176469843894</v>
      </c>
      <c r="CF1307">
        <v>0.31093265946354331</v>
      </c>
      <c r="CG1307">
        <v>0.32986548519148673</v>
      </c>
      <c r="CH1307">
        <v>0.39245471610849025</v>
      </c>
      <c r="CI1307">
        <v>0.51407016718186405</v>
      </c>
      <c r="CJ1307">
        <v>0.62787729200927156</v>
      </c>
      <c r="CK1307">
        <v>0.71864720085246003</v>
      </c>
      <c r="CL1307">
        <v>0.76064952987244505</v>
      </c>
      <c r="CM1307">
        <v>0.79084787886877517</v>
      </c>
      <c r="CN1307">
        <v>0.81811393925151488</v>
      </c>
      <c r="CO1307">
        <v>0.81805258488568999</v>
      </c>
      <c r="CP1307">
        <v>0.84451707069960613</v>
      </c>
      <c r="CQ1307">
        <v>0.84610509856854677</v>
      </c>
      <c r="CR1307">
        <v>0.77647853654491517</v>
      </c>
      <c r="CS1307">
        <v>0.71748681706144291</v>
      </c>
      <c r="CT1307">
        <v>0.66867075150611766</v>
      </c>
      <c r="CU1307">
        <v>0.55036124425627531</v>
      </c>
      <c r="CV1307">
        <v>0.43216115106381814</v>
      </c>
      <c r="CW1307">
        <v>0.37866663810897438</v>
      </c>
      <c r="CX1307">
        <v>0.34307470749139951</v>
      </c>
      <c r="CY1307">
        <v>0.31271122253804817</v>
      </c>
      <c r="CZ1307">
        <v>0.29245854018968637</v>
      </c>
    </row>
    <row r="1308" spans="1:104" x14ac:dyDescent="0.25">
      <c r="A1308" t="s">
        <v>1497</v>
      </c>
      <c r="B1308" t="s">
        <v>26</v>
      </c>
      <c r="C1308" t="s">
        <v>28</v>
      </c>
      <c r="D1308" t="s">
        <v>187</v>
      </c>
      <c r="E1308" t="s">
        <v>184</v>
      </c>
      <c r="F1308">
        <v>2016</v>
      </c>
      <c r="G1308" t="s">
        <v>177</v>
      </c>
      <c r="H1308">
        <v>7</v>
      </c>
      <c r="I1308">
        <v>27.398819830254183</v>
      </c>
      <c r="J1308">
        <v>26.235658288952628</v>
      </c>
      <c r="K1308">
        <v>25.538825255425181</v>
      </c>
      <c r="L1308">
        <v>25.517645528505195</v>
      </c>
      <c r="M1308">
        <v>26.621551947294122</v>
      </c>
      <c r="N1308">
        <v>29.423469781051278</v>
      </c>
      <c r="O1308">
        <v>33.359955654103643</v>
      </c>
      <c r="P1308">
        <v>38.183909472964743</v>
      </c>
      <c r="Q1308">
        <v>42.967534909964449</v>
      </c>
      <c r="R1308">
        <v>46.752267997462319</v>
      </c>
      <c r="S1308">
        <v>49.363149052917343</v>
      </c>
      <c r="T1308">
        <v>50.962165502940373</v>
      </c>
      <c r="U1308">
        <v>51.555583781153089</v>
      </c>
      <c r="V1308">
        <v>52.059949432177795</v>
      </c>
      <c r="W1308">
        <v>52.034530781805927</v>
      </c>
      <c r="X1308">
        <v>51.157355851141638</v>
      </c>
      <c r="Y1308">
        <v>49.325214973324186</v>
      </c>
      <c r="Z1308">
        <v>46.419590693139021</v>
      </c>
      <c r="AA1308">
        <v>42.368229802846109</v>
      </c>
      <c r="AB1308">
        <v>40.20052973402548</v>
      </c>
      <c r="AC1308">
        <v>39.45633638058051</v>
      </c>
      <c r="AD1308">
        <v>36.795031886772406</v>
      </c>
      <c r="AE1308">
        <v>32.952558156611957</v>
      </c>
      <c r="AF1308">
        <v>29.872978160180278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0.8918378756865607</v>
      </c>
      <c r="AS1308">
        <v>0.90222270885795874</v>
      </c>
      <c r="AT1308">
        <v>0.91104911793852983</v>
      </c>
      <c r="AU1308">
        <v>0.91060427194697702</v>
      </c>
      <c r="AV1308">
        <v>0.89525372295044736</v>
      </c>
      <c r="AW1308">
        <v>0.86319128298044256</v>
      </c>
      <c r="AX1308">
        <v>0.81234283573860133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66.749999885626366</v>
      </c>
      <c r="BF1308">
        <v>66.500000016028139</v>
      </c>
      <c r="BG1308">
        <v>65.499997544726497</v>
      </c>
      <c r="BH1308">
        <v>66.0000014393665</v>
      </c>
      <c r="BI1308">
        <v>65.249998837663071</v>
      </c>
      <c r="BJ1308">
        <v>65.249998837663071</v>
      </c>
      <c r="BK1308">
        <v>67.499998331886232</v>
      </c>
      <c r="BL1308">
        <v>68.500000605309609</v>
      </c>
      <c r="BM1308">
        <v>71.75000101254308</v>
      </c>
      <c r="BN1308">
        <v>72.999999000121136</v>
      </c>
      <c r="BO1308">
        <v>75.249998692222547</v>
      </c>
      <c r="BP1308">
        <v>77.249999281504017</v>
      </c>
      <c r="BQ1308">
        <v>78.000000893816122</v>
      </c>
      <c r="BR1308">
        <v>80.250000388039282</v>
      </c>
      <c r="BS1308">
        <v>79.750001044599358</v>
      </c>
      <c r="BT1308">
        <v>80.999999625812194</v>
      </c>
      <c r="BU1308">
        <v>82.250001002055541</v>
      </c>
      <c r="BV1308">
        <v>83.249998526400574</v>
      </c>
      <c r="BW1308">
        <v>76.999999411905804</v>
      </c>
      <c r="BX1308">
        <v>74.000001273544513</v>
      </c>
      <c r="BY1308">
        <v>72.250000158104726</v>
      </c>
      <c r="BZ1308">
        <v>71.249998478316144</v>
      </c>
      <c r="CA1308">
        <v>70.500000032056278</v>
      </c>
      <c r="CB1308">
        <v>69.750001190039882</v>
      </c>
      <c r="CC1308">
        <v>0.33278699260311273</v>
      </c>
      <c r="CD1308">
        <v>0.31099141019007931</v>
      </c>
      <c r="CE1308">
        <v>0.3064005243768908</v>
      </c>
      <c r="CF1308">
        <v>0.31053613772603944</v>
      </c>
      <c r="CG1308">
        <v>0.32944485358926723</v>
      </c>
      <c r="CH1308">
        <v>0.39195423692619991</v>
      </c>
      <c r="CI1308">
        <v>0.51341458108308824</v>
      </c>
      <c r="CJ1308">
        <v>0.62707655777807236</v>
      </c>
      <c r="CK1308">
        <v>0.7177307034316921</v>
      </c>
      <c r="CL1308">
        <v>0.75967951897332542</v>
      </c>
      <c r="CM1308">
        <v>0.78983933790363192</v>
      </c>
      <c r="CN1308">
        <v>0.81707058032880353</v>
      </c>
      <c r="CO1308">
        <v>0.81700934963586069</v>
      </c>
      <c r="CP1308">
        <v>0.84344005196911409</v>
      </c>
      <c r="CQ1308">
        <v>0.8450261317080392</v>
      </c>
      <c r="CR1308">
        <v>0.77548837826566974</v>
      </c>
      <c r="CS1308">
        <v>0.71657189347749273</v>
      </c>
      <c r="CT1308">
        <v>0.66781804388463173</v>
      </c>
      <c r="CU1308">
        <v>0.54965941177352751</v>
      </c>
      <c r="CV1308">
        <v>0.43161005132222613</v>
      </c>
      <c r="CW1308">
        <v>0.37818372878920969</v>
      </c>
      <c r="CX1308">
        <v>0.34263719384378905</v>
      </c>
      <c r="CY1308">
        <v>0.31231242897450084</v>
      </c>
      <c r="CZ1308">
        <v>0.29208556228658872</v>
      </c>
    </row>
    <row r="1309" spans="1:104" x14ac:dyDescent="0.25">
      <c r="A1309" t="s">
        <v>1498</v>
      </c>
      <c r="B1309" t="s">
        <v>26</v>
      </c>
      <c r="C1309" t="s">
        <v>28</v>
      </c>
      <c r="D1309" t="s">
        <v>187</v>
      </c>
      <c r="E1309" t="s">
        <v>184</v>
      </c>
      <c r="F1309">
        <v>2016</v>
      </c>
      <c r="G1309" t="s">
        <v>178</v>
      </c>
      <c r="H1309">
        <v>8</v>
      </c>
      <c r="I1309">
        <v>28.158257766733644</v>
      </c>
      <c r="J1309">
        <v>26.950078571786428</v>
      </c>
      <c r="K1309">
        <v>26.245243193646559</v>
      </c>
      <c r="L1309">
        <v>26.275671050350354</v>
      </c>
      <c r="M1309">
        <v>27.451018129545499</v>
      </c>
      <c r="N1309">
        <v>30.52167198686195</v>
      </c>
      <c r="O1309">
        <v>34.996028439701995</v>
      </c>
      <c r="P1309">
        <v>40.19855758857436</v>
      </c>
      <c r="Q1309">
        <v>46.080707719459255</v>
      </c>
      <c r="R1309">
        <v>50.74484877699647</v>
      </c>
      <c r="S1309">
        <v>54.154180128891149</v>
      </c>
      <c r="T1309">
        <v>56.196244661440545</v>
      </c>
      <c r="U1309">
        <v>56.982578498297656</v>
      </c>
      <c r="V1309">
        <v>57.581166010035055</v>
      </c>
      <c r="W1309">
        <v>57.380518415429542</v>
      </c>
      <c r="X1309">
        <v>56.030400829869109</v>
      </c>
      <c r="Y1309">
        <v>53.44606069131104</v>
      </c>
      <c r="Z1309">
        <v>50.032454855931782</v>
      </c>
      <c r="AA1309">
        <v>45.131065662292912</v>
      </c>
      <c r="AB1309">
        <v>43.089340904300556</v>
      </c>
      <c r="AC1309">
        <v>41.499313889426922</v>
      </c>
      <c r="AD1309">
        <v>38.283747273453272</v>
      </c>
      <c r="AE1309">
        <v>34.118761418976732</v>
      </c>
      <c r="AF1309">
        <v>30.841734624680676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0</v>
      </c>
      <c r="AR1309">
        <v>0.98343427684441698</v>
      </c>
      <c r="AS1309">
        <v>0.99719509938922402</v>
      </c>
      <c r="AT1309">
        <v>1.0076703916435403</v>
      </c>
      <c r="AU1309">
        <v>1.0041590786306762</v>
      </c>
      <c r="AV1309">
        <v>0.98053201368688025</v>
      </c>
      <c r="AW1309">
        <v>0.9353060623821251</v>
      </c>
      <c r="AX1309">
        <v>0.87556792749012924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69.749998821012923</v>
      </c>
      <c r="BF1309">
        <v>69.000001537390602</v>
      </c>
      <c r="BG1309">
        <v>68.000001539530331</v>
      </c>
      <c r="BH1309">
        <v>66.250001262436271</v>
      </c>
      <c r="BI1309">
        <v>67.499998117044214</v>
      </c>
      <c r="BJ1309">
        <v>67.250000190435301</v>
      </c>
      <c r="BK1309">
        <v>67.499998117044214</v>
      </c>
      <c r="BL1309">
        <v>69.500000787417875</v>
      </c>
      <c r="BM1309">
        <v>75.250001858348966</v>
      </c>
      <c r="BN1309">
        <v>81.74999836739174</v>
      </c>
      <c r="BO1309">
        <v>86.499998557827041</v>
      </c>
      <c r="BP1309">
        <v>88.499998152349633</v>
      </c>
      <c r="BQ1309">
        <v>90.250000034235555</v>
      </c>
      <c r="BR1309">
        <v>89.500000931849129</v>
      </c>
      <c r="BS1309">
        <v>87.750000333796706</v>
      </c>
      <c r="BT1309">
        <v>88.750000331656992</v>
      </c>
      <c r="BU1309">
        <v>87.999998688350118</v>
      </c>
      <c r="BV1309">
        <v>86.499998557827041</v>
      </c>
      <c r="BW1309">
        <v>82.749997937307526</v>
      </c>
      <c r="BX1309">
        <v>79.000001622979497</v>
      </c>
      <c r="BY1309">
        <v>75.750000680431754</v>
      </c>
      <c r="BZ1309">
        <v>73.999999654434816</v>
      </c>
      <c r="CA1309">
        <v>72.500000379800738</v>
      </c>
      <c r="CB1309">
        <v>71.500000381940453</v>
      </c>
      <c r="CC1309">
        <v>0.33599432463829043</v>
      </c>
      <c r="CD1309">
        <v>0.31398868536073077</v>
      </c>
      <c r="CE1309">
        <v>0.30935356399813474</v>
      </c>
      <c r="CF1309">
        <v>0.31352901524968546</v>
      </c>
      <c r="CG1309">
        <v>0.33261998486246952</v>
      </c>
      <c r="CH1309">
        <v>0.39573182815325242</v>
      </c>
      <c r="CI1309">
        <v>0.5183627933269549</v>
      </c>
      <c r="CJ1309">
        <v>0.63312023765277181</v>
      </c>
      <c r="CK1309">
        <v>0.72464806721500286</v>
      </c>
      <c r="CL1309">
        <v>0.76700112910261697</v>
      </c>
      <c r="CM1309">
        <v>0.79745171154074024</v>
      </c>
      <c r="CN1309">
        <v>0.82494539840746339</v>
      </c>
      <c r="CO1309">
        <v>0.82488356392016726</v>
      </c>
      <c r="CP1309">
        <v>0.85156898982868134</v>
      </c>
      <c r="CQ1309">
        <v>0.85317040813090739</v>
      </c>
      <c r="CR1309">
        <v>0.78296244546236171</v>
      </c>
      <c r="CS1309">
        <v>0.72347812369653286</v>
      </c>
      <c r="CT1309">
        <v>0.6742543211472023</v>
      </c>
      <c r="CU1309">
        <v>0.55495694329504186</v>
      </c>
      <c r="CV1309">
        <v>0.43576985474090402</v>
      </c>
      <c r="CW1309">
        <v>0.38182862519309341</v>
      </c>
      <c r="CX1309">
        <v>0.34593946169678857</v>
      </c>
      <c r="CY1309">
        <v>0.31532246119164298</v>
      </c>
      <c r="CZ1309">
        <v>0.29490065256859122</v>
      </c>
    </row>
    <row r="1310" spans="1:104" x14ac:dyDescent="0.25">
      <c r="A1310" t="s">
        <v>1499</v>
      </c>
      <c r="B1310" t="s">
        <v>26</v>
      </c>
      <c r="C1310" t="s">
        <v>28</v>
      </c>
      <c r="D1310" t="s">
        <v>187</v>
      </c>
      <c r="E1310" t="s">
        <v>184</v>
      </c>
      <c r="F1310">
        <v>2016</v>
      </c>
      <c r="G1310" t="s">
        <v>179</v>
      </c>
      <c r="H1310">
        <v>9</v>
      </c>
      <c r="I1310">
        <v>28.25575904123459</v>
      </c>
      <c r="J1310">
        <v>27.118999202544153</v>
      </c>
      <c r="K1310">
        <v>26.508442983241917</v>
      </c>
      <c r="L1310">
        <v>26.521010911745879</v>
      </c>
      <c r="M1310">
        <v>27.739123078615226</v>
      </c>
      <c r="N1310">
        <v>30.947368072183597</v>
      </c>
      <c r="O1310">
        <v>36.133994959437963</v>
      </c>
      <c r="P1310">
        <v>41.098615155846737</v>
      </c>
      <c r="Q1310">
        <v>47.332728811399427</v>
      </c>
      <c r="R1310">
        <v>52.223777205072295</v>
      </c>
      <c r="S1310">
        <v>55.74411616505224</v>
      </c>
      <c r="T1310">
        <v>57.849518531703708</v>
      </c>
      <c r="U1310">
        <v>58.663540799618588</v>
      </c>
      <c r="V1310">
        <v>59.358110728819504</v>
      </c>
      <c r="W1310">
        <v>58.998009537548739</v>
      </c>
      <c r="X1310">
        <v>57.134247827636329</v>
      </c>
      <c r="Y1310">
        <v>54.240156628557507</v>
      </c>
      <c r="Z1310">
        <v>50.581437621255859</v>
      </c>
      <c r="AA1310">
        <v>45.838557820648802</v>
      </c>
      <c r="AB1310">
        <v>44.528993412513948</v>
      </c>
      <c r="AC1310">
        <v>41.783266268878869</v>
      </c>
      <c r="AD1310">
        <v>38.397249774606252</v>
      </c>
      <c r="AE1310">
        <v>34.168430867816596</v>
      </c>
      <c r="AF1310">
        <v>30.917756433122399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1.0123666077819444</v>
      </c>
      <c r="AS1310">
        <v>1.0266119651364873</v>
      </c>
      <c r="AT1310">
        <v>1.0387669565455915</v>
      </c>
      <c r="AU1310">
        <v>1.0324651806584264</v>
      </c>
      <c r="AV1310">
        <v>0.99984931364476959</v>
      </c>
      <c r="AW1310">
        <v>0.94920275549371791</v>
      </c>
      <c r="AX1310">
        <v>0.88517517762216136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69.24999929657308</v>
      </c>
      <c r="BF1310">
        <v>68.499999238256791</v>
      </c>
      <c r="BG1310">
        <v>68.499999238256791</v>
      </c>
      <c r="BH1310">
        <v>67.250000102320527</v>
      </c>
      <c r="BI1310">
        <v>67.250000102320527</v>
      </c>
      <c r="BJ1310">
        <v>67.250000102320527</v>
      </c>
      <c r="BK1310">
        <v>68.750000432565912</v>
      </c>
      <c r="BL1310">
        <v>69.999999808816554</v>
      </c>
      <c r="BM1310">
        <v>73.749999165842056</v>
      </c>
      <c r="BN1310">
        <v>79.249999646898061</v>
      </c>
      <c r="BO1310">
        <v>86.999999261540594</v>
      </c>
      <c r="BP1310">
        <v>90.250001036235631</v>
      </c>
      <c r="BQ1310">
        <v>92.000000958694201</v>
      </c>
      <c r="BR1310">
        <v>92.000000958694201</v>
      </c>
      <c r="BS1310">
        <v>92.499999956209379</v>
      </c>
      <c r="BT1310">
        <v>92.749998053133041</v>
      </c>
      <c r="BU1310">
        <v>90.499999560384879</v>
      </c>
      <c r="BV1310">
        <v>89.250001999842937</v>
      </c>
      <c r="BW1310">
        <v>87.999999125682848</v>
      </c>
      <c r="BX1310">
        <v>79.749998404098861</v>
      </c>
      <c r="BY1310">
        <v>75.999998513041376</v>
      </c>
      <c r="BZ1310">
        <v>72.750000583376519</v>
      </c>
      <c r="CA1310">
        <v>72.000000071133059</v>
      </c>
      <c r="CB1310">
        <v>71.50000110031948</v>
      </c>
      <c r="CC1310">
        <v>0.33659837811374238</v>
      </c>
      <c r="CD1310">
        <v>0.31455319066993126</v>
      </c>
      <c r="CE1310">
        <v>0.30990972565013802</v>
      </c>
      <c r="CF1310">
        <v>0.31409269862375738</v>
      </c>
      <c r="CG1310">
        <v>0.33321797378744678</v>
      </c>
      <c r="CH1310">
        <v>0.39644326151336318</v>
      </c>
      <c r="CI1310">
        <v>0.51929479046906923</v>
      </c>
      <c r="CJ1310">
        <v>0.63425850996733135</v>
      </c>
      <c r="CK1310">
        <v>0.72595092152958163</v>
      </c>
      <c r="CL1310">
        <v>0.76838018822876197</v>
      </c>
      <c r="CM1310">
        <v>0.79888546735883137</v>
      </c>
      <c r="CN1310">
        <v>0.82642859296091364</v>
      </c>
      <c r="CO1310">
        <v>0.82636662837294617</v>
      </c>
      <c r="CP1310">
        <v>0.85310010850203966</v>
      </c>
      <c r="CQ1310">
        <v>0.85470427974258756</v>
      </c>
      <c r="CR1310">
        <v>0.78437007024427097</v>
      </c>
      <c r="CS1310">
        <v>0.72477880397864536</v>
      </c>
      <c r="CT1310">
        <v>0.67546659227210004</v>
      </c>
      <c r="CU1310">
        <v>0.55595463031648673</v>
      </c>
      <c r="CV1310">
        <v>0.43655324335192297</v>
      </c>
      <c r="CW1310">
        <v>0.38251504415892529</v>
      </c>
      <c r="CX1310">
        <v>0.34656136759184147</v>
      </c>
      <c r="CY1310">
        <v>0.3158893112492262</v>
      </c>
      <c r="CZ1310">
        <v>0.29543078657212218</v>
      </c>
    </row>
    <row r="1311" spans="1:104" x14ac:dyDescent="0.25">
      <c r="A1311" t="s">
        <v>1500</v>
      </c>
      <c r="B1311" t="s">
        <v>26</v>
      </c>
      <c r="C1311" t="s">
        <v>28</v>
      </c>
      <c r="D1311" t="s">
        <v>187</v>
      </c>
      <c r="E1311" t="s">
        <v>184</v>
      </c>
      <c r="F1311">
        <v>2016</v>
      </c>
      <c r="G1311" t="s">
        <v>180</v>
      </c>
      <c r="H1311">
        <v>10</v>
      </c>
      <c r="I1311">
        <v>25.623512859220984</v>
      </c>
      <c r="J1311">
        <v>24.656484335861279</v>
      </c>
      <c r="K1311">
        <v>24.075155652562181</v>
      </c>
      <c r="L1311">
        <v>24.036574528005808</v>
      </c>
      <c r="M1311">
        <v>25.109939347547705</v>
      </c>
      <c r="N1311">
        <v>27.878637700402948</v>
      </c>
      <c r="O1311">
        <v>32.626941310246714</v>
      </c>
      <c r="P1311">
        <v>35.735350355816486</v>
      </c>
      <c r="Q1311">
        <v>39.71572719565745</v>
      </c>
      <c r="R1311">
        <v>43.199204622867377</v>
      </c>
      <c r="S1311">
        <v>45.928003384996522</v>
      </c>
      <c r="T1311">
        <v>48.016735393780941</v>
      </c>
      <c r="U1311">
        <v>49.185915183724696</v>
      </c>
      <c r="V1311">
        <v>50.212616691685938</v>
      </c>
      <c r="W1311">
        <v>50.029177431152377</v>
      </c>
      <c r="X1311">
        <v>48.524415909539826</v>
      </c>
      <c r="Y1311">
        <v>46.024364133737272</v>
      </c>
      <c r="Z1311">
        <v>42.864965341839536</v>
      </c>
      <c r="AA1311">
        <v>40.815601526795177</v>
      </c>
      <c r="AB1311">
        <v>39.157088002091015</v>
      </c>
      <c r="AC1311">
        <v>36.798432388106477</v>
      </c>
      <c r="AD1311">
        <v>34.098434664204142</v>
      </c>
      <c r="AE1311">
        <v>30.468529227740405</v>
      </c>
      <c r="AF1311">
        <v>27.690350257903862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0.84029288875067998</v>
      </c>
      <c r="AS1311">
        <v>0.86075352327905408</v>
      </c>
      <c r="AT1311">
        <v>0.87872079700269412</v>
      </c>
      <c r="AU1311">
        <v>0.87551061022658538</v>
      </c>
      <c r="AV1311">
        <v>0.84917731685274522</v>
      </c>
      <c r="AW1311">
        <v>0.80542634834926674</v>
      </c>
      <c r="AX1311">
        <v>0.75013688656807986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62.5</v>
      </c>
      <c r="BF1311">
        <v>62.999999973663066</v>
      </c>
      <c r="BG1311">
        <v>62.999999973663066</v>
      </c>
      <c r="BH1311">
        <v>60.75000071861448</v>
      </c>
      <c r="BI1311">
        <v>59.000000037746055</v>
      </c>
      <c r="BJ1311">
        <v>58.750000584050866</v>
      </c>
      <c r="BK1311">
        <v>58.250001036896876</v>
      </c>
      <c r="BL1311">
        <v>60.249999878604854</v>
      </c>
      <c r="BM1311">
        <v>63.499999320890929</v>
      </c>
      <c r="BN1311">
        <v>69.24999940454002</v>
      </c>
      <c r="BO1311">
        <v>73.000001566141322</v>
      </c>
      <c r="BP1311">
        <v>77.500000955913464</v>
      </c>
      <c r="BQ1311">
        <v>80.000000211122</v>
      </c>
      <c r="BR1311">
        <v>79.500000877222547</v>
      </c>
      <c r="BS1311">
        <v>77.750000529564332</v>
      </c>
      <c r="BT1311">
        <v>77.750000529564332</v>
      </c>
      <c r="BU1311">
        <v>76.750001195345007</v>
      </c>
      <c r="BV1311">
        <v>76.500000155569182</v>
      </c>
      <c r="BW1311">
        <v>73.250000713283114</v>
      </c>
      <c r="BX1311">
        <v>70.49999935202608</v>
      </c>
      <c r="BY1311">
        <v>67.749999243639479</v>
      </c>
      <c r="BZ1311">
        <v>66.999999589698263</v>
      </c>
      <c r="CA1311">
        <v>65.249999455294599</v>
      </c>
      <c r="CB1311">
        <v>64.24999929471393</v>
      </c>
      <c r="CC1311">
        <v>0.33280916562868795</v>
      </c>
      <c r="CD1311">
        <v>0.31101215130478072</v>
      </c>
      <c r="CE1311">
        <v>0.3064209671088256</v>
      </c>
      <c r="CF1311">
        <v>0.31055683126024836</v>
      </c>
      <c r="CG1311">
        <v>0.32946684067316856</v>
      </c>
      <c r="CH1311">
        <v>0.39198036455674046</v>
      </c>
      <c r="CI1311">
        <v>0.51344883307902933</v>
      </c>
      <c r="CJ1311">
        <v>0.62711838169286394</v>
      </c>
      <c r="CK1311">
        <v>0.71777859078713058</v>
      </c>
      <c r="CL1311">
        <v>0.75973019009022602</v>
      </c>
      <c r="CM1311">
        <v>0.78989203492194238</v>
      </c>
      <c r="CN1311">
        <v>0.81712511166598079</v>
      </c>
      <c r="CO1311">
        <v>0.8170638424735609</v>
      </c>
      <c r="CP1311">
        <v>0.84349629948989402</v>
      </c>
      <c r="CQ1311">
        <v>0.84508246773352669</v>
      </c>
      <c r="CR1311">
        <v>0.77554009247685185</v>
      </c>
      <c r="CS1311">
        <v>0.71661970628165705</v>
      </c>
      <c r="CT1311">
        <v>0.6678625445043096</v>
      </c>
      <c r="CU1311">
        <v>0.54969605717064318</v>
      </c>
      <c r="CV1311">
        <v>0.43163881951905686</v>
      </c>
      <c r="CW1311">
        <v>0.37820894128008509</v>
      </c>
      <c r="CX1311">
        <v>0.34266003947972162</v>
      </c>
      <c r="CY1311">
        <v>0.31233325762909497</v>
      </c>
      <c r="CZ1311">
        <v>0.29210505448949481</v>
      </c>
    </row>
    <row r="1312" spans="1:104" x14ac:dyDescent="0.25">
      <c r="A1312" t="s">
        <v>1501</v>
      </c>
      <c r="B1312" t="s">
        <v>26</v>
      </c>
      <c r="C1312" t="s">
        <v>28</v>
      </c>
      <c r="D1312" t="s">
        <v>187</v>
      </c>
      <c r="E1312" t="s">
        <v>184</v>
      </c>
      <c r="F1312">
        <v>2016</v>
      </c>
      <c r="G1312" t="s">
        <v>181</v>
      </c>
      <c r="H1312">
        <v>11</v>
      </c>
      <c r="I1312">
        <v>23.755284879672597</v>
      </c>
      <c r="J1312">
        <v>22.994637534755903</v>
      </c>
      <c r="K1312">
        <v>22.593356367849665</v>
      </c>
      <c r="L1312">
        <v>22.691645969388851</v>
      </c>
      <c r="M1312">
        <v>23.714634951293601</v>
      </c>
      <c r="N1312">
        <v>26.406053981104524</v>
      </c>
      <c r="O1312">
        <v>29.929704203270333</v>
      </c>
      <c r="P1312">
        <v>33.133125617329178</v>
      </c>
      <c r="Q1312">
        <v>36.747425297645826</v>
      </c>
      <c r="R1312">
        <v>39.396429314062893</v>
      </c>
      <c r="S1312">
        <v>41.36804907070713</v>
      </c>
      <c r="T1312">
        <v>42.6372337885403</v>
      </c>
      <c r="U1312">
        <v>43.211255340586497</v>
      </c>
      <c r="V1312">
        <v>43.748689465416604</v>
      </c>
      <c r="W1312">
        <v>43.286974084784966</v>
      </c>
      <c r="X1312">
        <v>41.704738851047622</v>
      </c>
      <c r="Y1312">
        <v>40.044178092829831</v>
      </c>
      <c r="Z1312">
        <v>39.48088784447895</v>
      </c>
      <c r="AA1312">
        <v>36.766589338168266</v>
      </c>
      <c r="AB1312">
        <v>34.800059742315618</v>
      </c>
      <c r="AC1312">
        <v>32.938470305300889</v>
      </c>
      <c r="AD1312">
        <v>30.654677839347972</v>
      </c>
      <c r="AE1312">
        <v>27.708083205923593</v>
      </c>
      <c r="AF1312">
        <v>25.448999063355604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0.74615157034703594</v>
      </c>
      <c r="AS1312">
        <v>0.75619695751844485</v>
      </c>
      <c r="AT1312">
        <v>0.76560204748602712</v>
      </c>
      <c r="AU1312">
        <v>0.75752203881781199</v>
      </c>
      <c r="AV1312">
        <v>0.72983292386535559</v>
      </c>
      <c r="AW1312">
        <v>0.70077311006026211</v>
      </c>
      <c r="AX1312">
        <v>0.69091556496550721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57.500000275640716</v>
      </c>
      <c r="BF1312">
        <v>56.749999992390613</v>
      </c>
      <c r="BG1312">
        <v>56.24999962618223</v>
      </c>
      <c r="BH1312">
        <v>55.250000064440329</v>
      </c>
      <c r="BI1312">
        <v>56.749999992390613</v>
      </c>
      <c r="BJ1312">
        <v>56.000000879815367</v>
      </c>
      <c r="BK1312">
        <v>56.499999756073926</v>
      </c>
      <c r="BL1312">
        <v>56.749999992390613</v>
      </c>
      <c r="BM1312">
        <v>61.249999031266562</v>
      </c>
      <c r="BN1312">
        <v>65.999999250980949</v>
      </c>
      <c r="BO1312">
        <v>70.249999024668199</v>
      </c>
      <c r="BP1312">
        <v>71.500000299373497</v>
      </c>
      <c r="BQ1312">
        <v>71.999999069207064</v>
      </c>
      <c r="BR1312">
        <v>70.499999566956731</v>
      </c>
      <c r="BS1312">
        <v>69.499998834539966</v>
      </c>
      <c r="BT1312">
        <v>70.249999024668199</v>
      </c>
      <c r="BU1312">
        <v>68.499998953523104</v>
      </c>
      <c r="BV1312">
        <v>65.749998602267439</v>
      </c>
      <c r="BW1312">
        <v>64.250000696391908</v>
      </c>
      <c r="BX1312">
        <v>63.750000968733438</v>
      </c>
      <c r="BY1312">
        <v>62.750000236316687</v>
      </c>
      <c r="BZ1312">
        <v>61.49999948043321</v>
      </c>
      <c r="CA1312">
        <v>61.249999031266562</v>
      </c>
      <c r="CB1312">
        <v>59.499998441299638</v>
      </c>
      <c r="CC1312">
        <v>0.33500065191944378</v>
      </c>
      <c r="CD1312">
        <v>0.31306013075976219</v>
      </c>
      <c r="CE1312">
        <v>0.30843868232965577</v>
      </c>
      <c r="CF1312">
        <v>0.31260178870245209</v>
      </c>
      <c r="CG1312">
        <v>0.33163627503058091</v>
      </c>
      <c r="CH1312">
        <v>0.39456148413726333</v>
      </c>
      <c r="CI1312">
        <v>0.51682980721487404</v>
      </c>
      <c r="CJ1312">
        <v>0.63124780539498426</v>
      </c>
      <c r="CK1312">
        <v>0.72250503970460367</v>
      </c>
      <c r="CL1312">
        <v>0.76473285142500524</v>
      </c>
      <c r="CM1312">
        <v>0.79509328446980954</v>
      </c>
      <c r="CN1312">
        <v>0.82250569942281693</v>
      </c>
      <c r="CO1312">
        <v>0.82244405497594186</v>
      </c>
      <c r="CP1312">
        <v>0.84905059737664945</v>
      </c>
      <c r="CQ1312">
        <v>0.85064718709845222</v>
      </c>
      <c r="CR1312">
        <v>0.78064684203335644</v>
      </c>
      <c r="CS1312">
        <v>0.72133845370155281</v>
      </c>
      <c r="CT1312">
        <v>0.67226028216934397</v>
      </c>
      <c r="CU1312">
        <v>0.55331570225846172</v>
      </c>
      <c r="CV1312">
        <v>0.43448110366137405</v>
      </c>
      <c r="CW1312">
        <v>0.38069936381531772</v>
      </c>
      <c r="CX1312">
        <v>0.34491638181976952</v>
      </c>
      <c r="CY1312">
        <v>0.31438990757172475</v>
      </c>
      <c r="CZ1312">
        <v>0.29402850603075242</v>
      </c>
    </row>
    <row r="1313" spans="1:104" x14ac:dyDescent="0.25">
      <c r="A1313" t="s">
        <v>1502</v>
      </c>
      <c r="B1313" t="s">
        <v>26</v>
      </c>
      <c r="C1313" t="s">
        <v>28</v>
      </c>
      <c r="D1313" t="s">
        <v>187</v>
      </c>
      <c r="E1313" t="s">
        <v>184</v>
      </c>
      <c r="F1313">
        <v>2016</v>
      </c>
      <c r="G1313" t="s">
        <v>182</v>
      </c>
      <c r="H1313">
        <v>12</v>
      </c>
      <c r="I1313">
        <v>23.611293744922953</v>
      </c>
      <c r="J1313">
        <v>22.898791191862678</v>
      </c>
      <c r="K1313">
        <v>22.525721455004586</v>
      </c>
      <c r="L1313">
        <v>22.667049471348392</v>
      </c>
      <c r="M1313">
        <v>23.707837968681247</v>
      </c>
      <c r="N1313">
        <v>26.443602732534934</v>
      </c>
      <c r="O1313">
        <v>30.11395444305624</v>
      </c>
      <c r="P1313">
        <v>33.260641139912053</v>
      </c>
      <c r="Q1313">
        <v>36.444723947153591</v>
      </c>
      <c r="R1313">
        <v>38.253441619001904</v>
      </c>
      <c r="S1313">
        <v>39.296700588052794</v>
      </c>
      <c r="T1313">
        <v>39.756267161959315</v>
      </c>
      <c r="U1313">
        <v>39.761471060419822</v>
      </c>
      <c r="V1313">
        <v>39.935208510961104</v>
      </c>
      <c r="W1313">
        <v>39.338520470652732</v>
      </c>
      <c r="X1313">
        <v>37.929001475797385</v>
      </c>
      <c r="Y1313">
        <v>36.808283814850455</v>
      </c>
      <c r="Z1313">
        <v>37.129128820545645</v>
      </c>
      <c r="AA1313">
        <v>35.122641279658495</v>
      </c>
      <c r="AB1313">
        <v>33.662717580383557</v>
      </c>
      <c r="AC1313">
        <v>32.086679625260977</v>
      </c>
      <c r="AD1313">
        <v>30.052190697814254</v>
      </c>
      <c r="AE1313">
        <v>27.298746828657354</v>
      </c>
      <c r="AF1313">
        <v>25.174257524966144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0.69573468815864947</v>
      </c>
      <c r="AS1313">
        <v>0.69582572908947493</v>
      </c>
      <c r="AT1313">
        <v>0.69886615423757514</v>
      </c>
      <c r="AU1313">
        <v>0.68842409126593285</v>
      </c>
      <c r="AV1313">
        <v>0.66375751213883472</v>
      </c>
      <c r="AW1313">
        <v>0.64414493024988029</v>
      </c>
      <c r="AX1313">
        <v>0.64975975040848333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50.999998869317963</v>
      </c>
      <c r="BF1313">
        <v>51.249999180303334</v>
      </c>
      <c r="BG1313">
        <v>49.500000509561268</v>
      </c>
      <c r="BH1313">
        <v>49.500000509561268</v>
      </c>
      <c r="BI1313">
        <v>49.500000509561268</v>
      </c>
      <c r="BJ1313">
        <v>48.24999937962297</v>
      </c>
      <c r="BK1313">
        <v>47.499998977902536</v>
      </c>
      <c r="BL1313">
        <v>47.249999091905721</v>
      </c>
      <c r="BM1313">
        <v>54.499999079474804</v>
      </c>
      <c r="BN1313">
        <v>58.499999592860974</v>
      </c>
      <c r="BO1313">
        <v>61.75000225445801</v>
      </c>
      <c r="BP1313">
        <v>64.000000484699441</v>
      </c>
      <c r="BQ1313">
        <v>64.500001425411597</v>
      </c>
      <c r="BR1313">
        <v>65.500001819375981</v>
      </c>
      <c r="BS1313">
        <v>63.000000196982192</v>
      </c>
      <c r="BT1313">
        <v>61.499999924777022</v>
      </c>
      <c r="BU1313">
        <v>59.999998377606218</v>
      </c>
      <c r="BV1313">
        <v>55.750000209413109</v>
      </c>
      <c r="BW1313">
        <v>50.999998869317963</v>
      </c>
      <c r="BX1313">
        <v>47.999999174884735</v>
      </c>
      <c r="BY1313">
        <v>46.999998887167486</v>
      </c>
      <c r="BZ1313">
        <v>44.499999588929825</v>
      </c>
      <c r="CA1313">
        <v>44.999999785912017</v>
      </c>
      <c r="CB1313">
        <v>44.499999588929825</v>
      </c>
      <c r="CC1313">
        <v>0.34338492039349577</v>
      </c>
      <c r="CD1313">
        <v>0.32089526925679224</v>
      </c>
      <c r="CE1313">
        <v>0.3161581555340684</v>
      </c>
      <c r="CF1313">
        <v>0.32042548862255743</v>
      </c>
      <c r="CG1313">
        <v>0.33993636185135151</v>
      </c>
      <c r="CH1313">
        <v>0.4044364250045816</v>
      </c>
      <c r="CI1313">
        <v>0.52976478084803003</v>
      </c>
      <c r="CJ1313">
        <v>0.64704647839761054</v>
      </c>
      <c r="CK1313">
        <v>0.74058761188063504</v>
      </c>
      <c r="CL1313">
        <v>0.78387228749691074</v>
      </c>
      <c r="CM1313">
        <v>0.8149926247083823</v>
      </c>
      <c r="CN1313">
        <v>0.84309110546366606</v>
      </c>
      <c r="CO1313">
        <v>0.84302784428448008</v>
      </c>
      <c r="CP1313">
        <v>0.87030030319124785</v>
      </c>
      <c r="CQ1313">
        <v>0.87193687288125921</v>
      </c>
      <c r="CR1313">
        <v>0.80018456878278521</v>
      </c>
      <c r="CS1313">
        <v>0.73939182899848555</v>
      </c>
      <c r="CT1313">
        <v>0.68908537823273897</v>
      </c>
      <c r="CU1313">
        <v>0.56716387907706689</v>
      </c>
      <c r="CV1313">
        <v>0.44535511267074807</v>
      </c>
      <c r="CW1313">
        <v>0.39022736176032247</v>
      </c>
      <c r="CX1313">
        <v>0.35354882174224966</v>
      </c>
      <c r="CY1313">
        <v>0.32225835502591499</v>
      </c>
      <c r="CZ1313">
        <v>0.30138734119530325</v>
      </c>
    </row>
    <row r="1314" spans="1:104" x14ac:dyDescent="0.25">
      <c r="A1314" t="s">
        <v>1503</v>
      </c>
      <c r="B1314" t="s">
        <v>26</v>
      </c>
      <c r="C1314" t="s">
        <v>28</v>
      </c>
      <c r="D1314" t="s">
        <v>187</v>
      </c>
      <c r="E1314" t="s">
        <v>184</v>
      </c>
      <c r="F1314">
        <v>2016</v>
      </c>
      <c r="G1314" t="s">
        <v>183</v>
      </c>
      <c r="H1314">
        <v>8</v>
      </c>
      <c r="I1314">
        <v>27.794401442227731</v>
      </c>
      <c r="J1314">
        <v>26.634861582935965</v>
      </c>
      <c r="K1314">
        <v>25.956271104644529</v>
      </c>
      <c r="L1314">
        <v>25.984481807657925</v>
      </c>
      <c r="M1314">
        <v>27.133983653731313</v>
      </c>
      <c r="N1314">
        <v>30.156395535230676</v>
      </c>
      <c r="O1314">
        <v>34.553314615640176</v>
      </c>
      <c r="P1314">
        <v>39.39854144340535</v>
      </c>
      <c r="Q1314">
        <v>44.762228023726685</v>
      </c>
      <c r="R1314">
        <v>49.013505983945755</v>
      </c>
      <c r="S1314">
        <v>52.152423287279355</v>
      </c>
      <c r="T1314">
        <v>54.09034707188799</v>
      </c>
      <c r="U1314">
        <v>54.850316358290073</v>
      </c>
      <c r="V1314">
        <v>55.465015900085191</v>
      </c>
      <c r="W1314">
        <v>55.29200464011231</v>
      </c>
      <c r="X1314">
        <v>53.988073566145324</v>
      </c>
      <c r="Y1314">
        <v>51.506063635975721</v>
      </c>
      <c r="Z1314">
        <v>48.179665547082557</v>
      </c>
      <c r="AA1314">
        <v>43.613231426311231</v>
      </c>
      <c r="AB1314">
        <v>41.779050307648653</v>
      </c>
      <c r="AC1314">
        <v>40.406139582429645</v>
      </c>
      <c r="AD1314">
        <v>37.400880064059272</v>
      </c>
      <c r="AE1314">
        <v>33.413518162925172</v>
      </c>
      <c r="AF1314">
        <v>30.268718735739149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>
        <v>0</v>
      </c>
      <c r="AR1314">
        <v>0.94658107507864986</v>
      </c>
      <c r="AS1314">
        <v>0.9598805423214789</v>
      </c>
      <c r="AT1314">
        <v>0.97063781196883669</v>
      </c>
      <c r="AU1314">
        <v>0.96761006955050788</v>
      </c>
      <c r="AV1314">
        <v>0.94479125092360328</v>
      </c>
      <c r="AW1314">
        <v>0.90135610085810658</v>
      </c>
      <c r="AX1314">
        <v>0.84314414350495448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66.875000639242089</v>
      </c>
      <c r="BF1314">
        <v>66.312500683908794</v>
      </c>
      <c r="BG1314">
        <v>65.750000407617136</v>
      </c>
      <c r="BH1314">
        <v>65.187500639509551</v>
      </c>
      <c r="BI1314">
        <v>65.187500639509551</v>
      </c>
      <c r="BJ1314">
        <v>65.250000381940467</v>
      </c>
      <c r="BK1314">
        <v>66.624999315823729</v>
      </c>
      <c r="BL1314">
        <v>68.500001966404966</v>
      </c>
      <c r="BM1314">
        <v>72.37499982507768</v>
      </c>
      <c r="BN1314">
        <v>76.999998604900938</v>
      </c>
      <c r="BO1314">
        <v>81.625001664169162</v>
      </c>
      <c r="BP1314">
        <v>83.437499436985519</v>
      </c>
      <c r="BQ1314">
        <v>85.124999650690299</v>
      </c>
      <c r="BR1314">
        <v>85.187501104899198</v>
      </c>
      <c r="BS1314">
        <v>84.374998622553647</v>
      </c>
      <c r="BT1314">
        <v>84.750001169358342</v>
      </c>
      <c r="BU1314">
        <v>83.81249791831749</v>
      </c>
      <c r="BV1314">
        <v>83.000000571305904</v>
      </c>
      <c r="BW1314">
        <v>79.812500655022546</v>
      </c>
      <c r="BX1314">
        <v>75.437498945919216</v>
      </c>
      <c r="BY1314">
        <v>72.312498584841038</v>
      </c>
      <c r="BZ1314">
        <v>70.625001794692238</v>
      </c>
      <c r="CA1314">
        <v>69.624998801220471</v>
      </c>
      <c r="CB1314">
        <v>68.749999679041622</v>
      </c>
      <c r="CC1314">
        <v>0.33334441597051262</v>
      </c>
      <c r="CD1314">
        <v>0.31151236225288786</v>
      </c>
      <c r="CE1314">
        <v>0.30691379171317051</v>
      </c>
      <c r="CF1314">
        <v>0.31105632164704161</v>
      </c>
      <c r="CG1314">
        <v>0.32999670187745894</v>
      </c>
      <c r="CH1314">
        <v>0.39261079115835784</v>
      </c>
      <c r="CI1314">
        <v>0.51427464343568063</v>
      </c>
      <c r="CJ1314">
        <v>0.62812696752797459</v>
      </c>
      <c r="CK1314">
        <v>0.71893298659320282</v>
      </c>
      <c r="CL1314">
        <v>0.76095203159138725</v>
      </c>
      <c r="CM1314">
        <v>0.79116244975024408</v>
      </c>
      <c r="CN1314">
        <v>0.81843925634255554</v>
      </c>
      <c r="CO1314">
        <v>0.8183779624574512</v>
      </c>
      <c r="CP1314">
        <v>0.84485292374842935</v>
      </c>
      <c r="CQ1314">
        <v>0.84644164054492832</v>
      </c>
      <c r="CR1314">
        <v>0.77678738725970475</v>
      </c>
      <c r="CS1314">
        <v>0.7177721840900394</v>
      </c>
      <c r="CT1314">
        <v>0.66893671829636359</v>
      </c>
      <c r="CU1314">
        <v>0.55058016072098936</v>
      </c>
      <c r="CV1314">
        <v>0.43233304863880423</v>
      </c>
      <c r="CW1314">
        <v>0.37881724067754835</v>
      </c>
      <c r="CX1314">
        <v>0.34321115792923135</v>
      </c>
      <c r="CY1314">
        <v>0.31283561235639951</v>
      </c>
      <c r="CZ1314">
        <v>0.29257485585930665</v>
      </c>
    </row>
    <row r="1315" spans="1:104" x14ac:dyDescent="0.25">
      <c r="A1315" t="s">
        <v>1504</v>
      </c>
      <c r="B1315" t="s">
        <v>26</v>
      </c>
      <c r="C1315" t="s">
        <v>28</v>
      </c>
      <c r="D1315" t="s">
        <v>187</v>
      </c>
      <c r="E1315" t="s">
        <v>184</v>
      </c>
      <c r="F1315">
        <v>2017</v>
      </c>
      <c r="G1315" t="s">
        <v>171</v>
      </c>
      <c r="H1315">
        <v>1</v>
      </c>
      <c r="I1315">
        <v>23.557421007753565</v>
      </c>
      <c r="J1315">
        <v>22.911469424523464</v>
      </c>
      <c r="K1315">
        <v>22.553267519125423</v>
      </c>
      <c r="L1315">
        <v>22.750852802532226</v>
      </c>
      <c r="M1315">
        <v>23.848110944948193</v>
      </c>
      <c r="N1315">
        <v>26.669243795188489</v>
      </c>
      <c r="O1315">
        <v>31.487580019255798</v>
      </c>
      <c r="P1315">
        <v>34.526507907922131</v>
      </c>
      <c r="Q1315">
        <v>37.264135302198582</v>
      </c>
      <c r="R1315">
        <v>38.225173211762673</v>
      </c>
      <c r="S1315">
        <v>38.453237128315429</v>
      </c>
      <c r="T1315">
        <v>38.281301083327492</v>
      </c>
      <c r="U1315">
        <v>37.979605695154987</v>
      </c>
      <c r="V1315">
        <v>38.024499295074143</v>
      </c>
      <c r="W1315">
        <v>37.52120250680963</v>
      </c>
      <c r="X1315">
        <v>36.401723935194831</v>
      </c>
      <c r="Y1315">
        <v>35.672184432064498</v>
      </c>
      <c r="Z1315">
        <v>36.719271900803278</v>
      </c>
      <c r="AA1315">
        <v>35.149824978858966</v>
      </c>
      <c r="AB1315">
        <v>33.779900100837892</v>
      </c>
      <c r="AC1315">
        <v>32.250858061067383</v>
      </c>
      <c r="AD1315">
        <v>30.161346419173835</v>
      </c>
      <c r="AE1315">
        <v>27.367147007633694</v>
      </c>
      <c r="AF1315">
        <v>25.267780264876158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0.76562605220904989</v>
      </c>
      <c r="AS1315">
        <v>0.75959211334186605</v>
      </c>
      <c r="AT1315">
        <v>0.76049001098618862</v>
      </c>
      <c r="AU1315">
        <v>0.7504240566595175</v>
      </c>
      <c r="AV1315">
        <v>0.72803450985643303</v>
      </c>
      <c r="AW1315">
        <v>0.71344369230150961</v>
      </c>
      <c r="AX1315">
        <v>0.73438551789832696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47.000000445915617</v>
      </c>
      <c r="BF1315">
        <v>47.000000445915617</v>
      </c>
      <c r="BG1315">
        <v>46.500000419158596</v>
      </c>
      <c r="BH1315">
        <v>45.999999546484133</v>
      </c>
      <c r="BI1315">
        <v>44.75000014981849</v>
      </c>
      <c r="BJ1315">
        <v>44.75000014981849</v>
      </c>
      <c r="BK1315">
        <v>44.499999140860218</v>
      </c>
      <c r="BL1315">
        <v>43.500000115461219</v>
      </c>
      <c r="BM1315">
        <v>46.749999554084383</v>
      </c>
      <c r="BN1315">
        <v>51.750000081936861</v>
      </c>
      <c r="BO1315">
        <v>54.500000209579298</v>
      </c>
      <c r="BP1315">
        <v>56.50000107142602</v>
      </c>
      <c r="BQ1315">
        <v>56.999999640602212</v>
      </c>
      <c r="BR1315">
        <v>59.000001127126424</v>
      </c>
      <c r="BS1315">
        <v>58.250001132540298</v>
      </c>
      <c r="BT1315">
        <v>58.250001132540298</v>
      </c>
      <c r="BU1315">
        <v>56.249999229564423</v>
      </c>
      <c r="BV1315">
        <v>52.500000805313405</v>
      </c>
      <c r="BW1315">
        <v>49.499999473500985</v>
      </c>
      <c r="BX1315">
        <v>46.749999554084383</v>
      </c>
      <c r="BY1315">
        <v>46.500000419158596</v>
      </c>
      <c r="BZ1315">
        <v>47.000000445915617</v>
      </c>
      <c r="CA1315">
        <v>45.999999546484133</v>
      </c>
      <c r="CB1315">
        <v>45.249999343672179</v>
      </c>
      <c r="CC1315">
        <v>0.34947896604047951</v>
      </c>
      <c r="CD1315">
        <v>0.32659017280799846</v>
      </c>
      <c r="CE1315">
        <v>0.32176903601464818</v>
      </c>
      <c r="CF1315">
        <v>0.32611205421030587</v>
      </c>
      <c r="CG1315">
        <v>0.34596920958130856</v>
      </c>
      <c r="CH1315">
        <v>0.411613942640154</v>
      </c>
      <c r="CI1315">
        <v>0.53916655321227125</v>
      </c>
      <c r="CJ1315">
        <v>0.65852960576965136</v>
      </c>
      <c r="CK1315">
        <v>0.75373084361831455</v>
      </c>
      <c r="CL1315">
        <v>0.7977836651347755</v>
      </c>
      <c r="CM1315">
        <v>0.82945627249223353</v>
      </c>
      <c r="CN1315">
        <v>0.85805346116395742</v>
      </c>
      <c r="CO1315">
        <v>0.85798913602548244</v>
      </c>
      <c r="CP1315">
        <v>0.88574554719429954</v>
      </c>
      <c r="CQ1315">
        <v>0.88741115791720027</v>
      </c>
      <c r="CR1315">
        <v>0.81438546070625117</v>
      </c>
      <c r="CS1315">
        <v>0.75251387466430697</v>
      </c>
      <c r="CT1315">
        <v>0.70131461715009358</v>
      </c>
      <c r="CU1315">
        <v>0.57722929964350522</v>
      </c>
      <c r="CV1315">
        <v>0.45325881521921568</v>
      </c>
      <c r="CW1315">
        <v>0.39715274121737904</v>
      </c>
      <c r="CX1315">
        <v>0.35982324971544377</v>
      </c>
      <c r="CY1315">
        <v>0.32797744348418406</v>
      </c>
      <c r="CZ1315">
        <v>0.30673604961794343</v>
      </c>
    </row>
    <row r="1316" spans="1:104" x14ac:dyDescent="0.25">
      <c r="A1316" t="s">
        <v>1505</v>
      </c>
      <c r="B1316" t="s">
        <v>26</v>
      </c>
      <c r="C1316" t="s">
        <v>28</v>
      </c>
      <c r="D1316" t="s">
        <v>187</v>
      </c>
      <c r="E1316" t="s">
        <v>184</v>
      </c>
      <c r="F1316">
        <v>2017</v>
      </c>
      <c r="G1316" t="s">
        <v>172</v>
      </c>
      <c r="H1316">
        <v>2</v>
      </c>
      <c r="I1316">
        <v>23.787418511760716</v>
      </c>
      <c r="J1316">
        <v>23.09378300958992</v>
      </c>
      <c r="K1316">
        <v>22.67037262830376</v>
      </c>
      <c r="L1316">
        <v>22.798649299945332</v>
      </c>
      <c r="M1316">
        <v>23.832284682899036</v>
      </c>
      <c r="N1316">
        <v>26.634773668293068</v>
      </c>
      <c r="O1316">
        <v>31.038441485001094</v>
      </c>
      <c r="P1316">
        <v>34.117114217035891</v>
      </c>
      <c r="Q1316">
        <v>37.201445641230947</v>
      </c>
      <c r="R1316">
        <v>38.727528667520403</v>
      </c>
      <c r="S1316">
        <v>39.430673180358426</v>
      </c>
      <c r="T1316">
        <v>39.749918967570892</v>
      </c>
      <c r="U1316">
        <v>39.737943989286713</v>
      </c>
      <c r="V1316">
        <v>39.909056095979452</v>
      </c>
      <c r="W1316">
        <v>39.443820407181242</v>
      </c>
      <c r="X1316">
        <v>38.280126509595632</v>
      </c>
      <c r="Y1316">
        <v>37.062179453060189</v>
      </c>
      <c r="Z1316">
        <v>37.067121303991314</v>
      </c>
      <c r="AA1316">
        <v>36.185007397624744</v>
      </c>
      <c r="AB1316">
        <v>34.574005372294074</v>
      </c>
      <c r="AC1316">
        <v>32.933454796716731</v>
      </c>
      <c r="AD1316">
        <v>30.704005973796122</v>
      </c>
      <c r="AE1316">
        <v>27.732540648811987</v>
      </c>
      <c r="AF1316">
        <v>25.483718119531186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Q1316">
        <v>0</v>
      </c>
      <c r="AR1316">
        <v>0.79499841104461122</v>
      </c>
      <c r="AS1316">
        <v>0.79475892397101666</v>
      </c>
      <c r="AT1316">
        <v>0.79818115673986578</v>
      </c>
      <c r="AU1316">
        <v>0.78887641223726135</v>
      </c>
      <c r="AV1316">
        <v>0.76560253739638795</v>
      </c>
      <c r="AW1316">
        <v>0.74124362613947847</v>
      </c>
      <c r="AX1316">
        <v>0.74134245456471337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48.750000179340269</v>
      </c>
      <c r="BF1316">
        <v>50.249999912149264</v>
      </c>
      <c r="BG1316">
        <v>50.749999151642577</v>
      </c>
      <c r="BH1316">
        <v>50.499999993242248</v>
      </c>
      <c r="BI1316">
        <v>49.499999837814023</v>
      </c>
      <c r="BJ1316">
        <v>48.750000179340269</v>
      </c>
      <c r="BK1316">
        <v>48.999999961532815</v>
      </c>
      <c r="BL1316">
        <v>50.000000753748935</v>
      </c>
      <c r="BM1316">
        <v>52.249998572555469</v>
      </c>
      <c r="BN1316">
        <v>54.499999614288477</v>
      </c>
      <c r="BO1316">
        <v>56.499999847170905</v>
      </c>
      <c r="BP1316">
        <v>57.749999472895574</v>
      </c>
      <c r="BQ1316">
        <v>59.749999809743372</v>
      </c>
      <c r="BR1316">
        <v>60.74999914644431</v>
      </c>
      <c r="BS1316">
        <v>60.499998844424901</v>
      </c>
      <c r="BT1316">
        <v>58.500001834468961</v>
      </c>
      <c r="BU1316">
        <v>56.999999931382852</v>
      </c>
      <c r="BV1316">
        <v>54.99999886677746</v>
      </c>
      <c r="BW1316">
        <v>53.499999458860245</v>
      </c>
      <c r="BX1316">
        <v>52.750000528144085</v>
      </c>
      <c r="BY1316">
        <v>51.250000275508228</v>
      </c>
      <c r="BZ1316">
        <v>50.249999912149264</v>
      </c>
      <c r="CA1316">
        <v>49.750000971556389</v>
      </c>
      <c r="CB1316">
        <v>50.249999912149264</v>
      </c>
      <c r="CC1316">
        <v>0.33740875393494929</v>
      </c>
      <c r="CD1316">
        <v>0.3153104922097979</v>
      </c>
      <c r="CE1316">
        <v>0.31065584537287416</v>
      </c>
      <c r="CF1316">
        <v>0.31484889878318328</v>
      </c>
      <c r="CG1316">
        <v>0.33402021269043608</v>
      </c>
      <c r="CH1316">
        <v>0.39739774003640466</v>
      </c>
      <c r="CI1316">
        <v>0.5205449008694657</v>
      </c>
      <c r="CJ1316">
        <v>0.63578548062199969</v>
      </c>
      <c r="CK1316">
        <v>0.72769864517017002</v>
      </c>
      <c r="CL1316">
        <v>0.77023000005194076</v>
      </c>
      <c r="CM1316">
        <v>0.80080872183726093</v>
      </c>
      <c r="CN1316">
        <v>0.82841820382592846</v>
      </c>
      <c r="CO1316">
        <v>0.82835605372376186</v>
      </c>
      <c r="CP1316">
        <v>0.85515388064865083</v>
      </c>
      <c r="CQ1316">
        <v>0.85676193513965271</v>
      </c>
      <c r="CR1316">
        <v>0.78625843426901909</v>
      </c>
      <c r="CS1316">
        <v>0.72652370902198504</v>
      </c>
      <c r="CT1316">
        <v>0.67709272580982161</v>
      </c>
      <c r="CU1316">
        <v>0.55729310033658586</v>
      </c>
      <c r="CV1316">
        <v>0.43760428737938034</v>
      </c>
      <c r="CW1316">
        <v>0.38343597911794391</v>
      </c>
      <c r="CX1316">
        <v>0.34739576634118174</v>
      </c>
      <c r="CY1316">
        <v>0.31664985538444984</v>
      </c>
      <c r="CZ1316">
        <v>0.29614208706550738</v>
      </c>
    </row>
    <row r="1317" spans="1:104" x14ac:dyDescent="0.25">
      <c r="A1317" t="s">
        <v>1506</v>
      </c>
      <c r="B1317" t="s">
        <v>26</v>
      </c>
      <c r="C1317" t="s">
        <v>28</v>
      </c>
      <c r="D1317" t="s">
        <v>187</v>
      </c>
      <c r="E1317" t="s">
        <v>184</v>
      </c>
      <c r="F1317">
        <v>2017</v>
      </c>
      <c r="G1317" t="s">
        <v>173</v>
      </c>
      <c r="H1317">
        <v>3</v>
      </c>
      <c r="I1317">
        <v>24.156946201796725</v>
      </c>
      <c r="J1317">
        <v>23.323585465159322</v>
      </c>
      <c r="K1317">
        <v>22.828415461846127</v>
      </c>
      <c r="L1317">
        <v>22.862054822780543</v>
      </c>
      <c r="M1317">
        <v>23.790583246533743</v>
      </c>
      <c r="N1317">
        <v>26.382039476541777</v>
      </c>
      <c r="O1317">
        <v>30.968695650837912</v>
      </c>
      <c r="P1317">
        <v>34.268425828925416</v>
      </c>
      <c r="Q1317">
        <v>37.305290261273235</v>
      </c>
      <c r="R1317">
        <v>38.674477087298065</v>
      </c>
      <c r="S1317">
        <v>39.24220219818875</v>
      </c>
      <c r="T1317">
        <v>39.414268557392504</v>
      </c>
      <c r="U1317">
        <v>39.326058430082909</v>
      </c>
      <c r="V1317">
        <v>39.443246724545801</v>
      </c>
      <c r="W1317">
        <v>38.980652990949842</v>
      </c>
      <c r="X1317">
        <v>38.004569796137403</v>
      </c>
      <c r="Y1317">
        <v>36.833577668862681</v>
      </c>
      <c r="Z1317">
        <v>35.85372726491719</v>
      </c>
      <c r="AA1317">
        <v>34.776225420236464</v>
      </c>
      <c r="AB1317">
        <v>35.064433031725535</v>
      </c>
      <c r="AC1317">
        <v>33.545601963260715</v>
      </c>
      <c r="AD1317">
        <v>31.347026130472784</v>
      </c>
      <c r="AE1317">
        <v>28.277280772996452</v>
      </c>
      <c r="AF1317">
        <v>25.933255229409312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0.78828539096115113</v>
      </c>
      <c r="AS1317">
        <v>0.7865212069262687</v>
      </c>
      <c r="AT1317">
        <v>0.78886497231067265</v>
      </c>
      <c r="AU1317">
        <v>0.77961310132330131</v>
      </c>
      <c r="AV1317">
        <v>0.76009143749790919</v>
      </c>
      <c r="AW1317">
        <v>0.73667156735373507</v>
      </c>
      <c r="AX1317">
        <v>0.71707458530580059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46.500000202706808</v>
      </c>
      <c r="BF1317">
        <v>48.249999426797743</v>
      </c>
      <c r="BG1317">
        <v>48.50000026948215</v>
      </c>
      <c r="BH1317">
        <v>49.500000579210905</v>
      </c>
      <c r="BI1317">
        <v>48.249999426797743</v>
      </c>
      <c r="BJ1317">
        <v>47.99999971782033</v>
      </c>
      <c r="BK1317">
        <v>48.249999426797743</v>
      </c>
      <c r="BL1317">
        <v>48.750000205200962</v>
      </c>
      <c r="BM1317">
        <v>52.250000339771987</v>
      </c>
      <c r="BN1317">
        <v>53.749999160489978</v>
      </c>
      <c r="BO1317">
        <v>56.500000961723643</v>
      </c>
      <c r="BP1317">
        <v>57.500001044710991</v>
      </c>
      <c r="BQ1317">
        <v>58.999999638687576</v>
      </c>
      <c r="BR1317">
        <v>60.00000085538192</v>
      </c>
      <c r="BS1317">
        <v>59.499998943271713</v>
      </c>
      <c r="BT1317">
        <v>58.999999638687576</v>
      </c>
      <c r="BU1317">
        <v>57.999999442329532</v>
      </c>
      <c r="BV1317">
        <v>56.750000103847555</v>
      </c>
      <c r="BW1317">
        <v>52.250000339771987</v>
      </c>
      <c r="BX1317">
        <v>50.750000144434274</v>
      </c>
      <c r="BY1317">
        <v>49.500000579210905</v>
      </c>
      <c r="BZ1317">
        <v>48.50000026948215</v>
      </c>
      <c r="CA1317">
        <v>47.99999971782033</v>
      </c>
      <c r="CB1317">
        <v>47.99999971782033</v>
      </c>
      <c r="CC1317">
        <v>0.34418464831524404</v>
      </c>
      <c r="CD1317">
        <v>0.32164259887559321</v>
      </c>
      <c r="CE1317">
        <v>0.31689447387516473</v>
      </c>
      <c r="CF1317">
        <v>0.32117172454930698</v>
      </c>
      <c r="CG1317">
        <v>0.34072805616248864</v>
      </c>
      <c r="CH1317">
        <v>0.40537832015253578</v>
      </c>
      <c r="CI1317">
        <v>0.53099861930183501</v>
      </c>
      <c r="CJ1317">
        <v>0.64855336974377642</v>
      </c>
      <c r="CK1317">
        <v>0.74231240354699735</v>
      </c>
      <c r="CL1317">
        <v>0.78569788330758872</v>
      </c>
      <c r="CM1317">
        <v>0.81689070752860204</v>
      </c>
      <c r="CN1317">
        <v>0.84505464301065558</v>
      </c>
      <c r="CO1317">
        <v>0.8449912625004572</v>
      </c>
      <c r="CP1317">
        <v>0.87232718178081248</v>
      </c>
      <c r="CQ1317">
        <v>0.8739675844338467</v>
      </c>
      <c r="CR1317">
        <v>0.80204820562454426</v>
      </c>
      <c r="CS1317">
        <v>0.74111385675941843</v>
      </c>
      <c r="CT1317">
        <v>0.69069022349062359</v>
      </c>
      <c r="CU1317">
        <v>0.56848475305651314</v>
      </c>
      <c r="CV1317">
        <v>0.44639230661696827</v>
      </c>
      <c r="CW1317">
        <v>0.39113620047955033</v>
      </c>
      <c r="CX1317">
        <v>0.35437221760865134</v>
      </c>
      <c r="CY1317">
        <v>0.32300885833050763</v>
      </c>
      <c r="CZ1317">
        <v>0.30208927561944215</v>
      </c>
    </row>
    <row r="1318" spans="1:104" x14ac:dyDescent="0.25">
      <c r="A1318" t="s">
        <v>1507</v>
      </c>
      <c r="B1318" t="s">
        <v>26</v>
      </c>
      <c r="C1318" t="s">
        <v>28</v>
      </c>
      <c r="D1318" t="s">
        <v>187</v>
      </c>
      <c r="E1318" t="s">
        <v>184</v>
      </c>
      <c r="F1318">
        <v>2017</v>
      </c>
      <c r="G1318" t="s">
        <v>174</v>
      </c>
      <c r="H1318">
        <v>4</v>
      </c>
      <c r="I1318">
        <v>24.495712540711878</v>
      </c>
      <c r="J1318">
        <v>23.572241390359991</v>
      </c>
      <c r="K1318">
        <v>23.026325215629207</v>
      </c>
      <c r="L1318">
        <v>22.979105912887984</v>
      </c>
      <c r="M1318">
        <v>23.876066935551936</v>
      </c>
      <c r="N1318">
        <v>26.309618309461722</v>
      </c>
      <c r="O1318">
        <v>30.091634511515977</v>
      </c>
      <c r="P1318">
        <v>33.403567474042255</v>
      </c>
      <c r="Q1318">
        <v>37.174503615711778</v>
      </c>
      <c r="R1318">
        <v>40.064580118427422</v>
      </c>
      <c r="S1318">
        <v>42.295019568788774</v>
      </c>
      <c r="T1318">
        <v>43.961286438673895</v>
      </c>
      <c r="U1318">
        <v>44.890185050357353</v>
      </c>
      <c r="V1318">
        <v>45.748288097567482</v>
      </c>
      <c r="W1318">
        <v>45.586075566075706</v>
      </c>
      <c r="X1318">
        <v>44.475710184187655</v>
      </c>
      <c r="Y1318">
        <v>42.662960974779629</v>
      </c>
      <c r="Z1318">
        <v>40.026414466762716</v>
      </c>
      <c r="AA1318">
        <v>37.042385839725206</v>
      </c>
      <c r="AB1318">
        <v>36.723722523615088</v>
      </c>
      <c r="AC1318">
        <v>35.256148526898876</v>
      </c>
      <c r="AD1318">
        <v>32.64925755806771</v>
      </c>
      <c r="AE1318">
        <v>29.269503036761062</v>
      </c>
      <c r="AF1318">
        <v>26.631984939084521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0.87922573788328084</v>
      </c>
      <c r="AS1318">
        <v>0.89780372917677997</v>
      </c>
      <c r="AT1318">
        <v>0.91496576435704513</v>
      </c>
      <c r="AU1318">
        <v>0.91172154400182626</v>
      </c>
      <c r="AV1318">
        <v>0.88951423467477164</v>
      </c>
      <c r="AW1318">
        <v>0.85325923723759711</v>
      </c>
      <c r="AX1318">
        <v>0.80052830146102094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57.750000834861247</v>
      </c>
      <c r="BF1318">
        <v>58.249999301329424</v>
      </c>
      <c r="BG1318">
        <v>57.500000066227379</v>
      </c>
      <c r="BH1318">
        <v>57.500000066227379</v>
      </c>
      <c r="BI1318">
        <v>57.250000429685521</v>
      </c>
      <c r="BJ1318">
        <v>57.500000066227379</v>
      </c>
      <c r="BK1318">
        <v>58.249999301329424</v>
      </c>
      <c r="BL1318">
        <v>62.999999612711328</v>
      </c>
      <c r="BM1318">
        <v>67.999998640810347</v>
      </c>
      <c r="BN1318">
        <v>67.000000321061293</v>
      </c>
      <c r="BO1318">
        <v>69.500001214847927</v>
      </c>
      <c r="BP1318">
        <v>71.750000844710442</v>
      </c>
      <c r="BQ1318">
        <v>72.500000787369984</v>
      </c>
      <c r="BR1318">
        <v>71.499999071344931</v>
      </c>
      <c r="BS1318">
        <v>71.499999071344931</v>
      </c>
      <c r="BT1318">
        <v>70.749998024895689</v>
      </c>
      <c r="BU1318">
        <v>69.250000432062919</v>
      </c>
      <c r="BV1318">
        <v>68.249998942456259</v>
      </c>
      <c r="BW1318">
        <v>67.000000321061293</v>
      </c>
      <c r="BX1318">
        <v>64.000000295702435</v>
      </c>
      <c r="BY1318">
        <v>61.750000750746814</v>
      </c>
      <c r="BZ1318">
        <v>61.500001015146893</v>
      </c>
      <c r="CA1318">
        <v>60.000000252456516</v>
      </c>
      <c r="CB1318">
        <v>58.49999927749888</v>
      </c>
      <c r="CC1318">
        <v>0.33357026052808858</v>
      </c>
      <c r="CD1318">
        <v>0.31172339375926189</v>
      </c>
      <c r="CE1318">
        <v>0.30712168477475638</v>
      </c>
      <c r="CF1318">
        <v>0.31126703693254776</v>
      </c>
      <c r="CG1318">
        <v>0.33022022985146593</v>
      </c>
      <c r="CH1318">
        <v>0.39287675670768002</v>
      </c>
      <c r="CI1318">
        <v>0.51462299336763939</v>
      </c>
      <c r="CJ1318">
        <v>0.62855242913639409</v>
      </c>
      <c r="CK1318">
        <v>0.71941998356692327</v>
      </c>
      <c r="CL1318">
        <v>0.76146754612516843</v>
      </c>
      <c r="CM1318">
        <v>0.79169836338671007</v>
      </c>
      <c r="CN1318">
        <v>0.81899372723877972</v>
      </c>
      <c r="CO1318">
        <v>0.81893229739139273</v>
      </c>
      <c r="CP1318">
        <v>0.84542523440410544</v>
      </c>
      <c r="CQ1318">
        <v>0.84701501449859917</v>
      </c>
      <c r="CR1318">
        <v>0.77731354309641376</v>
      </c>
      <c r="CS1318">
        <v>0.71825844628700031</v>
      </c>
      <c r="CT1318">
        <v>0.66938982903302024</v>
      </c>
      <c r="CU1318">
        <v>0.55095306117631315</v>
      </c>
      <c r="CV1318">
        <v>0.43262590144041008</v>
      </c>
      <c r="CW1318">
        <v>0.37907384366667723</v>
      </c>
      <c r="CX1318">
        <v>0.34344363664449096</v>
      </c>
      <c r="CY1318">
        <v>0.31304750953048754</v>
      </c>
      <c r="CZ1318">
        <v>0.29277305139133436</v>
      </c>
    </row>
    <row r="1319" spans="1:104" x14ac:dyDescent="0.25">
      <c r="A1319" t="s">
        <v>1508</v>
      </c>
      <c r="B1319" t="s">
        <v>26</v>
      </c>
      <c r="C1319" t="s">
        <v>28</v>
      </c>
      <c r="D1319" t="s">
        <v>187</v>
      </c>
      <c r="E1319" t="s">
        <v>184</v>
      </c>
      <c r="F1319">
        <v>2017</v>
      </c>
      <c r="G1319" t="s">
        <v>175</v>
      </c>
      <c r="H1319">
        <v>5</v>
      </c>
      <c r="I1319">
        <v>24.874736957337898</v>
      </c>
      <c r="J1319">
        <v>23.900647361034483</v>
      </c>
      <c r="K1319">
        <v>23.311626696423843</v>
      </c>
      <c r="L1319">
        <v>23.237175522630061</v>
      </c>
      <c r="M1319">
        <v>24.16254286864049</v>
      </c>
      <c r="N1319">
        <v>26.584483183500435</v>
      </c>
      <c r="O1319">
        <v>30.008444309792562</v>
      </c>
      <c r="P1319">
        <v>34.330814181656798</v>
      </c>
      <c r="Q1319">
        <v>38.881535972160982</v>
      </c>
      <c r="R1319">
        <v>42.256413009751611</v>
      </c>
      <c r="S1319">
        <v>44.486798940814708</v>
      </c>
      <c r="T1319">
        <v>45.817057128940029</v>
      </c>
      <c r="U1319">
        <v>46.350709212176525</v>
      </c>
      <c r="V1319">
        <v>46.966169386266394</v>
      </c>
      <c r="W1319">
        <v>46.888401567624967</v>
      </c>
      <c r="X1319">
        <v>45.56824649734164</v>
      </c>
      <c r="Y1319">
        <v>43.420603461693851</v>
      </c>
      <c r="Z1319">
        <v>40.725058205550489</v>
      </c>
      <c r="AA1319">
        <v>37.567223117777942</v>
      </c>
      <c r="AB1319">
        <v>36.504614514301785</v>
      </c>
      <c r="AC1319">
        <v>35.75755305825988</v>
      </c>
      <c r="AD1319">
        <v>33.162795079774597</v>
      </c>
      <c r="AE1319">
        <v>29.720513052883891</v>
      </c>
      <c r="AF1319">
        <v>27.005026076533376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0.9163411805690781</v>
      </c>
      <c r="AS1319">
        <v>0.92701424044300207</v>
      </c>
      <c r="AT1319">
        <v>0.93932339970877898</v>
      </c>
      <c r="AU1319">
        <v>0.9377680559287298</v>
      </c>
      <c r="AV1319">
        <v>0.91136494408500923</v>
      </c>
      <c r="AW1319">
        <v>0.86841211155126674</v>
      </c>
      <c r="AX1319">
        <v>0.8145011688708329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59.00000011959078</v>
      </c>
      <c r="BF1319">
        <v>59.500000213522668</v>
      </c>
      <c r="BG1319">
        <v>59.750000656110288</v>
      </c>
      <c r="BH1319">
        <v>59.750000656110288</v>
      </c>
      <c r="BI1319">
        <v>59.750000656110288</v>
      </c>
      <c r="BJ1319">
        <v>59.999999516211211</v>
      </c>
      <c r="BK1319">
        <v>60.74999916258195</v>
      </c>
      <c r="BL1319">
        <v>61.000000509447688</v>
      </c>
      <c r="BM1319">
        <v>64.250000837418057</v>
      </c>
      <c r="BN1319">
        <v>66.249998740510151</v>
      </c>
      <c r="BO1319">
        <v>70.500000075846316</v>
      </c>
      <c r="BP1319">
        <v>72.749998958441168</v>
      </c>
      <c r="BQ1319">
        <v>72.749998958441168</v>
      </c>
      <c r="BR1319">
        <v>73.249998939338298</v>
      </c>
      <c r="BS1319">
        <v>73.000000997644818</v>
      </c>
      <c r="BT1319">
        <v>72.250001125204562</v>
      </c>
      <c r="BU1319">
        <v>70.500000075846316</v>
      </c>
      <c r="BV1319">
        <v>67.749998697330867</v>
      </c>
      <c r="BW1319">
        <v>64.499998581300673</v>
      </c>
      <c r="BX1319">
        <v>61.500000603379569</v>
      </c>
      <c r="BY1319">
        <v>60.74999916258195</v>
      </c>
      <c r="BZ1319">
        <v>59.999999516211211</v>
      </c>
      <c r="CA1319">
        <v>59.999999516211211</v>
      </c>
      <c r="CB1319">
        <v>59.999999516211211</v>
      </c>
      <c r="CC1319">
        <v>0.33454043919926901</v>
      </c>
      <c r="CD1319">
        <v>0.31263001661362239</v>
      </c>
      <c r="CE1319">
        <v>0.30801495314355132</v>
      </c>
      <c r="CF1319">
        <v>0.31217235679048544</v>
      </c>
      <c r="CG1319">
        <v>0.33118069586884252</v>
      </c>
      <c r="CH1319">
        <v>0.39401945684183182</v>
      </c>
      <c r="CI1319">
        <v>0.51611977979702028</v>
      </c>
      <c r="CJ1319">
        <v>0.63038061170664117</v>
      </c>
      <c r="CK1319">
        <v>0.72151245571488409</v>
      </c>
      <c r="CL1319">
        <v>0.76368227479484263</v>
      </c>
      <c r="CM1319">
        <v>0.79400106030561513</v>
      </c>
      <c r="CN1319">
        <v>0.82137578923006382</v>
      </c>
      <c r="CO1319">
        <v>0.82131420464292171</v>
      </c>
      <c r="CP1319">
        <v>0.84788414431229553</v>
      </c>
      <c r="CQ1319">
        <v>0.84947861810103054</v>
      </c>
      <c r="CR1319">
        <v>0.77957442783439024</v>
      </c>
      <c r="CS1319">
        <v>0.72034750733549269</v>
      </c>
      <c r="CT1319">
        <v>0.6713367615248943</v>
      </c>
      <c r="CU1319">
        <v>0.55255553452130279</v>
      </c>
      <c r="CV1319">
        <v>0.43388417492361203</v>
      </c>
      <c r="CW1319">
        <v>0.38017635437667546</v>
      </c>
      <c r="CX1319">
        <v>0.34444253184638196</v>
      </c>
      <c r="CY1319">
        <v>0.3139580096597841</v>
      </c>
      <c r="CZ1319">
        <v>0.29362456094157624</v>
      </c>
    </row>
    <row r="1320" spans="1:104" x14ac:dyDescent="0.25">
      <c r="A1320" t="s">
        <v>1509</v>
      </c>
      <c r="B1320" t="s">
        <v>26</v>
      </c>
      <c r="C1320" t="s">
        <v>28</v>
      </c>
      <c r="D1320" t="s">
        <v>187</v>
      </c>
      <c r="E1320" t="s">
        <v>184</v>
      </c>
      <c r="F1320">
        <v>2017</v>
      </c>
      <c r="G1320" t="s">
        <v>176</v>
      </c>
      <c r="H1320">
        <v>6</v>
      </c>
      <c r="I1320">
        <v>25.873641278788256</v>
      </c>
      <c r="J1320">
        <v>24.799760935131829</v>
      </c>
      <c r="K1320">
        <v>24.190366920985188</v>
      </c>
      <c r="L1320">
        <v>24.154599928788056</v>
      </c>
      <c r="M1320">
        <v>25.153323349903761</v>
      </c>
      <c r="N1320">
        <v>27.570400663954011</v>
      </c>
      <c r="O1320">
        <v>31.111317406537115</v>
      </c>
      <c r="P1320">
        <v>35.708974894265616</v>
      </c>
      <c r="Q1320">
        <v>40.450404756500298</v>
      </c>
      <c r="R1320">
        <v>44.25606355212819</v>
      </c>
      <c r="S1320">
        <v>47.028256514958052</v>
      </c>
      <c r="T1320">
        <v>48.703869569933445</v>
      </c>
      <c r="U1320">
        <v>49.32180914359553</v>
      </c>
      <c r="V1320">
        <v>49.868450639996034</v>
      </c>
      <c r="W1320">
        <v>49.718465047273554</v>
      </c>
      <c r="X1320">
        <v>48.648482046062028</v>
      </c>
      <c r="Y1320">
        <v>46.732143278853066</v>
      </c>
      <c r="Z1320">
        <v>43.942408243294857</v>
      </c>
      <c r="AA1320">
        <v>40.199317098594555</v>
      </c>
      <c r="AB1320">
        <v>38.112600076735468</v>
      </c>
      <c r="AC1320">
        <v>37.399992487475281</v>
      </c>
      <c r="AD1320">
        <v>34.80059381683337</v>
      </c>
      <c r="AE1320">
        <v>31.142732222540378</v>
      </c>
      <c r="AF1320">
        <v>28.245153123106228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Q1320">
        <v>0</v>
      </c>
      <c r="AR1320">
        <v>0.97407742333854752</v>
      </c>
      <c r="AS1320">
        <v>0.98643621107283053</v>
      </c>
      <c r="AT1320">
        <v>0.99736904614190902</v>
      </c>
      <c r="AU1320">
        <v>0.99436934413749922</v>
      </c>
      <c r="AV1320">
        <v>0.97296965981003691</v>
      </c>
      <c r="AW1320">
        <v>0.934642917375749</v>
      </c>
      <c r="AX1320">
        <v>0.8788482083312924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61.750000318926126</v>
      </c>
      <c r="BF1320">
        <v>61.24999968028375</v>
      </c>
      <c r="BG1320">
        <v>60.999999184596589</v>
      </c>
      <c r="BH1320">
        <v>61.24999968028375</v>
      </c>
      <c r="BI1320">
        <v>60.749999479029007</v>
      </c>
      <c r="BJ1320">
        <v>61.24999968028375</v>
      </c>
      <c r="BK1320">
        <v>62.749997673831508</v>
      </c>
      <c r="BL1320">
        <v>66.000001832061557</v>
      </c>
      <c r="BM1320">
        <v>68.750000272309066</v>
      </c>
      <c r="BN1320">
        <v>74.000000381966387</v>
      </c>
      <c r="BO1320">
        <v>77.749999323488325</v>
      </c>
      <c r="BP1320">
        <v>77.749999323488325</v>
      </c>
      <c r="BQ1320">
        <v>80.250000865914615</v>
      </c>
      <c r="BR1320">
        <v>78.999998274604579</v>
      </c>
      <c r="BS1320">
        <v>77.500001198159907</v>
      </c>
      <c r="BT1320">
        <v>76.500001698644226</v>
      </c>
      <c r="BU1320">
        <v>74.50000047034689</v>
      </c>
      <c r="BV1320">
        <v>72.999999979456888</v>
      </c>
      <c r="BW1320">
        <v>71.499999488566871</v>
      </c>
      <c r="BX1320">
        <v>68.999998510511716</v>
      </c>
      <c r="BY1320">
        <v>65.249999794738216</v>
      </c>
      <c r="BZ1320">
        <v>64.500001016658146</v>
      </c>
      <c r="CA1320">
        <v>63.500000176761034</v>
      </c>
      <c r="CB1320">
        <v>62.250000520180869</v>
      </c>
      <c r="CC1320">
        <v>0.33321188833458237</v>
      </c>
      <c r="CD1320">
        <v>0.31138851886867702</v>
      </c>
      <c r="CE1320">
        <v>0.30679176275417741</v>
      </c>
      <c r="CF1320">
        <v>0.31093267289819632</v>
      </c>
      <c r="CG1320">
        <v>0.32986549572969548</v>
      </c>
      <c r="CH1320">
        <v>0.39245471372786805</v>
      </c>
      <c r="CI1320">
        <v>0.51407013526726197</v>
      </c>
      <c r="CJ1320">
        <v>0.62787725143497819</v>
      </c>
      <c r="CK1320">
        <v>0.71864721064844972</v>
      </c>
      <c r="CL1320">
        <v>0.76064953566615745</v>
      </c>
      <c r="CM1320">
        <v>0.79084787564620251</v>
      </c>
      <c r="CN1320">
        <v>0.81811392717619269</v>
      </c>
      <c r="CO1320">
        <v>0.81805260346080644</v>
      </c>
      <c r="CP1320">
        <v>0.84451710322890805</v>
      </c>
      <c r="CQ1320">
        <v>0.84610513278739363</v>
      </c>
      <c r="CR1320">
        <v>0.77647855436777535</v>
      </c>
      <c r="CS1320">
        <v>0.71748682595187785</v>
      </c>
      <c r="CT1320">
        <v>0.66867071910995035</v>
      </c>
      <c r="CU1320">
        <v>0.55036122558248857</v>
      </c>
      <c r="CV1320">
        <v>0.43216115615925976</v>
      </c>
      <c r="CW1320">
        <v>0.37866663535948919</v>
      </c>
      <c r="CX1320">
        <v>0.34307470624099096</v>
      </c>
      <c r="CY1320">
        <v>0.31271120393538182</v>
      </c>
      <c r="CZ1320">
        <v>0.29245854007482019</v>
      </c>
    </row>
    <row r="1321" spans="1:104" x14ac:dyDescent="0.25">
      <c r="A1321" t="s">
        <v>1510</v>
      </c>
      <c r="B1321" t="s">
        <v>26</v>
      </c>
      <c r="C1321" t="s">
        <v>28</v>
      </c>
      <c r="D1321" t="s">
        <v>187</v>
      </c>
      <c r="E1321" t="s">
        <v>184</v>
      </c>
      <c r="F1321">
        <v>2017</v>
      </c>
      <c r="G1321" t="s">
        <v>177</v>
      </c>
      <c r="H1321">
        <v>7</v>
      </c>
      <c r="I1321">
        <v>27.398819468251972</v>
      </c>
      <c r="J1321">
        <v>26.235658594997727</v>
      </c>
      <c r="K1321">
        <v>25.538824963970232</v>
      </c>
      <c r="L1321">
        <v>25.5176463012413</v>
      </c>
      <c r="M1321">
        <v>26.621551540973375</v>
      </c>
      <c r="N1321">
        <v>29.42346895702952</v>
      </c>
      <c r="O1321">
        <v>33.35995612139773</v>
      </c>
      <c r="P1321">
        <v>38.183910840829043</v>
      </c>
      <c r="Q1321">
        <v>42.967535962169222</v>
      </c>
      <c r="R1321">
        <v>46.7522681837089</v>
      </c>
      <c r="S1321">
        <v>49.363149863911957</v>
      </c>
      <c r="T1321">
        <v>50.962163584342868</v>
      </c>
      <c r="U1321">
        <v>51.555583831174836</v>
      </c>
      <c r="V1321">
        <v>52.059949707298188</v>
      </c>
      <c r="W1321">
        <v>52.034531259950164</v>
      </c>
      <c r="X1321">
        <v>51.15735606971753</v>
      </c>
      <c r="Y1321">
        <v>49.32521570193326</v>
      </c>
      <c r="Z1321">
        <v>46.419591041831062</v>
      </c>
      <c r="AA1321">
        <v>42.368230198614278</v>
      </c>
      <c r="AB1321">
        <v>40.200530285489982</v>
      </c>
      <c r="AC1321">
        <v>39.456337554535786</v>
      </c>
      <c r="AD1321">
        <v>36.795031612011527</v>
      </c>
      <c r="AE1321">
        <v>32.952557909385142</v>
      </c>
      <c r="AF1321">
        <v>29.872978566337196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1.0192432921427126</v>
      </c>
      <c r="AS1321">
        <v>1.0311116698782601</v>
      </c>
      <c r="AT1321">
        <v>1.0411990059281135</v>
      </c>
      <c r="AU1321">
        <v>1.0406906299365193</v>
      </c>
      <c r="AV1321">
        <v>1.0231471659516587</v>
      </c>
      <c r="AW1321">
        <v>0.9865043236369786</v>
      </c>
      <c r="AX1321">
        <v>0.92839187235931109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66.750001648613363</v>
      </c>
      <c r="BF1321">
        <v>66.499998742899209</v>
      </c>
      <c r="BG1321">
        <v>65.499998292831648</v>
      </c>
      <c r="BH1321">
        <v>66.00000139912062</v>
      </c>
      <c r="BI1321">
        <v>65.250000022486475</v>
      </c>
      <c r="BJ1321">
        <v>65.250000022486475</v>
      </c>
      <c r="BK1321">
        <v>67.499998051736114</v>
      </c>
      <c r="BL1321">
        <v>68.500002122745386</v>
      </c>
      <c r="BM1321">
        <v>71.749999474921182</v>
      </c>
      <c r="BN1321">
        <v>72.999997983994916</v>
      </c>
      <c r="BO1321">
        <v>75.250000761327655</v>
      </c>
      <c r="BP1321">
        <v>77.250000308893107</v>
      </c>
      <c r="BQ1321">
        <v>77.999999882101008</v>
      </c>
      <c r="BR1321">
        <v>80.249998601724741</v>
      </c>
      <c r="BS1321">
        <v>79.750001356571019</v>
      </c>
      <c r="BT1321">
        <v>80.999999527502325</v>
      </c>
      <c r="BU1321">
        <v>82.249998149290192</v>
      </c>
      <c r="BV1321">
        <v>83.250001853978517</v>
      </c>
      <c r="BW1321">
        <v>77.000001108656278</v>
      </c>
      <c r="BX1321">
        <v>74.000002252253935</v>
      </c>
      <c r="BY1321">
        <v>72.250001566782899</v>
      </c>
      <c r="BZ1321">
        <v>71.25000222976746</v>
      </c>
      <c r="CA1321">
        <v>70.500000853133315</v>
      </c>
      <c r="CB1321">
        <v>69.750000152784011</v>
      </c>
      <c r="CC1321">
        <v>0.33278700001293299</v>
      </c>
      <c r="CD1321">
        <v>0.31099140746172615</v>
      </c>
      <c r="CE1321">
        <v>0.30640053247947829</v>
      </c>
      <c r="CF1321">
        <v>0.31053611888683097</v>
      </c>
      <c r="CG1321">
        <v>0.32944485560965614</v>
      </c>
      <c r="CH1321">
        <v>0.39195421338651043</v>
      </c>
      <c r="CI1321">
        <v>0.51341458582703781</v>
      </c>
      <c r="CJ1321">
        <v>0.62707656129388545</v>
      </c>
      <c r="CK1321">
        <v>0.71773072745656519</v>
      </c>
      <c r="CL1321">
        <v>0.75967952979932429</v>
      </c>
      <c r="CM1321">
        <v>0.7898393717244715</v>
      </c>
      <c r="CN1321">
        <v>0.81707057602335487</v>
      </c>
      <c r="CO1321">
        <v>0.81700936985417438</v>
      </c>
      <c r="CP1321">
        <v>0.84344008299313844</v>
      </c>
      <c r="CQ1321">
        <v>0.84502614312774993</v>
      </c>
      <c r="CR1321">
        <v>0.77548836298115809</v>
      </c>
      <c r="CS1321">
        <v>0.71657189046559422</v>
      </c>
      <c r="CT1321">
        <v>0.66781802787437561</v>
      </c>
      <c r="CU1321">
        <v>0.54965937874364512</v>
      </c>
      <c r="CV1321">
        <v>0.4316100467675415</v>
      </c>
      <c r="CW1321">
        <v>0.37818373105386083</v>
      </c>
      <c r="CX1321">
        <v>0.34263719754095306</v>
      </c>
      <c r="CY1321">
        <v>0.31231241838660112</v>
      </c>
      <c r="CZ1321">
        <v>0.29208555236375555</v>
      </c>
    </row>
    <row r="1322" spans="1:104" x14ac:dyDescent="0.25">
      <c r="A1322" t="s">
        <v>1511</v>
      </c>
      <c r="B1322" t="s">
        <v>26</v>
      </c>
      <c r="C1322" t="s">
        <v>28</v>
      </c>
      <c r="D1322" t="s">
        <v>187</v>
      </c>
      <c r="E1322" t="s">
        <v>184</v>
      </c>
      <c r="F1322">
        <v>2017</v>
      </c>
      <c r="G1322" t="s">
        <v>178</v>
      </c>
      <c r="H1322">
        <v>8</v>
      </c>
      <c r="I1322">
        <v>28.158257982769314</v>
      </c>
      <c r="J1322">
        <v>26.950077481797077</v>
      </c>
      <c r="K1322">
        <v>26.245243442129222</v>
      </c>
      <c r="L1322">
        <v>26.275671413392491</v>
      </c>
      <c r="M1322">
        <v>27.451018817937879</v>
      </c>
      <c r="N1322">
        <v>30.521672163913568</v>
      </c>
      <c r="O1322">
        <v>34.996028363775906</v>
      </c>
      <c r="P1322">
        <v>40.19855934536281</v>
      </c>
      <c r="Q1322">
        <v>46.080707048212879</v>
      </c>
      <c r="R1322">
        <v>50.744847443322257</v>
      </c>
      <c r="S1322">
        <v>54.154180956174137</v>
      </c>
      <c r="T1322">
        <v>56.196245017220804</v>
      </c>
      <c r="U1322">
        <v>56.982577805714044</v>
      </c>
      <c r="V1322">
        <v>57.581166906592209</v>
      </c>
      <c r="W1322">
        <v>57.380519561208772</v>
      </c>
      <c r="X1322">
        <v>56.030401186757345</v>
      </c>
      <c r="Y1322">
        <v>53.446061323376334</v>
      </c>
      <c r="Z1322">
        <v>50.032454090852291</v>
      </c>
      <c r="AA1322">
        <v>45.131065433311036</v>
      </c>
      <c r="AB1322">
        <v>43.08934003771148</v>
      </c>
      <c r="AC1322">
        <v>41.499312545823265</v>
      </c>
      <c r="AD1322">
        <v>38.283748402175249</v>
      </c>
      <c r="AE1322">
        <v>34.118761211266438</v>
      </c>
      <c r="AF1322">
        <v>30.841735808455475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1.1239249019641078</v>
      </c>
      <c r="AS1322">
        <v>1.1396516340075558</v>
      </c>
      <c r="AT1322">
        <v>1.151623329422532</v>
      </c>
      <c r="AU1322">
        <v>1.1476103858560553</v>
      </c>
      <c r="AV1322">
        <v>1.1206080698454481</v>
      </c>
      <c r="AW1322">
        <v>1.068921291005289</v>
      </c>
      <c r="AX1322">
        <v>1.0006491333324889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69.749999021861868</v>
      </c>
      <c r="BF1322">
        <v>68.999998070616158</v>
      </c>
      <c r="BG1322">
        <v>67.999999290134582</v>
      </c>
      <c r="BH1322">
        <v>66.249999069723287</v>
      </c>
      <c r="BI1322">
        <v>67.500000906879123</v>
      </c>
      <c r="BJ1322">
        <v>67.249999760515195</v>
      </c>
      <c r="BK1322">
        <v>67.500000906879123</v>
      </c>
      <c r="BL1322">
        <v>69.500000007937402</v>
      </c>
      <c r="BM1322">
        <v>75.250000207498204</v>
      </c>
      <c r="BN1322">
        <v>81.749999447994355</v>
      </c>
      <c r="BO1322">
        <v>86.499997549945519</v>
      </c>
      <c r="BP1322">
        <v>88.50000079741389</v>
      </c>
      <c r="BQ1322">
        <v>90.249998885385736</v>
      </c>
      <c r="BR1322">
        <v>89.499999696364313</v>
      </c>
      <c r="BS1322">
        <v>87.749999712890713</v>
      </c>
      <c r="BT1322">
        <v>88.749999796529735</v>
      </c>
      <c r="BU1322">
        <v>87.999998978561493</v>
      </c>
      <c r="BV1322">
        <v>86.499997549945519</v>
      </c>
      <c r="BW1322">
        <v>82.750000716321964</v>
      </c>
      <c r="BX1322">
        <v>78.999997485379993</v>
      </c>
      <c r="BY1322">
        <v>75.750002500226032</v>
      </c>
      <c r="BZ1322">
        <v>73.999998725748938</v>
      </c>
      <c r="CA1322">
        <v>72.500001562011903</v>
      </c>
      <c r="CB1322">
        <v>71.499999464402293</v>
      </c>
      <c r="CC1322">
        <v>0.33599431634245031</v>
      </c>
      <c r="CD1322">
        <v>0.31398867713910938</v>
      </c>
      <c r="CE1322">
        <v>0.30935355592052011</v>
      </c>
      <c r="CF1322">
        <v>0.31352901218688012</v>
      </c>
      <c r="CG1322">
        <v>0.33261999920323243</v>
      </c>
      <c r="CH1322">
        <v>0.39573182290117614</v>
      </c>
      <c r="CI1322">
        <v>0.51836277783844809</v>
      </c>
      <c r="CJ1322">
        <v>0.63312025469096433</v>
      </c>
      <c r="CK1322">
        <v>0.72464807917698559</v>
      </c>
      <c r="CL1322">
        <v>0.76700118453443678</v>
      </c>
      <c r="CM1322">
        <v>0.79745169222115886</v>
      </c>
      <c r="CN1322">
        <v>0.82494539797622379</v>
      </c>
      <c r="CO1322">
        <v>0.82488356181958977</v>
      </c>
      <c r="CP1322">
        <v>0.85156895364236396</v>
      </c>
      <c r="CQ1322">
        <v>0.85317038512024723</v>
      </c>
      <c r="CR1322">
        <v>0.78296242086999523</v>
      </c>
      <c r="CS1322">
        <v>0.72347812175502713</v>
      </c>
      <c r="CT1322">
        <v>0.67425435244523413</v>
      </c>
      <c r="CU1322">
        <v>0.55495692164385269</v>
      </c>
      <c r="CV1322">
        <v>0.43576984722215284</v>
      </c>
      <c r="CW1322">
        <v>0.38182861543404789</v>
      </c>
      <c r="CX1322">
        <v>0.34593945341756849</v>
      </c>
      <c r="CY1322">
        <v>0.31532244498609724</v>
      </c>
      <c r="CZ1322">
        <v>0.29490065721684455</v>
      </c>
    </row>
    <row r="1323" spans="1:104" x14ac:dyDescent="0.25">
      <c r="A1323" t="s">
        <v>1512</v>
      </c>
      <c r="B1323" t="s">
        <v>26</v>
      </c>
      <c r="C1323" t="s">
        <v>28</v>
      </c>
      <c r="D1323" t="s">
        <v>187</v>
      </c>
      <c r="E1323" t="s">
        <v>184</v>
      </c>
      <c r="F1323">
        <v>2017</v>
      </c>
      <c r="G1323" t="s">
        <v>179</v>
      </c>
      <c r="H1323">
        <v>9</v>
      </c>
      <c r="I1323">
        <v>28.255759024238827</v>
      </c>
      <c r="J1323">
        <v>27.118999493317876</v>
      </c>
      <c r="K1323">
        <v>26.508442503232715</v>
      </c>
      <c r="L1323">
        <v>26.521011209389695</v>
      </c>
      <c r="M1323">
        <v>27.739122895776447</v>
      </c>
      <c r="N1323">
        <v>30.947369024680693</v>
      </c>
      <c r="O1323">
        <v>36.133993648291543</v>
      </c>
      <c r="P1323">
        <v>41.098614710732512</v>
      </c>
      <c r="Q1323">
        <v>47.332728822012825</v>
      </c>
      <c r="R1323">
        <v>52.223778005604075</v>
      </c>
      <c r="S1323">
        <v>55.744116515407846</v>
      </c>
      <c r="T1323">
        <v>57.849519871389553</v>
      </c>
      <c r="U1323">
        <v>58.663540605704235</v>
      </c>
      <c r="V1323">
        <v>59.358110689786457</v>
      </c>
      <c r="W1323">
        <v>58.998010700917092</v>
      </c>
      <c r="X1323">
        <v>57.134248137559531</v>
      </c>
      <c r="Y1323">
        <v>54.240156183854999</v>
      </c>
      <c r="Z1323">
        <v>50.581437869221823</v>
      </c>
      <c r="AA1323">
        <v>45.838556790031681</v>
      </c>
      <c r="AB1323">
        <v>44.528993997657864</v>
      </c>
      <c r="AC1323">
        <v>41.783266380862017</v>
      </c>
      <c r="AD1323">
        <v>38.397249000308776</v>
      </c>
      <c r="AE1323">
        <v>34.168431719542085</v>
      </c>
      <c r="AF1323">
        <v>30.917756798481747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1.1569904298011273</v>
      </c>
      <c r="AS1323">
        <v>1.1732708172893827</v>
      </c>
      <c r="AT1323">
        <v>1.1871622015783296</v>
      </c>
      <c r="AU1323">
        <v>1.1799602575647767</v>
      </c>
      <c r="AV1323">
        <v>1.142685019374494</v>
      </c>
      <c r="AW1323">
        <v>1.0848031670017364</v>
      </c>
      <c r="AX1323">
        <v>1.0116288249590397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69.250000146860174</v>
      </c>
      <c r="BF1323">
        <v>68.500000360555603</v>
      </c>
      <c r="BG1323">
        <v>68.500000360555603</v>
      </c>
      <c r="BH1323">
        <v>67.249997853049877</v>
      </c>
      <c r="BI1323">
        <v>67.249997853049877</v>
      </c>
      <c r="BJ1323">
        <v>67.249997853049877</v>
      </c>
      <c r="BK1323">
        <v>68.75000060477052</v>
      </c>
      <c r="BL1323">
        <v>69.999999326915542</v>
      </c>
      <c r="BM1323">
        <v>73.750000476423139</v>
      </c>
      <c r="BN1323">
        <v>79.249999402208744</v>
      </c>
      <c r="BO1323">
        <v>86.999999195137676</v>
      </c>
      <c r="BP1323">
        <v>90.249998200120132</v>
      </c>
      <c r="BQ1323">
        <v>91.99999908157686</v>
      </c>
      <c r="BR1323">
        <v>91.99999908157686</v>
      </c>
      <c r="BS1323">
        <v>92.499999333421641</v>
      </c>
      <c r="BT1323">
        <v>92.749998276418808</v>
      </c>
      <c r="BU1323">
        <v>90.49999785287244</v>
      </c>
      <c r="BV1323">
        <v>89.250000091854147</v>
      </c>
      <c r="BW1323">
        <v>87.999997569561842</v>
      </c>
      <c r="BX1323">
        <v>79.749998234543241</v>
      </c>
      <c r="BY1323">
        <v>76.000000397226287</v>
      </c>
      <c r="BZ1323">
        <v>72.750001510536364</v>
      </c>
      <c r="CA1323">
        <v>71.999999240088826</v>
      </c>
      <c r="CB1323">
        <v>71.50000020074242</v>
      </c>
      <c r="CC1323">
        <v>0.33659837312483243</v>
      </c>
      <c r="CD1323">
        <v>0.31455319507076446</v>
      </c>
      <c r="CE1323">
        <v>0.30990973708576591</v>
      </c>
      <c r="CF1323">
        <v>0.31409271310962039</v>
      </c>
      <c r="CG1323">
        <v>0.33321799396074359</v>
      </c>
      <c r="CH1323">
        <v>0.39644329880895446</v>
      </c>
      <c r="CI1323">
        <v>0.51929476838074251</v>
      </c>
      <c r="CJ1323">
        <v>0.63425848549078712</v>
      </c>
      <c r="CK1323">
        <v>0.72595095364508677</v>
      </c>
      <c r="CL1323">
        <v>0.76838021289420488</v>
      </c>
      <c r="CM1323">
        <v>0.79888546599482468</v>
      </c>
      <c r="CN1323">
        <v>0.82642860768582072</v>
      </c>
      <c r="CO1323">
        <v>0.82636662843645803</v>
      </c>
      <c r="CP1323">
        <v>0.85310009882701532</v>
      </c>
      <c r="CQ1323">
        <v>0.85470426090033491</v>
      </c>
      <c r="CR1323">
        <v>0.7843700741542593</v>
      </c>
      <c r="CS1323">
        <v>0.72477883830023304</v>
      </c>
      <c r="CT1323">
        <v>0.67546660509139111</v>
      </c>
      <c r="CU1323">
        <v>0.55595462727170741</v>
      </c>
      <c r="CV1323">
        <v>0.43655324276499691</v>
      </c>
      <c r="CW1323">
        <v>0.38251505349482418</v>
      </c>
      <c r="CX1323">
        <v>0.34656137462403508</v>
      </c>
      <c r="CY1323">
        <v>0.31588931819973459</v>
      </c>
      <c r="CZ1323">
        <v>0.2954307988262313</v>
      </c>
    </row>
    <row r="1324" spans="1:104" x14ac:dyDescent="0.25">
      <c r="A1324" t="s">
        <v>1513</v>
      </c>
      <c r="B1324" t="s">
        <v>26</v>
      </c>
      <c r="C1324" t="s">
        <v>28</v>
      </c>
      <c r="D1324" t="s">
        <v>187</v>
      </c>
      <c r="E1324" t="s">
        <v>184</v>
      </c>
      <c r="F1324">
        <v>2017</v>
      </c>
      <c r="G1324" t="s">
        <v>180</v>
      </c>
      <c r="H1324">
        <v>10</v>
      </c>
      <c r="I1324">
        <v>25.623513333482755</v>
      </c>
      <c r="J1324">
        <v>24.656483594896869</v>
      </c>
      <c r="K1324">
        <v>24.075156031848369</v>
      </c>
      <c r="L1324">
        <v>24.036574720285206</v>
      </c>
      <c r="M1324">
        <v>25.109939391106124</v>
      </c>
      <c r="N1324">
        <v>27.878637577966717</v>
      </c>
      <c r="O1324">
        <v>32.626940754113079</v>
      </c>
      <c r="P1324">
        <v>35.735349821020947</v>
      </c>
      <c r="Q1324">
        <v>39.715727111983441</v>
      </c>
      <c r="R1324">
        <v>43.199203920215247</v>
      </c>
      <c r="S1324">
        <v>45.928005539636388</v>
      </c>
      <c r="T1324">
        <v>48.0167356790976</v>
      </c>
      <c r="U1324">
        <v>49.185914918514825</v>
      </c>
      <c r="V1324">
        <v>50.212616156056541</v>
      </c>
      <c r="W1324">
        <v>50.029178511742352</v>
      </c>
      <c r="X1324">
        <v>48.524415860673329</v>
      </c>
      <c r="Y1324">
        <v>46.024364564501766</v>
      </c>
      <c r="Z1324">
        <v>42.864965529845698</v>
      </c>
      <c r="AA1324">
        <v>40.815601588717101</v>
      </c>
      <c r="AB1324">
        <v>39.157088732606631</v>
      </c>
      <c r="AC1324">
        <v>36.798433251875572</v>
      </c>
      <c r="AD1324">
        <v>34.098435530522792</v>
      </c>
      <c r="AE1324">
        <v>30.468529507670187</v>
      </c>
      <c r="AF1324">
        <v>27.6903500662746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Q1324">
        <v>0</v>
      </c>
      <c r="AR1324">
        <v>0.96033476627960423</v>
      </c>
      <c r="AS1324">
        <v>0.98371831858183034</v>
      </c>
      <c r="AT1324">
        <v>1.0042523466274216</v>
      </c>
      <c r="AU1324">
        <v>1.0005835566128269</v>
      </c>
      <c r="AV1324">
        <v>0.97048836441062836</v>
      </c>
      <c r="AW1324">
        <v>0.9204872976395948</v>
      </c>
      <c r="AX1324">
        <v>0.85729932726450764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62.5</v>
      </c>
      <c r="BF1324">
        <v>63.000000020200453</v>
      </c>
      <c r="BG1324">
        <v>63.000000020200453</v>
      </c>
      <c r="BH1324">
        <v>60.749999131911849</v>
      </c>
      <c r="BI1324">
        <v>59.000000641216907</v>
      </c>
      <c r="BJ1324">
        <v>58.750001029809951</v>
      </c>
      <c r="BK1324">
        <v>58.250000064558776</v>
      </c>
      <c r="BL1324">
        <v>60.250001001812826</v>
      </c>
      <c r="BM1324">
        <v>63.499999346379305</v>
      </c>
      <c r="BN1324">
        <v>69.249998781298032</v>
      </c>
      <c r="BO1324">
        <v>73.000001649822295</v>
      </c>
      <c r="BP1324">
        <v>77.499999291802624</v>
      </c>
      <c r="BQ1324">
        <v>79.999999186075073</v>
      </c>
      <c r="BR1324">
        <v>79.499998338955237</v>
      </c>
      <c r="BS1324">
        <v>77.750000291252817</v>
      </c>
      <c r="BT1324">
        <v>77.750000291252817</v>
      </c>
      <c r="BU1324">
        <v>76.749998478881807</v>
      </c>
      <c r="BV1324">
        <v>76.499997922424143</v>
      </c>
      <c r="BW1324">
        <v>73.250001467959095</v>
      </c>
      <c r="BX1324">
        <v>70.500000899097628</v>
      </c>
      <c r="BY1324">
        <v>67.750001171921951</v>
      </c>
      <c r="BZ1324">
        <v>67.000000595263813</v>
      </c>
      <c r="CA1324">
        <v>65.250002577094236</v>
      </c>
      <c r="CB1324">
        <v>64.250000868088151</v>
      </c>
      <c r="CC1324">
        <v>0.33280916853632869</v>
      </c>
      <c r="CD1324">
        <v>0.31101215011595168</v>
      </c>
      <c r="CE1324">
        <v>0.30642094691861083</v>
      </c>
      <c r="CF1324">
        <v>0.31055683058914113</v>
      </c>
      <c r="CG1324">
        <v>0.32946682078959399</v>
      </c>
      <c r="CH1324">
        <v>0.39198036186424806</v>
      </c>
      <c r="CI1324">
        <v>0.51344881517643193</v>
      </c>
      <c r="CJ1324">
        <v>0.62711840968854371</v>
      </c>
      <c r="CK1324">
        <v>0.71777851975220341</v>
      </c>
      <c r="CL1324">
        <v>0.75973017114790442</v>
      </c>
      <c r="CM1324">
        <v>0.78989200032442142</v>
      </c>
      <c r="CN1324">
        <v>0.81712511344703342</v>
      </c>
      <c r="CO1324">
        <v>0.81706383276863315</v>
      </c>
      <c r="CP1324">
        <v>0.84349633478406005</v>
      </c>
      <c r="CQ1324">
        <v>0.84508245679699689</v>
      </c>
      <c r="CR1324">
        <v>0.77554007385941393</v>
      </c>
      <c r="CS1324">
        <v>0.71661972424078713</v>
      </c>
      <c r="CT1324">
        <v>0.6678625524769144</v>
      </c>
      <c r="CU1324">
        <v>0.54969603284818369</v>
      </c>
      <c r="CV1324">
        <v>0.43163880056977932</v>
      </c>
      <c r="CW1324">
        <v>0.37820894252489429</v>
      </c>
      <c r="CX1324">
        <v>0.34266002196980772</v>
      </c>
      <c r="CY1324">
        <v>0.31233327612088035</v>
      </c>
      <c r="CZ1324">
        <v>0.29210505442561469</v>
      </c>
    </row>
    <row r="1325" spans="1:104" x14ac:dyDescent="0.25">
      <c r="A1325" t="s">
        <v>1514</v>
      </c>
      <c r="B1325" t="s">
        <v>26</v>
      </c>
      <c r="C1325" t="s">
        <v>28</v>
      </c>
      <c r="D1325" t="s">
        <v>187</v>
      </c>
      <c r="E1325" t="s">
        <v>184</v>
      </c>
      <c r="F1325">
        <v>2017</v>
      </c>
      <c r="G1325" t="s">
        <v>181</v>
      </c>
      <c r="H1325">
        <v>11</v>
      </c>
      <c r="I1325">
        <v>23.755284417010845</v>
      </c>
      <c r="J1325">
        <v>22.994637643233332</v>
      </c>
      <c r="K1325">
        <v>22.593356679035203</v>
      </c>
      <c r="L1325">
        <v>22.691645954482453</v>
      </c>
      <c r="M1325">
        <v>23.71463502249739</v>
      </c>
      <c r="N1325">
        <v>26.40605360173749</v>
      </c>
      <c r="O1325">
        <v>29.929704601116253</v>
      </c>
      <c r="P1325">
        <v>33.133125773001545</v>
      </c>
      <c r="Q1325">
        <v>36.747425292674606</v>
      </c>
      <c r="R1325">
        <v>39.396429051965335</v>
      </c>
      <c r="S1325">
        <v>41.368048642886308</v>
      </c>
      <c r="T1325">
        <v>42.637232354933765</v>
      </c>
      <c r="U1325">
        <v>43.211255898908824</v>
      </c>
      <c r="V1325">
        <v>43.748688199453603</v>
      </c>
      <c r="W1325">
        <v>43.286973909112</v>
      </c>
      <c r="X1325">
        <v>41.704739614475457</v>
      </c>
      <c r="Y1325">
        <v>40.044178977948</v>
      </c>
      <c r="Z1325">
        <v>39.480888855549495</v>
      </c>
      <c r="AA1325">
        <v>36.766589465014661</v>
      </c>
      <c r="AB1325">
        <v>34.800059270310143</v>
      </c>
      <c r="AC1325">
        <v>32.938469565893158</v>
      </c>
      <c r="AD1325">
        <v>30.65467717675164</v>
      </c>
      <c r="AE1325">
        <v>27.708082982177654</v>
      </c>
      <c r="AF1325">
        <v>25.448998771414821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0.85274468864130637</v>
      </c>
      <c r="AS1325">
        <v>0.86422514496061309</v>
      </c>
      <c r="AT1325">
        <v>0.87497380670665548</v>
      </c>
      <c r="AU1325">
        <v>0.86573951866050247</v>
      </c>
      <c r="AV1325">
        <v>0.83409479331701641</v>
      </c>
      <c r="AW1325">
        <v>0.80088360897884681</v>
      </c>
      <c r="AX1325">
        <v>0.78961777994930615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57.499999854324329</v>
      </c>
      <c r="BF1325">
        <v>56.750000678070101</v>
      </c>
      <c r="BG1325">
        <v>56.250001148596617</v>
      </c>
      <c r="BH1325">
        <v>55.249999243960978</v>
      </c>
      <c r="BI1325">
        <v>56.750000678070101</v>
      </c>
      <c r="BJ1325">
        <v>55.99999996838779</v>
      </c>
      <c r="BK1325">
        <v>56.499999615817288</v>
      </c>
      <c r="BL1325">
        <v>56.750000678070101</v>
      </c>
      <c r="BM1325">
        <v>61.250000350624227</v>
      </c>
      <c r="BN1325">
        <v>65.999999905871107</v>
      </c>
      <c r="BO1325">
        <v>70.250000860548042</v>
      </c>
      <c r="BP1325">
        <v>71.499997561023648</v>
      </c>
      <c r="BQ1325">
        <v>72.000001218957379</v>
      </c>
      <c r="BR1325">
        <v>70.500001922800877</v>
      </c>
      <c r="BS1325">
        <v>69.500001684293821</v>
      </c>
      <c r="BT1325">
        <v>70.250000860548042</v>
      </c>
      <c r="BU1325">
        <v>68.500000148270701</v>
      </c>
      <c r="BV1325">
        <v>65.749999787266333</v>
      </c>
      <c r="BW1325">
        <v>64.250000476365344</v>
      </c>
      <c r="BX1325">
        <v>63.749999649375766</v>
      </c>
      <c r="BY1325">
        <v>62.749999410868732</v>
      </c>
      <c r="BZ1325">
        <v>61.499999643536945</v>
      </c>
      <c r="CA1325">
        <v>61.250000350624227</v>
      </c>
      <c r="CB1325">
        <v>59.499999505646379</v>
      </c>
      <c r="CC1325">
        <v>0.33500065483283636</v>
      </c>
      <c r="CD1325">
        <v>0.31306012567478869</v>
      </c>
      <c r="CE1325">
        <v>0.30843867807720443</v>
      </c>
      <c r="CF1325">
        <v>0.31260180461141962</v>
      </c>
      <c r="CG1325">
        <v>0.33163628409121776</v>
      </c>
      <c r="CH1325">
        <v>0.39456148114754047</v>
      </c>
      <c r="CI1325">
        <v>0.5168297959026058</v>
      </c>
      <c r="CJ1325">
        <v>0.631247815084368</v>
      </c>
      <c r="CK1325">
        <v>0.7225049991802347</v>
      </c>
      <c r="CL1325">
        <v>0.76473281591887043</v>
      </c>
      <c r="CM1325">
        <v>0.79509332438021607</v>
      </c>
      <c r="CN1325">
        <v>0.82250566437173067</v>
      </c>
      <c r="CO1325">
        <v>0.82244403183770198</v>
      </c>
      <c r="CP1325">
        <v>0.84905058564073244</v>
      </c>
      <c r="CQ1325">
        <v>0.8506471499042797</v>
      </c>
      <c r="CR1325">
        <v>0.78064680558184174</v>
      </c>
      <c r="CS1325">
        <v>0.72133848613910034</v>
      </c>
      <c r="CT1325">
        <v>0.67226030512324431</v>
      </c>
      <c r="CU1325">
        <v>0.55331567158540484</v>
      </c>
      <c r="CV1325">
        <v>0.43448109452376044</v>
      </c>
      <c r="CW1325">
        <v>0.3806993563852541</v>
      </c>
      <c r="CX1325">
        <v>0.34491638978833239</v>
      </c>
      <c r="CY1325">
        <v>0.31438991679626493</v>
      </c>
      <c r="CZ1325">
        <v>0.29402848745410248</v>
      </c>
    </row>
    <row r="1326" spans="1:104" x14ac:dyDescent="0.25">
      <c r="A1326" t="s">
        <v>1515</v>
      </c>
      <c r="B1326" t="s">
        <v>26</v>
      </c>
      <c r="C1326" t="s">
        <v>28</v>
      </c>
      <c r="D1326" t="s">
        <v>187</v>
      </c>
      <c r="E1326" t="s">
        <v>184</v>
      </c>
      <c r="F1326">
        <v>2017</v>
      </c>
      <c r="G1326" t="s">
        <v>182</v>
      </c>
      <c r="H1326">
        <v>12</v>
      </c>
      <c r="I1326">
        <v>23.611294254325898</v>
      </c>
      <c r="J1326">
        <v>22.898791159477778</v>
      </c>
      <c r="K1326">
        <v>22.525721572651733</v>
      </c>
      <c r="L1326">
        <v>22.667049418498337</v>
      </c>
      <c r="M1326">
        <v>23.707837998138043</v>
      </c>
      <c r="N1326">
        <v>26.44360186754805</v>
      </c>
      <c r="O1326">
        <v>30.113953644760869</v>
      </c>
      <c r="P1326">
        <v>33.260641932894472</v>
      </c>
      <c r="Q1326">
        <v>36.444725087913945</v>
      </c>
      <c r="R1326">
        <v>38.253441372178244</v>
      </c>
      <c r="S1326">
        <v>39.2967004602312</v>
      </c>
      <c r="T1326">
        <v>39.756267754263718</v>
      </c>
      <c r="U1326">
        <v>39.761470215897759</v>
      </c>
      <c r="V1326">
        <v>39.935208306996969</v>
      </c>
      <c r="W1326">
        <v>39.338520653704009</v>
      </c>
      <c r="X1326">
        <v>37.92900189612412</v>
      </c>
      <c r="Y1326">
        <v>36.808283026138582</v>
      </c>
      <c r="Z1326">
        <v>37.129128887514092</v>
      </c>
      <c r="AA1326">
        <v>35.122640243452793</v>
      </c>
      <c r="AB1326">
        <v>33.662716552357857</v>
      </c>
      <c r="AC1326">
        <v>32.086680213584891</v>
      </c>
      <c r="AD1326">
        <v>30.052190731993285</v>
      </c>
      <c r="AE1326">
        <v>27.298746013356837</v>
      </c>
      <c r="AF1326">
        <v>25.174257035044274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0.79512538827564705</v>
      </c>
      <c r="AS1326">
        <v>0.7952294200113792</v>
      </c>
      <c r="AT1326">
        <v>0.79870421232765088</v>
      </c>
      <c r="AU1326">
        <v>0.78677044486580106</v>
      </c>
      <c r="AV1326">
        <v>0.75858005644541571</v>
      </c>
      <c r="AW1326">
        <v>0.73616566714336296</v>
      </c>
      <c r="AX1326">
        <v>0.7425826065652672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50.999999785049319</v>
      </c>
      <c r="BF1326">
        <v>51.249999587765821</v>
      </c>
      <c r="BG1326">
        <v>49.499999584821282</v>
      </c>
      <c r="BH1326">
        <v>49.499999584821282</v>
      </c>
      <c r="BI1326">
        <v>49.499999584821282</v>
      </c>
      <c r="BJ1326">
        <v>48.249999923442218</v>
      </c>
      <c r="BK1326">
        <v>47.499999543597866</v>
      </c>
      <c r="BL1326">
        <v>47.249999490596331</v>
      </c>
      <c r="BM1326">
        <v>54.499999437594795</v>
      </c>
      <c r="BN1326">
        <v>58.500000477013842</v>
      </c>
      <c r="BO1326">
        <v>61.749999487651799</v>
      </c>
      <c r="BP1326">
        <v>64.000000421067767</v>
      </c>
      <c r="BQ1326">
        <v>64.499999820383678</v>
      </c>
      <c r="BR1326">
        <v>65.499998722074025</v>
      </c>
      <c r="BS1326">
        <v>63.000000341565467</v>
      </c>
      <c r="BT1326">
        <v>61.499999213810526</v>
      </c>
      <c r="BU1326">
        <v>59.999999955832052</v>
      </c>
      <c r="BV1326">
        <v>55.750000159004614</v>
      </c>
      <c r="BW1326">
        <v>50.999999785049319</v>
      </c>
      <c r="BX1326">
        <v>47.999999870440689</v>
      </c>
      <c r="BY1326">
        <v>46.999999437594795</v>
      </c>
      <c r="BZ1326">
        <v>44.499999628989237</v>
      </c>
      <c r="CA1326">
        <v>44.999999970554697</v>
      </c>
      <c r="CB1326">
        <v>44.499999628989237</v>
      </c>
      <c r="CC1326">
        <v>0.34338491734539245</v>
      </c>
      <c r="CD1326">
        <v>0.32089525597103463</v>
      </c>
      <c r="CE1326">
        <v>0.31615814423627187</v>
      </c>
      <c r="CF1326">
        <v>0.32042550253688024</v>
      </c>
      <c r="CG1326">
        <v>0.33993636057068727</v>
      </c>
      <c r="CH1326">
        <v>0.40443642820407505</v>
      </c>
      <c r="CI1326">
        <v>0.52976482332762798</v>
      </c>
      <c r="CJ1326">
        <v>0.6470464536009346</v>
      </c>
      <c r="CK1326">
        <v>0.74058758795452162</v>
      </c>
      <c r="CL1326">
        <v>0.78387231709096272</v>
      </c>
      <c r="CM1326">
        <v>0.81499262749539658</v>
      </c>
      <c r="CN1326">
        <v>0.84309110363256778</v>
      </c>
      <c r="CO1326">
        <v>0.84302785998699892</v>
      </c>
      <c r="CP1326">
        <v>0.87030035088394553</v>
      </c>
      <c r="CQ1326">
        <v>0.87193687918812313</v>
      </c>
      <c r="CR1326">
        <v>0.80018457568397272</v>
      </c>
      <c r="CS1326">
        <v>0.73939186702768467</v>
      </c>
      <c r="CT1326">
        <v>0.68908538341562942</v>
      </c>
      <c r="CU1326">
        <v>0.56716385461028218</v>
      </c>
      <c r="CV1326">
        <v>0.44535509919819488</v>
      </c>
      <c r="CW1326">
        <v>0.39022736486697512</v>
      </c>
      <c r="CX1326">
        <v>0.35354882059805259</v>
      </c>
      <c r="CY1326">
        <v>0.32225833703337753</v>
      </c>
      <c r="CZ1326">
        <v>0.30138732585184591</v>
      </c>
    </row>
    <row r="1327" spans="1:104" x14ac:dyDescent="0.25">
      <c r="A1327" t="s">
        <v>1516</v>
      </c>
      <c r="B1327" t="s">
        <v>26</v>
      </c>
      <c r="C1327" t="s">
        <v>28</v>
      </c>
      <c r="D1327" t="s">
        <v>187</v>
      </c>
      <c r="E1327" t="s">
        <v>184</v>
      </c>
      <c r="F1327">
        <v>2017</v>
      </c>
      <c r="G1327" t="s">
        <v>183</v>
      </c>
      <c r="H1327">
        <v>8</v>
      </c>
      <c r="I1327">
        <v>27.794401347031968</v>
      </c>
      <c r="J1327">
        <v>26.634861116505164</v>
      </c>
      <c r="K1327">
        <v>25.956270483649309</v>
      </c>
      <c r="L1327">
        <v>25.984481665618006</v>
      </c>
      <c r="M1327">
        <v>27.13398360765397</v>
      </c>
      <c r="N1327">
        <v>30.156394175824275</v>
      </c>
      <c r="O1327">
        <v>34.553314072131506</v>
      </c>
      <c r="P1327">
        <v>39.39853978291994</v>
      </c>
      <c r="Q1327">
        <v>44.762228203835498</v>
      </c>
      <c r="R1327">
        <v>49.013507408424168</v>
      </c>
      <c r="S1327">
        <v>52.152422340809423</v>
      </c>
      <c r="T1327">
        <v>54.090345477411269</v>
      </c>
      <c r="U1327">
        <v>54.850316575340827</v>
      </c>
      <c r="V1327">
        <v>55.465015204979331</v>
      </c>
      <c r="W1327">
        <v>55.292005578242716</v>
      </c>
      <c r="X1327">
        <v>53.988073784245131</v>
      </c>
      <c r="Y1327">
        <v>51.506062464274102</v>
      </c>
      <c r="Z1327">
        <v>48.179665845560351</v>
      </c>
      <c r="AA1327">
        <v>43.613233278899983</v>
      </c>
      <c r="AB1327">
        <v>41.779051693409784</v>
      </c>
      <c r="AC1327">
        <v>40.406139325495758</v>
      </c>
      <c r="AD1327">
        <v>37.40087991612657</v>
      </c>
      <c r="AE1327">
        <v>33.4135190167612</v>
      </c>
      <c r="AF1327">
        <v>30.268719787966369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1.0818069618688864</v>
      </c>
      <c r="AS1327">
        <v>1.0970063503785357</v>
      </c>
      <c r="AT1327">
        <v>1.1093003602242086</v>
      </c>
      <c r="AU1327">
        <v>1.1058401597298499</v>
      </c>
      <c r="AV1327">
        <v>1.0797615009891106</v>
      </c>
      <c r="AW1327">
        <v>1.03012127446937</v>
      </c>
      <c r="AX1327">
        <v>0.96359335347921182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66.875000639879929</v>
      </c>
      <c r="BF1327">
        <v>66.312501196283733</v>
      </c>
      <c r="BG1327">
        <v>65.749999027903783</v>
      </c>
      <c r="BH1327">
        <v>65.187499006771901</v>
      </c>
      <c r="BI1327">
        <v>65.187499006771901</v>
      </c>
      <c r="BJ1327">
        <v>65.250000407710573</v>
      </c>
      <c r="BK1327">
        <v>66.624998545765138</v>
      </c>
      <c r="BL1327">
        <v>68.500001345924716</v>
      </c>
      <c r="BM1327">
        <v>72.374998493579611</v>
      </c>
      <c r="BN1327">
        <v>77.0000003982923</v>
      </c>
      <c r="BO1327">
        <v>81.625001829129573</v>
      </c>
      <c r="BP1327">
        <v>83.437499081940388</v>
      </c>
      <c r="BQ1327">
        <v>85.125001322201328</v>
      </c>
      <c r="BR1327">
        <v>85.187498561921331</v>
      </c>
      <c r="BS1327">
        <v>84.375000711553582</v>
      </c>
      <c r="BT1327">
        <v>84.749998040347364</v>
      </c>
      <c r="BU1327">
        <v>83.812500912550817</v>
      </c>
      <c r="BV1327">
        <v>82.999999745055007</v>
      </c>
      <c r="BW1327">
        <v>79.8125010518702</v>
      </c>
      <c r="BX1327">
        <v>75.437500871057097</v>
      </c>
      <c r="BY1327">
        <v>72.312500631898089</v>
      </c>
      <c r="BZ1327">
        <v>70.624998776660945</v>
      </c>
      <c r="CA1327">
        <v>69.624999033619886</v>
      </c>
      <c r="CB1327">
        <v>68.750000478318015</v>
      </c>
      <c r="CC1327">
        <v>0.3333444261229922</v>
      </c>
      <c r="CD1327">
        <v>0.31151235943133537</v>
      </c>
      <c r="CE1327">
        <v>0.30691378092013688</v>
      </c>
      <c r="CF1327">
        <v>0.3110563163711465</v>
      </c>
      <c r="CG1327">
        <v>0.32999669411557081</v>
      </c>
      <c r="CH1327">
        <v>0.39261078274294786</v>
      </c>
      <c r="CI1327">
        <v>0.51427461982596157</v>
      </c>
      <c r="CJ1327">
        <v>0.62812699752808654</v>
      </c>
      <c r="CK1327">
        <v>0.71893297376389553</v>
      </c>
      <c r="CL1327">
        <v>0.76095200307404653</v>
      </c>
      <c r="CM1327">
        <v>0.79116241884545613</v>
      </c>
      <c r="CN1327">
        <v>0.8184392545946747</v>
      </c>
      <c r="CO1327">
        <v>0.81837794602684788</v>
      </c>
      <c r="CP1327">
        <v>0.84485295494862689</v>
      </c>
      <c r="CQ1327">
        <v>0.8464416233485017</v>
      </c>
      <c r="CR1327">
        <v>0.77678738205085462</v>
      </c>
      <c r="CS1327">
        <v>0.71777222685568542</v>
      </c>
      <c r="CT1327">
        <v>0.66893670611211509</v>
      </c>
      <c r="CU1327">
        <v>0.55058012292947434</v>
      </c>
      <c r="CV1327">
        <v>0.43233303289520281</v>
      </c>
      <c r="CW1327">
        <v>0.37881723412877688</v>
      </c>
      <c r="CX1327">
        <v>0.3432111488165579</v>
      </c>
      <c r="CY1327">
        <v>0.3128355906660501</v>
      </c>
      <c r="CZ1327">
        <v>0.29257483127470907</v>
      </c>
    </row>
    <row r="1328" spans="1:104" x14ac:dyDescent="0.25">
      <c r="A1328" t="s">
        <v>1517</v>
      </c>
      <c r="B1328" t="s">
        <v>26</v>
      </c>
      <c r="C1328" t="s">
        <v>28</v>
      </c>
      <c r="D1328" t="s">
        <v>187</v>
      </c>
      <c r="E1328" t="s">
        <v>184</v>
      </c>
      <c r="F1328">
        <v>2018</v>
      </c>
      <c r="G1328" t="s">
        <v>171</v>
      </c>
      <c r="H1328">
        <v>1</v>
      </c>
      <c r="I1328">
        <v>23.557421072109214</v>
      </c>
      <c r="J1328">
        <v>22.911469691606612</v>
      </c>
      <c r="K1328">
        <v>22.553268317728556</v>
      </c>
      <c r="L1328">
        <v>22.75085257725884</v>
      </c>
      <c r="M1328">
        <v>23.848111045144833</v>
      </c>
      <c r="N1328">
        <v>26.669243963002568</v>
      </c>
      <c r="O1328">
        <v>31.487580432493807</v>
      </c>
      <c r="P1328">
        <v>34.526507283295537</v>
      </c>
      <c r="Q1328">
        <v>37.264136394534084</v>
      </c>
      <c r="R1328">
        <v>38.225172622029646</v>
      </c>
      <c r="S1328">
        <v>38.45323769422945</v>
      </c>
      <c r="T1328">
        <v>38.281300873881037</v>
      </c>
      <c r="U1328">
        <v>37.979604843518345</v>
      </c>
      <c r="V1328">
        <v>38.024499325649664</v>
      </c>
      <c r="W1328">
        <v>37.521202817985696</v>
      </c>
      <c r="X1328">
        <v>36.401724435386598</v>
      </c>
      <c r="Y1328">
        <v>35.67218509144687</v>
      </c>
      <c r="Z1328">
        <v>36.719271727784644</v>
      </c>
      <c r="AA1328">
        <v>35.149825082845915</v>
      </c>
      <c r="AB1328">
        <v>33.779901495517727</v>
      </c>
      <c r="AC1328">
        <v>32.250858476368684</v>
      </c>
      <c r="AD1328">
        <v>30.161347579644655</v>
      </c>
      <c r="AE1328">
        <v>27.367146652401956</v>
      </c>
      <c r="AF1328">
        <v>25.267780275365265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0.86132924620577023</v>
      </c>
      <c r="AS1328">
        <v>0.85454111462270643</v>
      </c>
      <c r="AT1328">
        <v>0.85555123610472739</v>
      </c>
      <c r="AU1328">
        <v>0.8442270341115613</v>
      </c>
      <c r="AV1328">
        <v>0.81903877349949072</v>
      </c>
      <c r="AW1328">
        <v>0.80262415735146619</v>
      </c>
      <c r="AX1328">
        <v>0.82618363747877044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46.99999925774349</v>
      </c>
      <c r="BF1328">
        <v>46.99999925774349</v>
      </c>
      <c r="BG1328">
        <v>46.500000094355642</v>
      </c>
      <c r="BH1328">
        <v>46.000000460366103</v>
      </c>
      <c r="BI1328">
        <v>44.749999853289921</v>
      </c>
      <c r="BJ1328">
        <v>44.749999853289921</v>
      </c>
      <c r="BK1328">
        <v>44.499998984794502</v>
      </c>
      <c r="BL1328">
        <v>43.500000187417122</v>
      </c>
      <c r="BM1328">
        <v>46.75000074225651</v>
      </c>
      <c r="BN1328">
        <v>51.749999420454017</v>
      </c>
      <c r="BO1328">
        <v>54.499999635401345</v>
      </c>
      <c r="BP1328">
        <v>56.499998759611593</v>
      </c>
      <c r="BQ1328">
        <v>56.999999805406205</v>
      </c>
      <c r="BR1328">
        <v>58.999999517868567</v>
      </c>
      <c r="BS1328">
        <v>58.249999235978159</v>
      </c>
      <c r="BT1328">
        <v>58.249999235978159</v>
      </c>
      <c r="BU1328">
        <v>56.250000700020017</v>
      </c>
      <c r="BV1328">
        <v>52.499999217036439</v>
      </c>
      <c r="BW1328">
        <v>49.49999931009792</v>
      </c>
      <c r="BX1328">
        <v>46.75000074225651</v>
      </c>
      <c r="BY1328">
        <v>46.500000094355642</v>
      </c>
      <c r="BZ1328">
        <v>46.99999925774349</v>
      </c>
      <c r="CA1328">
        <v>46.000000460366103</v>
      </c>
      <c r="CB1328">
        <v>45.250000428482835</v>
      </c>
      <c r="CC1328">
        <v>0.34947898336030603</v>
      </c>
      <c r="CD1328">
        <v>0.32659017252815059</v>
      </c>
      <c r="CE1328">
        <v>0.32176902445952565</v>
      </c>
      <c r="CF1328">
        <v>0.3261120448332081</v>
      </c>
      <c r="CG1328">
        <v>0.34596922076730907</v>
      </c>
      <c r="CH1328">
        <v>0.41161394551570019</v>
      </c>
      <c r="CI1328">
        <v>0.53916656001428864</v>
      </c>
      <c r="CJ1328">
        <v>0.65852959087495555</v>
      </c>
      <c r="CK1328">
        <v>0.75373085220342495</v>
      </c>
      <c r="CL1328">
        <v>0.79778364440231964</v>
      </c>
      <c r="CM1328">
        <v>0.82945625749184926</v>
      </c>
      <c r="CN1328">
        <v>0.85805344684462359</v>
      </c>
      <c r="CO1328">
        <v>0.85798913796617171</v>
      </c>
      <c r="CP1328">
        <v>0.88574554556087703</v>
      </c>
      <c r="CQ1328">
        <v>0.88741113879443834</v>
      </c>
      <c r="CR1328">
        <v>0.81438547748076295</v>
      </c>
      <c r="CS1328">
        <v>0.75251387176931162</v>
      </c>
      <c r="CT1328">
        <v>0.70131462305932324</v>
      </c>
      <c r="CU1328">
        <v>0.57722929519615784</v>
      </c>
      <c r="CV1328">
        <v>0.45325882699266679</v>
      </c>
      <c r="CW1328">
        <v>0.39715273319988526</v>
      </c>
      <c r="CX1328">
        <v>0.35982322476874123</v>
      </c>
      <c r="CY1328">
        <v>0.32797744343160085</v>
      </c>
      <c r="CZ1328">
        <v>0.30673605001217624</v>
      </c>
    </row>
    <row r="1329" spans="1:104" x14ac:dyDescent="0.25">
      <c r="A1329" t="s">
        <v>1518</v>
      </c>
      <c r="B1329" t="s">
        <v>26</v>
      </c>
      <c r="C1329" t="s">
        <v>28</v>
      </c>
      <c r="D1329" t="s">
        <v>187</v>
      </c>
      <c r="E1329" t="s">
        <v>184</v>
      </c>
      <c r="F1329">
        <v>2018</v>
      </c>
      <c r="G1329" t="s">
        <v>172</v>
      </c>
      <c r="H1329">
        <v>2</v>
      </c>
      <c r="I1329">
        <v>23.787417739676037</v>
      </c>
      <c r="J1329">
        <v>23.093782946575732</v>
      </c>
      <c r="K1329">
        <v>22.670372608295196</v>
      </c>
      <c r="L1329">
        <v>22.798649090057992</v>
      </c>
      <c r="M1329">
        <v>23.832284847729063</v>
      </c>
      <c r="N1329">
        <v>26.634773941795746</v>
      </c>
      <c r="O1329">
        <v>31.038441521452814</v>
      </c>
      <c r="P1329">
        <v>34.117114682795837</v>
      </c>
      <c r="Q1329">
        <v>37.201445151238801</v>
      </c>
      <c r="R1329">
        <v>38.727530106310624</v>
      </c>
      <c r="S1329">
        <v>39.430673437787064</v>
      </c>
      <c r="T1329">
        <v>39.74991999894695</v>
      </c>
      <c r="U1329">
        <v>39.737943989867617</v>
      </c>
      <c r="V1329">
        <v>39.909056438483873</v>
      </c>
      <c r="W1329">
        <v>39.443820657937216</v>
      </c>
      <c r="X1329">
        <v>38.280125978877614</v>
      </c>
      <c r="Y1329">
        <v>37.062179438611061</v>
      </c>
      <c r="Z1329">
        <v>37.067121710323747</v>
      </c>
      <c r="AA1329">
        <v>36.185007011913029</v>
      </c>
      <c r="AB1329">
        <v>34.57400604077079</v>
      </c>
      <c r="AC1329">
        <v>32.933454144435309</v>
      </c>
      <c r="AD1329">
        <v>30.704005067299061</v>
      </c>
      <c r="AE1329">
        <v>27.732540455797015</v>
      </c>
      <c r="AF1329">
        <v>25.48371800348426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0.89437317653658699</v>
      </c>
      <c r="AS1329">
        <v>0.89410372443016028</v>
      </c>
      <c r="AT1329">
        <v>0.8979537497497786</v>
      </c>
      <c r="AU1329">
        <v>0.88748593282530974</v>
      </c>
      <c r="AV1329">
        <v>0.86130284220944864</v>
      </c>
      <c r="AW1329">
        <v>0.83389902423038675</v>
      </c>
      <c r="AX1329">
        <v>0.83401022586725315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48.749999333368137</v>
      </c>
      <c r="BF1329">
        <v>50.249999422918336</v>
      </c>
      <c r="BG1329">
        <v>50.749999408698422</v>
      </c>
      <c r="BH1329">
        <v>50.500000884807633</v>
      </c>
      <c r="BI1329">
        <v>49.499999253278297</v>
      </c>
      <c r="BJ1329">
        <v>48.749999333368137</v>
      </c>
      <c r="BK1329">
        <v>48.99999938501815</v>
      </c>
      <c r="BL1329">
        <v>50.000000076387963</v>
      </c>
      <c r="BM1329">
        <v>52.249999248518741</v>
      </c>
      <c r="BN1329">
        <v>54.500000668218384</v>
      </c>
      <c r="BO1329">
        <v>56.500000023739027</v>
      </c>
      <c r="BP1329">
        <v>57.750001236838614</v>
      </c>
      <c r="BQ1329">
        <v>59.750000239799441</v>
      </c>
      <c r="BR1329">
        <v>60.749999050850207</v>
      </c>
      <c r="BS1329">
        <v>60.5000001597096</v>
      </c>
      <c r="BT1329">
        <v>58.499999628989542</v>
      </c>
      <c r="BU1329">
        <v>57.000000376768931</v>
      </c>
      <c r="BV1329">
        <v>55.000000536478531</v>
      </c>
      <c r="BW1329">
        <v>53.49999987401862</v>
      </c>
      <c r="BX1329">
        <v>52.749999469338711</v>
      </c>
      <c r="BY1329">
        <v>51.25000045215797</v>
      </c>
      <c r="BZ1329">
        <v>50.249999422918336</v>
      </c>
      <c r="CA1329">
        <v>49.750000259777828</v>
      </c>
      <c r="CB1329">
        <v>50.249999422918336</v>
      </c>
      <c r="CC1329">
        <v>0.33740875804500475</v>
      </c>
      <c r="CD1329">
        <v>0.31531047458069933</v>
      </c>
      <c r="CE1329">
        <v>0.31065583038356043</v>
      </c>
      <c r="CF1329">
        <v>0.31484890763857859</v>
      </c>
      <c r="CG1329">
        <v>0.33402020839130153</v>
      </c>
      <c r="CH1329">
        <v>0.39739771849766548</v>
      </c>
      <c r="CI1329">
        <v>0.52054491790281809</v>
      </c>
      <c r="CJ1329">
        <v>0.63578546260455315</v>
      </c>
      <c r="CK1329">
        <v>0.72769866170880282</v>
      </c>
      <c r="CL1329">
        <v>0.77023000185532386</v>
      </c>
      <c r="CM1329">
        <v>0.80080872375024503</v>
      </c>
      <c r="CN1329">
        <v>0.82841821806195159</v>
      </c>
      <c r="CO1329">
        <v>0.82835603794531032</v>
      </c>
      <c r="CP1329">
        <v>0.8551538536473281</v>
      </c>
      <c r="CQ1329">
        <v>0.85676192395232076</v>
      </c>
      <c r="CR1329">
        <v>0.78625845582830056</v>
      </c>
      <c r="CS1329">
        <v>0.72652368615279772</v>
      </c>
      <c r="CT1329">
        <v>0.67709270943575017</v>
      </c>
      <c r="CU1329">
        <v>0.55729309037956087</v>
      </c>
      <c r="CV1329">
        <v>0.43760428859046974</v>
      </c>
      <c r="CW1329">
        <v>0.38343597013579322</v>
      </c>
      <c r="CX1329">
        <v>0.34739577923530479</v>
      </c>
      <c r="CY1329">
        <v>0.31664984188856043</v>
      </c>
      <c r="CZ1329">
        <v>0.29614208029091016</v>
      </c>
    </row>
    <row r="1330" spans="1:104" x14ac:dyDescent="0.25">
      <c r="A1330" t="s">
        <v>1519</v>
      </c>
      <c r="B1330" t="s">
        <v>26</v>
      </c>
      <c r="C1330" t="s">
        <v>28</v>
      </c>
      <c r="D1330" t="s">
        <v>187</v>
      </c>
      <c r="E1330" t="s">
        <v>184</v>
      </c>
      <c r="F1330">
        <v>2018</v>
      </c>
      <c r="G1330" t="s">
        <v>173</v>
      </c>
      <c r="H1330">
        <v>3</v>
      </c>
      <c r="I1330">
        <v>24.156946874108105</v>
      </c>
      <c r="J1330">
        <v>23.323585892890819</v>
      </c>
      <c r="K1330">
        <v>22.828415287814249</v>
      </c>
      <c r="L1330">
        <v>22.862054268368833</v>
      </c>
      <c r="M1330">
        <v>23.790583820344178</v>
      </c>
      <c r="N1330">
        <v>26.382039704432675</v>
      </c>
      <c r="O1330">
        <v>30.968695862863822</v>
      </c>
      <c r="P1330">
        <v>34.268425433985442</v>
      </c>
      <c r="Q1330">
        <v>37.305291068598692</v>
      </c>
      <c r="R1330">
        <v>38.674475084212652</v>
      </c>
      <c r="S1330">
        <v>39.242201329755673</v>
      </c>
      <c r="T1330">
        <v>39.414268784114547</v>
      </c>
      <c r="U1330">
        <v>39.326057783739827</v>
      </c>
      <c r="V1330">
        <v>39.44324608554755</v>
      </c>
      <c r="W1330">
        <v>38.980653269636377</v>
      </c>
      <c r="X1330">
        <v>38.004570833241175</v>
      </c>
      <c r="Y1330">
        <v>36.833577878521517</v>
      </c>
      <c r="Z1330">
        <v>35.853727031414969</v>
      </c>
      <c r="AA1330">
        <v>34.776225860349712</v>
      </c>
      <c r="AB1330">
        <v>35.064432350723642</v>
      </c>
      <c r="AC1330">
        <v>33.545603079290458</v>
      </c>
      <c r="AD1330">
        <v>31.347026941210874</v>
      </c>
      <c r="AE1330">
        <v>28.277281021136645</v>
      </c>
      <c r="AF1330">
        <v>25.933254698919409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0.88682102230165705</v>
      </c>
      <c r="AS1330">
        <v>0.88483630582272577</v>
      </c>
      <c r="AT1330">
        <v>0.88747305823025191</v>
      </c>
      <c r="AU1330">
        <v>0.87706465959275548</v>
      </c>
      <c r="AV1330">
        <v>0.85510282029347529</v>
      </c>
      <c r="AW1330">
        <v>0.82875553054432294</v>
      </c>
      <c r="AX1330">
        <v>0.80670885702050055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46.50000063615628</v>
      </c>
      <c r="BF1330">
        <v>48.250000307187186</v>
      </c>
      <c r="BG1330">
        <v>48.500000873641355</v>
      </c>
      <c r="BH1330">
        <v>49.499999203155447</v>
      </c>
      <c r="BI1330">
        <v>48.250000307187186</v>
      </c>
      <c r="BJ1330">
        <v>48.00000009857871</v>
      </c>
      <c r="BK1330">
        <v>48.250000307187186</v>
      </c>
      <c r="BL1330">
        <v>48.750000584377567</v>
      </c>
      <c r="BM1330">
        <v>52.250000424311629</v>
      </c>
      <c r="BN1330">
        <v>53.749999155484176</v>
      </c>
      <c r="BO1330">
        <v>56.500001123448762</v>
      </c>
      <c r="BP1330">
        <v>57.499999437404348</v>
      </c>
      <c r="BQ1330">
        <v>59.00000090687432</v>
      </c>
      <c r="BR1330">
        <v>59.999999718702171</v>
      </c>
      <c r="BS1330">
        <v>59.499999192575665</v>
      </c>
      <c r="BT1330">
        <v>59.00000090687432</v>
      </c>
      <c r="BU1330">
        <v>58.000000336935052</v>
      </c>
      <c r="BV1330">
        <v>56.75000021184465</v>
      </c>
      <c r="BW1330">
        <v>52.250000424311629</v>
      </c>
      <c r="BX1330">
        <v>50.75000083742114</v>
      </c>
      <c r="BY1330">
        <v>49.499999203155447</v>
      </c>
      <c r="BZ1330">
        <v>48.500000873641355</v>
      </c>
      <c r="CA1330">
        <v>48.00000009857871</v>
      </c>
      <c r="CB1330">
        <v>48.00000009857871</v>
      </c>
      <c r="CC1330">
        <v>0.34418464784689579</v>
      </c>
      <c r="CD1330">
        <v>0.32164259355928065</v>
      </c>
      <c r="CE1330">
        <v>0.31689447838310586</v>
      </c>
      <c r="CF1330">
        <v>0.32117172530610538</v>
      </c>
      <c r="CG1330">
        <v>0.34072804817914482</v>
      </c>
      <c r="CH1330">
        <v>0.40537832221801401</v>
      </c>
      <c r="CI1330">
        <v>0.530998613190792</v>
      </c>
      <c r="CJ1330">
        <v>0.6485534119036187</v>
      </c>
      <c r="CK1330">
        <v>0.7423124113603855</v>
      </c>
      <c r="CL1330">
        <v>0.78569789818056446</v>
      </c>
      <c r="CM1330">
        <v>0.81689072118213202</v>
      </c>
      <c r="CN1330">
        <v>0.84505463703601658</v>
      </c>
      <c r="CO1330">
        <v>0.84499126459658691</v>
      </c>
      <c r="CP1330">
        <v>0.87232719840042827</v>
      </c>
      <c r="CQ1330">
        <v>0.87396755387119707</v>
      </c>
      <c r="CR1330">
        <v>0.8020482126645021</v>
      </c>
      <c r="CS1330">
        <v>0.74111387136098283</v>
      </c>
      <c r="CT1330">
        <v>0.69069026173828352</v>
      </c>
      <c r="CU1330">
        <v>0.56848475141415722</v>
      </c>
      <c r="CV1330">
        <v>0.44639231169961902</v>
      </c>
      <c r="CW1330">
        <v>0.39113618987160759</v>
      </c>
      <c r="CX1330">
        <v>0.35437223421174202</v>
      </c>
      <c r="CY1330">
        <v>0.32300888454944199</v>
      </c>
      <c r="CZ1330">
        <v>0.30208928192735024</v>
      </c>
    </row>
    <row r="1331" spans="1:104" x14ac:dyDescent="0.25">
      <c r="A1331" t="s">
        <v>1520</v>
      </c>
      <c r="B1331" t="s">
        <v>26</v>
      </c>
      <c r="C1331" t="s">
        <v>28</v>
      </c>
      <c r="D1331" t="s">
        <v>187</v>
      </c>
      <c r="E1331" t="s">
        <v>184</v>
      </c>
      <c r="F1331">
        <v>2018</v>
      </c>
      <c r="G1331" t="s">
        <v>174</v>
      </c>
      <c r="H1331">
        <v>4</v>
      </c>
      <c r="I1331">
        <v>24.495712663782282</v>
      </c>
      <c r="J1331">
        <v>23.572241275389942</v>
      </c>
      <c r="K1331">
        <v>23.026325794203263</v>
      </c>
      <c r="L1331">
        <v>22.979106372099022</v>
      </c>
      <c r="M1331">
        <v>23.876066344520947</v>
      </c>
      <c r="N1331">
        <v>26.309618815710103</v>
      </c>
      <c r="O1331">
        <v>30.091634407544394</v>
      </c>
      <c r="P1331">
        <v>33.403567546846901</v>
      </c>
      <c r="Q1331">
        <v>37.174503575332537</v>
      </c>
      <c r="R1331">
        <v>40.064579549518513</v>
      </c>
      <c r="S1331">
        <v>42.295020117293788</v>
      </c>
      <c r="T1331">
        <v>43.961287620895099</v>
      </c>
      <c r="U1331">
        <v>44.890185235174684</v>
      </c>
      <c r="V1331">
        <v>45.748287310937265</v>
      </c>
      <c r="W1331">
        <v>45.586074728331688</v>
      </c>
      <c r="X1331">
        <v>44.475710171496786</v>
      </c>
      <c r="Y1331">
        <v>42.662959238424676</v>
      </c>
      <c r="Z1331">
        <v>40.026414212993785</v>
      </c>
      <c r="AA1331">
        <v>37.042386870456852</v>
      </c>
      <c r="AB1331">
        <v>36.723721550069982</v>
      </c>
      <c r="AC1331">
        <v>35.256148192638307</v>
      </c>
      <c r="AD1331">
        <v>32.649257566458999</v>
      </c>
      <c r="AE1331">
        <v>29.269503168236692</v>
      </c>
      <c r="AF1331">
        <v>26.631984387846355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0.98912896394184768</v>
      </c>
      <c r="AS1331">
        <v>1.0100291183184087</v>
      </c>
      <c r="AT1331">
        <v>1.0293364589882927</v>
      </c>
      <c r="AU1331">
        <v>1.0256866696238995</v>
      </c>
      <c r="AV1331">
        <v>1.0007034641712225</v>
      </c>
      <c r="AW1331">
        <v>0.95991658666269997</v>
      </c>
      <c r="AX1331">
        <v>0.90059431445941507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57.750001097906697</v>
      </c>
      <c r="BF1331">
        <v>58.250000831822859</v>
      </c>
      <c r="BG1331">
        <v>57.499999738889692</v>
      </c>
      <c r="BH1331">
        <v>57.499999738889692</v>
      </c>
      <c r="BI1331">
        <v>57.249999125902143</v>
      </c>
      <c r="BJ1331">
        <v>57.499999738889692</v>
      </c>
      <c r="BK1331">
        <v>58.250000831822859</v>
      </c>
      <c r="BL1331">
        <v>62.999999236563184</v>
      </c>
      <c r="BM1331">
        <v>67.999998736101745</v>
      </c>
      <c r="BN1331">
        <v>67.000000775870646</v>
      </c>
      <c r="BO1331">
        <v>69.500000533411068</v>
      </c>
      <c r="BP1331">
        <v>71.750000175316927</v>
      </c>
      <c r="BQ1331">
        <v>72.500001765603059</v>
      </c>
      <c r="BR1331">
        <v>71.499997837136249</v>
      </c>
      <c r="BS1331">
        <v>71.499997837136249</v>
      </c>
      <c r="BT1331">
        <v>70.750000350012158</v>
      </c>
      <c r="BU1331">
        <v>69.250000169100019</v>
      </c>
      <c r="BV1331">
        <v>68.250000592471736</v>
      </c>
      <c r="BW1331">
        <v>67.000000775870646</v>
      </c>
      <c r="BX1331">
        <v>64.000001051279853</v>
      </c>
      <c r="BY1331">
        <v>61.749999419962094</v>
      </c>
      <c r="BZ1331">
        <v>61.500000050356988</v>
      </c>
      <c r="CA1331">
        <v>60.000000242459578</v>
      </c>
      <c r="CB1331">
        <v>58.499999688532696</v>
      </c>
      <c r="CC1331">
        <v>0.33357026354776415</v>
      </c>
      <c r="CD1331">
        <v>0.31172338406330991</v>
      </c>
      <c r="CE1331">
        <v>0.30712169208297024</v>
      </c>
      <c r="CF1331">
        <v>0.31126703076539514</v>
      </c>
      <c r="CG1331">
        <v>0.3302202212665567</v>
      </c>
      <c r="CH1331">
        <v>0.39287676022037921</v>
      </c>
      <c r="CI1331">
        <v>0.51462297096361942</v>
      </c>
      <c r="CJ1331">
        <v>0.62855246511068819</v>
      </c>
      <c r="CK1331">
        <v>0.71941996893853499</v>
      </c>
      <c r="CL1331">
        <v>0.7614674886826085</v>
      </c>
      <c r="CM1331">
        <v>0.79169835171088154</v>
      </c>
      <c r="CN1331">
        <v>0.81899371692610201</v>
      </c>
      <c r="CO1331">
        <v>0.8189322883826563</v>
      </c>
      <c r="CP1331">
        <v>0.84542521959716377</v>
      </c>
      <c r="CQ1331">
        <v>0.84701500936715424</v>
      </c>
      <c r="CR1331">
        <v>0.77731358966808295</v>
      </c>
      <c r="CS1331">
        <v>0.7182584617907356</v>
      </c>
      <c r="CT1331">
        <v>0.66938982950182802</v>
      </c>
      <c r="CU1331">
        <v>0.55095305899133118</v>
      </c>
      <c r="CV1331">
        <v>0.43262588841690014</v>
      </c>
      <c r="CW1331">
        <v>0.37907384107936715</v>
      </c>
      <c r="CX1331">
        <v>0.34344362007238521</v>
      </c>
      <c r="CY1331">
        <v>0.31304748807889277</v>
      </c>
      <c r="CZ1331">
        <v>0.29277302912885189</v>
      </c>
    </row>
    <row r="1332" spans="1:104" x14ac:dyDescent="0.25">
      <c r="A1332" t="s">
        <v>1521</v>
      </c>
      <c r="B1332" t="s">
        <v>26</v>
      </c>
      <c r="C1332" t="s">
        <v>28</v>
      </c>
      <c r="D1332" t="s">
        <v>187</v>
      </c>
      <c r="E1332" t="s">
        <v>184</v>
      </c>
      <c r="F1332">
        <v>2018</v>
      </c>
      <c r="G1332" t="s">
        <v>175</v>
      </c>
      <c r="H1332">
        <v>5</v>
      </c>
      <c r="I1332">
        <v>24.874736700781892</v>
      </c>
      <c r="J1332">
        <v>23.900647907338609</v>
      </c>
      <c r="K1332">
        <v>23.311626710998773</v>
      </c>
      <c r="L1332">
        <v>23.237175498191505</v>
      </c>
      <c r="M1332">
        <v>24.162543350270163</v>
      </c>
      <c r="N1332">
        <v>26.584483402251831</v>
      </c>
      <c r="O1332">
        <v>30.008444793957565</v>
      </c>
      <c r="P1332">
        <v>34.330814349654268</v>
      </c>
      <c r="Q1332">
        <v>38.881536622428236</v>
      </c>
      <c r="R1332">
        <v>42.2564136078472</v>
      </c>
      <c r="S1332">
        <v>44.48679918136208</v>
      </c>
      <c r="T1332">
        <v>45.817057013547391</v>
      </c>
      <c r="U1332">
        <v>46.350710003820154</v>
      </c>
      <c r="V1332">
        <v>46.966170110217924</v>
      </c>
      <c r="W1332">
        <v>46.888401804571608</v>
      </c>
      <c r="X1332">
        <v>45.568247181041691</v>
      </c>
      <c r="Y1332">
        <v>43.420602961853454</v>
      </c>
      <c r="Z1332">
        <v>40.72505804542724</v>
      </c>
      <c r="AA1332">
        <v>37.5672250782495</v>
      </c>
      <c r="AB1332">
        <v>36.504615818036186</v>
      </c>
      <c r="AC1332">
        <v>35.757552604920107</v>
      </c>
      <c r="AD1332">
        <v>33.162794867406369</v>
      </c>
      <c r="AE1332">
        <v>29.720512890697194</v>
      </c>
      <c r="AF1332">
        <v>27.005026832174352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1.030883788868904</v>
      </c>
      <c r="AS1332">
        <v>1.0428909595133762</v>
      </c>
      <c r="AT1332">
        <v>1.0567387757944711</v>
      </c>
      <c r="AU1332">
        <v>1.054989034713419</v>
      </c>
      <c r="AV1332">
        <v>1.0252855361430799</v>
      </c>
      <c r="AW1332">
        <v>0.97696356663200024</v>
      </c>
      <c r="AX1332">
        <v>0.91631378686929832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58.999999745529529</v>
      </c>
      <c r="BF1332">
        <v>59.499999234104756</v>
      </c>
      <c r="BG1332">
        <v>59.749999731309494</v>
      </c>
      <c r="BH1332">
        <v>59.749999731309494</v>
      </c>
      <c r="BI1332">
        <v>59.749999731309494</v>
      </c>
      <c r="BJ1332">
        <v>59.999999592027585</v>
      </c>
      <c r="BK1332">
        <v>60.750001052593667</v>
      </c>
      <c r="BL1332">
        <v>60.999999562718152</v>
      </c>
      <c r="BM1332">
        <v>64.24999894740634</v>
      </c>
      <c r="BN1332">
        <v>66.249999245840954</v>
      </c>
      <c r="BO1332">
        <v>70.500000215722409</v>
      </c>
      <c r="BP1332">
        <v>72.750000623260149</v>
      </c>
      <c r="BQ1332">
        <v>72.750000623260149</v>
      </c>
      <c r="BR1332">
        <v>73.250000111835362</v>
      </c>
      <c r="BS1332">
        <v>72.999999381769655</v>
      </c>
      <c r="BT1332">
        <v>72.24999939598969</v>
      </c>
      <c r="BU1332">
        <v>70.500000215722409</v>
      </c>
      <c r="BV1332">
        <v>67.749999434737759</v>
      </c>
      <c r="BW1332">
        <v>64.499999677472033</v>
      </c>
      <c r="BX1332">
        <v>61.50000102284956</v>
      </c>
      <c r="BY1332">
        <v>60.750001052593667</v>
      </c>
      <c r="BZ1332">
        <v>59.999999592027585</v>
      </c>
      <c r="CA1332">
        <v>59.999999592027585</v>
      </c>
      <c r="CB1332">
        <v>59.999999592027585</v>
      </c>
      <c r="CC1332">
        <v>0.33454043496093105</v>
      </c>
      <c r="CD1332">
        <v>0.31263002587257338</v>
      </c>
      <c r="CE1332">
        <v>0.30801493874912711</v>
      </c>
      <c r="CF1332">
        <v>0.31217232533824812</v>
      </c>
      <c r="CG1332">
        <v>0.33118068596529338</v>
      </c>
      <c r="CH1332">
        <v>0.39401943382734839</v>
      </c>
      <c r="CI1332">
        <v>0.51611975188823256</v>
      </c>
      <c r="CJ1332">
        <v>0.63038062781894633</v>
      </c>
      <c r="CK1332">
        <v>0.72151246898170907</v>
      </c>
      <c r="CL1332">
        <v>0.76368225442609827</v>
      </c>
      <c r="CM1332">
        <v>0.79400107205339876</v>
      </c>
      <c r="CN1332">
        <v>0.82137581005520188</v>
      </c>
      <c r="CO1332">
        <v>0.82131418166210979</v>
      </c>
      <c r="CP1332">
        <v>0.84788420254306329</v>
      </c>
      <c r="CQ1332">
        <v>0.84947860854620239</v>
      </c>
      <c r="CR1332">
        <v>0.77957439110839499</v>
      </c>
      <c r="CS1332">
        <v>0.72034749506944284</v>
      </c>
      <c r="CT1332">
        <v>0.67133677143062065</v>
      </c>
      <c r="CU1332">
        <v>0.5525555436021744</v>
      </c>
      <c r="CV1332">
        <v>0.43388417536890611</v>
      </c>
      <c r="CW1332">
        <v>0.38017635755757723</v>
      </c>
      <c r="CX1332">
        <v>0.3444425294848828</v>
      </c>
      <c r="CY1332">
        <v>0.31395799049145201</v>
      </c>
      <c r="CZ1332">
        <v>0.29362456889895167</v>
      </c>
    </row>
    <row r="1333" spans="1:104" x14ac:dyDescent="0.25">
      <c r="A1333" t="s">
        <v>1522</v>
      </c>
      <c r="B1333" t="s">
        <v>26</v>
      </c>
      <c r="C1333" t="s">
        <v>28</v>
      </c>
      <c r="D1333" t="s">
        <v>187</v>
      </c>
      <c r="E1333" t="s">
        <v>184</v>
      </c>
      <c r="F1333">
        <v>2018</v>
      </c>
      <c r="G1333" t="s">
        <v>176</v>
      </c>
      <c r="H1333">
        <v>6</v>
      </c>
      <c r="I1333">
        <v>25.873640745576999</v>
      </c>
      <c r="J1333">
        <v>24.799761348196618</v>
      </c>
      <c r="K1333">
        <v>24.190366388999568</v>
      </c>
      <c r="L1333">
        <v>24.154600341933886</v>
      </c>
      <c r="M1333">
        <v>25.153323059396836</v>
      </c>
      <c r="N1333">
        <v>27.570399956990343</v>
      </c>
      <c r="O1333">
        <v>31.111317462573748</v>
      </c>
      <c r="P1333">
        <v>35.708974630217369</v>
      </c>
      <c r="Q1333">
        <v>40.450404627731537</v>
      </c>
      <c r="R1333">
        <v>44.256062778588429</v>
      </c>
      <c r="S1333">
        <v>47.028256737502289</v>
      </c>
      <c r="T1333">
        <v>48.703869939424926</v>
      </c>
      <c r="U1333">
        <v>49.321809329436043</v>
      </c>
      <c r="V1333">
        <v>49.868451376272418</v>
      </c>
      <c r="W1333">
        <v>49.718464737042275</v>
      </c>
      <c r="X1333">
        <v>48.648482949921416</v>
      </c>
      <c r="Y1333">
        <v>46.732143958877806</v>
      </c>
      <c r="Z1333">
        <v>43.942407601813805</v>
      </c>
      <c r="AA1333">
        <v>40.199318036323668</v>
      </c>
      <c r="AB1333">
        <v>38.11260117419318</v>
      </c>
      <c r="AC1333">
        <v>37.399991340855642</v>
      </c>
      <c r="AD1333">
        <v>34.800592773045331</v>
      </c>
      <c r="AE1333">
        <v>31.142732118608347</v>
      </c>
      <c r="AF1333">
        <v>28.245153831677992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0</v>
      </c>
      <c r="AR1333">
        <v>1.0958370718730364</v>
      </c>
      <c r="AS1333">
        <v>1.1097407155823897</v>
      </c>
      <c r="AT1333">
        <v>1.1220401524768502</v>
      </c>
      <c r="AU1333">
        <v>1.1186654315575648</v>
      </c>
      <c r="AV1333">
        <v>1.0945908614785482</v>
      </c>
      <c r="AW1333">
        <v>1.0514732332205154</v>
      </c>
      <c r="AX1333">
        <v>0.98870418609317379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61.750000321447914</v>
      </c>
      <c r="BF1333">
        <v>61.249999424346463</v>
      </c>
      <c r="BG1333">
        <v>61.000000766959097</v>
      </c>
      <c r="BH1333">
        <v>61.249999424346463</v>
      </c>
      <c r="BI1333">
        <v>60.750000264130691</v>
      </c>
      <c r="BJ1333">
        <v>61.249999424346463</v>
      </c>
      <c r="BK1333">
        <v>62.750000518336321</v>
      </c>
      <c r="BL1333">
        <v>65.99999909954883</v>
      </c>
      <c r="BM1333">
        <v>68.750000645128964</v>
      </c>
      <c r="BN1333">
        <v>74.000002721699872</v>
      </c>
      <c r="BO1333">
        <v>77.749998602179204</v>
      </c>
      <c r="BP1333">
        <v>77.749998602179204</v>
      </c>
      <c r="BQ1333">
        <v>80.249998388790388</v>
      </c>
      <c r="BR1333">
        <v>79.000000806163087</v>
      </c>
      <c r="BS1333">
        <v>77.500000580616074</v>
      </c>
      <c r="BT1333">
        <v>76.500002012058005</v>
      </c>
      <c r="BU1333">
        <v>74.500000873901627</v>
      </c>
      <c r="BV1333">
        <v>73.000001656368639</v>
      </c>
      <c r="BW1333">
        <v>71.499999461317316</v>
      </c>
      <c r="BX1333">
        <v>68.999999178453066</v>
      </c>
      <c r="BY1333">
        <v>65.249999560567915</v>
      </c>
      <c r="BZ1333">
        <v>64.499999882015842</v>
      </c>
      <c r="CA1333">
        <v>63.500000057317223</v>
      </c>
      <c r="CB1333">
        <v>62.249999481663679</v>
      </c>
      <c r="CC1333">
        <v>0.33321191600842659</v>
      </c>
      <c r="CD1333">
        <v>0.31138852766537678</v>
      </c>
      <c r="CE1333">
        <v>0.30679176106298678</v>
      </c>
      <c r="CF1333">
        <v>0.31093265857074953</v>
      </c>
      <c r="CG1333">
        <v>0.32986550607879345</v>
      </c>
      <c r="CH1333">
        <v>0.39245469398241861</v>
      </c>
      <c r="CI1333">
        <v>0.51407013368281018</v>
      </c>
      <c r="CJ1333">
        <v>0.62787725835382813</v>
      </c>
      <c r="CK1333">
        <v>0.71864717490631214</v>
      </c>
      <c r="CL1333">
        <v>0.76064950880051718</v>
      </c>
      <c r="CM1333">
        <v>0.79084786455128264</v>
      </c>
      <c r="CN1333">
        <v>0.81811394067652299</v>
      </c>
      <c r="CO1333">
        <v>0.81805258043539086</v>
      </c>
      <c r="CP1333">
        <v>0.84451706952903993</v>
      </c>
      <c r="CQ1333">
        <v>0.84610515047760038</v>
      </c>
      <c r="CR1333">
        <v>0.77647853574112924</v>
      </c>
      <c r="CS1333">
        <v>0.71748685990866556</v>
      </c>
      <c r="CT1333">
        <v>0.66867074023295681</v>
      </c>
      <c r="CU1333">
        <v>0.55036123962296746</v>
      </c>
      <c r="CV1333">
        <v>0.43216114917063914</v>
      </c>
      <c r="CW1333">
        <v>0.37866663334847689</v>
      </c>
      <c r="CX1333">
        <v>0.34307470399402828</v>
      </c>
      <c r="CY1333">
        <v>0.31271119706891393</v>
      </c>
      <c r="CZ1333">
        <v>0.29245853751587186</v>
      </c>
    </row>
    <row r="1334" spans="1:104" x14ac:dyDescent="0.25">
      <c r="A1334" t="s">
        <v>1523</v>
      </c>
      <c r="B1334" t="s">
        <v>26</v>
      </c>
      <c r="C1334" t="s">
        <v>28</v>
      </c>
      <c r="D1334" t="s">
        <v>187</v>
      </c>
      <c r="E1334" t="s">
        <v>184</v>
      </c>
      <c r="F1334">
        <v>2018</v>
      </c>
      <c r="G1334" t="s">
        <v>177</v>
      </c>
      <c r="H1334">
        <v>7</v>
      </c>
      <c r="I1334">
        <v>27.398819245754655</v>
      </c>
      <c r="J1334">
        <v>26.235658179807608</v>
      </c>
      <c r="K1334">
        <v>25.538825134958088</v>
      </c>
      <c r="L1334">
        <v>25.517645819493097</v>
      </c>
      <c r="M1334">
        <v>26.62155272752527</v>
      </c>
      <c r="N1334">
        <v>29.423469136995578</v>
      </c>
      <c r="O1334">
        <v>33.359956406393685</v>
      </c>
      <c r="P1334">
        <v>38.183910644925923</v>
      </c>
      <c r="Q1334">
        <v>42.967534894071562</v>
      </c>
      <c r="R1334">
        <v>46.75226838336598</v>
      </c>
      <c r="S1334">
        <v>49.363149670041032</v>
      </c>
      <c r="T1334">
        <v>50.962164533084952</v>
      </c>
      <c r="U1334">
        <v>51.555583226135631</v>
      </c>
      <c r="V1334">
        <v>52.05995035013428</v>
      </c>
      <c r="W1334">
        <v>52.034532001957004</v>
      </c>
      <c r="X1334">
        <v>51.15735638848291</v>
      </c>
      <c r="Y1334">
        <v>49.325216197878206</v>
      </c>
      <c r="Z1334">
        <v>46.41958984559902</v>
      </c>
      <c r="AA1334">
        <v>42.368230515462052</v>
      </c>
      <c r="AB1334">
        <v>40.200531260017485</v>
      </c>
      <c r="AC1334">
        <v>39.456337782491296</v>
      </c>
      <c r="AD1334">
        <v>36.795030525420323</v>
      </c>
      <c r="AE1334">
        <v>32.952557858628147</v>
      </c>
      <c r="AF1334">
        <v>29.872978145035972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1.1466487050346743</v>
      </c>
      <c r="AS1334">
        <v>1.1600006303920385</v>
      </c>
      <c r="AT1334">
        <v>1.1713488630001243</v>
      </c>
      <c r="AU1334">
        <v>1.1707769488880633</v>
      </c>
      <c r="AV1334">
        <v>1.1510404850559146</v>
      </c>
      <c r="AW1334">
        <v>1.1098173267103977</v>
      </c>
      <c r="AX1334">
        <v>1.0444407668203481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66.750000416047385</v>
      </c>
      <c r="BF1334">
        <v>66.500000738772258</v>
      </c>
      <c r="BG1334">
        <v>65.499999566477882</v>
      </c>
      <c r="BH1334">
        <v>66.000001384222003</v>
      </c>
      <c r="BI1334">
        <v>65.249999393465629</v>
      </c>
      <c r="BJ1334">
        <v>65.249999393465629</v>
      </c>
      <c r="BK1334">
        <v>67.500000919592381</v>
      </c>
      <c r="BL1334">
        <v>68.500000356806794</v>
      </c>
      <c r="BM1334">
        <v>71.750001087771196</v>
      </c>
      <c r="BN1334">
        <v>73.000000574063591</v>
      </c>
      <c r="BO1334">
        <v>75.249998382161877</v>
      </c>
      <c r="BP1334">
        <v>77.24999899167068</v>
      </c>
      <c r="BQ1334">
        <v>77.999999262838884</v>
      </c>
      <c r="BR1334">
        <v>80.250001284702776</v>
      </c>
      <c r="BS1334">
        <v>79.750000442941129</v>
      </c>
      <c r="BT1334">
        <v>81.000001060133854</v>
      </c>
      <c r="BU1334">
        <v>82.250000778803027</v>
      </c>
      <c r="BV1334">
        <v>83.249999983640677</v>
      </c>
      <c r="BW1334">
        <v>77.000000553738374</v>
      </c>
      <c r="BX1334">
        <v>73.999998291689849</v>
      </c>
      <c r="BY1334">
        <v>72.250001681664273</v>
      </c>
      <c r="BZ1334">
        <v>71.249999502403853</v>
      </c>
      <c r="CA1334">
        <v>70.499999494595997</v>
      </c>
      <c r="CB1334">
        <v>69.750000462770601</v>
      </c>
      <c r="CC1334">
        <v>0.33278698761965547</v>
      </c>
      <c r="CD1334">
        <v>0.31099141850764472</v>
      </c>
      <c r="CE1334">
        <v>0.30640052194034523</v>
      </c>
      <c r="CF1334">
        <v>0.31053613808720265</v>
      </c>
      <c r="CG1334">
        <v>0.32944484409247721</v>
      </c>
      <c r="CH1334">
        <v>0.39195423224905662</v>
      </c>
      <c r="CI1334">
        <v>0.51341459816787716</v>
      </c>
      <c r="CJ1334">
        <v>0.62707656838332093</v>
      </c>
      <c r="CK1334">
        <v>0.71773071503935981</v>
      </c>
      <c r="CL1334">
        <v>0.75967952085499546</v>
      </c>
      <c r="CM1334">
        <v>0.78983938682986288</v>
      </c>
      <c r="CN1334">
        <v>0.81707060862814218</v>
      </c>
      <c r="CO1334">
        <v>0.81700936441328587</v>
      </c>
      <c r="CP1334">
        <v>0.84344010242541756</v>
      </c>
      <c r="CQ1334">
        <v>0.84502616284663734</v>
      </c>
      <c r="CR1334">
        <v>0.77548840314046985</v>
      </c>
      <c r="CS1334">
        <v>0.71657192098361255</v>
      </c>
      <c r="CT1334">
        <v>0.66781802890254272</v>
      </c>
      <c r="CU1334">
        <v>0.54965939056206659</v>
      </c>
      <c r="CV1334">
        <v>0.43161005113029333</v>
      </c>
      <c r="CW1334">
        <v>0.37818372253733701</v>
      </c>
      <c r="CX1334">
        <v>0.34263719582776409</v>
      </c>
      <c r="CY1334">
        <v>0.31231242789399877</v>
      </c>
      <c r="CZ1334">
        <v>0.29208556339961106</v>
      </c>
    </row>
    <row r="1335" spans="1:104" x14ac:dyDescent="0.25">
      <c r="A1335" t="s">
        <v>1524</v>
      </c>
      <c r="B1335" t="s">
        <v>26</v>
      </c>
      <c r="C1335" t="s">
        <v>28</v>
      </c>
      <c r="D1335" t="s">
        <v>187</v>
      </c>
      <c r="E1335" t="s">
        <v>184</v>
      </c>
      <c r="F1335">
        <v>2018</v>
      </c>
      <c r="G1335" t="s">
        <v>178</v>
      </c>
      <c r="H1335">
        <v>8</v>
      </c>
      <c r="I1335">
        <v>28.15825756940389</v>
      </c>
      <c r="J1335">
        <v>26.950078032196657</v>
      </c>
      <c r="K1335">
        <v>26.245242848439517</v>
      </c>
      <c r="L1335">
        <v>26.275671011536577</v>
      </c>
      <c r="M1335">
        <v>27.451018826824406</v>
      </c>
      <c r="N1335">
        <v>30.521672168765384</v>
      </c>
      <c r="O1335">
        <v>34.996028713699879</v>
      </c>
      <c r="P1335">
        <v>40.198558569625895</v>
      </c>
      <c r="Q1335">
        <v>46.080705815889047</v>
      </c>
      <c r="R1335">
        <v>50.744847570926737</v>
      </c>
      <c r="S1335">
        <v>54.154179870245549</v>
      </c>
      <c r="T1335">
        <v>56.196244881670907</v>
      </c>
      <c r="U1335">
        <v>56.982576998656455</v>
      </c>
      <c r="V1335">
        <v>57.581166107337637</v>
      </c>
      <c r="W1335">
        <v>57.380518353155644</v>
      </c>
      <c r="X1335">
        <v>56.030401829666246</v>
      </c>
      <c r="Y1335">
        <v>53.446061502691208</v>
      </c>
      <c r="Z1335">
        <v>50.032454249050382</v>
      </c>
      <c r="AA1335">
        <v>45.131064919696094</v>
      </c>
      <c r="AB1335">
        <v>43.089339447394934</v>
      </c>
      <c r="AC1335">
        <v>41.499312629711973</v>
      </c>
      <c r="AD1335">
        <v>38.283747825493535</v>
      </c>
      <c r="AE1335">
        <v>34.118760861128237</v>
      </c>
      <c r="AF1335">
        <v>30.841735173746159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1.2644154909210124</v>
      </c>
      <c r="AS1335">
        <v>1.2821079792106249</v>
      </c>
      <c r="AT1335">
        <v>1.2955762190014086</v>
      </c>
      <c r="AU1335">
        <v>1.291061655354224</v>
      </c>
      <c r="AV1335">
        <v>1.2606839754043189</v>
      </c>
      <c r="AW1335">
        <v>1.2025363153008011</v>
      </c>
      <c r="AX1335">
        <v>1.1257301924705356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69.75000095596441</v>
      </c>
      <c r="BF1335">
        <v>68.999999076530329</v>
      </c>
      <c r="BG1335">
        <v>68.000000727882252</v>
      </c>
      <c r="BH1335">
        <v>66.250000252221113</v>
      </c>
      <c r="BI1335">
        <v>67.500000872715972</v>
      </c>
      <c r="BJ1335">
        <v>67.249998600869176</v>
      </c>
      <c r="BK1335">
        <v>67.500000872715972</v>
      </c>
      <c r="BL1335">
        <v>69.500001407486607</v>
      </c>
      <c r="BM1335">
        <v>75.249999950793679</v>
      </c>
      <c r="BN1335">
        <v>81.750001116271818</v>
      </c>
      <c r="BO1335">
        <v>86.499999469561999</v>
      </c>
      <c r="BP1335">
        <v>88.500002108754131</v>
      </c>
      <c r="BQ1335">
        <v>90.249999102835602</v>
      </c>
      <c r="BR1335">
        <v>89.499998352980711</v>
      </c>
      <c r="BS1335">
        <v>87.750000337635853</v>
      </c>
      <c r="BT1335">
        <v>88.750000543126433</v>
      </c>
      <c r="BU1335">
        <v>88.000000040850537</v>
      </c>
      <c r="BV1335">
        <v>86.499999469561999</v>
      </c>
      <c r="BW1335">
        <v>82.74999859839339</v>
      </c>
      <c r="BX1335">
        <v>78.999999955435769</v>
      </c>
      <c r="BY1335">
        <v>75.74999904774927</v>
      </c>
      <c r="BZ1335">
        <v>74.000001063351803</v>
      </c>
      <c r="CA1335">
        <v>72.499998031746955</v>
      </c>
      <c r="CB1335">
        <v>71.49999870825657</v>
      </c>
      <c r="CC1335">
        <v>0.33599433840097176</v>
      </c>
      <c r="CD1335">
        <v>0.3139887050635401</v>
      </c>
      <c r="CE1335">
        <v>0.30935357912853262</v>
      </c>
      <c r="CF1335">
        <v>0.31352902121276754</v>
      </c>
      <c r="CG1335">
        <v>0.33261999727990715</v>
      </c>
      <c r="CH1335">
        <v>0.39573185032459884</v>
      </c>
      <c r="CI1335">
        <v>0.51836281906946835</v>
      </c>
      <c r="CJ1335">
        <v>0.63312022532767309</v>
      </c>
      <c r="CK1335">
        <v>0.72464810043443662</v>
      </c>
      <c r="CL1335">
        <v>0.76700119206801665</v>
      </c>
      <c r="CM1335">
        <v>0.79745169237101687</v>
      </c>
      <c r="CN1335">
        <v>0.82494541126280418</v>
      </c>
      <c r="CO1335">
        <v>0.82488357041273896</v>
      </c>
      <c r="CP1335">
        <v>0.85156898840956563</v>
      </c>
      <c r="CQ1335">
        <v>0.85317037718510713</v>
      </c>
      <c r="CR1335">
        <v>0.7829623963396618</v>
      </c>
      <c r="CS1335">
        <v>0.7234781563185233</v>
      </c>
      <c r="CT1335">
        <v>0.67425433155052761</v>
      </c>
      <c r="CU1335">
        <v>0.55495692362244253</v>
      </c>
      <c r="CV1335">
        <v>0.43576983781890893</v>
      </c>
      <c r="CW1335">
        <v>0.38182861028658244</v>
      </c>
      <c r="CX1335">
        <v>0.34593947214516302</v>
      </c>
      <c r="CY1335">
        <v>0.31532244456356207</v>
      </c>
      <c r="CZ1335">
        <v>0.29490065338010707</v>
      </c>
    </row>
    <row r="1336" spans="1:104" x14ac:dyDescent="0.25">
      <c r="A1336" t="s">
        <v>1525</v>
      </c>
      <c r="B1336" t="s">
        <v>26</v>
      </c>
      <c r="C1336" t="s">
        <v>28</v>
      </c>
      <c r="D1336" t="s">
        <v>187</v>
      </c>
      <c r="E1336" t="s">
        <v>184</v>
      </c>
      <c r="F1336">
        <v>2018</v>
      </c>
      <c r="G1336" t="s">
        <v>179</v>
      </c>
      <c r="H1336">
        <v>9</v>
      </c>
      <c r="I1336">
        <v>28.255758951459374</v>
      </c>
      <c r="J1336">
        <v>27.118999941509294</v>
      </c>
      <c r="K1336">
        <v>26.508442271117755</v>
      </c>
      <c r="L1336">
        <v>26.521010581243011</v>
      </c>
      <c r="M1336">
        <v>27.73912326077815</v>
      </c>
      <c r="N1336">
        <v>30.947367813508961</v>
      </c>
      <c r="O1336">
        <v>36.133993390931671</v>
      </c>
      <c r="P1336">
        <v>41.09861552696475</v>
      </c>
      <c r="Q1336">
        <v>47.332728896752826</v>
      </c>
      <c r="R1336">
        <v>52.223778489834096</v>
      </c>
      <c r="S1336">
        <v>55.744116631636167</v>
      </c>
      <c r="T1336">
        <v>57.849519327026549</v>
      </c>
      <c r="U1336">
        <v>58.663540851629833</v>
      </c>
      <c r="V1336">
        <v>59.358110711775602</v>
      </c>
      <c r="W1336">
        <v>58.998009361062238</v>
      </c>
      <c r="X1336">
        <v>57.134247812428676</v>
      </c>
      <c r="Y1336">
        <v>54.240156872459373</v>
      </c>
      <c r="Z1336">
        <v>50.581438278934208</v>
      </c>
      <c r="AA1336">
        <v>45.838557005428278</v>
      </c>
      <c r="AB1336">
        <v>44.528994655940082</v>
      </c>
      <c r="AC1336">
        <v>41.783266222098192</v>
      </c>
      <c r="AD1336">
        <v>38.39725052386077</v>
      </c>
      <c r="AE1336">
        <v>34.16843192478035</v>
      </c>
      <c r="AF1336">
        <v>30.91775715828506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1.3016141692845291</v>
      </c>
      <c r="AS1336">
        <v>1.3199296707364179</v>
      </c>
      <c r="AT1336">
        <v>1.3355574998837698</v>
      </c>
      <c r="AU1336">
        <v>1.3274551877272773</v>
      </c>
      <c r="AV1336">
        <v>1.2855205788615116</v>
      </c>
      <c r="AW1336">
        <v>1.2204035369340689</v>
      </c>
      <c r="AX1336">
        <v>1.138082342997365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69.249998746818534</v>
      </c>
      <c r="BF1336">
        <v>68.500000601858517</v>
      </c>
      <c r="BG1336">
        <v>68.500000601858517</v>
      </c>
      <c r="BH1336">
        <v>67.24999945304701</v>
      </c>
      <c r="BI1336">
        <v>67.24999945304701</v>
      </c>
      <c r="BJ1336">
        <v>67.24999945304701</v>
      </c>
      <c r="BK1336">
        <v>68.75000005564749</v>
      </c>
      <c r="BL1336">
        <v>70.000002193747704</v>
      </c>
      <c r="BM1336">
        <v>73.750001559366311</v>
      </c>
      <c r="BN1336">
        <v>79.250000764967496</v>
      </c>
      <c r="BO1336">
        <v>86.999999212773517</v>
      </c>
      <c r="BP1336">
        <v>90.249998186881129</v>
      </c>
      <c r="BQ1336">
        <v>92.000000592831256</v>
      </c>
      <c r="BR1336">
        <v>92.000000592831256</v>
      </c>
      <c r="BS1336">
        <v>92.50000052061317</v>
      </c>
      <c r="BT1336">
        <v>92.749999742537611</v>
      </c>
      <c r="BU1336">
        <v>90.499998861823343</v>
      </c>
      <c r="BV1336">
        <v>89.249999073283803</v>
      </c>
      <c r="BW1336">
        <v>88.000002499932549</v>
      </c>
      <c r="BX1336">
        <v>79.750000816410491</v>
      </c>
      <c r="BY1336">
        <v>76.000002563741674</v>
      </c>
      <c r="BZ1336">
        <v>72.74999839586836</v>
      </c>
      <c r="CA1336">
        <v>71.999998519653118</v>
      </c>
      <c r="CB1336">
        <v>71.499998978312092</v>
      </c>
      <c r="CC1336">
        <v>0.33659835853061371</v>
      </c>
      <c r="CD1336">
        <v>0.31455318784352676</v>
      </c>
      <c r="CE1336">
        <v>0.3099097339406291</v>
      </c>
      <c r="CF1336">
        <v>0.31409269503434351</v>
      </c>
      <c r="CG1336">
        <v>0.33321799060935542</v>
      </c>
      <c r="CH1336">
        <v>0.39644326841905753</v>
      </c>
      <c r="CI1336">
        <v>0.51929476972424471</v>
      </c>
      <c r="CJ1336">
        <v>0.63425849959922109</v>
      </c>
      <c r="CK1336">
        <v>0.72595094518610659</v>
      </c>
      <c r="CL1336">
        <v>0.76838022755042179</v>
      </c>
      <c r="CM1336">
        <v>0.79888548778235902</v>
      </c>
      <c r="CN1336">
        <v>0.82642862055358202</v>
      </c>
      <c r="CO1336">
        <v>0.82636666713711004</v>
      </c>
      <c r="CP1336">
        <v>0.85310009620135141</v>
      </c>
      <c r="CQ1336">
        <v>0.85470427441511332</v>
      </c>
      <c r="CR1336">
        <v>0.78437006446118873</v>
      </c>
      <c r="CS1336">
        <v>0.72477881674709355</v>
      </c>
      <c r="CT1336">
        <v>0.67546657368373531</v>
      </c>
      <c r="CU1336">
        <v>0.5559546273256758</v>
      </c>
      <c r="CV1336">
        <v>0.43655324748337115</v>
      </c>
      <c r="CW1336">
        <v>0.38251504003077469</v>
      </c>
      <c r="CX1336">
        <v>0.34656135901834156</v>
      </c>
      <c r="CY1336">
        <v>0.31588931423244881</v>
      </c>
      <c r="CZ1336">
        <v>0.29543080279568107</v>
      </c>
    </row>
    <row r="1337" spans="1:104" x14ac:dyDescent="0.25">
      <c r="A1337" t="s">
        <v>1526</v>
      </c>
      <c r="B1337" t="s">
        <v>26</v>
      </c>
      <c r="C1337" t="s">
        <v>28</v>
      </c>
      <c r="D1337" t="s">
        <v>187</v>
      </c>
      <c r="E1337" t="s">
        <v>184</v>
      </c>
      <c r="F1337">
        <v>2018</v>
      </c>
      <c r="G1337" t="s">
        <v>180</v>
      </c>
      <c r="H1337">
        <v>10</v>
      </c>
      <c r="I1337">
        <v>25.623512686791781</v>
      </c>
      <c r="J1337">
        <v>24.656484368890389</v>
      </c>
      <c r="K1337">
        <v>24.075156668253996</v>
      </c>
      <c r="L1337">
        <v>24.03657447986566</v>
      </c>
      <c r="M1337">
        <v>25.109938923580565</v>
      </c>
      <c r="N1337">
        <v>27.878637456991719</v>
      </c>
      <c r="O1337">
        <v>32.626941471234353</v>
      </c>
      <c r="P1337">
        <v>35.735349852560397</v>
      </c>
      <c r="Q1337">
        <v>39.715726175735398</v>
      </c>
      <c r="R1337">
        <v>43.199204684793784</v>
      </c>
      <c r="S1337">
        <v>45.928005142067633</v>
      </c>
      <c r="T1337">
        <v>48.016736309385038</v>
      </c>
      <c r="U1337">
        <v>49.185915095870087</v>
      </c>
      <c r="V1337">
        <v>50.212616895965198</v>
      </c>
      <c r="W1337">
        <v>50.029177368285744</v>
      </c>
      <c r="X1337">
        <v>48.524416149023459</v>
      </c>
      <c r="Y1337">
        <v>46.024364430009221</v>
      </c>
      <c r="Z1337">
        <v>42.864965614565449</v>
      </c>
      <c r="AA1337">
        <v>40.815601967937745</v>
      </c>
      <c r="AB1337">
        <v>39.15708741423925</v>
      </c>
      <c r="AC1337">
        <v>36.798432742105753</v>
      </c>
      <c r="AD1337">
        <v>34.098434613992666</v>
      </c>
      <c r="AE1337">
        <v>30.46852895407936</v>
      </c>
      <c r="AF1337">
        <v>27.690349565079654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1.0803765779908403</v>
      </c>
      <c r="AS1337">
        <v>1.1066830630140865</v>
      </c>
      <c r="AT1337">
        <v>1.1297838235633677</v>
      </c>
      <c r="AU1337">
        <v>1.1256564998572047</v>
      </c>
      <c r="AV1337">
        <v>1.0917993505477948</v>
      </c>
      <c r="AW1337">
        <v>1.0355481793045618</v>
      </c>
      <c r="AX1337">
        <v>0.96446170096815054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62.5</v>
      </c>
      <c r="BF1337">
        <v>63.000001154142311</v>
      </c>
      <c r="BG1337">
        <v>63.000001154142311</v>
      </c>
      <c r="BH1337">
        <v>60.750000252715665</v>
      </c>
      <c r="BI1337">
        <v>58.999999656252349</v>
      </c>
      <c r="BJ1337">
        <v>58.749999326215082</v>
      </c>
      <c r="BK1337">
        <v>58.249998403667036</v>
      </c>
      <c r="BL1337">
        <v>60.249999839675006</v>
      </c>
      <c r="BM1337">
        <v>63.499998494699021</v>
      </c>
      <c r="BN1337">
        <v>69.250000975042752</v>
      </c>
      <c r="BO1337">
        <v>73.000001401793781</v>
      </c>
      <c r="BP1337">
        <v>77.49999852644288</v>
      </c>
      <c r="BQ1337">
        <v>80.00000148714399</v>
      </c>
      <c r="BR1337">
        <v>79.500000703552516</v>
      </c>
      <c r="BS1337">
        <v>77.749998979997088</v>
      </c>
      <c r="BT1337">
        <v>77.749998979997088</v>
      </c>
      <c r="BU1337">
        <v>76.750001952061766</v>
      </c>
      <c r="BV1337">
        <v>76.500002486643083</v>
      </c>
      <c r="BW1337">
        <v>73.249998165279322</v>
      </c>
      <c r="BX1337">
        <v>70.499998811643493</v>
      </c>
      <c r="BY1337">
        <v>67.750000091031993</v>
      </c>
      <c r="BZ1337">
        <v>66.99999859141279</v>
      </c>
      <c r="CA1337">
        <v>65.249999214679278</v>
      </c>
      <c r="CB1337">
        <v>64.249999747284335</v>
      </c>
      <c r="CC1337">
        <v>0.33280917123356041</v>
      </c>
      <c r="CD1337">
        <v>0.31101215178399466</v>
      </c>
      <c r="CE1337">
        <v>0.30642095627331795</v>
      </c>
      <c r="CF1337">
        <v>0.31055682931647749</v>
      </c>
      <c r="CG1337">
        <v>0.32946682223558321</v>
      </c>
      <c r="CH1337">
        <v>0.3919803715499095</v>
      </c>
      <c r="CI1337">
        <v>0.51344880390926817</v>
      </c>
      <c r="CJ1337">
        <v>0.62711839730532071</v>
      </c>
      <c r="CK1337">
        <v>0.71777854123196982</v>
      </c>
      <c r="CL1337">
        <v>0.75973016820850303</v>
      </c>
      <c r="CM1337">
        <v>0.78989201788191898</v>
      </c>
      <c r="CN1337">
        <v>0.8171250844682123</v>
      </c>
      <c r="CO1337">
        <v>0.81706387336105635</v>
      </c>
      <c r="CP1337">
        <v>0.84349626068679961</v>
      </c>
      <c r="CQ1337">
        <v>0.84508244379231656</v>
      </c>
      <c r="CR1337">
        <v>0.77554010696164788</v>
      </c>
      <c r="CS1337">
        <v>0.71661965605156652</v>
      </c>
      <c r="CT1337">
        <v>0.66786253325679545</v>
      </c>
      <c r="CU1337">
        <v>0.54969602693944841</v>
      </c>
      <c r="CV1337">
        <v>0.43163881663211956</v>
      </c>
      <c r="CW1337">
        <v>0.37820893628391428</v>
      </c>
      <c r="CX1337">
        <v>0.34266004342312906</v>
      </c>
      <c r="CY1337">
        <v>0.31233327642825298</v>
      </c>
      <c r="CZ1337">
        <v>0.29210505565540656</v>
      </c>
    </row>
    <row r="1338" spans="1:104" x14ac:dyDescent="0.25">
      <c r="A1338" t="s">
        <v>1527</v>
      </c>
      <c r="B1338" t="s">
        <v>26</v>
      </c>
      <c r="C1338" t="s">
        <v>28</v>
      </c>
      <c r="D1338" t="s">
        <v>187</v>
      </c>
      <c r="E1338" t="s">
        <v>184</v>
      </c>
      <c r="F1338">
        <v>2018</v>
      </c>
      <c r="G1338" t="s">
        <v>181</v>
      </c>
      <c r="H1338">
        <v>11</v>
      </c>
      <c r="I1338">
        <v>23.755284655132126</v>
      </c>
      <c r="J1338">
        <v>22.994637381283344</v>
      </c>
      <c r="K1338">
        <v>22.593356904809031</v>
      </c>
      <c r="L1338">
        <v>22.691645892905431</v>
      </c>
      <c r="M1338">
        <v>23.714634765698595</v>
      </c>
      <c r="N1338">
        <v>26.40605324602469</v>
      </c>
      <c r="O1338">
        <v>29.929705068989524</v>
      </c>
      <c r="P1338">
        <v>33.133125749188196</v>
      </c>
      <c r="Q1338">
        <v>36.747425050483457</v>
      </c>
      <c r="R1338">
        <v>39.39642956291371</v>
      </c>
      <c r="S1338">
        <v>41.368050017042393</v>
      </c>
      <c r="T1338">
        <v>42.637234408801952</v>
      </c>
      <c r="U1338">
        <v>43.211255168040871</v>
      </c>
      <c r="V1338">
        <v>43.748689749712476</v>
      </c>
      <c r="W1338">
        <v>43.286974937305075</v>
      </c>
      <c r="X1338">
        <v>41.704738268990909</v>
      </c>
      <c r="Y1338">
        <v>40.044179177527681</v>
      </c>
      <c r="Z1338">
        <v>39.480887786418791</v>
      </c>
      <c r="AA1338">
        <v>36.76658867246519</v>
      </c>
      <c r="AB1338">
        <v>34.800060023562843</v>
      </c>
      <c r="AC1338">
        <v>32.938469272807005</v>
      </c>
      <c r="AD1338">
        <v>30.654677015855743</v>
      </c>
      <c r="AE1338">
        <v>27.70808291634826</v>
      </c>
      <c r="AF1338">
        <v>25.448998762634172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0.95933774219399759</v>
      </c>
      <c r="AS1338">
        <v>0.9722532328702177</v>
      </c>
      <c r="AT1338">
        <v>0.98434551838045403</v>
      </c>
      <c r="AU1338">
        <v>0.97395692683036217</v>
      </c>
      <c r="AV1338">
        <v>0.93835662475523274</v>
      </c>
      <c r="AW1338">
        <v>0.90099401167017945</v>
      </c>
      <c r="AX1338">
        <v>0.88831998284840252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57.499999514463909</v>
      </c>
      <c r="BF1338">
        <v>56.749998922628123</v>
      </c>
      <c r="BG1338">
        <v>56.249999057615788</v>
      </c>
      <c r="BH1338">
        <v>55.249999713182049</v>
      </c>
      <c r="BI1338">
        <v>56.749998922628123</v>
      </c>
      <c r="BJ1338">
        <v>56.000000675185127</v>
      </c>
      <c r="BK1338">
        <v>56.500000416808362</v>
      </c>
      <c r="BL1338">
        <v>56.749998922628123</v>
      </c>
      <c r="BM1338">
        <v>61.24999954315188</v>
      </c>
      <c r="BN1338">
        <v>65.999999039662683</v>
      </c>
      <c r="BO1338">
        <v>70.249999288106622</v>
      </c>
      <c r="BP1338">
        <v>71.499999744954749</v>
      </c>
      <c r="BQ1338">
        <v>72.000000597079818</v>
      </c>
      <c r="BR1338">
        <v>70.500000400521003</v>
      </c>
      <c r="BS1338">
        <v>69.500000793885434</v>
      </c>
      <c r="BT1338">
        <v>70.249999288106622</v>
      </c>
      <c r="BU1338">
        <v>68.500000817082594</v>
      </c>
      <c r="BV1338">
        <v>65.750001644344778</v>
      </c>
      <c r="BW1338">
        <v>64.25000056863864</v>
      </c>
      <c r="BX1338">
        <v>63.750000456848113</v>
      </c>
      <c r="BY1338">
        <v>62.750001096990751</v>
      </c>
      <c r="BZ1338">
        <v>61.500000393364431</v>
      </c>
      <c r="CA1338">
        <v>61.24999954315188</v>
      </c>
      <c r="CB1338">
        <v>59.500000455182366</v>
      </c>
      <c r="CC1338">
        <v>0.33500066150775271</v>
      </c>
      <c r="CD1338">
        <v>0.31306011532680039</v>
      </c>
      <c r="CE1338">
        <v>0.30843868608121378</v>
      </c>
      <c r="CF1338">
        <v>0.31260180337738924</v>
      </c>
      <c r="CG1338">
        <v>0.33163628300763909</v>
      </c>
      <c r="CH1338">
        <v>0.39456149307696059</v>
      </c>
      <c r="CI1338">
        <v>0.51682981504506798</v>
      </c>
      <c r="CJ1338">
        <v>0.63124782737038121</v>
      </c>
      <c r="CK1338">
        <v>0.72250501382197629</v>
      </c>
      <c r="CL1338">
        <v>0.76473284298193367</v>
      </c>
      <c r="CM1338">
        <v>0.79509331536073391</v>
      </c>
      <c r="CN1338">
        <v>0.82250572939457911</v>
      </c>
      <c r="CO1338">
        <v>0.82244406318714747</v>
      </c>
      <c r="CP1338">
        <v>0.84905062580295443</v>
      </c>
      <c r="CQ1338">
        <v>0.85064718254000526</v>
      </c>
      <c r="CR1338">
        <v>0.78064681839419336</v>
      </c>
      <c r="CS1338">
        <v>0.72133848658938338</v>
      </c>
      <c r="CT1338">
        <v>0.67226031150968202</v>
      </c>
      <c r="CU1338">
        <v>0.5533156729642501</v>
      </c>
      <c r="CV1338">
        <v>0.43448109035976784</v>
      </c>
      <c r="CW1338">
        <v>0.38069937548994237</v>
      </c>
      <c r="CX1338">
        <v>0.34491638596205709</v>
      </c>
      <c r="CY1338">
        <v>0.31438989847148469</v>
      </c>
      <c r="CZ1338">
        <v>0.29402849407476433</v>
      </c>
    </row>
    <row r="1339" spans="1:104" x14ac:dyDescent="0.25">
      <c r="A1339" t="s">
        <v>1528</v>
      </c>
      <c r="B1339" t="s">
        <v>26</v>
      </c>
      <c r="C1339" t="s">
        <v>28</v>
      </c>
      <c r="D1339" t="s">
        <v>187</v>
      </c>
      <c r="E1339" t="s">
        <v>184</v>
      </c>
      <c r="F1339">
        <v>2018</v>
      </c>
      <c r="G1339" t="s">
        <v>182</v>
      </c>
      <c r="H1339">
        <v>12</v>
      </c>
      <c r="I1339">
        <v>23.611295019024094</v>
      </c>
      <c r="J1339">
        <v>22.898791174217951</v>
      </c>
      <c r="K1339">
        <v>22.525721259864135</v>
      </c>
      <c r="L1339">
        <v>22.667049498860987</v>
      </c>
      <c r="M1339">
        <v>23.707838320884505</v>
      </c>
      <c r="N1339">
        <v>26.443601879941173</v>
      </c>
      <c r="O1339">
        <v>30.113954402081301</v>
      </c>
      <c r="P1339">
        <v>33.260640930356011</v>
      </c>
      <c r="Q1339">
        <v>36.444724574168049</v>
      </c>
      <c r="R1339">
        <v>38.253442855035622</v>
      </c>
      <c r="S1339">
        <v>39.296701376015037</v>
      </c>
      <c r="T1339">
        <v>39.756266534004858</v>
      </c>
      <c r="U1339">
        <v>39.761469246102067</v>
      </c>
      <c r="V1339">
        <v>39.935209158945419</v>
      </c>
      <c r="W1339">
        <v>39.338520573837521</v>
      </c>
      <c r="X1339">
        <v>37.929002388941576</v>
      </c>
      <c r="Y1339">
        <v>36.80828223276135</v>
      </c>
      <c r="Z1339">
        <v>37.12912860349708</v>
      </c>
      <c r="AA1339">
        <v>35.122641049246589</v>
      </c>
      <c r="AB1339">
        <v>33.662717401040538</v>
      </c>
      <c r="AC1339">
        <v>32.086679845983078</v>
      </c>
      <c r="AD1339">
        <v>30.052190348653085</v>
      </c>
      <c r="AE1339">
        <v>27.298746525338547</v>
      </c>
      <c r="AF1339">
        <v>25.17425755815189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0.89451600085690519</v>
      </c>
      <c r="AS1339">
        <v>0.89463307031852635</v>
      </c>
      <c r="AT1339">
        <v>0.89854219257702928</v>
      </c>
      <c r="AU1339">
        <v>0.88511671351312937</v>
      </c>
      <c r="AV1339">
        <v>0.85340255128627385</v>
      </c>
      <c r="AW1339">
        <v>0.82818637454924704</v>
      </c>
      <c r="AX1339">
        <v>0.83540535957060669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50.999999673029471</v>
      </c>
      <c r="BF1339">
        <v>51.249999299348872</v>
      </c>
      <c r="BG1339">
        <v>49.499998695322269</v>
      </c>
      <c r="BH1339">
        <v>49.499998695322269</v>
      </c>
      <c r="BI1339">
        <v>49.499998695322269</v>
      </c>
      <c r="BJ1339">
        <v>48.249999947497379</v>
      </c>
      <c r="BK1339">
        <v>47.499999836083376</v>
      </c>
      <c r="BL1339">
        <v>47.249999716781659</v>
      </c>
      <c r="BM1339">
        <v>54.499999617815455</v>
      </c>
      <c r="BN1339">
        <v>58.500000787169526</v>
      </c>
      <c r="BO1339">
        <v>61.749999395603666</v>
      </c>
      <c r="BP1339">
        <v>64.000000469319176</v>
      </c>
      <c r="BQ1339">
        <v>64.499999598712392</v>
      </c>
      <c r="BR1339">
        <v>65.499999336445796</v>
      </c>
      <c r="BS1339">
        <v>63.000001101322518</v>
      </c>
      <c r="BT1339">
        <v>61.500000262266596</v>
      </c>
      <c r="BU1339">
        <v>59.99999979294742</v>
      </c>
      <c r="BV1339">
        <v>55.74999910511383</v>
      </c>
      <c r="BW1339">
        <v>50.999999673029471</v>
      </c>
      <c r="BX1339">
        <v>48.000000074686817</v>
      </c>
      <c r="BY1339">
        <v>47.000000706690166</v>
      </c>
      <c r="BZ1339">
        <v>44.500000253146425</v>
      </c>
      <c r="CA1339">
        <v>44.999999629030796</v>
      </c>
      <c r="CB1339">
        <v>44.500000253146425</v>
      </c>
      <c r="CC1339">
        <v>0.34338492119153846</v>
      </c>
      <c r="CD1339">
        <v>0.32089525654736484</v>
      </c>
      <c r="CE1339">
        <v>0.31615816311827805</v>
      </c>
      <c r="CF1339">
        <v>0.32042547368989754</v>
      </c>
      <c r="CG1339">
        <v>0.33993636318497161</v>
      </c>
      <c r="CH1339">
        <v>0.40443641785588741</v>
      </c>
      <c r="CI1339">
        <v>0.52976480379666868</v>
      </c>
      <c r="CJ1339">
        <v>0.64704644690674851</v>
      </c>
      <c r="CK1339">
        <v>0.74058758968590821</v>
      </c>
      <c r="CL1339">
        <v>0.78387232037278498</v>
      </c>
      <c r="CM1339">
        <v>0.81499261919237964</v>
      </c>
      <c r="CN1339">
        <v>0.84309107884336254</v>
      </c>
      <c r="CO1339">
        <v>0.84302785587435136</v>
      </c>
      <c r="CP1339">
        <v>0.87030034373506315</v>
      </c>
      <c r="CQ1339">
        <v>0.87193686312697138</v>
      </c>
      <c r="CR1339">
        <v>0.80018458024523187</v>
      </c>
      <c r="CS1339">
        <v>0.73939183298116062</v>
      </c>
      <c r="CT1339">
        <v>0.68908540251558215</v>
      </c>
      <c r="CU1339">
        <v>0.56716384539201814</v>
      </c>
      <c r="CV1339">
        <v>0.4453551052602302</v>
      </c>
      <c r="CW1339">
        <v>0.39022737981853417</v>
      </c>
      <c r="CX1339">
        <v>0.35354881752264355</v>
      </c>
      <c r="CY1339">
        <v>0.32225835094819544</v>
      </c>
      <c r="CZ1339">
        <v>0.30138732811116592</v>
      </c>
    </row>
    <row r="1340" spans="1:104" x14ac:dyDescent="0.25">
      <c r="A1340" t="s">
        <v>1529</v>
      </c>
      <c r="B1340" t="s">
        <v>26</v>
      </c>
      <c r="C1340" t="s">
        <v>28</v>
      </c>
      <c r="D1340" t="s">
        <v>187</v>
      </c>
      <c r="E1340" t="s">
        <v>184</v>
      </c>
      <c r="F1340">
        <v>2018</v>
      </c>
      <c r="G1340" t="s">
        <v>183</v>
      </c>
      <c r="H1340">
        <v>8</v>
      </c>
      <c r="I1340">
        <v>27.794401738772567</v>
      </c>
      <c r="J1340">
        <v>26.634861919974224</v>
      </c>
      <c r="K1340">
        <v>25.956271154642934</v>
      </c>
      <c r="L1340">
        <v>25.984481713956832</v>
      </c>
      <c r="M1340">
        <v>27.133983573744899</v>
      </c>
      <c r="N1340">
        <v>30.156394886518694</v>
      </c>
      <c r="O1340">
        <v>34.553314654554157</v>
      </c>
      <c r="P1340">
        <v>39.398540115334846</v>
      </c>
      <c r="Q1340">
        <v>44.762227954330768</v>
      </c>
      <c r="R1340">
        <v>49.013506613829726</v>
      </c>
      <c r="S1340">
        <v>52.15242361352594</v>
      </c>
      <c r="T1340">
        <v>54.090346329213453</v>
      </c>
      <c r="U1340">
        <v>54.850315940327214</v>
      </c>
      <c r="V1340">
        <v>55.465017087983014</v>
      </c>
      <c r="W1340">
        <v>55.292005061099033</v>
      </c>
      <c r="X1340">
        <v>53.988071475448123</v>
      </c>
      <c r="Y1340">
        <v>51.506062558566128</v>
      </c>
      <c r="Z1340">
        <v>48.179665053936652</v>
      </c>
      <c r="AA1340">
        <v>43.613233236912741</v>
      </c>
      <c r="AB1340">
        <v>41.779051120036314</v>
      </c>
      <c r="AC1340">
        <v>40.406138721479437</v>
      </c>
      <c r="AD1340">
        <v>37.400878730162454</v>
      </c>
      <c r="AE1340">
        <v>33.413518371232627</v>
      </c>
      <c r="AF1340">
        <v>30.268719196244085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1.2170327755796675</v>
      </c>
      <c r="AS1340">
        <v>1.2341320621686025</v>
      </c>
      <c r="AT1340">
        <v>1.2479628615785603</v>
      </c>
      <c r="AU1340">
        <v>1.2440701206347955</v>
      </c>
      <c r="AV1340">
        <v>1.2147316337098251</v>
      </c>
      <c r="AW1340">
        <v>1.1588864363004414</v>
      </c>
      <c r="AX1340">
        <v>1.0840425042159516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66.875000191100042</v>
      </c>
      <c r="BF1340">
        <v>66.312500178024777</v>
      </c>
      <c r="BG1340">
        <v>65.75000113979182</v>
      </c>
      <c r="BH1340">
        <v>65.187500879137545</v>
      </c>
      <c r="BI1340">
        <v>65.187500879137545</v>
      </c>
      <c r="BJ1340">
        <v>65.250000062204236</v>
      </c>
      <c r="BK1340">
        <v>66.624999652306244</v>
      </c>
      <c r="BL1340">
        <v>68.500000087890541</v>
      </c>
      <c r="BM1340">
        <v>72.374999928666313</v>
      </c>
      <c r="BN1340">
        <v>76.999998430349152</v>
      </c>
      <c r="BO1340">
        <v>81.624999562558855</v>
      </c>
      <c r="BP1340">
        <v>83.437499577181498</v>
      </c>
      <c r="BQ1340">
        <v>85.125001999355163</v>
      </c>
      <c r="BR1340">
        <v>85.187501027684945</v>
      </c>
      <c r="BS1340">
        <v>84.3750002282369</v>
      </c>
      <c r="BT1340">
        <v>84.74999900937452</v>
      </c>
      <c r="BU1340">
        <v>83.812498853477123</v>
      </c>
      <c r="BV1340">
        <v>83.000000498871685</v>
      </c>
      <c r="BW1340">
        <v>79.81250128098921</v>
      </c>
      <c r="BX1340">
        <v>75.437499821046799</v>
      </c>
      <c r="BY1340">
        <v>72.312499275599322</v>
      </c>
      <c r="BZ1340">
        <v>70.625001433637152</v>
      </c>
      <c r="CA1340">
        <v>69.62500012951476</v>
      </c>
      <c r="CB1340">
        <v>68.750000750473845</v>
      </c>
      <c r="CC1340">
        <v>0.33334441845538665</v>
      </c>
      <c r="CD1340">
        <v>0.31151236455473419</v>
      </c>
      <c r="CE1340">
        <v>0.3069137940983212</v>
      </c>
      <c r="CF1340">
        <v>0.31105633061199478</v>
      </c>
      <c r="CG1340">
        <v>0.32999670149376714</v>
      </c>
      <c r="CH1340">
        <v>0.39261079801048859</v>
      </c>
      <c r="CI1340">
        <v>0.51427462793169132</v>
      </c>
      <c r="CJ1340">
        <v>0.62812700151885281</v>
      </c>
      <c r="CK1340">
        <v>0.71893300037256358</v>
      </c>
      <c r="CL1340">
        <v>0.76095207017154731</v>
      </c>
      <c r="CM1340">
        <v>0.79116248626451025</v>
      </c>
      <c r="CN1340">
        <v>0.81843929249877945</v>
      </c>
      <c r="CO1340">
        <v>0.81837796145763142</v>
      </c>
      <c r="CP1340">
        <v>0.84485295759852652</v>
      </c>
      <c r="CQ1340">
        <v>0.84644165685804906</v>
      </c>
      <c r="CR1340">
        <v>0.7767874375056063</v>
      </c>
      <c r="CS1340">
        <v>0.7177722176443232</v>
      </c>
      <c r="CT1340">
        <v>0.66893675084533055</v>
      </c>
      <c r="CU1340">
        <v>0.55058012398791112</v>
      </c>
      <c r="CV1340">
        <v>0.43233305120975252</v>
      </c>
      <c r="CW1340">
        <v>0.37881724285531337</v>
      </c>
      <c r="CX1340">
        <v>0.34321115089330317</v>
      </c>
      <c r="CY1340">
        <v>0.31283560699547591</v>
      </c>
      <c r="CZ1340">
        <v>0.29257484877204454</v>
      </c>
    </row>
    <row r="1341" spans="1:104" x14ac:dyDescent="0.25">
      <c r="A1341" t="s">
        <v>1530</v>
      </c>
      <c r="B1341" t="s">
        <v>26</v>
      </c>
      <c r="C1341" t="s">
        <v>28</v>
      </c>
      <c r="D1341" t="s">
        <v>187</v>
      </c>
      <c r="E1341" t="s">
        <v>184</v>
      </c>
      <c r="F1341">
        <v>2019</v>
      </c>
      <c r="G1341" t="s">
        <v>171</v>
      </c>
      <c r="H1341">
        <v>1</v>
      </c>
      <c r="I1341">
        <v>23.557421111763013</v>
      </c>
      <c r="J1341">
        <v>22.911470037037798</v>
      </c>
      <c r="K1341">
        <v>22.553268111903048</v>
      </c>
      <c r="L1341">
        <v>22.750852726582647</v>
      </c>
      <c r="M1341">
        <v>23.848111767530845</v>
      </c>
      <c r="N1341">
        <v>26.669243963227601</v>
      </c>
      <c r="O1341">
        <v>31.487580354933453</v>
      </c>
      <c r="P1341">
        <v>34.526508209743362</v>
      </c>
      <c r="Q1341">
        <v>37.264135520336424</v>
      </c>
      <c r="R1341">
        <v>38.225172482907539</v>
      </c>
      <c r="S1341">
        <v>38.453237403922046</v>
      </c>
      <c r="T1341">
        <v>38.281300141984872</v>
      </c>
      <c r="U1341">
        <v>37.97960414387034</v>
      </c>
      <c r="V1341">
        <v>38.024499173655968</v>
      </c>
      <c r="W1341">
        <v>37.521202047823948</v>
      </c>
      <c r="X1341">
        <v>36.401725690693326</v>
      </c>
      <c r="Y1341">
        <v>35.672183585688927</v>
      </c>
      <c r="Z1341">
        <v>36.719274047381518</v>
      </c>
      <c r="AA1341">
        <v>35.149824212650302</v>
      </c>
      <c r="AB1341">
        <v>33.779900366981906</v>
      </c>
      <c r="AC1341">
        <v>32.250858635412399</v>
      </c>
      <c r="AD1341">
        <v>30.161347291348203</v>
      </c>
      <c r="AE1341">
        <v>27.367146048434744</v>
      </c>
      <c r="AF1341">
        <v>25.267780236335749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>
        <v>0</v>
      </c>
      <c r="AR1341">
        <v>0.86132925984902442</v>
      </c>
      <c r="AS1341">
        <v>0.85454109449679616</v>
      </c>
      <c r="AT1341">
        <v>0.85555121673303858</v>
      </c>
      <c r="AU1341">
        <v>0.84422702814194872</v>
      </c>
      <c r="AV1341">
        <v>0.81903880445222299</v>
      </c>
      <c r="AW1341">
        <v>0.80262416671927139</v>
      </c>
      <c r="AX1341">
        <v>0.82618362909204868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47.000000426864034</v>
      </c>
      <c r="BF1341">
        <v>47.000000426864034</v>
      </c>
      <c r="BG1341">
        <v>46.499999719485835</v>
      </c>
      <c r="BH1341">
        <v>45.999999396752983</v>
      </c>
      <c r="BI1341">
        <v>44.750000990107935</v>
      </c>
      <c r="BJ1341">
        <v>44.750000990107935</v>
      </c>
      <c r="BK1341">
        <v>44.500001136457797</v>
      </c>
      <c r="BL1341">
        <v>43.500000121732569</v>
      </c>
      <c r="BM1341">
        <v>46.749999573135966</v>
      </c>
      <c r="BN1341">
        <v>51.750000354119905</v>
      </c>
      <c r="BO1341">
        <v>54.499999867435825</v>
      </c>
      <c r="BP1341">
        <v>56.500001158367205</v>
      </c>
      <c r="BQ1341">
        <v>56.999999142456247</v>
      </c>
      <c r="BR1341">
        <v>59.000000187214589</v>
      </c>
      <c r="BS1341">
        <v>58.250000749350711</v>
      </c>
      <c r="BT1341">
        <v>58.250000749350711</v>
      </c>
      <c r="BU1341">
        <v>56.25000044311146</v>
      </c>
      <c r="BV1341">
        <v>52.500001022848949</v>
      </c>
      <c r="BW1341">
        <v>49.499999701884455</v>
      </c>
      <c r="BX1341">
        <v>46.749999573135966</v>
      </c>
      <c r="BY1341">
        <v>46.499999719485835</v>
      </c>
      <c r="BZ1341">
        <v>47.000000426864034</v>
      </c>
      <c r="CA1341">
        <v>45.999999396752983</v>
      </c>
      <c r="CB1341">
        <v>45.249999097283492</v>
      </c>
      <c r="CC1341">
        <v>0.34947897696166402</v>
      </c>
      <c r="CD1341">
        <v>0.32659016741607921</v>
      </c>
      <c r="CE1341">
        <v>0.32176903780770838</v>
      </c>
      <c r="CF1341">
        <v>0.32611205393465542</v>
      </c>
      <c r="CG1341">
        <v>0.34596919669295306</v>
      </c>
      <c r="CH1341">
        <v>0.41161396607737805</v>
      </c>
      <c r="CI1341">
        <v>0.53916654802681407</v>
      </c>
      <c r="CJ1341">
        <v>0.65852959159717228</v>
      </c>
      <c r="CK1341">
        <v>0.75373084771238064</v>
      </c>
      <c r="CL1341">
        <v>0.79778368705100133</v>
      </c>
      <c r="CM1341">
        <v>0.82945629210808891</v>
      </c>
      <c r="CN1341">
        <v>0.85805346813171846</v>
      </c>
      <c r="CO1341">
        <v>0.85798912209742351</v>
      </c>
      <c r="CP1341">
        <v>0.88574556425114037</v>
      </c>
      <c r="CQ1341">
        <v>0.88741113159092011</v>
      </c>
      <c r="CR1341">
        <v>0.81438548030667524</v>
      </c>
      <c r="CS1341">
        <v>0.75251386217668814</v>
      </c>
      <c r="CT1341">
        <v>0.70131459275966634</v>
      </c>
      <c r="CU1341">
        <v>0.57722929970704528</v>
      </c>
      <c r="CV1341">
        <v>0.45325882082032548</v>
      </c>
      <c r="CW1341">
        <v>0.3971527439815522</v>
      </c>
      <c r="CX1341">
        <v>0.35982323230601282</v>
      </c>
      <c r="CY1341">
        <v>0.32797743836239224</v>
      </c>
      <c r="CZ1341">
        <v>0.30673603711151548</v>
      </c>
    </row>
    <row r="1342" spans="1:104" x14ac:dyDescent="0.25">
      <c r="A1342" t="s">
        <v>1531</v>
      </c>
      <c r="B1342" t="s">
        <v>26</v>
      </c>
      <c r="C1342" t="s">
        <v>28</v>
      </c>
      <c r="D1342" t="s">
        <v>187</v>
      </c>
      <c r="E1342" t="s">
        <v>184</v>
      </c>
      <c r="F1342">
        <v>2019</v>
      </c>
      <c r="G1342" t="s">
        <v>172</v>
      </c>
      <c r="H1342">
        <v>2</v>
      </c>
      <c r="I1342">
        <v>23.787417991578373</v>
      </c>
      <c r="J1342">
        <v>23.093783146413276</v>
      </c>
      <c r="K1342">
        <v>22.670371911658961</v>
      </c>
      <c r="L1342">
        <v>22.798649427421871</v>
      </c>
      <c r="M1342">
        <v>23.832285307096178</v>
      </c>
      <c r="N1342">
        <v>26.634773941740331</v>
      </c>
      <c r="O1342">
        <v>31.038441657878252</v>
      </c>
      <c r="P1342">
        <v>34.117114651659413</v>
      </c>
      <c r="Q1342">
        <v>37.201445546025631</v>
      </c>
      <c r="R1342">
        <v>38.727530020439936</v>
      </c>
      <c r="S1342">
        <v>39.430673681061464</v>
      </c>
      <c r="T1342">
        <v>39.749918200976758</v>
      </c>
      <c r="U1342">
        <v>39.737943637105133</v>
      </c>
      <c r="V1342">
        <v>39.909055979201874</v>
      </c>
      <c r="W1342">
        <v>39.44382081534394</v>
      </c>
      <c r="X1342">
        <v>38.280126809901283</v>
      </c>
      <c r="Y1342">
        <v>37.062179900977824</v>
      </c>
      <c r="Z1342">
        <v>37.06712122435377</v>
      </c>
      <c r="AA1342">
        <v>36.185006197895923</v>
      </c>
      <c r="AB1342">
        <v>34.574005380403307</v>
      </c>
      <c r="AC1342">
        <v>32.933454142860406</v>
      </c>
      <c r="AD1342">
        <v>30.704005313906709</v>
      </c>
      <c r="AE1342">
        <v>27.732540685022791</v>
      </c>
      <c r="AF1342">
        <v>25.483718833039298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0.89437318537524191</v>
      </c>
      <c r="AS1342">
        <v>0.89410372607262223</v>
      </c>
      <c r="AT1342">
        <v>0.89795376412262928</v>
      </c>
      <c r="AU1342">
        <v>0.88748593539481091</v>
      </c>
      <c r="AV1342">
        <v>0.86130284091078579</v>
      </c>
      <c r="AW1342">
        <v>0.83389901902801067</v>
      </c>
      <c r="AX1342">
        <v>0.83401022408101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48.749999173002841</v>
      </c>
      <c r="BF1342">
        <v>50.250000100247668</v>
      </c>
      <c r="BG1342">
        <v>50.750000245425468</v>
      </c>
      <c r="BH1342">
        <v>50.499999066485856</v>
      </c>
      <c r="BI1342">
        <v>49.500000005408829</v>
      </c>
      <c r="BJ1342">
        <v>48.749999173002841</v>
      </c>
      <c r="BK1342">
        <v>49.000000843653879</v>
      </c>
      <c r="BL1342">
        <v>49.999999904730913</v>
      </c>
      <c r="BM1342">
        <v>52.250000558031012</v>
      </c>
      <c r="BN1342">
        <v>54.499999628634946</v>
      </c>
      <c r="BO1342">
        <v>56.500000086418282</v>
      </c>
      <c r="BP1342">
        <v>57.750000326434922</v>
      </c>
      <c r="BQ1342">
        <v>59.749999201522108</v>
      </c>
      <c r="BR1342">
        <v>60.750000844084127</v>
      </c>
      <c r="BS1342">
        <v>60.499999665144522</v>
      </c>
      <c r="BT1342">
        <v>58.49999943785091</v>
      </c>
      <c r="BU1342">
        <v>57.000000231596083</v>
      </c>
      <c r="BV1342">
        <v>55.000000265524172</v>
      </c>
      <c r="BW1342">
        <v>53.500000798047651</v>
      </c>
      <c r="BX1342">
        <v>52.750000703208805</v>
      </c>
      <c r="BY1342">
        <v>51.249999161324695</v>
      </c>
      <c r="BZ1342">
        <v>50.250000100247668</v>
      </c>
      <c r="CA1342">
        <v>49.750000446781293</v>
      </c>
      <c r="CB1342">
        <v>50.250000100247668</v>
      </c>
      <c r="CC1342">
        <v>0.33740873988332903</v>
      </c>
      <c r="CD1342">
        <v>0.31531049341445327</v>
      </c>
      <c r="CE1342">
        <v>0.31065584217386155</v>
      </c>
      <c r="CF1342">
        <v>0.3148489179007341</v>
      </c>
      <c r="CG1342">
        <v>0.33402020716247088</v>
      </c>
      <c r="CH1342">
        <v>0.39739774893321123</v>
      </c>
      <c r="CI1342">
        <v>0.52054493159567039</v>
      </c>
      <c r="CJ1342">
        <v>0.63578548219786235</v>
      </c>
      <c r="CK1342">
        <v>0.72769865847791115</v>
      </c>
      <c r="CL1342">
        <v>0.77023001072107566</v>
      </c>
      <c r="CM1342">
        <v>0.80080873805227315</v>
      </c>
      <c r="CN1342">
        <v>0.82841818835141778</v>
      </c>
      <c r="CO1342">
        <v>0.82835602753797333</v>
      </c>
      <c r="CP1342">
        <v>0.85515388183650931</v>
      </c>
      <c r="CQ1342">
        <v>0.8567619320873745</v>
      </c>
      <c r="CR1342">
        <v>0.78625846297183644</v>
      </c>
      <c r="CS1342">
        <v>0.72652369997150346</v>
      </c>
      <c r="CT1342">
        <v>0.67709276406488561</v>
      </c>
      <c r="CU1342">
        <v>0.55729311104905377</v>
      </c>
      <c r="CV1342">
        <v>0.43760429338860235</v>
      </c>
      <c r="CW1342">
        <v>0.38343596706374516</v>
      </c>
      <c r="CX1342">
        <v>0.34739579068262982</v>
      </c>
      <c r="CY1342">
        <v>0.31664984700831472</v>
      </c>
      <c r="CZ1342">
        <v>0.29614207107876839</v>
      </c>
    </row>
    <row r="1343" spans="1:104" x14ac:dyDescent="0.25">
      <c r="A1343" t="s">
        <v>1532</v>
      </c>
      <c r="B1343" t="s">
        <v>26</v>
      </c>
      <c r="C1343" t="s">
        <v>28</v>
      </c>
      <c r="D1343" t="s">
        <v>187</v>
      </c>
      <c r="E1343" t="s">
        <v>184</v>
      </c>
      <c r="F1343">
        <v>2019</v>
      </c>
      <c r="G1343" t="s">
        <v>173</v>
      </c>
      <c r="H1343">
        <v>3</v>
      </c>
      <c r="I1343">
        <v>24.156946064766974</v>
      </c>
      <c r="J1343">
        <v>23.323585648150601</v>
      </c>
      <c r="K1343">
        <v>22.82841596182503</v>
      </c>
      <c r="L1343">
        <v>22.862054489864633</v>
      </c>
      <c r="M1343">
        <v>23.790583614430993</v>
      </c>
      <c r="N1343">
        <v>26.382039385084823</v>
      </c>
      <c r="O1343">
        <v>30.968695735133824</v>
      </c>
      <c r="P1343">
        <v>34.268424958580994</v>
      </c>
      <c r="Q1343">
        <v>37.305291125037563</v>
      </c>
      <c r="R1343">
        <v>38.67447626178997</v>
      </c>
      <c r="S1343">
        <v>39.242202243243334</v>
      </c>
      <c r="T1343">
        <v>39.414268632967435</v>
      </c>
      <c r="U1343">
        <v>39.326058859514006</v>
      </c>
      <c r="V1343">
        <v>39.443247977550342</v>
      </c>
      <c r="W1343">
        <v>38.980651654775819</v>
      </c>
      <c r="X1343">
        <v>38.004570238285609</v>
      </c>
      <c r="Y1343">
        <v>36.833577033220408</v>
      </c>
      <c r="Z1343">
        <v>35.853727602531293</v>
      </c>
      <c r="AA1343">
        <v>34.776226640343495</v>
      </c>
      <c r="AB1343">
        <v>35.064432398874629</v>
      </c>
      <c r="AC1343">
        <v>33.545603337613265</v>
      </c>
      <c r="AD1343">
        <v>31.347026350275545</v>
      </c>
      <c r="AE1343">
        <v>28.277280586820254</v>
      </c>
      <c r="AF1343">
        <v>25.933254727917067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0.88682102650731343</v>
      </c>
      <c r="AS1343">
        <v>0.88483632434865656</v>
      </c>
      <c r="AT1343">
        <v>0.88747305854731773</v>
      </c>
      <c r="AU1343">
        <v>0.87706463177024629</v>
      </c>
      <c r="AV1343">
        <v>0.85510280197095367</v>
      </c>
      <c r="AW1343">
        <v>0.82875552873935476</v>
      </c>
      <c r="AX1343">
        <v>0.80670887161325389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46.500000473522391</v>
      </c>
      <c r="BF1343">
        <v>48.250000737047358</v>
      </c>
      <c r="BG1343">
        <v>48.500000546693073</v>
      </c>
      <c r="BH1343">
        <v>49.500000399124005</v>
      </c>
      <c r="BI1343">
        <v>48.250000737047358</v>
      </c>
      <c r="BJ1343">
        <v>47.999999454166307</v>
      </c>
      <c r="BK1343">
        <v>48.250000737047358</v>
      </c>
      <c r="BL1343">
        <v>48.750000110799576</v>
      </c>
      <c r="BM1343">
        <v>52.250000162117267</v>
      </c>
      <c r="BN1343">
        <v>53.74999951107003</v>
      </c>
      <c r="BO1343">
        <v>56.500000133450563</v>
      </c>
      <c r="BP1343">
        <v>57.500000108651108</v>
      </c>
      <c r="BQ1343">
        <v>58.999999089295024</v>
      </c>
      <c r="BR1343">
        <v>59.999998327877904</v>
      </c>
      <c r="BS1343">
        <v>59.499999690743351</v>
      </c>
      <c r="BT1343">
        <v>58.999999089295024</v>
      </c>
      <c r="BU1343">
        <v>57.999998745785661</v>
      </c>
      <c r="BV1343">
        <v>56.749999452017839</v>
      </c>
      <c r="BW1343">
        <v>52.250000162117267</v>
      </c>
      <c r="BX1343">
        <v>50.749999217159576</v>
      </c>
      <c r="BY1343">
        <v>49.500000399124005</v>
      </c>
      <c r="BZ1343">
        <v>48.500000546693073</v>
      </c>
      <c r="CA1343">
        <v>47.999999454166307</v>
      </c>
      <c r="CB1343">
        <v>47.999999454166307</v>
      </c>
      <c r="CC1343">
        <v>0.34418465043584301</v>
      </c>
      <c r="CD1343">
        <v>0.32164259189094413</v>
      </c>
      <c r="CE1343">
        <v>0.31689447273884841</v>
      </c>
      <c r="CF1343">
        <v>0.32117173314891473</v>
      </c>
      <c r="CG1343">
        <v>0.34072806266972422</v>
      </c>
      <c r="CH1343">
        <v>0.40537835381810788</v>
      </c>
      <c r="CI1343">
        <v>0.53099859922550241</v>
      </c>
      <c r="CJ1343">
        <v>0.64855340655526172</v>
      </c>
      <c r="CK1343">
        <v>0.74231240163897305</v>
      </c>
      <c r="CL1343">
        <v>0.78569789970816239</v>
      </c>
      <c r="CM1343">
        <v>0.81689074211417234</v>
      </c>
      <c r="CN1343">
        <v>0.84505465000051527</v>
      </c>
      <c r="CO1343">
        <v>0.84499127288366993</v>
      </c>
      <c r="CP1343">
        <v>0.87232719531336811</v>
      </c>
      <c r="CQ1343">
        <v>0.87396760883389013</v>
      </c>
      <c r="CR1343">
        <v>0.80204820922563891</v>
      </c>
      <c r="CS1343">
        <v>0.74111384972785199</v>
      </c>
      <c r="CT1343">
        <v>0.69069020758380217</v>
      </c>
      <c r="CU1343">
        <v>0.56848475043455005</v>
      </c>
      <c r="CV1343">
        <v>0.44639230456457485</v>
      </c>
      <c r="CW1343">
        <v>0.39113618875061645</v>
      </c>
      <c r="CX1343">
        <v>0.35437222494103715</v>
      </c>
      <c r="CY1343">
        <v>0.32300888166852626</v>
      </c>
      <c r="CZ1343">
        <v>0.30208925002123432</v>
      </c>
    </row>
    <row r="1344" spans="1:104" x14ac:dyDescent="0.25">
      <c r="A1344" t="s">
        <v>1533</v>
      </c>
      <c r="B1344" t="s">
        <v>26</v>
      </c>
      <c r="C1344" t="s">
        <v>28</v>
      </c>
      <c r="D1344" t="s">
        <v>187</v>
      </c>
      <c r="E1344" t="s">
        <v>184</v>
      </c>
      <c r="F1344">
        <v>2019</v>
      </c>
      <c r="G1344" t="s">
        <v>174</v>
      </c>
      <c r="H1344">
        <v>4</v>
      </c>
      <c r="I1344">
        <v>24.49571202637286</v>
      </c>
      <c r="J1344">
        <v>23.572241362105419</v>
      </c>
      <c r="K1344">
        <v>23.026325604464827</v>
      </c>
      <c r="L1344">
        <v>22.979106323168896</v>
      </c>
      <c r="M1344">
        <v>23.876066270042848</v>
      </c>
      <c r="N1344">
        <v>26.309618795004571</v>
      </c>
      <c r="O1344">
        <v>30.09163494219866</v>
      </c>
      <c r="P1344">
        <v>33.403566716011881</v>
      </c>
      <c r="Q1344">
        <v>37.174502315368819</v>
      </c>
      <c r="R1344">
        <v>40.064581038439066</v>
      </c>
      <c r="S1344">
        <v>42.295018771531431</v>
      </c>
      <c r="T1344">
        <v>43.961285587029103</v>
      </c>
      <c r="U1344">
        <v>44.890184327786677</v>
      </c>
      <c r="V1344">
        <v>45.748288330377349</v>
      </c>
      <c r="W1344">
        <v>45.586075616434862</v>
      </c>
      <c r="X1344">
        <v>44.475710758093932</v>
      </c>
      <c r="Y1344">
        <v>42.662959314146725</v>
      </c>
      <c r="Z1344">
        <v>40.026413413616183</v>
      </c>
      <c r="AA1344">
        <v>37.042386421750351</v>
      </c>
      <c r="AB1344">
        <v>36.723722313806988</v>
      </c>
      <c r="AC1344">
        <v>35.256148936745191</v>
      </c>
      <c r="AD1344">
        <v>32.649258270266131</v>
      </c>
      <c r="AE1344">
        <v>29.269503530293242</v>
      </c>
      <c r="AF1344">
        <v>26.631984414202517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0.98912897359379648</v>
      </c>
      <c r="AS1344">
        <v>1.0100291509481838</v>
      </c>
      <c r="AT1344">
        <v>1.029336446770448</v>
      </c>
      <c r="AU1344">
        <v>1.0256866843861392</v>
      </c>
      <c r="AV1344">
        <v>1.0007034681957143</v>
      </c>
      <c r="AW1344">
        <v>0.95991659312238775</v>
      </c>
      <c r="AX1344">
        <v>0.90059430519734573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57.750000489159639</v>
      </c>
      <c r="BF1344">
        <v>58.249998577519605</v>
      </c>
      <c r="BG1344">
        <v>57.500000341473772</v>
      </c>
      <c r="BH1344">
        <v>57.500000341473772</v>
      </c>
      <c r="BI1344">
        <v>57.250000316399657</v>
      </c>
      <c r="BJ1344">
        <v>57.500000341473772</v>
      </c>
      <c r="BK1344">
        <v>58.249998577519605</v>
      </c>
      <c r="BL1344">
        <v>62.99999992753645</v>
      </c>
      <c r="BM1344">
        <v>68.00000007650975</v>
      </c>
      <c r="BN1344">
        <v>66.999999363154501</v>
      </c>
      <c r="BO1344">
        <v>69.500001223174976</v>
      </c>
      <c r="BP1344">
        <v>71.749998873994855</v>
      </c>
      <c r="BQ1344">
        <v>72.499999930111287</v>
      </c>
      <c r="BR1344">
        <v>71.49999897153252</v>
      </c>
      <c r="BS1344">
        <v>71.49999897153252</v>
      </c>
      <c r="BT1344">
        <v>70.75000183899256</v>
      </c>
      <c r="BU1344">
        <v>69.250001443324393</v>
      </c>
      <c r="BV1344">
        <v>68.250000469419149</v>
      </c>
      <c r="BW1344">
        <v>66.999999363154501</v>
      </c>
      <c r="BX1344">
        <v>63.999998924326981</v>
      </c>
      <c r="BY1344">
        <v>61.749999434330618</v>
      </c>
      <c r="BZ1344">
        <v>61.499999041421219</v>
      </c>
      <c r="CA1344">
        <v>60.000000101767768</v>
      </c>
      <c r="CB1344">
        <v>58.499999338264303</v>
      </c>
      <c r="CC1344">
        <v>0.33357024741283264</v>
      </c>
      <c r="CD1344">
        <v>0.31172337395159772</v>
      </c>
      <c r="CE1344">
        <v>0.30712169076443208</v>
      </c>
      <c r="CF1344">
        <v>0.31126701825004044</v>
      </c>
      <c r="CG1344">
        <v>0.33022021932884582</v>
      </c>
      <c r="CH1344">
        <v>0.39287676036759051</v>
      </c>
      <c r="CI1344">
        <v>0.51462298591721733</v>
      </c>
      <c r="CJ1344">
        <v>0.62855246612577709</v>
      </c>
      <c r="CK1344">
        <v>0.719419988660017</v>
      </c>
      <c r="CL1344">
        <v>0.76146749922877233</v>
      </c>
      <c r="CM1344">
        <v>0.79169834112840132</v>
      </c>
      <c r="CN1344">
        <v>0.81899369305154879</v>
      </c>
      <c r="CO1344">
        <v>0.81893227398532753</v>
      </c>
      <c r="CP1344">
        <v>0.84542522121114327</v>
      </c>
      <c r="CQ1344">
        <v>0.84701498552034982</v>
      </c>
      <c r="CR1344">
        <v>0.77731360026884888</v>
      </c>
      <c r="CS1344">
        <v>0.71825844876984368</v>
      </c>
      <c r="CT1344">
        <v>0.66938984458285555</v>
      </c>
      <c r="CU1344">
        <v>0.55095306167507618</v>
      </c>
      <c r="CV1344">
        <v>0.43262590651355154</v>
      </c>
      <c r="CW1344">
        <v>0.37907385553052908</v>
      </c>
      <c r="CX1344">
        <v>0.34344362922268917</v>
      </c>
      <c r="CY1344">
        <v>0.3130475122864082</v>
      </c>
      <c r="CZ1344">
        <v>0.29277304887988786</v>
      </c>
    </row>
    <row r="1345" spans="1:104" x14ac:dyDescent="0.25">
      <c r="A1345" t="s">
        <v>1534</v>
      </c>
      <c r="B1345" t="s">
        <v>26</v>
      </c>
      <c r="C1345" t="s">
        <v>28</v>
      </c>
      <c r="D1345" t="s">
        <v>187</v>
      </c>
      <c r="E1345" t="s">
        <v>184</v>
      </c>
      <c r="F1345">
        <v>2019</v>
      </c>
      <c r="G1345" t="s">
        <v>175</v>
      </c>
      <c r="H1345">
        <v>5</v>
      </c>
      <c r="I1345">
        <v>24.874736956858801</v>
      </c>
      <c r="J1345">
        <v>23.900648052947595</v>
      </c>
      <c r="K1345">
        <v>23.311626484208517</v>
      </c>
      <c r="L1345">
        <v>23.237175709940029</v>
      </c>
      <c r="M1345">
        <v>24.162543144552753</v>
      </c>
      <c r="N1345">
        <v>26.584483511681025</v>
      </c>
      <c r="O1345">
        <v>30.008445423466355</v>
      </c>
      <c r="P1345">
        <v>34.330814744187229</v>
      </c>
      <c r="Q1345">
        <v>38.881535511977972</v>
      </c>
      <c r="R1345">
        <v>42.25641331680815</v>
      </c>
      <c r="S1345">
        <v>44.486799443815769</v>
      </c>
      <c r="T1345">
        <v>45.817057304543567</v>
      </c>
      <c r="U1345">
        <v>46.350708600439887</v>
      </c>
      <c r="V1345">
        <v>46.966169463668706</v>
      </c>
      <c r="W1345">
        <v>46.888400175758633</v>
      </c>
      <c r="X1345">
        <v>45.568246362377437</v>
      </c>
      <c r="Y1345">
        <v>43.42060276426384</v>
      </c>
      <c r="Z1345">
        <v>40.725056787869839</v>
      </c>
      <c r="AA1345">
        <v>37.56722443103687</v>
      </c>
      <c r="AB1345">
        <v>36.504614218122789</v>
      </c>
      <c r="AC1345">
        <v>35.757552469625956</v>
      </c>
      <c r="AD1345">
        <v>33.162795275428444</v>
      </c>
      <c r="AE1345">
        <v>29.720512494208005</v>
      </c>
      <c r="AF1345">
        <v>27.005026104386658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1.0308837776027593</v>
      </c>
      <c r="AS1345">
        <v>1.0428909572016667</v>
      </c>
      <c r="AT1345">
        <v>1.056738811717413</v>
      </c>
      <c r="AU1345">
        <v>1.0549890169957163</v>
      </c>
      <c r="AV1345">
        <v>1.0252855147653166</v>
      </c>
      <c r="AW1345">
        <v>0.97696356861604638</v>
      </c>
      <c r="AX1345">
        <v>0.91631378182216383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59.000000572792445</v>
      </c>
      <c r="BF1345">
        <v>59.500000749026853</v>
      </c>
      <c r="BG1345">
        <v>59.749998824042542</v>
      </c>
      <c r="BH1345">
        <v>59.749998824042542</v>
      </c>
      <c r="BI1345">
        <v>59.749998824042542</v>
      </c>
      <c r="BJ1345">
        <v>60.000000557851095</v>
      </c>
      <c r="BK1345">
        <v>60.750000401211892</v>
      </c>
      <c r="BL1345">
        <v>60.999998476227589</v>
      </c>
      <c r="BM1345">
        <v>64.249999598788108</v>
      </c>
      <c r="BN1345">
        <v>66.250000196564429</v>
      </c>
      <c r="BO1345">
        <v>70.499999222192685</v>
      </c>
      <c r="BP1345">
        <v>72.749999364625367</v>
      </c>
      <c r="BQ1345">
        <v>72.749999364625367</v>
      </c>
      <c r="BR1345">
        <v>73.25000064309026</v>
      </c>
      <c r="BS1345">
        <v>72.999999644102019</v>
      </c>
      <c r="BT1345">
        <v>72.250000168151388</v>
      </c>
      <c r="BU1345">
        <v>70.499999222192685</v>
      </c>
      <c r="BV1345">
        <v>67.749998413645386</v>
      </c>
      <c r="BW1345">
        <v>64.500000107896128</v>
      </c>
      <c r="BX1345">
        <v>61.500000856922966</v>
      </c>
      <c r="BY1345">
        <v>60.750000401211892</v>
      </c>
      <c r="BZ1345">
        <v>60.000000557851095</v>
      </c>
      <c r="CA1345">
        <v>60.000000557851095</v>
      </c>
      <c r="CB1345">
        <v>60.000000557851095</v>
      </c>
      <c r="CC1345">
        <v>0.33454043027083574</v>
      </c>
      <c r="CD1345">
        <v>0.31263002387895744</v>
      </c>
      <c r="CE1345">
        <v>0.30801496687115443</v>
      </c>
      <c r="CF1345">
        <v>0.31217233147236334</v>
      </c>
      <c r="CG1345">
        <v>0.33118069150125046</v>
      </c>
      <c r="CH1345">
        <v>0.39401943397985811</v>
      </c>
      <c r="CI1345">
        <v>0.51611977321620084</v>
      </c>
      <c r="CJ1345">
        <v>0.63038061808960022</v>
      </c>
      <c r="CK1345">
        <v>0.72151245405708031</v>
      </c>
      <c r="CL1345">
        <v>0.76368226142717621</v>
      </c>
      <c r="CM1345">
        <v>0.79400104328372645</v>
      </c>
      <c r="CN1345">
        <v>0.82137580800796761</v>
      </c>
      <c r="CO1345">
        <v>0.82131421279993388</v>
      </c>
      <c r="CP1345">
        <v>0.84788418216512695</v>
      </c>
      <c r="CQ1345">
        <v>0.84947859798914416</v>
      </c>
      <c r="CR1345">
        <v>0.77957443004850735</v>
      </c>
      <c r="CS1345">
        <v>0.72034748155103601</v>
      </c>
      <c r="CT1345">
        <v>0.67133680056941802</v>
      </c>
      <c r="CU1345">
        <v>0.55255552761151916</v>
      </c>
      <c r="CV1345">
        <v>0.43388417876083546</v>
      </c>
      <c r="CW1345">
        <v>0.38017636040765745</v>
      </c>
      <c r="CX1345">
        <v>0.34444254544602465</v>
      </c>
      <c r="CY1345">
        <v>0.31395799841778321</v>
      </c>
      <c r="CZ1345">
        <v>0.29362456817082982</v>
      </c>
    </row>
    <row r="1346" spans="1:104" x14ac:dyDescent="0.25">
      <c r="A1346" t="s">
        <v>1535</v>
      </c>
      <c r="B1346" t="s">
        <v>26</v>
      </c>
      <c r="C1346" t="s">
        <v>28</v>
      </c>
      <c r="D1346" t="s">
        <v>187</v>
      </c>
      <c r="E1346" t="s">
        <v>184</v>
      </c>
      <c r="F1346">
        <v>2019</v>
      </c>
      <c r="G1346" t="s">
        <v>176</v>
      </c>
      <c r="H1346">
        <v>6</v>
      </c>
      <c r="I1346">
        <v>25.873640751196678</v>
      </c>
      <c r="J1346">
        <v>24.799760913361261</v>
      </c>
      <c r="K1346">
        <v>24.190366324157672</v>
      </c>
      <c r="L1346">
        <v>24.154600319177092</v>
      </c>
      <c r="M1346">
        <v>25.153324311573545</v>
      </c>
      <c r="N1346">
        <v>27.570400780624535</v>
      </c>
      <c r="O1346">
        <v>31.111317529181292</v>
      </c>
      <c r="P1346">
        <v>35.708976140559521</v>
      </c>
      <c r="Q1346">
        <v>40.450404189042082</v>
      </c>
      <c r="R1346">
        <v>44.25606335546145</v>
      </c>
      <c r="S1346">
        <v>47.028257430835744</v>
      </c>
      <c r="T1346">
        <v>48.703870203347122</v>
      </c>
      <c r="U1346">
        <v>49.321808958167182</v>
      </c>
      <c r="V1346">
        <v>49.868451384850609</v>
      </c>
      <c r="W1346">
        <v>49.718464733074121</v>
      </c>
      <c r="X1346">
        <v>48.648481687421878</v>
      </c>
      <c r="Y1346">
        <v>46.732142773105103</v>
      </c>
      <c r="Z1346">
        <v>43.942407533265381</v>
      </c>
      <c r="AA1346">
        <v>40.199317036961567</v>
      </c>
      <c r="AB1346">
        <v>38.112601048453072</v>
      </c>
      <c r="AC1346">
        <v>37.399992360062143</v>
      </c>
      <c r="AD1346">
        <v>34.800593402416204</v>
      </c>
      <c r="AE1346">
        <v>31.142731187282386</v>
      </c>
      <c r="AF1346">
        <v>28.245152982304909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1.0958370823655752</v>
      </c>
      <c r="AS1346">
        <v>1.1097406984436027</v>
      </c>
      <c r="AT1346">
        <v>1.1220401580416119</v>
      </c>
      <c r="AU1346">
        <v>1.1186654559494926</v>
      </c>
      <c r="AV1346">
        <v>1.0945908325393539</v>
      </c>
      <c r="AW1346">
        <v>1.0514732369147952</v>
      </c>
      <c r="AX1346">
        <v>0.9887041830197888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61.749999491911879</v>
      </c>
      <c r="BF1346">
        <v>61.250000462954631</v>
      </c>
      <c r="BG1346">
        <v>60.999998983823758</v>
      </c>
      <c r="BH1346">
        <v>61.250000462954631</v>
      </c>
      <c r="BI1346">
        <v>60.749999828639517</v>
      </c>
      <c r="BJ1346">
        <v>61.250000462954631</v>
      </c>
      <c r="BK1346">
        <v>62.7499993998102</v>
      </c>
      <c r="BL1346">
        <v>66.000001550561649</v>
      </c>
      <c r="BM1346">
        <v>68.749998205057011</v>
      </c>
      <c r="BN1346">
        <v>73.999998199308308</v>
      </c>
      <c r="BO1346">
        <v>77.749999638932081</v>
      </c>
      <c r="BP1346">
        <v>77.749999638932081</v>
      </c>
      <c r="BQ1346">
        <v>80.249999110540017</v>
      </c>
      <c r="BR1346">
        <v>78.999999191266568</v>
      </c>
      <c r="BS1346">
        <v>77.499998297403309</v>
      </c>
      <c r="BT1346">
        <v>76.50000097336671</v>
      </c>
      <c r="BU1346">
        <v>74.500001157570054</v>
      </c>
      <c r="BV1346">
        <v>73.000000019080829</v>
      </c>
      <c r="BW1346">
        <v>71.499999492156505</v>
      </c>
      <c r="BX1346">
        <v>69.000000525089632</v>
      </c>
      <c r="BY1346">
        <v>65.250001042473542</v>
      </c>
      <c r="BZ1346">
        <v>64.500000534385407</v>
      </c>
      <c r="CA1346">
        <v>63.499999907898328</v>
      </c>
      <c r="CB1346">
        <v>62.250000600189793</v>
      </c>
      <c r="CC1346">
        <v>0.33321191626718433</v>
      </c>
      <c r="CD1346">
        <v>0.31138852307787873</v>
      </c>
      <c r="CE1346">
        <v>0.30679176314152523</v>
      </c>
      <c r="CF1346">
        <v>0.31093265026800126</v>
      </c>
      <c r="CG1346">
        <v>0.32986550658632963</v>
      </c>
      <c r="CH1346">
        <v>0.39245470987156772</v>
      </c>
      <c r="CI1346">
        <v>0.51407014104027193</v>
      </c>
      <c r="CJ1346">
        <v>0.62787726189361148</v>
      </c>
      <c r="CK1346">
        <v>0.71864719794355314</v>
      </c>
      <c r="CL1346">
        <v>0.76064953719182526</v>
      </c>
      <c r="CM1346">
        <v>0.79084786818724617</v>
      </c>
      <c r="CN1346">
        <v>0.81811391323926752</v>
      </c>
      <c r="CO1346">
        <v>0.81805258395065872</v>
      </c>
      <c r="CP1346">
        <v>0.84451707012680022</v>
      </c>
      <c r="CQ1346">
        <v>0.84610510171004727</v>
      </c>
      <c r="CR1346">
        <v>0.77647854437899855</v>
      </c>
      <c r="CS1346">
        <v>0.71748684396486728</v>
      </c>
      <c r="CT1346">
        <v>0.66867077161659294</v>
      </c>
      <c r="CU1346">
        <v>0.55036123637998513</v>
      </c>
      <c r="CV1346">
        <v>0.43216114842667169</v>
      </c>
      <c r="CW1346">
        <v>0.37866663843106052</v>
      </c>
      <c r="CX1346">
        <v>0.34307470318508732</v>
      </c>
      <c r="CY1346">
        <v>0.31271120383281276</v>
      </c>
      <c r="CZ1346">
        <v>0.29245853770406466</v>
      </c>
    </row>
    <row r="1347" spans="1:104" x14ac:dyDescent="0.25">
      <c r="A1347" t="s">
        <v>1536</v>
      </c>
      <c r="B1347" t="s">
        <v>26</v>
      </c>
      <c r="C1347" t="s">
        <v>28</v>
      </c>
      <c r="D1347" t="s">
        <v>187</v>
      </c>
      <c r="E1347" t="s">
        <v>184</v>
      </c>
      <c r="F1347">
        <v>2019</v>
      </c>
      <c r="G1347" t="s">
        <v>177</v>
      </c>
      <c r="H1347">
        <v>7</v>
      </c>
      <c r="I1347">
        <v>27.398819584083917</v>
      </c>
      <c r="J1347">
        <v>26.235658408413794</v>
      </c>
      <c r="K1347">
        <v>25.538825091999474</v>
      </c>
      <c r="L1347">
        <v>25.517646074071948</v>
      </c>
      <c r="M1347">
        <v>26.621552110497483</v>
      </c>
      <c r="N1347">
        <v>29.423469144454636</v>
      </c>
      <c r="O1347">
        <v>33.359956234927473</v>
      </c>
      <c r="P1347">
        <v>38.183909226324971</v>
      </c>
      <c r="Q1347">
        <v>42.967535679449362</v>
      </c>
      <c r="R1347">
        <v>46.752267361990533</v>
      </c>
      <c r="S1347">
        <v>49.363149795026509</v>
      </c>
      <c r="T1347">
        <v>50.962165671459346</v>
      </c>
      <c r="U1347">
        <v>51.555584205729652</v>
      </c>
      <c r="V1347">
        <v>52.059949951377995</v>
      </c>
      <c r="W1347">
        <v>52.034530903256687</v>
      </c>
      <c r="X1347">
        <v>51.157356717120294</v>
      </c>
      <c r="Y1347">
        <v>49.325216504973014</v>
      </c>
      <c r="Z1347">
        <v>46.419592017626549</v>
      </c>
      <c r="AA1347">
        <v>42.368228859916528</v>
      </c>
      <c r="AB1347">
        <v>40.200530926057404</v>
      </c>
      <c r="AC1347">
        <v>39.456336036127901</v>
      </c>
      <c r="AD1347">
        <v>36.795032212556215</v>
      </c>
      <c r="AE1347">
        <v>32.95255811341508</v>
      </c>
      <c r="AF1347">
        <v>29.872978530809657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1.1466487071848275</v>
      </c>
      <c r="AS1347">
        <v>1.1600006348086953</v>
      </c>
      <c r="AT1347">
        <v>1.171348835369507</v>
      </c>
      <c r="AU1347">
        <v>1.1707769577488623</v>
      </c>
      <c r="AV1347">
        <v>1.1510405106270818</v>
      </c>
      <c r="AW1347">
        <v>1.1098173646146654</v>
      </c>
      <c r="AX1347">
        <v>1.0444407861832876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66.750000759629003</v>
      </c>
      <c r="BF1347">
        <v>66.500001033808829</v>
      </c>
      <c r="BG1347">
        <v>65.500000618843856</v>
      </c>
      <c r="BH1347">
        <v>66.000000207910034</v>
      </c>
      <c r="BI1347">
        <v>65.250000144816298</v>
      </c>
      <c r="BJ1347">
        <v>65.250000144816298</v>
      </c>
      <c r="BK1347">
        <v>67.499999249960268</v>
      </c>
      <c r="BL1347">
        <v>68.499998916717857</v>
      </c>
      <c r="BM1347">
        <v>71.750000498214504</v>
      </c>
      <c r="BN1347">
        <v>72.999998455455639</v>
      </c>
      <c r="BO1347">
        <v>75.249997789642677</v>
      </c>
      <c r="BP1347">
        <v>77.249999077658799</v>
      </c>
      <c r="BQ1347">
        <v>78.000001828191301</v>
      </c>
      <c r="BR1347">
        <v>80.250000429440504</v>
      </c>
      <c r="BS1347">
        <v>79.750000122706012</v>
      </c>
      <c r="BT1347">
        <v>80.999999301510229</v>
      </c>
      <c r="BU1347">
        <v>82.249999427025841</v>
      </c>
      <c r="BV1347">
        <v>83.2499991243225</v>
      </c>
      <c r="BW1347">
        <v>77.000001550652172</v>
      </c>
      <c r="BX1347">
        <v>73.999999588088926</v>
      </c>
      <c r="BY1347">
        <v>72.250000087280682</v>
      </c>
      <c r="BZ1347">
        <v>71.249999198960012</v>
      </c>
      <c r="CA1347">
        <v>70.500001578992439</v>
      </c>
      <c r="CB1347">
        <v>69.749998095522074</v>
      </c>
      <c r="CC1347">
        <v>0.33278698293246822</v>
      </c>
      <c r="CD1347">
        <v>0.31099140736670561</v>
      </c>
      <c r="CE1347">
        <v>0.30640053438241527</v>
      </c>
      <c r="CF1347">
        <v>0.31053613120002344</v>
      </c>
      <c r="CG1347">
        <v>0.32944484328260482</v>
      </c>
      <c r="CH1347">
        <v>0.39195421082184467</v>
      </c>
      <c r="CI1347">
        <v>0.51341458372996041</v>
      </c>
      <c r="CJ1347">
        <v>0.62707656092616848</v>
      </c>
      <c r="CK1347">
        <v>0.71773068364793269</v>
      </c>
      <c r="CL1347">
        <v>0.75967950298282583</v>
      </c>
      <c r="CM1347">
        <v>0.78983929942462705</v>
      </c>
      <c r="CN1347">
        <v>0.81707059953964278</v>
      </c>
      <c r="CO1347">
        <v>0.81700935337106495</v>
      </c>
      <c r="CP1347">
        <v>0.84344008865421216</v>
      </c>
      <c r="CQ1347">
        <v>0.84502612453261394</v>
      </c>
      <c r="CR1347">
        <v>0.77548835918472669</v>
      </c>
      <c r="CS1347">
        <v>0.71657190541495697</v>
      </c>
      <c r="CT1347">
        <v>0.66781804756627272</v>
      </c>
      <c r="CU1347">
        <v>0.54965937740540605</v>
      </c>
      <c r="CV1347">
        <v>0.43161002944254928</v>
      </c>
      <c r="CW1347">
        <v>0.37818372071405509</v>
      </c>
      <c r="CX1347">
        <v>0.34263717428708423</v>
      </c>
      <c r="CY1347">
        <v>0.31231243262941449</v>
      </c>
      <c r="CZ1347">
        <v>0.29208554244923696</v>
      </c>
    </row>
    <row r="1348" spans="1:104" x14ac:dyDescent="0.25">
      <c r="A1348" t="s">
        <v>1537</v>
      </c>
      <c r="B1348" t="s">
        <v>26</v>
      </c>
      <c r="C1348" t="s">
        <v>28</v>
      </c>
      <c r="D1348" t="s">
        <v>187</v>
      </c>
      <c r="E1348" t="s">
        <v>184</v>
      </c>
      <c r="F1348">
        <v>2019</v>
      </c>
      <c r="G1348" t="s">
        <v>178</v>
      </c>
      <c r="H1348">
        <v>8</v>
      </c>
      <c r="I1348">
        <v>28.158257989749576</v>
      </c>
      <c r="J1348">
        <v>26.950077650659434</v>
      </c>
      <c r="K1348">
        <v>26.245242268012476</v>
      </c>
      <c r="L1348">
        <v>26.275670481293439</v>
      </c>
      <c r="M1348">
        <v>27.451018565790349</v>
      </c>
      <c r="N1348">
        <v>30.521672480040611</v>
      </c>
      <c r="O1348">
        <v>34.996029138693338</v>
      </c>
      <c r="P1348">
        <v>40.198557881627941</v>
      </c>
      <c r="Q1348">
        <v>46.080707442815111</v>
      </c>
      <c r="R1348">
        <v>50.744847030090931</v>
      </c>
      <c r="S1348">
        <v>54.154181148898111</v>
      </c>
      <c r="T1348">
        <v>56.196244541612323</v>
      </c>
      <c r="U1348">
        <v>56.982578742545776</v>
      </c>
      <c r="V1348">
        <v>57.581166134544084</v>
      </c>
      <c r="W1348">
        <v>57.380518416000037</v>
      </c>
      <c r="X1348">
        <v>56.030399393577227</v>
      </c>
      <c r="Y1348">
        <v>53.446061784391567</v>
      </c>
      <c r="Z1348">
        <v>50.032454576015624</v>
      </c>
      <c r="AA1348">
        <v>45.131064276453479</v>
      </c>
      <c r="AB1348">
        <v>43.089340745354093</v>
      </c>
      <c r="AC1348">
        <v>41.499312446746693</v>
      </c>
      <c r="AD1348">
        <v>38.283746891159268</v>
      </c>
      <c r="AE1348">
        <v>34.118761185285557</v>
      </c>
      <c r="AF1348">
        <v>30.841735112307092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1.2644155351453508</v>
      </c>
      <c r="AS1348">
        <v>1.2821080075724316</v>
      </c>
      <c r="AT1348">
        <v>1.2955762428691187</v>
      </c>
      <c r="AU1348">
        <v>1.2910616439726501</v>
      </c>
      <c r="AV1348">
        <v>1.2606839978025228</v>
      </c>
      <c r="AW1348">
        <v>1.2025363326753533</v>
      </c>
      <c r="AX1348">
        <v>1.1257302273884762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69.749998331100429</v>
      </c>
      <c r="BF1348">
        <v>68.999998319693432</v>
      </c>
      <c r="BG1348">
        <v>67.999998828067604</v>
      </c>
      <c r="BH1348">
        <v>66.25000164303556</v>
      </c>
      <c r="BI1348">
        <v>67.500001712880575</v>
      </c>
      <c r="BJ1348">
        <v>67.250000768661266</v>
      </c>
      <c r="BK1348">
        <v>67.500001712880575</v>
      </c>
      <c r="BL1348">
        <v>69.500000314882115</v>
      </c>
      <c r="BM1348">
        <v>75.250001307169441</v>
      </c>
      <c r="BN1348">
        <v>81.749999748862919</v>
      </c>
      <c r="BO1348">
        <v>86.500001234274407</v>
      </c>
      <c r="BP1348">
        <v>88.500000705526247</v>
      </c>
      <c r="BQ1348">
        <v>90.25000043730914</v>
      </c>
      <c r="BR1348">
        <v>89.500000303902112</v>
      </c>
      <c r="BS1348">
        <v>87.749998864118623</v>
      </c>
      <c r="BT1348">
        <v>88.749998462494489</v>
      </c>
      <c r="BU1348">
        <v>87.999998817087601</v>
      </c>
      <c r="BV1348">
        <v>86.500001234274407</v>
      </c>
      <c r="BW1348">
        <v>82.749999347238784</v>
      </c>
      <c r="BX1348">
        <v>78.999999778203915</v>
      </c>
      <c r="BY1348">
        <v>75.749998681606542</v>
      </c>
      <c r="BZ1348">
        <v>73.999999285323767</v>
      </c>
      <c r="CA1348">
        <v>72.500001702510573</v>
      </c>
      <c r="CB1348">
        <v>71.499998688133559</v>
      </c>
      <c r="CC1348">
        <v>0.335994334731813</v>
      </c>
      <c r="CD1348">
        <v>0.31398870057823181</v>
      </c>
      <c r="CE1348">
        <v>0.30935357537232305</v>
      </c>
      <c r="CF1348">
        <v>0.31352903817810318</v>
      </c>
      <c r="CG1348">
        <v>0.33262000403150338</v>
      </c>
      <c r="CH1348">
        <v>0.39573182490533282</v>
      </c>
      <c r="CI1348">
        <v>0.51836279835012489</v>
      </c>
      <c r="CJ1348">
        <v>0.63312023077716872</v>
      </c>
      <c r="CK1348">
        <v>0.72464811217597613</v>
      </c>
      <c r="CL1348">
        <v>0.76700116356546832</v>
      </c>
      <c r="CM1348">
        <v>0.79745172926074048</v>
      </c>
      <c r="CN1348">
        <v>0.82494540593306065</v>
      </c>
      <c r="CO1348">
        <v>0.82488360301914099</v>
      </c>
      <c r="CP1348">
        <v>0.85156903013302354</v>
      </c>
      <c r="CQ1348">
        <v>0.85317038864831618</v>
      </c>
      <c r="CR1348">
        <v>0.78296243839207413</v>
      </c>
      <c r="CS1348">
        <v>0.7234781325515699</v>
      </c>
      <c r="CT1348">
        <v>0.67425437571861802</v>
      </c>
      <c r="CU1348">
        <v>0.55495692109288131</v>
      </c>
      <c r="CV1348">
        <v>0.43576984093651672</v>
      </c>
      <c r="CW1348">
        <v>0.38182862055363359</v>
      </c>
      <c r="CX1348">
        <v>0.34593945250608488</v>
      </c>
      <c r="CY1348">
        <v>0.31532245172121237</v>
      </c>
      <c r="CZ1348">
        <v>0.29490064207885164</v>
      </c>
    </row>
    <row r="1349" spans="1:104" x14ac:dyDescent="0.25">
      <c r="A1349" t="s">
        <v>1538</v>
      </c>
      <c r="B1349" t="s">
        <v>26</v>
      </c>
      <c r="C1349" t="s">
        <v>28</v>
      </c>
      <c r="D1349" t="s">
        <v>187</v>
      </c>
      <c r="E1349" t="s">
        <v>184</v>
      </c>
      <c r="F1349">
        <v>2019</v>
      </c>
      <c r="G1349" t="s">
        <v>179</v>
      </c>
      <c r="H1349">
        <v>9</v>
      </c>
      <c r="I1349">
        <v>28.255758769239304</v>
      </c>
      <c r="J1349">
        <v>27.118999555401132</v>
      </c>
      <c r="K1349">
        <v>26.508443007888662</v>
      </c>
      <c r="L1349">
        <v>26.521010854207319</v>
      </c>
      <c r="M1349">
        <v>27.739123158450106</v>
      </c>
      <c r="N1349">
        <v>30.947368132847835</v>
      </c>
      <c r="O1349">
        <v>36.133994327394646</v>
      </c>
      <c r="P1349">
        <v>41.098615585804637</v>
      </c>
      <c r="Q1349">
        <v>47.332728245077902</v>
      </c>
      <c r="R1349">
        <v>52.223778108511574</v>
      </c>
      <c r="S1349">
        <v>55.744116174613247</v>
      </c>
      <c r="T1349">
        <v>57.849517959912987</v>
      </c>
      <c r="U1349">
        <v>58.663541858630474</v>
      </c>
      <c r="V1349">
        <v>59.358108928640213</v>
      </c>
      <c r="W1349">
        <v>58.998008445894619</v>
      </c>
      <c r="X1349">
        <v>57.134247748249841</v>
      </c>
      <c r="Y1349">
        <v>54.24015689333612</v>
      </c>
      <c r="Z1349">
        <v>50.58143654177951</v>
      </c>
      <c r="AA1349">
        <v>45.838557549423591</v>
      </c>
      <c r="AB1349">
        <v>44.528993690486892</v>
      </c>
      <c r="AC1349">
        <v>41.783266599401195</v>
      </c>
      <c r="AD1349">
        <v>38.397249144495788</v>
      </c>
      <c r="AE1349">
        <v>34.168431791043886</v>
      </c>
      <c r="AF1349">
        <v>30.917757173072619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1.3016141466360402</v>
      </c>
      <c r="AS1349">
        <v>1.319929701080063</v>
      </c>
      <c r="AT1349">
        <v>1.3355574888230755</v>
      </c>
      <c r="AU1349">
        <v>1.3274552059464904</v>
      </c>
      <c r="AV1349">
        <v>1.2855205603158142</v>
      </c>
      <c r="AW1349">
        <v>1.2204035402556188</v>
      </c>
      <c r="AX1349">
        <v>1.1380823269584868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69.250001567324986</v>
      </c>
      <c r="BF1349">
        <v>68.499999041208895</v>
      </c>
      <c r="BG1349">
        <v>68.499999041208895</v>
      </c>
      <c r="BH1349">
        <v>67.2500003539121</v>
      </c>
      <c r="BI1349">
        <v>67.2500003539121</v>
      </c>
      <c r="BJ1349">
        <v>67.2500003539121</v>
      </c>
      <c r="BK1349">
        <v>68.750001994943389</v>
      </c>
      <c r="BL1349">
        <v>70.000000941125961</v>
      </c>
      <c r="BM1349">
        <v>73.750001891389076</v>
      </c>
      <c r="BN1349">
        <v>79.250000751073344</v>
      </c>
      <c r="BO1349">
        <v>87.000000123046888</v>
      </c>
      <c r="BP1349">
        <v>90.250000297870926</v>
      </c>
      <c r="BQ1349">
        <v>92.000000994121407</v>
      </c>
      <c r="BR1349">
        <v>92.000000994121407</v>
      </c>
      <c r="BS1349">
        <v>92.499999591874172</v>
      </c>
      <c r="BT1349">
        <v>92.749999378064985</v>
      </c>
      <c r="BU1349">
        <v>90.49999959674733</v>
      </c>
      <c r="BV1349">
        <v>89.250000665793323</v>
      </c>
      <c r="BW1349">
        <v>88.000000242438929</v>
      </c>
      <c r="BX1349">
        <v>79.749999714311926</v>
      </c>
      <c r="BY1349">
        <v>75.999998017848625</v>
      </c>
      <c r="BZ1349">
        <v>72.749999213596368</v>
      </c>
      <c r="CA1349">
        <v>72.000000570767014</v>
      </c>
      <c r="CB1349">
        <v>71.500001485699826</v>
      </c>
      <c r="CC1349">
        <v>0.33659835993966125</v>
      </c>
      <c r="CD1349">
        <v>0.31455317887953738</v>
      </c>
      <c r="CE1349">
        <v>0.30990973943292138</v>
      </c>
      <c r="CF1349">
        <v>0.31409269565755926</v>
      </c>
      <c r="CG1349">
        <v>0.33321797631670225</v>
      </c>
      <c r="CH1349">
        <v>0.39644326785067652</v>
      </c>
      <c r="CI1349">
        <v>0.51929473534876258</v>
      </c>
      <c r="CJ1349">
        <v>0.63425849056237182</v>
      </c>
      <c r="CK1349">
        <v>0.72595092031238606</v>
      </c>
      <c r="CL1349">
        <v>0.7683802186702362</v>
      </c>
      <c r="CM1349">
        <v>0.79888547171191937</v>
      </c>
      <c r="CN1349">
        <v>0.82642859069567365</v>
      </c>
      <c r="CO1349">
        <v>0.82636664342942345</v>
      </c>
      <c r="CP1349">
        <v>0.85310007848529312</v>
      </c>
      <c r="CQ1349">
        <v>0.85470425341030165</v>
      </c>
      <c r="CR1349">
        <v>0.78437005497445877</v>
      </c>
      <c r="CS1349">
        <v>0.72477884328196041</v>
      </c>
      <c r="CT1349">
        <v>0.67546658386390723</v>
      </c>
      <c r="CU1349">
        <v>0.55595463050756788</v>
      </c>
      <c r="CV1349">
        <v>0.43655324283944136</v>
      </c>
      <c r="CW1349">
        <v>0.38251504902100159</v>
      </c>
      <c r="CX1349">
        <v>0.34656136629562895</v>
      </c>
      <c r="CY1349">
        <v>0.31588931632815748</v>
      </c>
      <c r="CZ1349">
        <v>0.29543079478911116</v>
      </c>
    </row>
    <row r="1350" spans="1:104" x14ac:dyDescent="0.25">
      <c r="A1350" t="s">
        <v>1539</v>
      </c>
      <c r="B1350" t="s">
        <v>26</v>
      </c>
      <c r="C1350" t="s">
        <v>28</v>
      </c>
      <c r="D1350" t="s">
        <v>187</v>
      </c>
      <c r="E1350" t="s">
        <v>184</v>
      </c>
      <c r="F1350">
        <v>2019</v>
      </c>
      <c r="G1350" t="s">
        <v>180</v>
      </c>
      <c r="H1350">
        <v>10</v>
      </c>
      <c r="I1350">
        <v>25.62351306536894</v>
      </c>
      <c r="J1350">
        <v>24.656484664742674</v>
      </c>
      <c r="K1350">
        <v>24.075156397011149</v>
      </c>
      <c r="L1350">
        <v>24.036574938078846</v>
      </c>
      <c r="M1350">
        <v>25.109939345385488</v>
      </c>
      <c r="N1350">
        <v>27.878637995907795</v>
      </c>
      <c r="O1350">
        <v>32.626941334271152</v>
      </c>
      <c r="P1350">
        <v>35.735349165862736</v>
      </c>
      <c r="Q1350">
        <v>39.715727110048121</v>
      </c>
      <c r="R1350">
        <v>43.19920513622877</v>
      </c>
      <c r="S1350">
        <v>45.928005489539025</v>
      </c>
      <c r="T1350">
        <v>48.016736415964388</v>
      </c>
      <c r="U1350">
        <v>49.185915279624751</v>
      </c>
      <c r="V1350">
        <v>50.212617304541645</v>
      </c>
      <c r="W1350">
        <v>50.029178007453588</v>
      </c>
      <c r="X1350">
        <v>48.524416705937981</v>
      </c>
      <c r="Y1350">
        <v>46.024363178565338</v>
      </c>
      <c r="Z1350">
        <v>42.864964266724684</v>
      </c>
      <c r="AA1350">
        <v>40.815602024629058</v>
      </c>
      <c r="AB1350">
        <v>39.15708881211345</v>
      </c>
      <c r="AC1350">
        <v>36.798433110620692</v>
      </c>
      <c r="AD1350">
        <v>34.098435168819663</v>
      </c>
      <c r="AE1350">
        <v>30.468528747229808</v>
      </c>
      <c r="AF1350">
        <v>27.690349764516622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1.0803765828858327</v>
      </c>
      <c r="AS1350">
        <v>1.1066830963010661</v>
      </c>
      <c r="AT1350">
        <v>1.1297838682209798</v>
      </c>
      <c r="AU1350">
        <v>1.125656471488953</v>
      </c>
      <c r="AV1350">
        <v>1.0917993126610857</v>
      </c>
      <c r="AW1350">
        <v>1.0355481694644852</v>
      </c>
      <c r="AX1350">
        <v>0.96446170205644666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62.5</v>
      </c>
      <c r="BF1350">
        <v>63.000000735879318</v>
      </c>
      <c r="BG1350">
        <v>63.000000735879318</v>
      </c>
      <c r="BH1350">
        <v>60.750000086022929</v>
      </c>
      <c r="BI1350">
        <v>58.999999092196489</v>
      </c>
      <c r="BJ1350">
        <v>58.749999332622679</v>
      </c>
      <c r="BK1350">
        <v>58.249999311573212</v>
      </c>
      <c r="BL1350">
        <v>60.249999350143604</v>
      </c>
      <c r="BM1350">
        <v>63.499999403314789</v>
      </c>
      <c r="BN1350">
        <v>69.250002557935005</v>
      </c>
      <c r="BO1350">
        <v>73.000001643561163</v>
      </c>
      <c r="BP1350">
        <v>77.499997954674043</v>
      </c>
      <c r="BQ1350">
        <v>80.000002120763313</v>
      </c>
      <c r="BR1350">
        <v>79.500001384884001</v>
      </c>
      <c r="BS1350">
        <v>77.749998809306376</v>
      </c>
      <c r="BT1350">
        <v>77.749998809306376</v>
      </c>
      <c r="BU1350">
        <v>76.750002082801288</v>
      </c>
      <c r="BV1350">
        <v>76.500001228168955</v>
      </c>
      <c r="BW1350">
        <v>73.249997631266751</v>
      </c>
      <c r="BX1350">
        <v>70.499998192301732</v>
      </c>
      <c r="BY1350">
        <v>67.749999848395234</v>
      </c>
      <c r="BZ1350">
        <v>66.999999352942098</v>
      </c>
      <c r="CA1350">
        <v>65.249999317291852</v>
      </c>
      <c r="CB1350">
        <v>64.249999913977078</v>
      </c>
      <c r="CC1350">
        <v>0.33280918907094403</v>
      </c>
      <c r="CD1350">
        <v>0.31101216664152748</v>
      </c>
      <c r="CE1350">
        <v>0.30642096721631645</v>
      </c>
      <c r="CF1350">
        <v>0.31055683595033051</v>
      </c>
      <c r="CG1350">
        <v>0.32946684233592227</v>
      </c>
      <c r="CH1350">
        <v>0.39198038198810964</v>
      </c>
      <c r="CI1350">
        <v>0.51344883311649137</v>
      </c>
      <c r="CJ1350">
        <v>0.62711839332123365</v>
      </c>
      <c r="CK1350">
        <v>0.71777855469388752</v>
      </c>
      <c r="CL1350">
        <v>0.75973014335782874</v>
      </c>
      <c r="CM1350">
        <v>0.78989203897974924</v>
      </c>
      <c r="CN1350">
        <v>0.8171250978295227</v>
      </c>
      <c r="CO1350">
        <v>0.81706385566543416</v>
      </c>
      <c r="CP1350">
        <v>0.84349629393471359</v>
      </c>
      <c r="CQ1350">
        <v>0.84508248696304789</v>
      </c>
      <c r="CR1350">
        <v>0.77554009605000407</v>
      </c>
      <c r="CS1350">
        <v>0.71661968266229614</v>
      </c>
      <c r="CT1350">
        <v>0.66786257685492323</v>
      </c>
      <c r="CU1350">
        <v>0.54969603520644084</v>
      </c>
      <c r="CV1350">
        <v>0.43163881320343761</v>
      </c>
      <c r="CW1350">
        <v>0.37820896253209529</v>
      </c>
      <c r="CX1350">
        <v>0.34266002418728059</v>
      </c>
      <c r="CY1350">
        <v>0.31233326670916778</v>
      </c>
      <c r="CZ1350">
        <v>0.29210505203466586</v>
      </c>
    </row>
    <row r="1351" spans="1:104" x14ac:dyDescent="0.25">
      <c r="A1351" t="s">
        <v>1540</v>
      </c>
      <c r="B1351" t="s">
        <v>26</v>
      </c>
      <c r="C1351" t="s">
        <v>28</v>
      </c>
      <c r="D1351" t="s">
        <v>187</v>
      </c>
      <c r="E1351" t="s">
        <v>184</v>
      </c>
      <c r="F1351">
        <v>2019</v>
      </c>
      <c r="G1351" t="s">
        <v>181</v>
      </c>
      <c r="H1351">
        <v>11</v>
      </c>
      <c r="I1351">
        <v>23.755285286320685</v>
      </c>
      <c r="J1351">
        <v>22.994637606109503</v>
      </c>
      <c r="K1351">
        <v>22.593356061306153</v>
      </c>
      <c r="L1351">
        <v>22.691646653219387</v>
      </c>
      <c r="M1351">
        <v>23.714635112342311</v>
      </c>
      <c r="N1351">
        <v>26.406053255419856</v>
      </c>
      <c r="O1351">
        <v>29.929704579709785</v>
      </c>
      <c r="P1351">
        <v>33.133125013970179</v>
      </c>
      <c r="Q1351">
        <v>36.747425144606567</v>
      </c>
      <c r="R1351">
        <v>39.396429277993157</v>
      </c>
      <c r="S1351">
        <v>41.368050153937794</v>
      </c>
      <c r="T1351">
        <v>42.637234462331897</v>
      </c>
      <c r="U1351">
        <v>43.211255511583467</v>
      </c>
      <c r="V1351">
        <v>43.74868841528815</v>
      </c>
      <c r="W1351">
        <v>43.286974820258841</v>
      </c>
      <c r="X1351">
        <v>41.704738358755563</v>
      </c>
      <c r="Y1351">
        <v>40.044179358759997</v>
      </c>
      <c r="Z1351">
        <v>39.480888877177939</v>
      </c>
      <c r="AA1351">
        <v>36.766587863177627</v>
      </c>
      <c r="AB1351">
        <v>34.800059508426585</v>
      </c>
      <c r="AC1351">
        <v>32.938469816616134</v>
      </c>
      <c r="AD1351">
        <v>30.6546769737852</v>
      </c>
      <c r="AE1351">
        <v>27.708083171090404</v>
      </c>
      <c r="AF1351">
        <v>25.448998549652636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0.95933773625084395</v>
      </c>
      <c r="AS1351">
        <v>0.97225324696000948</v>
      </c>
      <c r="AT1351">
        <v>0.9843455128976154</v>
      </c>
      <c r="AU1351">
        <v>0.97395693796053906</v>
      </c>
      <c r="AV1351">
        <v>0.93835661344225085</v>
      </c>
      <c r="AW1351">
        <v>0.90099400624635662</v>
      </c>
      <c r="AX1351">
        <v>0.88832000642000108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57.500001224902789</v>
      </c>
      <c r="BF1351">
        <v>56.749999930673901</v>
      </c>
      <c r="BG1351">
        <v>56.249999579243458</v>
      </c>
      <c r="BH1351">
        <v>55.250000121943451</v>
      </c>
      <c r="BI1351">
        <v>56.749999930673901</v>
      </c>
      <c r="BJ1351">
        <v>56.000000930099795</v>
      </c>
      <c r="BK1351">
        <v>56.500001281530238</v>
      </c>
      <c r="BL1351">
        <v>56.749999930673901</v>
      </c>
      <c r="BM1351">
        <v>61.249999083449474</v>
      </c>
      <c r="BN1351">
        <v>65.999999087884888</v>
      </c>
      <c r="BO1351">
        <v>70.249999971260962</v>
      </c>
      <c r="BP1351">
        <v>71.499999915666407</v>
      </c>
      <c r="BQ1351">
        <v>71.999999036725754</v>
      </c>
      <c r="BR1351">
        <v>70.500000443176631</v>
      </c>
      <c r="BS1351">
        <v>69.500001228912893</v>
      </c>
      <c r="BT1351">
        <v>70.249999971260962</v>
      </c>
      <c r="BU1351">
        <v>68.500000905796171</v>
      </c>
      <c r="BV1351">
        <v>65.750001410886298</v>
      </c>
      <c r="BW1351">
        <v>64.250000766718657</v>
      </c>
      <c r="BX1351">
        <v>63.750000916550533</v>
      </c>
      <c r="BY1351">
        <v>62.750001687097019</v>
      </c>
      <c r="BZ1351">
        <v>61.500000785736255</v>
      </c>
      <c r="CA1351">
        <v>61.249999083449474</v>
      </c>
      <c r="CB1351">
        <v>59.50000027621072</v>
      </c>
      <c r="CC1351">
        <v>0.33500064115845363</v>
      </c>
      <c r="CD1351">
        <v>0.31306013170373553</v>
      </c>
      <c r="CE1351">
        <v>0.30843867859775526</v>
      </c>
      <c r="CF1351">
        <v>0.31260179586806502</v>
      </c>
      <c r="CG1351">
        <v>0.33163628027676006</v>
      </c>
      <c r="CH1351">
        <v>0.39456149885725822</v>
      </c>
      <c r="CI1351">
        <v>0.51682980455497562</v>
      </c>
      <c r="CJ1351">
        <v>0.63124783524993844</v>
      </c>
      <c r="CK1351">
        <v>0.72250501288008673</v>
      </c>
      <c r="CL1351">
        <v>0.76473286857040101</v>
      </c>
      <c r="CM1351">
        <v>0.79509332717553849</v>
      </c>
      <c r="CN1351">
        <v>0.82250574377499497</v>
      </c>
      <c r="CO1351">
        <v>0.82244404803265425</v>
      </c>
      <c r="CP1351">
        <v>0.84905058226214625</v>
      </c>
      <c r="CQ1351">
        <v>0.850647190700342</v>
      </c>
      <c r="CR1351">
        <v>0.78064682174699096</v>
      </c>
      <c r="CS1351">
        <v>0.72133847166097853</v>
      </c>
      <c r="CT1351">
        <v>0.67226029076923732</v>
      </c>
      <c r="CU1351">
        <v>0.55331568742058967</v>
      </c>
      <c r="CV1351">
        <v>0.43448108865009943</v>
      </c>
      <c r="CW1351">
        <v>0.38069937405727056</v>
      </c>
      <c r="CX1351">
        <v>0.34491638118861562</v>
      </c>
      <c r="CY1351">
        <v>0.314389902401287</v>
      </c>
      <c r="CZ1351">
        <v>0.29402849925879815</v>
      </c>
    </row>
    <row r="1352" spans="1:104" x14ac:dyDescent="0.25">
      <c r="A1352" t="s">
        <v>1541</v>
      </c>
      <c r="B1352" t="s">
        <v>26</v>
      </c>
      <c r="C1352" t="s">
        <v>28</v>
      </c>
      <c r="D1352" t="s">
        <v>187</v>
      </c>
      <c r="E1352" t="s">
        <v>184</v>
      </c>
      <c r="F1352">
        <v>2019</v>
      </c>
      <c r="G1352" t="s">
        <v>182</v>
      </c>
      <c r="H1352">
        <v>12</v>
      </c>
      <c r="I1352">
        <v>23.611294311158979</v>
      </c>
      <c r="J1352">
        <v>22.898791551708122</v>
      </c>
      <c r="K1352">
        <v>22.525721840896736</v>
      </c>
      <c r="L1352">
        <v>22.667049496540891</v>
      </c>
      <c r="M1352">
        <v>23.707838037396222</v>
      </c>
      <c r="N1352">
        <v>26.443602192673854</v>
      </c>
      <c r="O1352">
        <v>30.113954072162109</v>
      </c>
      <c r="P1352">
        <v>33.260641257439914</v>
      </c>
      <c r="Q1352">
        <v>36.444723569206573</v>
      </c>
      <c r="R1352">
        <v>38.253441201606201</v>
      </c>
      <c r="S1352">
        <v>39.296701499640704</v>
      </c>
      <c r="T1352">
        <v>39.756267002735704</v>
      </c>
      <c r="U1352">
        <v>39.761470219800074</v>
      </c>
      <c r="V1352">
        <v>39.935207878859465</v>
      </c>
      <c r="W1352">
        <v>39.338521205359378</v>
      </c>
      <c r="X1352">
        <v>37.929002032341174</v>
      </c>
      <c r="Y1352">
        <v>36.808282197478611</v>
      </c>
      <c r="Z1352">
        <v>37.129129068012588</v>
      </c>
      <c r="AA1352">
        <v>35.122640103219204</v>
      </c>
      <c r="AB1352">
        <v>33.662717457642501</v>
      </c>
      <c r="AC1352">
        <v>32.086680115031456</v>
      </c>
      <c r="AD1352">
        <v>30.052190976595554</v>
      </c>
      <c r="AE1352">
        <v>27.29874623863919</v>
      </c>
      <c r="AF1352">
        <v>25.174257339056354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0.89451603241736577</v>
      </c>
      <c r="AS1352">
        <v>0.89463304318089643</v>
      </c>
      <c r="AT1352">
        <v>0.89854217280854054</v>
      </c>
      <c r="AU1352">
        <v>0.88511668832219392</v>
      </c>
      <c r="AV1352">
        <v>0.85340254596471443</v>
      </c>
      <c r="AW1352">
        <v>0.82818636588897032</v>
      </c>
      <c r="AX1352">
        <v>0.8354053690719081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50.99999970727125</v>
      </c>
      <c r="BF1352">
        <v>51.249999553685754</v>
      </c>
      <c r="BG1352">
        <v>49.499999885432864</v>
      </c>
      <c r="BH1352">
        <v>49.499999885432864</v>
      </c>
      <c r="BI1352">
        <v>49.499999885432864</v>
      </c>
      <c r="BJ1352">
        <v>48.249999561088927</v>
      </c>
      <c r="BK1352">
        <v>47.500000385935905</v>
      </c>
      <c r="BL1352">
        <v>47.250000645714465</v>
      </c>
      <c r="BM1352">
        <v>54.499999529231005</v>
      </c>
      <c r="BN1352">
        <v>58.499999392939806</v>
      </c>
      <c r="BO1352">
        <v>61.749999004394581</v>
      </c>
      <c r="BP1352">
        <v>64.000000185928869</v>
      </c>
      <c r="BQ1352">
        <v>64.499999150576912</v>
      </c>
      <c r="BR1352">
        <v>65.500000478050794</v>
      </c>
      <c r="BS1352">
        <v>62.999999086011535</v>
      </c>
      <c r="BT1352">
        <v>61.499998915253094</v>
      </c>
      <c r="BU1352">
        <v>59.999999821595665</v>
      </c>
      <c r="BV1352">
        <v>55.749999610847958</v>
      </c>
      <c r="BW1352">
        <v>50.99999970727125</v>
      </c>
      <c r="BX1352">
        <v>47.999999714674424</v>
      </c>
      <c r="BY1352">
        <v>46.999999342938047</v>
      </c>
      <c r="BZ1352">
        <v>44.500000863622624</v>
      </c>
      <c r="CA1352">
        <v>44.999999949634145</v>
      </c>
      <c r="CB1352">
        <v>44.500000863622624</v>
      </c>
      <c r="CC1352">
        <v>0.34338492048552532</v>
      </c>
      <c r="CD1352">
        <v>0.32089527034753468</v>
      </c>
      <c r="CE1352">
        <v>0.31615814557165328</v>
      </c>
      <c r="CF1352">
        <v>0.32042549109966828</v>
      </c>
      <c r="CG1352">
        <v>0.33993635564361674</v>
      </c>
      <c r="CH1352">
        <v>0.4044364075948117</v>
      </c>
      <c r="CI1352">
        <v>0.52976481728049873</v>
      </c>
      <c r="CJ1352">
        <v>0.64704642543137325</v>
      </c>
      <c r="CK1352">
        <v>0.74058758932128588</v>
      </c>
      <c r="CL1352">
        <v>0.7838722904693437</v>
      </c>
      <c r="CM1352">
        <v>0.81499262987991727</v>
      </c>
      <c r="CN1352">
        <v>0.84309111760843458</v>
      </c>
      <c r="CO1352">
        <v>0.84302786625412252</v>
      </c>
      <c r="CP1352">
        <v>0.87030033703090703</v>
      </c>
      <c r="CQ1352">
        <v>0.87193684984558006</v>
      </c>
      <c r="CR1352">
        <v>0.80018455270384881</v>
      </c>
      <c r="CS1352">
        <v>0.73939185784522987</v>
      </c>
      <c r="CT1352">
        <v>0.68908538704387789</v>
      </c>
      <c r="CU1352">
        <v>0.56716385060912322</v>
      </c>
      <c r="CV1352">
        <v>0.44535510952611207</v>
      </c>
      <c r="CW1352">
        <v>0.39022738421688419</v>
      </c>
      <c r="CX1352">
        <v>0.35354883005295884</v>
      </c>
      <c r="CY1352">
        <v>0.32225832664305804</v>
      </c>
      <c r="CZ1352">
        <v>0.30138734691100277</v>
      </c>
    </row>
    <row r="1353" spans="1:104" x14ac:dyDescent="0.25">
      <c r="A1353" t="s">
        <v>1542</v>
      </c>
      <c r="B1353" t="s">
        <v>26</v>
      </c>
      <c r="C1353" t="s">
        <v>28</v>
      </c>
      <c r="D1353" t="s">
        <v>187</v>
      </c>
      <c r="E1353" t="s">
        <v>184</v>
      </c>
      <c r="F1353">
        <v>2019</v>
      </c>
      <c r="G1353" t="s">
        <v>183</v>
      </c>
      <c r="H1353">
        <v>8</v>
      </c>
      <c r="I1353">
        <v>27.794401696561266</v>
      </c>
      <c r="J1353">
        <v>26.634862125780675</v>
      </c>
      <c r="K1353">
        <v>25.956270949751005</v>
      </c>
      <c r="L1353">
        <v>25.984482452782995</v>
      </c>
      <c r="M1353">
        <v>27.1339828765466</v>
      </c>
      <c r="N1353">
        <v>30.156394306871881</v>
      </c>
      <c r="O1353">
        <v>34.553315267110953</v>
      </c>
      <c r="P1353">
        <v>39.398540926196411</v>
      </c>
      <c r="Q1353">
        <v>44.762227964457537</v>
      </c>
      <c r="R1353">
        <v>49.013505771112278</v>
      </c>
      <c r="S1353">
        <v>52.15242250567691</v>
      </c>
      <c r="T1353">
        <v>54.090346091329778</v>
      </c>
      <c r="U1353">
        <v>54.85031585460532</v>
      </c>
      <c r="V1353">
        <v>55.465016554547937</v>
      </c>
      <c r="W1353">
        <v>55.292005352841599</v>
      </c>
      <c r="X1353">
        <v>53.988072923024127</v>
      </c>
      <c r="Y1353">
        <v>51.506063763412804</v>
      </c>
      <c r="Z1353">
        <v>48.17966587500279</v>
      </c>
      <c r="AA1353">
        <v>43.613231629614255</v>
      </c>
      <c r="AB1353">
        <v>41.779051389013773</v>
      </c>
      <c r="AC1353">
        <v>40.406140334140069</v>
      </c>
      <c r="AD1353">
        <v>37.400878853734348</v>
      </c>
      <c r="AE1353">
        <v>33.41351758287567</v>
      </c>
      <c r="AF1353">
        <v>30.268719256823786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1.2170327638272558</v>
      </c>
      <c r="AS1353">
        <v>1.2341320672882938</v>
      </c>
      <c r="AT1353">
        <v>1.2479628607348245</v>
      </c>
      <c r="AU1353">
        <v>1.244070095333615</v>
      </c>
      <c r="AV1353">
        <v>1.2147316040536555</v>
      </c>
      <c r="AW1353">
        <v>1.158886419016939</v>
      </c>
      <c r="AX1353">
        <v>1.0840424856664701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66.875000091957531</v>
      </c>
      <c r="BF1353">
        <v>66.312500540902434</v>
      </c>
      <c r="BG1353">
        <v>65.749998427846464</v>
      </c>
      <c r="BH1353">
        <v>65.187499852791689</v>
      </c>
      <c r="BI1353">
        <v>65.187499852791689</v>
      </c>
      <c r="BJ1353">
        <v>65.249999848658945</v>
      </c>
      <c r="BK1353">
        <v>66.62500085573879</v>
      </c>
      <c r="BL1353">
        <v>68.500000579256195</v>
      </c>
      <c r="BM1353">
        <v>72.374998432024967</v>
      </c>
      <c r="BN1353">
        <v>77.000001404952471</v>
      </c>
      <c r="BO1353">
        <v>81.62499951312833</v>
      </c>
      <c r="BP1353">
        <v>83.437500598028961</v>
      </c>
      <c r="BQ1353">
        <v>85.125000227194576</v>
      </c>
      <c r="BR1353">
        <v>85.187502037812436</v>
      </c>
      <c r="BS1353">
        <v>84.374999361787289</v>
      </c>
      <c r="BT1353">
        <v>84.750001746491591</v>
      </c>
      <c r="BU1353">
        <v>83.812500054732268</v>
      </c>
      <c r="BV1353">
        <v>83.000001526708516</v>
      </c>
      <c r="BW1353">
        <v>79.812497940227559</v>
      </c>
      <c r="BX1353">
        <v>75.43749908352045</v>
      </c>
      <c r="BY1353">
        <v>72.312500754158506</v>
      </c>
      <c r="BZ1353">
        <v>70.624999050992173</v>
      </c>
      <c r="CA1353">
        <v>69.624998949366145</v>
      </c>
      <c r="CB1353">
        <v>68.749998839474614</v>
      </c>
      <c r="CC1353">
        <v>0.33334444015274578</v>
      </c>
      <c r="CD1353">
        <v>0.31151236617365591</v>
      </c>
      <c r="CE1353">
        <v>0.30691378099324962</v>
      </c>
      <c r="CF1353">
        <v>0.31105631300847242</v>
      </c>
      <c r="CG1353">
        <v>0.32999669925134612</v>
      </c>
      <c r="CH1353">
        <v>0.39261079878581268</v>
      </c>
      <c r="CI1353">
        <v>0.5142746276314063</v>
      </c>
      <c r="CJ1353">
        <v>0.62812696171470084</v>
      </c>
      <c r="CK1353">
        <v>0.71893300214736788</v>
      </c>
      <c r="CL1353">
        <v>0.76095205396684662</v>
      </c>
      <c r="CM1353">
        <v>0.79116245997882495</v>
      </c>
      <c r="CN1353">
        <v>0.81843930994754799</v>
      </c>
      <c r="CO1353">
        <v>0.81837794662905428</v>
      </c>
      <c r="CP1353">
        <v>0.84485295884567679</v>
      </c>
      <c r="CQ1353">
        <v>0.84644165360954715</v>
      </c>
      <c r="CR1353">
        <v>0.776787430475674</v>
      </c>
      <c r="CS1353">
        <v>0.71777220204614656</v>
      </c>
      <c r="CT1353">
        <v>0.6689367265766667</v>
      </c>
      <c r="CU1353">
        <v>0.55058013893736302</v>
      </c>
      <c r="CV1353">
        <v>0.43233303083922442</v>
      </c>
      <c r="CW1353">
        <v>0.37881723625432068</v>
      </c>
      <c r="CX1353">
        <v>0.34321113997775532</v>
      </c>
      <c r="CY1353">
        <v>0.31283561712741231</v>
      </c>
      <c r="CZ1353">
        <v>0.29257484800688849</v>
      </c>
    </row>
    <row r="1354" spans="1:104" x14ac:dyDescent="0.25">
      <c r="A1354" t="s">
        <v>1543</v>
      </c>
      <c r="B1354" t="s">
        <v>26</v>
      </c>
      <c r="C1354" t="s">
        <v>28</v>
      </c>
      <c r="D1354" t="s">
        <v>187</v>
      </c>
      <c r="E1354" t="s">
        <v>184</v>
      </c>
      <c r="F1354">
        <v>2020</v>
      </c>
      <c r="G1354" t="s">
        <v>171</v>
      </c>
      <c r="H1354">
        <v>1</v>
      </c>
      <c r="I1354">
        <v>23.557421113904546</v>
      </c>
      <c r="J1354">
        <v>22.911469973507444</v>
      </c>
      <c r="K1354">
        <v>22.553267501894283</v>
      </c>
      <c r="L1354">
        <v>22.750852578706844</v>
      </c>
      <c r="M1354">
        <v>23.848111152176234</v>
      </c>
      <c r="N1354">
        <v>26.669243361185114</v>
      </c>
      <c r="O1354">
        <v>31.487581027762126</v>
      </c>
      <c r="P1354">
        <v>34.52650817417409</v>
      </c>
      <c r="Q1354">
        <v>37.26413654959881</v>
      </c>
      <c r="R1354">
        <v>38.225173284833133</v>
      </c>
      <c r="S1354">
        <v>38.453237099392602</v>
      </c>
      <c r="T1354">
        <v>38.281300163012347</v>
      </c>
      <c r="U1354">
        <v>37.979604628727522</v>
      </c>
      <c r="V1354">
        <v>38.024499258706946</v>
      </c>
      <c r="W1354">
        <v>37.521202591542185</v>
      </c>
      <c r="X1354">
        <v>36.401724288583253</v>
      </c>
      <c r="Y1354">
        <v>35.672185301447172</v>
      </c>
      <c r="Z1354">
        <v>36.719272938518529</v>
      </c>
      <c r="AA1354">
        <v>35.149825655525383</v>
      </c>
      <c r="AB1354">
        <v>33.77990131995498</v>
      </c>
      <c r="AC1354">
        <v>32.250858031243922</v>
      </c>
      <c r="AD1354">
        <v>30.161347131093653</v>
      </c>
      <c r="AE1354">
        <v>27.367146486559975</v>
      </c>
      <c r="AF1354">
        <v>25.267780275181856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0.86132927254990477</v>
      </c>
      <c r="AS1354">
        <v>0.85454110954396822</v>
      </c>
      <c r="AT1354">
        <v>0.85555123255387922</v>
      </c>
      <c r="AU1354">
        <v>0.84422705235340145</v>
      </c>
      <c r="AV1354">
        <v>0.81903877291413807</v>
      </c>
      <c r="AW1354">
        <v>0.80262413604471505</v>
      </c>
      <c r="AX1354">
        <v>0.82618365471482857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46.999999184504233</v>
      </c>
      <c r="BF1354">
        <v>46.999999184504233</v>
      </c>
      <c r="BG1354">
        <v>46.50000088591834</v>
      </c>
      <c r="BH1354">
        <v>46.000000026787248</v>
      </c>
      <c r="BI1354">
        <v>44.750000219812961</v>
      </c>
      <c r="BJ1354">
        <v>44.750000219812961</v>
      </c>
      <c r="BK1354">
        <v>44.500000161450707</v>
      </c>
      <c r="BL1354">
        <v>43.500000518896755</v>
      </c>
      <c r="BM1354">
        <v>46.750000944280593</v>
      </c>
      <c r="BN1354">
        <v>51.749999475224591</v>
      </c>
      <c r="BO1354">
        <v>54.499998799058851</v>
      </c>
      <c r="BP1354">
        <v>56.500000008363436</v>
      </c>
      <c r="BQ1354">
        <v>57.000000609924896</v>
      </c>
      <c r="BR1354">
        <v>58.999998667789235</v>
      </c>
      <c r="BS1354">
        <v>58.250000916887295</v>
      </c>
      <c r="BT1354">
        <v>58.250000916887295</v>
      </c>
      <c r="BU1354">
        <v>56.24999982879195</v>
      </c>
      <c r="BV1354">
        <v>52.500000862403745</v>
      </c>
      <c r="BW1354">
        <v>49.500000752951799</v>
      </c>
      <c r="BX1354">
        <v>46.750000944280593</v>
      </c>
      <c r="BY1354">
        <v>46.50000088591834</v>
      </c>
      <c r="BZ1354">
        <v>46.999999184504233</v>
      </c>
      <c r="CA1354">
        <v>46.000000026787248</v>
      </c>
      <c r="CB1354">
        <v>45.250000942583654</v>
      </c>
      <c r="CC1354">
        <v>0.34947897807709527</v>
      </c>
      <c r="CD1354">
        <v>0.32659017975094279</v>
      </c>
      <c r="CE1354">
        <v>0.32176903747241681</v>
      </c>
      <c r="CF1354">
        <v>0.32611204380245695</v>
      </c>
      <c r="CG1354">
        <v>0.34596921138862452</v>
      </c>
      <c r="CH1354">
        <v>0.41161393654055739</v>
      </c>
      <c r="CI1354">
        <v>0.53916654876821946</v>
      </c>
      <c r="CJ1354">
        <v>0.65852957387929845</v>
      </c>
      <c r="CK1354">
        <v>0.75373085543192764</v>
      </c>
      <c r="CL1354">
        <v>0.79778363625719373</v>
      </c>
      <c r="CM1354">
        <v>0.82945625415513136</v>
      </c>
      <c r="CN1354">
        <v>0.85805344043016185</v>
      </c>
      <c r="CO1354">
        <v>0.85798913193112436</v>
      </c>
      <c r="CP1354">
        <v>0.885745553294493</v>
      </c>
      <c r="CQ1354">
        <v>0.88741111248362092</v>
      </c>
      <c r="CR1354">
        <v>0.8143854850241814</v>
      </c>
      <c r="CS1354">
        <v>0.75251388193066193</v>
      </c>
      <c r="CT1354">
        <v>0.70131461924888672</v>
      </c>
      <c r="CU1354">
        <v>0.57722929540263124</v>
      </c>
      <c r="CV1354">
        <v>0.45325883639422992</v>
      </c>
      <c r="CW1354">
        <v>0.39715272646698313</v>
      </c>
      <c r="CX1354">
        <v>0.35982324023979334</v>
      </c>
      <c r="CY1354">
        <v>0.3279774427625245</v>
      </c>
      <c r="CZ1354">
        <v>0.30673603253127396</v>
      </c>
    </row>
    <row r="1355" spans="1:104" x14ac:dyDescent="0.25">
      <c r="A1355" t="s">
        <v>1544</v>
      </c>
      <c r="B1355" t="s">
        <v>26</v>
      </c>
      <c r="C1355" t="s">
        <v>28</v>
      </c>
      <c r="D1355" t="s">
        <v>187</v>
      </c>
      <c r="E1355" t="s">
        <v>184</v>
      </c>
      <c r="F1355">
        <v>2020</v>
      </c>
      <c r="G1355" t="s">
        <v>172</v>
      </c>
      <c r="H1355">
        <v>2</v>
      </c>
      <c r="I1355">
        <v>23.787418301918265</v>
      </c>
      <c r="J1355">
        <v>23.093783251931793</v>
      </c>
      <c r="K1355">
        <v>22.670371972723999</v>
      </c>
      <c r="L1355">
        <v>22.798649127858493</v>
      </c>
      <c r="M1355">
        <v>23.832284612622644</v>
      </c>
      <c r="N1355">
        <v>26.63477327771189</v>
      </c>
      <c r="O1355">
        <v>31.038442059313937</v>
      </c>
      <c r="P1355">
        <v>34.117114876442479</v>
      </c>
      <c r="Q1355">
        <v>37.201446518303307</v>
      </c>
      <c r="R1355">
        <v>38.727529912011931</v>
      </c>
      <c r="S1355">
        <v>39.430672969654459</v>
      </c>
      <c r="T1355">
        <v>39.749918859783847</v>
      </c>
      <c r="U1355">
        <v>39.737944575650808</v>
      </c>
      <c r="V1355">
        <v>39.909056331144569</v>
      </c>
      <c r="W1355">
        <v>39.443819523865557</v>
      </c>
      <c r="X1355">
        <v>38.280126280318726</v>
      </c>
      <c r="Y1355">
        <v>37.062179334970033</v>
      </c>
      <c r="Z1355">
        <v>37.067121685844171</v>
      </c>
      <c r="AA1355">
        <v>36.185007798271648</v>
      </c>
      <c r="AB1355">
        <v>34.574006170921209</v>
      </c>
      <c r="AC1355">
        <v>32.933454803199197</v>
      </c>
      <c r="AD1355">
        <v>30.704005155983182</v>
      </c>
      <c r="AE1355">
        <v>27.732540084286185</v>
      </c>
      <c r="AF1355">
        <v>25.483718201157721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0.8943731729643486</v>
      </c>
      <c r="AS1355">
        <v>0.89410369729503869</v>
      </c>
      <c r="AT1355">
        <v>0.89795377182009561</v>
      </c>
      <c r="AU1355">
        <v>0.88748593186287517</v>
      </c>
      <c r="AV1355">
        <v>0.86130284765312159</v>
      </c>
      <c r="AW1355">
        <v>0.83389904591289543</v>
      </c>
      <c r="AX1355">
        <v>0.83401023882995162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48.74999957267449</v>
      </c>
      <c r="BF1355">
        <v>50.249999457792931</v>
      </c>
      <c r="BG1355">
        <v>50.750000019732028</v>
      </c>
      <c r="BH1355">
        <v>50.500001312482482</v>
      </c>
      <c r="BI1355">
        <v>49.500000914936592</v>
      </c>
      <c r="BJ1355">
        <v>48.74999957267449</v>
      </c>
      <c r="BK1355">
        <v>49.000000474052882</v>
      </c>
      <c r="BL1355">
        <v>50.000000992654151</v>
      </c>
      <c r="BM1355">
        <v>52.250000146961241</v>
      </c>
      <c r="BN1355">
        <v>54.499998817046787</v>
      </c>
      <c r="BO1355">
        <v>56.499999506215083</v>
      </c>
      <c r="BP1355">
        <v>57.750000805139358</v>
      </c>
      <c r="BQ1355">
        <v>59.750000767975358</v>
      </c>
      <c r="BR1355">
        <v>60.750000681299703</v>
      </c>
      <c r="BS1355">
        <v>60.500000763496303</v>
      </c>
      <c r="BT1355">
        <v>58.499999347995697</v>
      </c>
      <c r="BU1355">
        <v>56.999999826043407</v>
      </c>
      <c r="BV1355">
        <v>54.999998894764339</v>
      </c>
      <c r="BW1355">
        <v>53.499999508999366</v>
      </c>
      <c r="BX1355">
        <v>52.749999740457255</v>
      </c>
      <c r="BY1355">
        <v>51.249999870470745</v>
      </c>
      <c r="BZ1355">
        <v>50.249999457792931</v>
      </c>
      <c r="CA1355">
        <v>49.749999864296917</v>
      </c>
      <c r="CB1355">
        <v>50.249999457792931</v>
      </c>
      <c r="CC1355">
        <v>0.33740874434189899</v>
      </c>
      <c r="CD1355">
        <v>0.3153104753218281</v>
      </c>
      <c r="CE1355">
        <v>0.31065583087975823</v>
      </c>
      <c r="CF1355">
        <v>0.31484891208955085</v>
      </c>
      <c r="CG1355">
        <v>0.33402021782488778</v>
      </c>
      <c r="CH1355">
        <v>0.39739773617788066</v>
      </c>
      <c r="CI1355">
        <v>0.52054492054903523</v>
      </c>
      <c r="CJ1355">
        <v>0.63578546344457354</v>
      </c>
      <c r="CK1355">
        <v>0.72769861909057432</v>
      </c>
      <c r="CL1355">
        <v>0.77022999216413779</v>
      </c>
      <c r="CM1355">
        <v>0.80080875925487238</v>
      </c>
      <c r="CN1355">
        <v>0.82841822907143814</v>
      </c>
      <c r="CO1355">
        <v>0.82835609095617435</v>
      </c>
      <c r="CP1355">
        <v>0.85515386257363291</v>
      </c>
      <c r="CQ1355">
        <v>0.85676193263521927</v>
      </c>
      <c r="CR1355">
        <v>0.78625842480463914</v>
      </c>
      <c r="CS1355">
        <v>0.72652368174797477</v>
      </c>
      <c r="CT1355">
        <v>0.67709274310708745</v>
      </c>
      <c r="CU1355">
        <v>0.55729309524084025</v>
      </c>
      <c r="CV1355">
        <v>0.43760428502435716</v>
      </c>
      <c r="CW1355">
        <v>0.38343597760805714</v>
      </c>
      <c r="CX1355">
        <v>0.34739577710066077</v>
      </c>
      <c r="CY1355">
        <v>0.31664985246948396</v>
      </c>
      <c r="CZ1355">
        <v>0.29614207264662074</v>
      </c>
    </row>
    <row r="1356" spans="1:104" x14ac:dyDescent="0.25">
      <c r="A1356" t="s">
        <v>1545</v>
      </c>
      <c r="B1356" t="s">
        <v>26</v>
      </c>
      <c r="C1356" t="s">
        <v>28</v>
      </c>
      <c r="D1356" t="s">
        <v>187</v>
      </c>
      <c r="E1356" t="s">
        <v>184</v>
      </c>
      <c r="F1356">
        <v>2020</v>
      </c>
      <c r="G1356" t="s">
        <v>173</v>
      </c>
      <c r="H1356">
        <v>3</v>
      </c>
      <c r="I1356">
        <v>24.15694640512962</v>
      </c>
      <c r="J1356">
        <v>23.323585784334668</v>
      </c>
      <c r="K1356">
        <v>22.828415447780142</v>
      </c>
      <c r="L1356">
        <v>22.862053942441143</v>
      </c>
      <c r="M1356">
        <v>23.790583435595885</v>
      </c>
      <c r="N1356">
        <v>26.382039527702293</v>
      </c>
      <c r="O1356">
        <v>30.96869569926216</v>
      </c>
      <c r="P1356">
        <v>34.268425469117474</v>
      </c>
      <c r="Q1356">
        <v>37.305291238450863</v>
      </c>
      <c r="R1356">
        <v>38.674476250809676</v>
      </c>
      <c r="S1356">
        <v>39.242201625378847</v>
      </c>
      <c r="T1356">
        <v>39.41426866504473</v>
      </c>
      <c r="U1356">
        <v>39.326059345220834</v>
      </c>
      <c r="V1356">
        <v>39.443246965140425</v>
      </c>
      <c r="W1356">
        <v>38.980652470971783</v>
      </c>
      <c r="X1356">
        <v>38.004569178938219</v>
      </c>
      <c r="Y1356">
        <v>36.833577785299497</v>
      </c>
      <c r="Z1356">
        <v>35.853727726075647</v>
      </c>
      <c r="AA1356">
        <v>34.776225061100007</v>
      </c>
      <c r="AB1356">
        <v>35.064431689985774</v>
      </c>
      <c r="AC1356">
        <v>33.545603338931087</v>
      </c>
      <c r="AD1356">
        <v>31.347026167588442</v>
      </c>
      <c r="AE1356">
        <v>28.277280321311096</v>
      </c>
      <c r="AF1356">
        <v>25.933254503237038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0.88682103553693514</v>
      </c>
      <c r="AS1356">
        <v>0.88483631464802492</v>
      </c>
      <c r="AT1356">
        <v>0.88747302887043711</v>
      </c>
      <c r="AU1356">
        <v>0.87706465260996069</v>
      </c>
      <c r="AV1356">
        <v>0.85510278845694088</v>
      </c>
      <c r="AW1356">
        <v>0.82875551712384332</v>
      </c>
      <c r="AX1356">
        <v>0.80670885090311995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46.500001399560581</v>
      </c>
      <c r="BF1356">
        <v>48.250001150139923</v>
      </c>
      <c r="BG1356">
        <v>48.50000068055688</v>
      </c>
      <c r="BH1356">
        <v>49.499999285832381</v>
      </c>
      <c r="BI1356">
        <v>48.250001150139923</v>
      </c>
      <c r="BJ1356">
        <v>47.99999895988082</v>
      </c>
      <c r="BK1356">
        <v>48.250001150139923</v>
      </c>
      <c r="BL1356">
        <v>48.750000210973845</v>
      </c>
      <c r="BM1356">
        <v>52.250000316642122</v>
      </c>
      <c r="BN1356">
        <v>53.749999932294926</v>
      </c>
      <c r="BO1356">
        <v>56.499999497168936</v>
      </c>
      <c r="BP1356">
        <v>57.499999553267422</v>
      </c>
      <c r="BQ1356">
        <v>59.000000136135561</v>
      </c>
      <c r="BR1356">
        <v>60.000002141777436</v>
      </c>
      <c r="BS1356">
        <v>59.499999196969476</v>
      </c>
      <c r="BT1356">
        <v>59.000000136135561</v>
      </c>
      <c r="BU1356">
        <v>57.999998629214083</v>
      </c>
      <c r="BV1356">
        <v>56.750000478408886</v>
      </c>
      <c r="BW1356">
        <v>52.250000316642122</v>
      </c>
      <c r="BX1356">
        <v>50.750000096479731</v>
      </c>
      <c r="BY1356">
        <v>49.499999285832381</v>
      </c>
      <c r="BZ1356">
        <v>48.50000068055688</v>
      </c>
      <c r="CA1356">
        <v>47.99999895988082</v>
      </c>
      <c r="CB1356">
        <v>47.99999895988082</v>
      </c>
      <c r="CC1356">
        <v>0.34418465222723016</v>
      </c>
      <c r="CD1356">
        <v>0.32164260654253507</v>
      </c>
      <c r="CE1356">
        <v>0.31689448619468236</v>
      </c>
      <c r="CF1356">
        <v>0.3211717268880403</v>
      </c>
      <c r="CG1356">
        <v>0.34072806085981244</v>
      </c>
      <c r="CH1356">
        <v>0.4053783294950658</v>
      </c>
      <c r="CI1356">
        <v>0.53099861807216686</v>
      </c>
      <c r="CJ1356">
        <v>0.6485534197802989</v>
      </c>
      <c r="CK1356">
        <v>0.74231238100035479</v>
      </c>
      <c r="CL1356">
        <v>0.78569784776423202</v>
      </c>
      <c r="CM1356">
        <v>0.81689072064117974</v>
      </c>
      <c r="CN1356">
        <v>0.84505466983318267</v>
      </c>
      <c r="CO1356">
        <v>0.84499130841977765</v>
      </c>
      <c r="CP1356">
        <v>0.87232721892548404</v>
      </c>
      <c r="CQ1356">
        <v>0.87396757879890863</v>
      </c>
      <c r="CR1356">
        <v>0.80204818944956913</v>
      </c>
      <c r="CS1356">
        <v>0.74111383508784101</v>
      </c>
      <c r="CT1356">
        <v>0.69069020475553811</v>
      </c>
      <c r="CU1356">
        <v>0.56848473585062564</v>
      </c>
      <c r="CV1356">
        <v>0.44639232594958178</v>
      </c>
      <c r="CW1356">
        <v>0.39113620723454595</v>
      </c>
      <c r="CX1356">
        <v>0.35437223116024297</v>
      </c>
      <c r="CY1356">
        <v>0.32300887276049395</v>
      </c>
      <c r="CZ1356">
        <v>0.30208925003880127</v>
      </c>
    </row>
    <row r="1357" spans="1:104" x14ac:dyDescent="0.25">
      <c r="A1357" t="s">
        <v>1546</v>
      </c>
      <c r="B1357" t="s">
        <v>26</v>
      </c>
      <c r="C1357" t="s">
        <v>28</v>
      </c>
      <c r="D1357" t="s">
        <v>187</v>
      </c>
      <c r="E1357" t="s">
        <v>184</v>
      </c>
      <c r="F1357">
        <v>2020</v>
      </c>
      <c r="G1357" t="s">
        <v>174</v>
      </c>
      <c r="H1357">
        <v>4</v>
      </c>
      <c r="I1357">
        <v>24.495712646745446</v>
      </c>
      <c r="J1357">
        <v>23.572241412506493</v>
      </c>
      <c r="K1357">
        <v>23.026325361202371</v>
      </c>
      <c r="L1357">
        <v>22.979105931535191</v>
      </c>
      <c r="M1357">
        <v>23.876066524232705</v>
      </c>
      <c r="N1357">
        <v>26.309618806444746</v>
      </c>
      <c r="O1357">
        <v>30.09163416265902</v>
      </c>
      <c r="P1357">
        <v>33.403567715592068</v>
      </c>
      <c r="Q1357">
        <v>37.174504048867348</v>
      </c>
      <c r="R1357">
        <v>40.064580567925816</v>
      </c>
      <c r="S1357">
        <v>42.295018775436205</v>
      </c>
      <c r="T1357">
        <v>43.961286801382855</v>
      </c>
      <c r="U1357">
        <v>44.890185024267012</v>
      </c>
      <c r="V1357">
        <v>45.748287010482414</v>
      </c>
      <c r="W1357">
        <v>45.586075088066387</v>
      </c>
      <c r="X1357">
        <v>44.475710574405575</v>
      </c>
      <c r="Y1357">
        <v>42.6629597245037</v>
      </c>
      <c r="Z1357">
        <v>40.026414546596691</v>
      </c>
      <c r="AA1357">
        <v>37.042386631266695</v>
      </c>
      <c r="AB1357">
        <v>36.723722611707593</v>
      </c>
      <c r="AC1357">
        <v>35.256147773783908</v>
      </c>
      <c r="AD1357">
        <v>32.649257989992634</v>
      </c>
      <c r="AE1357">
        <v>29.269502915959485</v>
      </c>
      <c r="AF1357">
        <v>26.631984728814643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0.98912894345610847</v>
      </c>
      <c r="AS1357">
        <v>1.0100291333493403</v>
      </c>
      <c r="AT1357">
        <v>1.0293364496041746</v>
      </c>
      <c r="AU1357">
        <v>1.025686683877993</v>
      </c>
      <c r="AV1357">
        <v>1.0007034601990601</v>
      </c>
      <c r="AW1357">
        <v>0.95991658060386253</v>
      </c>
      <c r="AX1357">
        <v>0.90059430142232666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57.750000391528111</v>
      </c>
      <c r="BF1357">
        <v>58.24999870828929</v>
      </c>
      <c r="BG1357">
        <v>57.499999791708248</v>
      </c>
      <c r="BH1357">
        <v>57.499999791708248</v>
      </c>
      <c r="BI1357">
        <v>57.250000278627944</v>
      </c>
      <c r="BJ1357">
        <v>57.499999791708248</v>
      </c>
      <c r="BK1357">
        <v>58.24999870828929</v>
      </c>
      <c r="BL1357">
        <v>63.000001199639719</v>
      </c>
      <c r="BM1357">
        <v>67.999998389210489</v>
      </c>
      <c r="BN1357">
        <v>67.000001891530559</v>
      </c>
      <c r="BO1357">
        <v>69.500000674985998</v>
      </c>
      <c r="BP1357">
        <v>71.750000534011747</v>
      </c>
      <c r="BQ1357">
        <v>72.500001971224791</v>
      </c>
      <c r="BR1357">
        <v>71.50000017568955</v>
      </c>
      <c r="BS1357">
        <v>71.50000017568955</v>
      </c>
      <c r="BT1357">
        <v>70.749998964880575</v>
      </c>
      <c r="BU1357">
        <v>69.249999833668468</v>
      </c>
      <c r="BV1357">
        <v>68.249998747532672</v>
      </c>
      <c r="BW1357">
        <v>67.000001891530559</v>
      </c>
      <c r="BX1357">
        <v>64.000000353794093</v>
      </c>
      <c r="BY1357">
        <v>61.750000494768365</v>
      </c>
      <c r="BZ1357">
        <v>61.5000010873433</v>
      </c>
      <c r="CA1357">
        <v>59.99999978265209</v>
      </c>
      <c r="CB1357">
        <v>58.49999906661148</v>
      </c>
      <c r="CC1357">
        <v>0.33357023928596735</v>
      </c>
      <c r="CD1357">
        <v>0.3117233809233656</v>
      </c>
      <c r="CE1357">
        <v>0.30712168385748495</v>
      </c>
      <c r="CF1357">
        <v>0.31126702172162435</v>
      </c>
      <c r="CG1357">
        <v>0.33022023149822483</v>
      </c>
      <c r="CH1357">
        <v>0.39287675539500044</v>
      </c>
      <c r="CI1357">
        <v>0.51462297827265502</v>
      </c>
      <c r="CJ1357">
        <v>0.62855245656113368</v>
      </c>
      <c r="CK1357">
        <v>0.71941998258398787</v>
      </c>
      <c r="CL1357">
        <v>0.76146751701163984</v>
      </c>
      <c r="CM1357">
        <v>0.79169836260519932</v>
      </c>
      <c r="CN1357">
        <v>0.81899369623037799</v>
      </c>
      <c r="CO1357">
        <v>0.81893228624231484</v>
      </c>
      <c r="CP1357">
        <v>0.84542519821452267</v>
      </c>
      <c r="CQ1357">
        <v>0.84701501392034639</v>
      </c>
      <c r="CR1357">
        <v>0.77731355234499333</v>
      </c>
      <c r="CS1357">
        <v>0.71825842283254915</v>
      </c>
      <c r="CT1357">
        <v>0.66938983666218133</v>
      </c>
      <c r="CU1357">
        <v>0.5509530597596225</v>
      </c>
      <c r="CV1357">
        <v>0.43262587966447136</v>
      </c>
      <c r="CW1357">
        <v>0.37907383970298231</v>
      </c>
      <c r="CX1357">
        <v>0.34344363483902729</v>
      </c>
      <c r="CY1357">
        <v>0.31304750621832966</v>
      </c>
      <c r="CZ1357">
        <v>0.29277305086831534</v>
      </c>
    </row>
    <row r="1358" spans="1:104" x14ac:dyDescent="0.25">
      <c r="A1358" t="s">
        <v>1547</v>
      </c>
      <c r="B1358" t="s">
        <v>26</v>
      </c>
      <c r="C1358" t="s">
        <v>28</v>
      </c>
      <c r="D1358" t="s">
        <v>187</v>
      </c>
      <c r="E1358" t="s">
        <v>184</v>
      </c>
      <c r="F1358">
        <v>2020</v>
      </c>
      <c r="G1358" t="s">
        <v>175</v>
      </c>
      <c r="H1358">
        <v>5</v>
      </c>
      <c r="I1358">
        <v>24.874736704580975</v>
      </c>
      <c r="J1358">
        <v>23.900647526664475</v>
      </c>
      <c r="K1358">
        <v>23.311626235974707</v>
      </c>
      <c r="L1358">
        <v>23.237175619019538</v>
      </c>
      <c r="M1358">
        <v>24.162542360923879</v>
      </c>
      <c r="N1358">
        <v>26.584483528617085</v>
      </c>
      <c r="O1358">
        <v>30.008444231193053</v>
      </c>
      <c r="P1358">
        <v>34.33081439391264</v>
      </c>
      <c r="Q1358">
        <v>38.881535615095451</v>
      </c>
      <c r="R1358">
        <v>42.256412760276852</v>
      </c>
      <c r="S1358">
        <v>44.486800005146371</v>
      </c>
      <c r="T1358">
        <v>45.817057576335593</v>
      </c>
      <c r="U1358">
        <v>46.350709868792499</v>
      </c>
      <c r="V1358">
        <v>46.966170152936883</v>
      </c>
      <c r="W1358">
        <v>46.888400782879671</v>
      </c>
      <c r="X1358">
        <v>45.568245806879155</v>
      </c>
      <c r="Y1358">
        <v>43.420602605886664</v>
      </c>
      <c r="Z1358">
        <v>40.725058142964286</v>
      </c>
      <c r="AA1358">
        <v>37.567223657907114</v>
      </c>
      <c r="AB1358">
        <v>36.504615373228141</v>
      </c>
      <c r="AC1358">
        <v>35.757553922145703</v>
      </c>
      <c r="AD1358">
        <v>33.162795289114555</v>
      </c>
      <c r="AE1358">
        <v>29.720512783816961</v>
      </c>
      <c r="AF1358">
        <v>27.005026889357037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>
        <v>0</v>
      </c>
      <c r="AR1358">
        <v>1.0308837669484472</v>
      </c>
      <c r="AS1358">
        <v>1.0428909624660909</v>
      </c>
      <c r="AT1358">
        <v>1.0567387926579428</v>
      </c>
      <c r="AU1358">
        <v>1.0549890231735211</v>
      </c>
      <c r="AV1358">
        <v>1.0252855385217949</v>
      </c>
      <c r="AW1358">
        <v>0.97696357686319502</v>
      </c>
      <c r="AX1358">
        <v>0.91631377079420584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59.000001296046754</v>
      </c>
      <c r="BF1358">
        <v>59.499998815263488</v>
      </c>
      <c r="BG1358">
        <v>59.749999866198579</v>
      </c>
      <c r="BH1358">
        <v>59.749999866198579</v>
      </c>
      <c r="BI1358">
        <v>59.749999866198579</v>
      </c>
      <c r="BJ1358">
        <v>59.999999123266043</v>
      </c>
      <c r="BK1358">
        <v>60.74999962295616</v>
      </c>
      <c r="BL1358">
        <v>60.999998744352951</v>
      </c>
      <c r="BM1358">
        <v>64.250000377043847</v>
      </c>
      <c r="BN1358">
        <v>66.249999754888336</v>
      </c>
      <c r="BO1358">
        <v>70.499998717339423</v>
      </c>
      <c r="BP1358">
        <v>72.74999986969587</v>
      </c>
      <c r="BQ1358">
        <v>72.74999986969587</v>
      </c>
      <c r="BR1358">
        <v>73.249998745619223</v>
      </c>
      <c r="BS1358">
        <v>73.00000128241939</v>
      </c>
      <c r="BT1358">
        <v>72.250001747498416</v>
      </c>
      <c r="BU1358">
        <v>70.499998717339423</v>
      </c>
      <c r="BV1358">
        <v>67.749998598612507</v>
      </c>
      <c r="BW1358">
        <v>64.500000342613646</v>
      </c>
      <c r="BX1358">
        <v>61.500000363838559</v>
      </c>
      <c r="BY1358">
        <v>60.74999962295616</v>
      </c>
      <c r="BZ1358">
        <v>59.999999123266043</v>
      </c>
      <c r="CA1358">
        <v>59.999999123266043</v>
      </c>
      <c r="CB1358">
        <v>59.999999123266043</v>
      </c>
      <c r="CC1358">
        <v>0.33454041591895167</v>
      </c>
      <c r="CD1358">
        <v>0.31263003094259367</v>
      </c>
      <c r="CE1358">
        <v>0.3080149406712952</v>
      </c>
      <c r="CF1358">
        <v>0.31217233477940193</v>
      </c>
      <c r="CG1358">
        <v>0.33118069822122942</v>
      </c>
      <c r="CH1358">
        <v>0.39401944419572638</v>
      </c>
      <c r="CI1358">
        <v>0.51611975862707837</v>
      </c>
      <c r="CJ1358">
        <v>0.63038060673188268</v>
      </c>
      <c r="CK1358">
        <v>0.72151241681179179</v>
      </c>
      <c r="CL1358">
        <v>0.76368224583487399</v>
      </c>
      <c r="CM1358">
        <v>0.79400103213337325</v>
      </c>
      <c r="CN1358">
        <v>0.82137580626308582</v>
      </c>
      <c r="CO1358">
        <v>0.82131419942353689</v>
      </c>
      <c r="CP1358">
        <v>0.84788414709710314</v>
      </c>
      <c r="CQ1358">
        <v>0.84947856293256629</v>
      </c>
      <c r="CR1358">
        <v>0.77957441701106889</v>
      </c>
      <c r="CS1358">
        <v>0.72034750764545374</v>
      </c>
      <c r="CT1358">
        <v>0.67133678994547896</v>
      </c>
      <c r="CU1358">
        <v>0.55255552173071953</v>
      </c>
      <c r="CV1358">
        <v>0.4338841738625599</v>
      </c>
      <c r="CW1358">
        <v>0.38017636225736295</v>
      </c>
      <c r="CX1358">
        <v>0.3444425211177225</v>
      </c>
      <c r="CY1358">
        <v>0.31395798897412081</v>
      </c>
      <c r="CZ1358">
        <v>0.29362454789667147</v>
      </c>
    </row>
    <row r="1359" spans="1:104" x14ac:dyDescent="0.25">
      <c r="A1359" t="s">
        <v>1548</v>
      </c>
      <c r="B1359" t="s">
        <v>26</v>
      </c>
      <c r="C1359" t="s">
        <v>28</v>
      </c>
      <c r="D1359" t="s">
        <v>187</v>
      </c>
      <c r="E1359" t="s">
        <v>184</v>
      </c>
      <c r="F1359">
        <v>2020</v>
      </c>
      <c r="G1359" t="s">
        <v>176</v>
      </c>
      <c r="H1359">
        <v>6</v>
      </c>
      <c r="I1359">
        <v>25.873641298830972</v>
      </c>
      <c r="J1359">
        <v>24.79976140609126</v>
      </c>
      <c r="K1359">
        <v>24.1903670947585</v>
      </c>
      <c r="L1359">
        <v>24.154600551619968</v>
      </c>
      <c r="M1359">
        <v>25.15332404984785</v>
      </c>
      <c r="N1359">
        <v>27.57040032733099</v>
      </c>
      <c r="O1359">
        <v>31.111317584203139</v>
      </c>
      <c r="P1359">
        <v>35.708976283180185</v>
      </c>
      <c r="Q1359">
        <v>40.450404990865835</v>
      </c>
      <c r="R1359">
        <v>44.256064226291066</v>
      </c>
      <c r="S1359">
        <v>47.028257972099631</v>
      </c>
      <c r="T1359">
        <v>48.703868951992376</v>
      </c>
      <c r="U1359">
        <v>49.321809152648804</v>
      </c>
      <c r="V1359">
        <v>49.868450447489238</v>
      </c>
      <c r="W1359">
        <v>49.71846389565809</v>
      </c>
      <c r="X1359">
        <v>48.648481136456475</v>
      </c>
      <c r="Y1359">
        <v>46.732144385859073</v>
      </c>
      <c r="Z1359">
        <v>43.942407362618447</v>
      </c>
      <c r="AA1359">
        <v>40.199317256054862</v>
      </c>
      <c r="AB1359">
        <v>38.112599973781975</v>
      </c>
      <c r="AC1359">
        <v>37.399992511813842</v>
      </c>
      <c r="AD1359">
        <v>34.800594083729941</v>
      </c>
      <c r="AE1359">
        <v>31.142731821481767</v>
      </c>
      <c r="AF1359">
        <v>28.245153261884415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>
        <v>0</v>
      </c>
      <c r="AR1359">
        <v>1.0958370442402465</v>
      </c>
      <c r="AS1359">
        <v>1.1097406740075713</v>
      </c>
      <c r="AT1359">
        <v>1.12204015063211</v>
      </c>
      <c r="AU1359">
        <v>1.118665461063578</v>
      </c>
      <c r="AV1359">
        <v>1.0945908414820309</v>
      </c>
      <c r="AW1359">
        <v>1.0514732521257701</v>
      </c>
      <c r="AX1359">
        <v>0.98870419378443331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61.750000763373052</v>
      </c>
      <c r="BF1359">
        <v>61.249998808208218</v>
      </c>
      <c r="BG1359">
        <v>60.999999223257682</v>
      </c>
      <c r="BH1359">
        <v>61.249998808208218</v>
      </c>
      <c r="BI1359">
        <v>60.750000240526347</v>
      </c>
      <c r="BJ1359">
        <v>61.249998808208218</v>
      </c>
      <c r="BK1359">
        <v>62.749999705394366</v>
      </c>
      <c r="BL1359">
        <v>66.000000241610351</v>
      </c>
      <c r="BM1359">
        <v>68.750000283043022</v>
      </c>
      <c r="BN1359">
        <v>74.000000871290737</v>
      </c>
      <c r="BO1359">
        <v>77.7499997343009</v>
      </c>
      <c r="BP1359">
        <v>77.7499997343009</v>
      </c>
      <c r="BQ1359">
        <v>80.2500006725584</v>
      </c>
      <c r="BR1359">
        <v>78.999999977597454</v>
      </c>
      <c r="BS1359">
        <v>77.500000872013388</v>
      </c>
      <c r="BT1359">
        <v>76.499998437120752</v>
      </c>
      <c r="BU1359">
        <v>74.500000884298657</v>
      </c>
      <c r="BV1359">
        <v>73.000002290600932</v>
      </c>
      <c r="BW1359">
        <v>71.499999345869512</v>
      </c>
      <c r="BX1359">
        <v>69.000002035982646</v>
      </c>
      <c r="BY1359">
        <v>65.249999077881967</v>
      </c>
      <c r="BZ1359">
        <v>64.499999344424182</v>
      </c>
      <c r="CA1359">
        <v>63.499999559296</v>
      </c>
      <c r="CB1359">
        <v>62.250000294605634</v>
      </c>
      <c r="CC1359">
        <v>0.33321191438942777</v>
      </c>
      <c r="CD1359">
        <v>0.31138850286038139</v>
      </c>
      <c r="CE1359">
        <v>0.30679173596993914</v>
      </c>
      <c r="CF1359">
        <v>0.31093267639150651</v>
      </c>
      <c r="CG1359">
        <v>0.32986550443265589</v>
      </c>
      <c r="CH1359">
        <v>0.39245470964870122</v>
      </c>
      <c r="CI1359">
        <v>0.51407014221469416</v>
      </c>
      <c r="CJ1359">
        <v>0.62787724443330617</v>
      </c>
      <c r="CK1359">
        <v>0.71864718652038317</v>
      </c>
      <c r="CL1359">
        <v>0.7606495136643836</v>
      </c>
      <c r="CM1359">
        <v>0.79084783167619765</v>
      </c>
      <c r="CN1359">
        <v>0.81811390944896745</v>
      </c>
      <c r="CO1359">
        <v>0.81805256779214253</v>
      </c>
      <c r="CP1359">
        <v>0.84451707310345936</v>
      </c>
      <c r="CQ1359">
        <v>0.84610512231315937</v>
      </c>
      <c r="CR1359">
        <v>0.77647852872762746</v>
      </c>
      <c r="CS1359">
        <v>0.71748684534228069</v>
      </c>
      <c r="CT1359">
        <v>0.66867075247307695</v>
      </c>
      <c r="CU1359">
        <v>0.5503612385606943</v>
      </c>
      <c r="CV1359">
        <v>0.43216114320016469</v>
      </c>
      <c r="CW1359">
        <v>0.37866662012139385</v>
      </c>
      <c r="CX1359">
        <v>0.3430746832263713</v>
      </c>
      <c r="CY1359">
        <v>0.31271121231166477</v>
      </c>
      <c r="CZ1359">
        <v>0.29245852022260865</v>
      </c>
    </row>
    <row r="1360" spans="1:104" x14ac:dyDescent="0.25">
      <c r="A1360" t="s">
        <v>1549</v>
      </c>
      <c r="B1360" t="s">
        <v>26</v>
      </c>
      <c r="C1360" t="s">
        <v>28</v>
      </c>
      <c r="D1360" t="s">
        <v>187</v>
      </c>
      <c r="E1360" t="s">
        <v>184</v>
      </c>
      <c r="F1360">
        <v>2020</v>
      </c>
      <c r="G1360" t="s">
        <v>177</v>
      </c>
      <c r="H1360">
        <v>7</v>
      </c>
      <c r="I1360">
        <v>27.398819309070163</v>
      </c>
      <c r="J1360">
        <v>26.235658405099048</v>
      </c>
      <c r="K1360">
        <v>25.538824318322359</v>
      </c>
      <c r="L1360">
        <v>25.517645823686777</v>
      </c>
      <c r="M1360">
        <v>26.621551960760442</v>
      </c>
      <c r="N1360">
        <v>29.423469397522066</v>
      </c>
      <c r="O1360">
        <v>33.359956565274565</v>
      </c>
      <c r="P1360">
        <v>38.18390949957125</v>
      </c>
      <c r="Q1360">
        <v>42.967536618127518</v>
      </c>
      <c r="R1360">
        <v>46.752266632578895</v>
      </c>
      <c r="S1360">
        <v>49.363148943783891</v>
      </c>
      <c r="T1360">
        <v>50.962165859619809</v>
      </c>
      <c r="U1360">
        <v>51.55558325725444</v>
      </c>
      <c r="V1360">
        <v>52.059949775062954</v>
      </c>
      <c r="W1360">
        <v>52.034530713299006</v>
      </c>
      <c r="X1360">
        <v>51.157357313479537</v>
      </c>
      <c r="Y1360">
        <v>49.325215680571809</v>
      </c>
      <c r="Z1360">
        <v>46.419591424607361</v>
      </c>
      <c r="AA1360">
        <v>42.368229606569841</v>
      </c>
      <c r="AB1360">
        <v>40.200530566533473</v>
      </c>
      <c r="AC1360">
        <v>39.456336474036263</v>
      </c>
      <c r="AD1360">
        <v>36.795031881114511</v>
      </c>
      <c r="AE1360">
        <v>32.952557858372835</v>
      </c>
      <c r="AF1360">
        <v>29.872978127951043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1.1466486769745774</v>
      </c>
      <c r="AS1360">
        <v>1.160000594675515</v>
      </c>
      <c r="AT1360">
        <v>1.1713488415799151</v>
      </c>
      <c r="AU1360">
        <v>1.1707769411619871</v>
      </c>
      <c r="AV1360">
        <v>1.1510405000968791</v>
      </c>
      <c r="AW1360">
        <v>1.1098173690972093</v>
      </c>
      <c r="AX1360">
        <v>1.0444407594879717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66.749998388772724</v>
      </c>
      <c r="BF1360">
        <v>66.500000302736566</v>
      </c>
      <c r="BG1360">
        <v>65.500000230811068</v>
      </c>
      <c r="BH1360">
        <v>65.999998823452884</v>
      </c>
      <c r="BI1360">
        <v>65.249999483651933</v>
      </c>
      <c r="BJ1360">
        <v>65.249999483651933</v>
      </c>
      <c r="BK1360">
        <v>67.499997848850413</v>
      </c>
      <c r="BL1360">
        <v>68.500000085757321</v>
      </c>
      <c r="BM1360">
        <v>71.750001544834518</v>
      </c>
      <c r="BN1360">
        <v>73.000002123365661</v>
      </c>
      <c r="BO1360">
        <v>75.250000127733898</v>
      </c>
      <c r="BP1360">
        <v>77.249999670201177</v>
      </c>
      <c r="BQ1360">
        <v>78.000000438288467</v>
      </c>
      <c r="BR1360">
        <v>80.249997961549738</v>
      </c>
      <c r="BS1360">
        <v>79.750002270584389</v>
      </c>
      <c r="BT1360">
        <v>81.000002458216116</v>
      </c>
      <c r="BU1360">
        <v>82.249997624293727</v>
      </c>
      <c r="BV1360">
        <v>83.250000582861105</v>
      </c>
      <c r="BW1360">
        <v>77.000000847469934</v>
      </c>
      <c r="BX1360">
        <v>73.999998827542299</v>
      </c>
      <c r="BY1360">
        <v>72.250001806316163</v>
      </c>
      <c r="BZ1360">
        <v>71.249999569409255</v>
      </c>
      <c r="CA1360">
        <v>70.500000244642891</v>
      </c>
      <c r="CB1360">
        <v>69.750001385948934</v>
      </c>
      <c r="CC1360">
        <v>0.33278697228752918</v>
      </c>
      <c r="CD1360">
        <v>0.31099139058807318</v>
      </c>
      <c r="CE1360">
        <v>0.30640053247133714</v>
      </c>
      <c r="CF1360">
        <v>0.31053612253889434</v>
      </c>
      <c r="CG1360">
        <v>0.32944484700304694</v>
      </c>
      <c r="CH1360">
        <v>0.39195421638594474</v>
      </c>
      <c r="CI1360">
        <v>0.51341457888118847</v>
      </c>
      <c r="CJ1360">
        <v>0.62707654975795368</v>
      </c>
      <c r="CK1360">
        <v>0.71773070315294685</v>
      </c>
      <c r="CL1360">
        <v>0.75967948650365136</v>
      </c>
      <c r="CM1360">
        <v>0.7898393526811307</v>
      </c>
      <c r="CN1360">
        <v>0.81707058386996945</v>
      </c>
      <c r="CO1360">
        <v>0.81700936032680094</v>
      </c>
      <c r="CP1360">
        <v>0.84344006653614423</v>
      </c>
      <c r="CQ1360">
        <v>0.84502610862879313</v>
      </c>
      <c r="CR1360">
        <v>0.7754883560772825</v>
      </c>
      <c r="CS1360">
        <v>0.71657187805684375</v>
      </c>
      <c r="CT1360">
        <v>0.66781802882567198</v>
      </c>
      <c r="CU1360">
        <v>0.54965939100939454</v>
      </c>
      <c r="CV1360">
        <v>0.43161004286107008</v>
      </c>
      <c r="CW1360">
        <v>0.37818372422184943</v>
      </c>
      <c r="CX1360">
        <v>0.34263718306352869</v>
      </c>
      <c r="CY1360">
        <v>0.31231242570418616</v>
      </c>
      <c r="CZ1360">
        <v>0.29208554767394262</v>
      </c>
    </row>
    <row r="1361" spans="1:104" x14ac:dyDescent="0.25">
      <c r="A1361" t="s">
        <v>1550</v>
      </c>
      <c r="B1361" t="s">
        <v>26</v>
      </c>
      <c r="C1361" t="s">
        <v>28</v>
      </c>
      <c r="D1361" t="s">
        <v>187</v>
      </c>
      <c r="E1361" t="s">
        <v>184</v>
      </c>
      <c r="F1361">
        <v>2020</v>
      </c>
      <c r="G1361" t="s">
        <v>178</v>
      </c>
      <c r="H1361">
        <v>8</v>
      </c>
      <c r="I1361">
        <v>28.15825832348439</v>
      </c>
      <c r="J1361">
        <v>26.950078152557516</v>
      </c>
      <c r="K1361">
        <v>26.245243287271858</v>
      </c>
      <c r="L1361">
        <v>26.275670485537322</v>
      </c>
      <c r="M1361">
        <v>27.451018062843922</v>
      </c>
      <c r="N1361">
        <v>30.5216728192277</v>
      </c>
      <c r="O1361">
        <v>34.99602841804581</v>
      </c>
      <c r="P1361">
        <v>40.198558052968259</v>
      </c>
      <c r="Q1361">
        <v>46.080706493020969</v>
      </c>
      <c r="R1361">
        <v>50.744848855198683</v>
      </c>
      <c r="S1361">
        <v>54.154180694846382</v>
      </c>
      <c r="T1361">
        <v>56.196245978289184</v>
      </c>
      <c r="U1361">
        <v>56.982577434068027</v>
      </c>
      <c r="V1361">
        <v>57.581165614519065</v>
      </c>
      <c r="W1361">
        <v>57.380518770986789</v>
      </c>
      <c r="X1361">
        <v>56.030400363367519</v>
      </c>
      <c r="Y1361">
        <v>53.446060606901774</v>
      </c>
      <c r="Z1361">
        <v>50.032454906345151</v>
      </c>
      <c r="AA1361">
        <v>45.131063772122623</v>
      </c>
      <c r="AB1361">
        <v>43.089339824555132</v>
      </c>
      <c r="AC1361">
        <v>41.499313605087629</v>
      </c>
      <c r="AD1361">
        <v>38.283747632395745</v>
      </c>
      <c r="AE1361">
        <v>34.118760292087487</v>
      </c>
      <c r="AF1361">
        <v>30.841735700404943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Q1361">
        <v>0</v>
      </c>
      <c r="AR1361">
        <v>1.2644154844342963</v>
      </c>
      <c r="AS1361">
        <v>1.2821080162165006</v>
      </c>
      <c r="AT1361">
        <v>1.295576264091052</v>
      </c>
      <c r="AU1361">
        <v>1.2910616452157908</v>
      </c>
      <c r="AV1361">
        <v>1.2606839953279991</v>
      </c>
      <c r="AW1361">
        <v>1.2025363466219061</v>
      </c>
      <c r="AX1361">
        <v>1.1257302029307963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69.749998692316609</v>
      </c>
      <c r="BF1361">
        <v>69.000001608597117</v>
      </c>
      <c r="BG1361">
        <v>68.000000546810099</v>
      </c>
      <c r="BH1361">
        <v>66.250000359174464</v>
      </c>
      <c r="BI1361">
        <v>67.500001284739454</v>
      </c>
      <c r="BJ1361">
        <v>67.24999853795569</v>
      </c>
      <c r="BK1361">
        <v>67.500001284739454</v>
      </c>
      <c r="BL1361">
        <v>69.499999669415331</v>
      </c>
      <c r="BM1361">
        <v>75.250000695645269</v>
      </c>
      <c r="BN1361">
        <v>81.750000487348103</v>
      </c>
      <c r="BO1361">
        <v>86.500000707057168</v>
      </c>
      <c r="BP1361">
        <v>88.500001839597957</v>
      </c>
      <c r="BQ1361">
        <v>90.250000480621097</v>
      </c>
      <c r="BR1361">
        <v>89.499999402737302</v>
      </c>
      <c r="BS1361">
        <v>87.75000007099402</v>
      </c>
      <c r="BT1361">
        <v>88.750001958642073</v>
      </c>
      <c r="BU1361">
        <v>87.999999229036206</v>
      </c>
      <c r="BV1361">
        <v>86.500000707057168</v>
      </c>
      <c r="BW1361">
        <v>82.750000693242768</v>
      </c>
      <c r="BX1361">
        <v>79.000000319052646</v>
      </c>
      <c r="BY1361">
        <v>75.749998741447826</v>
      </c>
      <c r="BZ1361">
        <v>74.00000001033078</v>
      </c>
      <c r="CA1361">
        <v>72.500002329228451</v>
      </c>
      <c r="CB1361">
        <v>71.500001282457077</v>
      </c>
      <c r="CC1361">
        <v>0.33599434069645928</v>
      </c>
      <c r="CD1361">
        <v>0.31398868616276104</v>
      </c>
      <c r="CE1361">
        <v>0.30935356555598165</v>
      </c>
      <c r="CF1361">
        <v>0.31352902766407037</v>
      </c>
      <c r="CG1361">
        <v>0.33261998064924669</v>
      </c>
      <c r="CH1361">
        <v>0.39573182067123325</v>
      </c>
      <c r="CI1361">
        <v>0.51836279369440541</v>
      </c>
      <c r="CJ1361">
        <v>0.63312021585071965</v>
      </c>
      <c r="CK1361">
        <v>0.72464813241941661</v>
      </c>
      <c r="CL1361">
        <v>0.76700113689546556</v>
      </c>
      <c r="CM1361">
        <v>0.79745172242957274</v>
      </c>
      <c r="CN1361">
        <v>0.82494540864152166</v>
      </c>
      <c r="CO1361">
        <v>0.824883582787442</v>
      </c>
      <c r="CP1361">
        <v>0.8515690483249535</v>
      </c>
      <c r="CQ1361">
        <v>0.8531703970246185</v>
      </c>
      <c r="CR1361">
        <v>0.78296240944715256</v>
      </c>
      <c r="CS1361">
        <v>0.72347810266157053</v>
      </c>
      <c r="CT1361">
        <v>0.67425432695609266</v>
      </c>
      <c r="CU1361">
        <v>0.55495694680058116</v>
      </c>
      <c r="CV1361">
        <v>0.43576984221915005</v>
      </c>
      <c r="CW1361">
        <v>0.38182862471752355</v>
      </c>
      <c r="CX1361">
        <v>0.34593946037179685</v>
      </c>
      <c r="CY1361">
        <v>0.31532243720350289</v>
      </c>
      <c r="CZ1361">
        <v>0.2949006305716349</v>
      </c>
    </row>
    <row r="1362" spans="1:104" x14ac:dyDescent="0.25">
      <c r="A1362" t="s">
        <v>1551</v>
      </c>
      <c r="B1362" t="s">
        <v>26</v>
      </c>
      <c r="C1362" t="s">
        <v>28</v>
      </c>
      <c r="D1362" t="s">
        <v>187</v>
      </c>
      <c r="E1362" t="s">
        <v>184</v>
      </c>
      <c r="F1362">
        <v>2020</v>
      </c>
      <c r="G1362" t="s">
        <v>179</v>
      </c>
      <c r="H1362">
        <v>9</v>
      </c>
      <c r="I1362">
        <v>28.255758369364457</v>
      </c>
      <c r="J1362">
        <v>27.119000029171229</v>
      </c>
      <c r="K1362">
        <v>26.508442444355587</v>
      </c>
      <c r="L1362">
        <v>26.521011458622421</v>
      </c>
      <c r="M1362">
        <v>27.739122558635152</v>
      </c>
      <c r="N1362">
        <v>30.947368357936771</v>
      </c>
      <c r="O1362">
        <v>36.133994354096359</v>
      </c>
      <c r="P1362">
        <v>41.09861608945311</v>
      </c>
      <c r="Q1362">
        <v>47.332727949015307</v>
      </c>
      <c r="R1362">
        <v>52.223778101402331</v>
      </c>
      <c r="S1362">
        <v>55.744117182195083</v>
      </c>
      <c r="T1362">
        <v>57.849518484675407</v>
      </c>
      <c r="U1362">
        <v>58.663540436254273</v>
      </c>
      <c r="V1362">
        <v>59.3581094749944</v>
      </c>
      <c r="W1362">
        <v>58.998008772163963</v>
      </c>
      <c r="X1362">
        <v>57.134246470902852</v>
      </c>
      <c r="Y1362">
        <v>54.240156758211484</v>
      </c>
      <c r="Z1362">
        <v>50.581437016688</v>
      </c>
      <c r="AA1362">
        <v>45.838558380958183</v>
      </c>
      <c r="AB1362">
        <v>44.528994266926759</v>
      </c>
      <c r="AC1362">
        <v>41.783267309648522</v>
      </c>
      <c r="AD1362">
        <v>38.397249924974957</v>
      </c>
      <c r="AE1362">
        <v>34.168431885365621</v>
      </c>
      <c r="AF1362">
        <v>30.917757311589547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1.3016141860758466</v>
      </c>
      <c r="AS1362">
        <v>1.3199296872598025</v>
      </c>
      <c r="AT1362">
        <v>1.3355574547423201</v>
      </c>
      <c r="AU1362">
        <v>1.3274551812053013</v>
      </c>
      <c r="AV1362">
        <v>1.2855205154799343</v>
      </c>
      <c r="AW1362">
        <v>1.2204035559941433</v>
      </c>
      <c r="AX1362">
        <v>1.1380822954398035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69.249998881781167</v>
      </c>
      <c r="BF1362">
        <v>68.499999322626081</v>
      </c>
      <c r="BG1362">
        <v>68.499999322626081</v>
      </c>
      <c r="BH1362">
        <v>67.250000397294315</v>
      </c>
      <c r="BI1362">
        <v>67.250000397294315</v>
      </c>
      <c r="BJ1362">
        <v>67.250000397294315</v>
      </c>
      <c r="BK1362">
        <v>68.74999929065298</v>
      </c>
      <c r="BL1362">
        <v>69.99999893582951</v>
      </c>
      <c r="BM1362">
        <v>73.750000390815714</v>
      </c>
      <c r="BN1362">
        <v>79.250002506799362</v>
      </c>
      <c r="BO1362">
        <v>86.999998531276759</v>
      </c>
      <c r="BP1362">
        <v>90.249999540319138</v>
      </c>
      <c r="BQ1362">
        <v>91.999999511465361</v>
      </c>
      <c r="BR1362">
        <v>91.999999511465361</v>
      </c>
      <c r="BS1362">
        <v>92.499998967622645</v>
      </c>
      <c r="BT1362">
        <v>92.749998830672183</v>
      </c>
      <c r="BU1362">
        <v>90.500001083006438</v>
      </c>
      <c r="BV1362">
        <v>89.250001317855777</v>
      </c>
      <c r="BW1362">
        <v>88.000002032601643</v>
      </c>
      <c r="BX1362">
        <v>79.750001962956659</v>
      </c>
      <c r="BY1362">
        <v>75.999999338222722</v>
      </c>
      <c r="BZ1362">
        <v>72.750001328533472</v>
      </c>
      <c r="CA1362">
        <v>72.000001019540107</v>
      </c>
      <c r="CB1362">
        <v>71.500002403201705</v>
      </c>
      <c r="CC1362">
        <v>0.33659835434867769</v>
      </c>
      <c r="CD1362">
        <v>0.31455319140196158</v>
      </c>
      <c r="CE1362">
        <v>0.30990972270524675</v>
      </c>
      <c r="CF1362">
        <v>0.31409269892875696</v>
      </c>
      <c r="CG1362">
        <v>0.33321799369861993</v>
      </c>
      <c r="CH1362">
        <v>0.39644326752202591</v>
      </c>
      <c r="CI1362">
        <v>0.51929475051817198</v>
      </c>
      <c r="CJ1362">
        <v>0.6342584868580261</v>
      </c>
      <c r="CK1362">
        <v>0.72595095462999448</v>
      </c>
      <c r="CL1362">
        <v>0.76838019146052605</v>
      </c>
      <c r="CM1362">
        <v>0.79888548510487256</v>
      </c>
      <c r="CN1362">
        <v>0.82642863243625764</v>
      </c>
      <c r="CO1362">
        <v>0.82636663160317081</v>
      </c>
      <c r="CP1362">
        <v>0.853100096931937</v>
      </c>
      <c r="CQ1362">
        <v>0.85470428362001405</v>
      </c>
      <c r="CR1362">
        <v>0.78437007193257335</v>
      </c>
      <c r="CS1362">
        <v>0.72477879772786458</v>
      </c>
      <c r="CT1362">
        <v>0.67546659689419797</v>
      </c>
      <c r="CU1362">
        <v>0.55595462408205121</v>
      </c>
      <c r="CV1362">
        <v>0.43655323846478233</v>
      </c>
      <c r="CW1362">
        <v>0.38251503636710948</v>
      </c>
      <c r="CX1362">
        <v>0.34656136370787732</v>
      </c>
      <c r="CY1362">
        <v>0.31588931495999217</v>
      </c>
      <c r="CZ1362">
        <v>0.29543079668263267</v>
      </c>
    </row>
    <row r="1363" spans="1:104" x14ac:dyDescent="0.25">
      <c r="A1363" t="s">
        <v>1552</v>
      </c>
      <c r="B1363" t="s">
        <v>26</v>
      </c>
      <c r="C1363" t="s">
        <v>28</v>
      </c>
      <c r="D1363" t="s">
        <v>187</v>
      </c>
      <c r="E1363" t="s">
        <v>184</v>
      </c>
      <c r="F1363">
        <v>2020</v>
      </c>
      <c r="G1363" t="s">
        <v>180</v>
      </c>
      <c r="H1363">
        <v>10</v>
      </c>
      <c r="I1363">
        <v>25.623513437404618</v>
      </c>
      <c r="J1363">
        <v>24.656484467962819</v>
      </c>
      <c r="K1363">
        <v>24.075156058423939</v>
      </c>
      <c r="L1363">
        <v>24.036574745026776</v>
      </c>
      <c r="M1363">
        <v>25.10993874065468</v>
      </c>
      <c r="N1363">
        <v>27.878637997436368</v>
      </c>
      <c r="O1363">
        <v>32.626940982292567</v>
      </c>
      <c r="P1363">
        <v>35.735349701159585</v>
      </c>
      <c r="Q1363">
        <v>39.715726212172143</v>
      </c>
      <c r="R1363">
        <v>43.199204940097623</v>
      </c>
      <c r="S1363">
        <v>45.928003946311243</v>
      </c>
      <c r="T1363">
        <v>48.016735757428677</v>
      </c>
      <c r="U1363">
        <v>49.185913649614221</v>
      </c>
      <c r="V1363">
        <v>50.212617577219241</v>
      </c>
      <c r="W1363">
        <v>50.029177720298897</v>
      </c>
      <c r="X1363">
        <v>48.52441646177018</v>
      </c>
      <c r="Y1363">
        <v>46.024363020541159</v>
      </c>
      <c r="Z1363">
        <v>42.864965542779046</v>
      </c>
      <c r="AA1363">
        <v>40.815602333366279</v>
      </c>
      <c r="AB1363">
        <v>39.157088494643197</v>
      </c>
      <c r="AC1363">
        <v>36.798431775821662</v>
      </c>
      <c r="AD1363">
        <v>34.098434596464109</v>
      </c>
      <c r="AE1363">
        <v>30.468528675913447</v>
      </c>
      <c r="AF1363">
        <v>27.690350101399641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1.0803765718510074</v>
      </c>
      <c r="AS1363">
        <v>1.1066830624709276</v>
      </c>
      <c r="AT1363">
        <v>1.1297838345647313</v>
      </c>
      <c r="AU1363">
        <v>1.125656461954647</v>
      </c>
      <c r="AV1363">
        <v>1.0917993520793183</v>
      </c>
      <c r="AW1363">
        <v>1.0355481551934969</v>
      </c>
      <c r="AX1363">
        <v>0.96446169377375657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62.5</v>
      </c>
      <c r="BF1363">
        <v>62.99999905938644</v>
      </c>
      <c r="BG1363">
        <v>62.99999905938644</v>
      </c>
      <c r="BH1363">
        <v>60.749999270575152</v>
      </c>
      <c r="BI1363">
        <v>59.000000578147827</v>
      </c>
      <c r="BJ1363">
        <v>58.749998944056436</v>
      </c>
      <c r="BK1363">
        <v>58.250000603610296</v>
      </c>
      <c r="BL1363">
        <v>60.250000690482246</v>
      </c>
      <c r="BM1363">
        <v>63.500000754887317</v>
      </c>
      <c r="BN1363">
        <v>69.249999725904004</v>
      </c>
      <c r="BO1363">
        <v>72.999999838238438</v>
      </c>
      <c r="BP1363">
        <v>77.50000193215206</v>
      </c>
      <c r="BQ1363">
        <v>80.000000119823383</v>
      </c>
      <c r="BR1363">
        <v>79.499998049874435</v>
      </c>
      <c r="BS1363">
        <v>77.749998264058732</v>
      </c>
      <c r="BT1363">
        <v>77.749998264058732</v>
      </c>
      <c r="BU1363">
        <v>76.74999966599232</v>
      </c>
      <c r="BV1363">
        <v>76.499999979030918</v>
      </c>
      <c r="BW1363">
        <v>73.250000124316756</v>
      </c>
      <c r="BX1363">
        <v>70.500001635589186</v>
      </c>
      <c r="BY1363">
        <v>67.750000151277021</v>
      </c>
      <c r="BZ1363">
        <v>66.999998259565359</v>
      </c>
      <c r="CA1363">
        <v>65.250000046431552</v>
      </c>
      <c r="CB1363">
        <v>64.250000729424841</v>
      </c>
      <c r="CC1363">
        <v>0.33280919547325333</v>
      </c>
      <c r="CD1363">
        <v>0.3110121619435483</v>
      </c>
      <c r="CE1363">
        <v>0.30642097319502509</v>
      </c>
      <c r="CF1363">
        <v>0.31055683960036246</v>
      </c>
      <c r="CG1363">
        <v>0.32946683050653558</v>
      </c>
      <c r="CH1363">
        <v>0.39198039113655275</v>
      </c>
      <c r="CI1363">
        <v>0.51344882299786776</v>
      </c>
      <c r="CJ1363">
        <v>0.62711840796857199</v>
      </c>
      <c r="CK1363">
        <v>0.71777854173737099</v>
      </c>
      <c r="CL1363">
        <v>0.75973014692077556</v>
      </c>
      <c r="CM1363">
        <v>0.78989205384972005</v>
      </c>
      <c r="CN1363">
        <v>0.817125081932352</v>
      </c>
      <c r="CO1363">
        <v>0.81706384853724057</v>
      </c>
      <c r="CP1363">
        <v>0.84349629777422186</v>
      </c>
      <c r="CQ1363">
        <v>0.84508245997610365</v>
      </c>
      <c r="CR1363">
        <v>0.77554009596989304</v>
      </c>
      <c r="CS1363">
        <v>0.71661969432422223</v>
      </c>
      <c r="CT1363">
        <v>0.66786257288873851</v>
      </c>
      <c r="CU1363">
        <v>0.54969605122798049</v>
      </c>
      <c r="CV1363">
        <v>0.43163881657249997</v>
      </c>
      <c r="CW1363">
        <v>0.37820896573978258</v>
      </c>
      <c r="CX1363">
        <v>0.34266003706970605</v>
      </c>
      <c r="CY1363">
        <v>0.31233326826695845</v>
      </c>
      <c r="CZ1363">
        <v>0.29210504729946252</v>
      </c>
    </row>
    <row r="1364" spans="1:104" x14ac:dyDescent="0.25">
      <c r="A1364" t="s">
        <v>1553</v>
      </c>
      <c r="B1364" t="s">
        <v>26</v>
      </c>
      <c r="C1364" t="s">
        <v>28</v>
      </c>
      <c r="D1364" t="s">
        <v>187</v>
      </c>
      <c r="E1364" t="s">
        <v>184</v>
      </c>
      <c r="F1364">
        <v>2020</v>
      </c>
      <c r="G1364" t="s">
        <v>181</v>
      </c>
      <c r="H1364">
        <v>11</v>
      </c>
      <c r="I1364">
        <v>23.755284633853659</v>
      </c>
      <c r="J1364">
        <v>22.994637819403511</v>
      </c>
      <c r="K1364">
        <v>22.593356718857809</v>
      </c>
      <c r="L1364">
        <v>22.691646435427494</v>
      </c>
      <c r="M1364">
        <v>23.714634995121358</v>
      </c>
      <c r="N1364">
        <v>26.406053692336819</v>
      </c>
      <c r="O1364">
        <v>29.929705007366728</v>
      </c>
      <c r="P1364">
        <v>33.133125620564762</v>
      </c>
      <c r="Q1364">
        <v>36.747424680698842</v>
      </c>
      <c r="R1364">
        <v>39.396428547129815</v>
      </c>
      <c r="S1364">
        <v>41.368049488761564</v>
      </c>
      <c r="T1364">
        <v>42.637233793624645</v>
      </c>
      <c r="U1364">
        <v>43.211254948726634</v>
      </c>
      <c r="V1364">
        <v>43.748689255782253</v>
      </c>
      <c r="W1364">
        <v>43.28697414986059</v>
      </c>
      <c r="X1364">
        <v>41.704739352531121</v>
      </c>
      <c r="Y1364">
        <v>40.044177895798263</v>
      </c>
      <c r="Z1364">
        <v>39.480888493852547</v>
      </c>
      <c r="AA1364">
        <v>36.766589328071127</v>
      </c>
      <c r="AB1364">
        <v>34.800059284328334</v>
      </c>
      <c r="AC1364">
        <v>32.938469654530401</v>
      </c>
      <c r="AD1364">
        <v>30.65467670269819</v>
      </c>
      <c r="AE1364">
        <v>27.708082931593744</v>
      </c>
      <c r="AF1364">
        <v>25.448998352783651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>
        <v>0</v>
      </c>
      <c r="AR1364">
        <v>0.95933774076477163</v>
      </c>
      <c r="AS1364">
        <v>0.97225322250448132</v>
      </c>
      <c r="AT1364">
        <v>0.98434549583902453</v>
      </c>
      <c r="AU1364">
        <v>0.97395691279023866</v>
      </c>
      <c r="AV1364">
        <v>0.93835662659204055</v>
      </c>
      <c r="AW1364">
        <v>0.90099400833992949</v>
      </c>
      <c r="AX1364">
        <v>0.88831998492234321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57.499998499300283</v>
      </c>
      <c r="BF1364">
        <v>56.749999435023661</v>
      </c>
      <c r="BG1364">
        <v>56.250001130910071</v>
      </c>
      <c r="BH1364">
        <v>55.249999840475859</v>
      </c>
      <c r="BI1364">
        <v>56.749999435023661</v>
      </c>
      <c r="BJ1364">
        <v>55.99999987709581</v>
      </c>
      <c r="BK1364">
        <v>56.499999258266605</v>
      </c>
      <c r="BL1364">
        <v>56.749999435023661</v>
      </c>
      <c r="BM1364">
        <v>61.249999983844141</v>
      </c>
      <c r="BN1364">
        <v>65.999999512691446</v>
      </c>
      <c r="BO1364">
        <v>70.249999181675861</v>
      </c>
      <c r="BP1364">
        <v>71.499999661564686</v>
      </c>
      <c r="BQ1364">
        <v>71.999999297040659</v>
      </c>
      <c r="BR1364">
        <v>70.499999223800771</v>
      </c>
      <c r="BS1364">
        <v>69.499998905709873</v>
      </c>
      <c r="BT1364">
        <v>70.249999181675861</v>
      </c>
      <c r="BU1364">
        <v>68.500002656501778</v>
      </c>
      <c r="BV1364">
        <v>65.750000412991596</v>
      </c>
      <c r="BW1364">
        <v>64.250000115364784</v>
      </c>
      <c r="BX1364">
        <v>63.750000016155859</v>
      </c>
      <c r="BY1364">
        <v>62.749998860353806</v>
      </c>
      <c r="BZ1364">
        <v>61.499998963870965</v>
      </c>
      <c r="CA1364">
        <v>61.249999983844141</v>
      </c>
      <c r="CB1364">
        <v>59.499998911095162</v>
      </c>
      <c r="CC1364">
        <v>0.33500063742865438</v>
      </c>
      <c r="CD1364">
        <v>0.31306012364458924</v>
      </c>
      <c r="CE1364">
        <v>0.30843867666067554</v>
      </c>
      <c r="CF1364">
        <v>0.31260179721337122</v>
      </c>
      <c r="CG1364">
        <v>0.33163629105738562</v>
      </c>
      <c r="CH1364">
        <v>0.39456150370212334</v>
      </c>
      <c r="CI1364">
        <v>0.51682980966602143</v>
      </c>
      <c r="CJ1364">
        <v>0.63124783391098382</v>
      </c>
      <c r="CK1364">
        <v>0.7225049911037047</v>
      </c>
      <c r="CL1364">
        <v>0.76473282684124722</v>
      </c>
      <c r="CM1364">
        <v>0.79509332229430074</v>
      </c>
      <c r="CN1364">
        <v>0.82250572273205436</v>
      </c>
      <c r="CO1364">
        <v>0.82244406565109895</v>
      </c>
      <c r="CP1364">
        <v>0.84905056613049001</v>
      </c>
      <c r="CQ1364">
        <v>0.85064720991113085</v>
      </c>
      <c r="CR1364">
        <v>0.78064684639296389</v>
      </c>
      <c r="CS1364">
        <v>0.7213384657047075</v>
      </c>
      <c r="CT1364">
        <v>0.67226031842022138</v>
      </c>
      <c r="CU1364">
        <v>0.55331568419313426</v>
      </c>
      <c r="CV1364">
        <v>0.43448109541691265</v>
      </c>
      <c r="CW1364">
        <v>0.38069936328943693</v>
      </c>
      <c r="CX1364">
        <v>0.34491637870667574</v>
      </c>
      <c r="CY1364">
        <v>0.31438990712321119</v>
      </c>
      <c r="CZ1364">
        <v>0.29402851281570552</v>
      </c>
    </row>
    <row r="1365" spans="1:104" x14ac:dyDescent="0.25">
      <c r="A1365" t="s">
        <v>1554</v>
      </c>
      <c r="B1365" t="s">
        <v>26</v>
      </c>
      <c r="C1365" t="s">
        <v>28</v>
      </c>
      <c r="D1365" t="s">
        <v>187</v>
      </c>
      <c r="E1365" t="s">
        <v>184</v>
      </c>
      <c r="F1365">
        <v>2020</v>
      </c>
      <c r="G1365" t="s">
        <v>182</v>
      </c>
      <c r="H1365">
        <v>12</v>
      </c>
      <c r="I1365">
        <v>23.611294743878524</v>
      </c>
      <c r="J1365">
        <v>22.898791424165669</v>
      </c>
      <c r="K1365">
        <v>22.525721107268232</v>
      </c>
      <c r="L1365">
        <v>22.66704967125051</v>
      </c>
      <c r="M1365">
        <v>23.707838345304079</v>
      </c>
      <c r="N1365">
        <v>26.443601962313956</v>
      </c>
      <c r="O1365">
        <v>30.113953888950327</v>
      </c>
      <c r="P1365">
        <v>33.260642098392694</v>
      </c>
      <c r="Q1365">
        <v>36.444724462395392</v>
      </c>
      <c r="R1365">
        <v>38.253442162547117</v>
      </c>
      <c r="S1365">
        <v>39.296701983212522</v>
      </c>
      <c r="T1365">
        <v>39.756267917691268</v>
      </c>
      <c r="U1365">
        <v>39.761470379964521</v>
      </c>
      <c r="V1365">
        <v>39.935209481636598</v>
      </c>
      <c r="W1365">
        <v>39.338522342902806</v>
      </c>
      <c r="X1365">
        <v>37.929001647698755</v>
      </c>
      <c r="Y1365">
        <v>36.808282736818988</v>
      </c>
      <c r="Z1365">
        <v>37.12912826991964</v>
      </c>
      <c r="AA1365">
        <v>35.122641160580912</v>
      </c>
      <c r="AB1365">
        <v>33.662717641729493</v>
      </c>
      <c r="AC1365">
        <v>32.086679642308603</v>
      </c>
      <c r="AD1365">
        <v>30.052190419851282</v>
      </c>
      <c r="AE1365">
        <v>27.298746272335023</v>
      </c>
      <c r="AF1365">
        <v>25.174256858397101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0.89451600193564085</v>
      </c>
      <c r="AS1365">
        <v>0.8946330611321035</v>
      </c>
      <c r="AT1365">
        <v>0.89854217332029607</v>
      </c>
      <c r="AU1365">
        <v>0.88511670002906395</v>
      </c>
      <c r="AV1365">
        <v>0.85340253289510815</v>
      </c>
      <c r="AW1365">
        <v>0.82818636871156459</v>
      </c>
      <c r="AX1365">
        <v>0.83540537266588133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50.99999946950372</v>
      </c>
      <c r="BF1365">
        <v>51.250000071107294</v>
      </c>
      <c r="BG1365">
        <v>49.500000042664382</v>
      </c>
      <c r="BH1365">
        <v>49.500000042664382</v>
      </c>
      <c r="BI1365">
        <v>49.500000042664382</v>
      </c>
      <c r="BJ1365">
        <v>48.250000022348004</v>
      </c>
      <c r="BK1365">
        <v>47.499999771142058</v>
      </c>
      <c r="BL1365">
        <v>47.249999647570725</v>
      </c>
      <c r="BM1365">
        <v>54.499999765405676</v>
      </c>
      <c r="BN1365">
        <v>58.500000293511803</v>
      </c>
      <c r="BO1365">
        <v>61.749999868302119</v>
      </c>
      <c r="BP1365">
        <v>64.000000621919952</v>
      </c>
      <c r="BQ1365">
        <v>64.499999673982018</v>
      </c>
      <c r="BR1365">
        <v>65.499999570727041</v>
      </c>
      <c r="BS1365">
        <v>63.000000725174921</v>
      </c>
      <c r="BT1365">
        <v>61.500000103254969</v>
      </c>
      <c r="BU1365">
        <v>59.999999720351141</v>
      </c>
      <c r="BV1365">
        <v>55.750000487831905</v>
      </c>
      <c r="BW1365">
        <v>50.99999946950372</v>
      </c>
      <c r="BX1365">
        <v>47.999999898776672</v>
      </c>
      <c r="BY1365">
        <v>47.000000002031641</v>
      </c>
      <c r="BZ1365">
        <v>44.500000200415016</v>
      </c>
      <c r="CA1365">
        <v>45.000000089033506</v>
      </c>
      <c r="CB1365">
        <v>44.500000200415016</v>
      </c>
      <c r="CC1365">
        <v>0.34338491936411297</v>
      </c>
      <c r="CD1365">
        <v>0.32089525738141522</v>
      </c>
      <c r="CE1365">
        <v>0.31615817187757939</v>
      </c>
      <c r="CF1365">
        <v>0.32042549964979838</v>
      </c>
      <c r="CG1365">
        <v>0.33993636836071195</v>
      </c>
      <c r="CH1365">
        <v>0.40443641833826305</v>
      </c>
      <c r="CI1365">
        <v>0.52976479739336146</v>
      </c>
      <c r="CJ1365">
        <v>0.64704644275098777</v>
      </c>
      <c r="CK1365">
        <v>0.74058758669198299</v>
      </c>
      <c r="CL1365">
        <v>0.78387232498764314</v>
      </c>
      <c r="CM1365">
        <v>0.8149926801597378</v>
      </c>
      <c r="CN1365">
        <v>0.84309110173242341</v>
      </c>
      <c r="CO1365">
        <v>0.8430278521130885</v>
      </c>
      <c r="CP1365">
        <v>0.87030034019411451</v>
      </c>
      <c r="CQ1365">
        <v>0.87193688198340358</v>
      </c>
      <c r="CR1365">
        <v>0.80018460942587577</v>
      </c>
      <c r="CS1365">
        <v>0.73939188563439384</v>
      </c>
      <c r="CT1365">
        <v>0.68908537185136076</v>
      </c>
      <c r="CU1365">
        <v>0.56716385652988943</v>
      </c>
      <c r="CV1365">
        <v>0.44535510574767873</v>
      </c>
      <c r="CW1365">
        <v>0.39022737956374115</v>
      </c>
      <c r="CX1365">
        <v>0.35354882874128174</v>
      </c>
      <c r="CY1365">
        <v>0.32225832998319237</v>
      </c>
      <c r="CZ1365">
        <v>0.30138733728897904</v>
      </c>
    </row>
    <row r="1366" spans="1:104" x14ac:dyDescent="0.25">
      <c r="A1366" t="s">
        <v>1555</v>
      </c>
      <c r="B1366" t="s">
        <v>26</v>
      </c>
      <c r="C1366" t="s">
        <v>28</v>
      </c>
      <c r="D1366" t="s">
        <v>187</v>
      </c>
      <c r="E1366" t="s">
        <v>184</v>
      </c>
      <c r="F1366">
        <v>2020</v>
      </c>
      <c r="G1366" t="s">
        <v>183</v>
      </c>
      <c r="H1366">
        <v>8</v>
      </c>
      <c r="I1366">
        <v>27.79440103744983</v>
      </c>
      <c r="J1366">
        <v>26.634860890902253</v>
      </c>
      <c r="K1366">
        <v>25.956270372859656</v>
      </c>
      <c r="L1366">
        <v>25.984481388042212</v>
      </c>
      <c r="M1366">
        <v>27.13398398948863</v>
      </c>
      <c r="N1366">
        <v>30.156394451579594</v>
      </c>
      <c r="O1366">
        <v>34.553315705183898</v>
      </c>
      <c r="P1366">
        <v>39.398540638267761</v>
      </c>
      <c r="Q1366">
        <v>44.76222855611978</v>
      </c>
      <c r="R1366">
        <v>49.013505769376806</v>
      </c>
      <c r="S1366">
        <v>52.152422009889044</v>
      </c>
      <c r="T1366">
        <v>54.090346246326121</v>
      </c>
      <c r="U1366">
        <v>54.850315361842895</v>
      </c>
      <c r="V1366">
        <v>55.46501576082337</v>
      </c>
      <c r="W1366">
        <v>55.292005125682572</v>
      </c>
      <c r="X1366">
        <v>53.98807290658393</v>
      </c>
      <c r="Y1366">
        <v>51.506063294084221</v>
      </c>
      <c r="Z1366">
        <v>48.179665396005717</v>
      </c>
      <c r="AA1366">
        <v>43.613234121986416</v>
      </c>
      <c r="AB1366">
        <v>41.779052484634974</v>
      </c>
      <c r="AC1366">
        <v>40.406139448934937</v>
      </c>
      <c r="AD1366">
        <v>37.400880033451074</v>
      </c>
      <c r="AE1366">
        <v>33.41351774425376</v>
      </c>
      <c r="AF1366">
        <v>30.26871942110758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1.2170327492586706</v>
      </c>
      <c r="AS1366">
        <v>1.2341320812452057</v>
      </c>
      <c r="AT1366">
        <v>1.247962871558062</v>
      </c>
      <c r="AU1366">
        <v>1.2440701161912582</v>
      </c>
      <c r="AV1366">
        <v>1.2147316247255482</v>
      </c>
      <c r="AW1366">
        <v>1.158886411606977</v>
      </c>
      <c r="AX1366">
        <v>1.0840425045947268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66.874999680767175</v>
      </c>
      <c r="BF1366">
        <v>66.312499855879736</v>
      </c>
      <c r="BG1366">
        <v>65.749999535475695</v>
      </c>
      <c r="BH1366">
        <v>65.18749959046302</v>
      </c>
      <c r="BI1366">
        <v>65.18749959046302</v>
      </c>
      <c r="BJ1366">
        <v>65.249999312403119</v>
      </c>
      <c r="BK1366">
        <v>66.625000777991133</v>
      </c>
      <c r="BL1366">
        <v>68.499999448505022</v>
      </c>
      <c r="BM1366">
        <v>72.374998921215266</v>
      </c>
      <c r="BN1366">
        <v>76.999998706010885</v>
      </c>
      <c r="BO1366">
        <v>81.625000562966946</v>
      </c>
      <c r="BP1366">
        <v>83.437498175147425</v>
      </c>
      <c r="BQ1366">
        <v>85.125001418739174</v>
      </c>
      <c r="BR1366">
        <v>85.187500900428788</v>
      </c>
      <c r="BS1366">
        <v>84.374999139602963</v>
      </c>
      <c r="BT1366">
        <v>84.749997981775806</v>
      </c>
      <c r="BU1366">
        <v>83.812501101578505</v>
      </c>
      <c r="BV1366">
        <v>83.000000331785927</v>
      </c>
      <c r="BW1366">
        <v>79.812498115745484</v>
      </c>
      <c r="BX1366">
        <v>75.437499981590804</v>
      </c>
      <c r="BY1366">
        <v>72.312499319400416</v>
      </c>
      <c r="BZ1366">
        <v>70.624999814706811</v>
      </c>
      <c r="CA1366">
        <v>69.624999473671252</v>
      </c>
      <c r="CB1366">
        <v>68.750001970053972</v>
      </c>
      <c r="CC1366">
        <v>0.33334441922939023</v>
      </c>
      <c r="CD1366">
        <v>0.31151235982115238</v>
      </c>
      <c r="CE1366">
        <v>0.30691378693835553</v>
      </c>
      <c r="CF1366">
        <v>0.31105632412881451</v>
      </c>
      <c r="CG1366">
        <v>0.32999671563543703</v>
      </c>
      <c r="CH1366">
        <v>0.39261079186741676</v>
      </c>
      <c r="CI1366">
        <v>0.51427462963755333</v>
      </c>
      <c r="CJ1366">
        <v>0.62812700197688565</v>
      </c>
      <c r="CK1366">
        <v>0.71893298804796646</v>
      </c>
      <c r="CL1366">
        <v>0.76095208226451594</v>
      </c>
      <c r="CM1366">
        <v>0.7911624744222493</v>
      </c>
      <c r="CN1366">
        <v>0.8184392758096678</v>
      </c>
      <c r="CO1366">
        <v>0.81837796110216277</v>
      </c>
      <c r="CP1366">
        <v>0.84485294607706318</v>
      </c>
      <c r="CQ1366">
        <v>0.84644163970094943</v>
      </c>
      <c r="CR1366">
        <v>0.77678738966736949</v>
      </c>
      <c r="CS1366">
        <v>0.7177722536054929</v>
      </c>
      <c r="CT1366">
        <v>0.66893673090065153</v>
      </c>
      <c r="CU1366">
        <v>0.55058014533737387</v>
      </c>
      <c r="CV1366">
        <v>0.43233303995713618</v>
      </c>
      <c r="CW1366">
        <v>0.37881724328247784</v>
      </c>
      <c r="CX1366">
        <v>0.34321117125587314</v>
      </c>
      <c r="CY1366">
        <v>0.31283560817636363</v>
      </c>
      <c r="CZ1366">
        <v>0.29257482947750185</v>
      </c>
    </row>
    <row r="1367" spans="1:104" x14ac:dyDescent="0.25">
      <c r="A1367" t="s">
        <v>1556</v>
      </c>
      <c r="B1367" t="s">
        <v>26</v>
      </c>
      <c r="C1367" t="s">
        <v>28</v>
      </c>
      <c r="D1367" t="s">
        <v>187</v>
      </c>
      <c r="E1367" t="s">
        <v>184</v>
      </c>
      <c r="F1367">
        <v>2021</v>
      </c>
      <c r="G1367" t="s">
        <v>171</v>
      </c>
      <c r="H1367">
        <v>1</v>
      </c>
      <c r="I1367">
        <v>23.557421648898099</v>
      </c>
      <c r="J1367">
        <v>22.911469510743274</v>
      </c>
      <c r="K1367">
        <v>22.553267712617615</v>
      </c>
      <c r="L1367">
        <v>22.750852601057783</v>
      </c>
      <c r="M1367">
        <v>23.848110684364634</v>
      </c>
      <c r="N1367">
        <v>26.669243914073377</v>
      </c>
      <c r="O1367">
        <v>31.48758098451772</v>
      </c>
      <c r="P1367">
        <v>34.526508389115463</v>
      </c>
      <c r="Q1367">
        <v>37.264136587075797</v>
      </c>
      <c r="R1367">
        <v>38.225172322608238</v>
      </c>
      <c r="S1367">
        <v>38.453238772254956</v>
      </c>
      <c r="T1367">
        <v>38.281300919076003</v>
      </c>
      <c r="U1367">
        <v>37.97960398758444</v>
      </c>
      <c r="V1367">
        <v>38.024499451104695</v>
      </c>
      <c r="W1367">
        <v>37.521203612758022</v>
      </c>
      <c r="X1367">
        <v>36.401723970831625</v>
      </c>
      <c r="Y1367">
        <v>35.672183928839765</v>
      </c>
      <c r="Z1367">
        <v>36.719273126609203</v>
      </c>
      <c r="AA1367">
        <v>35.14982542133734</v>
      </c>
      <c r="AB1367">
        <v>33.779900203023722</v>
      </c>
      <c r="AC1367">
        <v>32.250857650279805</v>
      </c>
      <c r="AD1367">
        <v>30.161347439716604</v>
      </c>
      <c r="AE1367">
        <v>27.36714685551879</v>
      </c>
      <c r="AF1367">
        <v>25.267780095803655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Q1367">
        <v>0</v>
      </c>
      <c r="AR1367">
        <v>0.86132924752552875</v>
      </c>
      <c r="AS1367">
        <v>0.8545411122402391</v>
      </c>
      <c r="AT1367">
        <v>0.85555122305641584</v>
      </c>
      <c r="AU1367">
        <v>0.84422704942393467</v>
      </c>
      <c r="AV1367">
        <v>0.81903880300466325</v>
      </c>
      <c r="AW1367">
        <v>0.80262415430714285</v>
      </c>
      <c r="AX1367">
        <v>0.82618363063404365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46.999999710913748</v>
      </c>
      <c r="BF1367">
        <v>46.999999710913748</v>
      </c>
      <c r="BG1367">
        <v>46.50000085233895</v>
      </c>
      <c r="BH1367">
        <v>45.999999233599162</v>
      </c>
      <c r="BI1367">
        <v>44.75000008044762</v>
      </c>
      <c r="BJ1367">
        <v>44.75000008044762</v>
      </c>
      <c r="BK1367">
        <v>44.499998913002273</v>
      </c>
      <c r="BL1367">
        <v>43.500000927296078</v>
      </c>
      <c r="BM1367">
        <v>46.749999274539121</v>
      </c>
      <c r="BN1367">
        <v>51.750000646564914</v>
      </c>
      <c r="BO1367">
        <v>54.500000359030324</v>
      </c>
      <c r="BP1367">
        <v>56.499999672480314</v>
      </c>
      <c r="BQ1367">
        <v>56.999999262125847</v>
      </c>
      <c r="BR1367">
        <v>59.000000007877659</v>
      </c>
      <c r="BS1367">
        <v>58.250000921805587</v>
      </c>
      <c r="BT1367">
        <v>58.250000921805587</v>
      </c>
      <c r="BU1367">
        <v>56.24999898246891</v>
      </c>
      <c r="BV1367">
        <v>52.500000448787908</v>
      </c>
      <c r="BW1367">
        <v>49.500000046311087</v>
      </c>
      <c r="BX1367">
        <v>46.749999274539121</v>
      </c>
      <c r="BY1367">
        <v>46.50000085233895</v>
      </c>
      <c r="BZ1367">
        <v>46.999999710913748</v>
      </c>
      <c r="CA1367">
        <v>45.999999233599162</v>
      </c>
      <c r="CB1367">
        <v>45.249999192659203</v>
      </c>
      <c r="CC1367">
        <v>0.34947897516511606</v>
      </c>
      <c r="CD1367">
        <v>0.32659019507521436</v>
      </c>
      <c r="CE1367">
        <v>0.32176903998020168</v>
      </c>
      <c r="CF1367">
        <v>0.32611205494308215</v>
      </c>
      <c r="CG1367">
        <v>0.3459692232899409</v>
      </c>
      <c r="CH1367">
        <v>0.41161395256221966</v>
      </c>
      <c r="CI1367">
        <v>0.53916655493391064</v>
      </c>
      <c r="CJ1367">
        <v>0.65852962831928386</v>
      </c>
      <c r="CK1367">
        <v>0.75373085630885206</v>
      </c>
      <c r="CL1367">
        <v>0.79778365433647447</v>
      </c>
      <c r="CM1367">
        <v>0.82945628387887338</v>
      </c>
      <c r="CN1367">
        <v>0.85805348055524899</v>
      </c>
      <c r="CO1367">
        <v>0.85798912647021075</v>
      </c>
      <c r="CP1367">
        <v>0.88574555820683154</v>
      </c>
      <c r="CQ1367">
        <v>0.88741114725644943</v>
      </c>
      <c r="CR1367">
        <v>0.81438546819028901</v>
      </c>
      <c r="CS1367">
        <v>0.7525138863688412</v>
      </c>
      <c r="CT1367">
        <v>0.70131461421711028</v>
      </c>
      <c r="CU1367">
        <v>0.57722933092648987</v>
      </c>
      <c r="CV1367">
        <v>0.45325884822473428</v>
      </c>
      <c r="CW1367">
        <v>0.39715273728032408</v>
      </c>
      <c r="CX1367">
        <v>0.35982324177683983</v>
      </c>
      <c r="CY1367">
        <v>0.32797744849853594</v>
      </c>
      <c r="CZ1367">
        <v>0.30673604537171117</v>
      </c>
    </row>
    <row r="1368" spans="1:104" x14ac:dyDescent="0.25">
      <c r="A1368" t="s">
        <v>1557</v>
      </c>
      <c r="B1368" t="s">
        <v>26</v>
      </c>
      <c r="C1368" t="s">
        <v>28</v>
      </c>
      <c r="D1368" t="s">
        <v>187</v>
      </c>
      <c r="E1368" t="s">
        <v>184</v>
      </c>
      <c r="F1368">
        <v>2021</v>
      </c>
      <c r="G1368" t="s">
        <v>172</v>
      </c>
      <c r="H1368">
        <v>2</v>
      </c>
      <c r="I1368">
        <v>23.78741771505273</v>
      </c>
      <c r="J1368">
        <v>23.093783153511197</v>
      </c>
      <c r="K1368">
        <v>22.670371953046743</v>
      </c>
      <c r="L1368">
        <v>22.798649283138797</v>
      </c>
      <c r="M1368">
        <v>23.832285140685567</v>
      </c>
      <c r="N1368">
        <v>26.634773986314791</v>
      </c>
      <c r="O1368">
        <v>31.038441466776458</v>
      </c>
      <c r="P1368">
        <v>34.1171150468615</v>
      </c>
      <c r="Q1368">
        <v>37.201446411521225</v>
      </c>
      <c r="R1368">
        <v>38.727528387868674</v>
      </c>
      <c r="S1368">
        <v>39.430672006105681</v>
      </c>
      <c r="T1368">
        <v>39.749918421150205</v>
      </c>
      <c r="U1368">
        <v>39.737943416021054</v>
      </c>
      <c r="V1368">
        <v>39.909055876900261</v>
      </c>
      <c r="W1368">
        <v>39.443820522368618</v>
      </c>
      <c r="X1368">
        <v>38.280126459723427</v>
      </c>
      <c r="Y1368">
        <v>37.062180711973468</v>
      </c>
      <c r="Z1368">
        <v>37.067121080150862</v>
      </c>
      <c r="AA1368">
        <v>36.185006426736038</v>
      </c>
      <c r="AB1368">
        <v>34.574006086498187</v>
      </c>
      <c r="AC1368">
        <v>32.933454911115334</v>
      </c>
      <c r="AD1368">
        <v>30.704005441487723</v>
      </c>
      <c r="AE1368">
        <v>27.732540737952114</v>
      </c>
      <c r="AF1368">
        <v>25.483718008112387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0.89437316267842715</v>
      </c>
      <c r="AS1368">
        <v>0.89410371452976301</v>
      </c>
      <c r="AT1368">
        <v>0.89795377546555166</v>
      </c>
      <c r="AU1368">
        <v>0.88748593895451755</v>
      </c>
      <c r="AV1368">
        <v>0.86130284186994399</v>
      </c>
      <c r="AW1368">
        <v>0.833899043071615</v>
      </c>
      <c r="AX1368">
        <v>0.83401022901588651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48.75000095039605</v>
      </c>
      <c r="BF1368">
        <v>50.250001260697829</v>
      </c>
      <c r="BG1368">
        <v>50.74999985414744</v>
      </c>
      <c r="BH1368">
        <v>50.499999544143684</v>
      </c>
      <c r="BI1368">
        <v>49.50000140357016</v>
      </c>
      <c r="BJ1368">
        <v>48.75000095039605</v>
      </c>
      <c r="BK1368">
        <v>48.999999949097635</v>
      </c>
      <c r="BL1368">
        <v>49.999999758601192</v>
      </c>
      <c r="BM1368">
        <v>52.24999968761206</v>
      </c>
      <c r="BN1368">
        <v>54.500000808715811</v>
      </c>
      <c r="BO1368">
        <v>56.499999474048622</v>
      </c>
      <c r="BP1368">
        <v>57.749999474346644</v>
      </c>
      <c r="BQ1368">
        <v>59.750001000702376</v>
      </c>
      <c r="BR1368">
        <v>60.750000333368774</v>
      </c>
      <c r="BS1368">
        <v>60.499999188900006</v>
      </c>
      <c r="BT1368">
        <v>58.499999093055735</v>
      </c>
      <c r="BU1368">
        <v>56.999999498009686</v>
      </c>
      <c r="BV1368">
        <v>55.000000594258303</v>
      </c>
      <c r="BW1368">
        <v>53.500000522375103</v>
      </c>
      <c r="BX1368">
        <v>52.750000426828855</v>
      </c>
      <c r="BY1368">
        <v>51.250000593364227</v>
      </c>
      <c r="BZ1368">
        <v>50.250001260697829</v>
      </c>
      <c r="CA1368">
        <v>49.750000044643883</v>
      </c>
      <c r="CB1368">
        <v>50.250001260697829</v>
      </c>
      <c r="CC1368">
        <v>0.33740874821573413</v>
      </c>
      <c r="CD1368">
        <v>0.31531048400077993</v>
      </c>
      <c r="CE1368">
        <v>0.3106558428670565</v>
      </c>
      <c r="CF1368">
        <v>0.31484891071042681</v>
      </c>
      <c r="CG1368">
        <v>0.33402021191439812</v>
      </c>
      <c r="CH1368">
        <v>0.3973977434041554</v>
      </c>
      <c r="CI1368">
        <v>0.52054492442160571</v>
      </c>
      <c r="CJ1368">
        <v>0.63578544002415249</v>
      </c>
      <c r="CK1368">
        <v>0.72769864820031649</v>
      </c>
      <c r="CL1368">
        <v>0.77022997890077993</v>
      </c>
      <c r="CM1368">
        <v>0.80080871377694163</v>
      </c>
      <c r="CN1368">
        <v>0.82841817732584822</v>
      </c>
      <c r="CO1368">
        <v>0.82835603338334651</v>
      </c>
      <c r="CP1368">
        <v>0.85515385912500685</v>
      </c>
      <c r="CQ1368">
        <v>0.85676189499187794</v>
      </c>
      <c r="CR1368">
        <v>0.7862584107616778</v>
      </c>
      <c r="CS1368">
        <v>0.72652367528141104</v>
      </c>
      <c r="CT1368">
        <v>0.67709273570407025</v>
      </c>
      <c r="CU1368">
        <v>0.55729308956268164</v>
      </c>
      <c r="CV1368">
        <v>0.4376042994185308</v>
      </c>
      <c r="CW1368">
        <v>0.38343597144393554</v>
      </c>
      <c r="CX1368">
        <v>0.34739577719620418</v>
      </c>
      <c r="CY1368">
        <v>0.31664984956148806</v>
      </c>
      <c r="CZ1368">
        <v>0.29614209517737849</v>
      </c>
    </row>
    <row r="1369" spans="1:104" x14ac:dyDescent="0.25">
      <c r="A1369" t="s">
        <v>1558</v>
      </c>
      <c r="B1369" t="s">
        <v>26</v>
      </c>
      <c r="C1369" t="s">
        <v>28</v>
      </c>
      <c r="D1369" t="s">
        <v>187</v>
      </c>
      <c r="E1369" t="s">
        <v>184</v>
      </c>
      <c r="F1369">
        <v>2021</v>
      </c>
      <c r="G1369" t="s">
        <v>173</v>
      </c>
      <c r="H1369">
        <v>3</v>
      </c>
      <c r="I1369">
        <v>24.156946383919898</v>
      </c>
      <c r="J1369">
        <v>23.323585594846595</v>
      </c>
      <c r="K1369">
        <v>22.828416010403743</v>
      </c>
      <c r="L1369">
        <v>22.862054937318604</v>
      </c>
      <c r="M1369">
        <v>23.790583546108653</v>
      </c>
      <c r="N1369">
        <v>26.382039558811801</v>
      </c>
      <c r="O1369">
        <v>30.968695959697879</v>
      </c>
      <c r="P1369">
        <v>34.268425776285952</v>
      </c>
      <c r="Q1369">
        <v>37.305292031694137</v>
      </c>
      <c r="R1369">
        <v>38.674477044405826</v>
      </c>
      <c r="S1369">
        <v>39.242201808000161</v>
      </c>
      <c r="T1369">
        <v>39.41426793169709</v>
      </c>
      <c r="U1369">
        <v>39.326058451999707</v>
      </c>
      <c r="V1369">
        <v>39.443247471983263</v>
      </c>
      <c r="W1369">
        <v>38.980652324607718</v>
      </c>
      <c r="X1369">
        <v>38.004569113436744</v>
      </c>
      <c r="Y1369">
        <v>36.833577879638007</v>
      </c>
      <c r="Z1369">
        <v>35.853726397325836</v>
      </c>
      <c r="AA1369">
        <v>34.77622529479796</v>
      </c>
      <c r="AB1369">
        <v>35.064432021793586</v>
      </c>
      <c r="AC1369">
        <v>33.545602798527455</v>
      </c>
      <c r="AD1369">
        <v>31.347026614011618</v>
      </c>
      <c r="AE1369">
        <v>28.277280970480266</v>
      </c>
      <c r="AF1369">
        <v>25.93325480768662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0.8868210488429874</v>
      </c>
      <c r="AS1369">
        <v>0.88483630880769981</v>
      </c>
      <c r="AT1369">
        <v>0.88747303743364903</v>
      </c>
      <c r="AU1369">
        <v>0.87706464280404373</v>
      </c>
      <c r="AV1369">
        <v>0.85510280324781673</v>
      </c>
      <c r="AW1369">
        <v>0.82875550333363435</v>
      </c>
      <c r="AX1369">
        <v>0.80670886621716031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46.500000668643573</v>
      </c>
      <c r="BF1369">
        <v>48.250000800145855</v>
      </c>
      <c r="BG1369">
        <v>48.500000733888704</v>
      </c>
      <c r="BH1369">
        <v>49.499998682953141</v>
      </c>
      <c r="BI1369">
        <v>48.250000800145855</v>
      </c>
      <c r="BJ1369">
        <v>48.0000005092216</v>
      </c>
      <c r="BK1369">
        <v>48.250000800145855</v>
      </c>
      <c r="BL1369">
        <v>48.75000078669202</v>
      </c>
      <c r="BM1369">
        <v>52.249999025668686</v>
      </c>
      <c r="BN1369">
        <v>53.749999818730444</v>
      </c>
      <c r="BO1369">
        <v>56.500000161445989</v>
      </c>
      <c r="BP1369">
        <v>57.50000072984065</v>
      </c>
      <c r="BQ1369">
        <v>58.999999379814042</v>
      </c>
      <c r="BR1369">
        <v>60.000000067269163</v>
      </c>
      <c r="BS1369">
        <v>59.49999960448114</v>
      </c>
      <c r="BT1369">
        <v>58.999999379814042</v>
      </c>
      <c r="BU1369">
        <v>58.000000954507748</v>
      </c>
      <c r="BV1369">
        <v>56.750000928612089</v>
      </c>
      <c r="BW1369">
        <v>52.249999025668686</v>
      </c>
      <c r="BX1369">
        <v>50.749999423211584</v>
      </c>
      <c r="BY1369">
        <v>49.499998682953141</v>
      </c>
      <c r="BZ1369">
        <v>48.500000733888704</v>
      </c>
      <c r="CA1369">
        <v>48.0000005092216</v>
      </c>
      <c r="CB1369">
        <v>48.0000005092216</v>
      </c>
      <c r="CC1369">
        <v>0.34418464826713385</v>
      </c>
      <c r="CD1369">
        <v>0.32164260651169441</v>
      </c>
      <c r="CE1369">
        <v>0.31689446727559956</v>
      </c>
      <c r="CF1369">
        <v>0.3211717334255485</v>
      </c>
      <c r="CG1369">
        <v>0.34072805320936683</v>
      </c>
      <c r="CH1369">
        <v>0.40537833223024244</v>
      </c>
      <c r="CI1369">
        <v>0.53099861131089632</v>
      </c>
      <c r="CJ1369">
        <v>0.64855340233965997</v>
      </c>
      <c r="CK1369">
        <v>0.74231238975437541</v>
      </c>
      <c r="CL1369">
        <v>0.78569786872827707</v>
      </c>
      <c r="CM1369">
        <v>0.81689068970689804</v>
      </c>
      <c r="CN1369">
        <v>0.84505458037302483</v>
      </c>
      <c r="CO1369">
        <v>0.84499125463559754</v>
      </c>
      <c r="CP1369">
        <v>0.87232717462416198</v>
      </c>
      <c r="CQ1369">
        <v>0.87396756299374656</v>
      </c>
      <c r="CR1369">
        <v>0.80204816669143397</v>
      </c>
      <c r="CS1369">
        <v>0.74111383467534553</v>
      </c>
      <c r="CT1369">
        <v>0.6906902170398902</v>
      </c>
      <c r="CU1369">
        <v>0.56848474515006664</v>
      </c>
      <c r="CV1369">
        <v>0.44639229726931884</v>
      </c>
      <c r="CW1369">
        <v>0.3911361726048741</v>
      </c>
      <c r="CX1369">
        <v>0.35437220402571351</v>
      </c>
      <c r="CY1369">
        <v>0.32300887157385044</v>
      </c>
      <c r="CZ1369">
        <v>0.30208924545271693</v>
      </c>
    </row>
    <row r="1370" spans="1:104" x14ac:dyDescent="0.25">
      <c r="A1370" t="s">
        <v>1559</v>
      </c>
      <c r="B1370" t="s">
        <v>26</v>
      </c>
      <c r="C1370" t="s">
        <v>28</v>
      </c>
      <c r="D1370" t="s">
        <v>187</v>
      </c>
      <c r="E1370" t="s">
        <v>184</v>
      </c>
      <c r="F1370">
        <v>2021</v>
      </c>
      <c r="G1370" t="s">
        <v>174</v>
      </c>
      <c r="H1370">
        <v>4</v>
      </c>
      <c r="I1370">
        <v>24.495712315230541</v>
      </c>
      <c r="J1370">
        <v>23.572241809624721</v>
      </c>
      <c r="K1370">
        <v>23.02632506032532</v>
      </c>
      <c r="L1370">
        <v>22.97910584172477</v>
      </c>
      <c r="M1370">
        <v>23.876066465966538</v>
      </c>
      <c r="N1370">
        <v>26.309618389800754</v>
      </c>
      <c r="O1370">
        <v>30.091634675395159</v>
      </c>
      <c r="P1370">
        <v>33.403567728683782</v>
      </c>
      <c r="Q1370">
        <v>37.174502722227288</v>
      </c>
      <c r="R1370">
        <v>40.064579686696696</v>
      </c>
      <c r="S1370">
        <v>42.295020227539531</v>
      </c>
      <c r="T1370">
        <v>43.961286122606197</v>
      </c>
      <c r="U1370">
        <v>44.890184492825426</v>
      </c>
      <c r="V1370">
        <v>45.748286566528577</v>
      </c>
      <c r="W1370">
        <v>45.586076064480487</v>
      </c>
      <c r="X1370">
        <v>44.475709414988131</v>
      </c>
      <c r="Y1370">
        <v>42.662958760978761</v>
      </c>
      <c r="Z1370">
        <v>40.026414462805334</v>
      </c>
      <c r="AA1370">
        <v>37.042386547028705</v>
      </c>
      <c r="AB1370">
        <v>36.723722477801545</v>
      </c>
      <c r="AC1370">
        <v>35.256148613053703</v>
      </c>
      <c r="AD1370">
        <v>32.649257785826059</v>
      </c>
      <c r="AE1370">
        <v>29.269503050408488</v>
      </c>
      <c r="AF1370">
        <v>26.631984954556987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0.98912895746956364</v>
      </c>
      <c r="AS1370">
        <v>1.0100291265474497</v>
      </c>
      <c r="AT1370">
        <v>1.0293364595158569</v>
      </c>
      <c r="AU1370">
        <v>1.0256866635389603</v>
      </c>
      <c r="AV1370">
        <v>1.0007034731324655</v>
      </c>
      <c r="AW1370">
        <v>0.95991660390844169</v>
      </c>
      <c r="AX1370">
        <v>0.90059431591992267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57.750000941011777</v>
      </c>
      <c r="BF1370">
        <v>58.250000481355258</v>
      </c>
      <c r="BG1370">
        <v>57.49999975150488</v>
      </c>
      <c r="BH1370">
        <v>57.49999975150488</v>
      </c>
      <c r="BI1370">
        <v>57.249999617210506</v>
      </c>
      <c r="BJ1370">
        <v>57.49999975150488</v>
      </c>
      <c r="BK1370">
        <v>58.250000481355258</v>
      </c>
      <c r="BL1370">
        <v>62.999999778137848</v>
      </c>
      <c r="BM1370">
        <v>67.999999788838593</v>
      </c>
      <c r="BN1370">
        <v>67.000000589254455</v>
      </c>
      <c r="BO1370">
        <v>69.500000906709943</v>
      </c>
      <c r="BP1370">
        <v>71.749999767139855</v>
      </c>
      <c r="BQ1370">
        <v>72.499997539422736</v>
      </c>
      <c r="BR1370">
        <v>71.499998220941393</v>
      </c>
      <c r="BS1370">
        <v>71.499998220941393</v>
      </c>
      <c r="BT1370">
        <v>70.750000329761349</v>
      </c>
      <c r="BU1370">
        <v>69.249999702340901</v>
      </c>
      <c r="BV1370">
        <v>68.25000014606519</v>
      </c>
      <c r="BW1370">
        <v>67.000000589254455</v>
      </c>
      <c r="BX1370">
        <v>64.000000627420448</v>
      </c>
      <c r="BY1370">
        <v>61.749999864635548</v>
      </c>
      <c r="BZ1370">
        <v>61.50000056262148</v>
      </c>
      <c r="CA1370">
        <v>59.999999816303848</v>
      </c>
      <c r="CB1370">
        <v>58.499998936226881</v>
      </c>
      <c r="CC1370">
        <v>0.33357023676698694</v>
      </c>
      <c r="CD1370">
        <v>0.31172336563412223</v>
      </c>
      <c r="CE1370">
        <v>0.30712169534178257</v>
      </c>
      <c r="CF1370">
        <v>0.31126701210997959</v>
      </c>
      <c r="CG1370">
        <v>0.33022022871868539</v>
      </c>
      <c r="CH1370">
        <v>0.39287674956844704</v>
      </c>
      <c r="CI1370">
        <v>0.51462298232782167</v>
      </c>
      <c r="CJ1370">
        <v>0.62855247802476844</v>
      </c>
      <c r="CK1370">
        <v>0.71941999526248734</v>
      </c>
      <c r="CL1370">
        <v>0.76146753021942337</v>
      </c>
      <c r="CM1370">
        <v>0.79169836811942107</v>
      </c>
      <c r="CN1370">
        <v>0.81899372212018562</v>
      </c>
      <c r="CO1370">
        <v>0.81893230766038838</v>
      </c>
      <c r="CP1370">
        <v>0.84542522948793786</v>
      </c>
      <c r="CQ1370">
        <v>0.84701498760677385</v>
      </c>
      <c r="CR1370">
        <v>0.77731356271311702</v>
      </c>
      <c r="CS1370">
        <v>0.71825843596641603</v>
      </c>
      <c r="CT1370">
        <v>0.66938980275264048</v>
      </c>
      <c r="CU1370">
        <v>0.55095308106674701</v>
      </c>
      <c r="CV1370">
        <v>0.43262589036069038</v>
      </c>
      <c r="CW1370">
        <v>0.37907383871748845</v>
      </c>
      <c r="CX1370">
        <v>0.34344363397694727</v>
      </c>
      <c r="CY1370">
        <v>0.3130475075797326</v>
      </c>
      <c r="CZ1370">
        <v>0.29277303046519332</v>
      </c>
    </row>
    <row r="1371" spans="1:104" x14ac:dyDescent="0.25">
      <c r="A1371" t="s">
        <v>1560</v>
      </c>
      <c r="B1371" t="s">
        <v>26</v>
      </c>
      <c r="C1371" t="s">
        <v>28</v>
      </c>
      <c r="D1371" t="s">
        <v>187</v>
      </c>
      <c r="E1371" t="s">
        <v>184</v>
      </c>
      <c r="F1371">
        <v>2021</v>
      </c>
      <c r="G1371" t="s">
        <v>175</v>
      </c>
      <c r="H1371">
        <v>5</v>
      </c>
      <c r="I1371">
        <v>24.874736882550717</v>
      </c>
      <c r="J1371">
        <v>23.900647200653978</v>
      </c>
      <c r="K1371">
        <v>23.311626627769346</v>
      </c>
      <c r="L1371">
        <v>23.237175149600851</v>
      </c>
      <c r="M1371">
        <v>24.162542424447143</v>
      </c>
      <c r="N1371">
        <v>26.584483491790962</v>
      </c>
      <c r="O1371">
        <v>30.008444602002591</v>
      </c>
      <c r="P1371">
        <v>34.330813756528016</v>
      </c>
      <c r="Q1371">
        <v>38.881536699050628</v>
      </c>
      <c r="R1371">
        <v>42.256413046643495</v>
      </c>
      <c r="S1371">
        <v>44.486798338106404</v>
      </c>
      <c r="T1371">
        <v>45.817056476271389</v>
      </c>
      <c r="U1371">
        <v>46.350709833781671</v>
      </c>
      <c r="V1371">
        <v>46.96616961988628</v>
      </c>
      <c r="W1371">
        <v>46.888400825214156</v>
      </c>
      <c r="X1371">
        <v>45.568245826476335</v>
      </c>
      <c r="Y1371">
        <v>43.420603567734872</v>
      </c>
      <c r="Z1371">
        <v>40.725057810179017</v>
      </c>
      <c r="AA1371">
        <v>37.567222992604343</v>
      </c>
      <c r="AB1371">
        <v>36.504614438734301</v>
      </c>
      <c r="AC1371">
        <v>35.757552436117969</v>
      </c>
      <c r="AD1371">
        <v>33.162795097256748</v>
      </c>
      <c r="AE1371">
        <v>29.720513028856963</v>
      </c>
      <c r="AF1371">
        <v>27.005026953403515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1.0308837889830633</v>
      </c>
      <c r="AS1371">
        <v>1.0428909615746114</v>
      </c>
      <c r="AT1371">
        <v>1.0567387886898307</v>
      </c>
      <c r="AU1371">
        <v>1.0549890373259712</v>
      </c>
      <c r="AV1371">
        <v>1.0252855499656974</v>
      </c>
      <c r="AW1371">
        <v>0.9769635786876204</v>
      </c>
      <c r="AX1371">
        <v>0.91631376599490544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58.999998607547631</v>
      </c>
      <c r="BF1371">
        <v>59.500000708576096</v>
      </c>
      <c r="BG1371">
        <v>59.749999614184055</v>
      </c>
      <c r="BH1371">
        <v>59.749999614184055</v>
      </c>
      <c r="BI1371">
        <v>59.749999614184055</v>
      </c>
      <c r="BJ1371">
        <v>59.99999960337788</v>
      </c>
      <c r="BK1371">
        <v>60.749999660021224</v>
      </c>
      <c r="BL1371">
        <v>60.999999649215049</v>
      </c>
      <c r="BM1371">
        <v>64.250000339978783</v>
      </c>
      <c r="BN1371">
        <v>66.249999466816377</v>
      </c>
      <c r="BO1371">
        <v>70.499999965918988</v>
      </c>
      <c r="BP1371">
        <v>72.750000640532846</v>
      </c>
      <c r="BQ1371">
        <v>72.750000640532846</v>
      </c>
      <c r="BR1371">
        <v>73.249999282992704</v>
      </c>
      <c r="BS1371">
        <v>72.999998477398577</v>
      </c>
      <c r="BT1371">
        <v>72.249998168413327</v>
      </c>
      <c r="BU1371">
        <v>70.499999965918988</v>
      </c>
      <c r="BV1371">
        <v>67.749999832444971</v>
      </c>
      <c r="BW1371">
        <v>64.500000551827242</v>
      </c>
      <c r="BX1371">
        <v>61.500000191661108</v>
      </c>
      <c r="BY1371">
        <v>60.749999660021224</v>
      </c>
      <c r="BZ1371">
        <v>59.99999960337788</v>
      </c>
      <c r="CA1371">
        <v>59.99999960337788</v>
      </c>
      <c r="CB1371">
        <v>59.99999960337788</v>
      </c>
      <c r="CC1371">
        <v>0.33454041680816377</v>
      </c>
      <c r="CD1371">
        <v>0.31263000690112924</v>
      </c>
      <c r="CE1371">
        <v>0.30801495331920398</v>
      </c>
      <c r="CF1371">
        <v>0.31217234843913683</v>
      </c>
      <c r="CG1371">
        <v>0.33118068039173382</v>
      </c>
      <c r="CH1371">
        <v>0.39401943910880005</v>
      </c>
      <c r="CI1371">
        <v>0.51611977945426146</v>
      </c>
      <c r="CJ1371">
        <v>0.63038062658674043</v>
      </c>
      <c r="CK1371">
        <v>0.72151246930874324</v>
      </c>
      <c r="CL1371">
        <v>0.7636822890704138</v>
      </c>
      <c r="CM1371">
        <v>0.7940010612700158</v>
      </c>
      <c r="CN1371">
        <v>0.82137581851950781</v>
      </c>
      <c r="CO1371">
        <v>0.82131420828649859</v>
      </c>
      <c r="CP1371">
        <v>0.84788417568399221</v>
      </c>
      <c r="CQ1371">
        <v>0.84947862082486025</v>
      </c>
      <c r="CR1371">
        <v>0.77957441766500057</v>
      </c>
      <c r="CS1371">
        <v>0.72034747760048101</v>
      </c>
      <c r="CT1371">
        <v>0.67133678225868931</v>
      </c>
      <c r="CU1371">
        <v>0.55255555260801381</v>
      </c>
      <c r="CV1371">
        <v>0.43388418723934796</v>
      </c>
      <c r="CW1371">
        <v>0.38017636174246305</v>
      </c>
      <c r="CX1371">
        <v>0.34444252805354453</v>
      </c>
      <c r="CY1371">
        <v>0.3139580192584725</v>
      </c>
      <c r="CZ1371">
        <v>0.29362455531440124</v>
      </c>
    </row>
    <row r="1372" spans="1:104" x14ac:dyDescent="0.25">
      <c r="A1372" t="s">
        <v>1561</v>
      </c>
      <c r="B1372" t="s">
        <v>26</v>
      </c>
      <c r="C1372" t="s">
        <v>28</v>
      </c>
      <c r="D1372" t="s">
        <v>187</v>
      </c>
      <c r="E1372" t="s">
        <v>184</v>
      </c>
      <c r="F1372">
        <v>2021</v>
      </c>
      <c r="G1372" t="s">
        <v>176</v>
      </c>
      <c r="H1372">
        <v>6</v>
      </c>
      <c r="I1372">
        <v>25.873640896307887</v>
      </c>
      <c r="J1372">
        <v>24.799760622038331</v>
      </c>
      <c r="K1372">
        <v>24.190366460838533</v>
      </c>
      <c r="L1372">
        <v>24.154600738061241</v>
      </c>
      <c r="M1372">
        <v>25.153323453186623</v>
      </c>
      <c r="N1372">
        <v>27.570400517785885</v>
      </c>
      <c r="O1372">
        <v>31.111317987339241</v>
      </c>
      <c r="P1372">
        <v>35.708976256304851</v>
      </c>
      <c r="Q1372">
        <v>40.450404940794833</v>
      </c>
      <c r="R1372">
        <v>44.256061903384818</v>
      </c>
      <c r="S1372">
        <v>47.028257865097373</v>
      </c>
      <c r="T1372">
        <v>48.703870142270276</v>
      </c>
      <c r="U1372">
        <v>49.321810005571834</v>
      </c>
      <c r="V1372">
        <v>49.868450029730134</v>
      </c>
      <c r="W1372">
        <v>49.718465676085266</v>
      </c>
      <c r="X1372">
        <v>48.648480844493129</v>
      </c>
      <c r="Y1372">
        <v>46.732144209275731</v>
      </c>
      <c r="Z1372">
        <v>43.942408878237075</v>
      </c>
      <c r="AA1372">
        <v>40.199316001263405</v>
      </c>
      <c r="AB1372">
        <v>38.112601602744625</v>
      </c>
      <c r="AC1372">
        <v>37.399992505775444</v>
      </c>
      <c r="AD1372">
        <v>34.800595163278892</v>
      </c>
      <c r="AE1372">
        <v>31.142731814899633</v>
      </c>
      <c r="AF1372">
        <v>28.245152985321614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>
        <v>0</v>
      </c>
      <c r="AR1372">
        <v>1.0958370244227322</v>
      </c>
      <c r="AS1372">
        <v>1.1097407091141693</v>
      </c>
      <c r="AT1372">
        <v>1.1220401334892118</v>
      </c>
      <c r="AU1372">
        <v>1.118665445958231</v>
      </c>
      <c r="AV1372">
        <v>1.0945908601317107</v>
      </c>
      <c r="AW1372">
        <v>1.0514732133719749</v>
      </c>
      <c r="AX1372">
        <v>0.98870417864371507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61.749999406281098</v>
      </c>
      <c r="BF1372">
        <v>61.24999912412823</v>
      </c>
      <c r="BG1372">
        <v>61.000000339555982</v>
      </c>
      <c r="BH1372">
        <v>61.24999912412823</v>
      </c>
      <c r="BI1372">
        <v>60.750000739598697</v>
      </c>
      <c r="BJ1372">
        <v>61.24999912412823</v>
      </c>
      <c r="BK1372">
        <v>62.750000548768945</v>
      </c>
      <c r="BL1372">
        <v>65.999998046396769</v>
      </c>
      <c r="BM1372">
        <v>68.749998345509653</v>
      </c>
      <c r="BN1372">
        <v>74.00000075217045</v>
      </c>
      <c r="BO1372">
        <v>77.750000414749309</v>
      </c>
      <c r="BP1372">
        <v>77.750000414749309</v>
      </c>
      <c r="BQ1372">
        <v>80.249999320057825</v>
      </c>
      <c r="BR1372">
        <v>78.999998918591899</v>
      </c>
      <c r="BS1372">
        <v>77.499997849755545</v>
      </c>
      <c r="BT1372">
        <v>76.500002385312541</v>
      </c>
      <c r="BU1372">
        <v>74.499999359077719</v>
      </c>
      <c r="BV1372">
        <v>72.999999476255965</v>
      </c>
      <c r="BW1372">
        <v>71.499998407419611</v>
      </c>
      <c r="BX1372">
        <v>68.999999961691728</v>
      </c>
      <c r="BY1372">
        <v>65.249999350301209</v>
      </c>
      <c r="BZ1372">
        <v>64.499998741757111</v>
      </c>
      <c r="CA1372">
        <v>63.500001038711574</v>
      </c>
      <c r="CB1372">
        <v>62.249999451231055</v>
      </c>
      <c r="CC1372">
        <v>0.33321191309408038</v>
      </c>
      <c r="CD1372">
        <v>0.31138850513513644</v>
      </c>
      <c r="CE1372">
        <v>0.30679176704895644</v>
      </c>
      <c r="CF1372">
        <v>0.31093266010041742</v>
      </c>
      <c r="CG1372">
        <v>0.32986549928040815</v>
      </c>
      <c r="CH1372">
        <v>0.39245471418130939</v>
      </c>
      <c r="CI1372">
        <v>0.51407014325641265</v>
      </c>
      <c r="CJ1372">
        <v>0.62787728784885988</v>
      </c>
      <c r="CK1372">
        <v>0.71864718627991608</v>
      </c>
      <c r="CL1372">
        <v>0.76064955224586017</v>
      </c>
      <c r="CM1372">
        <v>0.79084792476113719</v>
      </c>
      <c r="CN1372">
        <v>0.81811392824825724</v>
      </c>
      <c r="CO1372">
        <v>0.81805260975075411</v>
      </c>
      <c r="CP1372">
        <v>0.84451711733670043</v>
      </c>
      <c r="CQ1372">
        <v>0.84610511819726975</v>
      </c>
      <c r="CR1372">
        <v>0.77647855442165958</v>
      </c>
      <c r="CS1372">
        <v>0.71748681749123755</v>
      </c>
      <c r="CT1372">
        <v>0.66867075051514313</v>
      </c>
      <c r="CU1372">
        <v>0.55036124921435126</v>
      </c>
      <c r="CV1372">
        <v>0.43216115371889718</v>
      </c>
      <c r="CW1372">
        <v>0.37866662839748599</v>
      </c>
      <c r="CX1372">
        <v>0.34307468529583318</v>
      </c>
      <c r="CY1372">
        <v>0.31271120391378593</v>
      </c>
      <c r="CZ1372">
        <v>0.29245854219011014</v>
      </c>
    </row>
    <row r="1373" spans="1:104" x14ac:dyDescent="0.25">
      <c r="A1373" t="s">
        <v>1562</v>
      </c>
      <c r="B1373" t="s">
        <v>26</v>
      </c>
      <c r="C1373" t="s">
        <v>28</v>
      </c>
      <c r="D1373" t="s">
        <v>187</v>
      </c>
      <c r="E1373" t="s">
        <v>184</v>
      </c>
      <c r="F1373">
        <v>2021</v>
      </c>
      <c r="G1373" t="s">
        <v>177</v>
      </c>
      <c r="H1373">
        <v>7</v>
      </c>
      <c r="I1373">
        <v>27.398819563194209</v>
      </c>
      <c r="J1373">
        <v>26.235658577540338</v>
      </c>
      <c r="K1373">
        <v>25.538825141442832</v>
      </c>
      <c r="L1373">
        <v>25.517646297801395</v>
      </c>
      <c r="M1373">
        <v>26.621552034572794</v>
      </c>
      <c r="N1373">
        <v>29.423468922983051</v>
      </c>
      <c r="O1373">
        <v>33.359956768670877</v>
      </c>
      <c r="P1373">
        <v>38.183909132583949</v>
      </c>
      <c r="Q1373">
        <v>42.967536518599488</v>
      </c>
      <c r="R1373">
        <v>46.752267724905167</v>
      </c>
      <c r="S1373">
        <v>49.363149467655781</v>
      </c>
      <c r="T1373">
        <v>50.9621654685142</v>
      </c>
      <c r="U1373">
        <v>51.555584001286043</v>
      </c>
      <c r="V1373">
        <v>52.059950233123686</v>
      </c>
      <c r="W1373">
        <v>52.034531087484623</v>
      </c>
      <c r="X1373">
        <v>51.157357549614794</v>
      </c>
      <c r="Y1373">
        <v>49.325215619078612</v>
      </c>
      <c r="Z1373">
        <v>46.419591555831644</v>
      </c>
      <c r="AA1373">
        <v>42.368230805706197</v>
      </c>
      <c r="AB1373">
        <v>40.200529201841185</v>
      </c>
      <c r="AC1373">
        <v>39.456337114002586</v>
      </c>
      <c r="AD1373">
        <v>36.795031225662584</v>
      </c>
      <c r="AE1373">
        <v>32.952557834245127</v>
      </c>
      <c r="AF1373">
        <v>29.872978213543405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1.146648658029424</v>
      </c>
      <c r="AS1373">
        <v>1.1600006262140865</v>
      </c>
      <c r="AT1373">
        <v>1.1713488448429958</v>
      </c>
      <c r="AU1373">
        <v>1.1707769648932898</v>
      </c>
      <c r="AV1373">
        <v>1.1510405229457845</v>
      </c>
      <c r="AW1373">
        <v>1.1098173218934351</v>
      </c>
      <c r="AX1373">
        <v>1.0444407605670012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66.75000134339929</v>
      </c>
      <c r="BF1373">
        <v>66.499998467985918</v>
      </c>
      <c r="BG1373">
        <v>65.499999535717421</v>
      </c>
      <c r="BH1373">
        <v>66.000001496482241</v>
      </c>
      <c r="BI1373">
        <v>65.249999739729347</v>
      </c>
      <c r="BJ1373">
        <v>65.249999739729347</v>
      </c>
      <c r="BK1373">
        <v>67.499998362574829</v>
      </c>
      <c r="BL1373">
        <v>68.499998834555967</v>
      </c>
      <c r="BM1373">
        <v>71.749999928048055</v>
      </c>
      <c r="BN1373">
        <v>72.999999500185581</v>
      </c>
      <c r="BO1373">
        <v>75.250001661409158</v>
      </c>
      <c r="BP1373">
        <v>77.250001065658807</v>
      </c>
      <c r="BQ1373">
        <v>78.000002348653979</v>
      </c>
      <c r="BR1373">
        <v>80.249999180103018</v>
      </c>
      <c r="BS1373">
        <v>79.749998196463508</v>
      </c>
      <c r="BT1373">
        <v>81.000000818416495</v>
      </c>
      <c r="BU1373">
        <v>82.249999916796298</v>
      </c>
      <c r="BV1373">
        <v>83.249999544896482</v>
      </c>
      <c r="BW1373">
        <v>77.000001773038321</v>
      </c>
      <c r="BX1373">
        <v>73.999999868532228</v>
      </c>
      <c r="BY1373">
        <v>72.249997624993242</v>
      </c>
      <c r="BZ1373">
        <v>71.249998441040944</v>
      </c>
      <c r="CA1373">
        <v>70.500001451475271</v>
      </c>
      <c r="CB1373">
        <v>69.750001115995573</v>
      </c>
      <c r="CC1373">
        <v>0.3327869703773576</v>
      </c>
      <c r="CD1373">
        <v>0.31099139835537132</v>
      </c>
      <c r="CE1373">
        <v>0.30640053022641789</v>
      </c>
      <c r="CF1373">
        <v>0.31053613413958803</v>
      </c>
      <c r="CG1373">
        <v>0.32944486151210001</v>
      </c>
      <c r="CH1373">
        <v>0.39195422827588328</v>
      </c>
      <c r="CI1373">
        <v>0.51341459928834243</v>
      </c>
      <c r="CJ1373">
        <v>0.62707657573594633</v>
      </c>
      <c r="CK1373">
        <v>0.71773072683134598</v>
      </c>
      <c r="CL1373">
        <v>0.75967952600362365</v>
      </c>
      <c r="CM1373">
        <v>0.78983936613714634</v>
      </c>
      <c r="CN1373">
        <v>0.81707059371428259</v>
      </c>
      <c r="CO1373">
        <v>0.81700938147252733</v>
      </c>
      <c r="CP1373">
        <v>0.84344011826039356</v>
      </c>
      <c r="CQ1373">
        <v>0.84502613486293621</v>
      </c>
      <c r="CR1373">
        <v>0.77548835034676145</v>
      </c>
      <c r="CS1373">
        <v>0.71657189863041293</v>
      </c>
      <c r="CT1373">
        <v>0.66781802189922157</v>
      </c>
      <c r="CU1373">
        <v>0.54965939279559273</v>
      </c>
      <c r="CV1373">
        <v>0.43161003467043341</v>
      </c>
      <c r="CW1373">
        <v>0.37818373203478328</v>
      </c>
      <c r="CX1373">
        <v>0.3426372015552549</v>
      </c>
      <c r="CY1373">
        <v>0.31231242105284185</v>
      </c>
      <c r="CZ1373">
        <v>0.29208556097921889</v>
      </c>
    </row>
    <row r="1374" spans="1:104" x14ac:dyDescent="0.25">
      <c r="A1374" t="s">
        <v>1563</v>
      </c>
      <c r="B1374" t="s">
        <v>26</v>
      </c>
      <c r="C1374" t="s">
        <v>28</v>
      </c>
      <c r="D1374" t="s">
        <v>187</v>
      </c>
      <c r="E1374" t="s">
        <v>184</v>
      </c>
      <c r="F1374">
        <v>2021</v>
      </c>
      <c r="G1374" t="s">
        <v>178</v>
      </c>
      <c r="H1374">
        <v>8</v>
      </c>
      <c r="I1374">
        <v>28.158257536692027</v>
      </c>
      <c r="J1374">
        <v>26.950078119269634</v>
      </c>
      <c r="K1374">
        <v>26.245242942818898</v>
      </c>
      <c r="L1374">
        <v>26.275670707238206</v>
      </c>
      <c r="M1374">
        <v>27.451018730125419</v>
      </c>
      <c r="N1374">
        <v>30.521672202215314</v>
      </c>
      <c r="O1374">
        <v>34.996028930975783</v>
      </c>
      <c r="P1374">
        <v>40.198557828921565</v>
      </c>
      <c r="Q1374">
        <v>46.080707881809523</v>
      </c>
      <c r="R1374">
        <v>50.744847625002151</v>
      </c>
      <c r="S1374">
        <v>54.154180173319652</v>
      </c>
      <c r="T1374">
        <v>56.196245203076465</v>
      </c>
      <c r="U1374">
        <v>56.982578153087687</v>
      </c>
      <c r="V1374">
        <v>57.581165743899156</v>
      </c>
      <c r="W1374">
        <v>57.380518648126341</v>
      </c>
      <c r="X1374">
        <v>56.030400033458235</v>
      </c>
      <c r="Y1374">
        <v>53.446059932204605</v>
      </c>
      <c r="Z1374">
        <v>50.032454857608144</v>
      </c>
      <c r="AA1374">
        <v>45.131064016813454</v>
      </c>
      <c r="AB1374">
        <v>43.08934112599691</v>
      </c>
      <c r="AC1374">
        <v>41.499312996304866</v>
      </c>
      <c r="AD1374">
        <v>38.283748049913171</v>
      </c>
      <c r="AE1374">
        <v>34.118760349429024</v>
      </c>
      <c r="AF1374">
        <v>30.84173542159072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>
        <v>0</v>
      </c>
      <c r="AR1374">
        <v>1.2644154962016803</v>
      </c>
      <c r="AS1374">
        <v>1.2821080173071706</v>
      </c>
      <c r="AT1374">
        <v>1.2955762191089337</v>
      </c>
      <c r="AU1374">
        <v>1.2910616503880328</v>
      </c>
      <c r="AV1374">
        <v>1.2606839950969491</v>
      </c>
      <c r="AW1374">
        <v>1.2025363158609854</v>
      </c>
      <c r="AX1374">
        <v>1.1257302288898454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69.749998727823069</v>
      </c>
      <c r="BF1374">
        <v>69.000000494107866</v>
      </c>
      <c r="BG1374">
        <v>68.000000818465963</v>
      </c>
      <c r="BH1374">
        <v>66.249999375119756</v>
      </c>
      <c r="BI1374">
        <v>67.49999797897226</v>
      </c>
      <c r="BJ1374">
        <v>67.249997853049877</v>
      </c>
      <c r="BK1374">
        <v>67.49999797897226</v>
      </c>
      <c r="BL1374">
        <v>69.499999075070775</v>
      </c>
      <c r="BM1374">
        <v>75.249997653608673</v>
      </c>
      <c r="BN1374">
        <v>81.750000631859507</v>
      </c>
      <c r="BO1374">
        <v>86.500000865546383</v>
      </c>
      <c r="BP1374">
        <v>88.500001606767327</v>
      </c>
      <c r="BQ1374">
        <v>90.249998200120132</v>
      </c>
      <c r="BR1374">
        <v>89.499999271436351</v>
      </c>
      <c r="BS1374">
        <v>87.749998389979623</v>
      </c>
      <c r="BT1374">
        <v>88.750000786349531</v>
      </c>
      <c r="BU1374">
        <v>87.999997569561842</v>
      </c>
      <c r="BV1374">
        <v>86.500000865546383</v>
      </c>
      <c r="BW1374">
        <v>82.749999006283673</v>
      </c>
      <c r="BX1374">
        <v>78.99999927628636</v>
      </c>
      <c r="BY1374">
        <v>75.750000744473994</v>
      </c>
      <c r="BZ1374">
        <v>74.000000129175433</v>
      </c>
      <c r="CA1374">
        <v>72.49999925534857</v>
      </c>
      <c r="CB1374">
        <v>71.50000020074242</v>
      </c>
      <c r="CC1374">
        <v>0.33599431667861474</v>
      </c>
      <c r="CD1374">
        <v>0.31398869108736294</v>
      </c>
      <c r="CE1374">
        <v>0.30935358005989783</v>
      </c>
      <c r="CF1374">
        <v>0.31352903878559568</v>
      </c>
      <c r="CG1374">
        <v>0.33261999991219943</v>
      </c>
      <c r="CH1374">
        <v>0.39573183501435932</v>
      </c>
      <c r="CI1374">
        <v>0.51836278765876453</v>
      </c>
      <c r="CJ1374">
        <v>0.6331202400218332</v>
      </c>
      <c r="CK1374">
        <v>0.72464812152779678</v>
      </c>
      <c r="CL1374">
        <v>0.76700116289765963</v>
      </c>
      <c r="CM1374">
        <v>0.79745169563785467</v>
      </c>
      <c r="CN1374">
        <v>0.82494545583958789</v>
      </c>
      <c r="CO1374">
        <v>0.8248835530851929</v>
      </c>
      <c r="CP1374">
        <v>0.8515689847239073</v>
      </c>
      <c r="CQ1374">
        <v>0.85317036903655863</v>
      </c>
      <c r="CR1374">
        <v>0.78296241516089915</v>
      </c>
      <c r="CS1374">
        <v>0.72347811424386765</v>
      </c>
      <c r="CT1374">
        <v>0.67425433582885919</v>
      </c>
      <c r="CU1374">
        <v>0.55495695357323949</v>
      </c>
      <c r="CV1374">
        <v>0.43576983950917381</v>
      </c>
      <c r="CW1374">
        <v>0.38182861851988986</v>
      </c>
      <c r="CX1374">
        <v>0.34593947741327935</v>
      </c>
      <c r="CY1374">
        <v>0.31532245147675736</v>
      </c>
      <c r="CZ1374">
        <v>0.29490064075729339</v>
      </c>
    </row>
    <row r="1375" spans="1:104" x14ac:dyDescent="0.25">
      <c r="A1375" t="s">
        <v>1564</v>
      </c>
      <c r="B1375" t="s">
        <v>26</v>
      </c>
      <c r="C1375" t="s">
        <v>28</v>
      </c>
      <c r="D1375" t="s">
        <v>187</v>
      </c>
      <c r="E1375" t="s">
        <v>184</v>
      </c>
      <c r="F1375">
        <v>2021</v>
      </c>
      <c r="G1375" t="s">
        <v>179</v>
      </c>
      <c r="H1375">
        <v>9</v>
      </c>
      <c r="I1375">
        <v>28.255759272514748</v>
      </c>
      <c r="J1375">
        <v>27.119000084628436</v>
      </c>
      <c r="K1375">
        <v>26.508442934398609</v>
      </c>
      <c r="L1375">
        <v>26.521010675781067</v>
      </c>
      <c r="M1375">
        <v>27.739123485079233</v>
      </c>
      <c r="N1375">
        <v>30.947368496575894</v>
      </c>
      <c r="O1375">
        <v>36.133994534808593</v>
      </c>
      <c r="P1375">
        <v>41.098615546845373</v>
      </c>
      <c r="Q1375">
        <v>47.332728410060163</v>
      </c>
      <c r="R1375">
        <v>52.223778467548435</v>
      </c>
      <c r="S1375">
        <v>55.744116163995997</v>
      </c>
      <c r="T1375">
        <v>57.849518692263956</v>
      </c>
      <c r="U1375">
        <v>58.663540929395403</v>
      </c>
      <c r="V1375">
        <v>59.358110081513132</v>
      </c>
      <c r="W1375">
        <v>58.99800889695539</v>
      </c>
      <c r="X1375">
        <v>57.134246613841547</v>
      </c>
      <c r="Y1375">
        <v>54.240156643470257</v>
      </c>
      <c r="Z1375">
        <v>50.581436676025199</v>
      </c>
      <c r="AA1375">
        <v>45.838559188832519</v>
      </c>
      <c r="AB1375">
        <v>44.528993263418471</v>
      </c>
      <c r="AC1375">
        <v>41.783267444428596</v>
      </c>
      <c r="AD1375">
        <v>38.397249170816799</v>
      </c>
      <c r="AE1375">
        <v>34.168431408793055</v>
      </c>
      <c r="AF1375">
        <v>30.917757223307277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1.3016141457375934</v>
      </c>
      <c r="AS1375">
        <v>1.3199297034384609</v>
      </c>
      <c r="AT1375">
        <v>1.3355574498543039</v>
      </c>
      <c r="AU1375">
        <v>1.3274552103531263</v>
      </c>
      <c r="AV1375">
        <v>1.2855205241207717</v>
      </c>
      <c r="AW1375">
        <v>1.2204035649523082</v>
      </c>
      <c r="AX1375">
        <v>1.1380823443723678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69.250002588342056</v>
      </c>
      <c r="BF1375">
        <v>68.500000613886499</v>
      </c>
      <c r="BG1375">
        <v>68.500000613886499</v>
      </c>
      <c r="BH1375">
        <v>67.249999385759068</v>
      </c>
      <c r="BI1375">
        <v>67.249999385759068</v>
      </c>
      <c r="BJ1375">
        <v>67.249999385759068</v>
      </c>
      <c r="BK1375">
        <v>68.750001311420334</v>
      </c>
      <c r="BL1375">
        <v>69.999999349606398</v>
      </c>
      <c r="BM1375">
        <v>73.74999913517145</v>
      </c>
      <c r="BN1375">
        <v>79.250001927906055</v>
      </c>
      <c r="BO1375">
        <v>86.99999877033666</v>
      </c>
      <c r="BP1375">
        <v>90.249999656667782</v>
      </c>
      <c r="BQ1375">
        <v>92.0000015857553</v>
      </c>
      <c r="BR1375">
        <v>92.0000015857553</v>
      </c>
      <c r="BS1375">
        <v>92.500001533534785</v>
      </c>
      <c r="BT1375">
        <v>92.750001404046799</v>
      </c>
      <c r="BU1375">
        <v>90.499999054595889</v>
      </c>
      <c r="BV1375">
        <v>89.250001119787569</v>
      </c>
      <c r="BW1375">
        <v>88.000000379012292</v>
      </c>
      <c r="BX1375">
        <v>79.749998567598183</v>
      </c>
      <c r="BY1375">
        <v>76.000001632304816</v>
      </c>
      <c r="BZ1375">
        <v>72.749997910470256</v>
      </c>
      <c r="CA1375">
        <v>72.000001134437682</v>
      </c>
      <c r="CB1375">
        <v>71.500001275267678</v>
      </c>
      <c r="CC1375">
        <v>0.33659837527156627</v>
      </c>
      <c r="CD1375">
        <v>0.31455317678447808</v>
      </c>
      <c r="CE1375">
        <v>0.30990973732626176</v>
      </c>
      <c r="CF1375">
        <v>0.31409270451151022</v>
      </c>
      <c r="CG1375">
        <v>0.33321797413926585</v>
      </c>
      <c r="CH1375">
        <v>0.3964432711237158</v>
      </c>
      <c r="CI1375">
        <v>0.51929474528446296</v>
      </c>
      <c r="CJ1375">
        <v>0.63425846896431526</v>
      </c>
      <c r="CK1375">
        <v>0.72595093823750811</v>
      </c>
      <c r="CL1375">
        <v>0.76838020224541437</v>
      </c>
      <c r="CM1375">
        <v>0.7988854856773302</v>
      </c>
      <c r="CN1375">
        <v>0.82642860346543168</v>
      </c>
      <c r="CO1375">
        <v>0.82636663794682497</v>
      </c>
      <c r="CP1375">
        <v>0.85310007976899982</v>
      </c>
      <c r="CQ1375">
        <v>0.85470427364078161</v>
      </c>
      <c r="CR1375">
        <v>0.78437004533833232</v>
      </c>
      <c r="CS1375">
        <v>0.7247788050648386</v>
      </c>
      <c r="CT1375">
        <v>0.67546659813266474</v>
      </c>
      <c r="CU1375">
        <v>0.55595463027979741</v>
      </c>
      <c r="CV1375">
        <v>0.43655325691773134</v>
      </c>
      <c r="CW1375">
        <v>0.38251503941251214</v>
      </c>
      <c r="CX1375">
        <v>0.34656137382784769</v>
      </c>
      <c r="CY1375">
        <v>0.31588930880536603</v>
      </c>
      <c r="CZ1375">
        <v>0.29543079936537547</v>
      </c>
    </row>
    <row r="1376" spans="1:104" x14ac:dyDescent="0.25">
      <c r="A1376" t="s">
        <v>1565</v>
      </c>
      <c r="B1376" t="s">
        <v>26</v>
      </c>
      <c r="C1376" t="s">
        <v>28</v>
      </c>
      <c r="D1376" t="s">
        <v>187</v>
      </c>
      <c r="E1376" t="s">
        <v>184</v>
      </c>
      <c r="F1376">
        <v>2021</v>
      </c>
      <c r="G1376" t="s">
        <v>180</v>
      </c>
      <c r="H1376">
        <v>10</v>
      </c>
      <c r="I1376">
        <v>25.623513294828339</v>
      </c>
      <c r="J1376">
        <v>24.656484209546488</v>
      </c>
      <c r="K1376">
        <v>24.075155616594571</v>
      </c>
      <c r="L1376">
        <v>24.036574790151558</v>
      </c>
      <c r="M1376">
        <v>25.109939822980568</v>
      </c>
      <c r="N1376">
        <v>27.878637670345338</v>
      </c>
      <c r="O1376">
        <v>32.62694045640437</v>
      </c>
      <c r="P1376">
        <v>35.735349657233613</v>
      </c>
      <c r="Q1376">
        <v>39.715727044340845</v>
      </c>
      <c r="R1376">
        <v>43.199203631646455</v>
      </c>
      <c r="S1376">
        <v>45.928004933308756</v>
      </c>
      <c r="T1376">
        <v>48.016735313983943</v>
      </c>
      <c r="U1376">
        <v>49.185915576777418</v>
      </c>
      <c r="V1376">
        <v>50.212616270974827</v>
      </c>
      <c r="W1376">
        <v>50.029176660264262</v>
      </c>
      <c r="X1376">
        <v>48.524416022716139</v>
      </c>
      <c r="Y1376">
        <v>46.024363551455998</v>
      </c>
      <c r="Z1376">
        <v>42.864964431456777</v>
      </c>
      <c r="AA1376">
        <v>40.815601167424504</v>
      </c>
      <c r="AB1376">
        <v>39.157088198700158</v>
      </c>
      <c r="AC1376">
        <v>36.798433275948675</v>
      </c>
      <c r="AD1376">
        <v>34.09843404041014</v>
      </c>
      <c r="AE1376">
        <v>30.468528639866982</v>
      </c>
      <c r="AF1376">
        <v>27.690350468355863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1.0803765718763674</v>
      </c>
      <c r="AS1376">
        <v>1.1066831002193993</v>
      </c>
      <c r="AT1376">
        <v>1.1297838390432977</v>
      </c>
      <c r="AU1376">
        <v>1.1256564863041967</v>
      </c>
      <c r="AV1376">
        <v>1.0917993392645606</v>
      </c>
      <c r="AW1376">
        <v>1.0355481844796861</v>
      </c>
      <c r="AX1376">
        <v>0.96446168622243855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62.5</v>
      </c>
      <c r="BF1376">
        <v>63.000000219216496</v>
      </c>
      <c r="BG1376">
        <v>63.000000219216496</v>
      </c>
      <c r="BH1376">
        <v>60.750000678060907</v>
      </c>
      <c r="BI1376">
        <v>58.999999719077252</v>
      </c>
      <c r="BJ1376">
        <v>58.749999771698654</v>
      </c>
      <c r="BK1376">
        <v>58.249999906437743</v>
      </c>
      <c r="BL1376">
        <v>60.250000576829606</v>
      </c>
      <c r="BM1376">
        <v>63.500000099225545</v>
      </c>
      <c r="BN1376">
        <v>69.249998402244515</v>
      </c>
      <c r="BO1376">
        <v>72.999997435945772</v>
      </c>
      <c r="BP1376">
        <v>77.500001119679482</v>
      </c>
      <c r="BQ1376">
        <v>79.999999915050665</v>
      </c>
      <c r="BR1376">
        <v>79.500001672086171</v>
      </c>
      <c r="BS1376">
        <v>77.750001892954444</v>
      </c>
      <c r="BT1376">
        <v>77.750001892954444</v>
      </c>
      <c r="BU1376">
        <v>76.750002162432622</v>
      </c>
      <c r="BV1376">
        <v>76.500000799231714</v>
      </c>
      <c r="BW1376">
        <v>73.249998799146709</v>
      </c>
      <c r="BX1376">
        <v>70.49999937798205</v>
      </c>
      <c r="BY1376">
        <v>67.749999720847029</v>
      </c>
      <c r="BZ1376">
        <v>67.000000852089073</v>
      </c>
      <c r="CA1376">
        <v>65.250001544898126</v>
      </c>
      <c r="CB1376">
        <v>64.249999321939086</v>
      </c>
      <c r="CC1376">
        <v>0.33280917030765506</v>
      </c>
      <c r="CD1376">
        <v>0.31101214856374271</v>
      </c>
      <c r="CE1376">
        <v>0.30642096869375923</v>
      </c>
      <c r="CF1376">
        <v>0.31055682189315514</v>
      </c>
      <c r="CG1376">
        <v>0.32946681523437216</v>
      </c>
      <c r="CH1376">
        <v>0.39198038732198209</v>
      </c>
      <c r="CI1376">
        <v>0.5134488124132558</v>
      </c>
      <c r="CJ1376">
        <v>0.62711839786502954</v>
      </c>
      <c r="CK1376">
        <v>0.71777856391030015</v>
      </c>
      <c r="CL1376">
        <v>0.75973016199856969</v>
      </c>
      <c r="CM1376">
        <v>0.78989206601834627</v>
      </c>
      <c r="CN1376">
        <v>0.81712513005677267</v>
      </c>
      <c r="CO1376">
        <v>0.81706387655341561</v>
      </c>
      <c r="CP1376">
        <v>0.84349628286220335</v>
      </c>
      <c r="CQ1376">
        <v>0.84508242528771937</v>
      </c>
      <c r="CR1376">
        <v>0.77554011367283449</v>
      </c>
      <c r="CS1376">
        <v>0.71661967393939519</v>
      </c>
      <c r="CT1376">
        <v>0.66786256012928535</v>
      </c>
      <c r="CU1376">
        <v>0.54969604093713353</v>
      </c>
      <c r="CV1376">
        <v>0.43163881644716384</v>
      </c>
      <c r="CW1376">
        <v>0.37820894407428085</v>
      </c>
      <c r="CX1376">
        <v>0.34266003795007643</v>
      </c>
      <c r="CY1376">
        <v>0.31233326468267392</v>
      </c>
      <c r="CZ1376">
        <v>0.29210505309931006</v>
      </c>
    </row>
    <row r="1377" spans="1:104" x14ac:dyDescent="0.25">
      <c r="A1377" t="s">
        <v>1566</v>
      </c>
      <c r="B1377" t="s">
        <v>26</v>
      </c>
      <c r="C1377" t="s">
        <v>28</v>
      </c>
      <c r="D1377" t="s">
        <v>187</v>
      </c>
      <c r="E1377" t="s">
        <v>184</v>
      </c>
      <c r="F1377">
        <v>2021</v>
      </c>
      <c r="G1377" t="s">
        <v>181</v>
      </c>
      <c r="H1377">
        <v>11</v>
      </c>
      <c r="I1377">
        <v>23.755284678692551</v>
      </c>
      <c r="J1377">
        <v>22.994637207303963</v>
      </c>
      <c r="K1377">
        <v>22.593356777402839</v>
      </c>
      <c r="L1377">
        <v>22.691646562563019</v>
      </c>
      <c r="M1377">
        <v>23.714635011106225</v>
      </c>
      <c r="N1377">
        <v>26.406053497415634</v>
      </c>
      <c r="O1377">
        <v>29.929705343364237</v>
      </c>
      <c r="P1377">
        <v>33.133125851560273</v>
      </c>
      <c r="Q1377">
        <v>36.747424930721643</v>
      </c>
      <c r="R1377">
        <v>39.396430842485138</v>
      </c>
      <c r="S1377">
        <v>41.368050102802222</v>
      </c>
      <c r="T1377">
        <v>42.637233117981204</v>
      </c>
      <c r="U1377">
        <v>43.211256596489044</v>
      </c>
      <c r="V1377">
        <v>43.748689385717924</v>
      </c>
      <c r="W1377">
        <v>43.286974077897902</v>
      </c>
      <c r="X1377">
        <v>41.704738398413269</v>
      </c>
      <c r="Y1377">
        <v>40.044178865558607</v>
      </c>
      <c r="Z1377">
        <v>39.480888686151374</v>
      </c>
      <c r="AA1377">
        <v>36.766589506685115</v>
      </c>
      <c r="AB1377">
        <v>34.800058934856679</v>
      </c>
      <c r="AC1377">
        <v>32.938469508710085</v>
      </c>
      <c r="AD1377">
        <v>30.654677211056359</v>
      </c>
      <c r="AE1377">
        <v>27.708082943157283</v>
      </c>
      <c r="AF1377">
        <v>25.448998313431527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>
        <v>0</v>
      </c>
      <c r="AR1377">
        <v>0.95933772877213797</v>
      </c>
      <c r="AS1377">
        <v>0.97225322941535075</v>
      </c>
      <c r="AT1377">
        <v>0.98434550408987653</v>
      </c>
      <c r="AU1377">
        <v>0.97395692092311292</v>
      </c>
      <c r="AV1377">
        <v>0.93835660555903455</v>
      </c>
      <c r="AW1377">
        <v>0.9009940000510106</v>
      </c>
      <c r="AX1377">
        <v>0.88831999481238411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57.499999671817257</v>
      </c>
      <c r="BF1377">
        <v>56.750000526270789</v>
      </c>
      <c r="BG1377">
        <v>56.250000477249586</v>
      </c>
      <c r="BH1377">
        <v>55.250000246637875</v>
      </c>
      <c r="BI1377">
        <v>56.750000526270789</v>
      </c>
      <c r="BJ1377">
        <v>55.99999973097264</v>
      </c>
      <c r="BK1377">
        <v>56.500000501760184</v>
      </c>
      <c r="BL1377">
        <v>56.750000526270789</v>
      </c>
      <c r="BM1377">
        <v>61.249999627038285</v>
      </c>
      <c r="BN1377">
        <v>66.000000284228648</v>
      </c>
      <c r="BO1377">
        <v>70.250001452134995</v>
      </c>
      <c r="BP1377">
        <v>71.499997612337978</v>
      </c>
      <c r="BQ1377">
        <v>72.000002257095957</v>
      </c>
      <c r="BR1377">
        <v>70.499999605945021</v>
      </c>
      <c r="BS1377">
        <v>69.500000907245578</v>
      </c>
      <c r="BT1377">
        <v>70.250001452134995</v>
      </c>
      <c r="BU1377">
        <v>68.500001383670295</v>
      </c>
      <c r="BV1377">
        <v>65.749999302272883</v>
      </c>
      <c r="BW1377">
        <v>64.250000083194621</v>
      </c>
      <c r="BX1377">
        <v>63.750000372961715</v>
      </c>
      <c r="BY1377">
        <v>62.750000024510605</v>
      </c>
      <c r="BZ1377">
        <v>61.499998708833637</v>
      </c>
      <c r="CA1377">
        <v>61.249999627038285</v>
      </c>
      <c r="CB1377">
        <v>59.50000001520128</v>
      </c>
      <c r="CC1377">
        <v>0.3350006391759624</v>
      </c>
      <c r="CD1377">
        <v>0.31306012688428914</v>
      </c>
      <c r="CE1377">
        <v>0.30843869981720345</v>
      </c>
      <c r="CF1377">
        <v>0.31260179996867271</v>
      </c>
      <c r="CG1377">
        <v>0.33163628294798481</v>
      </c>
      <c r="CH1377">
        <v>0.39456147810447084</v>
      </c>
      <c r="CI1377">
        <v>0.51682978761769016</v>
      </c>
      <c r="CJ1377">
        <v>0.63124782522999023</v>
      </c>
      <c r="CK1377">
        <v>0.72250501938668577</v>
      </c>
      <c r="CL1377">
        <v>0.76473281774686008</v>
      </c>
      <c r="CM1377">
        <v>0.79509330849901949</v>
      </c>
      <c r="CN1377">
        <v>0.82250574543336485</v>
      </c>
      <c r="CO1377">
        <v>0.82244408195815666</v>
      </c>
      <c r="CP1377">
        <v>0.84905063302745198</v>
      </c>
      <c r="CQ1377">
        <v>0.8506471846301551</v>
      </c>
      <c r="CR1377">
        <v>0.78064682250536144</v>
      </c>
      <c r="CS1377">
        <v>0.72133848477178775</v>
      </c>
      <c r="CT1377">
        <v>0.67226032888916032</v>
      </c>
      <c r="CU1377">
        <v>0.55331567939776993</v>
      </c>
      <c r="CV1377">
        <v>0.43448109407740571</v>
      </c>
      <c r="CW1377">
        <v>0.38069937866550652</v>
      </c>
      <c r="CX1377">
        <v>0.34491639904177496</v>
      </c>
      <c r="CY1377">
        <v>0.31438991990450532</v>
      </c>
      <c r="CZ1377">
        <v>0.29402851077907255</v>
      </c>
    </row>
    <row r="1378" spans="1:104" x14ac:dyDescent="0.25">
      <c r="A1378" t="s">
        <v>1567</v>
      </c>
      <c r="B1378" t="s">
        <v>26</v>
      </c>
      <c r="C1378" t="s">
        <v>28</v>
      </c>
      <c r="D1378" t="s">
        <v>187</v>
      </c>
      <c r="E1378" t="s">
        <v>184</v>
      </c>
      <c r="F1378">
        <v>2021</v>
      </c>
      <c r="G1378" t="s">
        <v>182</v>
      </c>
      <c r="H1378">
        <v>12</v>
      </c>
      <c r="I1378">
        <v>23.611294117700169</v>
      </c>
      <c r="J1378">
        <v>22.898791127079821</v>
      </c>
      <c r="K1378">
        <v>22.525721178286197</v>
      </c>
      <c r="L1378">
        <v>22.667049007234972</v>
      </c>
      <c r="M1378">
        <v>23.707837680483042</v>
      </c>
      <c r="N1378">
        <v>26.4436016842775</v>
      </c>
      <c r="O1378">
        <v>30.113954794746501</v>
      </c>
      <c r="P1378">
        <v>33.260641487672864</v>
      </c>
      <c r="Q1378">
        <v>36.444724504849496</v>
      </c>
      <c r="R1378">
        <v>38.25344227991976</v>
      </c>
      <c r="S1378">
        <v>39.296700044649015</v>
      </c>
      <c r="T1378">
        <v>39.756267654658679</v>
      </c>
      <c r="U1378">
        <v>39.761470108901747</v>
      </c>
      <c r="V1378">
        <v>39.935208893354506</v>
      </c>
      <c r="W1378">
        <v>39.338519733666722</v>
      </c>
      <c r="X1378">
        <v>37.92900218535619</v>
      </c>
      <c r="Y1378">
        <v>36.80828324338917</v>
      </c>
      <c r="Z1378">
        <v>37.129129311788141</v>
      </c>
      <c r="AA1378">
        <v>35.122640482006844</v>
      </c>
      <c r="AB1378">
        <v>33.662717895922832</v>
      </c>
      <c r="AC1378">
        <v>32.086680535765481</v>
      </c>
      <c r="AD1378">
        <v>30.052190725532149</v>
      </c>
      <c r="AE1378">
        <v>27.298746486896704</v>
      </c>
      <c r="AF1378">
        <v>25.174257525786537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0.89451601152834492</v>
      </c>
      <c r="AS1378">
        <v>0.89463304684903422</v>
      </c>
      <c r="AT1378">
        <v>0.8985421841172162</v>
      </c>
      <c r="AU1378">
        <v>0.88511668788908893</v>
      </c>
      <c r="AV1378">
        <v>0.85340252898572977</v>
      </c>
      <c r="AW1378">
        <v>0.82818636790132971</v>
      </c>
      <c r="AX1378">
        <v>0.83540536096326423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50.999999781233896</v>
      </c>
      <c r="BF1378">
        <v>51.250000221531572</v>
      </c>
      <c r="BG1378">
        <v>49.499999669556097</v>
      </c>
      <c r="BH1378">
        <v>49.499999669556097</v>
      </c>
      <c r="BI1378">
        <v>49.499999669556097</v>
      </c>
      <c r="BJ1378">
        <v>48.250000115855421</v>
      </c>
      <c r="BK1378">
        <v>47.499999236260336</v>
      </c>
      <c r="BL1378">
        <v>47.250001031872294</v>
      </c>
      <c r="BM1378">
        <v>54.500000429176971</v>
      </c>
      <c r="BN1378">
        <v>58.500000795630797</v>
      </c>
      <c r="BO1378">
        <v>61.750000297199463</v>
      </c>
      <c r="BP1378">
        <v>64.000000347036703</v>
      </c>
      <c r="BQ1378">
        <v>64.500000183226902</v>
      </c>
      <c r="BR1378">
        <v>65.500002223906336</v>
      </c>
      <c r="BS1378">
        <v>63.000000071549117</v>
      </c>
      <c r="BT1378">
        <v>61.499999842191848</v>
      </c>
      <c r="BU1378">
        <v>59.999999730514048</v>
      </c>
      <c r="BV1378">
        <v>55.74999902673207</v>
      </c>
      <c r="BW1378">
        <v>50.999999781233896</v>
      </c>
      <c r="BX1378">
        <v>48.000000028596105</v>
      </c>
      <c r="BY1378">
        <v>47.000000106146871</v>
      </c>
      <c r="BZ1378">
        <v>44.499999365943104</v>
      </c>
      <c r="CA1378">
        <v>45.000000628996688</v>
      </c>
      <c r="CB1378">
        <v>44.499999365943104</v>
      </c>
      <c r="CC1378">
        <v>0.34338491806604932</v>
      </c>
      <c r="CD1378">
        <v>0.32089527136579943</v>
      </c>
      <c r="CE1378">
        <v>0.31615816205231012</v>
      </c>
      <c r="CF1378">
        <v>0.3204254970284659</v>
      </c>
      <c r="CG1378">
        <v>0.33993635432917257</v>
      </c>
      <c r="CH1378">
        <v>0.40443642036085642</v>
      </c>
      <c r="CI1378">
        <v>0.52976480880360521</v>
      </c>
      <c r="CJ1378">
        <v>0.64704648537428755</v>
      </c>
      <c r="CK1378">
        <v>0.74058762751333873</v>
      </c>
      <c r="CL1378">
        <v>0.78387232505295423</v>
      </c>
      <c r="CM1378">
        <v>0.81499263975712777</v>
      </c>
      <c r="CN1378">
        <v>0.84309109732162291</v>
      </c>
      <c r="CO1378">
        <v>0.843027819483114</v>
      </c>
      <c r="CP1378">
        <v>0.87030030690064286</v>
      </c>
      <c r="CQ1378">
        <v>0.87193688604133468</v>
      </c>
      <c r="CR1378">
        <v>0.80018459169152267</v>
      </c>
      <c r="CS1378">
        <v>0.73939182706888806</v>
      </c>
      <c r="CT1378">
        <v>0.68908538372698314</v>
      </c>
      <c r="CU1378">
        <v>0.56716386185457757</v>
      </c>
      <c r="CV1378">
        <v>0.44535511949816148</v>
      </c>
      <c r="CW1378">
        <v>0.39022738020502828</v>
      </c>
      <c r="CX1378">
        <v>0.35354883695342143</v>
      </c>
      <c r="CY1378">
        <v>0.32225834855436958</v>
      </c>
      <c r="CZ1378">
        <v>0.30138732899727683</v>
      </c>
    </row>
    <row r="1379" spans="1:104" x14ac:dyDescent="0.25">
      <c r="A1379" t="s">
        <v>1568</v>
      </c>
      <c r="B1379" t="s">
        <v>26</v>
      </c>
      <c r="C1379" t="s">
        <v>28</v>
      </c>
      <c r="D1379" t="s">
        <v>187</v>
      </c>
      <c r="E1379" t="s">
        <v>184</v>
      </c>
      <c r="F1379">
        <v>2021</v>
      </c>
      <c r="G1379" t="s">
        <v>183</v>
      </c>
      <c r="H1379">
        <v>8</v>
      </c>
      <c r="I1379">
        <v>27.794401701100313</v>
      </c>
      <c r="J1379">
        <v>26.634861869446979</v>
      </c>
      <c r="K1379">
        <v>25.95627043612296</v>
      </c>
      <c r="L1379">
        <v>25.984481960567937</v>
      </c>
      <c r="M1379">
        <v>27.133983074773603</v>
      </c>
      <c r="N1379">
        <v>30.156394224350006</v>
      </c>
      <c r="O1379">
        <v>34.553315529590328</v>
      </c>
      <c r="P1379">
        <v>39.398541302699158</v>
      </c>
      <c r="Q1379">
        <v>44.762227371073536</v>
      </c>
      <c r="R1379">
        <v>49.013505718021918</v>
      </c>
      <c r="S1379">
        <v>52.152421856592184</v>
      </c>
      <c r="T1379">
        <v>54.090345624751194</v>
      </c>
      <c r="U1379">
        <v>54.850316420821095</v>
      </c>
      <c r="V1379">
        <v>55.465016828290644</v>
      </c>
      <c r="W1379">
        <v>55.292004817502708</v>
      </c>
      <c r="X1379">
        <v>53.988074050397714</v>
      </c>
      <c r="Y1379">
        <v>51.506062969303592</v>
      </c>
      <c r="Z1379">
        <v>48.179665700061484</v>
      </c>
      <c r="AA1379">
        <v>43.613232186591532</v>
      </c>
      <c r="AB1379">
        <v>41.779052350235226</v>
      </c>
      <c r="AC1379">
        <v>40.406139010540322</v>
      </c>
      <c r="AD1379">
        <v>37.400879019807704</v>
      </c>
      <c r="AE1379">
        <v>33.413518387174697</v>
      </c>
      <c r="AF1379">
        <v>30.268718681680678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Q1379">
        <v>0</v>
      </c>
      <c r="AR1379">
        <v>1.2170327719453418</v>
      </c>
      <c r="AS1379">
        <v>1.2341320957914872</v>
      </c>
      <c r="AT1379">
        <v>1.2479628315967786</v>
      </c>
      <c r="AU1379">
        <v>1.2440701097985345</v>
      </c>
      <c r="AV1379">
        <v>1.2147316090300817</v>
      </c>
      <c r="AW1379">
        <v>1.1588864410592978</v>
      </c>
      <c r="AX1379">
        <v>1.0840424901730517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66.874998847091518</v>
      </c>
      <c r="BF1379">
        <v>66.312497854010999</v>
      </c>
      <c r="BG1379">
        <v>65.75000054278523</v>
      </c>
      <c r="BH1379">
        <v>65.187499786289763</v>
      </c>
      <c r="BI1379">
        <v>65.187499786289763</v>
      </c>
      <c r="BJ1379">
        <v>65.249999581185321</v>
      </c>
      <c r="BK1379">
        <v>66.624999194339196</v>
      </c>
      <c r="BL1379">
        <v>68.500000360555603</v>
      </c>
      <c r="BM1379">
        <v>72.374998719217288</v>
      </c>
      <c r="BN1379">
        <v>76.999998889942972</v>
      </c>
      <c r="BO1379">
        <v>81.625001042068405</v>
      </c>
      <c r="BP1379">
        <v>83.437499470862761</v>
      </c>
      <c r="BQ1379">
        <v>85.1249982802929</v>
      </c>
      <c r="BR1379">
        <v>85.187500559331397</v>
      </c>
      <c r="BS1379">
        <v>84.37499979520608</v>
      </c>
      <c r="BT1379">
        <v>84.749999510919565</v>
      </c>
      <c r="BU1379">
        <v>83.812499186576247</v>
      </c>
      <c r="BV1379">
        <v>83.000001498056506</v>
      </c>
      <c r="BW1379">
        <v>79.812500750166805</v>
      </c>
      <c r="BX1379">
        <v>75.43749964073082</v>
      </c>
      <c r="BY1379">
        <v>72.312501053587141</v>
      </c>
      <c r="BZ1379">
        <v>70.625001297816837</v>
      </c>
      <c r="CA1379">
        <v>69.624999611202057</v>
      </c>
      <c r="CB1379">
        <v>68.75000060477052</v>
      </c>
      <c r="CC1379">
        <v>0.33334442262635294</v>
      </c>
      <c r="CD1379">
        <v>0.31151236034168617</v>
      </c>
      <c r="CE1379">
        <v>0.30691379423993487</v>
      </c>
      <c r="CF1379">
        <v>0.31105632464702021</v>
      </c>
      <c r="CG1379">
        <v>0.32999669556073374</v>
      </c>
      <c r="CH1379">
        <v>0.39261078336721594</v>
      </c>
      <c r="CI1379">
        <v>0.51427464635853382</v>
      </c>
      <c r="CJ1379">
        <v>0.62812695449384204</v>
      </c>
      <c r="CK1379">
        <v>0.71893299332494753</v>
      </c>
      <c r="CL1379">
        <v>0.7609520104619627</v>
      </c>
      <c r="CM1379">
        <v>0.79116243144083398</v>
      </c>
      <c r="CN1379">
        <v>0.81843928564746482</v>
      </c>
      <c r="CO1379">
        <v>0.81837793774425116</v>
      </c>
      <c r="CP1379">
        <v>0.84485294711777437</v>
      </c>
      <c r="CQ1379">
        <v>0.84644165716709485</v>
      </c>
      <c r="CR1379">
        <v>0.7767874041971391</v>
      </c>
      <c r="CS1379">
        <v>0.71777221551610615</v>
      </c>
      <c r="CT1379">
        <v>0.66893668804483297</v>
      </c>
      <c r="CU1379">
        <v>0.55058014100430608</v>
      </c>
      <c r="CV1379">
        <v>0.43233304322689975</v>
      </c>
      <c r="CW1379">
        <v>0.37881724200577532</v>
      </c>
      <c r="CX1379">
        <v>0.34321116669996815</v>
      </c>
      <c r="CY1379">
        <v>0.31283561496763729</v>
      </c>
      <c r="CZ1379">
        <v>0.29257483384294369</v>
      </c>
    </row>
    <row r="1380" spans="1:104" x14ac:dyDescent="0.25">
      <c r="A1380" t="s">
        <v>1569</v>
      </c>
      <c r="B1380" t="s">
        <v>26</v>
      </c>
      <c r="C1380" t="s">
        <v>28</v>
      </c>
      <c r="D1380" t="s">
        <v>187</v>
      </c>
      <c r="E1380" t="s">
        <v>184</v>
      </c>
      <c r="F1380">
        <v>2022</v>
      </c>
      <c r="G1380" t="s">
        <v>171</v>
      </c>
      <c r="H1380">
        <v>1</v>
      </c>
      <c r="I1380">
        <v>23.557420936642163</v>
      </c>
      <c r="J1380">
        <v>22.911469614717088</v>
      </c>
      <c r="K1380">
        <v>22.553267384634019</v>
      </c>
      <c r="L1380">
        <v>22.75085283736178</v>
      </c>
      <c r="M1380">
        <v>23.848111180527646</v>
      </c>
      <c r="N1380">
        <v>26.66924392390592</v>
      </c>
      <c r="O1380">
        <v>31.487580962738814</v>
      </c>
      <c r="P1380">
        <v>34.526507484116934</v>
      </c>
      <c r="Q1380">
        <v>37.264136397374713</v>
      </c>
      <c r="R1380">
        <v>38.225173738803818</v>
      </c>
      <c r="S1380">
        <v>38.453237505820219</v>
      </c>
      <c r="T1380">
        <v>38.281299908238452</v>
      </c>
      <c r="U1380">
        <v>37.97960444609275</v>
      </c>
      <c r="V1380">
        <v>38.024498871702555</v>
      </c>
      <c r="W1380">
        <v>37.521203098438441</v>
      </c>
      <c r="X1380">
        <v>36.401725401313421</v>
      </c>
      <c r="Y1380">
        <v>35.672183721894065</v>
      </c>
      <c r="Z1380">
        <v>36.71927359804527</v>
      </c>
      <c r="AA1380">
        <v>35.149825238734849</v>
      </c>
      <c r="AB1380">
        <v>33.779899240693091</v>
      </c>
      <c r="AC1380">
        <v>32.250858415663075</v>
      </c>
      <c r="AD1380">
        <v>30.161347174758795</v>
      </c>
      <c r="AE1380">
        <v>27.367147011240249</v>
      </c>
      <c r="AF1380">
        <v>25.267780699873963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0.8613292675305575</v>
      </c>
      <c r="AS1380">
        <v>0.85454111278222611</v>
      </c>
      <c r="AT1380">
        <v>0.85555121326388972</v>
      </c>
      <c r="AU1380">
        <v>0.84422706855788554</v>
      </c>
      <c r="AV1380">
        <v>0.81903876658220875</v>
      </c>
      <c r="AW1380">
        <v>0.80262414031719831</v>
      </c>
      <c r="AX1380">
        <v>0.82618362614084084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46.99999936954535</v>
      </c>
      <c r="BF1380">
        <v>46.99999936954535</v>
      </c>
      <c r="BG1380">
        <v>46.499999320298429</v>
      </c>
      <c r="BH1380">
        <v>46.000000931225244</v>
      </c>
      <c r="BI1380">
        <v>44.74999913324239</v>
      </c>
      <c r="BJ1380">
        <v>44.74999913324239</v>
      </c>
      <c r="BK1380">
        <v>44.499999872592682</v>
      </c>
      <c r="BL1380">
        <v>43.499999671256212</v>
      </c>
      <c r="BM1380">
        <v>46.75000069656776</v>
      </c>
      <c r="BN1380">
        <v>51.74999955824687</v>
      </c>
      <c r="BO1380">
        <v>54.500000549003296</v>
      </c>
      <c r="BP1380">
        <v>56.500000349312309</v>
      </c>
      <c r="BQ1380">
        <v>56.999999678660885</v>
      </c>
      <c r="BR1380">
        <v>58.999999611196124</v>
      </c>
      <c r="BS1380">
        <v>58.250000786129</v>
      </c>
      <c r="BT1380">
        <v>58.250000786129</v>
      </c>
      <c r="BU1380">
        <v>56.250000265921635</v>
      </c>
      <c r="BV1380">
        <v>52.499999676192665</v>
      </c>
      <c r="BW1380">
        <v>49.499998969340638</v>
      </c>
      <c r="BX1380">
        <v>46.75000069656776</v>
      </c>
      <c r="BY1380">
        <v>46.499999320298429</v>
      </c>
      <c r="BZ1380">
        <v>46.99999936954535</v>
      </c>
      <c r="CA1380">
        <v>46.000000931225244</v>
      </c>
      <c r="CB1380">
        <v>45.249999402866358</v>
      </c>
      <c r="CC1380">
        <v>0.3494789683131409</v>
      </c>
      <c r="CD1380">
        <v>0.32659016737626256</v>
      </c>
      <c r="CE1380">
        <v>0.32176903451578887</v>
      </c>
      <c r="CF1380">
        <v>0.32611207578281765</v>
      </c>
      <c r="CG1380">
        <v>0.34596920714556351</v>
      </c>
      <c r="CH1380">
        <v>0.41161393991951667</v>
      </c>
      <c r="CI1380">
        <v>0.53916655390737678</v>
      </c>
      <c r="CJ1380">
        <v>0.6585296047132162</v>
      </c>
      <c r="CK1380">
        <v>0.75373085109771965</v>
      </c>
      <c r="CL1380">
        <v>0.7977837100359495</v>
      </c>
      <c r="CM1380">
        <v>0.82945629468565185</v>
      </c>
      <c r="CN1380">
        <v>0.85805348562992678</v>
      </c>
      <c r="CO1380">
        <v>0.85798915906166617</v>
      </c>
      <c r="CP1380">
        <v>0.88574554960572882</v>
      </c>
      <c r="CQ1380">
        <v>0.88741111346102175</v>
      </c>
      <c r="CR1380">
        <v>0.81438547559507957</v>
      </c>
      <c r="CS1380">
        <v>0.75251387025650052</v>
      </c>
      <c r="CT1380">
        <v>0.7013145943816369</v>
      </c>
      <c r="CU1380">
        <v>0.57722931611280748</v>
      </c>
      <c r="CV1380">
        <v>0.45325884178515968</v>
      </c>
      <c r="CW1380">
        <v>0.39715273297071463</v>
      </c>
      <c r="CX1380">
        <v>0.35982323597570881</v>
      </c>
      <c r="CY1380">
        <v>0.32797743469299256</v>
      </c>
      <c r="CZ1380">
        <v>0.30673604701286034</v>
      </c>
    </row>
    <row r="1381" spans="1:104" x14ac:dyDescent="0.25">
      <c r="A1381" t="s">
        <v>1570</v>
      </c>
      <c r="B1381" t="s">
        <v>26</v>
      </c>
      <c r="C1381" t="s">
        <v>28</v>
      </c>
      <c r="D1381" t="s">
        <v>187</v>
      </c>
      <c r="E1381" t="s">
        <v>184</v>
      </c>
      <c r="F1381">
        <v>2022</v>
      </c>
      <c r="G1381" t="s">
        <v>172</v>
      </c>
      <c r="H1381">
        <v>2</v>
      </c>
      <c r="I1381">
        <v>23.787417445417844</v>
      </c>
      <c r="J1381">
        <v>23.09378247565478</v>
      </c>
      <c r="K1381">
        <v>22.670372765748105</v>
      </c>
      <c r="L1381">
        <v>22.798649524223976</v>
      </c>
      <c r="M1381">
        <v>23.832285012175507</v>
      </c>
      <c r="N1381">
        <v>26.634773930882005</v>
      </c>
      <c r="O1381">
        <v>31.038440969185082</v>
      </c>
      <c r="P1381">
        <v>34.117114034973916</v>
      </c>
      <c r="Q1381">
        <v>37.201445235790153</v>
      </c>
      <c r="R1381">
        <v>38.727528919885977</v>
      </c>
      <c r="S1381">
        <v>39.430673651132409</v>
      </c>
      <c r="T1381">
        <v>39.749918071453678</v>
      </c>
      <c r="U1381">
        <v>39.737943164574453</v>
      </c>
      <c r="V1381">
        <v>39.909057439977587</v>
      </c>
      <c r="W1381">
        <v>39.443819420645546</v>
      </c>
      <c r="X1381">
        <v>38.280126627595898</v>
      </c>
      <c r="Y1381">
        <v>37.06217910480612</v>
      </c>
      <c r="Z1381">
        <v>37.067121874059396</v>
      </c>
      <c r="AA1381">
        <v>36.185006923904396</v>
      </c>
      <c r="AB1381">
        <v>34.574004572387679</v>
      </c>
      <c r="AC1381">
        <v>32.933453898737561</v>
      </c>
      <c r="AD1381">
        <v>30.704005551426796</v>
      </c>
      <c r="AE1381">
        <v>27.732540612502323</v>
      </c>
      <c r="AF1381">
        <v>25.483718246810732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0.89437318152244916</v>
      </c>
      <c r="AS1381">
        <v>0.89410372543027006</v>
      </c>
      <c r="AT1381">
        <v>0.8979537712169221</v>
      </c>
      <c r="AU1381">
        <v>0.88748590977563679</v>
      </c>
      <c r="AV1381">
        <v>0.86130282781912471</v>
      </c>
      <c r="AW1381">
        <v>0.83389903448896008</v>
      </c>
      <c r="AX1381">
        <v>0.83401020975974971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48.750000371199384</v>
      </c>
      <c r="BF1381">
        <v>50.249999955103952</v>
      </c>
      <c r="BG1381">
        <v>50.749999777280372</v>
      </c>
      <c r="BH1381">
        <v>50.499999866192155</v>
      </c>
      <c r="BI1381">
        <v>49.499999987088721</v>
      </c>
      <c r="BJ1381">
        <v>48.750000371199384</v>
      </c>
      <c r="BK1381">
        <v>49.000000282287601</v>
      </c>
      <c r="BL1381">
        <v>50.000000044015735</v>
      </c>
      <c r="BM1381">
        <v>52.249999493232139</v>
      </c>
      <c r="BN1381">
        <v>54.500001055203946</v>
      </c>
      <c r="BO1381">
        <v>56.499999404907228</v>
      </c>
      <c r="BP1381">
        <v>57.749999679271987</v>
      </c>
      <c r="BQ1381">
        <v>59.750000259105974</v>
      </c>
      <c r="BR1381">
        <v>60.750000607710618</v>
      </c>
      <c r="BS1381">
        <v>60.500000227121205</v>
      </c>
      <c r="BT1381">
        <v>58.499998825660121</v>
      </c>
      <c r="BU1381">
        <v>56.99999946183425</v>
      </c>
      <c r="BV1381">
        <v>55.000000642629772</v>
      </c>
      <c r="BW1381">
        <v>53.500000926677998</v>
      </c>
      <c r="BX1381">
        <v>52.749999315408559</v>
      </c>
      <c r="BY1381">
        <v>51.249999614128704</v>
      </c>
      <c r="BZ1381">
        <v>50.249999955103952</v>
      </c>
      <c r="CA1381">
        <v>49.749999898176924</v>
      </c>
      <c r="CB1381">
        <v>50.249999955103952</v>
      </c>
      <c r="CC1381">
        <v>0.33740873637544494</v>
      </c>
      <c r="CD1381">
        <v>0.31531049841747022</v>
      </c>
      <c r="CE1381">
        <v>0.31065582964718497</v>
      </c>
      <c r="CF1381">
        <v>0.3148489002916971</v>
      </c>
      <c r="CG1381">
        <v>0.3340201983277018</v>
      </c>
      <c r="CH1381">
        <v>0.39739773268639417</v>
      </c>
      <c r="CI1381">
        <v>0.5205449365667022</v>
      </c>
      <c r="CJ1381">
        <v>0.63578543299285384</v>
      </c>
      <c r="CK1381">
        <v>0.72769864405950224</v>
      </c>
      <c r="CL1381">
        <v>0.77022996214875084</v>
      </c>
      <c r="CM1381">
        <v>0.80080874362072729</v>
      </c>
      <c r="CN1381">
        <v>0.82841815889722592</v>
      </c>
      <c r="CO1381">
        <v>0.82835605446191629</v>
      </c>
      <c r="CP1381">
        <v>0.85515383686260849</v>
      </c>
      <c r="CQ1381">
        <v>0.85676195316041126</v>
      </c>
      <c r="CR1381">
        <v>0.78625843383243543</v>
      </c>
      <c r="CS1381">
        <v>0.72652370220780527</v>
      </c>
      <c r="CT1381">
        <v>0.67709275686689496</v>
      </c>
      <c r="CU1381">
        <v>0.55729308418699652</v>
      </c>
      <c r="CV1381">
        <v>0.43760429029134135</v>
      </c>
      <c r="CW1381">
        <v>0.38343598075284113</v>
      </c>
      <c r="CX1381">
        <v>0.34739578111821134</v>
      </c>
      <c r="CY1381">
        <v>0.31664985464962953</v>
      </c>
      <c r="CZ1381">
        <v>0.29614208200946396</v>
      </c>
    </row>
    <row r="1382" spans="1:104" x14ac:dyDescent="0.25">
      <c r="A1382" t="s">
        <v>1571</v>
      </c>
      <c r="B1382" t="s">
        <v>26</v>
      </c>
      <c r="C1382" t="s">
        <v>28</v>
      </c>
      <c r="D1382" t="s">
        <v>187</v>
      </c>
      <c r="E1382" t="s">
        <v>184</v>
      </c>
      <c r="F1382">
        <v>2022</v>
      </c>
      <c r="G1382" t="s">
        <v>173</v>
      </c>
      <c r="H1382">
        <v>3</v>
      </c>
      <c r="I1382">
        <v>24.156946028187296</v>
      </c>
      <c r="J1382">
        <v>23.323586363985921</v>
      </c>
      <c r="K1382">
        <v>22.828415126999889</v>
      </c>
      <c r="L1382">
        <v>22.862054779913308</v>
      </c>
      <c r="M1382">
        <v>23.790583404626751</v>
      </c>
      <c r="N1382">
        <v>26.382039044235341</v>
      </c>
      <c r="O1382">
        <v>30.968695330223593</v>
      </c>
      <c r="P1382">
        <v>34.268425255738691</v>
      </c>
      <c r="Q1382">
        <v>37.305291895683595</v>
      </c>
      <c r="R1382">
        <v>38.674476506111176</v>
      </c>
      <c r="S1382">
        <v>39.242200854759673</v>
      </c>
      <c r="T1382">
        <v>39.414268226477652</v>
      </c>
      <c r="U1382">
        <v>39.326059183543137</v>
      </c>
      <c r="V1382">
        <v>39.443247484853778</v>
      </c>
      <c r="W1382">
        <v>38.980653326166724</v>
      </c>
      <c r="X1382">
        <v>38.004569360431994</v>
      </c>
      <c r="Y1382">
        <v>36.83357757415429</v>
      </c>
      <c r="Z1382">
        <v>35.853726880581505</v>
      </c>
      <c r="AA1382">
        <v>34.776225936763964</v>
      </c>
      <c r="AB1382">
        <v>35.064432619322289</v>
      </c>
      <c r="AC1382">
        <v>33.545602160961167</v>
      </c>
      <c r="AD1382">
        <v>31.347026302808715</v>
      </c>
      <c r="AE1382">
        <v>28.277280634098805</v>
      </c>
      <c r="AF1382">
        <v>25.933255139009919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>
        <v>0</v>
      </c>
      <c r="AR1382">
        <v>0.88682104365910674</v>
      </c>
      <c r="AS1382">
        <v>0.88483630788128087</v>
      </c>
      <c r="AT1382">
        <v>0.88747303632637764</v>
      </c>
      <c r="AU1382">
        <v>0.8770646378620095</v>
      </c>
      <c r="AV1382">
        <v>0.85510281742377281</v>
      </c>
      <c r="AW1382">
        <v>0.82875549704871543</v>
      </c>
      <c r="AX1382">
        <v>0.80670886180115153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46.499998842578165</v>
      </c>
      <c r="BF1382">
        <v>48.249999496023854</v>
      </c>
      <c r="BG1382">
        <v>48.500000223676778</v>
      </c>
      <c r="BH1382">
        <v>49.500000848283641</v>
      </c>
      <c r="BI1382">
        <v>48.249999496023854</v>
      </c>
      <c r="BJ1382">
        <v>48.000000658721085</v>
      </c>
      <c r="BK1382">
        <v>48.249999496023854</v>
      </c>
      <c r="BL1382">
        <v>48.750000350520736</v>
      </c>
      <c r="BM1382">
        <v>52.249999796369728</v>
      </c>
      <c r="BN1382">
        <v>53.750000674664506</v>
      </c>
      <c r="BO1382">
        <v>56.499998919364486</v>
      </c>
      <c r="BP1382">
        <v>57.499999778433377</v>
      </c>
      <c r="BQ1382">
        <v>58.999998795685755</v>
      </c>
      <c r="BR1382">
        <v>60.000000123678724</v>
      </c>
      <c r="BS1382">
        <v>59.500000807838937</v>
      </c>
      <c r="BT1382">
        <v>58.999998795685755</v>
      </c>
      <c r="BU1382">
        <v>57.999998991696017</v>
      </c>
      <c r="BV1382">
        <v>56.749999280670473</v>
      </c>
      <c r="BW1382">
        <v>52.249999796369728</v>
      </c>
      <c r="BX1382">
        <v>50.750000075731236</v>
      </c>
      <c r="BY1382">
        <v>49.500000848283641</v>
      </c>
      <c r="BZ1382">
        <v>48.500000223676778</v>
      </c>
      <c r="CA1382">
        <v>48.000000658721085</v>
      </c>
      <c r="CB1382">
        <v>48.000000658721085</v>
      </c>
      <c r="CC1382">
        <v>0.34418465582502039</v>
      </c>
      <c r="CD1382">
        <v>0.32164259028184078</v>
      </c>
      <c r="CE1382">
        <v>0.31689446226373391</v>
      </c>
      <c r="CF1382">
        <v>0.32117172883211936</v>
      </c>
      <c r="CG1382">
        <v>0.34072804126361544</v>
      </c>
      <c r="CH1382">
        <v>0.40537831685917408</v>
      </c>
      <c r="CI1382">
        <v>0.53099859852672293</v>
      </c>
      <c r="CJ1382">
        <v>0.64855339048960303</v>
      </c>
      <c r="CK1382">
        <v>0.7423124166656021</v>
      </c>
      <c r="CL1382">
        <v>0.78569783715318742</v>
      </c>
      <c r="CM1382">
        <v>0.81689071421862081</v>
      </c>
      <c r="CN1382">
        <v>0.84505459576977793</v>
      </c>
      <c r="CO1382">
        <v>0.84499126164269456</v>
      </c>
      <c r="CP1382">
        <v>0.87232717424335804</v>
      </c>
      <c r="CQ1382">
        <v>0.8739675523889423</v>
      </c>
      <c r="CR1382">
        <v>0.80204821217241251</v>
      </c>
      <c r="CS1382">
        <v>0.74111387572372223</v>
      </c>
      <c r="CT1382">
        <v>0.69069024367467313</v>
      </c>
      <c r="CU1382">
        <v>0.56848475319115988</v>
      </c>
      <c r="CV1382">
        <v>0.44639232302951626</v>
      </c>
      <c r="CW1382">
        <v>0.39113619408038142</v>
      </c>
      <c r="CX1382">
        <v>0.35437222000465612</v>
      </c>
      <c r="CY1382">
        <v>0.32300885490062792</v>
      </c>
      <c r="CZ1382">
        <v>0.30208925660663316</v>
      </c>
    </row>
    <row r="1383" spans="1:104" x14ac:dyDescent="0.25">
      <c r="A1383" t="s">
        <v>1572</v>
      </c>
      <c r="B1383" t="s">
        <v>26</v>
      </c>
      <c r="C1383" t="s">
        <v>28</v>
      </c>
      <c r="D1383" t="s">
        <v>187</v>
      </c>
      <c r="E1383" t="s">
        <v>184</v>
      </c>
      <c r="F1383">
        <v>2022</v>
      </c>
      <c r="G1383" t="s">
        <v>174</v>
      </c>
      <c r="H1383">
        <v>4</v>
      </c>
      <c r="I1383">
        <v>24.495711876106892</v>
      </c>
      <c r="J1383">
        <v>23.572241414188891</v>
      </c>
      <c r="K1383">
        <v>23.026324897231294</v>
      </c>
      <c r="L1383">
        <v>22.979105827075379</v>
      </c>
      <c r="M1383">
        <v>23.876066627550635</v>
      </c>
      <c r="N1383">
        <v>26.309618303318121</v>
      </c>
      <c r="O1383">
        <v>30.091634351883869</v>
      </c>
      <c r="P1383">
        <v>33.403567405472543</v>
      </c>
      <c r="Q1383">
        <v>37.174504095879307</v>
      </c>
      <c r="R1383">
        <v>40.064579602783645</v>
      </c>
      <c r="S1383">
        <v>42.295018441389274</v>
      </c>
      <c r="T1383">
        <v>43.961286308271447</v>
      </c>
      <c r="U1383">
        <v>44.890183990782162</v>
      </c>
      <c r="V1383">
        <v>45.7482878868311</v>
      </c>
      <c r="W1383">
        <v>45.586076499512913</v>
      </c>
      <c r="X1383">
        <v>44.475710102075965</v>
      </c>
      <c r="Y1383">
        <v>42.662958995092389</v>
      </c>
      <c r="Z1383">
        <v>40.026413186514034</v>
      </c>
      <c r="AA1383">
        <v>37.042387638768105</v>
      </c>
      <c r="AB1383">
        <v>36.723721275065678</v>
      </c>
      <c r="AC1383">
        <v>35.256148802073902</v>
      </c>
      <c r="AD1383">
        <v>32.649257507947908</v>
      </c>
      <c r="AE1383">
        <v>29.269503640724341</v>
      </c>
      <c r="AF1383">
        <v>26.631984801874758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0.98912892794968921</v>
      </c>
      <c r="AS1383">
        <v>1.010029129382825</v>
      </c>
      <c r="AT1383">
        <v>1.0293364682696815</v>
      </c>
      <c r="AU1383">
        <v>1.0256866746877766</v>
      </c>
      <c r="AV1383">
        <v>1.0007034620296511</v>
      </c>
      <c r="AW1383">
        <v>0.95991660774074672</v>
      </c>
      <c r="AX1383">
        <v>0.9005943203243737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57.749999343258537</v>
      </c>
      <c r="BF1383">
        <v>58.250000847476329</v>
      </c>
      <c r="BG1383">
        <v>57.500000179143242</v>
      </c>
      <c r="BH1383">
        <v>57.500000179143242</v>
      </c>
      <c r="BI1383">
        <v>57.250001015027948</v>
      </c>
      <c r="BJ1383">
        <v>57.500000179143242</v>
      </c>
      <c r="BK1383">
        <v>58.250000847476329</v>
      </c>
      <c r="BL1383">
        <v>63.000000318711045</v>
      </c>
      <c r="BM1383">
        <v>67.99999826617443</v>
      </c>
      <c r="BN1383">
        <v>67.000001843887418</v>
      </c>
      <c r="BO1383">
        <v>69.499997934349636</v>
      </c>
      <c r="BP1383">
        <v>71.750002032280548</v>
      </c>
      <c r="BQ1383">
        <v>72.500001280932722</v>
      </c>
      <c r="BR1383">
        <v>71.500000058075187</v>
      </c>
      <c r="BS1383">
        <v>71.500000058075187</v>
      </c>
      <c r="BT1383">
        <v>70.750000311802907</v>
      </c>
      <c r="BU1383">
        <v>69.250000877801881</v>
      </c>
      <c r="BV1383">
        <v>68.250000474553957</v>
      </c>
      <c r="BW1383">
        <v>67.000001843887418</v>
      </c>
      <c r="BX1383">
        <v>64.000000151159441</v>
      </c>
      <c r="BY1383">
        <v>61.750000282999487</v>
      </c>
      <c r="BZ1383">
        <v>61.500000416361672</v>
      </c>
      <c r="CA1383">
        <v>59.99999944559265</v>
      </c>
      <c r="CB1383">
        <v>58.499998840720771</v>
      </c>
      <c r="CC1383">
        <v>0.33357024791574719</v>
      </c>
      <c r="CD1383">
        <v>0.31172337759686669</v>
      </c>
      <c r="CE1383">
        <v>0.30712168107372861</v>
      </c>
      <c r="CF1383">
        <v>0.31126703397714539</v>
      </c>
      <c r="CG1383">
        <v>0.33022023108264248</v>
      </c>
      <c r="CH1383">
        <v>0.39287675560724489</v>
      </c>
      <c r="CI1383">
        <v>0.5146229821448377</v>
      </c>
      <c r="CJ1383">
        <v>0.62855247182362894</v>
      </c>
      <c r="CK1383">
        <v>0.71941996526052143</v>
      </c>
      <c r="CL1383">
        <v>0.76146750985130085</v>
      </c>
      <c r="CM1383">
        <v>0.79169838561893224</v>
      </c>
      <c r="CN1383">
        <v>0.81899368347157031</v>
      </c>
      <c r="CO1383">
        <v>0.81893230555978347</v>
      </c>
      <c r="CP1383">
        <v>0.84542526161607856</v>
      </c>
      <c r="CQ1383">
        <v>0.84701501703483029</v>
      </c>
      <c r="CR1383">
        <v>0.77731357865184803</v>
      </c>
      <c r="CS1383">
        <v>0.71825845949554701</v>
      </c>
      <c r="CT1383">
        <v>0.66938981760025129</v>
      </c>
      <c r="CU1383">
        <v>0.55095306587641657</v>
      </c>
      <c r="CV1383">
        <v>0.4326258852718266</v>
      </c>
      <c r="CW1383">
        <v>0.37907384516205539</v>
      </c>
      <c r="CX1383">
        <v>0.34344362240531889</v>
      </c>
      <c r="CY1383">
        <v>0.31304750816492594</v>
      </c>
      <c r="CZ1383">
        <v>0.29277302953970596</v>
      </c>
    </row>
    <row r="1384" spans="1:104" x14ac:dyDescent="0.25">
      <c r="A1384" t="s">
        <v>1573</v>
      </c>
      <c r="B1384" t="s">
        <v>26</v>
      </c>
      <c r="C1384" t="s">
        <v>28</v>
      </c>
      <c r="D1384" t="s">
        <v>187</v>
      </c>
      <c r="E1384" t="s">
        <v>184</v>
      </c>
      <c r="F1384">
        <v>2022</v>
      </c>
      <c r="G1384" t="s">
        <v>175</v>
      </c>
      <c r="H1384">
        <v>5</v>
      </c>
      <c r="I1384">
        <v>24.874736480004056</v>
      </c>
      <c r="J1384">
        <v>23.900647310108688</v>
      </c>
      <c r="K1384">
        <v>23.311626490488354</v>
      </c>
      <c r="L1384">
        <v>23.23717570028591</v>
      </c>
      <c r="M1384">
        <v>24.162542355995672</v>
      </c>
      <c r="N1384">
        <v>26.584483204986505</v>
      </c>
      <c r="O1384">
        <v>30.008445008170053</v>
      </c>
      <c r="P1384">
        <v>34.33081492809464</v>
      </c>
      <c r="Q1384">
        <v>38.881536320654945</v>
      </c>
      <c r="R1384">
        <v>42.256413480014047</v>
      </c>
      <c r="S1384">
        <v>44.486799727987297</v>
      </c>
      <c r="T1384">
        <v>45.817057670354266</v>
      </c>
      <c r="U1384">
        <v>46.350710525666067</v>
      </c>
      <c r="V1384">
        <v>46.966169293667008</v>
      </c>
      <c r="W1384">
        <v>46.888400623655571</v>
      </c>
      <c r="X1384">
        <v>45.568247553980562</v>
      </c>
      <c r="Y1384">
        <v>43.420603309781363</v>
      </c>
      <c r="Z1384">
        <v>40.725057367800979</v>
      </c>
      <c r="AA1384">
        <v>37.567224089561314</v>
      </c>
      <c r="AB1384">
        <v>36.504614305553069</v>
      </c>
      <c r="AC1384">
        <v>35.757553730130994</v>
      </c>
      <c r="AD1384">
        <v>33.162795960339551</v>
      </c>
      <c r="AE1384">
        <v>29.720512759399643</v>
      </c>
      <c r="AF1384">
        <v>27.00502692263499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1.0308837753572935</v>
      </c>
      <c r="AS1384">
        <v>1.0428909698544868</v>
      </c>
      <c r="AT1384">
        <v>1.0567388137846745</v>
      </c>
      <c r="AU1384">
        <v>1.0549890496042962</v>
      </c>
      <c r="AV1384">
        <v>1.0252855278061159</v>
      </c>
      <c r="AW1384">
        <v>0.97696355586189942</v>
      </c>
      <c r="AX1384">
        <v>0.91631377374771161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59.000000655855715</v>
      </c>
      <c r="BF1384">
        <v>59.499999125603672</v>
      </c>
      <c r="BG1384">
        <v>59.749998952431568</v>
      </c>
      <c r="BH1384">
        <v>59.749998952431568</v>
      </c>
      <c r="BI1384">
        <v>59.749998952431568</v>
      </c>
      <c r="BJ1384">
        <v>59.999999700076685</v>
      </c>
      <c r="BK1384">
        <v>60.749999282873404</v>
      </c>
      <c r="BL1384">
        <v>61.000000264376851</v>
      </c>
      <c r="BM1384">
        <v>64.250000717126596</v>
      </c>
      <c r="BN1384">
        <v>66.250000208718575</v>
      </c>
      <c r="BO1384">
        <v>70.499999486447081</v>
      </c>
      <c r="BP1384">
        <v>72.750001845025366</v>
      </c>
      <c r="BQ1384">
        <v>72.750001845025366</v>
      </c>
      <c r="BR1384">
        <v>73.250000767873857</v>
      </c>
      <c r="BS1384">
        <v>72.999998836320898</v>
      </c>
      <c r="BT1384">
        <v>72.25000219136956</v>
      </c>
      <c r="BU1384">
        <v>70.499999486447081</v>
      </c>
      <c r="BV1384">
        <v>67.750000645916728</v>
      </c>
      <c r="BW1384">
        <v>64.500000543954499</v>
      </c>
      <c r="BX1384">
        <v>61.499999669558164</v>
      </c>
      <c r="BY1384">
        <v>60.749999282873404</v>
      </c>
      <c r="BZ1384">
        <v>59.999999700076685</v>
      </c>
      <c r="CA1384">
        <v>59.999999700076685</v>
      </c>
      <c r="CB1384">
        <v>59.999999700076685</v>
      </c>
      <c r="CC1384">
        <v>0.33454042382713356</v>
      </c>
      <c r="CD1384">
        <v>0.31263000737500346</v>
      </c>
      <c r="CE1384">
        <v>0.30801493842450156</v>
      </c>
      <c r="CF1384">
        <v>0.31217233594234295</v>
      </c>
      <c r="CG1384">
        <v>0.33118069961938501</v>
      </c>
      <c r="CH1384">
        <v>0.39401943012703078</v>
      </c>
      <c r="CI1384">
        <v>0.5161197773963534</v>
      </c>
      <c r="CJ1384">
        <v>0.63038061625706976</v>
      </c>
      <c r="CK1384">
        <v>0.72151244751257337</v>
      </c>
      <c r="CL1384">
        <v>0.76368230626265965</v>
      </c>
      <c r="CM1384">
        <v>0.79400106290872208</v>
      </c>
      <c r="CN1384">
        <v>0.82137582296021705</v>
      </c>
      <c r="CO1384">
        <v>0.82131420486986684</v>
      </c>
      <c r="CP1384">
        <v>0.84788416980907233</v>
      </c>
      <c r="CQ1384">
        <v>0.84947861269956493</v>
      </c>
      <c r="CR1384">
        <v>0.77957439241514181</v>
      </c>
      <c r="CS1384">
        <v>0.72034747452120429</v>
      </c>
      <c r="CT1384">
        <v>0.67133674616813444</v>
      </c>
      <c r="CU1384">
        <v>0.55255554780616944</v>
      </c>
      <c r="CV1384">
        <v>0.43388416360448284</v>
      </c>
      <c r="CW1384">
        <v>0.38017635569833791</v>
      </c>
      <c r="CX1384">
        <v>0.34444254569743321</v>
      </c>
      <c r="CY1384">
        <v>0.31395800025344789</v>
      </c>
      <c r="CZ1384">
        <v>0.29362456073721244</v>
      </c>
    </row>
    <row r="1385" spans="1:104" x14ac:dyDescent="0.25">
      <c r="A1385" t="s">
        <v>1574</v>
      </c>
      <c r="B1385" t="s">
        <v>26</v>
      </c>
      <c r="C1385" t="s">
        <v>28</v>
      </c>
      <c r="D1385" t="s">
        <v>187</v>
      </c>
      <c r="E1385" t="s">
        <v>184</v>
      </c>
      <c r="F1385">
        <v>2022</v>
      </c>
      <c r="G1385" t="s">
        <v>176</v>
      </c>
      <c r="H1385">
        <v>6</v>
      </c>
      <c r="I1385">
        <v>25.87364071555448</v>
      </c>
      <c r="J1385">
        <v>24.799760873112085</v>
      </c>
      <c r="K1385">
        <v>24.190367177227532</v>
      </c>
      <c r="L1385">
        <v>24.154600331773789</v>
      </c>
      <c r="M1385">
        <v>25.153324110627597</v>
      </c>
      <c r="N1385">
        <v>27.570400407043522</v>
      </c>
      <c r="O1385">
        <v>31.111317917186721</v>
      </c>
      <c r="P1385">
        <v>35.708975394192244</v>
      </c>
      <c r="Q1385">
        <v>40.450403421406492</v>
      </c>
      <c r="R1385">
        <v>44.256062985097216</v>
      </c>
      <c r="S1385">
        <v>47.028257458678297</v>
      </c>
      <c r="T1385">
        <v>48.70387031107132</v>
      </c>
      <c r="U1385">
        <v>49.321809514578426</v>
      </c>
      <c r="V1385">
        <v>49.868450555305955</v>
      </c>
      <c r="W1385">
        <v>49.718464815750174</v>
      </c>
      <c r="X1385">
        <v>48.648481698156459</v>
      </c>
      <c r="Y1385">
        <v>46.732143530017801</v>
      </c>
      <c r="Z1385">
        <v>43.942406940740355</v>
      </c>
      <c r="AA1385">
        <v>40.199317473820429</v>
      </c>
      <c r="AB1385">
        <v>38.112601310451993</v>
      </c>
      <c r="AC1385">
        <v>37.399992901456088</v>
      </c>
      <c r="AD1385">
        <v>34.800595089975161</v>
      </c>
      <c r="AE1385">
        <v>31.142732119918811</v>
      </c>
      <c r="AF1385">
        <v>28.245153180317889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1.0958370731489169</v>
      </c>
      <c r="AS1385">
        <v>1.1097406910310312</v>
      </c>
      <c r="AT1385">
        <v>1.1220401348484517</v>
      </c>
      <c r="AU1385">
        <v>1.1186654579346793</v>
      </c>
      <c r="AV1385">
        <v>1.0945908494856667</v>
      </c>
      <c r="AW1385">
        <v>1.0514731957855636</v>
      </c>
      <c r="AX1385">
        <v>0.98870418260773429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61.749999537235546</v>
      </c>
      <c r="BF1385">
        <v>61.250000883193984</v>
      </c>
      <c r="BG1385">
        <v>61.000000256929155</v>
      </c>
      <c r="BH1385">
        <v>61.250000883193984</v>
      </c>
      <c r="BI1385">
        <v>60.750000564952188</v>
      </c>
      <c r="BJ1385">
        <v>61.250000883193984</v>
      </c>
      <c r="BK1385">
        <v>62.750000611666579</v>
      </c>
      <c r="BL1385">
        <v>66.000000490501108</v>
      </c>
      <c r="BM1385">
        <v>68.749998649662089</v>
      </c>
      <c r="BN1385">
        <v>73.999998341639056</v>
      </c>
      <c r="BO1385">
        <v>77.750000611666579</v>
      </c>
      <c r="BP1385">
        <v>77.750000611666579</v>
      </c>
      <c r="BQ1385">
        <v>80.249999341619031</v>
      </c>
      <c r="BR1385">
        <v>78.999997757709167</v>
      </c>
      <c r="BS1385">
        <v>77.500001970763435</v>
      </c>
      <c r="BT1385">
        <v>76.499998473023297</v>
      </c>
      <c r="BU1385">
        <v>74.500001462744422</v>
      </c>
      <c r="BV1385">
        <v>73.000000537215513</v>
      </c>
      <c r="BW1385">
        <v>71.500000779546426</v>
      </c>
      <c r="BX1385">
        <v>69.000001144502619</v>
      </c>
      <c r="BY1385">
        <v>65.250000042334918</v>
      </c>
      <c r="BZ1385">
        <v>64.499999813142438</v>
      </c>
      <c r="CA1385">
        <v>63.500000840859066</v>
      </c>
      <c r="CB1385">
        <v>62.249999388333421</v>
      </c>
      <c r="CC1385">
        <v>0.33321190133799022</v>
      </c>
      <c r="CD1385">
        <v>0.31138853098645447</v>
      </c>
      <c r="CE1385">
        <v>0.3067917475507575</v>
      </c>
      <c r="CF1385">
        <v>0.31093266925006258</v>
      </c>
      <c r="CG1385">
        <v>0.32986550475786452</v>
      </c>
      <c r="CH1385">
        <v>0.39245469920331039</v>
      </c>
      <c r="CI1385">
        <v>0.51407015747039742</v>
      </c>
      <c r="CJ1385">
        <v>0.62787728347053073</v>
      </c>
      <c r="CK1385">
        <v>0.71864721372745644</v>
      </c>
      <c r="CL1385">
        <v>0.76064952792181351</v>
      </c>
      <c r="CM1385">
        <v>0.79084788058540412</v>
      </c>
      <c r="CN1385">
        <v>0.81811395990473323</v>
      </c>
      <c r="CO1385">
        <v>0.81805259643327088</v>
      </c>
      <c r="CP1385">
        <v>0.84451708571055384</v>
      </c>
      <c r="CQ1385">
        <v>0.8461051321400902</v>
      </c>
      <c r="CR1385">
        <v>0.77647856179508667</v>
      </c>
      <c r="CS1385">
        <v>0.71748683827309501</v>
      </c>
      <c r="CT1385">
        <v>0.66867073295080537</v>
      </c>
      <c r="CU1385">
        <v>0.55036123727114372</v>
      </c>
      <c r="CV1385">
        <v>0.43216116474555055</v>
      </c>
      <c r="CW1385">
        <v>0.37866661725626605</v>
      </c>
      <c r="CX1385">
        <v>0.34307469846534272</v>
      </c>
      <c r="CY1385">
        <v>0.31271119541914461</v>
      </c>
      <c r="CZ1385">
        <v>0.29245852981925347</v>
      </c>
    </row>
    <row r="1386" spans="1:104" x14ac:dyDescent="0.25">
      <c r="A1386" t="s">
        <v>1575</v>
      </c>
      <c r="B1386" t="s">
        <v>26</v>
      </c>
      <c r="C1386" t="s">
        <v>28</v>
      </c>
      <c r="D1386" t="s">
        <v>187</v>
      </c>
      <c r="E1386" t="s">
        <v>184</v>
      </c>
      <c r="F1386">
        <v>2022</v>
      </c>
      <c r="G1386" t="s">
        <v>177</v>
      </c>
      <c r="H1386">
        <v>7</v>
      </c>
      <c r="I1386">
        <v>27.398819727679729</v>
      </c>
      <c r="J1386">
        <v>26.235658239952151</v>
      </c>
      <c r="K1386">
        <v>25.538824977894262</v>
      </c>
      <c r="L1386">
        <v>25.517645334115006</v>
      </c>
      <c r="M1386">
        <v>26.621552492864801</v>
      </c>
      <c r="N1386">
        <v>29.42346913666146</v>
      </c>
      <c r="O1386">
        <v>33.35995643509991</v>
      </c>
      <c r="P1386">
        <v>38.183910788268456</v>
      </c>
      <c r="Q1386">
        <v>42.967536581313944</v>
      </c>
      <c r="R1386">
        <v>46.752267390345366</v>
      </c>
      <c r="S1386">
        <v>49.363149118313757</v>
      </c>
      <c r="T1386">
        <v>50.962164041342746</v>
      </c>
      <c r="U1386">
        <v>51.555582834946321</v>
      </c>
      <c r="V1386">
        <v>52.059949022296749</v>
      </c>
      <c r="W1386">
        <v>52.034531697412753</v>
      </c>
      <c r="X1386">
        <v>51.157356842255652</v>
      </c>
      <c r="Y1386">
        <v>49.325215714421653</v>
      </c>
      <c r="Z1386">
        <v>46.41959041311663</v>
      </c>
      <c r="AA1386">
        <v>42.368230325530433</v>
      </c>
      <c r="AB1386">
        <v>40.20052993457287</v>
      </c>
      <c r="AC1386">
        <v>39.456336338691642</v>
      </c>
      <c r="AD1386">
        <v>36.795031857703869</v>
      </c>
      <c r="AE1386">
        <v>32.952556844978432</v>
      </c>
      <c r="AF1386">
        <v>29.872978720115917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0</v>
      </c>
      <c r="AR1386">
        <v>1.1466486774085511</v>
      </c>
      <c r="AS1386">
        <v>1.1600006034628143</v>
      </c>
      <c r="AT1386">
        <v>1.1713488495028106</v>
      </c>
      <c r="AU1386">
        <v>1.1707769356564381</v>
      </c>
      <c r="AV1386">
        <v>1.1510404801579679</v>
      </c>
      <c r="AW1386">
        <v>1.1098173717613027</v>
      </c>
      <c r="AX1386">
        <v>1.0444407488144329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66.750000977524934</v>
      </c>
      <c r="BF1386">
        <v>66.500001234749931</v>
      </c>
      <c r="BG1386">
        <v>65.500000106015648</v>
      </c>
      <c r="BH1386">
        <v>65.999998337805238</v>
      </c>
      <c r="BI1386">
        <v>65.249999998775394</v>
      </c>
      <c r="BJ1386">
        <v>65.249999998775394</v>
      </c>
      <c r="BK1386">
        <v>67.500000249585796</v>
      </c>
      <c r="BL1386">
        <v>68.500001261691196</v>
      </c>
      <c r="BM1386">
        <v>71.749999361048694</v>
      </c>
      <c r="BN1386">
        <v>73.000000494972966</v>
      </c>
      <c r="BO1386">
        <v>75.249999929381204</v>
      </c>
      <c r="BP1386">
        <v>77.249999358599482</v>
      </c>
      <c r="BQ1386">
        <v>78.00000086118763</v>
      </c>
      <c r="BR1386">
        <v>80.250001811771284</v>
      </c>
      <c r="BS1386">
        <v>79.749998331682221</v>
      </c>
      <c r="BT1386">
        <v>81.000000019593642</v>
      </c>
      <c r="BU1386">
        <v>82.25000077447406</v>
      </c>
      <c r="BV1386">
        <v>83.249998637599774</v>
      </c>
      <c r="BW1386">
        <v>76.999999732453361</v>
      </c>
      <c r="BX1386">
        <v>73.999997629168178</v>
      </c>
      <c r="BY1386">
        <v>72.250001324962355</v>
      </c>
      <c r="BZ1386">
        <v>71.24999972971257</v>
      </c>
      <c r="CA1386">
        <v>70.500001172003579</v>
      </c>
      <c r="CB1386">
        <v>69.749998765541648</v>
      </c>
      <c r="CC1386">
        <v>0.33278698937406004</v>
      </c>
      <c r="CD1386">
        <v>0.31099139467914538</v>
      </c>
      <c r="CE1386">
        <v>0.30640052822510305</v>
      </c>
      <c r="CF1386">
        <v>0.31053613456254903</v>
      </c>
      <c r="CG1386">
        <v>0.32944486657602612</v>
      </c>
      <c r="CH1386">
        <v>0.39195422646997635</v>
      </c>
      <c r="CI1386">
        <v>0.51341458534042628</v>
      </c>
      <c r="CJ1386">
        <v>0.62707657351973478</v>
      </c>
      <c r="CK1386">
        <v>0.71773075201058079</v>
      </c>
      <c r="CL1386">
        <v>0.759679491971474</v>
      </c>
      <c r="CM1386">
        <v>0.78983934522858479</v>
      </c>
      <c r="CN1386">
        <v>0.81707057558864338</v>
      </c>
      <c r="CO1386">
        <v>0.81700938264598089</v>
      </c>
      <c r="CP1386">
        <v>0.84344011602777058</v>
      </c>
      <c r="CQ1386">
        <v>0.84502618419996822</v>
      </c>
      <c r="CR1386">
        <v>0.77548835737739397</v>
      </c>
      <c r="CS1386">
        <v>0.71657189413182654</v>
      </c>
      <c r="CT1386">
        <v>0.66781801583139067</v>
      </c>
      <c r="CU1386">
        <v>0.54965937381119123</v>
      </c>
      <c r="CV1386">
        <v>0.43161004912765688</v>
      </c>
      <c r="CW1386">
        <v>0.3781837309344962</v>
      </c>
      <c r="CX1386">
        <v>0.34263718092056417</v>
      </c>
      <c r="CY1386">
        <v>0.31231241822233741</v>
      </c>
      <c r="CZ1386">
        <v>0.29208554772730499</v>
      </c>
    </row>
    <row r="1387" spans="1:104" x14ac:dyDescent="0.25">
      <c r="A1387" t="s">
        <v>1576</v>
      </c>
      <c r="B1387" t="s">
        <v>26</v>
      </c>
      <c r="C1387" t="s">
        <v>28</v>
      </c>
      <c r="D1387" t="s">
        <v>187</v>
      </c>
      <c r="E1387" t="s">
        <v>184</v>
      </c>
      <c r="F1387">
        <v>2022</v>
      </c>
      <c r="G1387" t="s">
        <v>178</v>
      </c>
      <c r="H1387">
        <v>8</v>
      </c>
      <c r="I1387">
        <v>28.158257975989294</v>
      </c>
      <c r="J1387">
        <v>26.950078433656135</v>
      </c>
      <c r="K1387">
        <v>26.245243134404763</v>
      </c>
      <c r="L1387">
        <v>26.275670126345435</v>
      </c>
      <c r="M1387">
        <v>27.451018261177843</v>
      </c>
      <c r="N1387">
        <v>30.521672616064354</v>
      </c>
      <c r="O1387">
        <v>34.996029439637361</v>
      </c>
      <c r="P1387">
        <v>40.198558375153361</v>
      </c>
      <c r="Q1387">
        <v>46.080706532949897</v>
      </c>
      <c r="R1387">
        <v>50.744848971828958</v>
      </c>
      <c r="S1387">
        <v>54.154181192112866</v>
      </c>
      <c r="T1387">
        <v>56.196244989018282</v>
      </c>
      <c r="U1387">
        <v>56.982577985672052</v>
      </c>
      <c r="V1387">
        <v>57.581167226480751</v>
      </c>
      <c r="W1387">
        <v>57.380519297959147</v>
      </c>
      <c r="X1387">
        <v>56.030401339522463</v>
      </c>
      <c r="Y1387">
        <v>53.446060088537948</v>
      </c>
      <c r="Z1387">
        <v>50.032453608103381</v>
      </c>
      <c r="AA1387">
        <v>45.131063593774428</v>
      </c>
      <c r="AB1387">
        <v>43.089341205985491</v>
      </c>
      <c r="AC1387">
        <v>41.499312287896643</v>
      </c>
      <c r="AD1387">
        <v>38.28374803463511</v>
      </c>
      <c r="AE1387">
        <v>34.118760530593129</v>
      </c>
      <c r="AF1387">
        <v>30.841735327733129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1.2644155017977121</v>
      </c>
      <c r="AS1387">
        <v>1.2821080089907322</v>
      </c>
      <c r="AT1387">
        <v>1.2955762066800647</v>
      </c>
      <c r="AU1387">
        <v>1.2910616218550599</v>
      </c>
      <c r="AV1387">
        <v>1.2606840236786885</v>
      </c>
      <c r="AW1387">
        <v>1.2025363389981747</v>
      </c>
      <c r="AX1387">
        <v>1.1257302252546477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69.750000660106153</v>
      </c>
      <c r="BF1387">
        <v>69.000000377952276</v>
      </c>
      <c r="BG1387">
        <v>67.999998764230028</v>
      </c>
      <c r="BH1387">
        <v>66.250001760186009</v>
      </c>
      <c r="BI1387">
        <v>67.499998183033782</v>
      </c>
      <c r="BJ1387">
        <v>67.24999824913175</v>
      </c>
      <c r="BK1387">
        <v>67.499998183033782</v>
      </c>
      <c r="BL1387">
        <v>69.500000726204135</v>
      </c>
      <c r="BM1387">
        <v>75.250001535394688</v>
      </c>
      <c r="BN1387">
        <v>81.749999700375284</v>
      </c>
      <c r="BO1387">
        <v>86.500000162478699</v>
      </c>
      <c r="BP1387">
        <v>88.499998265146672</v>
      </c>
      <c r="BQ1387">
        <v>90.250000161022797</v>
      </c>
      <c r="BR1387">
        <v>89.499998262817243</v>
      </c>
      <c r="BS1387">
        <v>87.75000146259957</v>
      </c>
      <c r="BT1387">
        <v>88.749999130826268</v>
      </c>
      <c r="BU1387">
        <v>88.000002124452806</v>
      </c>
      <c r="BV1387">
        <v>86.500000162478699</v>
      </c>
      <c r="BW1387">
        <v>82.750000367760947</v>
      </c>
      <c r="BX1387">
        <v>79.000001533938786</v>
      </c>
      <c r="BY1387">
        <v>75.749998724338298</v>
      </c>
      <c r="BZ1387">
        <v>74.000001370877712</v>
      </c>
      <c r="CA1387">
        <v>72.499999408903619</v>
      </c>
      <c r="CB1387">
        <v>71.499998712399901</v>
      </c>
      <c r="CC1387">
        <v>0.33599432728303474</v>
      </c>
      <c r="CD1387">
        <v>0.31398868464468871</v>
      </c>
      <c r="CE1387">
        <v>0.30935356800632424</v>
      </c>
      <c r="CF1387">
        <v>0.3135290273529257</v>
      </c>
      <c r="CG1387">
        <v>0.33261999880149162</v>
      </c>
      <c r="CH1387">
        <v>0.39573182507008309</v>
      </c>
      <c r="CI1387">
        <v>0.51836279763862092</v>
      </c>
      <c r="CJ1387">
        <v>0.63312022120519362</v>
      </c>
      <c r="CK1387">
        <v>0.72464812266251322</v>
      </c>
      <c r="CL1387">
        <v>0.76700118032870046</v>
      </c>
      <c r="CM1387">
        <v>0.79745172693041799</v>
      </c>
      <c r="CN1387">
        <v>0.82494543326988923</v>
      </c>
      <c r="CO1387">
        <v>0.82488356529378126</v>
      </c>
      <c r="CP1387">
        <v>0.85156901084861658</v>
      </c>
      <c r="CQ1387">
        <v>0.85317041127191995</v>
      </c>
      <c r="CR1387">
        <v>0.78296241769545272</v>
      </c>
      <c r="CS1387">
        <v>0.72347812907888376</v>
      </c>
      <c r="CT1387">
        <v>0.67425431282281545</v>
      </c>
      <c r="CU1387">
        <v>0.55495691980411943</v>
      </c>
      <c r="CV1387">
        <v>0.43576984688580589</v>
      </c>
      <c r="CW1387">
        <v>0.38182860979888561</v>
      </c>
      <c r="CX1387">
        <v>0.34593945205421928</v>
      </c>
      <c r="CY1387">
        <v>0.31532245083838012</v>
      </c>
      <c r="CZ1387">
        <v>0.29490064206748334</v>
      </c>
    </row>
    <row r="1388" spans="1:104" x14ac:dyDescent="0.25">
      <c r="A1388" t="s">
        <v>1577</v>
      </c>
      <c r="B1388" t="s">
        <v>26</v>
      </c>
      <c r="C1388" t="s">
        <v>28</v>
      </c>
      <c r="D1388" t="s">
        <v>187</v>
      </c>
      <c r="E1388" t="s">
        <v>184</v>
      </c>
      <c r="F1388">
        <v>2022</v>
      </c>
      <c r="G1388" t="s">
        <v>179</v>
      </c>
      <c r="H1388">
        <v>9</v>
      </c>
      <c r="I1388">
        <v>28.255758891670474</v>
      </c>
      <c r="J1388">
        <v>27.118999968209305</v>
      </c>
      <c r="K1388">
        <v>26.508442550136177</v>
      </c>
      <c r="L1388">
        <v>26.521011372313691</v>
      </c>
      <c r="M1388">
        <v>27.739123190084253</v>
      </c>
      <c r="N1388">
        <v>30.947368630002952</v>
      </c>
      <c r="O1388">
        <v>36.13399516560181</v>
      </c>
      <c r="P1388">
        <v>41.098616075027124</v>
      </c>
      <c r="Q1388">
        <v>47.332728274602438</v>
      </c>
      <c r="R1388">
        <v>52.223778134805514</v>
      </c>
      <c r="S1388">
        <v>55.744117411025016</v>
      </c>
      <c r="T1388">
        <v>57.84951834480129</v>
      </c>
      <c r="U1388">
        <v>58.663542563373149</v>
      </c>
      <c r="V1388">
        <v>59.358110306432934</v>
      </c>
      <c r="W1388">
        <v>58.998008579025139</v>
      </c>
      <c r="X1388">
        <v>57.134247316076888</v>
      </c>
      <c r="Y1388">
        <v>54.240156304194571</v>
      </c>
      <c r="Z1388">
        <v>50.581437793774555</v>
      </c>
      <c r="AA1388">
        <v>45.838556739826657</v>
      </c>
      <c r="AB1388">
        <v>44.528995053354876</v>
      </c>
      <c r="AC1388">
        <v>41.783266501021266</v>
      </c>
      <c r="AD1388">
        <v>38.397249940535531</v>
      </c>
      <c r="AE1388">
        <v>34.168431373231485</v>
      </c>
      <c r="AF1388">
        <v>30.917757205588725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1.3016141736639775</v>
      </c>
      <c r="AS1388">
        <v>1.3199297061763278</v>
      </c>
      <c r="AT1388">
        <v>1.3355574926552771</v>
      </c>
      <c r="AU1388">
        <v>1.3274552119407983</v>
      </c>
      <c r="AV1388">
        <v>1.2855205334570701</v>
      </c>
      <c r="AW1388">
        <v>1.22040354745374</v>
      </c>
      <c r="AX1388">
        <v>1.1380822946577953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69.249999993020182</v>
      </c>
      <c r="BF1388">
        <v>68.500001079543495</v>
      </c>
      <c r="BG1388">
        <v>68.500001079543495</v>
      </c>
      <c r="BH1388">
        <v>67.250001271488202</v>
      </c>
      <c r="BI1388">
        <v>67.250001271488202</v>
      </c>
      <c r="BJ1388">
        <v>67.250001271488202</v>
      </c>
      <c r="BK1388">
        <v>68.749998313213283</v>
      </c>
      <c r="BL1388">
        <v>69.999999866220364</v>
      </c>
      <c r="BM1388">
        <v>73.750000773595275</v>
      </c>
      <c r="BN1388">
        <v>79.250001569293289</v>
      </c>
      <c r="BO1388">
        <v>87.000001228446052</v>
      </c>
      <c r="BP1388">
        <v>90.250001502985128</v>
      </c>
      <c r="BQ1388">
        <v>91.99999926828356</v>
      </c>
      <c r="BR1388">
        <v>91.99999926828356</v>
      </c>
      <c r="BS1388">
        <v>92.500000715430232</v>
      </c>
      <c r="BT1388">
        <v>92.749998763410844</v>
      </c>
      <c r="BU1388">
        <v>90.499998620324803</v>
      </c>
      <c r="BV1388">
        <v>89.250001836852576</v>
      </c>
      <c r="BW1388">
        <v>88.000000400175608</v>
      </c>
      <c r="BX1388">
        <v>79.749999759196655</v>
      </c>
      <c r="BY1388">
        <v>76.000001876404809</v>
      </c>
      <c r="BZ1388">
        <v>72.750000903885024</v>
      </c>
      <c r="CA1388">
        <v>71.999999285733068</v>
      </c>
      <c r="CB1388">
        <v>71.500001328489958</v>
      </c>
      <c r="CC1388">
        <v>0.33659836114491637</v>
      </c>
      <c r="CD1388">
        <v>0.31455319854608005</v>
      </c>
      <c r="CE1388">
        <v>0.30990973119642012</v>
      </c>
      <c r="CF1388">
        <v>0.31409271185519116</v>
      </c>
      <c r="CG1388">
        <v>0.33321799268091101</v>
      </c>
      <c r="CH1388">
        <v>0.39644328744026958</v>
      </c>
      <c r="CI1388">
        <v>0.51929474698893474</v>
      </c>
      <c r="CJ1388">
        <v>0.63425847865692131</v>
      </c>
      <c r="CK1388">
        <v>0.72595097280967158</v>
      </c>
      <c r="CL1388">
        <v>0.76838019878845787</v>
      </c>
      <c r="CM1388">
        <v>0.79888546086607926</v>
      </c>
      <c r="CN1388">
        <v>0.8264286229671346</v>
      </c>
      <c r="CO1388">
        <v>0.82636664111381397</v>
      </c>
      <c r="CP1388">
        <v>0.85310008506300816</v>
      </c>
      <c r="CQ1388">
        <v>0.85470425881375423</v>
      </c>
      <c r="CR1388">
        <v>0.78437006983067037</v>
      </c>
      <c r="CS1388">
        <v>0.72477882515539838</v>
      </c>
      <c r="CT1388">
        <v>0.67546659472350767</v>
      </c>
      <c r="CU1388">
        <v>0.55595465218984619</v>
      </c>
      <c r="CV1388">
        <v>0.43655324978532972</v>
      </c>
      <c r="CW1388">
        <v>0.38251505299059957</v>
      </c>
      <c r="CX1388">
        <v>0.34656136028947898</v>
      </c>
      <c r="CY1388">
        <v>0.31588932426240079</v>
      </c>
      <c r="CZ1388">
        <v>0.29543079166345004</v>
      </c>
    </row>
    <row r="1389" spans="1:104" x14ac:dyDescent="0.25">
      <c r="A1389" t="s">
        <v>1578</v>
      </c>
      <c r="B1389" t="s">
        <v>26</v>
      </c>
      <c r="C1389" t="s">
        <v>28</v>
      </c>
      <c r="D1389" t="s">
        <v>187</v>
      </c>
      <c r="E1389" t="s">
        <v>184</v>
      </c>
      <c r="F1389">
        <v>2022</v>
      </c>
      <c r="G1389" t="s">
        <v>180</v>
      </c>
      <c r="H1389">
        <v>10</v>
      </c>
      <c r="I1389">
        <v>25.623512757764313</v>
      </c>
      <c r="J1389">
        <v>24.656483589067136</v>
      </c>
      <c r="K1389">
        <v>24.075156513531816</v>
      </c>
      <c r="L1389">
        <v>24.03657452705248</v>
      </c>
      <c r="M1389">
        <v>25.109939346047234</v>
      </c>
      <c r="N1389">
        <v>27.878638541340365</v>
      </c>
      <c r="O1389">
        <v>32.62694067289177</v>
      </c>
      <c r="P1389">
        <v>35.735349975500945</v>
      </c>
      <c r="Q1389">
        <v>39.715727629525176</v>
      </c>
      <c r="R1389">
        <v>43.199204856886517</v>
      </c>
      <c r="S1389">
        <v>45.928004068995634</v>
      </c>
      <c r="T1389">
        <v>48.01673685648727</v>
      </c>
      <c r="U1389">
        <v>49.185914946028262</v>
      </c>
      <c r="V1389">
        <v>50.212616509921212</v>
      </c>
      <c r="W1389">
        <v>50.029177427963575</v>
      </c>
      <c r="X1389">
        <v>48.524415580221088</v>
      </c>
      <c r="Y1389">
        <v>46.02436485419323</v>
      </c>
      <c r="Z1389">
        <v>42.864964210807294</v>
      </c>
      <c r="AA1389">
        <v>40.815600933156539</v>
      </c>
      <c r="AB1389">
        <v>39.157089295102743</v>
      </c>
      <c r="AC1389">
        <v>36.798432481541667</v>
      </c>
      <c r="AD1389">
        <v>34.098434213002477</v>
      </c>
      <c r="AE1389">
        <v>30.468529170930051</v>
      </c>
      <c r="AF1389">
        <v>27.690349860302572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Q1389">
        <v>0</v>
      </c>
      <c r="AR1389">
        <v>1.080376596225141</v>
      </c>
      <c r="AS1389">
        <v>1.1066830638494867</v>
      </c>
      <c r="AT1389">
        <v>1.1297838572781878</v>
      </c>
      <c r="AU1389">
        <v>1.1256564675873733</v>
      </c>
      <c r="AV1389">
        <v>1.0917993326568813</v>
      </c>
      <c r="AW1389">
        <v>1.0355481804389959</v>
      </c>
      <c r="AX1389">
        <v>0.96446170288443678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62.5</v>
      </c>
      <c r="BF1389">
        <v>62.999999374401746</v>
      </c>
      <c r="BG1389">
        <v>62.999999374401746</v>
      </c>
      <c r="BH1389">
        <v>60.750000947981761</v>
      </c>
      <c r="BI1389">
        <v>59.000000269524229</v>
      </c>
      <c r="BJ1389">
        <v>58.749998425839102</v>
      </c>
      <c r="BK1389">
        <v>58.249999051437364</v>
      </c>
      <c r="BL1389">
        <v>60.249999235573533</v>
      </c>
      <c r="BM1389">
        <v>63.500000622113028</v>
      </c>
      <c r="BN1389">
        <v>69.250000986319264</v>
      </c>
      <c r="BO1389">
        <v>73.000001863434733</v>
      </c>
      <c r="BP1389">
        <v>77.499999442363674</v>
      </c>
      <c r="BQ1389">
        <v>80.00000109203782</v>
      </c>
      <c r="BR1389">
        <v>79.500000918938198</v>
      </c>
      <c r="BS1389">
        <v>77.7500012860488</v>
      </c>
      <c r="BT1389">
        <v>77.7500012860488</v>
      </c>
      <c r="BU1389">
        <v>76.749999255323146</v>
      </c>
      <c r="BV1389">
        <v>76.500000664516634</v>
      </c>
      <c r="BW1389">
        <v>73.249999292498913</v>
      </c>
      <c r="BX1389">
        <v>70.500000678457539</v>
      </c>
      <c r="BY1389">
        <v>67.749998666319769</v>
      </c>
      <c r="BZ1389">
        <v>67.000002095202333</v>
      </c>
      <c r="CA1389">
        <v>65.249998163866195</v>
      </c>
      <c r="CB1389">
        <v>64.249999052018239</v>
      </c>
      <c r="CC1389">
        <v>0.33280917130967758</v>
      </c>
      <c r="CD1389">
        <v>0.31101214993906712</v>
      </c>
      <c r="CE1389">
        <v>0.30642096928273926</v>
      </c>
      <c r="CF1389">
        <v>0.31055685242654296</v>
      </c>
      <c r="CG1389">
        <v>0.329466824103268</v>
      </c>
      <c r="CH1389">
        <v>0.39198039313256111</v>
      </c>
      <c r="CI1389">
        <v>0.51344881386754948</v>
      </c>
      <c r="CJ1389">
        <v>0.62711839153363536</v>
      </c>
      <c r="CK1389">
        <v>0.71777858134088812</v>
      </c>
      <c r="CL1389">
        <v>0.75973016537027782</v>
      </c>
      <c r="CM1389">
        <v>0.78989200860294972</v>
      </c>
      <c r="CN1389">
        <v>0.81712508657006666</v>
      </c>
      <c r="CO1389">
        <v>0.81706383075236588</v>
      </c>
      <c r="CP1389">
        <v>0.8434963323118152</v>
      </c>
      <c r="CQ1389">
        <v>0.84508244471243354</v>
      </c>
      <c r="CR1389">
        <v>0.7755400946740687</v>
      </c>
      <c r="CS1389">
        <v>0.71661968503258333</v>
      </c>
      <c r="CT1389">
        <v>0.66786258801897347</v>
      </c>
      <c r="CU1389">
        <v>0.54969603432392444</v>
      </c>
      <c r="CV1389">
        <v>0.43163880436784607</v>
      </c>
      <c r="CW1389">
        <v>0.37820895622631484</v>
      </c>
      <c r="CX1389">
        <v>0.34266002527960615</v>
      </c>
      <c r="CY1389">
        <v>0.31233327151572493</v>
      </c>
      <c r="CZ1389">
        <v>0.29210506830786442</v>
      </c>
    </row>
    <row r="1390" spans="1:104" x14ac:dyDescent="0.25">
      <c r="A1390" t="s">
        <v>1579</v>
      </c>
      <c r="B1390" t="s">
        <v>26</v>
      </c>
      <c r="C1390" t="s">
        <v>28</v>
      </c>
      <c r="D1390" t="s">
        <v>187</v>
      </c>
      <c r="E1390" t="s">
        <v>184</v>
      </c>
      <c r="F1390">
        <v>2022</v>
      </c>
      <c r="G1390" t="s">
        <v>181</v>
      </c>
      <c r="H1390">
        <v>11</v>
      </c>
      <c r="I1390">
        <v>23.755284932018466</v>
      </c>
      <c r="J1390">
        <v>22.994637505738744</v>
      </c>
      <c r="K1390">
        <v>22.593357005459101</v>
      </c>
      <c r="L1390">
        <v>22.69164658760258</v>
      </c>
      <c r="M1390">
        <v>23.714634654941776</v>
      </c>
      <c r="N1390">
        <v>26.406053674635903</v>
      </c>
      <c r="O1390">
        <v>29.92970512854507</v>
      </c>
      <c r="P1390">
        <v>33.133125432374946</v>
      </c>
      <c r="Q1390">
        <v>36.747425049989978</v>
      </c>
      <c r="R1390">
        <v>39.39642904114379</v>
      </c>
      <c r="S1390">
        <v>41.368048994280834</v>
      </c>
      <c r="T1390">
        <v>42.63723411207615</v>
      </c>
      <c r="U1390">
        <v>43.211255443237135</v>
      </c>
      <c r="V1390">
        <v>43.74868914599228</v>
      </c>
      <c r="W1390">
        <v>43.286974858933206</v>
      </c>
      <c r="X1390">
        <v>41.704739569235784</v>
      </c>
      <c r="Y1390">
        <v>40.044179113249946</v>
      </c>
      <c r="Z1390">
        <v>39.480888365891424</v>
      </c>
      <c r="AA1390">
        <v>36.766589955726246</v>
      </c>
      <c r="AB1390">
        <v>34.800060227648551</v>
      </c>
      <c r="AC1390">
        <v>32.938469498722071</v>
      </c>
      <c r="AD1390">
        <v>30.65467724951424</v>
      </c>
      <c r="AE1390">
        <v>27.708083062043006</v>
      </c>
      <c r="AF1390">
        <v>25.448999226112377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0.95933772694646247</v>
      </c>
      <c r="AS1390">
        <v>0.972253237474064</v>
      </c>
      <c r="AT1390">
        <v>0.98434551029016581</v>
      </c>
      <c r="AU1390">
        <v>0.97395692662975319</v>
      </c>
      <c r="AV1390">
        <v>0.93835661346613441</v>
      </c>
      <c r="AW1390">
        <v>0.90099401408453628</v>
      </c>
      <c r="AX1390">
        <v>0.88831998816910152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57.500000621356122</v>
      </c>
      <c r="BF1390">
        <v>56.749999575261612</v>
      </c>
      <c r="BG1390">
        <v>56.249999888318342</v>
      </c>
      <c r="BH1390">
        <v>55.250000383894815</v>
      </c>
      <c r="BI1390">
        <v>56.749999575261612</v>
      </c>
      <c r="BJ1390">
        <v>56.000000965857772</v>
      </c>
      <c r="BK1390">
        <v>56.499999724537915</v>
      </c>
      <c r="BL1390">
        <v>56.749999575261612</v>
      </c>
      <c r="BM1390">
        <v>61.250000876918556</v>
      </c>
      <c r="BN1390">
        <v>66.000000985003197</v>
      </c>
      <c r="BO1390">
        <v>70.25000115957468</v>
      </c>
      <c r="BP1390">
        <v>71.500000645258893</v>
      </c>
      <c r="BQ1390">
        <v>72.000002174224278</v>
      </c>
      <c r="BR1390">
        <v>70.499999269805031</v>
      </c>
      <c r="BS1390">
        <v>69.500001868477611</v>
      </c>
      <c r="BT1390">
        <v>70.25000115957468</v>
      </c>
      <c r="BU1390">
        <v>68.500000507527858</v>
      </c>
      <c r="BV1390">
        <v>65.74999882812584</v>
      </c>
      <c r="BW1390">
        <v>64.250000782583825</v>
      </c>
      <c r="BX1390">
        <v>63.749999123081437</v>
      </c>
      <c r="BY1390">
        <v>62.74999985072369</v>
      </c>
      <c r="BZ1390">
        <v>61.500000495576465</v>
      </c>
      <c r="CA1390">
        <v>61.250000876918556</v>
      </c>
      <c r="CB1390">
        <v>59.499999862268965</v>
      </c>
      <c r="CC1390">
        <v>0.33500064611363395</v>
      </c>
      <c r="CD1390">
        <v>0.31306010837394771</v>
      </c>
      <c r="CE1390">
        <v>0.30843868116770307</v>
      </c>
      <c r="CF1390">
        <v>0.31260179274985395</v>
      </c>
      <c r="CG1390">
        <v>0.33163627477941654</v>
      </c>
      <c r="CH1390">
        <v>0.39456148248256401</v>
      </c>
      <c r="CI1390">
        <v>0.51682979777331117</v>
      </c>
      <c r="CJ1390">
        <v>0.63124779704627509</v>
      </c>
      <c r="CK1390">
        <v>0.72250502319256882</v>
      </c>
      <c r="CL1390">
        <v>0.76473279698330976</v>
      </c>
      <c r="CM1390">
        <v>0.79509328567431548</v>
      </c>
      <c r="CN1390">
        <v>0.82250571035240294</v>
      </c>
      <c r="CO1390">
        <v>0.82244402658753679</v>
      </c>
      <c r="CP1390">
        <v>0.84905058228553842</v>
      </c>
      <c r="CQ1390">
        <v>0.85064719016957568</v>
      </c>
      <c r="CR1390">
        <v>0.78064681051385687</v>
      </c>
      <c r="CS1390">
        <v>0.72133846524683554</v>
      </c>
      <c r="CT1390">
        <v>0.67226028020390993</v>
      </c>
      <c r="CU1390">
        <v>0.55331567096348244</v>
      </c>
      <c r="CV1390">
        <v>0.43448109205432567</v>
      </c>
      <c r="CW1390">
        <v>0.38069936823365774</v>
      </c>
      <c r="CX1390">
        <v>0.34491639143269009</v>
      </c>
      <c r="CY1390">
        <v>0.31438991505067765</v>
      </c>
      <c r="CZ1390">
        <v>0.29402850091682547</v>
      </c>
    </row>
    <row r="1391" spans="1:104" x14ac:dyDescent="0.25">
      <c r="A1391" t="s">
        <v>1580</v>
      </c>
      <c r="B1391" t="s">
        <v>26</v>
      </c>
      <c r="C1391" t="s">
        <v>28</v>
      </c>
      <c r="D1391" t="s">
        <v>187</v>
      </c>
      <c r="E1391" t="s">
        <v>184</v>
      </c>
      <c r="F1391">
        <v>2022</v>
      </c>
      <c r="G1391" t="s">
        <v>182</v>
      </c>
      <c r="H1391">
        <v>12</v>
      </c>
      <c r="I1391">
        <v>23.611294246642991</v>
      </c>
      <c r="J1391">
        <v>22.898791616648527</v>
      </c>
      <c r="K1391">
        <v>22.525721272359117</v>
      </c>
      <c r="L1391">
        <v>22.667049048369343</v>
      </c>
      <c r="M1391">
        <v>23.707837576875828</v>
      </c>
      <c r="N1391">
        <v>26.443601745408191</v>
      </c>
      <c r="O1391">
        <v>30.113954051717151</v>
      </c>
      <c r="P1391">
        <v>33.26064146815218</v>
      </c>
      <c r="Q1391">
        <v>36.444724070881506</v>
      </c>
      <c r="R1391">
        <v>38.253441218980228</v>
      </c>
      <c r="S1391">
        <v>39.296701457220863</v>
      </c>
      <c r="T1391">
        <v>39.756266368062576</v>
      </c>
      <c r="U1391">
        <v>39.761469694198993</v>
      </c>
      <c r="V1391">
        <v>39.935209092619104</v>
      </c>
      <c r="W1391">
        <v>39.338519800620737</v>
      </c>
      <c r="X1391">
        <v>37.929002354867997</v>
      </c>
      <c r="Y1391">
        <v>36.808284063213897</v>
      </c>
      <c r="Z1391">
        <v>37.129129310437527</v>
      </c>
      <c r="AA1391">
        <v>35.122641170685974</v>
      </c>
      <c r="AB1391">
        <v>33.662717779000509</v>
      </c>
      <c r="AC1391">
        <v>32.086679274552402</v>
      </c>
      <c r="AD1391">
        <v>30.052190965838509</v>
      </c>
      <c r="AE1391">
        <v>27.298746393992008</v>
      </c>
      <c r="AF1391">
        <v>25.174257114368135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0.894516008694061</v>
      </c>
      <c r="AS1391">
        <v>0.89463306869886627</v>
      </c>
      <c r="AT1391">
        <v>0.89854218316011603</v>
      </c>
      <c r="AU1391">
        <v>0.88511668521170572</v>
      </c>
      <c r="AV1391">
        <v>0.85340255483133254</v>
      </c>
      <c r="AW1391">
        <v>0.82818636659006162</v>
      </c>
      <c r="AX1391">
        <v>0.83540536559612677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50.999998946786654</v>
      </c>
      <c r="BF1391">
        <v>51.250000481761958</v>
      </c>
      <c r="BG1391">
        <v>49.500000267330094</v>
      </c>
      <c r="BH1391">
        <v>49.500000267330094</v>
      </c>
      <c r="BI1391">
        <v>49.500000267330094</v>
      </c>
      <c r="BJ1391">
        <v>48.249999067125749</v>
      </c>
      <c r="BK1391">
        <v>47.499999792578734</v>
      </c>
      <c r="BL1391">
        <v>47.250000213041339</v>
      </c>
      <c r="BM1391">
        <v>54.499999955039414</v>
      </c>
      <c r="BN1391">
        <v>58.500000209275306</v>
      </c>
      <c r="BO1391">
        <v>61.750001768353201</v>
      </c>
      <c r="BP1391">
        <v>63.99999937472338</v>
      </c>
      <c r="BQ1391">
        <v>64.500000242995753</v>
      </c>
      <c r="BR1391">
        <v>65.500002109903022</v>
      </c>
      <c r="BS1391">
        <v>63.000000984150176</v>
      </c>
      <c r="BT1391">
        <v>61.499999755381957</v>
      </c>
      <c r="BU1391">
        <v>60.000000858654516</v>
      </c>
      <c r="BV1391">
        <v>55.749999518469792</v>
      </c>
      <c r="BW1391">
        <v>50.999998946786654</v>
      </c>
      <c r="BX1391">
        <v>48.000000313217704</v>
      </c>
      <c r="BY1391">
        <v>46.999999836844054</v>
      </c>
      <c r="BZ1391">
        <v>44.500000695498564</v>
      </c>
      <c r="CA1391">
        <v>45.000000752626327</v>
      </c>
      <c r="CB1391">
        <v>44.500000695498564</v>
      </c>
      <c r="CC1391">
        <v>0.34338491231143886</v>
      </c>
      <c r="CD1391">
        <v>0.32089526615018316</v>
      </c>
      <c r="CE1391">
        <v>0.31615815655751123</v>
      </c>
      <c r="CF1391">
        <v>0.32042549574397006</v>
      </c>
      <c r="CG1391">
        <v>0.33993634913146936</v>
      </c>
      <c r="CH1391">
        <v>0.40443641868287367</v>
      </c>
      <c r="CI1391">
        <v>0.52976480471758869</v>
      </c>
      <c r="CJ1391">
        <v>0.6470464359417043</v>
      </c>
      <c r="CK1391">
        <v>0.74058759241559546</v>
      </c>
      <c r="CL1391">
        <v>0.78387230762269322</v>
      </c>
      <c r="CM1391">
        <v>0.81499262649631743</v>
      </c>
      <c r="CN1391">
        <v>0.84309108190114834</v>
      </c>
      <c r="CO1391">
        <v>0.84302785197727936</v>
      </c>
      <c r="CP1391">
        <v>0.87030035520092608</v>
      </c>
      <c r="CQ1391">
        <v>0.87193688612956965</v>
      </c>
      <c r="CR1391">
        <v>0.80018455899366181</v>
      </c>
      <c r="CS1391">
        <v>0.73939186103790755</v>
      </c>
      <c r="CT1391">
        <v>0.68908540701299936</v>
      </c>
      <c r="CU1391">
        <v>0.56716386156786303</v>
      </c>
      <c r="CV1391">
        <v>0.44535510332642209</v>
      </c>
      <c r="CW1391">
        <v>0.39022736126715796</v>
      </c>
      <c r="CX1391">
        <v>0.35354883851073471</v>
      </c>
      <c r="CY1391">
        <v>0.32225832828799134</v>
      </c>
      <c r="CZ1391">
        <v>0.30138734002192852</v>
      </c>
    </row>
    <row r="1392" spans="1:104" x14ac:dyDescent="0.25">
      <c r="A1392" t="s">
        <v>1581</v>
      </c>
      <c r="B1392" t="s">
        <v>26</v>
      </c>
      <c r="C1392" t="s">
        <v>28</v>
      </c>
      <c r="D1392" t="s">
        <v>187</v>
      </c>
      <c r="E1392" t="s">
        <v>184</v>
      </c>
      <c r="F1392">
        <v>2022</v>
      </c>
      <c r="G1392" t="s">
        <v>183</v>
      </c>
      <c r="H1392">
        <v>8</v>
      </c>
      <c r="I1392">
        <v>27.794400838834136</v>
      </c>
      <c r="J1392">
        <v>26.634861795091314</v>
      </c>
      <c r="K1392">
        <v>25.956270214251425</v>
      </c>
      <c r="L1392">
        <v>25.984481999709967</v>
      </c>
      <c r="M1392">
        <v>27.133984088596243</v>
      </c>
      <c r="N1392">
        <v>30.156394226970949</v>
      </c>
      <c r="O1392">
        <v>34.553314170718558</v>
      </c>
      <c r="P1392">
        <v>39.398541198824311</v>
      </c>
      <c r="Q1392">
        <v>44.762227619774009</v>
      </c>
      <c r="R1392">
        <v>49.013506190654894</v>
      </c>
      <c r="S1392">
        <v>52.152421986205738</v>
      </c>
      <c r="T1392">
        <v>54.090345898618715</v>
      </c>
      <c r="U1392">
        <v>54.850316477137035</v>
      </c>
      <c r="V1392">
        <v>55.465017520265611</v>
      </c>
      <c r="W1392">
        <v>55.292004468590804</v>
      </c>
      <c r="X1392">
        <v>53.988072801321763</v>
      </c>
      <c r="Y1392">
        <v>51.506062883730813</v>
      </c>
      <c r="Z1392">
        <v>48.179665482123887</v>
      </c>
      <c r="AA1392">
        <v>43.613233269575716</v>
      </c>
      <c r="AB1392">
        <v>41.779052369936181</v>
      </c>
      <c r="AC1392">
        <v>40.406139507525545</v>
      </c>
      <c r="AD1392">
        <v>37.400879622986778</v>
      </c>
      <c r="AE1392">
        <v>33.413517433075107</v>
      </c>
      <c r="AF1392">
        <v>30.268719253080782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1.2170327775504675</v>
      </c>
      <c r="AS1392">
        <v>1.2341320686597739</v>
      </c>
      <c r="AT1392">
        <v>1.2479628411019357</v>
      </c>
      <c r="AU1392">
        <v>1.2440700985869242</v>
      </c>
      <c r="AV1392">
        <v>1.2147316089025921</v>
      </c>
      <c r="AW1392">
        <v>1.1588864034096125</v>
      </c>
      <c r="AX1392">
        <v>1.0840424730475076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66.874997998862128</v>
      </c>
      <c r="BF1392">
        <v>66.312501044828366</v>
      </c>
      <c r="BG1392">
        <v>65.750000713101002</v>
      </c>
      <c r="BH1392">
        <v>65.187500963734607</v>
      </c>
      <c r="BI1392">
        <v>65.187500963734607</v>
      </c>
      <c r="BJ1392">
        <v>65.250000364849143</v>
      </c>
      <c r="BK1392">
        <v>66.625002243400033</v>
      </c>
      <c r="BL1392">
        <v>68.49999981131505</v>
      </c>
      <c r="BM1392">
        <v>72.374998859591642</v>
      </c>
      <c r="BN1392">
        <v>76.999999471216242</v>
      </c>
      <c r="BO1392">
        <v>81.624999500479888</v>
      </c>
      <c r="BP1392">
        <v>83.43750194763345</v>
      </c>
      <c r="BQ1392">
        <v>85.124998866288777</v>
      </c>
      <c r="BR1392">
        <v>85.187498485788694</v>
      </c>
      <c r="BS1392">
        <v>84.374997870742718</v>
      </c>
      <c r="BT1392">
        <v>84.749998033658201</v>
      </c>
      <c r="BU1392">
        <v>83.812500916708956</v>
      </c>
      <c r="BV1392">
        <v>83.000001000496141</v>
      </c>
      <c r="BW1392">
        <v>79.812498421874579</v>
      </c>
      <c r="BX1392">
        <v>75.437498210040772</v>
      </c>
      <c r="BY1392">
        <v>72.312499909806846</v>
      </c>
      <c r="BZ1392">
        <v>70.625000690825701</v>
      </c>
      <c r="CA1392">
        <v>69.625000343738563</v>
      </c>
      <c r="CB1392">
        <v>68.750000444050229</v>
      </c>
      <c r="CC1392">
        <v>0.33334442684557886</v>
      </c>
      <c r="CD1392">
        <v>0.31151234987697352</v>
      </c>
      <c r="CE1392">
        <v>0.30691377525316721</v>
      </c>
      <c r="CF1392">
        <v>0.31105632059126159</v>
      </c>
      <c r="CG1392">
        <v>0.329996694638448</v>
      </c>
      <c r="CH1392">
        <v>0.39261079964729639</v>
      </c>
      <c r="CI1392">
        <v>0.51427463204014823</v>
      </c>
      <c r="CJ1392">
        <v>0.62812698620636531</v>
      </c>
      <c r="CK1392">
        <v>0.71893299192219062</v>
      </c>
      <c r="CL1392">
        <v>0.76095205623379425</v>
      </c>
      <c r="CM1392">
        <v>0.7911624421658725</v>
      </c>
      <c r="CN1392">
        <v>0.81843933143195979</v>
      </c>
      <c r="CO1392">
        <v>0.81837795905934385</v>
      </c>
      <c r="CP1392">
        <v>0.84485293612913503</v>
      </c>
      <c r="CQ1392">
        <v>0.84644161893963932</v>
      </c>
      <c r="CR1392">
        <v>0.77678741427968079</v>
      </c>
      <c r="CS1392">
        <v>0.7177722030930489</v>
      </c>
      <c r="CT1392">
        <v>0.66893672390003445</v>
      </c>
      <c r="CU1392">
        <v>0.55058013760842617</v>
      </c>
      <c r="CV1392">
        <v>0.43233305663487864</v>
      </c>
      <c r="CW1392">
        <v>0.37881724362020891</v>
      </c>
      <c r="CX1392">
        <v>0.34321114294375238</v>
      </c>
      <c r="CY1392">
        <v>0.3128356062210077</v>
      </c>
      <c r="CZ1392">
        <v>0.29257484960113472</v>
      </c>
    </row>
    <row r="1393" spans="1:104" x14ac:dyDescent="0.25">
      <c r="A1393" t="s">
        <v>1582</v>
      </c>
      <c r="B1393" t="s">
        <v>26</v>
      </c>
      <c r="C1393" t="s">
        <v>28</v>
      </c>
      <c r="D1393" t="s">
        <v>187</v>
      </c>
      <c r="E1393" t="s">
        <v>184</v>
      </c>
      <c r="F1393">
        <v>2023</v>
      </c>
      <c r="G1393" t="s">
        <v>171</v>
      </c>
      <c r="H1393">
        <v>1</v>
      </c>
      <c r="I1393">
        <v>23.557420739758189</v>
      </c>
      <c r="J1393">
        <v>22.91147028256858</v>
      </c>
      <c r="K1393">
        <v>22.553268202227063</v>
      </c>
      <c r="L1393">
        <v>22.750853369892219</v>
      </c>
      <c r="M1393">
        <v>23.848111083269711</v>
      </c>
      <c r="N1393">
        <v>26.669243303534817</v>
      </c>
      <c r="O1393">
        <v>31.487581128863649</v>
      </c>
      <c r="P1393">
        <v>34.52650831812489</v>
      </c>
      <c r="Q1393">
        <v>37.264135992719034</v>
      </c>
      <c r="R1393">
        <v>38.225172945823971</v>
      </c>
      <c r="S1393">
        <v>38.453237882015252</v>
      </c>
      <c r="T1393">
        <v>38.281299631175088</v>
      </c>
      <c r="U1393">
        <v>37.979605771017034</v>
      </c>
      <c r="V1393">
        <v>38.024499743946429</v>
      </c>
      <c r="W1393">
        <v>37.521202791574929</v>
      </c>
      <c r="X1393">
        <v>36.401725406778844</v>
      </c>
      <c r="Y1393">
        <v>35.672184968182087</v>
      </c>
      <c r="Z1393">
        <v>36.719271773386964</v>
      </c>
      <c r="AA1393">
        <v>35.149825220523027</v>
      </c>
      <c r="AB1393">
        <v>33.77990105863357</v>
      </c>
      <c r="AC1393">
        <v>32.25085834647502</v>
      </c>
      <c r="AD1393">
        <v>30.161346586089739</v>
      </c>
      <c r="AE1393">
        <v>27.367145878493897</v>
      </c>
      <c r="AF1393">
        <v>25.26778056603705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0</v>
      </c>
      <c r="AR1393">
        <v>0.86132924085149465</v>
      </c>
      <c r="AS1393">
        <v>0.85454111242401321</v>
      </c>
      <c r="AT1393">
        <v>0.85555121879469997</v>
      </c>
      <c r="AU1393">
        <v>0.84422704303565443</v>
      </c>
      <c r="AV1393">
        <v>0.81903878156044296</v>
      </c>
      <c r="AW1393">
        <v>0.80262415502070572</v>
      </c>
      <c r="AX1393">
        <v>0.82618364225315621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47.000001223804894</v>
      </c>
      <c r="BF1393">
        <v>47.000001223804894</v>
      </c>
      <c r="BG1393">
        <v>46.499999236481855</v>
      </c>
      <c r="BH1393">
        <v>45.999999665172354</v>
      </c>
      <c r="BI1393">
        <v>44.750000527124968</v>
      </c>
      <c r="BJ1393">
        <v>44.750000527124968</v>
      </c>
      <c r="BK1393">
        <v>44.500000864440963</v>
      </c>
      <c r="BL1393">
        <v>43.499999783224268</v>
      </c>
      <c r="BM1393">
        <v>46.749998899165853</v>
      </c>
      <c r="BN1393">
        <v>51.750000760798322</v>
      </c>
      <c r="BO1393">
        <v>54.500000421167577</v>
      </c>
      <c r="BP1393">
        <v>56.500001556433531</v>
      </c>
      <c r="BQ1393">
        <v>57.000000780531508</v>
      </c>
      <c r="BR1393">
        <v>59.000000989900059</v>
      </c>
      <c r="BS1393">
        <v>58.249999904111746</v>
      </c>
      <c r="BT1393">
        <v>58.249999904111746</v>
      </c>
      <c r="BU1393">
        <v>56.249998768845792</v>
      </c>
      <c r="BV1393">
        <v>52.499999980324681</v>
      </c>
      <c r="BW1393">
        <v>49.500000642804274</v>
      </c>
      <c r="BX1393">
        <v>46.749998899165853</v>
      </c>
      <c r="BY1393">
        <v>46.499999236481855</v>
      </c>
      <c r="BZ1393">
        <v>47.000001223804894</v>
      </c>
      <c r="CA1393">
        <v>45.999999665172354</v>
      </c>
      <c r="CB1393">
        <v>45.250000329908822</v>
      </c>
      <c r="CC1393">
        <v>0.34947898053755999</v>
      </c>
      <c r="CD1393">
        <v>0.32659017788948985</v>
      </c>
      <c r="CE1393">
        <v>0.32176903559815456</v>
      </c>
      <c r="CF1393">
        <v>0.32611205700663909</v>
      </c>
      <c r="CG1393">
        <v>0.34596919461724929</v>
      </c>
      <c r="CH1393">
        <v>0.41161393190055073</v>
      </c>
      <c r="CI1393">
        <v>0.53916654711545486</v>
      </c>
      <c r="CJ1393">
        <v>0.65852958006768647</v>
      </c>
      <c r="CK1393">
        <v>0.7537308413421272</v>
      </c>
      <c r="CL1393">
        <v>0.79778365459061673</v>
      </c>
      <c r="CM1393">
        <v>0.82945629791299069</v>
      </c>
      <c r="CN1393">
        <v>0.85805345900633023</v>
      </c>
      <c r="CO1393">
        <v>0.85798913199758753</v>
      </c>
      <c r="CP1393">
        <v>0.88574555497211449</v>
      </c>
      <c r="CQ1393">
        <v>0.88741115799404358</v>
      </c>
      <c r="CR1393">
        <v>0.81438547070763356</v>
      </c>
      <c r="CS1393">
        <v>0.75251389730192286</v>
      </c>
      <c r="CT1393">
        <v>0.70131460410598367</v>
      </c>
      <c r="CU1393">
        <v>0.57722929119627331</v>
      </c>
      <c r="CV1393">
        <v>0.4532588208212377</v>
      </c>
      <c r="CW1393">
        <v>0.39715272693071424</v>
      </c>
      <c r="CX1393">
        <v>0.35982323375116565</v>
      </c>
      <c r="CY1393">
        <v>0.32797745443876858</v>
      </c>
      <c r="CZ1393">
        <v>0.30673605098902962</v>
      </c>
    </row>
    <row r="1394" spans="1:104" x14ac:dyDescent="0.25">
      <c r="A1394" t="s">
        <v>1583</v>
      </c>
      <c r="B1394" t="s">
        <v>26</v>
      </c>
      <c r="C1394" t="s">
        <v>28</v>
      </c>
      <c r="D1394" t="s">
        <v>187</v>
      </c>
      <c r="E1394" t="s">
        <v>184</v>
      </c>
      <c r="F1394">
        <v>2023</v>
      </c>
      <c r="G1394" t="s">
        <v>172</v>
      </c>
      <c r="H1394">
        <v>2</v>
      </c>
      <c r="I1394">
        <v>23.787417910052895</v>
      </c>
      <c r="J1394">
        <v>23.09378272843302</v>
      </c>
      <c r="K1394">
        <v>22.670372143111617</v>
      </c>
      <c r="L1394">
        <v>22.798649538125115</v>
      </c>
      <c r="M1394">
        <v>23.832284546192678</v>
      </c>
      <c r="N1394">
        <v>26.634773587989308</v>
      </c>
      <c r="O1394">
        <v>31.038441132784708</v>
      </c>
      <c r="P1394">
        <v>34.117114382947406</v>
      </c>
      <c r="Q1394">
        <v>37.201446895847745</v>
      </c>
      <c r="R1394">
        <v>38.727530134479899</v>
      </c>
      <c r="S1394">
        <v>39.430672802370133</v>
      </c>
      <c r="T1394">
        <v>39.749918805802857</v>
      </c>
      <c r="U1394">
        <v>39.737943762361972</v>
      </c>
      <c r="V1394">
        <v>39.909055846536553</v>
      </c>
      <c r="W1394">
        <v>39.443819075999976</v>
      </c>
      <c r="X1394">
        <v>38.280125649142391</v>
      </c>
      <c r="Y1394">
        <v>37.062178717830818</v>
      </c>
      <c r="Z1394">
        <v>37.067122146915104</v>
      </c>
      <c r="AA1394">
        <v>36.185007231863423</v>
      </c>
      <c r="AB1394">
        <v>34.574006004744987</v>
      </c>
      <c r="AC1394">
        <v>32.93345391294293</v>
      </c>
      <c r="AD1394">
        <v>30.704005090394272</v>
      </c>
      <c r="AE1394">
        <v>27.732540275515802</v>
      </c>
      <c r="AF1394">
        <v>25.483717747295699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0.89437315776165349</v>
      </c>
      <c r="AS1394">
        <v>0.8941037203046136</v>
      </c>
      <c r="AT1394">
        <v>0.8979537665251256</v>
      </c>
      <c r="AU1394">
        <v>0.88748592831603812</v>
      </c>
      <c r="AV1394">
        <v>0.86130283126849339</v>
      </c>
      <c r="AW1394">
        <v>0.83389903252888276</v>
      </c>
      <c r="AX1394">
        <v>0.83401021648417895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48.750000074550954</v>
      </c>
      <c r="BF1394">
        <v>50.24999857671245</v>
      </c>
      <c r="BG1394">
        <v>50.749999888231358</v>
      </c>
      <c r="BH1394">
        <v>50.499999933193095</v>
      </c>
      <c r="BI1394">
        <v>49.500000069696476</v>
      </c>
      <c r="BJ1394">
        <v>48.750000074550954</v>
      </c>
      <c r="BK1394">
        <v>49.000001069835115</v>
      </c>
      <c r="BL1394">
        <v>50.000000918883877</v>
      </c>
      <c r="BM1394">
        <v>52.24999977738738</v>
      </c>
      <c r="BN1394">
        <v>54.500000254051159</v>
      </c>
      <c r="BO1394">
        <v>56.500000082179426</v>
      </c>
      <c r="BP1394">
        <v>57.749999553965672</v>
      </c>
      <c r="BQ1394">
        <v>59.749999598811833</v>
      </c>
      <c r="BR1394">
        <v>60.750000141357859</v>
      </c>
      <c r="BS1394">
        <v>60.49999949282234</v>
      </c>
      <c r="BT1394">
        <v>58.499999664694073</v>
      </c>
      <c r="BU1394">
        <v>57.000000700201063</v>
      </c>
      <c r="BV1394">
        <v>54.99999994740979</v>
      </c>
      <c r="BW1394">
        <v>53.500000405002396</v>
      </c>
      <c r="BX1394">
        <v>52.750000395409025</v>
      </c>
      <c r="BY1394">
        <v>51.249999928338617</v>
      </c>
      <c r="BZ1394">
        <v>50.24999857671245</v>
      </c>
      <c r="CA1394">
        <v>49.750000039182595</v>
      </c>
      <c r="CB1394">
        <v>50.24999857671245</v>
      </c>
      <c r="CC1394">
        <v>0.33740874863866632</v>
      </c>
      <c r="CD1394">
        <v>0.31531047719925531</v>
      </c>
      <c r="CE1394">
        <v>0.31065584812389341</v>
      </c>
      <c r="CF1394">
        <v>0.31484889142959116</v>
      </c>
      <c r="CG1394">
        <v>0.33402021058454257</v>
      </c>
      <c r="CH1394">
        <v>0.39739773939285211</v>
      </c>
      <c r="CI1394">
        <v>0.52054492699194721</v>
      </c>
      <c r="CJ1394">
        <v>0.63578547548482256</v>
      </c>
      <c r="CK1394">
        <v>0.72769866910853032</v>
      </c>
      <c r="CL1394">
        <v>0.77022995683028539</v>
      </c>
      <c r="CM1394">
        <v>0.80080873198082769</v>
      </c>
      <c r="CN1394">
        <v>0.82841819815645046</v>
      </c>
      <c r="CO1394">
        <v>0.82835603066444197</v>
      </c>
      <c r="CP1394">
        <v>0.85515385629192098</v>
      </c>
      <c r="CQ1394">
        <v>0.85676192311186961</v>
      </c>
      <c r="CR1394">
        <v>0.78625840948961967</v>
      </c>
      <c r="CS1394">
        <v>0.72652370836988367</v>
      </c>
      <c r="CT1394">
        <v>0.67709274227867511</v>
      </c>
      <c r="CU1394">
        <v>0.5572930881290028</v>
      </c>
      <c r="CV1394">
        <v>0.43760427766796461</v>
      </c>
      <c r="CW1394">
        <v>0.3834359854078091</v>
      </c>
      <c r="CX1394">
        <v>0.34739577637949776</v>
      </c>
      <c r="CY1394">
        <v>0.31664985734114082</v>
      </c>
      <c r="CZ1394">
        <v>0.2961420758391598</v>
      </c>
    </row>
    <row r="1395" spans="1:104" x14ac:dyDescent="0.25">
      <c r="A1395" t="s">
        <v>1584</v>
      </c>
      <c r="B1395" t="s">
        <v>26</v>
      </c>
      <c r="C1395" t="s">
        <v>28</v>
      </c>
      <c r="D1395" t="s">
        <v>187</v>
      </c>
      <c r="E1395" t="s">
        <v>184</v>
      </c>
      <c r="F1395">
        <v>2023</v>
      </c>
      <c r="G1395" t="s">
        <v>173</v>
      </c>
      <c r="H1395">
        <v>3</v>
      </c>
      <c r="I1395">
        <v>24.156945936799552</v>
      </c>
      <c r="J1395">
        <v>23.323585572690313</v>
      </c>
      <c r="K1395">
        <v>22.828415640332619</v>
      </c>
      <c r="L1395">
        <v>22.862054410841168</v>
      </c>
      <c r="M1395">
        <v>23.790583602964332</v>
      </c>
      <c r="N1395">
        <v>26.382040173222492</v>
      </c>
      <c r="O1395">
        <v>30.968696234951594</v>
      </c>
      <c r="P1395">
        <v>34.268425601828987</v>
      </c>
      <c r="Q1395">
        <v>37.305290854810934</v>
      </c>
      <c r="R1395">
        <v>38.67447585445948</v>
      </c>
      <c r="S1395">
        <v>39.24220096486011</v>
      </c>
      <c r="T1395">
        <v>39.414267120914893</v>
      </c>
      <c r="U1395">
        <v>39.326058206442752</v>
      </c>
      <c r="V1395">
        <v>39.443246427134468</v>
      </c>
      <c r="W1395">
        <v>38.980651760294137</v>
      </c>
      <c r="X1395">
        <v>38.004569035025753</v>
      </c>
      <c r="Y1395">
        <v>36.833578466549305</v>
      </c>
      <c r="Z1395">
        <v>35.853726580784965</v>
      </c>
      <c r="AA1395">
        <v>34.776225637103344</v>
      </c>
      <c r="AB1395">
        <v>35.064432690560068</v>
      </c>
      <c r="AC1395">
        <v>33.54560370977773</v>
      </c>
      <c r="AD1395">
        <v>31.347026765808355</v>
      </c>
      <c r="AE1395">
        <v>28.277280851061096</v>
      </c>
      <c r="AF1395">
        <v>25.93325408156317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>
        <v>0</v>
      </c>
      <c r="AR1395">
        <v>0.88682104475910284</v>
      </c>
      <c r="AS1395">
        <v>0.88483631408176355</v>
      </c>
      <c r="AT1395">
        <v>0.88747305149117528</v>
      </c>
      <c r="AU1395">
        <v>0.87706467660942944</v>
      </c>
      <c r="AV1395">
        <v>0.85510279484733465</v>
      </c>
      <c r="AW1395">
        <v>0.8287555265893638</v>
      </c>
      <c r="AX1395">
        <v>0.80670886944907838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46.499998982262603</v>
      </c>
      <c r="BF1395">
        <v>48.250000326548609</v>
      </c>
      <c r="BG1395">
        <v>48.499999778607204</v>
      </c>
      <c r="BH1395">
        <v>49.5000002417083</v>
      </c>
      <c r="BI1395">
        <v>48.250000326548609</v>
      </c>
      <c r="BJ1395">
        <v>48.000000989919009</v>
      </c>
      <c r="BK1395">
        <v>48.250000326548609</v>
      </c>
      <c r="BL1395">
        <v>48.750000731242643</v>
      </c>
      <c r="BM1395">
        <v>52.250001255521113</v>
      </c>
      <c r="BN1395">
        <v>53.750000954597738</v>
      </c>
      <c r="BO1395">
        <v>56.500000352404705</v>
      </c>
      <c r="BP1395">
        <v>57.50000046921884</v>
      </c>
      <c r="BQ1395">
        <v>58.99999972100813</v>
      </c>
      <c r="BR1395">
        <v>59.999998784532742</v>
      </c>
      <c r="BS1395">
        <v>59.500000803847477</v>
      </c>
      <c r="BT1395">
        <v>58.99999972100813</v>
      </c>
      <c r="BU1395">
        <v>58.000000412196918</v>
      </c>
      <c r="BV1395">
        <v>56.750000958753184</v>
      </c>
      <c r="BW1395">
        <v>52.250001255521113</v>
      </c>
      <c r="BX1395">
        <v>50.749999464294056</v>
      </c>
      <c r="BY1395">
        <v>49.5000002417083</v>
      </c>
      <c r="BZ1395">
        <v>48.499999778607204</v>
      </c>
      <c r="CA1395">
        <v>48.000000989919009</v>
      </c>
      <c r="CB1395">
        <v>48.000000989919009</v>
      </c>
      <c r="CC1395">
        <v>0.34418464418393718</v>
      </c>
      <c r="CD1395">
        <v>0.32164259810381224</v>
      </c>
      <c r="CE1395">
        <v>0.3168944672159707</v>
      </c>
      <c r="CF1395">
        <v>0.32117171207863665</v>
      </c>
      <c r="CG1395">
        <v>0.34072805904559467</v>
      </c>
      <c r="CH1395">
        <v>0.40537830973747113</v>
      </c>
      <c r="CI1395">
        <v>0.53099859667557103</v>
      </c>
      <c r="CJ1395">
        <v>0.64855341398652044</v>
      </c>
      <c r="CK1395">
        <v>0.74231240944178911</v>
      </c>
      <c r="CL1395">
        <v>0.78569789458925932</v>
      </c>
      <c r="CM1395">
        <v>0.81689069467663522</v>
      </c>
      <c r="CN1395">
        <v>0.84505462072219739</v>
      </c>
      <c r="CO1395">
        <v>0.84499126784161849</v>
      </c>
      <c r="CP1395">
        <v>0.87232718407580601</v>
      </c>
      <c r="CQ1395">
        <v>0.87396758495454352</v>
      </c>
      <c r="CR1395">
        <v>0.80204820656732279</v>
      </c>
      <c r="CS1395">
        <v>0.74111387395939798</v>
      </c>
      <c r="CT1395">
        <v>0.69069022194741947</v>
      </c>
      <c r="CU1395">
        <v>0.56848474533513749</v>
      </c>
      <c r="CV1395">
        <v>0.44639230653588557</v>
      </c>
      <c r="CW1395">
        <v>0.39113619504950847</v>
      </c>
      <c r="CX1395">
        <v>0.35437222693177811</v>
      </c>
      <c r="CY1395">
        <v>0.32300886411167307</v>
      </c>
      <c r="CZ1395">
        <v>0.30208925404414061</v>
      </c>
    </row>
    <row r="1396" spans="1:104" x14ac:dyDescent="0.25">
      <c r="A1396" t="s">
        <v>1585</v>
      </c>
      <c r="B1396" t="s">
        <v>26</v>
      </c>
      <c r="C1396" t="s">
        <v>28</v>
      </c>
      <c r="D1396" t="s">
        <v>187</v>
      </c>
      <c r="E1396" t="s">
        <v>184</v>
      </c>
      <c r="F1396">
        <v>2023</v>
      </c>
      <c r="G1396" t="s">
        <v>174</v>
      </c>
      <c r="H1396">
        <v>4</v>
      </c>
      <c r="I1396">
        <v>24.495712585239424</v>
      </c>
      <c r="J1396">
        <v>23.572241139061848</v>
      </c>
      <c r="K1396">
        <v>23.026325205663344</v>
      </c>
      <c r="L1396">
        <v>22.979106481924983</v>
      </c>
      <c r="M1396">
        <v>23.876066939837784</v>
      </c>
      <c r="N1396">
        <v>26.309618551851482</v>
      </c>
      <c r="O1396">
        <v>30.091634197565462</v>
      </c>
      <c r="P1396">
        <v>33.403567250761895</v>
      </c>
      <c r="Q1396">
        <v>37.174503638352768</v>
      </c>
      <c r="R1396">
        <v>40.064580049015632</v>
      </c>
      <c r="S1396">
        <v>42.295019333717292</v>
      </c>
      <c r="T1396">
        <v>43.961285830236264</v>
      </c>
      <c r="U1396">
        <v>44.890183684033758</v>
      </c>
      <c r="V1396">
        <v>45.748287772450695</v>
      </c>
      <c r="W1396">
        <v>45.586075745196048</v>
      </c>
      <c r="X1396">
        <v>44.475710055131835</v>
      </c>
      <c r="Y1396">
        <v>42.662959137452049</v>
      </c>
      <c r="Z1396">
        <v>40.026413715676881</v>
      </c>
      <c r="AA1396">
        <v>37.042387503071829</v>
      </c>
      <c r="AB1396">
        <v>36.723721443040553</v>
      </c>
      <c r="AC1396">
        <v>35.256148099664927</v>
      </c>
      <c r="AD1396">
        <v>32.649257104957684</v>
      </c>
      <c r="AE1396">
        <v>29.269503399438442</v>
      </c>
      <c r="AF1396">
        <v>26.631984387113533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0.98912895054534011</v>
      </c>
      <c r="AS1396">
        <v>1.0100291320260888</v>
      </c>
      <c r="AT1396">
        <v>1.0293364454723248</v>
      </c>
      <c r="AU1396">
        <v>1.0256866709590695</v>
      </c>
      <c r="AV1396">
        <v>1.0007034592532869</v>
      </c>
      <c r="AW1396">
        <v>0.95991658059267104</v>
      </c>
      <c r="AX1396">
        <v>0.90059429838880556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57.750000964396222</v>
      </c>
      <c r="BF1396">
        <v>58.250000166593246</v>
      </c>
      <c r="BG1396">
        <v>57.500000152758517</v>
      </c>
      <c r="BH1396">
        <v>57.500000152758517</v>
      </c>
      <c r="BI1396">
        <v>57.25000060930472</v>
      </c>
      <c r="BJ1396">
        <v>57.500000152758517</v>
      </c>
      <c r="BK1396">
        <v>58.250000166593246</v>
      </c>
      <c r="BL1396">
        <v>63.000000585670385</v>
      </c>
      <c r="BM1396">
        <v>68.000001009359096</v>
      </c>
      <c r="BN1396">
        <v>67.000001797938907</v>
      </c>
      <c r="BO1396">
        <v>69.500001397308083</v>
      </c>
      <c r="BP1396">
        <v>71.749998527753775</v>
      </c>
      <c r="BQ1396">
        <v>72.500000962666874</v>
      </c>
      <c r="BR1396">
        <v>71.500001174799465</v>
      </c>
      <c r="BS1396">
        <v>71.500001174799465</v>
      </c>
      <c r="BT1396">
        <v>70.749999201044133</v>
      </c>
      <c r="BU1396">
        <v>69.249999086907579</v>
      </c>
      <c r="BV1396">
        <v>68.249999284628998</v>
      </c>
      <c r="BW1396">
        <v>67.000001797938907</v>
      </c>
      <c r="BX1396">
        <v>64.000001987590053</v>
      </c>
      <c r="BY1396">
        <v>61.750000332033601</v>
      </c>
      <c r="BZ1396">
        <v>61.500000212132583</v>
      </c>
      <c r="CA1396">
        <v>60.000000299752564</v>
      </c>
      <c r="CB1396">
        <v>58.500000632362607</v>
      </c>
      <c r="CC1396">
        <v>0.33357026052976957</v>
      </c>
      <c r="CD1396">
        <v>0.31172338036195174</v>
      </c>
      <c r="CE1396">
        <v>0.30712169966939401</v>
      </c>
      <c r="CF1396">
        <v>0.31126702875156043</v>
      </c>
      <c r="CG1396">
        <v>0.33022022631776871</v>
      </c>
      <c r="CH1396">
        <v>0.39287675898361413</v>
      </c>
      <c r="CI1396">
        <v>0.51462299017249424</v>
      </c>
      <c r="CJ1396">
        <v>0.62855246349600069</v>
      </c>
      <c r="CK1396">
        <v>0.71941997494441745</v>
      </c>
      <c r="CL1396">
        <v>0.76146752553988906</v>
      </c>
      <c r="CM1396">
        <v>0.79169833236591258</v>
      </c>
      <c r="CN1396">
        <v>0.81899367304347748</v>
      </c>
      <c r="CO1396">
        <v>0.81893230430144182</v>
      </c>
      <c r="CP1396">
        <v>0.84542521452058206</v>
      </c>
      <c r="CQ1396">
        <v>0.84701498120034979</v>
      </c>
      <c r="CR1396">
        <v>0.77731358513456306</v>
      </c>
      <c r="CS1396">
        <v>0.71825844008649609</v>
      </c>
      <c r="CT1396">
        <v>0.66938980993570762</v>
      </c>
      <c r="CU1396">
        <v>0.55095306685729917</v>
      </c>
      <c r="CV1396">
        <v>0.43262589506491567</v>
      </c>
      <c r="CW1396">
        <v>0.37907385296393303</v>
      </c>
      <c r="CX1396">
        <v>0.34344363387766169</v>
      </c>
      <c r="CY1396">
        <v>0.31304749768652279</v>
      </c>
      <c r="CZ1396">
        <v>0.29277304448372432</v>
      </c>
    </row>
    <row r="1397" spans="1:104" x14ac:dyDescent="0.25">
      <c r="A1397" t="s">
        <v>1586</v>
      </c>
      <c r="B1397" t="s">
        <v>26</v>
      </c>
      <c r="C1397" t="s">
        <v>28</v>
      </c>
      <c r="D1397" t="s">
        <v>187</v>
      </c>
      <c r="E1397" t="s">
        <v>184</v>
      </c>
      <c r="F1397">
        <v>2023</v>
      </c>
      <c r="G1397" t="s">
        <v>175</v>
      </c>
      <c r="H1397">
        <v>5</v>
      </c>
      <c r="I1397">
        <v>24.874736540445987</v>
      </c>
      <c r="J1397">
        <v>23.900647432397601</v>
      </c>
      <c r="K1397">
        <v>23.31162623543992</v>
      </c>
      <c r="L1397">
        <v>23.237175306106561</v>
      </c>
      <c r="M1397">
        <v>24.162542441837527</v>
      </c>
      <c r="N1397">
        <v>26.58448381396278</v>
      </c>
      <c r="O1397">
        <v>30.008444132698315</v>
      </c>
      <c r="P1397">
        <v>34.330814765827611</v>
      </c>
      <c r="Q1397">
        <v>38.88153588136209</v>
      </c>
      <c r="R1397">
        <v>42.256414131675157</v>
      </c>
      <c r="S1397">
        <v>44.48679914214933</v>
      </c>
      <c r="T1397">
        <v>45.817056968276717</v>
      </c>
      <c r="U1397">
        <v>46.350709256767601</v>
      </c>
      <c r="V1397">
        <v>46.966168880879486</v>
      </c>
      <c r="W1397">
        <v>46.888401888177427</v>
      </c>
      <c r="X1397">
        <v>45.568246578030312</v>
      </c>
      <c r="Y1397">
        <v>43.420603155434733</v>
      </c>
      <c r="Z1397">
        <v>40.725057357534723</v>
      </c>
      <c r="AA1397">
        <v>37.567223071332144</v>
      </c>
      <c r="AB1397">
        <v>36.504614754616604</v>
      </c>
      <c r="AC1397">
        <v>35.757553816871727</v>
      </c>
      <c r="AD1397">
        <v>33.162794457961738</v>
      </c>
      <c r="AE1397">
        <v>29.720512759405832</v>
      </c>
      <c r="AF1397">
        <v>27.005026743131452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1.0308838042558028</v>
      </c>
      <c r="AS1397">
        <v>1.0428909660939494</v>
      </c>
      <c r="AT1397">
        <v>1.0567387766485996</v>
      </c>
      <c r="AU1397">
        <v>1.0549890096341545</v>
      </c>
      <c r="AV1397">
        <v>1.0252855487972443</v>
      </c>
      <c r="AW1397">
        <v>0.97696357115019694</v>
      </c>
      <c r="AX1397">
        <v>0.91631378010130538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58.999999834433943</v>
      </c>
      <c r="BF1397">
        <v>59.499999763509955</v>
      </c>
      <c r="BG1397">
        <v>59.749999835988284</v>
      </c>
      <c r="BH1397">
        <v>59.749999835988284</v>
      </c>
      <c r="BI1397">
        <v>59.749999835988284</v>
      </c>
      <c r="BJ1397">
        <v>60.000000138739289</v>
      </c>
      <c r="BK1397">
        <v>60.75000129165705</v>
      </c>
      <c r="BL1397">
        <v>60.999999766618636</v>
      </c>
      <c r="BM1397">
        <v>64.250000550524419</v>
      </c>
      <c r="BN1397">
        <v>66.249999101073016</v>
      </c>
      <c r="BO1397">
        <v>70.500001326255514</v>
      </c>
      <c r="BP1397">
        <v>72.750001589975312</v>
      </c>
      <c r="BQ1397">
        <v>72.750001589975312</v>
      </c>
      <c r="BR1397">
        <v>73.249998741387074</v>
      </c>
      <c r="BS1397">
        <v>72.999999575607447</v>
      </c>
      <c r="BT1397">
        <v>72.250000264871147</v>
      </c>
      <c r="BU1397">
        <v>70.500001326255514</v>
      </c>
      <c r="BV1397">
        <v>67.749998873909007</v>
      </c>
      <c r="BW1397">
        <v>64.499999701912017</v>
      </c>
      <c r="BX1397">
        <v>61.499999695694648</v>
      </c>
      <c r="BY1397">
        <v>60.75000129165705</v>
      </c>
      <c r="BZ1397">
        <v>60.000000138739289</v>
      </c>
      <c r="CA1397">
        <v>60.000000138739289</v>
      </c>
      <c r="CB1397">
        <v>60.000000138739289</v>
      </c>
      <c r="CC1397">
        <v>0.33454043152710605</v>
      </c>
      <c r="CD1397">
        <v>0.31263001681459973</v>
      </c>
      <c r="CE1397">
        <v>0.3080149525311448</v>
      </c>
      <c r="CF1397">
        <v>0.31217234928756926</v>
      </c>
      <c r="CG1397">
        <v>0.33118068656631455</v>
      </c>
      <c r="CH1397">
        <v>0.39401943791768185</v>
      </c>
      <c r="CI1397">
        <v>0.51611979029362454</v>
      </c>
      <c r="CJ1397">
        <v>0.63038062083187452</v>
      </c>
      <c r="CK1397">
        <v>0.72151244806353609</v>
      </c>
      <c r="CL1397">
        <v>0.76368228483959411</v>
      </c>
      <c r="CM1397">
        <v>0.79400106680170512</v>
      </c>
      <c r="CN1397">
        <v>0.82137580910101837</v>
      </c>
      <c r="CO1397">
        <v>0.82131421097275747</v>
      </c>
      <c r="CP1397">
        <v>0.84788417357657653</v>
      </c>
      <c r="CQ1397">
        <v>0.84947863701231419</v>
      </c>
      <c r="CR1397">
        <v>0.77957443900838419</v>
      </c>
      <c r="CS1397">
        <v>0.72034752743950825</v>
      </c>
      <c r="CT1397">
        <v>0.67133679725780682</v>
      </c>
      <c r="CU1397">
        <v>0.55255553933004076</v>
      </c>
      <c r="CV1397">
        <v>0.43388419134090472</v>
      </c>
      <c r="CW1397">
        <v>0.38017636616441175</v>
      </c>
      <c r="CX1397">
        <v>0.34444255430731036</v>
      </c>
      <c r="CY1397">
        <v>0.31395799989907375</v>
      </c>
      <c r="CZ1397">
        <v>0.29362456214373817</v>
      </c>
    </row>
    <row r="1398" spans="1:104" x14ac:dyDescent="0.25">
      <c r="A1398" t="s">
        <v>1587</v>
      </c>
      <c r="B1398" t="s">
        <v>26</v>
      </c>
      <c r="C1398" t="s">
        <v>28</v>
      </c>
      <c r="D1398" t="s">
        <v>187</v>
      </c>
      <c r="E1398" t="s">
        <v>184</v>
      </c>
      <c r="F1398">
        <v>2023</v>
      </c>
      <c r="G1398" t="s">
        <v>176</v>
      </c>
      <c r="H1398">
        <v>6</v>
      </c>
      <c r="I1398">
        <v>25.873640865339972</v>
      </c>
      <c r="J1398">
        <v>24.799761063419762</v>
      </c>
      <c r="K1398">
        <v>24.190367221643449</v>
      </c>
      <c r="L1398">
        <v>24.154600259459436</v>
      </c>
      <c r="M1398">
        <v>25.153323699582309</v>
      </c>
      <c r="N1398">
        <v>27.570400343773489</v>
      </c>
      <c r="O1398">
        <v>31.111317735116408</v>
      </c>
      <c r="P1398">
        <v>35.708975531579</v>
      </c>
      <c r="Q1398">
        <v>40.450404316113328</v>
      </c>
      <c r="R1398">
        <v>44.256063095996502</v>
      </c>
      <c r="S1398">
        <v>47.028256272456773</v>
      </c>
      <c r="T1398">
        <v>48.703869878487069</v>
      </c>
      <c r="U1398">
        <v>49.321810497393528</v>
      </c>
      <c r="V1398">
        <v>49.868450112855584</v>
      </c>
      <c r="W1398">
        <v>49.718463921240989</v>
      </c>
      <c r="X1398">
        <v>48.648480993954465</v>
      </c>
      <c r="Y1398">
        <v>46.7321437319425</v>
      </c>
      <c r="Z1398">
        <v>43.942407494238154</v>
      </c>
      <c r="AA1398">
        <v>40.199317702024118</v>
      </c>
      <c r="AB1398">
        <v>38.112601195449265</v>
      </c>
      <c r="AC1398">
        <v>37.399991023802095</v>
      </c>
      <c r="AD1398">
        <v>34.80059466606874</v>
      </c>
      <c r="AE1398">
        <v>31.14273165381827</v>
      </c>
      <c r="AF1398">
        <v>28.245153359057053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1.0958370222480756</v>
      </c>
      <c r="AS1398">
        <v>1.109740717416682</v>
      </c>
      <c r="AT1398">
        <v>1.1220401565636369</v>
      </c>
      <c r="AU1398">
        <v>1.1186654673331564</v>
      </c>
      <c r="AV1398">
        <v>1.0945908526819275</v>
      </c>
      <c r="AW1398">
        <v>1.05147325561797</v>
      </c>
      <c r="AX1398">
        <v>0.98870418518518921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61.749999225297721</v>
      </c>
      <c r="BF1398">
        <v>61.250000424002174</v>
      </c>
      <c r="BG1398">
        <v>60.999999701042533</v>
      </c>
      <c r="BH1398">
        <v>61.250000424002174</v>
      </c>
      <c r="BI1398">
        <v>60.749999107439486</v>
      </c>
      <c r="BJ1398">
        <v>61.250000424002174</v>
      </c>
      <c r="BK1398">
        <v>62.749999458139598</v>
      </c>
      <c r="BL1398">
        <v>65.999998924902968</v>
      </c>
      <c r="BM1398">
        <v>68.750000855190819</v>
      </c>
      <c r="BN1398">
        <v>73.999997913046926</v>
      </c>
      <c r="BO1398">
        <v>77.749998250811373</v>
      </c>
      <c r="BP1398">
        <v>77.749998250811373</v>
      </c>
      <c r="BQ1398">
        <v>80.250000622348949</v>
      </c>
      <c r="BR1398">
        <v>78.999999781531073</v>
      </c>
      <c r="BS1398">
        <v>77.499999151995652</v>
      </c>
      <c r="BT1398">
        <v>76.500000629535435</v>
      </c>
      <c r="BU1398">
        <v>74.500000853753534</v>
      </c>
      <c r="BV1398">
        <v>73.000000109234463</v>
      </c>
      <c r="BW1398">
        <v>71.499999824649947</v>
      </c>
      <c r="BX1398">
        <v>69.000001132588864</v>
      </c>
      <c r="BY1398">
        <v>65.250000794824416</v>
      </c>
      <c r="BZ1398">
        <v>64.500001155585593</v>
      </c>
      <c r="CA1398">
        <v>63.500000117858235</v>
      </c>
      <c r="CB1398">
        <v>62.250000541860402</v>
      </c>
      <c r="CC1398">
        <v>0.33321192101788605</v>
      </c>
      <c r="CD1398">
        <v>0.31138852664391242</v>
      </c>
      <c r="CE1398">
        <v>0.30679175431223044</v>
      </c>
      <c r="CF1398">
        <v>0.31093267735342051</v>
      </c>
      <c r="CG1398">
        <v>0.32986549591269332</v>
      </c>
      <c r="CH1398">
        <v>0.39245470185793602</v>
      </c>
      <c r="CI1398">
        <v>0.51407016208523837</v>
      </c>
      <c r="CJ1398">
        <v>0.62787725302516773</v>
      </c>
      <c r="CK1398">
        <v>0.71864718065525923</v>
      </c>
      <c r="CL1398">
        <v>0.76064954998290735</v>
      </c>
      <c r="CM1398">
        <v>0.79084787276003654</v>
      </c>
      <c r="CN1398">
        <v>0.81811395900777617</v>
      </c>
      <c r="CO1398">
        <v>0.81805259441588463</v>
      </c>
      <c r="CP1398">
        <v>0.844517085818552</v>
      </c>
      <c r="CQ1398">
        <v>0.84610512639980051</v>
      </c>
      <c r="CR1398">
        <v>0.77647853501778996</v>
      </c>
      <c r="CS1398">
        <v>0.71748686125080574</v>
      </c>
      <c r="CT1398">
        <v>0.66867075744893179</v>
      </c>
      <c r="CU1398">
        <v>0.5503612433706887</v>
      </c>
      <c r="CV1398">
        <v>0.43216114862958355</v>
      </c>
      <c r="CW1398">
        <v>0.37866662140336388</v>
      </c>
      <c r="CX1398">
        <v>0.34307469874473595</v>
      </c>
      <c r="CY1398">
        <v>0.31271122917946742</v>
      </c>
      <c r="CZ1398">
        <v>0.29245854152821277</v>
      </c>
    </row>
    <row r="1399" spans="1:104" x14ac:dyDescent="0.25">
      <c r="A1399" t="s">
        <v>1588</v>
      </c>
      <c r="B1399" t="s">
        <v>26</v>
      </c>
      <c r="C1399" t="s">
        <v>28</v>
      </c>
      <c r="D1399" t="s">
        <v>187</v>
      </c>
      <c r="E1399" t="s">
        <v>184</v>
      </c>
      <c r="F1399">
        <v>2023</v>
      </c>
      <c r="G1399" t="s">
        <v>177</v>
      </c>
      <c r="H1399">
        <v>7</v>
      </c>
      <c r="I1399">
        <v>27.398819733489475</v>
      </c>
      <c r="J1399">
        <v>26.235658942266063</v>
      </c>
      <c r="K1399">
        <v>25.538824907418476</v>
      </c>
      <c r="L1399">
        <v>25.517645698687133</v>
      </c>
      <c r="M1399">
        <v>26.621552150875473</v>
      </c>
      <c r="N1399">
        <v>29.423469284835075</v>
      </c>
      <c r="O1399">
        <v>33.359956446421535</v>
      </c>
      <c r="P1399">
        <v>38.183910317874613</v>
      </c>
      <c r="Q1399">
        <v>42.967536751352185</v>
      </c>
      <c r="R1399">
        <v>46.752267750672694</v>
      </c>
      <c r="S1399">
        <v>49.363148593425564</v>
      </c>
      <c r="T1399">
        <v>50.962164579540101</v>
      </c>
      <c r="U1399">
        <v>51.555584496973374</v>
      </c>
      <c r="V1399">
        <v>52.059950078222165</v>
      </c>
      <c r="W1399">
        <v>52.03453186950226</v>
      </c>
      <c r="X1399">
        <v>51.157356686939991</v>
      </c>
      <c r="Y1399">
        <v>49.325214521707323</v>
      </c>
      <c r="Z1399">
        <v>46.419590881697125</v>
      </c>
      <c r="AA1399">
        <v>42.368230193279764</v>
      </c>
      <c r="AB1399">
        <v>40.200530626762159</v>
      </c>
      <c r="AC1399">
        <v>39.456336293858719</v>
      </c>
      <c r="AD1399">
        <v>36.795031457043045</v>
      </c>
      <c r="AE1399">
        <v>32.95255843583346</v>
      </c>
      <c r="AF1399">
        <v>29.872978429691827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1.1466486985983741</v>
      </c>
      <c r="AS1399">
        <v>1.1600006263914933</v>
      </c>
      <c r="AT1399">
        <v>1.1713488461645265</v>
      </c>
      <c r="AU1399">
        <v>1.1707769584683572</v>
      </c>
      <c r="AV1399">
        <v>1.1510404846143347</v>
      </c>
      <c r="AW1399">
        <v>1.109817368450541</v>
      </c>
      <c r="AX1399">
        <v>1.0444407796391444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66.750000993468191</v>
      </c>
      <c r="BF1399">
        <v>66.500001108141078</v>
      </c>
      <c r="BG1399">
        <v>65.500000131268038</v>
      </c>
      <c r="BH1399">
        <v>66.000000275169043</v>
      </c>
      <c r="BI1399">
        <v>65.250000016250581</v>
      </c>
      <c r="BJ1399">
        <v>65.250000016250581</v>
      </c>
      <c r="BK1399">
        <v>67.500001037051916</v>
      </c>
      <c r="BL1399">
        <v>68.499998554214102</v>
      </c>
      <c r="BM1399">
        <v>71.749999733616619</v>
      </c>
      <c r="BN1399">
        <v>73.000001284887816</v>
      </c>
      <c r="BO1399">
        <v>75.249998185618509</v>
      </c>
      <c r="BP1399">
        <v>77.249999651272631</v>
      </c>
      <c r="BQ1399">
        <v>78.000000369571779</v>
      </c>
      <c r="BR1399">
        <v>80.250001605707808</v>
      </c>
      <c r="BS1399">
        <v>79.750002064743981</v>
      </c>
      <c r="BT1399">
        <v>80.999998677672664</v>
      </c>
      <c r="BU1399">
        <v>82.249999654717982</v>
      </c>
      <c r="BV1399">
        <v>83.249999913808693</v>
      </c>
      <c r="BW1399">
        <v>77.00000008176977</v>
      </c>
      <c r="BX1399">
        <v>74.000001228154304</v>
      </c>
      <c r="BY1399">
        <v>72.250001255659711</v>
      </c>
      <c r="BZ1399">
        <v>71.249999360025271</v>
      </c>
      <c r="CA1399">
        <v>70.49999887141648</v>
      </c>
      <c r="CB1399">
        <v>69.749998382807675</v>
      </c>
      <c r="CC1399">
        <v>0.33278699117702176</v>
      </c>
      <c r="CD1399">
        <v>0.3109914180527043</v>
      </c>
      <c r="CE1399">
        <v>0.30640053009133555</v>
      </c>
      <c r="CF1399">
        <v>0.3105361358376672</v>
      </c>
      <c r="CG1399">
        <v>0.32944485995801398</v>
      </c>
      <c r="CH1399">
        <v>0.39195423027856063</v>
      </c>
      <c r="CI1399">
        <v>0.51341458761736447</v>
      </c>
      <c r="CJ1399">
        <v>0.62707656827750158</v>
      </c>
      <c r="CK1399">
        <v>0.71773070441119946</v>
      </c>
      <c r="CL1399">
        <v>0.7596794884093373</v>
      </c>
      <c r="CM1399">
        <v>0.78983936288484191</v>
      </c>
      <c r="CN1399">
        <v>0.81707057631586155</v>
      </c>
      <c r="CO1399">
        <v>0.81700936704510374</v>
      </c>
      <c r="CP1399">
        <v>0.84344010497410704</v>
      </c>
      <c r="CQ1399">
        <v>0.84502616355580906</v>
      </c>
      <c r="CR1399">
        <v>0.77548836396541398</v>
      </c>
      <c r="CS1399">
        <v>0.71657190477594568</v>
      </c>
      <c r="CT1399">
        <v>0.66781804560324443</v>
      </c>
      <c r="CU1399">
        <v>0.54965937871926518</v>
      </c>
      <c r="CV1399">
        <v>0.43161005369661037</v>
      </c>
      <c r="CW1399">
        <v>0.37818373007651329</v>
      </c>
      <c r="CX1399">
        <v>0.3426371847705853</v>
      </c>
      <c r="CY1399">
        <v>0.31231244161480404</v>
      </c>
      <c r="CZ1399">
        <v>0.29208555200104108</v>
      </c>
    </row>
    <row r="1400" spans="1:104" x14ac:dyDescent="0.25">
      <c r="A1400" t="s">
        <v>1589</v>
      </c>
      <c r="B1400" t="s">
        <v>26</v>
      </c>
      <c r="C1400" t="s">
        <v>28</v>
      </c>
      <c r="D1400" t="s">
        <v>187</v>
      </c>
      <c r="E1400" t="s">
        <v>184</v>
      </c>
      <c r="F1400">
        <v>2023</v>
      </c>
      <c r="G1400" t="s">
        <v>178</v>
      </c>
      <c r="H1400">
        <v>8</v>
      </c>
      <c r="I1400">
        <v>28.158257935119451</v>
      </c>
      <c r="J1400">
        <v>26.950078396937538</v>
      </c>
      <c r="K1400">
        <v>26.24524250622061</v>
      </c>
      <c r="L1400">
        <v>26.275670860114964</v>
      </c>
      <c r="M1400">
        <v>27.451018152883087</v>
      </c>
      <c r="N1400">
        <v>30.521671800579366</v>
      </c>
      <c r="O1400">
        <v>34.996028385467845</v>
      </c>
      <c r="P1400">
        <v>40.198559215603346</v>
      </c>
      <c r="Q1400">
        <v>46.080708426329139</v>
      </c>
      <c r="R1400">
        <v>50.744847404113244</v>
      </c>
      <c r="S1400">
        <v>54.154180936593498</v>
      </c>
      <c r="T1400">
        <v>56.196245654073458</v>
      </c>
      <c r="U1400">
        <v>56.98257832670857</v>
      </c>
      <c r="V1400">
        <v>57.581166547671053</v>
      </c>
      <c r="W1400">
        <v>57.38051813128039</v>
      </c>
      <c r="X1400">
        <v>56.030400902238711</v>
      </c>
      <c r="Y1400">
        <v>53.446061700907286</v>
      </c>
      <c r="Z1400">
        <v>50.032452877441607</v>
      </c>
      <c r="AA1400">
        <v>45.131063994960243</v>
      </c>
      <c r="AB1400">
        <v>43.089339937916655</v>
      </c>
      <c r="AC1400">
        <v>41.499312895835168</v>
      </c>
      <c r="AD1400">
        <v>38.283748737096644</v>
      </c>
      <c r="AE1400">
        <v>34.11876013579743</v>
      </c>
      <c r="AF1400">
        <v>30.841735524039603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1.264415496025467</v>
      </c>
      <c r="AS1400">
        <v>1.2821079728534572</v>
      </c>
      <c r="AT1400">
        <v>1.2955762435592266</v>
      </c>
      <c r="AU1400">
        <v>1.2910616466905738</v>
      </c>
      <c r="AV1400">
        <v>1.2606840371638619</v>
      </c>
      <c r="AW1400">
        <v>1.2025363412103427</v>
      </c>
      <c r="AX1400">
        <v>1.1257302138728191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69.750000022250489</v>
      </c>
      <c r="BF1400">
        <v>69.00000206860733</v>
      </c>
      <c r="BG1400">
        <v>67.99999833603043</v>
      </c>
      <c r="BH1400">
        <v>66.249999875557819</v>
      </c>
      <c r="BI1400">
        <v>67.500000369312232</v>
      </c>
      <c r="BJ1400">
        <v>67.249999722901123</v>
      </c>
      <c r="BK1400">
        <v>67.500000369312232</v>
      </c>
      <c r="BL1400">
        <v>69.499999490532616</v>
      </c>
      <c r="BM1400">
        <v>75.250000537452536</v>
      </c>
      <c r="BN1400">
        <v>81.750000885661223</v>
      </c>
      <c r="BO1400">
        <v>86.499999117550189</v>
      </c>
      <c r="BP1400">
        <v>88.500001794261095</v>
      </c>
      <c r="BQ1400">
        <v>90.250000957229801</v>
      </c>
      <c r="BR1400">
        <v>89.500001168494762</v>
      </c>
      <c r="BS1400">
        <v>87.749999281561529</v>
      </c>
      <c r="BT1400">
        <v>88.749998885181668</v>
      </c>
      <c r="BU1400">
        <v>88.000000042665874</v>
      </c>
      <c r="BV1400">
        <v>86.499999117550189</v>
      </c>
      <c r="BW1400">
        <v>82.750000288568202</v>
      </c>
      <c r="BX1400">
        <v>78.999999137048036</v>
      </c>
      <c r="BY1400">
        <v>75.74999861886397</v>
      </c>
      <c r="BZ1400">
        <v>73.999999799974987</v>
      </c>
      <c r="CA1400">
        <v>72.49999901822585</v>
      </c>
      <c r="CB1400">
        <v>71.499998583079673</v>
      </c>
      <c r="CC1400">
        <v>0.33599433317584643</v>
      </c>
      <c r="CD1400">
        <v>0.31398868735113428</v>
      </c>
      <c r="CE1400">
        <v>0.30935357194336638</v>
      </c>
      <c r="CF1400">
        <v>0.31352903916140368</v>
      </c>
      <c r="CG1400">
        <v>0.33261998155744454</v>
      </c>
      <c r="CH1400">
        <v>0.39573182580817418</v>
      </c>
      <c r="CI1400">
        <v>0.51836278704138405</v>
      </c>
      <c r="CJ1400">
        <v>0.63312024453935656</v>
      </c>
      <c r="CK1400">
        <v>0.72464809309879896</v>
      </c>
      <c r="CL1400">
        <v>0.76700119149113455</v>
      </c>
      <c r="CM1400">
        <v>0.79745172616132065</v>
      </c>
      <c r="CN1400">
        <v>0.82494541150353817</v>
      </c>
      <c r="CO1400">
        <v>0.82488359239521547</v>
      </c>
      <c r="CP1400">
        <v>0.8515689870774934</v>
      </c>
      <c r="CQ1400">
        <v>0.85317035631431803</v>
      </c>
      <c r="CR1400">
        <v>0.78296242561626206</v>
      </c>
      <c r="CS1400">
        <v>0.72347812911507381</v>
      </c>
      <c r="CT1400">
        <v>0.67425436463407729</v>
      </c>
      <c r="CU1400">
        <v>0.55495694468343137</v>
      </c>
      <c r="CV1400">
        <v>0.43576983279807757</v>
      </c>
      <c r="CW1400">
        <v>0.38182861015074482</v>
      </c>
      <c r="CX1400">
        <v>0.34593946740173848</v>
      </c>
      <c r="CY1400">
        <v>0.31532244510060436</v>
      </c>
      <c r="CZ1400">
        <v>0.29490065708914892</v>
      </c>
    </row>
    <row r="1401" spans="1:104" x14ac:dyDescent="0.25">
      <c r="A1401" t="s">
        <v>1590</v>
      </c>
      <c r="B1401" t="s">
        <v>26</v>
      </c>
      <c r="C1401" t="s">
        <v>28</v>
      </c>
      <c r="D1401" t="s">
        <v>187</v>
      </c>
      <c r="E1401" t="s">
        <v>184</v>
      </c>
      <c r="F1401">
        <v>2023</v>
      </c>
      <c r="G1401" t="s">
        <v>179</v>
      </c>
      <c r="H1401">
        <v>9</v>
      </c>
      <c r="I1401">
        <v>28.25575883918545</v>
      </c>
      <c r="J1401">
        <v>27.118999176667746</v>
      </c>
      <c r="K1401">
        <v>26.508442222753601</v>
      </c>
      <c r="L1401">
        <v>26.521011071166363</v>
      </c>
      <c r="M1401">
        <v>27.73912246125003</v>
      </c>
      <c r="N1401">
        <v>30.947368957894575</v>
      </c>
      <c r="O1401">
        <v>36.133994600914122</v>
      </c>
      <c r="P1401">
        <v>41.098615880344276</v>
      </c>
      <c r="Q1401">
        <v>47.332727645989152</v>
      </c>
      <c r="R1401">
        <v>52.223777350714897</v>
      </c>
      <c r="S1401">
        <v>55.744116815360655</v>
      </c>
      <c r="T1401">
        <v>57.849517783003371</v>
      </c>
      <c r="U1401">
        <v>58.66354262163339</v>
      </c>
      <c r="V1401">
        <v>59.35811003106226</v>
      </c>
      <c r="W1401">
        <v>58.998009122863579</v>
      </c>
      <c r="X1401">
        <v>57.134247302385482</v>
      </c>
      <c r="Y1401">
        <v>54.240157049431581</v>
      </c>
      <c r="Z1401">
        <v>50.581436812071971</v>
      </c>
      <c r="AA1401">
        <v>45.838557903536888</v>
      </c>
      <c r="AB1401">
        <v>44.528993080088803</v>
      </c>
      <c r="AC1401">
        <v>41.783267420746881</v>
      </c>
      <c r="AD1401">
        <v>38.397248497088547</v>
      </c>
      <c r="AE1401">
        <v>34.1684311832988</v>
      </c>
      <c r="AF1401">
        <v>30.91775713285891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1.301614119987736</v>
      </c>
      <c r="AS1401">
        <v>1.3199296599754258</v>
      </c>
      <c r="AT1401">
        <v>1.3355574502312668</v>
      </c>
      <c r="AU1401">
        <v>1.327455181013802</v>
      </c>
      <c r="AV1401">
        <v>1.285520527059719</v>
      </c>
      <c r="AW1401">
        <v>1.2204035630709078</v>
      </c>
      <c r="AX1401">
        <v>1.1380823143923851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69.249998704304133</v>
      </c>
      <c r="BF1401">
        <v>68.499997686944639</v>
      </c>
      <c r="BG1401">
        <v>68.499997686944639</v>
      </c>
      <c r="BH1401">
        <v>67.250001556163724</v>
      </c>
      <c r="BI1401">
        <v>67.250001556163724</v>
      </c>
      <c r="BJ1401">
        <v>67.250001556163724</v>
      </c>
      <c r="BK1401">
        <v>68.750000125995882</v>
      </c>
      <c r="BL1401">
        <v>70.000000838445345</v>
      </c>
      <c r="BM1401">
        <v>73.750000226792594</v>
      </c>
      <c r="BN1401">
        <v>79.249997989563838</v>
      </c>
      <c r="BO1401">
        <v>87.00000169659188</v>
      </c>
      <c r="BP1401">
        <v>90.249999671723458</v>
      </c>
      <c r="BQ1401">
        <v>91.999999964721155</v>
      </c>
      <c r="BR1401">
        <v>91.999999964721155</v>
      </c>
      <c r="BS1401">
        <v>92.499998886654538</v>
      </c>
      <c r="BT1401">
        <v>92.7499997221218</v>
      </c>
      <c r="BU1401">
        <v>90.500001194440983</v>
      </c>
      <c r="BV1401">
        <v>89.250001398325239</v>
      </c>
      <c r="BW1401">
        <v>88.000000227708924</v>
      </c>
      <c r="BX1401">
        <v>79.750001922697209</v>
      </c>
      <c r="BY1401">
        <v>76.000000243515672</v>
      </c>
      <c r="BZ1401">
        <v>72.749999204393248</v>
      </c>
      <c r="CA1401">
        <v>72.00000116511832</v>
      </c>
      <c r="CB1401">
        <v>71.499998491943785</v>
      </c>
      <c r="CC1401">
        <v>0.33659837243153812</v>
      </c>
      <c r="CD1401">
        <v>0.31455316678965484</v>
      </c>
      <c r="CE1401">
        <v>0.30990972132925798</v>
      </c>
      <c r="CF1401">
        <v>0.31409269668133183</v>
      </c>
      <c r="CG1401">
        <v>0.33321799363675064</v>
      </c>
      <c r="CH1401">
        <v>0.3964432905159172</v>
      </c>
      <c r="CI1401">
        <v>0.51929474402059828</v>
      </c>
      <c r="CJ1401">
        <v>0.63425849685668345</v>
      </c>
      <c r="CK1401">
        <v>0.72595097587163926</v>
      </c>
      <c r="CL1401">
        <v>0.76838020729644674</v>
      </c>
      <c r="CM1401">
        <v>0.79888547754036787</v>
      </c>
      <c r="CN1401">
        <v>0.82642863724285542</v>
      </c>
      <c r="CO1401">
        <v>0.82636661953017732</v>
      </c>
      <c r="CP1401">
        <v>0.85310010187330532</v>
      </c>
      <c r="CQ1401">
        <v>0.85470430335689984</v>
      </c>
      <c r="CR1401">
        <v>0.78437004984604797</v>
      </c>
      <c r="CS1401">
        <v>0.7247788031306025</v>
      </c>
      <c r="CT1401">
        <v>0.67546661335268054</v>
      </c>
      <c r="CU1401">
        <v>0.55595463416218627</v>
      </c>
      <c r="CV1401">
        <v>0.43655325452176352</v>
      </c>
      <c r="CW1401">
        <v>0.38251504373391809</v>
      </c>
      <c r="CX1401">
        <v>0.34656137261826014</v>
      </c>
      <c r="CY1401">
        <v>0.31588931116795887</v>
      </c>
      <c r="CZ1401">
        <v>0.29543079229501407</v>
      </c>
    </row>
    <row r="1402" spans="1:104" x14ac:dyDescent="0.25">
      <c r="A1402" t="s">
        <v>1591</v>
      </c>
      <c r="B1402" t="s">
        <v>26</v>
      </c>
      <c r="C1402" t="s">
        <v>28</v>
      </c>
      <c r="D1402" t="s">
        <v>187</v>
      </c>
      <c r="E1402" t="s">
        <v>184</v>
      </c>
      <c r="F1402">
        <v>2023</v>
      </c>
      <c r="G1402" t="s">
        <v>180</v>
      </c>
      <c r="H1402">
        <v>10</v>
      </c>
      <c r="I1402">
        <v>25.623512930692925</v>
      </c>
      <c r="J1402">
        <v>24.656484204941666</v>
      </c>
      <c r="K1402">
        <v>24.075156329856355</v>
      </c>
      <c r="L1402">
        <v>24.036574623421298</v>
      </c>
      <c r="M1402">
        <v>25.109939456822421</v>
      </c>
      <c r="N1402">
        <v>27.878637249508664</v>
      </c>
      <c r="O1402">
        <v>32.62694143036795</v>
      </c>
      <c r="P1402">
        <v>35.735350004058759</v>
      </c>
      <c r="Q1402">
        <v>39.715726182470064</v>
      </c>
      <c r="R1402">
        <v>43.199204117292247</v>
      </c>
      <c r="S1402">
        <v>45.928004182763566</v>
      </c>
      <c r="T1402">
        <v>48.016736150188329</v>
      </c>
      <c r="U1402">
        <v>49.185913750853103</v>
      </c>
      <c r="V1402">
        <v>50.212617163400978</v>
      </c>
      <c r="W1402">
        <v>50.029177790880297</v>
      </c>
      <c r="X1402">
        <v>48.524417322147286</v>
      </c>
      <c r="Y1402">
        <v>46.024364330422976</v>
      </c>
      <c r="Z1402">
        <v>42.864965931994753</v>
      </c>
      <c r="AA1402">
        <v>40.815602528089762</v>
      </c>
      <c r="AB1402">
        <v>39.157087708446802</v>
      </c>
      <c r="AC1402">
        <v>36.798433254424907</v>
      </c>
      <c r="AD1402">
        <v>34.098434264470896</v>
      </c>
      <c r="AE1402">
        <v>30.468529339132338</v>
      </c>
      <c r="AF1402">
        <v>27.69034983242484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1.0803765488391217</v>
      </c>
      <c r="AS1402">
        <v>1.1066830617356271</v>
      </c>
      <c r="AT1402">
        <v>1.1297838535662685</v>
      </c>
      <c r="AU1402">
        <v>1.1256564580685948</v>
      </c>
      <c r="AV1402">
        <v>1.0917993522228402</v>
      </c>
      <c r="AW1402">
        <v>1.0355481939849258</v>
      </c>
      <c r="AX1402">
        <v>0.96446170674895637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62.5</v>
      </c>
      <c r="BF1402">
        <v>63.00000133127763</v>
      </c>
      <c r="BG1402">
        <v>63.00000133127763</v>
      </c>
      <c r="BH1402">
        <v>60.749999115417609</v>
      </c>
      <c r="BI1402">
        <v>58.999999717912814</v>
      </c>
      <c r="BJ1402">
        <v>58.749999052274006</v>
      </c>
      <c r="BK1402">
        <v>58.250001610276264</v>
      </c>
      <c r="BL1402">
        <v>60.250000529514011</v>
      </c>
      <c r="BM1402">
        <v>63.500000374743557</v>
      </c>
      <c r="BN1402">
        <v>69.249999226490857</v>
      </c>
      <c r="BO1402">
        <v>72.999999816746282</v>
      </c>
      <c r="BP1402">
        <v>77.49999978723352</v>
      </c>
      <c r="BQ1402">
        <v>79.999999122624217</v>
      </c>
      <c r="BR1402">
        <v>79.499998248908923</v>
      </c>
      <c r="BS1402">
        <v>77.750001611076996</v>
      </c>
      <c r="BT1402">
        <v>77.750001611076996</v>
      </c>
      <c r="BU1402">
        <v>76.750000321208773</v>
      </c>
      <c r="BV1402">
        <v>76.500002157863989</v>
      </c>
      <c r="BW1402">
        <v>73.249997980091067</v>
      </c>
      <c r="BX1402">
        <v>70.499998994277973</v>
      </c>
      <c r="BY1402">
        <v>67.750001395450752</v>
      </c>
      <c r="BZ1402">
        <v>67.000001457564821</v>
      </c>
      <c r="CA1402">
        <v>65.250000572982444</v>
      </c>
      <c r="CB1402">
        <v>64.249999054333045</v>
      </c>
      <c r="CC1402">
        <v>0.3328091724534149</v>
      </c>
      <c r="CD1402">
        <v>0.31101215869013921</v>
      </c>
      <c r="CE1402">
        <v>0.30642096696618354</v>
      </c>
      <c r="CF1402">
        <v>0.31055682646255062</v>
      </c>
      <c r="CG1402">
        <v>0.32946683330153897</v>
      </c>
      <c r="CH1402">
        <v>0.39198036253584645</v>
      </c>
      <c r="CI1402">
        <v>0.51344883421611487</v>
      </c>
      <c r="CJ1402">
        <v>0.62711840296514565</v>
      </c>
      <c r="CK1402">
        <v>0.71777858385681426</v>
      </c>
      <c r="CL1402">
        <v>0.7597301930567999</v>
      </c>
      <c r="CM1402">
        <v>0.78989206152791047</v>
      </c>
      <c r="CN1402">
        <v>0.81712509645708153</v>
      </c>
      <c r="CO1402">
        <v>0.81706384529853171</v>
      </c>
      <c r="CP1402">
        <v>0.8434962851007366</v>
      </c>
      <c r="CQ1402">
        <v>0.8450824592856313</v>
      </c>
      <c r="CR1402">
        <v>0.77554009764304144</v>
      </c>
      <c r="CS1402">
        <v>0.71661968491097039</v>
      </c>
      <c r="CT1402">
        <v>0.66786258791275321</v>
      </c>
      <c r="CU1402">
        <v>0.54969604408893302</v>
      </c>
      <c r="CV1402">
        <v>0.43163880776226787</v>
      </c>
      <c r="CW1402">
        <v>0.3782089438154464</v>
      </c>
      <c r="CX1402">
        <v>0.34266003734388301</v>
      </c>
      <c r="CY1402">
        <v>0.31233326886327561</v>
      </c>
      <c r="CZ1402">
        <v>0.29210504657197611</v>
      </c>
    </row>
    <row r="1403" spans="1:104" x14ac:dyDescent="0.25">
      <c r="A1403" t="s">
        <v>1592</v>
      </c>
      <c r="B1403" t="s">
        <v>26</v>
      </c>
      <c r="C1403" t="s">
        <v>28</v>
      </c>
      <c r="D1403" t="s">
        <v>187</v>
      </c>
      <c r="E1403" t="s">
        <v>184</v>
      </c>
      <c r="F1403">
        <v>2023</v>
      </c>
      <c r="G1403" t="s">
        <v>181</v>
      </c>
      <c r="H1403">
        <v>11</v>
      </c>
      <c r="I1403">
        <v>23.755285111803119</v>
      </c>
      <c r="J1403">
        <v>22.994637025835875</v>
      </c>
      <c r="K1403">
        <v>22.5933564195755</v>
      </c>
      <c r="L1403">
        <v>22.691646603458981</v>
      </c>
      <c r="M1403">
        <v>23.714635208119141</v>
      </c>
      <c r="N1403">
        <v>26.406053743655278</v>
      </c>
      <c r="O1403">
        <v>29.929704494009421</v>
      </c>
      <c r="P1403">
        <v>33.133125115678141</v>
      </c>
      <c r="Q1403">
        <v>36.747424326694016</v>
      </c>
      <c r="R1403">
        <v>39.396430212048237</v>
      </c>
      <c r="S1403">
        <v>41.368049466436815</v>
      </c>
      <c r="T1403">
        <v>42.637232336298084</v>
      </c>
      <c r="U1403">
        <v>43.211255522637778</v>
      </c>
      <c r="V1403">
        <v>43.748688476445402</v>
      </c>
      <c r="W1403">
        <v>43.286974387217832</v>
      </c>
      <c r="X1403">
        <v>41.704739538855677</v>
      </c>
      <c r="Y1403">
        <v>40.044177938821193</v>
      </c>
      <c r="Z1403">
        <v>39.480888787104213</v>
      </c>
      <c r="AA1403">
        <v>36.7665897014816</v>
      </c>
      <c r="AB1403">
        <v>34.800060949409122</v>
      </c>
      <c r="AC1403">
        <v>32.938469091763224</v>
      </c>
      <c r="AD1403">
        <v>30.654677554023831</v>
      </c>
      <c r="AE1403">
        <v>27.708083307307806</v>
      </c>
      <c r="AF1403">
        <v>25.448999262361994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Q1403">
        <v>0</v>
      </c>
      <c r="AR1403">
        <v>0.95933773167269354</v>
      </c>
      <c r="AS1403">
        <v>0.97225323194279756</v>
      </c>
      <c r="AT1403">
        <v>0.98434551022345829</v>
      </c>
      <c r="AU1403">
        <v>0.9739569066814826</v>
      </c>
      <c r="AV1403">
        <v>0.93835661794285796</v>
      </c>
      <c r="AW1403">
        <v>0.90099399285865089</v>
      </c>
      <c r="AX1403">
        <v>0.88832000583255766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57.499999285915358</v>
      </c>
      <c r="BF1403">
        <v>56.750000544132497</v>
      </c>
      <c r="BG1403">
        <v>56.250000849760724</v>
      </c>
      <c r="BH1403">
        <v>55.249999975721124</v>
      </c>
      <c r="BI1403">
        <v>56.750000544132497</v>
      </c>
      <c r="BJ1403">
        <v>55.999998717503992</v>
      </c>
      <c r="BK1403">
        <v>56.499998640382849</v>
      </c>
      <c r="BL1403">
        <v>56.750000544132497</v>
      </c>
      <c r="BM1403">
        <v>61.250000421309934</v>
      </c>
      <c r="BN1403">
        <v>66.000001402462232</v>
      </c>
      <c r="BO1403">
        <v>70.24999869036877</v>
      </c>
      <c r="BP1403">
        <v>71.499997369312183</v>
      </c>
      <c r="BQ1403">
        <v>72.000000262783146</v>
      </c>
      <c r="BR1403">
        <v>70.500001293921372</v>
      </c>
      <c r="BS1403">
        <v>69.500001790924273</v>
      </c>
      <c r="BT1403">
        <v>70.24999869036877</v>
      </c>
      <c r="BU1403">
        <v>68.500001602405931</v>
      </c>
      <c r="BV1403">
        <v>65.749998584684249</v>
      </c>
      <c r="BW1403">
        <v>64.24999938731537</v>
      </c>
      <c r="BX1403">
        <v>63.750001406746748</v>
      </c>
      <c r="BY1403">
        <v>62.749999161664626</v>
      </c>
      <c r="BZ1403">
        <v>61.499999582974574</v>
      </c>
      <c r="CA1403">
        <v>61.250000421309934</v>
      </c>
      <c r="CB1403">
        <v>59.500000119966224</v>
      </c>
      <c r="CC1403">
        <v>0.33500064994702494</v>
      </c>
      <c r="CD1403">
        <v>0.31306012269322481</v>
      </c>
      <c r="CE1403">
        <v>0.30843868300289146</v>
      </c>
      <c r="CF1403">
        <v>0.31260178863694654</v>
      </c>
      <c r="CG1403">
        <v>0.33163627181471494</v>
      </c>
      <c r="CH1403">
        <v>0.39456147886130422</v>
      </c>
      <c r="CI1403">
        <v>0.51682980010555124</v>
      </c>
      <c r="CJ1403">
        <v>0.63124782037938754</v>
      </c>
      <c r="CK1403">
        <v>0.72250501078826179</v>
      </c>
      <c r="CL1403">
        <v>0.7647328266967085</v>
      </c>
      <c r="CM1403">
        <v>0.79509327140251218</v>
      </c>
      <c r="CN1403">
        <v>0.82250572804241961</v>
      </c>
      <c r="CO1403">
        <v>0.82244405331321957</v>
      </c>
      <c r="CP1403">
        <v>0.84905062559514555</v>
      </c>
      <c r="CQ1403">
        <v>0.8506472094973806</v>
      </c>
      <c r="CR1403">
        <v>0.78064685168803105</v>
      </c>
      <c r="CS1403">
        <v>0.7213384541683352</v>
      </c>
      <c r="CT1403">
        <v>0.67226030645803814</v>
      </c>
      <c r="CU1403">
        <v>0.55331568658433894</v>
      </c>
      <c r="CV1403">
        <v>0.43448110276873109</v>
      </c>
      <c r="CW1403">
        <v>0.38069937841191465</v>
      </c>
      <c r="CX1403">
        <v>0.34491638956855969</v>
      </c>
      <c r="CY1403">
        <v>0.31438991161134128</v>
      </c>
      <c r="CZ1403">
        <v>0.29402849430638262</v>
      </c>
    </row>
    <row r="1404" spans="1:104" x14ac:dyDescent="0.25">
      <c r="A1404" t="s">
        <v>1593</v>
      </c>
      <c r="B1404" t="s">
        <v>26</v>
      </c>
      <c r="C1404" t="s">
        <v>28</v>
      </c>
      <c r="D1404" t="s">
        <v>187</v>
      </c>
      <c r="E1404" t="s">
        <v>184</v>
      </c>
      <c r="F1404">
        <v>2023</v>
      </c>
      <c r="G1404" t="s">
        <v>182</v>
      </c>
      <c r="H1404">
        <v>12</v>
      </c>
      <c r="I1404">
        <v>23.611294058272843</v>
      </c>
      <c r="J1404">
        <v>22.898791222914575</v>
      </c>
      <c r="K1404">
        <v>22.525721332917531</v>
      </c>
      <c r="L1404">
        <v>22.667049770879906</v>
      </c>
      <c r="M1404">
        <v>23.707837415000533</v>
      </c>
      <c r="N1404">
        <v>26.443602734779724</v>
      </c>
      <c r="O1404">
        <v>30.113954991815916</v>
      </c>
      <c r="P1404">
        <v>33.260642260016361</v>
      </c>
      <c r="Q1404">
        <v>36.444725074114295</v>
      </c>
      <c r="R1404">
        <v>38.253441739720778</v>
      </c>
      <c r="S1404">
        <v>39.296701200848091</v>
      </c>
      <c r="T1404">
        <v>39.756267627654928</v>
      </c>
      <c r="U1404">
        <v>39.761469470014205</v>
      </c>
      <c r="V1404">
        <v>39.935208885347883</v>
      </c>
      <c r="W1404">
        <v>39.338520619417892</v>
      </c>
      <c r="X1404">
        <v>37.92900305648417</v>
      </c>
      <c r="Y1404">
        <v>36.808282710421004</v>
      </c>
      <c r="Z1404">
        <v>37.129128969402508</v>
      </c>
      <c r="AA1404">
        <v>35.122641819169175</v>
      </c>
      <c r="AB1404">
        <v>33.662717076397527</v>
      </c>
      <c r="AC1404">
        <v>32.086680076154309</v>
      </c>
      <c r="AD1404">
        <v>30.052191101912861</v>
      </c>
      <c r="AE1404">
        <v>27.298746130390903</v>
      </c>
      <c r="AF1404">
        <v>25.174256924563373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>
        <v>0</v>
      </c>
      <c r="AR1404">
        <v>0.89451602532613173</v>
      </c>
      <c r="AS1404">
        <v>0.89463307623729882</v>
      </c>
      <c r="AT1404">
        <v>0.89854217356516908</v>
      </c>
      <c r="AU1404">
        <v>0.8851167071441981</v>
      </c>
      <c r="AV1404">
        <v>0.85340255873338033</v>
      </c>
      <c r="AW1404">
        <v>0.82818636409110979</v>
      </c>
      <c r="AX1404">
        <v>0.83540536388116615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51.000000498402656</v>
      </c>
      <c r="BF1404">
        <v>51.250000176574652</v>
      </c>
      <c r="BG1404">
        <v>49.499999762208994</v>
      </c>
      <c r="BH1404">
        <v>49.499999762208994</v>
      </c>
      <c r="BI1404">
        <v>49.499999762208994</v>
      </c>
      <c r="BJ1404">
        <v>48.24999940306926</v>
      </c>
      <c r="BK1404">
        <v>47.500000011980831</v>
      </c>
      <c r="BL1404">
        <v>47.249999634926901</v>
      </c>
      <c r="BM1404">
        <v>54.50000018610227</v>
      </c>
      <c r="BN1404">
        <v>58.500000713487132</v>
      </c>
      <c r="BO1404">
        <v>61.750000266602058</v>
      </c>
      <c r="BP1404">
        <v>64.000001306709521</v>
      </c>
      <c r="BQ1404">
        <v>64.500000663053527</v>
      </c>
      <c r="BR1404">
        <v>65.50000020298954</v>
      </c>
      <c r="BS1404">
        <v>63.000001994979847</v>
      </c>
      <c r="BT1404">
        <v>61.500000688270326</v>
      </c>
      <c r="BU1404">
        <v>59.999999167617361</v>
      </c>
      <c r="BV1404">
        <v>55.749999404210293</v>
      </c>
      <c r="BW1404">
        <v>51.000000498402656</v>
      </c>
      <c r="BX1404">
        <v>47.999999610794085</v>
      </c>
      <c r="BY1404">
        <v>47.000000755477096</v>
      </c>
      <c r="BZ1404">
        <v>44.499999923094464</v>
      </c>
      <c r="CA1404">
        <v>44.999999636010884</v>
      </c>
      <c r="CB1404">
        <v>44.499999923094464</v>
      </c>
      <c r="CC1404">
        <v>0.34338491385640069</v>
      </c>
      <c r="CD1404">
        <v>0.32089526597199047</v>
      </c>
      <c r="CE1404">
        <v>0.31615814084174254</v>
      </c>
      <c r="CF1404">
        <v>0.32042549513797536</v>
      </c>
      <c r="CG1404">
        <v>0.3399363478515427</v>
      </c>
      <c r="CH1404">
        <v>0.40443640549329585</v>
      </c>
      <c r="CI1404">
        <v>0.52976480925418246</v>
      </c>
      <c r="CJ1404">
        <v>0.64704647714346275</v>
      </c>
      <c r="CK1404">
        <v>0.74058757891038685</v>
      </c>
      <c r="CL1404">
        <v>0.78387231368251609</v>
      </c>
      <c r="CM1404">
        <v>0.81499263593135107</v>
      </c>
      <c r="CN1404">
        <v>0.8430911194269628</v>
      </c>
      <c r="CO1404">
        <v>0.84302781043093455</v>
      </c>
      <c r="CP1404">
        <v>0.87030030407249181</v>
      </c>
      <c r="CQ1404">
        <v>0.87193689907143468</v>
      </c>
      <c r="CR1404">
        <v>0.80018457800428622</v>
      </c>
      <c r="CS1404">
        <v>0.73939186395724865</v>
      </c>
      <c r="CT1404">
        <v>0.68908540645700245</v>
      </c>
      <c r="CU1404">
        <v>0.56716385907842048</v>
      </c>
      <c r="CV1404">
        <v>0.44535509600229317</v>
      </c>
      <c r="CW1404">
        <v>0.39022737621286263</v>
      </c>
      <c r="CX1404">
        <v>0.35354881546865491</v>
      </c>
      <c r="CY1404">
        <v>0.32225834767787814</v>
      </c>
      <c r="CZ1404">
        <v>0.30138734888213958</v>
      </c>
    </row>
    <row r="1405" spans="1:104" x14ac:dyDescent="0.25">
      <c r="A1405" t="s">
        <v>1594</v>
      </c>
      <c r="B1405" t="s">
        <v>26</v>
      </c>
      <c r="C1405" t="s">
        <v>28</v>
      </c>
      <c r="D1405" t="s">
        <v>187</v>
      </c>
      <c r="E1405" t="s">
        <v>184</v>
      </c>
      <c r="F1405">
        <v>2023</v>
      </c>
      <c r="G1405" t="s">
        <v>183</v>
      </c>
      <c r="H1405">
        <v>8</v>
      </c>
      <c r="I1405">
        <v>27.794401263478381</v>
      </c>
      <c r="J1405">
        <v>26.634861688773569</v>
      </c>
      <c r="K1405">
        <v>25.956270988312919</v>
      </c>
      <c r="L1405">
        <v>25.984481863049179</v>
      </c>
      <c r="M1405">
        <v>27.133983929572306</v>
      </c>
      <c r="N1405">
        <v>30.156394617283429</v>
      </c>
      <c r="O1405">
        <v>34.55331462556709</v>
      </c>
      <c r="P1405">
        <v>39.398541316552922</v>
      </c>
      <c r="Q1405">
        <v>44.762228274595351</v>
      </c>
      <c r="R1405">
        <v>49.013507519959276</v>
      </c>
      <c r="S1405">
        <v>52.152422607403665</v>
      </c>
      <c r="T1405">
        <v>54.090346319109656</v>
      </c>
      <c r="U1405">
        <v>54.850316835885721</v>
      </c>
      <c r="V1405">
        <v>55.465017464679583</v>
      </c>
      <c r="W1405">
        <v>55.292003955064352</v>
      </c>
      <c r="X1405">
        <v>53.98807226127019</v>
      </c>
      <c r="Y1405">
        <v>51.506063948280094</v>
      </c>
      <c r="Z1405">
        <v>48.179665673202052</v>
      </c>
      <c r="AA1405">
        <v>43.613232729274486</v>
      </c>
      <c r="AB1405">
        <v>41.779051887254738</v>
      </c>
      <c r="AC1405">
        <v>40.406140050010855</v>
      </c>
      <c r="AD1405">
        <v>37.400879235028036</v>
      </c>
      <c r="AE1405">
        <v>33.413518517733763</v>
      </c>
      <c r="AF1405">
        <v>30.268719208155979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1.2170327436503889</v>
      </c>
      <c r="AS1405">
        <v>1.2341321146141397</v>
      </c>
      <c r="AT1405">
        <v>1.2479628233597895</v>
      </c>
      <c r="AU1405">
        <v>1.2440701037825843</v>
      </c>
      <c r="AV1405">
        <v>1.214731603163941</v>
      </c>
      <c r="AW1405">
        <v>1.1588864345442658</v>
      </c>
      <c r="AX1405">
        <v>1.0840425013831712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66.87499810813496</v>
      </c>
      <c r="BF1405">
        <v>66.312498173395426</v>
      </c>
      <c r="BG1405">
        <v>65.750001321036763</v>
      </c>
      <c r="BH1405">
        <v>65.187501615683701</v>
      </c>
      <c r="BI1405">
        <v>65.187501615683701</v>
      </c>
      <c r="BJ1405">
        <v>65.250000372294267</v>
      </c>
      <c r="BK1405">
        <v>66.625000443748149</v>
      </c>
      <c r="BL1405">
        <v>68.49999985823915</v>
      </c>
      <c r="BM1405">
        <v>72.374997949514196</v>
      </c>
      <c r="BN1405">
        <v>76.999999700421242</v>
      </c>
      <c r="BO1405">
        <v>81.625000849188766</v>
      </c>
      <c r="BP1405">
        <v>83.437500833246418</v>
      </c>
      <c r="BQ1405">
        <v>85.125001010218085</v>
      </c>
      <c r="BR1405">
        <v>85.18749953744215</v>
      </c>
      <c r="BS1405">
        <v>84.374998239458719</v>
      </c>
      <c r="BT1405">
        <v>84.750000671414256</v>
      </c>
      <c r="BU1405">
        <v>83.812498419412421</v>
      </c>
      <c r="BV1405">
        <v>83.000001049672562</v>
      </c>
      <c r="BW1405">
        <v>79.812498829326074</v>
      </c>
      <c r="BX1405">
        <v>75.437499445228795</v>
      </c>
      <c r="BY1405">
        <v>72.312499881063118</v>
      </c>
      <c r="BZ1405">
        <v>70.624999360011714</v>
      </c>
      <c r="CA1405">
        <v>69.625001018017215</v>
      </c>
      <c r="CB1405">
        <v>68.750000963423233</v>
      </c>
      <c r="CC1405">
        <v>0.33334442012784393</v>
      </c>
      <c r="CD1405">
        <v>0.31151235922848008</v>
      </c>
      <c r="CE1405">
        <v>0.30691379170565597</v>
      </c>
      <c r="CF1405">
        <v>0.31105631226533209</v>
      </c>
      <c r="CG1405">
        <v>0.32999668901430645</v>
      </c>
      <c r="CH1405">
        <v>0.39261079904371005</v>
      </c>
      <c r="CI1405">
        <v>0.51427463388155104</v>
      </c>
      <c r="CJ1405">
        <v>0.62812699443289577</v>
      </c>
      <c r="CK1405">
        <v>0.71893299913562692</v>
      </c>
      <c r="CL1405">
        <v>0.76095206188082187</v>
      </c>
      <c r="CM1405">
        <v>0.79116247086407288</v>
      </c>
      <c r="CN1405">
        <v>0.81843928456457937</v>
      </c>
      <c r="CO1405">
        <v>0.81837797398081624</v>
      </c>
      <c r="CP1405">
        <v>0.84485294570200631</v>
      </c>
      <c r="CQ1405">
        <v>0.84644160347845443</v>
      </c>
      <c r="CR1405">
        <v>0.77678741743532276</v>
      </c>
      <c r="CS1405">
        <v>0.71777225377502551</v>
      </c>
      <c r="CT1405">
        <v>0.66893670051306942</v>
      </c>
      <c r="CU1405">
        <v>0.55058013999931033</v>
      </c>
      <c r="CV1405">
        <v>0.43233304278093082</v>
      </c>
      <c r="CW1405">
        <v>0.37881723635954234</v>
      </c>
      <c r="CX1405">
        <v>0.34321114649755829</v>
      </c>
      <c r="CY1405">
        <v>0.31283559439647085</v>
      </c>
      <c r="CZ1405">
        <v>0.29257483624015801</v>
      </c>
    </row>
    <row r="1406" spans="1:104" x14ac:dyDescent="0.25">
      <c r="A1406" t="s">
        <v>1595</v>
      </c>
      <c r="B1406" t="s">
        <v>26</v>
      </c>
      <c r="C1406" t="s">
        <v>28</v>
      </c>
      <c r="D1406" t="s">
        <v>187</v>
      </c>
      <c r="E1406" t="s">
        <v>184</v>
      </c>
      <c r="F1406">
        <v>2024</v>
      </c>
      <c r="G1406" t="s">
        <v>171</v>
      </c>
      <c r="H1406">
        <v>1</v>
      </c>
      <c r="I1406">
        <v>23.557421386698518</v>
      </c>
      <c r="J1406">
        <v>22.9114698167356</v>
      </c>
      <c r="K1406">
        <v>22.553267789424073</v>
      </c>
      <c r="L1406">
        <v>22.750852453691753</v>
      </c>
      <c r="M1406">
        <v>23.848111156938913</v>
      </c>
      <c r="N1406">
        <v>26.669243721133952</v>
      </c>
      <c r="O1406">
        <v>31.487581404191978</v>
      </c>
      <c r="P1406">
        <v>34.526508510439193</v>
      </c>
      <c r="Q1406">
        <v>37.264136212391925</v>
      </c>
      <c r="R1406">
        <v>38.225173401473427</v>
      </c>
      <c r="S1406">
        <v>38.453238346025323</v>
      </c>
      <c r="T1406">
        <v>38.281300359302072</v>
      </c>
      <c r="U1406">
        <v>37.979604704120739</v>
      </c>
      <c r="V1406">
        <v>38.024500128306173</v>
      </c>
      <c r="W1406">
        <v>37.521203806083378</v>
      </c>
      <c r="X1406">
        <v>36.401725724468037</v>
      </c>
      <c r="Y1406">
        <v>35.672185187679119</v>
      </c>
      <c r="Z1406">
        <v>36.719272711340821</v>
      </c>
      <c r="AA1406">
        <v>35.149824559191622</v>
      </c>
      <c r="AB1406">
        <v>33.779901195761177</v>
      </c>
      <c r="AC1406">
        <v>32.250858305758342</v>
      </c>
      <c r="AD1406">
        <v>30.161346586605564</v>
      </c>
      <c r="AE1406">
        <v>27.36714681138076</v>
      </c>
      <c r="AF1406">
        <v>25.267780697251165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0.86132923497316327</v>
      </c>
      <c r="AS1406">
        <v>0.85454109782147969</v>
      </c>
      <c r="AT1406">
        <v>0.85555122283173246</v>
      </c>
      <c r="AU1406">
        <v>0.84422706148413906</v>
      </c>
      <c r="AV1406">
        <v>0.81903878962021581</v>
      </c>
      <c r="AW1406">
        <v>0.8026241471993919</v>
      </c>
      <c r="AX1406">
        <v>0.82618365170044139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46.999999855279441</v>
      </c>
      <c r="BF1406">
        <v>46.999999855279441</v>
      </c>
      <c r="BG1406">
        <v>46.500000334452636</v>
      </c>
      <c r="BH1406">
        <v>45.999999446187445</v>
      </c>
      <c r="BI1406">
        <v>44.750000202551817</v>
      </c>
      <c r="BJ1406">
        <v>44.750000202551817</v>
      </c>
      <c r="BK1406">
        <v>44.49999953051281</v>
      </c>
      <c r="BL1406">
        <v>43.499999705430973</v>
      </c>
      <c r="BM1406">
        <v>46.749999069287234</v>
      </c>
      <c r="BN1406">
        <v>51.749999918238579</v>
      </c>
      <c r="BO1406">
        <v>54.500001028997396</v>
      </c>
      <c r="BP1406">
        <v>56.49999908381627</v>
      </c>
      <c r="BQ1406">
        <v>57.000000997660266</v>
      </c>
      <c r="BR1406">
        <v>58.999998938525941</v>
      </c>
      <c r="BS1406">
        <v>58.249999101763898</v>
      </c>
      <c r="BT1406">
        <v>58.249999101763898</v>
      </c>
      <c r="BU1406">
        <v>56.250000804794475</v>
      </c>
      <c r="BV1406">
        <v>52.499999199478772</v>
      </c>
      <c r="BW1406">
        <v>49.499999709989105</v>
      </c>
      <c r="BX1406">
        <v>46.749999069287234</v>
      </c>
      <c r="BY1406">
        <v>46.500000334452636</v>
      </c>
      <c r="BZ1406">
        <v>46.999999855279441</v>
      </c>
      <c r="CA1406">
        <v>45.999999446187445</v>
      </c>
      <c r="CB1406">
        <v>45.249999951285005</v>
      </c>
      <c r="CC1406">
        <v>0.34947896969207454</v>
      </c>
      <c r="CD1406">
        <v>0.3265901758626894</v>
      </c>
      <c r="CE1406">
        <v>0.3217690430870449</v>
      </c>
      <c r="CF1406">
        <v>0.32611205497473195</v>
      </c>
      <c r="CG1406">
        <v>0.34596921860110524</v>
      </c>
      <c r="CH1406">
        <v>0.4116139487218064</v>
      </c>
      <c r="CI1406">
        <v>0.53916655292546833</v>
      </c>
      <c r="CJ1406">
        <v>0.65852956609013824</v>
      </c>
      <c r="CK1406">
        <v>0.75373087938560668</v>
      </c>
      <c r="CL1406">
        <v>0.79778368981842229</v>
      </c>
      <c r="CM1406">
        <v>0.82945625028169823</v>
      </c>
      <c r="CN1406">
        <v>0.8580534351822402</v>
      </c>
      <c r="CO1406">
        <v>0.8579891393993907</v>
      </c>
      <c r="CP1406">
        <v>0.88574555308906089</v>
      </c>
      <c r="CQ1406">
        <v>0.88741111485474611</v>
      </c>
      <c r="CR1406">
        <v>0.81438547087713387</v>
      </c>
      <c r="CS1406">
        <v>0.75251385733722209</v>
      </c>
      <c r="CT1406">
        <v>0.70131461985186927</v>
      </c>
      <c r="CU1406">
        <v>0.57722932224319135</v>
      </c>
      <c r="CV1406">
        <v>0.45325883244827586</v>
      </c>
      <c r="CW1406">
        <v>0.3971527297605052</v>
      </c>
      <c r="CX1406">
        <v>0.3598232438486591</v>
      </c>
      <c r="CY1406">
        <v>0.3279774434006214</v>
      </c>
      <c r="CZ1406">
        <v>0.30673604746633537</v>
      </c>
    </row>
    <row r="1407" spans="1:104" x14ac:dyDescent="0.25">
      <c r="A1407" t="s">
        <v>1596</v>
      </c>
      <c r="B1407" t="s">
        <v>26</v>
      </c>
      <c r="C1407" t="s">
        <v>28</v>
      </c>
      <c r="D1407" t="s">
        <v>187</v>
      </c>
      <c r="E1407" t="s">
        <v>184</v>
      </c>
      <c r="F1407">
        <v>2024</v>
      </c>
      <c r="G1407" t="s">
        <v>172</v>
      </c>
      <c r="H1407">
        <v>2</v>
      </c>
      <c r="I1407">
        <v>23.787417665167084</v>
      </c>
      <c r="J1407">
        <v>23.093783433575723</v>
      </c>
      <c r="K1407">
        <v>22.670372182529466</v>
      </c>
      <c r="L1407">
        <v>22.798649438293822</v>
      </c>
      <c r="M1407">
        <v>23.832284934013508</v>
      </c>
      <c r="N1407">
        <v>26.634773622463531</v>
      </c>
      <c r="O1407">
        <v>31.038441312730853</v>
      </c>
      <c r="P1407">
        <v>34.117115701006909</v>
      </c>
      <c r="Q1407">
        <v>37.2014457806252</v>
      </c>
      <c r="R1407">
        <v>38.72752903898553</v>
      </c>
      <c r="S1407">
        <v>39.430673483382968</v>
      </c>
      <c r="T1407">
        <v>39.749918140999931</v>
      </c>
      <c r="U1407">
        <v>39.737943567725551</v>
      </c>
      <c r="V1407">
        <v>39.909056839991166</v>
      </c>
      <c r="W1407">
        <v>39.44382041175151</v>
      </c>
      <c r="X1407">
        <v>38.280127188422284</v>
      </c>
      <c r="Y1407">
        <v>37.062178971698266</v>
      </c>
      <c r="Z1407">
        <v>37.067121491323661</v>
      </c>
      <c r="AA1407">
        <v>36.1850067870282</v>
      </c>
      <c r="AB1407">
        <v>34.574004633790665</v>
      </c>
      <c r="AC1407">
        <v>32.933453683831786</v>
      </c>
      <c r="AD1407">
        <v>30.704005287405817</v>
      </c>
      <c r="AE1407">
        <v>27.732540003862937</v>
      </c>
      <c r="AF1407">
        <v>25.48371829102765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0.89437317981296782</v>
      </c>
      <c r="AS1407">
        <v>0.89410370929128269</v>
      </c>
      <c r="AT1407">
        <v>0.89795375018216916</v>
      </c>
      <c r="AU1407">
        <v>0.88748594326966612</v>
      </c>
      <c r="AV1407">
        <v>0.86130283856979584</v>
      </c>
      <c r="AW1407">
        <v>0.83389901935039379</v>
      </c>
      <c r="AX1407">
        <v>0.83401024349481734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48.750000876003355</v>
      </c>
      <c r="BF1407">
        <v>50.250001639398036</v>
      </c>
      <c r="BG1407">
        <v>50.750000158357736</v>
      </c>
      <c r="BH1407">
        <v>50.500000564579757</v>
      </c>
      <c r="BI1407">
        <v>49.500000695795329</v>
      </c>
      <c r="BJ1407">
        <v>48.750000876003355</v>
      </c>
      <c r="BK1407">
        <v>49.000000242174103</v>
      </c>
      <c r="BL1407">
        <v>49.999999428136817</v>
      </c>
      <c r="BM1407">
        <v>52.249999556108982</v>
      </c>
      <c r="BN1407">
        <v>54.499999684081153</v>
      </c>
      <c r="BO1407">
        <v>56.499998511221051</v>
      </c>
      <c r="BP1407">
        <v>57.750000605492154</v>
      </c>
      <c r="BQ1407">
        <v>59.750001125460891</v>
      </c>
      <c r="BR1407">
        <v>60.750000311423598</v>
      </c>
      <c r="BS1407">
        <v>60.499999010591338</v>
      </c>
      <c r="BT1407">
        <v>58.500000411058672</v>
      </c>
      <c r="BU1407">
        <v>57.000000785700188</v>
      </c>
      <c r="BV1407">
        <v>55.000001730953045</v>
      </c>
      <c r="BW1407">
        <v>53.500000739951133</v>
      </c>
      <c r="BX1407">
        <v>52.75000092015916</v>
      </c>
      <c r="BY1407">
        <v>51.250000597753512</v>
      </c>
      <c r="BZ1407">
        <v>50.250001639398036</v>
      </c>
      <c r="CA1407">
        <v>49.749999606751594</v>
      </c>
      <c r="CB1407">
        <v>50.250001639398036</v>
      </c>
      <c r="CC1407">
        <v>0.33740873651437275</v>
      </c>
      <c r="CD1407">
        <v>0.31531048485208624</v>
      </c>
      <c r="CE1407">
        <v>0.31065583566057348</v>
      </c>
      <c r="CF1407">
        <v>0.3148489217393155</v>
      </c>
      <c r="CG1407">
        <v>0.33402022559261996</v>
      </c>
      <c r="CH1407">
        <v>0.39739773406583345</v>
      </c>
      <c r="CI1407">
        <v>0.52054491983954843</v>
      </c>
      <c r="CJ1407">
        <v>0.6357854794887392</v>
      </c>
      <c r="CK1407">
        <v>0.72769865720031612</v>
      </c>
      <c r="CL1407">
        <v>0.77022996434534086</v>
      </c>
      <c r="CM1407">
        <v>0.80080875814109009</v>
      </c>
      <c r="CN1407">
        <v>0.82841820361784302</v>
      </c>
      <c r="CO1407">
        <v>0.8283560786251114</v>
      </c>
      <c r="CP1407">
        <v>0.85515387601810322</v>
      </c>
      <c r="CQ1407">
        <v>0.85676192477719226</v>
      </c>
      <c r="CR1407">
        <v>0.78625842812122804</v>
      </c>
      <c r="CS1407">
        <v>0.72652367484549518</v>
      </c>
      <c r="CT1407">
        <v>0.67709273608483267</v>
      </c>
      <c r="CU1407">
        <v>0.55729309535704763</v>
      </c>
      <c r="CV1407">
        <v>0.4376043014468553</v>
      </c>
      <c r="CW1407">
        <v>0.38343599434904746</v>
      </c>
      <c r="CX1407">
        <v>0.34739577922124992</v>
      </c>
      <c r="CY1407">
        <v>0.3166498526680086</v>
      </c>
      <c r="CZ1407">
        <v>0.29614207453623415</v>
      </c>
    </row>
    <row r="1408" spans="1:104" x14ac:dyDescent="0.25">
      <c r="A1408" t="s">
        <v>1597</v>
      </c>
      <c r="B1408" t="s">
        <v>26</v>
      </c>
      <c r="C1408" t="s">
        <v>28</v>
      </c>
      <c r="D1408" t="s">
        <v>187</v>
      </c>
      <c r="E1408" t="s">
        <v>184</v>
      </c>
      <c r="F1408">
        <v>2024</v>
      </c>
      <c r="G1408" t="s">
        <v>173</v>
      </c>
      <c r="H1408">
        <v>3</v>
      </c>
      <c r="I1408">
        <v>24.156946698421734</v>
      </c>
      <c r="J1408">
        <v>23.323586239077777</v>
      </c>
      <c r="K1408">
        <v>22.828416021561445</v>
      </c>
      <c r="L1408">
        <v>22.862053871773675</v>
      </c>
      <c r="M1408">
        <v>23.790584132222691</v>
      </c>
      <c r="N1408">
        <v>26.382039944652313</v>
      </c>
      <c r="O1408">
        <v>30.968695217845504</v>
      </c>
      <c r="P1408">
        <v>34.268425604992849</v>
      </c>
      <c r="Q1408">
        <v>37.305291075990503</v>
      </c>
      <c r="R1408">
        <v>38.674476540520757</v>
      </c>
      <c r="S1408">
        <v>39.242201199396234</v>
      </c>
      <c r="T1408">
        <v>39.414268602974502</v>
      </c>
      <c r="U1408">
        <v>39.326058010202445</v>
      </c>
      <c r="V1408">
        <v>39.443246534937039</v>
      </c>
      <c r="W1408">
        <v>38.980653247552965</v>
      </c>
      <c r="X1408">
        <v>38.004570144473561</v>
      </c>
      <c r="Y1408">
        <v>36.833578064583698</v>
      </c>
      <c r="Z1408">
        <v>35.853726122061531</v>
      </c>
      <c r="AA1408">
        <v>34.776225222983058</v>
      </c>
      <c r="AB1408">
        <v>35.064432926508317</v>
      </c>
      <c r="AC1408">
        <v>33.545603646057003</v>
      </c>
      <c r="AD1408">
        <v>31.347026205221798</v>
      </c>
      <c r="AE1408">
        <v>28.277280438465006</v>
      </c>
      <c r="AF1408">
        <v>25.933254276071942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0.88682102133950813</v>
      </c>
      <c r="AS1408">
        <v>0.88483631116160277</v>
      </c>
      <c r="AT1408">
        <v>0.88747304217855338</v>
      </c>
      <c r="AU1408">
        <v>0.87706464762977621</v>
      </c>
      <c r="AV1408">
        <v>0.85510281304756297</v>
      </c>
      <c r="AW1408">
        <v>0.82875550977436951</v>
      </c>
      <c r="AX1408">
        <v>0.80670885778924595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46.500000748958314</v>
      </c>
      <c r="BF1408">
        <v>48.250000299174118</v>
      </c>
      <c r="BG1408">
        <v>48.500000230859669</v>
      </c>
      <c r="BH1408">
        <v>49.499999346636457</v>
      </c>
      <c r="BI1408">
        <v>48.250000299174118</v>
      </c>
      <c r="BJ1408">
        <v>48.00000083636899</v>
      </c>
      <c r="BK1408">
        <v>48.250000299174118</v>
      </c>
      <c r="BL1408">
        <v>48.750001171348522</v>
      </c>
      <c r="BM1408">
        <v>52.249999376644801</v>
      </c>
      <c r="BN1408">
        <v>53.749999705599933</v>
      </c>
      <c r="BO1408">
        <v>56.50000053128413</v>
      </c>
      <c r="BP1408">
        <v>57.500000783740717</v>
      </c>
      <c r="BQ1408">
        <v>58.999998384664352</v>
      </c>
      <c r="BR1408">
        <v>59.999999887468704</v>
      </c>
      <c r="BS1408">
        <v>59.499999583634192</v>
      </c>
      <c r="BT1408">
        <v>58.999998384664352</v>
      </c>
      <c r="BU1408">
        <v>58.000001087575221</v>
      </c>
      <c r="BV1408">
        <v>56.750000107757245</v>
      </c>
      <c r="BW1408">
        <v>52.249999376644801</v>
      </c>
      <c r="BX1408">
        <v>50.749999061898173</v>
      </c>
      <c r="BY1408">
        <v>49.499999346636457</v>
      </c>
      <c r="BZ1408">
        <v>48.500000230859669</v>
      </c>
      <c r="CA1408">
        <v>48.00000083636899</v>
      </c>
      <c r="CB1408">
        <v>48.00000083636899</v>
      </c>
      <c r="CC1408">
        <v>0.34418464036623847</v>
      </c>
      <c r="CD1408">
        <v>0.32164259360838882</v>
      </c>
      <c r="CE1408">
        <v>0.31689446178844172</v>
      </c>
      <c r="CF1408">
        <v>0.32117171420611912</v>
      </c>
      <c r="CG1408">
        <v>0.34072803778618838</v>
      </c>
      <c r="CH1408">
        <v>0.40537833214542351</v>
      </c>
      <c r="CI1408">
        <v>0.53099861114096814</v>
      </c>
      <c r="CJ1408">
        <v>0.64855340890878987</v>
      </c>
      <c r="CK1408">
        <v>0.74231237606571998</v>
      </c>
      <c r="CL1408">
        <v>0.78569790368063241</v>
      </c>
      <c r="CM1408">
        <v>0.81689071101480371</v>
      </c>
      <c r="CN1408">
        <v>0.84505463880347287</v>
      </c>
      <c r="CO1408">
        <v>0.84499130500888153</v>
      </c>
      <c r="CP1408">
        <v>0.87232718882950511</v>
      </c>
      <c r="CQ1408">
        <v>0.87396757336920949</v>
      </c>
      <c r="CR1408">
        <v>0.8020482125818571</v>
      </c>
      <c r="CS1408">
        <v>0.7411138548675319</v>
      </c>
      <c r="CT1408">
        <v>0.69069019163106871</v>
      </c>
      <c r="CU1408">
        <v>0.56848476169017925</v>
      </c>
      <c r="CV1408">
        <v>0.44639230733172608</v>
      </c>
      <c r="CW1408">
        <v>0.39113620138028776</v>
      </c>
      <c r="CX1408">
        <v>0.35437223509723925</v>
      </c>
      <c r="CY1408">
        <v>0.32300887756233893</v>
      </c>
      <c r="CZ1408">
        <v>0.30208925722242985</v>
      </c>
    </row>
    <row r="1409" spans="1:104" x14ac:dyDescent="0.25">
      <c r="A1409" t="s">
        <v>1598</v>
      </c>
      <c r="B1409" t="s">
        <v>26</v>
      </c>
      <c r="C1409" t="s">
        <v>28</v>
      </c>
      <c r="D1409" t="s">
        <v>187</v>
      </c>
      <c r="E1409" t="s">
        <v>184</v>
      </c>
      <c r="F1409">
        <v>2024</v>
      </c>
      <c r="G1409" t="s">
        <v>174</v>
      </c>
      <c r="H1409">
        <v>4</v>
      </c>
      <c r="I1409">
        <v>24.495712635535789</v>
      </c>
      <c r="J1409">
        <v>23.572241026401013</v>
      </c>
      <c r="K1409">
        <v>23.026325285126024</v>
      </c>
      <c r="L1409">
        <v>22.979105925874268</v>
      </c>
      <c r="M1409">
        <v>23.87606655084015</v>
      </c>
      <c r="N1409">
        <v>26.309618512153374</v>
      </c>
      <c r="O1409">
        <v>30.091634294461585</v>
      </c>
      <c r="P1409">
        <v>33.403567294689097</v>
      </c>
      <c r="Q1409">
        <v>37.174503438271685</v>
      </c>
      <c r="R1409">
        <v>40.064580852819901</v>
      </c>
      <c r="S1409">
        <v>42.295020338991165</v>
      </c>
      <c r="T1409">
        <v>43.961285842152513</v>
      </c>
      <c r="U1409">
        <v>44.890185511052898</v>
      </c>
      <c r="V1409">
        <v>45.748288632383137</v>
      </c>
      <c r="W1409">
        <v>45.586074359052397</v>
      </c>
      <c r="X1409">
        <v>44.475710535699534</v>
      </c>
      <c r="Y1409">
        <v>42.662960468435692</v>
      </c>
      <c r="Z1409">
        <v>40.026414184124491</v>
      </c>
      <c r="AA1409">
        <v>37.042387155399311</v>
      </c>
      <c r="AB1409">
        <v>36.723722848353226</v>
      </c>
      <c r="AC1409">
        <v>35.256148505096114</v>
      </c>
      <c r="AD1409">
        <v>32.649257365967891</v>
      </c>
      <c r="AE1409">
        <v>29.26950385733215</v>
      </c>
      <c r="AF1409">
        <v>26.631984657197957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0.98912894972678733</v>
      </c>
      <c r="AS1409">
        <v>1.0100291267108721</v>
      </c>
      <c r="AT1409">
        <v>1.0293364768992137</v>
      </c>
      <c r="AU1409">
        <v>1.0256866515100418</v>
      </c>
      <c r="AV1409">
        <v>1.0007034707259939</v>
      </c>
      <c r="AW1409">
        <v>0.95991660880154117</v>
      </c>
      <c r="AX1409">
        <v>0.90059430868662371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57.750000070722422</v>
      </c>
      <c r="BF1409">
        <v>58.249999808606717</v>
      </c>
      <c r="BG1409">
        <v>57.49999928653218</v>
      </c>
      <c r="BH1409">
        <v>57.49999928653218</v>
      </c>
      <c r="BI1409">
        <v>57.249999524014228</v>
      </c>
      <c r="BJ1409">
        <v>57.49999928653218</v>
      </c>
      <c r="BK1409">
        <v>58.249999808606717</v>
      </c>
      <c r="BL1409">
        <v>62.999999624365159</v>
      </c>
      <c r="BM1409">
        <v>67.999999543198967</v>
      </c>
      <c r="BN1409">
        <v>67.000000180949513</v>
      </c>
      <c r="BO1409">
        <v>69.500001495501195</v>
      </c>
      <c r="BP1409">
        <v>71.750001245418531</v>
      </c>
      <c r="BQ1409">
        <v>72.499998588957041</v>
      </c>
      <c r="BR1409">
        <v>71.500000134860741</v>
      </c>
      <c r="BS1409">
        <v>71.500000134860741</v>
      </c>
      <c r="BT1409">
        <v>70.749999612786198</v>
      </c>
      <c r="BU1409">
        <v>69.250002201249714</v>
      </c>
      <c r="BV1409">
        <v>68.249998269854729</v>
      </c>
      <c r="BW1409">
        <v>67.000000180949513</v>
      </c>
      <c r="BX1409">
        <v>63.9999990008045</v>
      </c>
      <c r="BY1409">
        <v>61.749999250887171</v>
      </c>
      <c r="BZ1409">
        <v>61.499999715407505</v>
      </c>
      <c r="CA1409">
        <v>59.999999820639758</v>
      </c>
      <c r="CB1409">
        <v>58.499999003528949</v>
      </c>
      <c r="CC1409">
        <v>0.33357024781143391</v>
      </c>
      <c r="CD1409">
        <v>0.31172337034389519</v>
      </c>
      <c r="CE1409">
        <v>0.30712169894488434</v>
      </c>
      <c r="CF1409">
        <v>0.31126702981024157</v>
      </c>
      <c r="CG1409">
        <v>0.33022022138754942</v>
      </c>
      <c r="CH1409">
        <v>0.39287675068332961</v>
      </c>
      <c r="CI1409">
        <v>0.51462298081111657</v>
      </c>
      <c r="CJ1409">
        <v>0.6285524651258072</v>
      </c>
      <c r="CK1409">
        <v>0.71941997136684555</v>
      </c>
      <c r="CL1409">
        <v>0.76146750829420262</v>
      </c>
      <c r="CM1409">
        <v>0.79169834333559741</v>
      </c>
      <c r="CN1409">
        <v>0.81899367187605654</v>
      </c>
      <c r="CO1409">
        <v>0.81893231939967759</v>
      </c>
      <c r="CP1409">
        <v>0.84542521307927354</v>
      </c>
      <c r="CQ1409">
        <v>0.84701498328025215</v>
      </c>
      <c r="CR1409">
        <v>0.77731360008159456</v>
      </c>
      <c r="CS1409">
        <v>0.71825843676027346</v>
      </c>
      <c r="CT1409">
        <v>0.66938980440978102</v>
      </c>
      <c r="CU1409">
        <v>0.55095307211298183</v>
      </c>
      <c r="CV1409">
        <v>0.43262590311982152</v>
      </c>
      <c r="CW1409">
        <v>0.3790738533829156</v>
      </c>
      <c r="CX1409">
        <v>0.34344362306680365</v>
      </c>
      <c r="CY1409">
        <v>0.31304749144468885</v>
      </c>
      <c r="CZ1409">
        <v>0.29277304890269101</v>
      </c>
    </row>
    <row r="1410" spans="1:104" x14ac:dyDescent="0.25">
      <c r="A1410" t="s">
        <v>1599</v>
      </c>
      <c r="B1410" t="s">
        <v>26</v>
      </c>
      <c r="C1410" t="s">
        <v>28</v>
      </c>
      <c r="D1410" t="s">
        <v>187</v>
      </c>
      <c r="E1410" t="s">
        <v>184</v>
      </c>
      <c r="F1410">
        <v>2024</v>
      </c>
      <c r="G1410" t="s">
        <v>175</v>
      </c>
      <c r="H1410">
        <v>5</v>
      </c>
      <c r="I1410">
        <v>24.874736635161014</v>
      </c>
      <c r="J1410">
        <v>23.900647411290713</v>
      </c>
      <c r="K1410">
        <v>23.311626181420127</v>
      </c>
      <c r="L1410">
        <v>23.237175707066079</v>
      </c>
      <c r="M1410">
        <v>24.162542873901792</v>
      </c>
      <c r="N1410">
        <v>26.584483422466334</v>
      </c>
      <c r="O1410">
        <v>30.008444560789638</v>
      </c>
      <c r="P1410">
        <v>34.330814171059131</v>
      </c>
      <c r="Q1410">
        <v>38.881535355305317</v>
      </c>
      <c r="R1410">
        <v>42.256413903599423</v>
      </c>
      <c r="S1410">
        <v>44.486799499722039</v>
      </c>
      <c r="T1410">
        <v>45.817057250960978</v>
      </c>
      <c r="U1410">
        <v>46.350709421764051</v>
      </c>
      <c r="V1410">
        <v>46.966169095471471</v>
      </c>
      <c r="W1410">
        <v>46.888401883371742</v>
      </c>
      <c r="X1410">
        <v>45.568246850217214</v>
      </c>
      <c r="Y1410">
        <v>43.420603300014626</v>
      </c>
      <c r="Z1410">
        <v>40.725057236410528</v>
      </c>
      <c r="AA1410">
        <v>37.567223504669812</v>
      </c>
      <c r="AB1410">
        <v>36.504614927822338</v>
      </c>
      <c r="AC1410">
        <v>35.757553037306081</v>
      </c>
      <c r="AD1410">
        <v>33.162794673115535</v>
      </c>
      <c r="AE1410">
        <v>29.720512539298834</v>
      </c>
      <c r="AF1410">
        <v>27.005026539531954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1.0308837830803688</v>
      </c>
      <c r="AS1410">
        <v>1.0428909827684147</v>
      </c>
      <c r="AT1410">
        <v>1.0567388015924135</v>
      </c>
      <c r="AU1410">
        <v>1.0549890395504538</v>
      </c>
      <c r="AV1410">
        <v>1.0252855175855511</v>
      </c>
      <c r="AW1410">
        <v>0.9769635424268196</v>
      </c>
      <c r="AX1410">
        <v>0.91631375635001078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58.999999638687576</v>
      </c>
      <c r="BF1410">
        <v>59.499998943271713</v>
      </c>
      <c r="BG1410">
        <v>59.74999978595612</v>
      </c>
      <c r="BH1410">
        <v>59.74999978595612</v>
      </c>
      <c r="BI1410">
        <v>59.74999978595612</v>
      </c>
      <c r="BJ1410">
        <v>60.00000085538192</v>
      </c>
      <c r="BK1410">
        <v>60.749998976149215</v>
      </c>
      <c r="BL1410">
        <v>61.000000045575021</v>
      </c>
      <c r="BM1410">
        <v>64.249999209919594</v>
      </c>
      <c r="BN1410">
        <v>66.249999163324247</v>
      </c>
      <c r="BO1410">
        <v>70.49999978527589</v>
      </c>
      <c r="BP1410">
        <v>72.750000340452203</v>
      </c>
      <c r="BQ1410">
        <v>72.750000340452203</v>
      </c>
      <c r="BR1410">
        <v>73.249998851441447</v>
      </c>
      <c r="BS1410">
        <v>72.999999595946832</v>
      </c>
      <c r="BT1410">
        <v>72.250000809126675</v>
      </c>
      <c r="BU1410">
        <v>70.49999978527589</v>
      </c>
      <c r="BV1410">
        <v>67.750000719110346</v>
      </c>
      <c r="BW1410">
        <v>64.499998352043519</v>
      </c>
      <c r="BX1410">
        <v>61.499999010047055</v>
      </c>
      <c r="BY1410">
        <v>60.749998976149215</v>
      </c>
      <c r="BZ1410">
        <v>60.00000085538192</v>
      </c>
      <c r="CA1410">
        <v>60.00000085538192</v>
      </c>
      <c r="CB1410">
        <v>60.00000085538192</v>
      </c>
      <c r="CC1410">
        <v>0.33454042734008277</v>
      </c>
      <c r="CD1410">
        <v>0.31263001616951258</v>
      </c>
      <c r="CE1410">
        <v>0.30801494479760316</v>
      </c>
      <c r="CF1410">
        <v>0.31217232424786057</v>
      </c>
      <c r="CG1410">
        <v>0.33118067715519195</v>
      </c>
      <c r="CH1410">
        <v>0.39401944121448856</v>
      </c>
      <c r="CI1410">
        <v>0.51611976453675512</v>
      </c>
      <c r="CJ1410">
        <v>0.63038061993931782</v>
      </c>
      <c r="CK1410">
        <v>0.72151244444568519</v>
      </c>
      <c r="CL1410">
        <v>0.76368226177685516</v>
      </c>
      <c r="CM1410">
        <v>0.79400105623483741</v>
      </c>
      <c r="CN1410">
        <v>0.82137582822651556</v>
      </c>
      <c r="CO1410">
        <v>0.82131421097278068</v>
      </c>
      <c r="CP1410">
        <v>0.84788417004648531</v>
      </c>
      <c r="CQ1410">
        <v>0.84947860891616145</v>
      </c>
      <c r="CR1410">
        <v>0.77957440158087532</v>
      </c>
      <c r="CS1410">
        <v>0.72034746384679338</v>
      </c>
      <c r="CT1410">
        <v>0.6713367731005363</v>
      </c>
      <c r="CU1410">
        <v>0.55255551874583198</v>
      </c>
      <c r="CV1410">
        <v>0.43388416987098316</v>
      </c>
      <c r="CW1410">
        <v>0.38017634678691253</v>
      </c>
      <c r="CX1410">
        <v>0.34444254239041394</v>
      </c>
      <c r="CY1410">
        <v>0.31395800502522409</v>
      </c>
      <c r="CZ1410">
        <v>0.29362454428961665</v>
      </c>
    </row>
    <row r="1411" spans="1:104" x14ac:dyDescent="0.25">
      <c r="A1411" t="s">
        <v>1600</v>
      </c>
      <c r="B1411" t="s">
        <v>26</v>
      </c>
      <c r="C1411" t="s">
        <v>28</v>
      </c>
      <c r="D1411" t="s">
        <v>187</v>
      </c>
      <c r="E1411" t="s">
        <v>184</v>
      </c>
      <c r="F1411">
        <v>2024</v>
      </c>
      <c r="G1411" t="s">
        <v>176</v>
      </c>
      <c r="H1411">
        <v>6</v>
      </c>
      <c r="I1411">
        <v>25.873640992329914</v>
      </c>
      <c r="J1411">
        <v>24.799761166946393</v>
      </c>
      <c r="K1411">
        <v>24.190367148595925</v>
      </c>
      <c r="L1411">
        <v>24.154600540409817</v>
      </c>
      <c r="M1411">
        <v>25.153323501205868</v>
      </c>
      <c r="N1411">
        <v>27.570400537339538</v>
      </c>
      <c r="O1411">
        <v>31.111317944253063</v>
      </c>
      <c r="P1411">
        <v>35.708975186181597</v>
      </c>
      <c r="Q1411">
        <v>40.45040449266839</v>
      </c>
      <c r="R1411">
        <v>44.256061863345558</v>
      </c>
      <c r="S1411">
        <v>47.028256735936495</v>
      </c>
      <c r="T1411">
        <v>48.703869412023096</v>
      </c>
      <c r="U1411">
        <v>49.321808661642976</v>
      </c>
      <c r="V1411">
        <v>49.868449476192737</v>
      </c>
      <c r="W1411">
        <v>49.718464630488647</v>
      </c>
      <c r="X1411">
        <v>48.648482480420931</v>
      </c>
      <c r="Y1411">
        <v>46.732143329891869</v>
      </c>
      <c r="Z1411">
        <v>43.942407488943935</v>
      </c>
      <c r="AA1411">
        <v>40.199317375106389</v>
      </c>
      <c r="AB1411">
        <v>38.112601174244666</v>
      </c>
      <c r="AC1411">
        <v>37.399992248596739</v>
      </c>
      <c r="AD1411">
        <v>34.800593817298669</v>
      </c>
      <c r="AE1411">
        <v>31.14273189193441</v>
      </c>
      <c r="AF1411">
        <v>28.245153125717668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1.0958370656890846</v>
      </c>
      <c r="AS1411">
        <v>1.1097407062357676</v>
      </c>
      <c r="AT1411">
        <v>1.1220401451378144</v>
      </c>
      <c r="AU1411">
        <v>1.1186654133639244</v>
      </c>
      <c r="AV1411">
        <v>1.0945908424173552</v>
      </c>
      <c r="AW1411">
        <v>1.051473234263435</v>
      </c>
      <c r="AX1411">
        <v>0.9887041899073945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61.749999204667546</v>
      </c>
      <c r="BF1411">
        <v>61.250000783217629</v>
      </c>
      <c r="BG1411">
        <v>60.999999753853977</v>
      </c>
      <c r="BH1411">
        <v>61.250000783217629</v>
      </c>
      <c r="BI1411">
        <v>60.749999304756365</v>
      </c>
      <c r="BJ1411">
        <v>61.250000783217629</v>
      </c>
      <c r="BK1411">
        <v>62.749998637535334</v>
      </c>
      <c r="BL1411">
        <v>65.99999754091742</v>
      </c>
      <c r="BM1411">
        <v>68.750001999794918</v>
      </c>
      <c r="BN1411">
        <v>73.999999783065419</v>
      </c>
      <c r="BO1411">
        <v>77.750000957467279</v>
      </c>
      <c r="BP1411">
        <v>77.750000957467279</v>
      </c>
      <c r="BQ1411">
        <v>80.250000070367861</v>
      </c>
      <c r="BR1411">
        <v>78.999999509066626</v>
      </c>
      <c r="BS1411">
        <v>77.50000106033005</v>
      </c>
      <c r="BT1411">
        <v>76.499999462079217</v>
      </c>
      <c r="BU1411">
        <v>74.500001049234228</v>
      </c>
      <c r="BV1411">
        <v>72.999998977373096</v>
      </c>
      <c r="BW1411">
        <v>71.500001689168599</v>
      </c>
      <c r="BX1411">
        <v>68.999998132279288</v>
      </c>
      <c r="BY1411">
        <v>65.250001274490685</v>
      </c>
      <c r="BZ1411">
        <v>64.500000705603512</v>
      </c>
      <c r="CA1411">
        <v>63.499999673465894</v>
      </c>
      <c r="CB1411">
        <v>62.249999550902388</v>
      </c>
      <c r="CC1411">
        <v>0.33321191562086389</v>
      </c>
      <c r="CD1411">
        <v>0.31138850745414925</v>
      </c>
      <c r="CE1411">
        <v>0.30679175328030617</v>
      </c>
      <c r="CF1411">
        <v>0.31093265628697708</v>
      </c>
      <c r="CG1411">
        <v>0.32986549286054889</v>
      </c>
      <c r="CH1411">
        <v>0.39245471353266193</v>
      </c>
      <c r="CI1411">
        <v>0.51407014078531699</v>
      </c>
      <c r="CJ1411">
        <v>0.62787728011110078</v>
      </c>
      <c r="CK1411">
        <v>0.71864720797099102</v>
      </c>
      <c r="CL1411">
        <v>0.76064952774578443</v>
      </c>
      <c r="CM1411">
        <v>0.79084785517505574</v>
      </c>
      <c r="CN1411">
        <v>0.81811390146627883</v>
      </c>
      <c r="CO1411">
        <v>0.81805260904468968</v>
      </c>
      <c r="CP1411">
        <v>0.84451705003094524</v>
      </c>
      <c r="CQ1411">
        <v>0.84610511966159196</v>
      </c>
      <c r="CR1411">
        <v>0.77647855155504386</v>
      </c>
      <c r="CS1411">
        <v>0.71748680420398003</v>
      </c>
      <c r="CT1411">
        <v>0.66867076426115291</v>
      </c>
      <c r="CU1411">
        <v>0.5503612489255334</v>
      </c>
      <c r="CV1411">
        <v>0.43216114139927297</v>
      </c>
      <c r="CW1411">
        <v>0.37866662225827791</v>
      </c>
      <c r="CX1411">
        <v>0.34307469240258864</v>
      </c>
      <c r="CY1411">
        <v>0.31271121047031131</v>
      </c>
      <c r="CZ1411">
        <v>0.29245853686102197</v>
      </c>
    </row>
    <row r="1412" spans="1:104" x14ac:dyDescent="0.25">
      <c r="A1412" t="s">
        <v>1601</v>
      </c>
      <c r="B1412" t="s">
        <v>26</v>
      </c>
      <c r="C1412" t="s">
        <v>28</v>
      </c>
      <c r="D1412" t="s">
        <v>187</v>
      </c>
      <c r="E1412" t="s">
        <v>184</v>
      </c>
      <c r="F1412">
        <v>2024</v>
      </c>
      <c r="G1412" t="s">
        <v>177</v>
      </c>
      <c r="H1412">
        <v>7</v>
      </c>
      <c r="I1412">
        <v>27.398819956134449</v>
      </c>
      <c r="J1412">
        <v>26.235658504339384</v>
      </c>
      <c r="K1412">
        <v>25.538824904053126</v>
      </c>
      <c r="L1412">
        <v>25.517646124865522</v>
      </c>
      <c r="M1412">
        <v>26.621551543646301</v>
      </c>
      <c r="N1412">
        <v>29.423468714732884</v>
      </c>
      <c r="O1412">
        <v>33.35995729278725</v>
      </c>
      <c r="P1412">
        <v>38.183909324946541</v>
      </c>
      <c r="Q1412">
        <v>42.967536497981811</v>
      </c>
      <c r="R1412">
        <v>46.752268325946218</v>
      </c>
      <c r="S1412">
        <v>49.363148552123427</v>
      </c>
      <c r="T1412">
        <v>50.962165183034536</v>
      </c>
      <c r="U1412">
        <v>51.555582974803301</v>
      </c>
      <c r="V1412">
        <v>52.059949988008547</v>
      </c>
      <c r="W1412">
        <v>52.034529759658724</v>
      </c>
      <c r="X1412">
        <v>51.157356353901761</v>
      </c>
      <c r="Y1412">
        <v>49.325216479490017</v>
      </c>
      <c r="Z1412">
        <v>46.41959002793773</v>
      </c>
      <c r="AA1412">
        <v>42.368231097514695</v>
      </c>
      <c r="AB1412">
        <v>40.200529810201424</v>
      </c>
      <c r="AC1412">
        <v>39.456337034695679</v>
      </c>
      <c r="AD1412">
        <v>36.795031852860376</v>
      </c>
      <c r="AE1412">
        <v>32.95255863816142</v>
      </c>
      <c r="AF1412">
        <v>29.872978261755776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>
        <v>0</v>
      </c>
      <c r="AR1412">
        <v>1.1466486878018278</v>
      </c>
      <c r="AS1412">
        <v>1.1600005768532982</v>
      </c>
      <c r="AT1412">
        <v>1.1713488262581333</v>
      </c>
      <c r="AU1412">
        <v>1.1707769560059949</v>
      </c>
      <c r="AV1412">
        <v>1.1510405169557156</v>
      </c>
      <c r="AW1412">
        <v>1.1098173319720086</v>
      </c>
      <c r="AX1412">
        <v>1.044440762006599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66.750002082219027</v>
      </c>
      <c r="BF1412">
        <v>66.500000547961307</v>
      </c>
      <c r="BG1412">
        <v>65.500000630053734</v>
      </c>
      <c r="BH1412">
        <v>65.9999980448207</v>
      </c>
      <c r="BI1412">
        <v>65.25000024068008</v>
      </c>
      <c r="BJ1412">
        <v>65.25000024068008</v>
      </c>
      <c r="BK1412">
        <v>67.500001356334252</v>
      </c>
      <c r="BL1412">
        <v>68.500001048091903</v>
      </c>
      <c r="BM1412">
        <v>71.750000060438566</v>
      </c>
      <c r="BN1412">
        <v>72.999999689269984</v>
      </c>
      <c r="BO1412">
        <v>75.250001949808222</v>
      </c>
      <c r="BP1412">
        <v>77.249998138955618</v>
      </c>
      <c r="BQ1412">
        <v>78.000000918394903</v>
      </c>
      <c r="BR1412">
        <v>80.249998203634505</v>
      </c>
      <c r="BS1412">
        <v>79.75000101501746</v>
      </c>
      <c r="BT1412">
        <v>80.999998071393321</v>
      </c>
      <c r="BU1412">
        <v>82.249999848649153</v>
      </c>
      <c r="BV1412">
        <v>83.250000331931574</v>
      </c>
      <c r="BW1412">
        <v>77.000000689531163</v>
      </c>
      <c r="BX1412">
        <v>74.000000031208685</v>
      </c>
      <c r="BY1412">
        <v>72.250001743785631</v>
      </c>
      <c r="BZ1412">
        <v>71.250001175696994</v>
      </c>
      <c r="CA1412">
        <v>70.50000187331301</v>
      </c>
      <c r="CB1412">
        <v>69.74999909387374</v>
      </c>
      <c r="CC1412">
        <v>0.33278699360952396</v>
      </c>
      <c r="CD1412">
        <v>0.31099141442042622</v>
      </c>
      <c r="CE1412">
        <v>0.30640052378534854</v>
      </c>
      <c r="CF1412">
        <v>0.31053612866055996</v>
      </c>
      <c r="CG1412">
        <v>0.32944485520842121</v>
      </c>
      <c r="CH1412">
        <v>0.39195423623253028</v>
      </c>
      <c r="CI1412">
        <v>0.51341457834145043</v>
      </c>
      <c r="CJ1412">
        <v>0.62707654802186918</v>
      </c>
      <c r="CK1412">
        <v>0.71773072049316589</v>
      </c>
      <c r="CL1412">
        <v>0.75967951662261035</v>
      </c>
      <c r="CM1412">
        <v>0.78983934445841952</v>
      </c>
      <c r="CN1412">
        <v>0.81707058667004784</v>
      </c>
      <c r="CO1412">
        <v>0.81700934394489555</v>
      </c>
      <c r="CP1412">
        <v>0.84344005726380644</v>
      </c>
      <c r="CQ1412">
        <v>0.84502616153703924</v>
      </c>
      <c r="CR1412">
        <v>0.77548835018253937</v>
      </c>
      <c r="CS1412">
        <v>0.71657190388398662</v>
      </c>
      <c r="CT1412">
        <v>0.6678180606756291</v>
      </c>
      <c r="CU1412">
        <v>0.54965938539191661</v>
      </c>
      <c r="CV1412">
        <v>0.43161004518951201</v>
      </c>
      <c r="CW1412">
        <v>0.37818372721272886</v>
      </c>
      <c r="CX1412">
        <v>0.34263719319458691</v>
      </c>
      <c r="CY1412">
        <v>0.31231242672150872</v>
      </c>
      <c r="CZ1412">
        <v>0.29208556235612126</v>
      </c>
    </row>
    <row r="1413" spans="1:104" x14ac:dyDescent="0.25">
      <c r="A1413" t="s">
        <v>1602</v>
      </c>
      <c r="B1413" t="s">
        <v>26</v>
      </c>
      <c r="C1413" t="s">
        <v>28</v>
      </c>
      <c r="D1413" t="s">
        <v>187</v>
      </c>
      <c r="E1413" t="s">
        <v>184</v>
      </c>
      <c r="F1413">
        <v>2024</v>
      </c>
      <c r="G1413" t="s">
        <v>178</v>
      </c>
      <c r="H1413">
        <v>8</v>
      </c>
      <c r="I1413">
        <v>28.158257599155014</v>
      </c>
      <c r="J1413">
        <v>26.950077908538784</v>
      </c>
      <c r="K1413">
        <v>26.245242861704337</v>
      </c>
      <c r="L1413">
        <v>26.275670894674899</v>
      </c>
      <c r="M1413">
        <v>27.451018879489542</v>
      </c>
      <c r="N1413">
        <v>30.521672783325833</v>
      </c>
      <c r="O1413">
        <v>34.996029519627484</v>
      </c>
      <c r="P1413">
        <v>40.198557935891294</v>
      </c>
      <c r="Q1413">
        <v>46.080707448970124</v>
      </c>
      <c r="R1413">
        <v>50.744846789418752</v>
      </c>
      <c r="S1413">
        <v>54.154180263840324</v>
      </c>
      <c r="T1413">
        <v>56.19624525177565</v>
      </c>
      <c r="U1413">
        <v>56.982578042000675</v>
      </c>
      <c r="V1413">
        <v>57.581167313879057</v>
      </c>
      <c r="W1413">
        <v>57.380517869179869</v>
      </c>
      <c r="X1413">
        <v>56.03040072654818</v>
      </c>
      <c r="Y1413">
        <v>53.446060778812452</v>
      </c>
      <c r="Z1413">
        <v>50.032454459577416</v>
      </c>
      <c r="AA1413">
        <v>45.131064343694412</v>
      </c>
      <c r="AB1413">
        <v>43.089340820846282</v>
      </c>
      <c r="AC1413">
        <v>41.499313625192407</v>
      </c>
      <c r="AD1413">
        <v>38.283747923511989</v>
      </c>
      <c r="AE1413">
        <v>34.118760941818891</v>
      </c>
      <c r="AF1413">
        <v>30.841735201648614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1.2644154877362346</v>
      </c>
      <c r="AS1413">
        <v>1.282108019655142</v>
      </c>
      <c r="AT1413">
        <v>1.2955762050105701</v>
      </c>
      <c r="AU1413">
        <v>1.2910616499567977</v>
      </c>
      <c r="AV1413">
        <v>1.260683983836512</v>
      </c>
      <c r="AW1413">
        <v>1.2025363501253588</v>
      </c>
      <c r="AX1413">
        <v>1.1257302398975761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69.749999760649771</v>
      </c>
      <c r="BF1413">
        <v>68.999999123907017</v>
      </c>
      <c r="BG1413">
        <v>67.999999855904264</v>
      </c>
      <c r="BH1413">
        <v>66.24999914654903</v>
      </c>
      <c r="BI1413">
        <v>67.500000024279458</v>
      </c>
      <c r="BJ1413">
        <v>67.249998428667737</v>
      </c>
      <c r="BK1413">
        <v>67.500000024279458</v>
      </c>
      <c r="BL1413">
        <v>69.499998136806127</v>
      </c>
      <c r="BM1413">
        <v>75.249999263655027</v>
      </c>
      <c r="BN1413">
        <v>81.749999502722943</v>
      </c>
      <c r="BO1413">
        <v>86.500001897975608</v>
      </c>
      <c r="BP1413">
        <v>88.500000913923756</v>
      </c>
      <c r="BQ1413">
        <v>90.249999689392396</v>
      </c>
      <c r="BR1413">
        <v>89.499998939721962</v>
      </c>
      <c r="BS1413">
        <v>87.74999790569963</v>
      </c>
      <c r="BT1413">
        <v>88.750001606113997</v>
      </c>
      <c r="BU1413">
        <v>87.999999981254007</v>
      </c>
      <c r="BV1413">
        <v>86.500001897975608</v>
      </c>
      <c r="BW1413">
        <v>82.749998686029912</v>
      </c>
      <c r="BX1413">
        <v>78.999998410204057</v>
      </c>
      <c r="BY1413">
        <v>75.74999974461403</v>
      </c>
      <c r="BZ1413">
        <v>73.99999916230243</v>
      </c>
      <c r="CA1413">
        <v>72.500000514385604</v>
      </c>
      <c r="CB1413">
        <v>71.500001669861675</v>
      </c>
      <c r="CC1413">
        <v>0.3359943400302331</v>
      </c>
      <c r="CD1413">
        <v>0.31398869334043761</v>
      </c>
      <c r="CE1413">
        <v>0.30935357147356929</v>
      </c>
      <c r="CF1413">
        <v>0.31352903175500774</v>
      </c>
      <c r="CG1413">
        <v>0.33261999987877067</v>
      </c>
      <c r="CH1413">
        <v>0.3957318419403173</v>
      </c>
      <c r="CI1413">
        <v>0.51836280846875293</v>
      </c>
      <c r="CJ1413">
        <v>0.63312024253543642</v>
      </c>
      <c r="CK1413">
        <v>0.72464809726486334</v>
      </c>
      <c r="CL1413">
        <v>0.76700118085278801</v>
      </c>
      <c r="CM1413">
        <v>0.79745172569170886</v>
      </c>
      <c r="CN1413">
        <v>0.82494541464299498</v>
      </c>
      <c r="CO1413">
        <v>0.82488359195045624</v>
      </c>
      <c r="CP1413">
        <v>0.85156899612882853</v>
      </c>
      <c r="CQ1413">
        <v>0.85317038366474607</v>
      </c>
      <c r="CR1413">
        <v>0.78296244712632723</v>
      </c>
      <c r="CS1413">
        <v>0.72347814681712697</v>
      </c>
      <c r="CT1413">
        <v>0.67425438102243751</v>
      </c>
      <c r="CU1413">
        <v>0.55495693795045953</v>
      </c>
      <c r="CV1413">
        <v>0.43576985767362664</v>
      </c>
      <c r="CW1413">
        <v>0.38182862850129184</v>
      </c>
      <c r="CX1413">
        <v>0.34593947238982686</v>
      </c>
      <c r="CY1413">
        <v>0.3153224551590843</v>
      </c>
      <c r="CZ1413">
        <v>0.29490065039758723</v>
      </c>
    </row>
    <row r="1414" spans="1:104" x14ac:dyDescent="0.25">
      <c r="A1414" t="s">
        <v>1603</v>
      </c>
      <c r="B1414" t="s">
        <v>26</v>
      </c>
      <c r="C1414" t="s">
        <v>28</v>
      </c>
      <c r="D1414" t="s">
        <v>187</v>
      </c>
      <c r="E1414" t="s">
        <v>184</v>
      </c>
      <c r="F1414">
        <v>2024</v>
      </c>
      <c r="G1414" t="s">
        <v>179</v>
      </c>
      <c r="H1414">
        <v>9</v>
      </c>
      <c r="I1414">
        <v>28.255758962471237</v>
      </c>
      <c r="J1414">
        <v>27.118999197583239</v>
      </c>
      <c r="K1414">
        <v>26.508442584203856</v>
      </c>
      <c r="L1414">
        <v>26.521011212797891</v>
      </c>
      <c r="M1414">
        <v>27.739123364116576</v>
      </c>
      <c r="N1414">
        <v>30.947368429158008</v>
      </c>
      <c r="O1414">
        <v>36.133993677791814</v>
      </c>
      <c r="P1414">
        <v>41.098615280568971</v>
      </c>
      <c r="Q1414">
        <v>47.332727884352416</v>
      </c>
      <c r="R1414">
        <v>52.223777783351451</v>
      </c>
      <c r="S1414">
        <v>55.744116240406505</v>
      </c>
      <c r="T1414">
        <v>57.849518605340805</v>
      </c>
      <c r="U1414">
        <v>58.663540918407534</v>
      </c>
      <c r="V1414">
        <v>59.35810953574515</v>
      </c>
      <c r="W1414">
        <v>58.998009650864375</v>
      </c>
      <c r="X1414">
        <v>57.134248568109037</v>
      </c>
      <c r="Y1414">
        <v>54.240156328535463</v>
      </c>
      <c r="Z1414">
        <v>50.581437671595729</v>
      </c>
      <c r="AA1414">
        <v>45.8385583099709</v>
      </c>
      <c r="AB1414">
        <v>44.5289941052445</v>
      </c>
      <c r="AC1414">
        <v>41.783268112944427</v>
      </c>
      <c r="AD1414">
        <v>38.397249042772671</v>
      </c>
      <c r="AE1414">
        <v>34.16843098063589</v>
      </c>
      <c r="AF1414">
        <v>30.917756361867326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1.3016141497910643</v>
      </c>
      <c r="AS1414">
        <v>1.3199296803650791</v>
      </c>
      <c r="AT1414">
        <v>1.3355574638581971</v>
      </c>
      <c r="AU1414">
        <v>1.3274552139020008</v>
      </c>
      <c r="AV1414">
        <v>1.2855205583226381</v>
      </c>
      <c r="AW1414">
        <v>1.2204035327672405</v>
      </c>
      <c r="AX1414">
        <v>1.1380823184553097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69.250001536976484</v>
      </c>
      <c r="BF1414">
        <v>68.500000940140595</v>
      </c>
      <c r="BG1414">
        <v>68.500000940140595</v>
      </c>
      <c r="BH1414">
        <v>67.25000019917087</v>
      </c>
      <c r="BI1414">
        <v>67.25000019917087</v>
      </c>
      <c r="BJ1414">
        <v>67.25000019917087</v>
      </c>
      <c r="BK1414">
        <v>68.750000236839639</v>
      </c>
      <c r="BL1414">
        <v>70.000001090590146</v>
      </c>
      <c r="BM1414">
        <v>73.749999281586412</v>
      </c>
      <c r="BN1414">
        <v>79.249999711055636</v>
      </c>
      <c r="BO1414">
        <v>86.999999083317803</v>
      </c>
      <c r="BP1414">
        <v>90.25000059818926</v>
      </c>
      <c r="BQ1414">
        <v>91.999998240845372</v>
      </c>
      <c r="BR1414">
        <v>91.999998240845372</v>
      </c>
      <c r="BS1414">
        <v>92.49999863873596</v>
      </c>
      <c r="BT1414">
        <v>92.750002108323912</v>
      </c>
      <c r="BU1414">
        <v>90.499999105422845</v>
      </c>
      <c r="BV1414">
        <v>89.250002086218885</v>
      </c>
      <c r="BW1414">
        <v>88.000001006906814</v>
      </c>
      <c r="BX1414">
        <v>79.750000785630917</v>
      </c>
      <c r="BY1414">
        <v>75.999998647307308</v>
      </c>
      <c r="BZ1414">
        <v>72.750000177516952</v>
      </c>
      <c r="CA1414">
        <v>72.00000062390329</v>
      </c>
      <c r="CB1414">
        <v>71.500000000451124</v>
      </c>
      <c r="CC1414">
        <v>0.3365983665339688</v>
      </c>
      <c r="CD1414">
        <v>0.31455319191459619</v>
      </c>
      <c r="CE1414">
        <v>0.30990973359654966</v>
      </c>
      <c r="CF1414">
        <v>0.31409270487208946</v>
      </c>
      <c r="CG1414">
        <v>0.33321797388324775</v>
      </c>
      <c r="CH1414">
        <v>0.39644328944003571</v>
      </c>
      <c r="CI1414">
        <v>0.51929476226005322</v>
      </c>
      <c r="CJ1414">
        <v>0.63425847699950921</v>
      </c>
      <c r="CK1414">
        <v>0.72595096982034313</v>
      </c>
      <c r="CL1414">
        <v>0.76838019606408314</v>
      </c>
      <c r="CM1414">
        <v>0.79888550904948907</v>
      </c>
      <c r="CN1414">
        <v>0.82642860757665204</v>
      </c>
      <c r="CO1414">
        <v>0.82636664644182378</v>
      </c>
      <c r="CP1414">
        <v>0.85310011043140155</v>
      </c>
      <c r="CQ1414">
        <v>0.85470427399814342</v>
      </c>
      <c r="CR1414">
        <v>0.78437006067526438</v>
      </c>
      <c r="CS1414">
        <v>0.72477884663701297</v>
      </c>
      <c r="CT1414">
        <v>0.67546659250980978</v>
      </c>
      <c r="CU1414">
        <v>0.5559546376029525</v>
      </c>
      <c r="CV1414">
        <v>0.43655324774324128</v>
      </c>
      <c r="CW1414">
        <v>0.38251505039520101</v>
      </c>
      <c r="CX1414">
        <v>0.34656138673894338</v>
      </c>
      <c r="CY1414">
        <v>0.31588932401932407</v>
      </c>
      <c r="CZ1414">
        <v>0.2954308126649538</v>
      </c>
    </row>
    <row r="1415" spans="1:104" x14ac:dyDescent="0.25">
      <c r="A1415" t="s">
        <v>1604</v>
      </c>
      <c r="B1415" t="s">
        <v>26</v>
      </c>
      <c r="C1415" t="s">
        <v>28</v>
      </c>
      <c r="D1415" t="s">
        <v>187</v>
      </c>
      <c r="E1415" t="s">
        <v>184</v>
      </c>
      <c r="F1415">
        <v>2024</v>
      </c>
      <c r="G1415" t="s">
        <v>180</v>
      </c>
      <c r="H1415">
        <v>10</v>
      </c>
      <c r="I1415">
        <v>25.623512411079751</v>
      </c>
      <c r="J1415">
        <v>24.656484028663709</v>
      </c>
      <c r="K1415">
        <v>24.07515619162729</v>
      </c>
      <c r="L1415">
        <v>24.036574668105111</v>
      </c>
      <c r="M1415">
        <v>25.109938844323764</v>
      </c>
      <c r="N1415">
        <v>27.878637912234659</v>
      </c>
      <c r="O1415">
        <v>32.626940698272527</v>
      </c>
      <c r="P1415">
        <v>35.735350135388643</v>
      </c>
      <c r="Q1415">
        <v>39.7157253517816</v>
      </c>
      <c r="R1415">
        <v>43.199204679868181</v>
      </c>
      <c r="S1415">
        <v>45.928004199185686</v>
      </c>
      <c r="T1415">
        <v>48.016736562236382</v>
      </c>
      <c r="U1415">
        <v>49.185915576584719</v>
      </c>
      <c r="V1415">
        <v>50.212617854020316</v>
      </c>
      <c r="W1415">
        <v>50.029177005741467</v>
      </c>
      <c r="X1415">
        <v>48.524416759210737</v>
      </c>
      <c r="Y1415">
        <v>46.024363110101532</v>
      </c>
      <c r="Z1415">
        <v>42.864965843996494</v>
      </c>
      <c r="AA1415">
        <v>40.815602641816454</v>
      </c>
      <c r="AB1415">
        <v>39.157089278751883</v>
      </c>
      <c r="AC1415">
        <v>36.798432210976415</v>
      </c>
      <c r="AD1415">
        <v>34.098435287018248</v>
      </c>
      <c r="AE1415">
        <v>30.468529159401005</v>
      </c>
      <c r="AF1415">
        <v>27.690349848283894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>
        <v>0</v>
      </c>
      <c r="AR1415">
        <v>1.0803765698608607</v>
      </c>
      <c r="AS1415">
        <v>1.1066831020922738</v>
      </c>
      <c r="AT1415">
        <v>1.1297838426616629</v>
      </c>
      <c r="AU1415">
        <v>1.1256564961276958</v>
      </c>
      <c r="AV1415">
        <v>1.0917993258512493</v>
      </c>
      <c r="AW1415">
        <v>1.0355481846901355</v>
      </c>
      <c r="AX1415">
        <v>0.96446170310256607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62.5</v>
      </c>
      <c r="BF1415">
        <v>62.999998293590863</v>
      </c>
      <c r="BG1415">
        <v>62.999998293590863</v>
      </c>
      <c r="BH1415">
        <v>60.750000664542178</v>
      </c>
      <c r="BI1415">
        <v>58.999999428381102</v>
      </c>
      <c r="BJ1415">
        <v>58.749999831048605</v>
      </c>
      <c r="BK1415">
        <v>58.249999735309473</v>
      </c>
      <c r="BL1415">
        <v>60.250000681437314</v>
      </c>
      <c r="BM1415">
        <v>63.500001655723729</v>
      </c>
      <c r="BN1415">
        <v>69.25000133471606</v>
      </c>
      <c r="BO1415">
        <v>72.999999476250665</v>
      </c>
      <c r="BP1415">
        <v>77.499999014450168</v>
      </c>
      <c r="BQ1415">
        <v>80.000001070025533</v>
      </c>
      <c r="BR1415">
        <v>79.499998496332537</v>
      </c>
      <c r="BS1415">
        <v>77.749998935606172</v>
      </c>
      <c r="BT1415">
        <v>77.749998935606172</v>
      </c>
      <c r="BU1415">
        <v>76.750001447350328</v>
      </c>
      <c r="BV1415">
        <v>76.499999020081873</v>
      </c>
      <c r="BW1415">
        <v>73.249999735309473</v>
      </c>
      <c r="BX1415">
        <v>70.4999985188594</v>
      </c>
      <c r="BY1415">
        <v>67.750002145682785</v>
      </c>
      <c r="BZ1415">
        <v>66.999999538199503</v>
      </c>
      <c r="CA1415">
        <v>65.250000315375956</v>
      </c>
      <c r="CB1415">
        <v>64.249999335457829</v>
      </c>
      <c r="CC1415">
        <v>0.33280917246915781</v>
      </c>
      <c r="CD1415">
        <v>0.31101215564343249</v>
      </c>
      <c r="CE1415">
        <v>0.30642096196847074</v>
      </c>
      <c r="CF1415">
        <v>0.31055682520856742</v>
      </c>
      <c r="CG1415">
        <v>0.32946682657159898</v>
      </c>
      <c r="CH1415">
        <v>0.3919803689026724</v>
      </c>
      <c r="CI1415">
        <v>0.51344881921606134</v>
      </c>
      <c r="CJ1415">
        <v>0.62711842275751339</v>
      </c>
      <c r="CK1415">
        <v>0.71777855077560926</v>
      </c>
      <c r="CL1415">
        <v>0.75973015793255516</v>
      </c>
      <c r="CM1415">
        <v>0.78989203653551587</v>
      </c>
      <c r="CN1415">
        <v>0.81712509988257243</v>
      </c>
      <c r="CO1415">
        <v>0.81706385500955747</v>
      </c>
      <c r="CP1415">
        <v>0.84349631024271021</v>
      </c>
      <c r="CQ1415">
        <v>0.84508244058468962</v>
      </c>
      <c r="CR1415">
        <v>0.77554006932078601</v>
      </c>
      <c r="CS1415">
        <v>0.71661969133483305</v>
      </c>
      <c r="CT1415">
        <v>0.66786255369240388</v>
      </c>
      <c r="CU1415">
        <v>0.54969604091326563</v>
      </c>
      <c r="CV1415">
        <v>0.43163880647367681</v>
      </c>
      <c r="CW1415">
        <v>0.37820894132846106</v>
      </c>
      <c r="CX1415">
        <v>0.3426600142589778</v>
      </c>
      <c r="CY1415">
        <v>0.31233326196330519</v>
      </c>
      <c r="CZ1415">
        <v>0.29210506232601408</v>
      </c>
    </row>
    <row r="1416" spans="1:104" x14ac:dyDescent="0.25">
      <c r="A1416" t="s">
        <v>1605</v>
      </c>
      <c r="B1416" t="s">
        <v>26</v>
      </c>
      <c r="C1416" t="s">
        <v>28</v>
      </c>
      <c r="D1416" t="s">
        <v>187</v>
      </c>
      <c r="E1416" t="s">
        <v>184</v>
      </c>
      <c r="F1416">
        <v>2024</v>
      </c>
      <c r="G1416" t="s">
        <v>181</v>
      </c>
      <c r="H1416">
        <v>11</v>
      </c>
      <c r="I1416">
        <v>23.755284666313674</v>
      </c>
      <c r="J1416">
        <v>22.994637521937076</v>
      </c>
      <c r="K1416">
        <v>22.593356202522678</v>
      </c>
      <c r="L1416">
        <v>22.691645880896914</v>
      </c>
      <c r="M1416">
        <v>23.71463564755642</v>
      </c>
      <c r="N1416">
        <v>26.406054263910491</v>
      </c>
      <c r="O1416">
        <v>29.929704536664232</v>
      </c>
      <c r="P1416">
        <v>33.133125790175093</v>
      </c>
      <c r="Q1416">
        <v>36.747425871150256</v>
      </c>
      <c r="R1416">
        <v>39.39643029100403</v>
      </c>
      <c r="S1416">
        <v>41.368050251309185</v>
      </c>
      <c r="T1416">
        <v>42.637233978381822</v>
      </c>
      <c r="U1416">
        <v>43.211255320071949</v>
      </c>
      <c r="V1416">
        <v>43.74868926585166</v>
      </c>
      <c r="W1416">
        <v>43.286973749654699</v>
      </c>
      <c r="X1416">
        <v>41.704739447196829</v>
      </c>
      <c r="Y1416">
        <v>40.044177820219879</v>
      </c>
      <c r="Z1416">
        <v>39.480887880956431</v>
      </c>
      <c r="AA1416">
        <v>36.766589910832209</v>
      </c>
      <c r="AB1416">
        <v>34.800060038254045</v>
      </c>
      <c r="AC1416">
        <v>32.938470409251835</v>
      </c>
      <c r="AD1416">
        <v>30.65467797696893</v>
      </c>
      <c r="AE1416">
        <v>27.708082703038063</v>
      </c>
      <c r="AF1416">
        <v>25.448998744737796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0.95933774463483001</v>
      </c>
      <c r="AS1416">
        <v>0.97225322245884949</v>
      </c>
      <c r="AT1416">
        <v>0.98434552381695761</v>
      </c>
      <c r="AU1416">
        <v>0.97395692895598329</v>
      </c>
      <c r="AV1416">
        <v>0.93835662184874336</v>
      </c>
      <c r="AW1416">
        <v>0.90099400830182796</v>
      </c>
      <c r="AX1416">
        <v>0.88831999415079799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57.49999971090552</v>
      </c>
      <c r="BF1416">
        <v>56.750000270758925</v>
      </c>
      <c r="BG1416">
        <v>56.249999701906468</v>
      </c>
      <c r="BH1416">
        <v>55.249998901665933</v>
      </c>
      <c r="BI1416">
        <v>56.750000270758925</v>
      </c>
      <c r="BJ1416">
        <v>55.999999691670041</v>
      </c>
      <c r="BK1416">
        <v>56.49999992305812</v>
      </c>
      <c r="BL1416">
        <v>56.750000270758925</v>
      </c>
      <c r="BM1416">
        <v>61.249999991000948</v>
      </c>
      <c r="BN1416">
        <v>66.000000044882768</v>
      </c>
      <c r="BO1416">
        <v>70.249998306603743</v>
      </c>
      <c r="BP1416">
        <v>71.49999797813841</v>
      </c>
      <c r="BQ1416">
        <v>71.999999207858608</v>
      </c>
      <c r="BR1416">
        <v>70.49999965263666</v>
      </c>
      <c r="BS1416">
        <v>69.499998852396132</v>
      </c>
      <c r="BT1416">
        <v>70.249998306603743</v>
      </c>
      <c r="BU1416">
        <v>68.500001876751895</v>
      </c>
      <c r="BV1416">
        <v>65.75000070957509</v>
      </c>
      <c r="BW1416">
        <v>64.250001140292142</v>
      </c>
      <c r="BX1416">
        <v>63.750000008999052</v>
      </c>
      <c r="BY1416">
        <v>62.750000221151652</v>
      </c>
      <c r="BZ1416">
        <v>61.499999199759465</v>
      </c>
      <c r="CA1416">
        <v>61.249999991000948</v>
      </c>
      <c r="CB1416">
        <v>59.499999286600307</v>
      </c>
      <c r="CC1416">
        <v>0.33500063821447068</v>
      </c>
      <c r="CD1416">
        <v>0.31306010441955867</v>
      </c>
      <c r="CE1416">
        <v>0.30843869254698691</v>
      </c>
      <c r="CF1416">
        <v>0.31260179821429118</v>
      </c>
      <c r="CG1416">
        <v>0.33163628722040894</v>
      </c>
      <c r="CH1416">
        <v>0.39456147928346647</v>
      </c>
      <c r="CI1416">
        <v>0.51682979705096077</v>
      </c>
      <c r="CJ1416">
        <v>0.63124781675354225</v>
      </c>
      <c r="CK1416">
        <v>0.72250502320578358</v>
      </c>
      <c r="CL1416">
        <v>0.76473285262487223</v>
      </c>
      <c r="CM1416">
        <v>0.79509330718373938</v>
      </c>
      <c r="CN1416">
        <v>0.82250569746654301</v>
      </c>
      <c r="CO1416">
        <v>0.82244403384788778</v>
      </c>
      <c r="CP1416">
        <v>0.84905061147792271</v>
      </c>
      <c r="CQ1416">
        <v>0.85064716297019993</v>
      </c>
      <c r="CR1416">
        <v>0.78064682790205298</v>
      </c>
      <c r="CS1416">
        <v>0.72133844409696002</v>
      </c>
      <c r="CT1416">
        <v>0.67226030998105224</v>
      </c>
      <c r="CU1416">
        <v>0.55331565966318508</v>
      </c>
      <c r="CV1416">
        <v>0.43448107557740706</v>
      </c>
      <c r="CW1416">
        <v>0.3806993730430992</v>
      </c>
      <c r="CX1416">
        <v>0.34491638799233215</v>
      </c>
      <c r="CY1416">
        <v>0.31438989347225132</v>
      </c>
      <c r="CZ1416">
        <v>0.2940284873306972</v>
      </c>
    </row>
    <row r="1417" spans="1:104" x14ac:dyDescent="0.25">
      <c r="A1417" t="s">
        <v>1606</v>
      </c>
      <c r="B1417" t="s">
        <v>26</v>
      </c>
      <c r="C1417" t="s">
        <v>28</v>
      </c>
      <c r="D1417" t="s">
        <v>187</v>
      </c>
      <c r="E1417" t="s">
        <v>184</v>
      </c>
      <c r="F1417">
        <v>2024</v>
      </c>
      <c r="G1417" t="s">
        <v>182</v>
      </c>
      <c r="H1417">
        <v>12</v>
      </c>
      <c r="I1417">
        <v>23.61129452272565</v>
      </c>
      <c r="J1417">
        <v>22.898791564180918</v>
      </c>
      <c r="K1417">
        <v>22.525720877134255</v>
      </c>
      <c r="L1417">
        <v>22.667048984837166</v>
      </c>
      <c r="M1417">
        <v>23.707837928890996</v>
      </c>
      <c r="N1417">
        <v>26.443601839705842</v>
      </c>
      <c r="O1417">
        <v>30.113954114324972</v>
      </c>
      <c r="P1417">
        <v>33.260641235004186</v>
      </c>
      <c r="Q1417">
        <v>36.444724209183924</v>
      </c>
      <c r="R1417">
        <v>38.253442053885827</v>
      </c>
      <c r="S1417">
        <v>39.296700602013615</v>
      </c>
      <c r="T1417">
        <v>39.75626696606988</v>
      </c>
      <c r="U1417">
        <v>39.761470083466747</v>
      </c>
      <c r="V1417">
        <v>39.935209669572949</v>
      </c>
      <c r="W1417">
        <v>39.33852077307985</v>
      </c>
      <c r="X1417">
        <v>37.929000975159603</v>
      </c>
      <c r="Y1417">
        <v>36.808282913664435</v>
      </c>
      <c r="Z1417">
        <v>37.129129491118611</v>
      </c>
      <c r="AA1417">
        <v>35.122642161851104</v>
      </c>
      <c r="AB1417">
        <v>33.662717839160074</v>
      </c>
      <c r="AC1417">
        <v>32.086680609600556</v>
      </c>
      <c r="AD1417">
        <v>30.052190565267725</v>
      </c>
      <c r="AE1417">
        <v>27.2987464201072</v>
      </c>
      <c r="AF1417">
        <v>25.17425745832503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Q1417">
        <v>0</v>
      </c>
      <c r="AR1417">
        <v>0.89451602501630101</v>
      </c>
      <c r="AS1417">
        <v>0.8946330503910479</v>
      </c>
      <c r="AT1417">
        <v>0.89854216609248427</v>
      </c>
      <c r="AU1417">
        <v>0.88511668924834219</v>
      </c>
      <c r="AV1417">
        <v>0.85340255352793559</v>
      </c>
      <c r="AW1417">
        <v>0.82818635279455632</v>
      </c>
      <c r="AX1417">
        <v>0.83540538149371302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50.999999903823607</v>
      </c>
      <c r="BF1417">
        <v>51.250000878339861</v>
      </c>
      <c r="BG1417">
        <v>49.50000086828404</v>
      </c>
      <c r="BH1417">
        <v>49.50000086828404</v>
      </c>
      <c r="BI1417">
        <v>49.50000086828404</v>
      </c>
      <c r="BJ1417">
        <v>48.249999436592866</v>
      </c>
      <c r="BK1417">
        <v>47.500000993223459</v>
      </c>
      <c r="BL1417">
        <v>47.250000229373953</v>
      </c>
      <c r="BM1417">
        <v>54.499999713268522</v>
      </c>
      <c r="BN1417">
        <v>58.500000249878845</v>
      </c>
      <c r="BO1417">
        <v>61.749999534229886</v>
      </c>
      <c r="BP1417">
        <v>63.999999484961947</v>
      </c>
      <c r="BQ1417">
        <v>64.499998526793433</v>
      </c>
      <c r="BR1417">
        <v>65.500001217035802</v>
      </c>
      <c r="BS1417">
        <v>63.000001513654574</v>
      </c>
      <c r="BT1417">
        <v>61.500000905136673</v>
      </c>
      <c r="BU1417">
        <v>59.999999847196385</v>
      </c>
      <c r="BV1417">
        <v>55.750000021403743</v>
      </c>
      <c r="BW1417">
        <v>50.999999903823607</v>
      </c>
      <c r="BX1417">
        <v>48.000000259766132</v>
      </c>
      <c r="BY1417">
        <v>46.999999479568885</v>
      </c>
      <c r="BZ1417">
        <v>44.499999551476463</v>
      </c>
      <c r="CA1417">
        <v>44.999999267441517</v>
      </c>
      <c r="CB1417">
        <v>44.499999551476463</v>
      </c>
      <c r="CC1417">
        <v>0.34338490842407599</v>
      </c>
      <c r="CD1417">
        <v>0.32089527518102018</v>
      </c>
      <c r="CE1417">
        <v>0.31615816304792871</v>
      </c>
      <c r="CF1417">
        <v>0.32042548813227389</v>
      </c>
      <c r="CG1417">
        <v>0.33993636688761558</v>
      </c>
      <c r="CH1417">
        <v>0.40443641264328578</v>
      </c>
      <c r="CI1417">
        <v>0.52976479669003118</v>
      </c>
      <c r="CJ1417">
        <v>0.64704645860168564</v>
      </c>
      <c r="CK1417">
        <v>0.7405875754526301</v>
      </c>
      <c r="CL1417">
        <v>0.78387229742183839</v>
      </c>
      <c r="CM1417">
        <v>0.81499263498795749</v>
      </c>
      <c r="CN1417">
        <v>0.84309105155662933</v>
      </c>
      <c r="CO1417">
        <v>0.84302781794305404</v>
      </c>
      <c r="CP1417">
        <v>0.87030032252374945</v>
      </c>
      <c r="CQ1417">
        <v>0.87193686895709621</v>
      </c>
      <c r="CR1417">
        <v>0.80018457193119663</v>
      </c>
      <c r="CS1417">
        <v>0.73939183150227117</v>
      </c>
      <c r="CT1417">
        <v>0.68908540011777586</v>
      </c>
      <c r="CU1417">
        <v>0.56716386865223034</v>
      </c>
      <c r="CV1417">
        <v>0.44535511511525289</v>
      </c>
      <c r="CW1417">
        <v>0.39022737451307554</v>
      </c>
      <c r="CX1417">
        <v>0.35354881602411209</v>
      </c>
      <c r="CY1417">
        <v>0.32225833853233032</v>
      </c>
      <c r="CZ1417">
        <v>0.30138734010808327</v>
      </c>
    </row>
    <row r="1418" spans="1:104" x14ac:dyDescent="0.25">
      <c r="A1418" t="s">
        <v>1607</v>
      </c>
      <c r="B1418" t="s">
        <v>26</v>
      </c>
      <c r="C1418" t="s">
        <v>28</v>
      </c>
      <c r="D1418" t="s">
        <v>187</v>
      </c>
      <c r="E1418" t="s">
        <v>184</v>
      </c>
      <c r="F1418">
        <v>2024</v>
      </c>
      <c r="G1418" t="s">
        <v>183</v>
      </c>
      <c r="H1418">
        <v>8</v>
      </c>
      <c r="I1418">
        <v>27.794401803455038</v>
      </c>
      <c r="J1418">
        <v>26.634861654769736</v>
      </c>
      <c r="K1418">
        <v>25.956270606658574</v>
      </c>
      <c r="L1418">
        <v>25.984481890348537</v>
      </c>
      <c r="M1418">
        <v>27.13398375596369</v>
      </c>
      <c r="N1418">
        <v>30.156394423463244</v>
      </c>
      <c r="O1418">
        <v>34.553315255808556</v>
      </c>
      <c r="P1418">
        <v>39.398540237085321</v>
      </c>
      <c r="Q1418">
        <v>44.762228373568632</v>
      </c>
      <c r="R1418">
        <v>49.013506864760245</v>
      </c>
      <c r="S1418">
        <v>52.152422018068947</v>
      </c>
      <c r="T1418">
        <v>54.090346125456925</v>
      </c>
      <c r="U1418">
        <v>54.850315792367056</v>
      </c>
      <c r="V1418">
        <v>55.465016852296664</v>
      </c>
      <c r="W1418">
        <v>55.292004778676827</v>
      </c>
      <c r="X1418">
        <v>53.988073633456196</v>
      </c>
      <c r="Y1418">
        <v>51.506063996695872</v>
      </c>
      <c r="Z1418">
        <v>48.179666406790027</v>
      </c>
      <c r="AA1418">
        <v>43.61323262160527</v>
      </c>
      <c r="AB1418">
        <v>41.779051832849966</v>
      </c>
      <c r="AC1418">
        <v>40.406141006341571</v>
      </c>
      <c r="AD1418">
        <v>37.400879819389772</v>
      </c>
      <c r="AE1418">
        <v>33.413518487187233</v>
      </c>
      <c r="AF1418">
        <v>30.268719455654338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1.2170327455807686</v>
      </c>
      <c r="AS1418">
        <v>1.2341320707970902</v>
      </c>
      <c r="AT1418">
        <v>1.2479628453336595</v>
      </c>
      <c r="AU1418">
        <v>1.2440700641577622</v>
      </c>
      <c r="AV1418">
        <v>1.2147316485831521</v>
      </c>
      <c r="AW1418">
        <v>1.1588864193604669</v>
      </c>
      <c r="AX1418">
        <v>1.0840425028693812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66.874999761863748</v>
      </c>
      <c r="BF1418">
        <v>66.312499891292987</v>
      </c>
      <c r="BG1418">
        <v>65.75000013364992</v>
      </c>
      <c r="BH1418">
        <v>65.18749911968635</v>
      </c>
      <c r="BI1418">
        <v>65.18749911968635</v>
      </c>
      <c r="BJ1418">
        <v>65.250000541996428</v>
      </c>
      <c r="BK1418">
        <v>66.625001554082559</v>
      </c>
      <c r="BL1418">
        <v>68.499999772224854</v>
      </c>
      <c r="BM1418">
        <v>72.374999024897676</v>
      </c>
      <c r="BN1418">
        <v>77.000001201098854</v>
      </c>
      <c r="BO1418">
        <v>81.624998041466938</v>
      </c>
      <c r="BP1418">
        <v>83.437499693189608</v>
      </c>
      <c r="BQ1418">
        <v>85.125000081279694</v>
      </c>
      <c r="BR1418">
        <v>85.187499823790461</v>
      </c>
      <c r="BS1418">
        <v>84.374998682275077</v>
      </c>
      <c r="BT1418">
        <v>84.750000412242514</v>
      </c>
      <c r="BU1418">
        <v>83.812497809471111</v>
      </c>
      <c r="BV1418">
        <v>83.000000055786288</v>
      </c>
      <c r="BW1418">
        <v>79.812502007896583</v>
      </c>
      <c r="BX1418">
        <v>75.437500890900623</v>
      </c>
      <c r="BY1418">
        <v>72.312498520125047</v>
      </c>
      <c r="BZ1418">
        <v>70.624999120152168</v>
      </c>
      <c r="CA1418">
        <v>69.624999400438682</v>
      </c>
      <c r="CB1418">
        <v>68.750000464415109</v>
      </c>
      <c r="CC1418">
        <v>0.33334443323532914</v>
      </c>
      <c r="CD1418">
        <v>0.31151236074850774</v>
      </c>
      <c r="CE1418">
        <v>0.30691380365259952</v>
      </c>
      <c r="CF1418">
        <v>0.31105631796720068</v>
      </c>
      <c r="CG1418">
        <v>0.32999670117656771</v>
      </c>
      <c r="CH1418">
        <v>0.3926107936013547</v>
      </c>
      <c r="CI1418">
        <v>0.51427463334561707</v>
      </c>
      <c r="CJ1418">
        <v>0.62812698236731124</v>
      </c>
      <c r="CK1418">
        <v>0.71893297359693376</v>
      </c>
      <c r="CL1418">
        <v>0.76095207476625781</v>
      </c>
      <c r="CM1418">
        <v>0.79116248090408248</v>
      </c>
      <c r="CN1418">
        <v>0.81843932078864168</v>
      </c>
      <c r="CO1418">
        <v>0.8183779635632612</v>
      </c>
      <c r="CP1418">
        <v>0.84485292450697469</v>
      </c>
      <c r="CQ1418">
        <v>0.84644162601130601</v>
      </c>
      <c r="CR1418">
        <v>0.77678744493931817</v>
      </c>
      <c r="CS1418">
        <v>0.71777221040682992</v>
      </c>
      <c r="CT1418">
        <v>0.66893672658574044</v>
      </c>
      <c r="CU1418">
        <v>0.55058014259071353</v>
      </c>
      <c r="CV1418">
        <v>0.43233304086436436</v>
      </c>
      <c r="CW1418">
        <v>0.37881725061830124</v>
      </c>
      <c r="CX1418">
        <v>0.34321116799181151</v>
      </c>
      <c r="CY1418">
        <v>0.31283560186950093</v>
      </c>
      <c r="CZ1418">
        <v>0.2925748391100822</v>
      </c>
    </row>
    <row r="1419" spans="1:104" x14ac:dyDescent="0.25">
      <c r="A1419" t="s">
        <v>1608</v>
      </c>
      <c r="B1419" t="s">
        <v>26</v>
      </c>
      <c r="C1419" t="s">
        <v>28</v>
      </c>
      <c r="D1419" t="s">
        <v>187</v>
      </c>
      <c r="E1419" t="s">
        <v>184</v>
      </c>
      <c r="F1419">
        <v>2025</v>
      </c>
      <c r="G1419" t="s">
        <v>171</v>
      </c>
      <c r="H1419">
        <v>1</v>
      </c>
      <c r="I1419">
        <v>23.557421066022918</v>
      </c>
      <c r="J1419">
        <v>22.911470009976977</v>
      </c>
      <c r="K1419">
        <v>22.553268221784595</v>
      </c>
      <c r="L1419">
        <v>22.750852495501771</v>
      </c>
      <c r="M1419">
        <v>23.848110962873612</v>
      </c>
      <c r="N1419">
        <v>26.669243737494746</v>
      </c>
      <c r="O1419">
        <v>31.487580904112875</v>
      </c>
      <c r="P1419">
        <v>34.526508036306069</v>
      </c>
      <c r="Q1419">
        <v>37.264134943786367</v>
      </c>
      <c r="R1419">
        <v>38.225173285643741</v>
      </c>
      <c r="S1419">
        <v>38.453237644623499</v>
      </c>
      <c r="T1419">
        <v>38.281300549808208</v>
      </c>
      <c r="U1419">
        <v>37.979605183969255</v>
      </c>
      <c r="V1419">
        <v>38.024500665244211</v>
      </c>
      <c r="W1419">
        <v>37.521202905476969</v>
      </c>
      <c r="X1419">
        <v>36.4017251959608</v>
      </c>
      <c r="Y1419">
        <v>35.672184171246165</v>
      </c>
      <c r="Z1419">
        <v>36.719272977447154</v>
      </c>
      <c r="AA1419">
        <v>35.149825703482833</v>
      </c>
      <c r="AB1419">
        <v>33.779900523904942</v>
      </c>
      <c r="AC1419">
        <v>32.250858865393006</v>
      </c>
      <c r="AD1419">
        <v>30.161347288791891</v>
      </c>
      <c r="AE1419">
        <v>27.367146492589093</v>
      </c>
      <c r="AF1419">
        <v>25.267780975891259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0.86132923526491389</v>
      </c>
      <c r="AS1419">
        <v>0.85454112113648173</v>
      </c>
      <c r="AT1419">
        <v>0.8555512126061674</v>
      </c>
      <c r="AU1419">
        <v>0.84422704896249345</v>
      </c>
      <c r="AV1419">
        <v>0.81903877067501829</v>
      </c>
      <c r="AW1419">
        <v>0.80262415289121791</v>
      </c>
      <c r="AX1419">
        <v>0.82618364632317243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47.00000103289468</v>
      </c>
      <c r="BF1419">
        <v>47.00000103289468</v>
      </c>
      <c r="BG1419">
        <v>46.499999720596662</v>
      </c>
      <c r="BH1419">
        <v>46.00000065250218</v>
      </c>
      <c r="BI1419">
        <v>44.749999349461497</v>
      </c>
      <c r="BJ1419">
        <v>44.749999349461497</v>
      </c>
      <c r="BK1419">
        <v>44.499999983729523</v>
      </c>
      <c r="BL1419">
        <v>43.499999491126843</v>
      </c>
      <c r="BM1419">
        <v>46.749998974118455</v>
      </c>
      <c r="BN1419">
        <v>51.749999389296107</v>
      </c>
      <c r="BO1419">
        <v>54.499999467562709</v>
      </c>
      <c r="BP1419">
        <v>56.499999316640022</v>
      </c>
      <c r="BQ1419">
        <v>57.000000180097338</v>
      </c>
      <c r="BR1419">
        <v>59.000001151276422</v>
      </c>
      <c r="BS1419">
        <v>58.250000823903228</v>
      </c>
      <c r="BT1419">
        <v>58.250000823903228</v>
      </c>
      <c r="BU1419">
        <v>56.250000063118229</v>
      </c>
      <c r="BV1419">
        <v>52.499999281854862</v>
      </c>
      <c r="BW1419">
        <v>49.499999725646113</v>
      </c>
      <c r="BX1419">
        <v>46.749998974118455</v>
      </c>
      <c r="BY1419">
        <v>46.499999720596662</v>
      </c>
      <c r="BZ1419">
        <v>47.00000103289468</v>
      </c>
      <c r="CA1419">
        <v>46.00000065250218</v>
      </c>
      <c r="CB1419">
        <v>45.249999862262008</v>
      </c>
      <c r="CC1419">
        <v>0.34947897642362097</v>
      </c>
      <c r="CD1419">
        <v>0.32659018289921982</v>
      </c>
      <c r="CE1419">
        <v>0.32176904278851431</v>
      </c>
      <c r="CF1419">
        <v>0.32611206458892367</v>
      </c>
      <c r="CG1419">
        <v>0.34596921343459863</v>
      </c>
      <c r="CH1419">
        <v>0.41161394055729894</v>
      </c>
      <c r="CI1419">
        <v>0.53916655978120365</v>
      </c>
      <c r="CJ1419">
        <v>0.65852957799605094</v>
      </c>
      <c r="CK1419">
        <v>0.75373082896855581</v>
      </c>
      <c r="CL1419">
        <v>0.79778365277453345</v>
      </c>
      <c r="CM1419">
        <v>0.82945629641389662</v>
      </c>
      <c r="CN1419">
        <v>0.85805345569203373</v>
      </c>
      <c r="CO1419">
        <v>0.85798909045297989</v>
      </c>
      <c r="CP1419">
        <v>0.88574554492937363</v>
      </c>
      <c r="CQ1419">
        <v>0.88741110814933488</v>
      </c>
      <c r="CR1419">
        <v>0.81438549291248863</v>
      </c>
      <c r="CS1419">
        <v>0.75251387527146685</v>
      </c>
      <c r="CT1419">
        <v>0.70131464643658403</v>
      </c>
      <c r="CU1419">
        <v>0.57722929885085383</v>
      </c>
      <c r="CV1419">
        <v>0.45325883971743908</v>
      </c>
      <c r="CW1419">
        <v>0.39715273273708523</v>
      </c>
      <c r="CX1419">
        <v>0.35982323851529008</v>
      </c>
      <c r="CY1419">
        <v>0.32797744360311865</v>
      </c>
      <c r="CZ1419">
        <v>0.30673605064565346</v>
      </c>
    </row>
    <row r="1420" spans="1:104" x14ac:dyDescent="0.25">
      <c r="A1420" t="s">
        <v>1609</v>
      </c>
      <c r="B1420" t="s">
        <v>26</v>
      </c>
      <c r="C1420" t="s">
        <v>28</v>
      </c>
      <c r="D1420" t="s">
        <v>187</v>
      </c>
      <c r="E1420" t="s">
        <v>184</v>
      </c>
      <c r="F1420">
        <v>2025</v>
      </c>
      <c r="G1420" t="s">
        <v>172</v>
      </c>
      <c r="H1420">
        <v>2</v>
      </c>
      <c r="I1420">
        <v>23.787417694493762</v>
      </c>
      <c r="J1420">
        <v>23.093782844840849</v>
      </c>
      <c r="K1420">
        <v>22.670371989910365</v>
      </c>
      <c r="L1420">
        <v>22.798649348390008</v>
      </c>
      <c r="M1420">
        <v>23.832284770825744</v>
      </c>
      <c r="N1420">
        <v>26.63477343091396</v>
      </c>
      <c r="O1420">
        <v>31.038440954113646</v>
      </c>
      <c r="P1420">
        <v>34.117114486464324</v>
      </c>
      <c r="Q1420">
        <v>37.201444541459999</v>
      </c>
      <c r="R1420">
        <v>38.727528117207612</v>
      </c>
      <c r="S1420">
        <v>39.430672057668552</v>
      </c>
      <c r="T1420">
        <v>39.749919015178563</v>
      </c>
      <c r="U1420">
        <v>39.737944463412354</v>
      </c>
      <c r="V1420">
        <v>39.909055665482498</v>
      </c>
      <c r="W1420">
        <v>39.443818754700935</v>
      </c>
      <c r="X1420">
        <v>38.280125889177079</v>
      </c>
      <c r="Y1420">
        <v>37.062178895443829</v>
      </c>
      <c r="Z1420">
        <v>37.067122333634806</v>
      </c>
      <c r="AA1420">
        <v>36.185006900599994</v>
      </c>
      <c r="AB1420">
        <v>34.574005899733514</v>
      </c>
      <c r="AC1420">
        <v>32.933454506792401</v>
      </c>
      <c r="AD1420">
        <v>30.704005178663859</v>
      </c>
      <c r="AE1420">
        <v>27.732540206331407</v>
      </c>
      <c r="AF1420">
        <v>25.483718864935213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0.89437315588375554</v>
      </c>
      <c r="AS1420">
        <v>0.89410372591252985</v>
      </c>
      <c r="AT1420">
        <v>0.89795373430654746</v>
      </c>
      <c r="AU1420">
        <v>0.88748594116317003</v>
      </c>
      <c r="AV1420">
        <v>0.86130283976445265</v>
      </c>
      <c r="AW1420">
        <v>0.83389902315132591</v>
      </c>
      <c r="AX1420">
        <v>0.83401021627822658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48.750000124112141</v>
      </c>
      <c r="BF1420">
        <v>50.249999503383357</v>
      </c>
      <c r="BG1420">
        <v>50.750000482496432</v>
      </c>
      <c r="BH1420">
        <v>50.499999936907329</v>
      </c>
      <c r="BI1420">
        <v>49.500000990431651</v>
      </c>
      <c r="BJ1420">
        <v>48.750000124112141</v>
      </c>
      <c r="BK1420">
        <v>49.0000002214407</v>
      </c>
      <c r="BL1420">
        <v>49.999999392046647</v>
      </c>
      <c r="BM1420">
        <v>52.249999861767655</v>
      </c>
      <c r="BN1420">
        <v>54.500000555618932</v>
      </c>
      <c r="BO1420">
        <v>56.499999681286759</v>
      </c>
      <c r="BP1420">
        <v>57.749998963229416</v>
      </c>
      <c r="BQ1420">
        <v>59.749999559752126</v>
      </c>
      <c r="BR1420">
        <v>60.749999851009406</v>
      </c>
      <c r="BS1420">
        <v>60.499999627607565</v>
      </c>
      <c r="BT1420">
        <v>58.499999157158129</v>
      </c>
      <c r="BU1420">
        <v>57.000000226147442</v>
      </c>
      <c r="BV1420">
        <v>54.999999867763137</v>
      </c>
      <c r="BW1420">
        <v>53.500000712622182</v>
      </c>
      <c r="BX1420">
        <v>52.750000294563208</v>
      </c>
      <c r="BY1420">
        <v>51.250000691161716</v>
      </c>
      <c r="BZ1420">
        <v>50.249999503383357</v>
      </c>
      <c r="CA1420">
        <v>49.750001311890486</v>
      </c>
      <c r="CB1420">
        <v>50.249999503383357</v>
      </c>
      <c r="CC1420">
        <v>0.33740874617443983</v>
      </c>
      <c r="CD1420">
        <v>0.31531048791244082</v>
      </c>
      <c r="CE1420">
        <v>0.3106558381356147</v>
      </c>
      <c r="CF1420">
        <v>0.31484889693003326</v>
      </c>
      <c r="CG1420">
        <v>0.33402021218246503</v>
      </c>
      <c r="CH1420">
        <v>0.39739774622860774</v>
      </c>
      <c r="CI1420">
        <v>0.52054493364897958</v>
      </c>
      <c r="CJ1420">
        <v>0.63578548399069512</v>
      </c>
      <c r="CK1420">
        <v>0.72769862743533953</v>
      </c>
      <c r="CL1420">
        <v>0.77022998008611576</v>
      </c>
      <c r="CM1420">
        <v>0.80080873716755463</v>
      </c>
      <c r="CN1420">
        <v>0.82841819772685266</v>
      </c>
      <c r="CO1420">
        <v>0.82835606589485378</v>
      </c>
      <c r="CP1420">
        <v>0.85515384298290653</v>
      </c>
      <c r="CQ1420">
        <v>0.85676191189310713</v>
      </c>
      <c r="CR1420">
        <v>0.78625841716760236</v>
      </c>
      <c r="CS1420">
        <v>0.72652369438067022</v>
      </c>
      <c r="CT1420">
        <v>0.67709274525160734</v>
      </c>
      <c r="CU1420">
        <v>0.55729307805961514</v>
      </c>
      <c r="CV1420">
        <v>0.43760430240098058</v>
      </c>
      <c r="CW1420">
        <v>0.38343597892900283</v>
      </c>
      <c r="CX1420">
        <v>0.34739578978906016</v>
      </c>
      <c r="CY1420">
        <v>0.31664985078094338</v>
      </c>
      <c r="CZ1420">
        <v>0.29614207296670225</v>
      </c>
    </row>
    <row r="1421" spans="1:104" x14ac:dyDescent="0.25">
      <c r="A1421" t="s">
        <v>1610</v>
      </c>
      <c r="B1421" t="s">
        <v>26</v>
      </c>
      <c r="C1421" t="s">
        <v>28</v>
      </c>
      <c r="D1421" t="s">
        <v>187</v>
      </c>
      <c r="E1421" t="s">
        <v>184</v>
      </c>
      <c r="F1421">
        <v>2025</v>
      </c>
      <c r="G1421" t="s">
        <v>173</v>
      </c>
      <c r="H1421">
        <v>3</v>
      </c>
      <c r="I1421">
        <v>24.156946316362429</v>
      </c>
      <c r="J1421">
        <v>23.323585637594885</v>
      </c>
      <c r="K1421">
        <v>22.828415338949235</v>
      </c>
      <c r="L1421">
        <v>22.86205402132736</v>
      </c>
      <c r="M1421">
        <v>23.790583267554783</v>
      </c>
      <c r="N1421">
        <v>26.382039844462653</v>
      </c>
      <c r="O1421">
        <v>30.968695386205145</v>
      </c>
      <c r="P1421">
        <v>34.268425761240451</v>
      </c>
      <c r="Q1421">
        <v>37.30529193019315</v>
      </c>
      <c r="R1421">
        <v>38.674475547663022</v>
      </c>
      <c r="S1421">
        <v>39.242200743697396</v>
      </c>
      <c r="T1421">
        <v>39.414267960749889</v>
      </c>
      <c r="U1421">
        <v>39.326058230139019</v>
      </c>
      <c r="V1421">
        <v>39.443247275209792</v>
      </c>
      <c r="W1421">
        <v>38.980652148703442</v>
      </c>
      <c r="X1421">
        <v>38.004569659187844</v>
      </c>
      <c r="Y1421">
        <v>36.833579181932862</v>
      </c>
      <c r="Z1421">
        <v>35.853727469935919</v>
      </c>
      <c r="AA1421">
        <v>34.776226018671629</v>
      </c>
      <c r="AB1421">
        <v>35.064432725639186</v>
      </c>
      <c r="AC1421">
        <v>33.545603162911767</v>
      </c>
      <c r="AD1421">
        <v>31.347027013794097</v>
      </c>
      <c r="AE1421">
        <v>28.277280857312739</v>
      </c>
      <c r="AF1421">
        <v>25.933254430374728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0.88682103288544445</v>
      </c>
      <c r="AS1421">
        <v>0.88483629261186103</v>
      </c>
      <c r="AT1421">
        <v>0.88747303189981308</v>
      </c>
      <c r="AU1421">
        <v>0.87706466879031475</v>
      </c>
      <c r="AV1421">
        <v>0.85510279334752037</v>
      </c>
      <c r="AW1421">
        <v>0.82875550571188172</v>
      </c>
      <c r="AX1421">
        <v>0.80670885270198156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46.499999275874586</v>
      </c>
      <c r="BF1421">
        <v>48.2500004563557</v>
      </c>
      <c r="BG1421">
        <v>48.499999048116436</v>
      </c>
      <c r="BH1421">
        <v>49.499999836596125</v>
      </c>
      <c r="BI1421">
        <v>48.2500004563557</v>
      </c>
      <c r="BJ1421">
        <v>47.999999388354652</v>
      </c>
      <c r="BK1421">
        <v>48.2500004563557</v>
      </c>
      <c r="BL1421">
        <v>48.750000787640282</v>
      </c>
      <c r="BM1421">
        <v>52.250000238670395</v>
      </c>
      <c r="BN1421">
        <v>53.750001708186112</v>
      </c>
      <c r="BO1421">
        <v>56.49999897648734</v>
      </c>
      <c r="BP1421">
        <v>57.499999764967022</v>
      </c>
      <c r="BQ1421">
        <v>58.999999877447088</v>
      </c>
      <c r="BR1421">
        <v>60.000000218244907</v>
      </c>
      <c r="BS1421">
        <v>59.500000544493069</v>
      </c>
      <c r="BT1421">
        <v>58.999999877447088</v>
      </c>
      <c r="BU1421">
        <v>57.999999760490205</v>
      </c>
      <c r="BV1421">
        <v>56.750001149702989</v>
      </c>
      <c r="BW1421">
        <v>52.250000238670395</v>
      </c>
      <c r="BX1421">
        <v>50.750000238110793</v>
      </c>
      <c r="BY1421">
        <v>49.499999836596125</v>
      </c>
      <c r="BZ1421">
        <v>48.499999048116436</v>
      </c>
      <c r="CA1421">
        <v>47.999999388354652</v>
      </c>
      <c r="CB1421">
        <v>47.999999388354652</v>
      </c>
      <c r="CC1421">
        <v>0.34418466875944237</v>
      </c>
      <c r="CD1421">
        <v>0.32164260970399933</v>
      </c>
      <c r="CE1421">
        <v>0.31689449246651474</v>
      </c>
      <c r="CF1421">
        <v>0.32117174726628561</v>
      </c>
      <c r="CG1421">
        <v>0.34072807170046354</v>
      </c>
      <c r="CH1421">
        <v>0.40537832109521493</v>
      </c>
      <c r="CI1421">
        <v>0.53099860599066029</v>
      </c>
      <c r="CJ1421">
        <v>0.64855338278866825</v>
      </c>
      <c r="CK1421">
        <v>0.74231239478857025</v>
      </c>
      <c r="CL1421">
        <v>0.78569789434337944</v>
      </c>
      <c r="CM1421">
        <v>0.8168907066462876</v>
      </c>
      <c r="CN1421">
        <v>0.84505464410648112</v>
      </c>
      <c r="CO1421">
        <v>0.84499125224980565</v>
      </c>
      <c r="CP1421">
        <v>0.87232715947319606</v>
      </c>
      <c r="CQ1421">
        <v>0.87396756209041537</v>
      </c>
      <c r="CR1421">
        <v>0.80204820591458537</v>
      </c>
      <c r="CS1421">
        <v>0.7411138910233166</v>
      </c>
      <c r="CT1421">
        <v>0.69069023283810937</v>
      </c>
      <c r="CU1421">
        <v>0.56848475372399543</v>
      </c>
      <c r="CV1421">
        <v>0.44639231882750663</v>
      </c>
      <c r="CW1421">
        <v>0.39113619982239178</v>
      </c>
      <c r="CX1421">
        <v>0.35437222842790772</v>
      </c>
      <c r="CY1421">
        <v>0.32300889156884544</v>
      </c>
      <c r="CZ1421">
        <v>0.30208926649592316</v>
      </c>
    </row>
    <row r="1422" spans="1:104" x14ac:dyDescent="0.25">
      <c r="A1422" t="s">
        <v>1611</v>
      </c>
      <c r="B1422" t="s">
        <v>26</v>
      </c>
      <c r="C1422" t="s">
        <v>28</v>
      </c>
      <c r="D1422" t="s">
        <v>187</v>
      </c>
      <c r="E1422" t="s">
        <v>184</v>
      </c>
      <c r="F1422">
        <v>2025</v>
      </c>
      <c r="G1422" t="s">
        <v>174</v>
      </c>
      <c r="H1422">
        <v>4</v>
      </c>
      <c r="I1422">
        <v>24.495712836334082</v>
      </c>
      <c r="J1422">
        <v>23.57224108746022</v>
      </c>
      <c r="K1422">
        <v>23.026325761820033</v>
      </c>
      <c r="L1422">
        <v>22.979105939642078</v>
      </c>
      <c r="M1422">
        <v>23.876066602476232</v>
      </c>
      <c r="N1422">
        <v>26.309618295144766</v>
      </c>
      <c r="O1422">
        <v>30.091634653218872</v>
      </c>
      <c r="P1422">
        <v>33.403567329186771</v>
      </c>
      <c r="Q1422">
        <v>37.174503036060315</v>
      </c>
      <c r="R1422">
        <v>40.064579137030485</v>
      </c>
      <c r="S1422">
        <v>42.295019828728222</v>
      </c>
      <c r="T1422">
        <v>43.961286745992346</v>
      </c>
      <c r="U1422">
        <v>44.890184305780039</v>
      </c>
      <c r="V1422">
        <v>45.748288812349671</v>
      </c>
      <c r="W1422">
        <v>45.586074986540744</v>
      </c>
      <c r="X1422">
        <v>44.475709680564179</v>
      </c>
      <c r="Y1422">
        <v>42.66296070691331</v>
      </c>
      <c r="Z1422">
        <v>40.026414036938739</v>
      </c>
      <c r="AA1422">
        <v>37.042387235511526</v>
      </c>
      <c r="AB1422">
        <v>36.72372277720546</v>
      </c>
      <c r="AC1422">
        <v>35.256148600397232</v>
      </c>
      <c r="AD1422">
        <v>32.649256860971782</v>
      </c>
      <c r="AE1422">
        <v>29.269503253167638</v>
      </c>
      <c r="AF1422">
        <v>26.631984584602296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0.98912895515557808</v>
      </c>
      <c r="AS1422">
        <v>1.0100291411689872</v>
      </c>
      <c r="AT1422">
        <v>1.0293364416562514</v>
      </c>
      <c r="AU1422">
        <v>1.0256866525727515</v>
      </c>
      <c r="AV1422">
        <v>1.0007034546527964</v>
      </c>
      <c r="AW1422">
        <v>0.95991661523314598</v>
      </c>
      <c r="AX1422">
        <v>0.90059430812031238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57.750001280731354</v>
      </c>
      <c r="BF1422">
        <v>58.250000848828243</v>
      </c>
      <c r="BG1422">
        <v>57.500000588501536</v>
      </c>
      <c r="BH1422">
        <v>57.500000588501536</v>
      </c>
      <c r="BI1422">
        <v>57.249998233601183</v>
      </c>
      <c r="BJ1422">
        <v>57.500000588501536</v>
      </c>
      <c r="BK1422">
        <v>58.250000848828243</v>
      </c>
      <c r="BL1422">
        <v>62.999999344544534</v>
      </c>
      <c r="BM1422">
        <v>67.999999412728002</v>
      </c>
      <c r="BN1422">
        <v>66.999999046996365</v>
      </c>
      <c r="BO1422">
        <v>69.500001498247784</v>
      </c>
      <c r="BP1422">
        <v>71.75000033711693</v>
      </c>
      <c r="BQ1422">
        <v>72.499998487668421</v>
      </c>
      <c r="BR1422">
        <v>71.500000329516141</v>
      </c>
      <c r="BS1422">
        <v>71.500000329516141</v>
      </c>
      <c r="BT1422">
        <v>70.749999300728277</v>
      </c>
      <c r="BU1422">
        <v>69.250000819989978</v>
      </c>
      <c r="BV1422">
        <v>68.249999085000283</v>
      </c>
      <c r="BW1422">
        <v>66.999999046996365</v>
      </c>
      <c r="BX1422">
        <v>63.999998606486486</v>
      </c>
      <c r="BY1422">
        <v>61.750001094959366</v>
      </c>
      <c r="BZ1422">
        <v>61.500000961610397</v>
      </c>
      <c r="CA1422">
        <v>60.000000133572527</v>
      </c>
      <c r="CB1422">
        <v>58.49999985044348</v>
      </c>
      <c r="CC1422">
        <v>0.33357024269305657</v>
      </c>
      <c r="CD1422">
        <v>0.31172337721122695</v>
      </c>
      <c r="CE1422">
        <v>0.30712169339867434</v>
      </c>
      <c r="CF1422">
        <v>0.3112670390654943</v>
      </c>
      <c r="CG1422">
        <v>0.33022023211561591</v>
      </c>
      <c r="CH1422">
        <v>0.39287675363218894</v>
      </c>
      <c r="CI1422">
        <v>0.51462300167712538</v>
      </c>
      <c r="CJ1422">
        <v>0.62855246803221609</v>
      </c>
      <c r="CK1422">
        <v>0.71941996075927306</v>
      </c>
      <c r="CL1422">
        <v>0.76146752471379209</v>
      </c>
      <c r="CM1422">
        <v>0.791698370733391</v>
      </c>
      <c r="CN1422">
        <v>0.81899370481754163</v>
      </c>
      <c r="CO1422">
        <v>0.81893226557032917</v>
      </c>
      <c r="CP1422">
        <v>0.84542521827404105</v>
      </c>
      <c r="CQ1422">
        <v>0.84701498647931239</v>
      </c>
      <c r="CR1422">
        <v>0.77731357007857238</v>
      </c>
      <c r="CS1422">
        <v>0.71825843766679209</v>
      </c>
      <c r="CT1422">
        <v>0.66938984586141126</v>
      </c>
      <c r="CU1422">
        <v>0.55095307487808631</v>
      </c>
      <c r="CV1422">
        <v>0.43262589581682104</v>
      </c>
      <c r="CW1422">
        <v>0.3790738581900156</v>
      </c>
      <c r="CX1422">
        <v>0.34344363892532481</v>
      </c>
      <c r="CY1422">
        <v>0.31304750670542775</v>
      </c>
      <c r="CZ1422">
        <v>0.29277303940890392</v>
      </c>
    </row>
    <row r="1423" spans="1:104" x14ac:dyDescent="0.25">
      <c r="A1423" t="s">
        <v>1612</v>
      </c>
      <c r="B1423" t="s">
        <v>26</v>
      </c>
      <c r="C1423" t="s">
        <v>28</v>
      </c>
      <c r="D1423" t="s">
        <v>187</v>
      </c>
      <c r="E1423" t="s">
        <v>184</v>
      </c>
      <c r="F1423">
        <v>2025</v>
      </c>
      <c r="G1423" t="s">
        <v>175</v>
      </c>
      <c r="H1423">
        <v>5</v>
      </c>
      <c r="I1423">
        <v>24.874736007244529</v>
      </c>
      <c r="J1423">
        <v>23.900647857967215</v>
      </c>
      <c r="K1423">
        <v>23.311626260707591</v>
      </c>
      <c r="L1423">
        <v>23.23717578685649</v>
      </c>
      <c r="M1423">
        <v>24.162542380560257</v>
      </c>
      <c r="N1423">
        <v>26.584483245892784</v>
      </c>
      <c r="O1423">
        <v>30.008444625057297</v>
      </c>
      <c r="P1423">
        <v>34.330813603836418</v>
      </c>
      <c r="Q1423">
        <v>38.881535471041232</v>
      </c>
      <c r="R1423">
        <v>42.256412580506492</v>
      </c>
      <c r="S1423">
        <v>44.48679979519045</v>
      </c>
      <c r="T1423">
        <v>45.817056659447275</v>
      </c>
      <c r="U1423">
        <v>46.350708714324206</v>
      </c>
      <c r="V1423">
        <v>46.966169148206433</v>
      </c>
      <c r="W1423">
        <v>46.888400454431419</v>
      </c>
      <c r="X1423">
        <v>45.568246658051578</v>
      </c>
      <c r="Y1423">
        <v>43.420602491331231</v>
      </c>
      <c r="Z1423">
        <v>40.725057403191812</v>
      </c>
      <c r="AA1423">
        <v>37.567223495191115</v>
      </c>
      <c r="AB1423">
        <v>36.504613751977693</v>
      </c>
      <c r="AC1423">
        <v>35.757552432506699</v>
      </c>
      <c r="AD1423">
        <v>33.162795592765654</v>
      </c>
      <c r="AE1423">
        <v>29.720512507049165</v>
      </c>
      <c r="AF1423">
        <v>27.005026674886651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1.0308837828088044</v>
      </c>
      <c r="AS1423">
        <v>1.0428909725151849</v>
      </c>
      <c r="AT1423">
        <v>1.0567387894997062</v>
      </c>
      <c r="AU1423">
        <v>1.0549890644535631</v>
      </c>
      <c r="AV1423">
        <v>1.0252855432041592</v>
      </c>
      <c r="AW1423">
        <v>0.97696358248040027</v>
      </c>
      <c r="AX1423">
        <v>0.91631377537641767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58.999999926992508</v>
      </c>
      <c r="BF1423">
        <v>59.499999901540356</v>
      </c>
      <c r="BG1423">
        <v>59.749999874860244</v>
      </c>
      <c r="BH1423">
        <v>59.749999874860244</v>
      </c>
      <c r="BI1423">
        <v>59.749999874860244</v>
      </c>
      <c r="BJ1423">
        <v>60.000001313353472</v>
      </c>
      <c r="BK1423">
        <v>60.750000354209149</v>
      </c>
      <c r="BL1423">
        <v>61.000000229850812</v>
      </c>
      <c r="BM1423">
        <v>64.249999645790851</v>
      </c>
      <c r="BN1423">
        <v>66.249999934695126</v>
      </c>
      <c r="BO1423">
        <v>70.500001406789664</v>
      </c>
      <c r="BP1423">
        <v>72.750000985266283</v>
      </c>
      <c r="BQ1423">
        <v>72.750000985266283</v>
      </c>
      <c r="BR1423">
        <v>73.249999173698058</v>
      </c>
      <c r="BS1423">
        <v>72.999998516630612</v>
      </c>
      <c r="BT1423">
        <v>72.250000592097479</v>
      </c>
      <c r="BU1423">
        <v>70.500001406789664</v>
      </c>
      <c r="BV1423">
        <v>67.749999704844313</v>
      </c>
      <c r="BW1423">
        <v>64.500000288904275</v>
      </c>
      <c r="BX1423">
        <v>61.500000190444624</v>
      </c>
      <c r="BY1423">
        <v>60.750000354209149</v>
      </c>
      <c r="BZ1423">
        <v>60.000001313353472</v>
      </c>
      <c r="CA1423">
        <v>60.000001313353472</v>
      </c>
      <c r="CB1423">
        <v>60.000001313353472</v>
      </c>
      <c r="CC1423">
        <v>0.33454041691511083</v>
      </c>
      <c r="CD1423">
        <v>0.31263000167242649</v>
      </c>
      <c r="CE1423">
        <v>0.30801493378936268</v>
      </c>
      <c r="CF1423">
        <v>0.31217233723826149</v>
      </c>
      <c r="CG1423">
        <v>0.331180684901064</v>
      </c>
      <c r="CH1423">
        <v>0.39401945203766653</v>
      </c>
      <c r="CI1423">
        <v>0.5161197754189526</v>
      </c>
      <c r="CJ1423">
        <v>0.63038061771275167</v>
      </c>
      <c r="CK1423">
        <v>0.72151245295797872</v>
      </c>
      <c r="CL1423">
        <v>0.76368225593925854</v>
      </c>
      <c r="CM1423">
        <v>0.79400106794745495</v>
      </c>
      <c r="CN1423">
        <v>0.82137580611227556</v>
      </c>
      <c r="CO1423">
        <v>0.82131422051585867</v>
      </c>
      <c r="CP1423">
        <v>0.84788419380650959</v>
      </c>
      <c r="CQ1423">
        <v>0.84947862133530505</v>
      </c>
      <c r="CR1423">
        <v>0.77957441189813959</v>
      </c>
      <c r="CS1423">
        <v>0.72034747780149999</v>
      </c>
      <c r="CT1423">
        <v>0.67133675990930219</v>
      </c>
      <c r="CU1423">
        <v>0.55255554358093772</v>
      </c>
      <c r="CV1423">
        <v>0.43388416254762507</v>
      </c>
      <c r="CW1423">
        <v>0.38017634094748032</v>
      </c>
      <c r="CX1423">
        <v>0.34444253451925083</v>
      </c>
      <c r="CY1423">
        <v>0.31395799918949391</v>
      </c>
      <c r="CZ1423">
        <v>0.29362454184553088</v>
      </c>
    </row>
    <row r="1424" spans="1:104" x14ac:dyDescent="0.25">
      <c r="A1424" t="s">
        <v>1613</v>
      </c>
      <c r="B1424" t="s">
        <v>26</v>
      </c>
      <c r="C1424" t="s">
        <v>28</v>
      </c>
      <c r="D1424" t="s">
        <v>187</v>
      </c>
      <c r="E1424" t="s">
        <v>184</v>
      </c>
      <c r="F1424">
        <v>2025</v>
      </c>
      <c r="G1424" t="s">
        <v>176</v>
      </c>
      <c r="H1424">
        <v>6</v>
      </c>
      <c r="I1424">
        <v>25.873640862666093</v>
      </c>
      <c r="J1424">
        <v>24.79976048838088</v>
      </c>
      <c r="K1424">
        <v>24.190367382705464</v>
      </c>
      <c r="L1424">
        <v>24.154600004611705</v>
      </c>
      <c r="M1424">
        <v>25.153323450902693</v>
      </c>
      <c r="N1424">
        <v>27.570400459528376</v>
      </c>
      <c r="O1424">
        <v>31.111318037411209</v>
      </c>
      <c r="P1424">
        <v>35.708975595879465</v>
      </c>
      <c r="Q1424">
        <v>40.450404733491986</v>
      </c>
      <c r="R1424">
        <v>44.256062578999817</v>
      </c>
      <c r="S1424">
        <v>47.028256193453828</v>
      </c>
      <c r="T1424">
        <v>48.70386892638993</v>
      </c>
      <c r="U1424">
        <v>49.321810390135795</v>
      </c>
      <c r="V1424">
        <v>49.868450040030041</v>
      </c>
      <c r="W1424">
        <v>49.718465357745067</v>
      </c>
      <c r="X1424">
        <v>48.648482757945899</v>
      </c>
      <c r="Y1424">
        <v>46.7321433852429</v>
      </c>
      <c r="Z1424">
        <v>43.942407897482582</v>
      </c>
      <c r="AA1424">
        <v>40.199317663888358</v>
      </c>
      <c r="AB1424">
        <v>38.112601372519329</v>
      </c>
      <c r="AC1424">
        <v>37.399991750510971</v>
      </c>
      <c r="AD1424">
        <v>34.800594076647542</v>
      </c>
      <c r="AE1424">
        <v>31.142731162106326</v>
      </c>
      <c r="AF1424">
        <v>28.245153691289381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1.0958370605804759</v>
      </c>
      <c r="AS1424">
        <v>1.1097406986980571</v>
      </c>
      <c r="AT1424">
        <v>1.1220401615032163</v>
      </c>
      <c r="AU1424">
        <v>1.1186654312715103</v>
      </c>
      <c r="AV1424">
        <v>1.0945908671572779</v>
      </c>
      <c r="AW1424">
        <v>1.0514732300696132</v>
      </c>
      <c r="AX1424">
        <v>0.98870417923485765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61.750000074465746</v>
      </c>
      <c r="BF1424">
        <v>61.250000045147644</v>
      </c>
      <c r="BG1424">
        <v>60.999999703028827</v>
      </c>
      <c r="BH1424">
        <v>61.250000045147644</v>
      </c>
      <c r="BI1424">
        <v>60.750000921569317</v>
      </c>
      <c r="BJ1424">
        <v>61.250000045147644</v>
      </c>
      <c r="BK1424">
        <v>62.750000788021467</v>
      </c>
      <c r="BL1424">
        <v>65.999999174076805</v>
      </c>
      <c r="BM1424">
        <v>68.75000141852783</v>
      </c>
      <c r="BN1424">
        <v>74.000001914483065</v>
      </c>
      <c r="BO1424">
        <v>77.750001193792897</v>
      </c>
      <c r="BP1424">
        <v>77.750001193792897</v>
      </c>
      <c r="BQ1424">
        <v>80.249999319886967</v>
      </c>
      <c r="BR1424">
        <v>79.000001260120911</v>
      </c>
      <c r="BS1424">
        <v>77.500000963149745</v>
      </c>
      <c r="BT1424">
        <v>76.499999594674492</v>
      </c>
      <c r="BU1424">
        <v>74.500000815110056</v>
      </c>
      <c r="BV1424">
        <v>72.999999626333576</v>
      </c>
      <c r="BW1424">
        <v>71.499999886740724</v>
      </c>
      <c r="BX1424">
        <v>68.999998639328041</v>
      </c>
      <c r="BY1424">
        <v>65.249998468212894</v>
      </c>
      <c r="BZ1424">
        <v>64.499999434483954</v>
      </c>
      <c r="CA1424">
        <v>63.500001159458392</v>
      </c>
      <c r="CB1424">
        <v>62.249999211978526</v>
      </c>
      <c r="CC1424">
        <v>0.33321191129665445</v>
      </c>
      <c r="CD1424">
        <v>0.31138851940636408</v>
      </c>
      <c r="CE1424">
        <v>0.30679176025811533</v>
      </c>
      <c r="CF1424">
        <v>0.31093266644897938</v>
      </c>
      <c r="CG1424">
        <v>0.32986550093042188</v>
      </c>
      <c r="CH1424">
        <v>0.39245470602713373</v>
      </c>
      <c r="CI1424">
        <v>0.51407016184876475</v>
      </c>
      <c r="CJ1424">
        <v>0.62787725075412559</v>
      </c>
      <c r="CK1424">
        <v>0.71864719500421936</v>
      </c>
      <c r="CL1424">
        <v>0.76064951842666595</v>
      </c>
      <c r="CM1424">
        <v>0.79084786030887466</v>
      </c>
      <c r="CN1424">
        <v>0.81811392916690251</v>
      </c>
      <c r="CO1424">
        <v>0.81805259063808544</v>
      </c>
      <c r="CP1424">
        <v>0.84451703344616669</v>
      </c>
      <c r="CQ1424">
        <v>0.84610512818595807</v>
      </c>
      <c r="CR1424">
        <v>0.77647854484368817</v>
      </c>
      <c r="CS1424">
        <v>0.7174868187014154</v>
      </c>
      <c r="CT1424">
        <v>0.66867075721196778</v>
      </c>
      <c r="CU1424">
        <v>0.55036121072783639</v>
      </c>
      <c r="CV1424">
        <v>0.4321611368740591</v>
      </c>
      <c r="CW1424">
        <v>0.37866661664430856</v>
      </c>
      <c r="CX1424">
        <v>0.34307468929869789</v>
      </c>
      <c r="CY1424">
        <v>0.31271120834846122</v>
      </c>
      <c r="CZ1424">
        <v>0.29245854124473708</v>
      </c>
    </row>
    <row r="1425" spans="1:104" x14ac:dyDescent="0.25">
      <c r="A1425" t="s">
        <v>1614</v>
      </c>
      <c r="B1425" t="s">
        <v>26</v>
      </c>
      <c r="C1425" t="s">
        <v>28</v>
      </c>
      <c r="D1425" t="s">
        <v>187</v>
      </c>
      <c r="E1425" t="s">
        <v>184</v>
      </c>
      <c r="F1425">
        <v>2025</v>
      </c>
      <c r="G1425" t="s">
        <v>177</v>
      </c>
      <c r="H1425">
        <v>7</v>
      </c>
      <c r="I1425">
        <v>27.398819381771013</v>
      </c>
      <c r="J1425">
        <v>26.235658885927478</v>
      </c>
      <c r="K1425">
        <v>25.538824869014501</v>
      </c>
      <c r="L1425">
        <v>25.517645708747153</v>
      </c>
      <c r="M1425">
        <v>26.621552200592344</v>
      </c>
      <c r="N1425">
        <v>29.423469049493971</v>
      </c>
      <c r="O1425">
        <v>33.359957345286702</v>
      </c>
      <c r="P1425">
        <v>38.18390972572746</v>
      </c>
      <c r="Q1425">
        <v>42.967535318761094</v>
      </c>
      <c r="R1425">
        <v>46.752268641716547</v>
      </c>
      <c r="S1425">
        <v>49.363150228191117</v>
      </c>
      <c r="T1425">
        <v>50.962163990344983</v>
      </c>
      <c r="U1425">
        <v>51.555583960785242</v>
      </c>
      <c r="V1425">
        <v>52.059948759423271</v>
      </c>
      <c r="W1425">
        <v>52.034530377027338</v>
      </c>
      <c r="X1425">
        <v>51.157357153455962</v>
      </c>
      <c r="Y1425">
        <v>49.325215301599606</v>
      </c>
      <c r="Z1425">
        <v>46.419590592757238</v>
      </c>
      <c r="AA1425">
        <v>42.368229643529574</v>
      </c>
      <c r="AB1425">
        <v>40.200530544684312</v>
      </c>
      <c r="AC1425">
        <v>39.456337185408998</v>
      </c>
      <c r="AD1425">
        <v>36.795032260482486</v>
      </c>
      <c r="AE1425">
        <v>32.952557671048226</v>
      </c>
      <c r="AF1425">
        <v>29.872978717090188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1.1466487055954584</v>
      </c>
      <c r="AS1425">
        <v>1.1600006170164241</v>
      </c>
      <c r="AT1425">
        <v>1.1713488275690418</v>
      </c>
      <c r="AU1425">
        <v>1.1707769763635294</v>
      </c>
      <c r="AV1425">
        <v>1.1510405239410246</v>
      </c>
      <c r="AW1425">
        <v>1.1098173525663468</v>
      </c>
      <c r="AX1425">
        <v>1.044440762974099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66.749999422295573</v>
      </c>
      <c r="BF1425">
        <v>66.500001339107513</v>
      </c>
      <c r="BG1425">
        <v>65.500000559000554</v>
      </c>
      <c r="BH1425">
        <v>66.000001067344826</v>
      </c>
      <c r="BI1425">
        <v>65.249999024504504</v>
      </c>
      <c r="BJ1425">
        <v>65.249999024504504</v>
      </c>
      <c r="BK1425">
        <v>67.500001242470887</v>
      </c>
      <c r="BL1425">
        <v>68.499998223355718</v>
      </c>
      <c r="BM1425">
        <v>71.750001750258491</v>
      </c>
      <c r="BN1425">
        <v>72.999999959474962</v>
      </c>
      <c r="BO1425">
        <v>75.249998712216779</v>
      </c>
      <c r="BP1425">
        <v>77.249999827100595</v>
      </c>
      <c r="BQ1425">
        <v>78.000001842107807</v>
      </c>
      <c r="BR1425">
        <v>80.250000149519565</v>
      </c>
      <c r="BS1425">
        <v>79.750000865832973</v>
      </c>
      <c r="BT1425">
        <v>80.999998184389327</v>
      </c>
      <c r="BU1425">
        <v>82.250001709733439</v>
      </c>
      <c r="BV1425">
        <v>83.250002281091923</v>
      </c>
      <c r="BW1425">
        <v>77.000001298582461</v>
      </c>
      <c r="BX1425">
        <v>74.000000057670235</v>
      </c>
      <c r="BY1425">
        <v>72.250002035937712</v>
      </c>
      <c r="BZ1425">
        <v>71.250001269747344</v>
      </c>
      <c r="CA1425">
        <v>70.499999226907008</v>
      </c>
      <c r="CB1425">
        <v>69.750000412709639</v>
      </c>
      <c r="CC1425">
        <v>0.33278697868348867</v>
      </c>
      <c r="CD1425">
        <v>0.3109913913741571</v>
      </c>
      <c r="CE1425">
        <v>0.30640053773124049</v>
      </c>
      <c r="CF1425">
        <v>0.31053613174765599</v>
      </c>
      <c r="CG1425">
        <v>0.32944485188915934</v>
      </c>
      <c r="CH1425">
        <v>0.3919542124185687</v>
      </c>
      <c r="CI1425">
        <v>0.51341457744904628</v>
      </c>
      <c r="CJ1425">
        <v>0.62707657917261728</v>
      </c>
      <c r="CK1425">
        <v>0.7177307091243369</v>
      </c>
      <c r="CL1425">
        <v>0.75967949677080882</v>
      </c>
      <c r="CM1425">
        <v>0.78983934907265396</v>
      </c>
      <c r="CN1425">
        <v>0.81707059725903908</v>
      </c>
      <c r="CO1425">
        <v>0.81700931812538069</v>
      </c>
      <c r="CP1425">
        <v>0.84344008568665996</v>
      </c>
      <c r="CQ1425">
        <v>0.84502613707615426</v>
      </c>
      <c r="CR1425">
        <v>0.77548835357057644</v>
      </c>
      <c r="CS1425">
        <v>0.71657190569790963</v>
      </c>
      <c r="CT1425">
        <v>0.66781802004822977</v>
      </c>
      <c r="CU1425">
        <v>0.54965935750442307</v>
      </c>
      <c r="CV1425">
        <v>0.43161003818864896</v>
      </c>
      <c r="CW1425">
        <v>0.37818373338595379</v>
      </c>
      <c r="CX1425">
        <v>0.34263717784114511</v>
      </c>
      <c r="CY1425">
        <v>0.31231243096840233</v>
      </c>
      <c r="CZ1425">
        <v>0.2920855642212481</v>
      </c>
    </row>
    <row r="1426" spans="1:104" x14ac:dyDescent="0.25">
      <c r="A1426" t="s">
        <v>1615</v>
      </c>
      <c r="B1426" t="s">
        <v>26</v>
      </c>
      <c r="C1426" t="s">
        <v>28</v>
      </c>
      <c r="D1426" t="s">
        <v>187</v>
      </c>
      <c r="E1426" t="s">
        <v>184</v>
      </c>
      <c r="F1426">
        <v>2025</v>
      </c>
      <c r="G1426" t="s">
        <v>178</v>
      </c>
      <c r="H1426">
        <v>8</v>
      </c>
      <c r="I1426">
        <v>28.158257944669725</v>
      </c>
      <c r="J1426">
        <v>26.950078617389185</v>
      </c>
      <c r="K1426">
        <v>26.245243106749385</v>
      </c>
      <c r="L1426">
        <v>26.275671406869581</v>
      </c>
      <c r="M1426">
        <v>27.45101833829629</v>
      </c>
      <c r="N1426">
        <v>30.521671752996095</v>
      </c>
      <c r="O1426">
        <v>34.996029143377513</v>
      </c>
      <c r="P1426">
        <v>40.198558378506462</v>
      </c>
      <c r="Q1426">
        <v>46.080706724690067</v>
      </c>
      <c r="R1426">
        <v>50.744847300992134</v>
      </c>
      <c r="S1426">
        <v>54.154179975476204</v>
      </c>
      <c r="T1426">
        <v>56.196245028159765</v>
      </c>
      <c r="U1426">
        <v>56.982579061024538</v>
      </c>
      <c r="V1426">
        <v>57.581166076880045</v>
      </c>
      <c r="W1426">
        <v>57.380519216361265</v>
      </c>
      <c r="X1426">
        <v>56.030399914326793</v>
      </c>
      <c r="Y1426">
        <v>53.446061316982551</v>
      </c>
      <c r="Z1426">
        <v>50.032454509211362</v>
      </c>
      <c r="AA1426">
        <v>45.13106404510156</v>
      </c>
      <c r="AB1426">
        <v>43.089340873045593</v>
      </c>
      <c r="AC1426">
        <v>41.499313644021242</v>
      </c>
      <c r="AD1426">
        <v>38.283747826418924</v>
      </c>
      <c r="AE1426">
        <v>34.118760527300637</v>
      </c>
      <c r="AF1426">
        <v>30.84173441870831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1.2644154905568672</v>
      </c>
      <c r="AS1426">
        <v>1.2821079872029628</v>
      </c>
      <c r="AT1426">
        <v>1.2955762504287234</v>
      </c>
      <c r="AU1426">
        <v>1.2910616604429033</v>
      </c>
      <c r="AV1426">
        <v>1.2606839944326267</v>
      </c>
      <c r="AW1426">
        <v>1.2025363272165728</v>
      </c>
      <c r="AX1426">
        <v>1.1257302336150947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69.749998518786001</v>
      </c>
      <c r="BF1426">
        <v>68.999998983058717</v>
      </c>
      <c r="BG1426">
        <v>67.999998369736147</v>
      </c>
      <c r="BH1426">
        <v>66.249997998306853</v>
      </c>
      <c r="BI1426">
        <v>67.500000523147676</v>
      </c>
      <c r="BJ1426">
        <v>67.249999028590906</v>
      </c>
      <c r="BK1426">
        <v>67.500000523147676</v>
      </c>
      <c r="BL1426">
        <v>69.499999720580206</v>
      </c>
      <c r="BM1426">
        <v>75.250000905251198</v>
      </c>
      <c r="BN1426">
        <v>81.749998984893338</v>
      </c>
      <c r="BO1426">
        <v>86.50000114069546</v>
      </c>
      <c r="BP1426">
        <v>88.50000100526637</v>
      </c>
      <c r="BQ1426">
        <v>90.250000931936739</v>
      </c>
      <c r="BR1426">
        <v>89.499999811755785</v>
      </c>
      <c r="BS1426">
        <v>87.749999440326476</v>
      </c>
      <c r="BT1426">
        <v>88.749999136333756</v>
      </c>
      <c r="BU1426">
        <v>87.99999935042959</v>
      </c>
      <c r="BV1426">
        <v>86.50000114069546</v>
      </c>
      <c r="BW1426">
        <v>82.749999570418467</v>
      </c>
      <c r="BX1426">
        <v>79.000000251733553</v>
      </c>
      <c r="BY1426">
        <v>75.749998974219139</v>
      </c>
      <c r="BZ1426">
        <v>73.999999047548755</v>
      </c>
      <c r="CA1426">
        <v>72.500002172091399</v>
      </c>
      <c r="CB1426">
        <v>71.499998445456356</v>
      </c>
      <c r="CC1426">
        <v>0.33599432585719913</v>
      </c>
      <c r="CD1426">
        <v>0.31398868504505412</v>
      </c>
      <c r="CE1426">
        <v>0.30935356580376377</v>
      </c>
      <c r="CF1426">
        <v>0.31352903112899344</v>
      </c>
      <c r="CG1426">
        <v>0.33261999580101809</v>
      </c>
      <c r="CH1426">
        <v>0.39573183490861419</v>
      </c>
      <c r="CI1426">
        <v>0.51836279595299406</v>
      </c>
      <c r="CJ1426">
        <v>0.63312022177412197</v>
      </c>
      <c r="CK1426">
        <v>0.72464811750220515</v>
      </c>
      <c r="CL1426">
        <v>0.76700119476537265</v>
      </c>
      <c r="CM1426">
        <v>0.79745172383641871</v>
      </c>
      <c r="CN1426">
        <v>0.8249454463090794</v>
      </c>
      <c r="CO1426">
        <v>0.82488357429407477</v>
      </c>
      <c r="CP1426">
        <v>0.85156904138885536</v>
      </c>
      <c r="CQ1426">
        <v>0.85317039421952079</v>
      </c>
      <c r="CR1426">
        <v>0.78296242829812368</v>
      </c>
      <c r="CS1426">
        <v>0.72347813627443569</v>
      </c>
      <c r="CT1426">
        <v>0.6742543494537333</v>
      </c>
      <c r="CU1426">
        <v>0.55495692324420254</v>
      </c>
      <c r="CV1426">
        <v>0.43576984977658395</v>
      </c>
      <c r="CW1426">
        <v>0.38182861184665728</v>
      </c>
      <c r="CX1426">
        <v>0.34593947800395647</v>
      </c>
      <c r="CY1426">
        <v>0.31532246845467532</v>
      </c>
      <c r="CZ1426">
        <v>0.29490064185600634</v>
      </c>
    </row>
    <row r="1427" spans="1:104" x14ac:dyDescent="0.25">
      <c r="A1427" t="s">
        <v>1616</v>
      </c>
      <c r="B1427" t="s">
        <v>26</v>
      </c>
      <c r="C1427" t="s">
        <v>28</v>
      </c>
      <c r="D1427" t="s">
        <v>187</v>
      </c>
      <c r="E1427" t="s">
        <v>184</v>
      </c>
      <c r="F1427">
        <v>2025</v>
      </c>
      <c r="G1427" t="s">
        <v>179</v>
      </c>
      <c r="H1427">
        <v>9</v>
      </c>
      <c r="I1427">
        <v>28.25575911675049</v>
      </c>
      <c r="J1427">
        <v>27.1189994691421</v>
      </c>
      <c r="K1427">
        <v>26.50844249863934</v>
      </c>
      <c r="L1427">
        <v>26.521010930554137</v>
      </c>
      <c r="M1427">
        <v>27.739123068389173</v>
      </c>
      <c r="N1427">
        <v>30.947368757733468</v>
      </c>
      <c r="O1427">
        <v>36.133995313284188</v>
      </c>
      <c r="P1427">
        <v>41.098615409879947</v>
      </c>
      <c r="Q1427">
        <v>47.332728756584459</v>
      </c>
      <c r="R1427">
        <v>52.223777267638816</v>
      </c>
      <c r="S1427">
        <v>55.744116360235388</v>
      </c>
      <c r="T1427">
        <v>57.849519131281625</v>
      </c>
      <c r="U1427">
        <v>58.663541775361395</v>
      </c>
      <c r="V1427">
        <v>59.358110590173098</v>
      </c>
      <c r="W1427">
        <v>58.998009629515174</v>
      </c>
      <c r="X1427">
        <v>57.134248043751185</v>
      </c>
      <c r="Y1427">
        <v>54.240156601433199</v>
      </c>
      <c r="Z1427">
        <v>50.581437067246249</v>
      </c>
      <c r="AA1427">
        <v>45.838557311663195</v>
      </c>
      <c r="AB1427">
        <v>44.528994200697838</v>
      </c>
      <c r="AC1427">
        <v>41.783267588701484</v>
      </c>
      <c r="AD1427">
        <v>38.397249429701375</v>
      </c>
      <c r="AE1427">
        <v>34.168431854006052</v>
      </c>
      <c r="AF1427">
        <v>30.917756992618852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1.3016141793346878</v>
      </c>
      <c r="AS1427">
        <v>1.3199296596939145</v>
      </c>
      <c r="AT1427">
        <v>1.3355575122842001</v>
      </c>
      <c r="AU1427">
        <v>1.327455240365752</v>
      </c>
      <c r="AV1427">
        <v>1.285520513419053</v>
      </c>
      <c r="AW1427">
        <v>1.2204035574710816</v>
      </c>
      <c r="AX1427">
        <v>1.1380823451524742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69.250000894541614</v>
      </c>
      <c r="BF1427">
        <v>68.499998483204777</v>
      </c>
      <c r="BG1427">
        <v>68.499998483204777</v>
      </c>
      <c r="BH1427">
        <v>67.250000109215037</v>
      </c>
      <c r="BI1427">
        <v>67.250000109215037</v>
      </c>
      <c r="BJ1427">
        <v>67.250000109215037</v>
      </c>
      <c r="BK1427">
        <v>68.749998602191965</v>
      </c>
      <c r="BL1427">
        <v>70.000000085506429</v>
      </c>
      <c r="BM1427">
        <v>73.749997789325647</v>
      </c>
      <c r="BN1427">
        <v>79.250000851233168</v>
      </c>
      <c r="BO1427">
        <v>87.000000930798578</v>
      </c>
      <c r="BP1427">
        <v>90.249999673687483</v>
      </c>
      <c r="BQ1427">
        <v>92.000000923025254</v>
      </c>
      <c r="BR1427">
        <v>92.000000923025254</v>
      </c>
      <c r="BS1427">
        <v>92.500000439192107</v>
      </c>
      <c r="BT1427">
        <v>92.750000002942755</v>
      </c>
      <c r="BU1427">
        <v>90.499998765487035</v>
      </c>
      <c r="BV1427">
        <v>89.250002168254284</v>
      </c>
      <c r="BW1427">
        <v>87.999999768799498</v>
      </c>
      <c r="BX1427">
        <v>79.750000173067235</v>
      </c>
      <c r="BY1427">
        <v>75.999998582592113</v>
      </c>
      <c r="BZ1427">
        <v>72.749998840277399</v>
      </c>
      <c r="CA1427">
        <v>72.00000087083302</v>
      </c>
      <c r="CB1427">
        <v>71.500001465713467</v>
      </c>
      <c r="CC1427">
        <v>0.33659835566767904</v>
      </c>
      <c r="CD1427">
        <v>0.3145531754715134</v>
      </c>
      <c r="CE1427">
        <v>0.3099097408520749</v>
      </c>
      <c r="CF1427">
        <v>0.31409271962817453</v>
      </c>
      <c r="CG1427">
        <v>0.33321799215887699</v>
      </c>
      <c r="CH1427">
        <v>0.39644327497743875</v>
      </c>
      <c r="CI1427">
        <v>0.51929476906294758</v>
      </c>
      <c r="CJ1427">
        <v>0.63425849639537768</v>
      </c>
      <c r="CK1427">
        <v>0.72595096766976486</v>
      </c>
      <c r="CL1427">
        <v>0.76838018330745161</v>
      </c>
      <c r="CM1427">
        <v>0.79888550049087914</v>
      </c>
      <c r="CN1427">
        <v>0.82642862083657331</v>
      </c>
      <c r="CO1427">
        <v>0.82636664676152283</v>
      </c>
      <c r="CP1427">
        <v>0.85310007830189061</v>
      </c>
      <c r="CQ1427">
        <v>0.85470427827288631</v>
      </c>
      <c r="CR1427">
        <v>0.78437005210151423</v>
      </c>
      <c r="CS1427">
        <v>0.72477881116597564</v>
      </c>
      <c r="CT1427">
        <v>0.67546657777291996</v>
      </c>
      <c r="CU1427">
        <v>0.55595461468851792</v>
      </c>
      <c r="CV1427">
        <v>0.43655322353893977</v>
      </c>
      <c r="CW1427">
        <v>0.38251504501396577</v>
      </c>
      <c r="CX1427">
        <v>0.34656138276344545</v>
      </c>
      <c r="CY1427">
        <v>0.31588930621906103</v>
      </c>
      <c r="CZ1427">
        <v>0.29543081237110524</v>
      </c>
    </row>
    <row r="1428" spans="1:104" x14ac:dyDescent="0.25">
      <c r="A1428" t="s">
        <v>1617</v>
      </c>
      <c r="B1428" t="s">
        <v>26</v>
      </c>
      <c r="C1428" t="s">
        <v>28</v>
      </c>
      <c r="D1428" t="s">
        <v>187</v>
      </c>
      <c r="E1428" t="s">
        <v>184</v>
      </c>
      <c r="F1428">
        <v>2025</v>
      </c>
      <c r="G1428" t="s">
        <v>180</v>
      </c>
      <c r="H1428">
        <v>10</v>
      </c>
      <c r="I1428">
        <v>25.623512700745113</v>
      </c>
      <c r="J1428">
        <v>24.656484725092842</v>
      </c>
      <c r="K1428">
        <v>24.075155949522269</v>
      </c>
      <c r="L1428">
        <v>24.036574533490992</v>
      </c>
      <c r="M1428">
        <v>25.109939655448965</v>
      </c>
      <c r="N1428">
        <v>27.878637646895591</v>
      </c>
      <c r="O1428">
        <v>32.626940399745905</v>
      </c>
      <c r="P1428">
        <v>35.735348847744426</v>
      </c>
      <c r="Q1428">
        <v>39.715726330273689</v>
      </c>
      <c r="R1428">
        <v>43.199204541200501</v>
      </c>
      <c r="S1428">
        <v>45.928005045513146</v>
      </c>
      <c r="T1428">
        <v>48.016735069809613</v>
      </c>
      <c r="U1428">
        <v>49.185915867188172</v>
      </c>
      <c r="V1428">
        <v>50.21261604932905</v>
      </c>
      <c r="W1428">
        <v>50.029177602584035</v>
      </c>
      <c r="X1428">
        <v>48.52441639113156</v>
      </c>
      <c r="Y1428">
        <v>46.02436469042761</v>
      </c>
      <c r="Z1428">
        <v>42.864964798401729</v>
      </c>
      <c r="AA1428">
        <v>40.815602293534127</v>
      </c>
      <c r="AB1428">
        <v>39.157088416901601</v>
      </c>
      <c r="AC1428">
        <v>36.798432629494755</v>
      </c>
      <c r="AD1428">
        <v>34.098434483985933</v>
      </c>
      <c r="AE1428">
        <v>30.468528553565928</v>
      </c>
      <c r="AF1428">
        <v>27.690349944008517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1.0803765859195233</v>
      </c>
      <c r="AS1428">
        <v>1.1066830396627834</v>
      </c>
      <c r="AT1428">
        <v>1.1297838559978646</v>
      </c>
      <c r="AU1428">
        <v>1.1256564808779836</v>
      </c>
      <c r="AV1428">
        <v>1.0917993398611194</v>
      </c>
      <c r="AW1428">
        <v>1.0355481529066106</v>
      </c>
      <c r="AX1428">
        <v>0.96446170207219717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62.5</v>
      </c>
      <c r="BF1428">
        <v>63.000000549979177</v>
      </c>
      <c r="BG1428">
        <v>63.000000549979177</v>
      </c>
      <c r="BH1428">
        <v>60.749999516841243</v>
      </c>
      <c r="BI1428">
        <v>58.999998922777237</v>
      </c>
      <c r="BJ1428">
        <v>58.750000089555996</v>
      </c>
      <c r="BK1428">
        <v>58.250000426818879</v>
      </c>
      <c r="BL1428">
        <v>60.250000741346199</v>
      </c>
      <c r="BM1428">
        <v>63.500001987200406</v>
      </c>
      <c r="BN1428">
        <v>69.250001643782269</v>
      </c>
      <c r="BO1428">
        <v>72.999998559784331</v>
      </c>
      <c r="BP1428">
        <v>77.500000847870695</v>
      </c>
      <c r="BQ1428">
        <v>80.000000714229856</v>
      </c>
      <c r="BR1428">
        <v>79.499999498819136</v>
      </c>
      <c r="BS1428">
        <v>77.750001566481302</v>
      </c>
      <c r="BT1428">
        <v>77.750001566481302</v>
      </c>
      <c r="BU1428">
        <v>76.750000022901929</v>
      </c>
      <c r="BV1428">
        <v>76.500000635154407</v>
      </c>
      <c r="BW1428">
        <v>73.249999056584429</v>
      </c>
      <c r="BX1428">
        <v>70.499999580667222</v>
      </c>
      <c r="BY1428">
        <v>67.749999772034244</v>
      </c>
      <c r="BZ1428">
        <v>66.999998614349721</v>
      </c>
      <c r="CA1428">
        <v>65.249999808632978</v>
      </c>
      <c r="CB1428">
        <v>64.249998708674639</v>
      </c>
      <c r="CC1428">
        <v>0.33280916770546554</v>
      </c>
      <c r="CD1428">
        <v>0.31101216420365951</v>
      </c>
      <c r="CE1428">
        <v>0.30642096556490062</v>
      </c>
      <c r="CF1428">
        <v>0.31055682638458981</v>
      </c>
      <c r="CG1428">
        <v>0.32946682684013845</v>
      </c>
      <c r="CH1428">
        <v>0.39198036930339225</v>
      </c>
      <c r="CI1428">
        <v>0.5134488151512171</v>
      </c>
      <c r="CJ1428">
        <v>0.62711838776455919</v>
      </c>
      <c r="CK1428">
        <v>0.71777856988005817</v>
      </c>
      <c r="CL1428">
        <v>0.75973013949108348</v>
      </c>
      <c r="CM1428">
        <v>0.7898920508447359</v>
      </c>
      <c r="CN1428">
        <v>0.81712511047377168</v>
      </c>
      <c r="CO1428">
        <v>0.81706385548208282</v>
      </c>
      <c r="CP1428">
        <v>0.8434962927897478</v>
      </c>
      <c r="CQ1428">
        <v>0.84508246325117808</v>
      </c>
      <c r="CR1428">
        <v>0.77554009332513918</v>
      </c>
      <c r="CS1428">
        <v>0.71661970660048324</v>
      </c>
      <c r="CT1428">
        <v>0.66786254973977577</v>
      </c>
      <c r="CU1428">
        <v>0.54969604953392925</v>
      </c>
      <c r="CV1428">
        <v>0.43163882029678718</v>
      </c>
      <c r="CW1428">
        <v>0.37820896010790928</v>
      </c>
      <c r="CX1428">
        <v>0.34266003531731609</v>
      </c>
      <c r="CY1428">
        <v>0.31233325273454421</v>
      </c>
      <c r="CZ1428">
        <v>0.29210505413947269</v>
      </c>
    </row>
    <row r="1429" spans="1:104" x14ac:dyDescent="0.25">
      <c r="A1429" t="s">
        <v>1618</v>
      </c>
      <c r="B1429" t="s">
        <v>26</v>
      </c>
      <c r="C1429" t="s">
        <v>28</v>
      </c>
      <c r="D1429" t="s">
        <v>187</v>
      </c>
      <c r="E1429" t="s">
        <v>184</v>
      </c>
      <c r="F1429">
        <v>2025</v>
      </c>
      <c r="G1429" t="s">
        <v>181</v>
      </c>
      <c r="H1429">
        <v>11</v>
      </c>
      <c r="I1429">
        <v>23.755284494606496</v>
      </c>
      <c r="J1429">
        <v>22.994637637442999</v>
      </c>
      <c r="K1429">
        <v>22.593356568613618</v>
      </c>
      <c r="L1429">
        <v>22.691646565601001</v>
      </c>
      <c r="M1429">
        <v>23.71463551858913</v>
      </c>
      <c r="N1429">
        <v>26.406053268259939</v>
      </c>
      <c r="O1429">
        <v>29.929704562179058</v>
      </c>
      <c r="P1429">
        <v>33.13312530041793</v>
      </c>
      <c r="Q1429">
        <v>36.747425075152663</v>
      </c>
      <c r="R1429">
        <v>39.396428942132076</v>
      </c>
      <c r="S1429">
        <v>41.368049126567378</v>
      </c>
      <c r="T1429">
        <v>42.637233824105756</v>
      </c>
      <c r="U1429">
        <v>43.211254891360092</v>
      </c>
      <c r="V1429">
        <v>43.748689215642749</v>
      </c>
      <c r="W1429">
        <v>43.286974333269058</v>
      </c>
      <c r="X1429">
        <v>41.704738331398723</v>
      </c>
      <c r="Y1429">
        <v>40.044178330804243</v>
      </c>
      <c r="Z1429">
        <v>39.480887892528166</v>
      </c>
      <c r="AA1429">
        <v>36.766589602091699</v>
      </c>
      <c r="AB1429">
        <v>34.800058996629964</v>
      </c>
      <c r="AC1429">
        <v>32.938469041149318</v>
      </c>
      <c r="AD1429">
        <v>30.654677423543419</v>
      </c>
      <c r="AE1429">
        <v>27.708083433927403</v>
      </c>
      <c r="AF1429">
        <v>25.448998273718352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0.9593377325726814</v>
      </c>
      <c r="AS1429">
        <v>0.97225324256675649</v>
      </c>
      <c r="AT1429">
        <v>0.98434551035469298</v>
      </c>
      <c r="AU1429">
        <v>0.97395691927083416</v>
      </c>
      <c r="AV1429">
        <v>0.93835663273139602</v>
      </c>
      <c r="AW1429">
        <v>0.90099400481944691</v>
      </c>
      <c r="AX1429">
        <v>0.88831998363061304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57.499999953479296</v>
      </c>
      <c r="BF1429">
        <v>56.750000708000719</v>
      </c>
      <c r="BG1429">
        <v>56.249999706476544</v>
      </c>
      <c r="BH1429">
        <v>55.249999669481518</v>
      </c>
      <c r="BI1429">
        <v>56.750000708000719</v>
      </c>
      <c r="BJ1429">
        <v>55.999999468777936</v>
      </c>
      <c r="BK1429">
        <v>56.49999937651188</v>
      </c>
      <c r="BL1429">
        <v>56.750000708000719</v>
      </c>
      <c r="BM1429">
        <v>61.249998409989004</v>
      </c>
      <c r="BN1429">
        <v>66.000000115637164</v>
      </c>
      <c r="BO1429">
        <v>70.249998452189914</v>
      </c>
      <c r="BP1429">
        <v>71.499999391464968</v>
      </c>
      <c r="BQ1429">
        <v>72.000001500624805</v>
      </c>
      <c r="BR1429">
        <v>70.499998911415659</v>
      </c>
      <c r="BS1429">
        <v>69.499998874420641</v>
      </c>
      <c r="BT1429">
        <v>70.249998452189914</v>
      </c>
      <c r="BU1429">
        <v>68.49999864358935</v>
      </c>
      <c r="BV1429">
        <v>65.749997441140067</v>
      </c>
      <c r="BW1429">
        <v>64.24999928247361</v>
      </c>
      <c r="BX1429">
        <v>63.750001590010996</v>
      </c>
      <c r="BY1429">
        <v>62.750000666907432</v>
      </c>
      <c r="BZ1429">
        <v>61.499999076896437</v>
      </c>
      <c r="CA1429">
        <v>61.249998409989004</v>
      </c>
      <c r="CB1429">
        <v>59.500000899732456</v>
      </c>
      <c r="CC1429">
        <v>0.33500064356879539</v>
      </c>
      <c r="CD1429">
        <v>0.31306012741369466</v>
      </c>
      <c r="CE1429">
        <v>0.30843869434223098</v>
      </c>
      <c r="CF1429">
        <v>0.31260179150487599</v>
      </c>
      <c r="CG1429">
        <v>0.33163629262720512</v>
      </c>
      <c r="CH1429">
        <v>0.39456150025112591</v>
      </c>
      <c r="CI1429">
        <v>0.51682981765411762</v>
      </c>
      <c r="CJ1429">
        <v>0.63124781771300442</v>
      </c>
      <c r="CK1429">
        <v>0.72250501278252377</v>
      </c>
      <c r="CL1429">
        <v>0.76473279965950502</v>
      </c>
      <c r="CM1429">
        <v>0.79509332954510714</v>
      </c>
      <c r="CN1429">
        <v>0.82250570219128694</v>
      </c>
      <c r="CO1429">
        <v>0.82244405545576638</v>
      </c>
      <c r="CP1429">
        <v>0.84905058777979214</v>
      </c>
      <c r="CQ1429">
        <v>0.85064717031210091</v>
      </c>
      <c r="CR1429">
        <v>0.7806468534664196</v>
      </c>
      <c r="CS1429">
        <v>0.7213384903941702</v>
      </c>
      <c r="CT1429">
        <v>0.67226031079111903</v>
      </c>
      <c r="CU1429">
        <v>0.55331565842294039</v>
      </c>
      <c r="CV1429">
        <v>0.43448109898778525</v>
      </c>
      <c r="CW1429">
        <v>0.3806993720700324</v>
      </c>
      <c r="CX1429">
        <v>0.34491639925336465</v>
      </c>
      <c r="CY1429">
        <v>0.3143899076701826</v>
      </c>
      <c r="CZ1429">
        <v>0.29402849106550116</v>
      </c>
    </row>
    <row r="1430" spans="1:104" x14ac:dyDescent="0.25">
      <c r="A1430" t="s">
        <v>1619</v>
      </c>
      <c r="B1430" t="s">
        <v>26</v>
      </c>
      <c r="C1430" t="s">
        <v>28</v>
      </c>
      <c r="D1430" t="s">
        <v>187</v>
      </c>
      <c r="E1430" t="s">
        <v>184</v>
      </c>
      <c r="F1430">
        <v>2025</v>
      </c>
      <c r="G1430" t="s">
        <v>182</v>
      </c>
      <c r="H1430">
        <v>12</v>
      </c>
      <c r="I1430">
        <v>23.611294089049075</v>
      </c>
      <c r="J1430">
        <v>22.898791518033413</v>
      </c>
      <c r="K1430">
        <v>22.52572102361804</v>
      </c>
      <c r="L1430">
        <v>22.667049200686058</v>
      </c>
      <c r="M1430">
        <v>23.707838021823665</v>
      </c>
      <c r="N1430">
        <v>26.443601980460798</v>
      </c>
      <c r="O1430">
        <v>30.113953789620627</v>
      </c>
      <c r="P1430">
        <v>33.260641208707042</v>
      </c>
      <c r="Q1430">
        <v>36.444724661762621</v>
      </c>
      <c r="R1430">
        <v>38.253440940585818</v>
      </c>
      <c r="S1430">
        <v>39.296701574130893</v>
      </c>
      <c r="T1430">
        <v>39.756267402244099</v>
      </c>
      <c r="U1430">
        <v>39.761469793213578</v>
      </c>
      <c r="V1430">
        <v>39.935208011118966</v>
      </c>
      <c r="W1430">
        <v>39.338521246175027</v>
      </c>
      <c r="X1430">
        <v>37.929002505224638</v>
      </c>
      <c r="Y1430">
        <v>36.808282895190644</v>
      </c>
      <c r="Z1430">
        <v>37.12912889413959</v>
      </c>
      <c r="AA1430">
        <v>35.122641163262543</v>
      </c>
      <c r="AB1430">
        <v>33.662716321353464</v>
      </c>
      <c r="AC1430">
        <v>32.086678749460177</v>
      </c>
      <c r="AD1430">
        <v>30.052190974716098</v>
      </c>
      <c r="AE1430">
        <v>27.29874627081708</v>
      </c>
      <c r="AF1430">
        <v>25.174257384658024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0.89451601047491158</v>
      </c>
      <c r="AS1430">
        <v>0.89463304761357154</v>
      </c>
      <c r="AT1430">
        <v>0.89854218782088602</v>
      </c>
      <c r="AU1430">
        <v>0.88511670202974879</v>
      </c>
      <c r="AV1430">
        <v>0.85340253793771681</v>
      </c>
      <c r="AW1430">
        <v>0.8281863539844998</v>
      </c>
      <c r="AX1430">
        <v>0.8354053565779197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51.000000444258902</v>
      </c>
      <c r="BF1430">
        <v>51.250000629993636</v>
      </c>
      <c r="BG1430">
        <v>49.500000007411693</v>
      </c>
      <c r="BH1430">
        <v>49.500000007411693</v>
      </c>
      <c r="BI1430">
        <v>49.500000007411693</v>
      </c>
      <c r="BJ1430">
        <v>48.250000088165919</v>
      </c>
      <c r="BK1430">
        <v>47.500000872256336</v>
      </c>
      <c r="BL1430">
        <v>47.250000686521602</v>
      </c>
      <c r="BM1430">
        <v>54.500000016261474</v>
      </c>
      <c r="BN1430">
        <v>58.499999835283489</v>
      </c>
      <c r="BO1430">
        <v>61.749998792890153</v>
      </c>
      <c r="BP1430">
        <v>63.999999441247084</v>
      </c>
      <c r="BQ1430">
        <v>64.499998471421932</v>
      </c>
      <c r="BR1430">
        <v>65.499998315555203</v>
      </c>
      <c r="BS1430">
        <v>62.999999486491568</v>
      </c>
      <c r="BT1430">
        <v>61.500000155866736</v>
      </c>
      <c r="BU1430">
        <v>60.000000272130706</v>
      </c>
      <c r="BV1430">
        <v>55.75000015675171</v>
      </c>
      <c r="BW1430">
        <v>51.000000444258902</v>
      </c>
      <c r="BX1430">
        <v>47.999999916258965</v>
      </c>
      <c r="BY1430">
        <v>47.000000500786868</v>
      </c>
      <c r="BZ1430">
        <v>44.500000344256399</v>
      </c>
      <c r="CA1430">
        <v>45.000000259409148</v>
      </c>
      <c r="CB1430">
        <v>44.500000344256399</v>
      </c>
      <c r="CC1430">
        <v>0.34338491940433247</v>
      </c>
      <c r="CD1430">
        <v>0.32089527286576353</v>
      </c>
      <c r="CE1430">
        <v>0.31615815203633024</v>
      </c>
      <c r="CF1430">
        <v>0.3204254902033119</v>
      </c>
      <c r="CG1430">
        <v>0.33993636860237175</v>
      </c>
      <c r="CH1430">
        <v>0.40443643442286975</v>
      </c>
      <c r="CI1430">
        <v>0.52976480857712638</v>
      </c>
      <c r="CJ1430">
        <v>0.64704645474849076</v>
      </c>
      <c r="CK1430">
        <v>0.74058758686166504</v>
      </c>
      <c r="CL1430">
        <v>0.78387231252466683</v>
      </c>
      <c r="CM1430">
        <v>0.81499262604721256</v>
      </c>
      <c r="CN1430">
        <v>0.84309106707770098</v>
      </c>
      <c r="CO1430">
        <v>0.84302785621517051</v>
      </c>
      <c r="CP1430">
        <v>0.87030035410226703</v>
      </c>
      <c r="CQ1430">
        <v>0.87193686522424263</v>
      </c>
      <c r="CR1430">
        <v>0.80018456991555031</v>
      </c>
      <c r="CS1430">
        <v>0.73939186239752985</v>
      </c>
      <c r="CT1430">
        <v>0.68908541440822724</v>
      </c>
      <c r="CU1430">
        <v>0.56716388116418781</v>
      </c>
      <c r="CV1430">
        <v>0.44535510238705578</v>
      </c>
      <c r="CW1430">
        <v>0.3902273635589798</v>
      </c>
      <c r="CX1430">
        <v>0.35354882109681601</v>
      </c>
      <c r="CY1430">
        <v>0.32225835466147773</v>
      </c>
      <c r="CZ1430">
        <v>0.30138734889123842</v>
      </c>
    </row>
    <row r="1431" spans="1:104" x14ac:dyDescent="0.25">
      <c r="A1431" t="s">
        <v>1620</v>
      </c>
      <c r="B1431" t="s">
        <v>26</v>
      </c>
      <c r="C1431" t="s">
        <v>28</v>
      </c>
      <c r="D1431" t="s">
        <v>187</v>
      </c>
      <c r="E1431" t="s">
        <v>184</v>
      </c>
      <c r="F1431">
        <v>2025</v>
      </c>
      <c r="G1431" t="s">
        <v>183</v>
      </c>
      <c r="H1431">
        <v>8</v>
      </c>
      <c r="I1431">
        <v>27.794401271200002</v>
      </c>
      <c r="J1431">
        <v>26.63486147509666</v>
      </c>
      <c r="K1431">
        <v>25.956270570237965</v>
      </c>
      <c r="L1431">
        <v>25.984481844398776</v>
      </c>
      <c r="M1431">
        <v>27.133983271687658</v>
      </c>
      <c r="N1431">
        <v>30.156394304083879</v>
      </c>
      <c r="O1431">
        <v>34.553315405696225</v>
      </c>
      <c r="P1431">
        <v>39.398540204511463</v>
      </c>
      <c r="Q1431">
        <v>44.762227107105389</v>
      </c>
      <c r="R1431">
        <v>49.01350780494554</v>
      </c>
      <c r="S1431">
        <v>52.152422854486552</v>
      </c>
      <c r="T1431">
        <v>54.090347437661329</v>
      </c>
      <c r="U1431">
        <v>54.850316189139299</v>
      </c>
      <c r="V1431">
        <v>55.465017084990542</v>
      </c>
      <c r="W1431">
        <v>55.292005070215296</v>
      </c>
      <c r="X1431">
        <v>53.988072134205915</v>
      </c>
      <c r="Y1431">
        <v>51.50606244766648</v>
      </c>
      <c r="Z1431">
        <v>48.179665596423767</v>
      </c>
      <c r="AA1431">
        <v>43.613233434675742</v>
      </c>
      <c r="AB1431">
        <v>41.77905128261829</v>
      </c>
      <c r="AC1431">
        <v>40.406139412909681</v>
      </c>
      <c r="AD1431">
        <v>37.400879903933635</v>
      </c>
      <c r="AE1431">
        <v>33.41351789545817</v>
      </c>
      <c r="AF1431">
        <v>30.268720137730668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1.2170327566794825</v>
      </c>
      <c r="AS1431">
        <v>1.2341321001918704</v>
      </c>
      <c r="AT1431">
        <v>1.2479628669172778</v>
      </c>
      <c r="AU1431">
        <v>1.2440701109352597</v>
      </c>
      <c r="AV1431">
        <v>1.2147316300211113</v>
      </c>
      <c r="AW1431">
        <v>1.1588864135333397</v>
      </c>
      <c r="AX1431">
        <v>1.084042468405541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66.875001595711637</v>
      </c>
      <c r="BF1431">
        <v>66.31250083201887</v>
      </c>
      <c r="BG1431">
        <v>65.750000374097851</v>
      </c>
      <c r="BH1431">
        <v>65.187500374834485</v>
      </c>
      <c r="BI1431">
        <v>65.187500374834485</v>
      </c>
      <c r="BJ1431">
        <v>65.249999858955832</v>
      </c>
      <c r="BK1431">
        <v>66.6249994618139</v>
      </c>
      <c r="BL1431">
        <v>68.500000441534425</v>
      </c>
      <c r="BM1431">
        <v>72.375000646484906</v>
      </c>
      <c r="BN1431">
        <v>77.000001721439418</v>
      </c>
      <c r="BO1431">
        <v>81.625002018065828</v>
      </c>
      <c r="BP1431">
        <v>83.437500108479483</v>
      </c>
      <c r="BQ1431">
        <v>85.125001871406582</v>
      </c>
      <c r="BR1431">
        <v>85.187499590390928</v>
      </c>
      <c r="BS1431">
        <v>84.375001001402524</v>
      </c>
      <c r="BT1431">
        <v>84.750001214025076</v>
      </c>
      <c r="BU1431">
        <v>83.812500765860975</v>
      </c>
      <c r="BV1431">
        <v>83.000001287354706</v>
      </c>
      <c r="BW1431">
        <v>79.812498840721958</v>
      </c>
      <c r="BX1431">
        <v>75.437500677993285</v>
      </c>
      <c r="BY1431">
        <v>72.312501482034037</v>
      </c>
      <c r="BZ1431">
        <v>70.625000942193978</v>
      </c>
      <c r="CA1431">
        <v>69.625000773630362</v>
      </c>
      <c r="CB1431">
        <v>68.749999267537632</v>
      </c>
      <c r="CC1431">
        <v>0.33334443866632207</v>
      </c>
      <c r="CD1431">
        <v>0.31151235818902334</v>
      </c>
      <c r="CE1431">
        <v>0.30691379964143628</v>
      </c>
      <c r="CF1431">
        <v>0.31105630764870201</v>
      </c>
      <c r="CG1431">
        <v>0.32999669103744234</v>
      </c>
      <c r="CH1431">
        <v>0.39261079539972227</v>
      </c>
      <c r="CI1431">
        <v>0.51427463178358712</v>
      </c>
      <c r="CJ1431">
        <v>0.62812700941770228</v>
      </c>
      <c r="CK1431">
        <v>0.71893297654224619</v>
      </c>
      <c r="CL1431">
        <v>0.76095204613979306</v>
      </c>
      <c r="CM1431">
        <v>0.79116244318090867</v>
      </c>
      <c r="CN1431">
        <v>0.81843930366962481</v>
      </c>
      <c r="CO1431">
        <v>0.81837794693527</v>
      </c>
      <c r="CP1431">
        <v>0.84485295890785639</v>
      </c>
      <c r="CQ1431">
        <v>0.84644164326123228</v>
      </c>
      <c r="CR1431">
        <v>0.77678740801911361</v>
      </c>
      <c r="CS1431">
        <v>0.71777224323403799</v>
      </c>
      <c r="CT1431">
        <v>0.6689366957054157</v>
      </c>
      <c r="CU1431">
        <v>0.55058013963882846</v>
      </c>
      <c r="CV1431">
        <v>0.43233305295323521</v>
      </c>
      <c r="CW1431">
        <v>0.37881724688129609</v>
      </c>
      <c r="CX1431">
        <v>0.34321115089313209</v>
      </c>
      <c r="CY1431">
        <v>0.31283560873405875</v>
      </c>
      <c r="CZ1431">
        <v>0.29257484263517392</v>
      </c>
    </row>
    <row r="1432" spans="1:104" x14ac:dyDescent="0.25">
      <c r="A1432" t="s">
        <v>1621</v>
      </c>
      <c r="B1432" t="s">
        <v>26</v>
      </c>
      <c r="C1432" t="s">
        <v>27</v>
      </c>
      <c r="D1432" t="s">
        <v>184</v>
      </c>
      <c r="E1432" t="s">
        <v>184</v>
      </c>
      <c r="F1432">
        <v>2015</v>
      </c>
      <c r="G1432" t="s">
        <v>171</v>
      </c>
      <c r="H1432">
        <v>1</v>
      </c>
      <c r="I1432">
        <v>137.42118835449219</v>
      </c>
      <c r="J1432">
        <v>132.99916076660156</v>
      </c>
      <c r="K1432">
        <v>132.23674011230469</v>
      </c>
      <c r="L1432">
        <v>133.13917541503906</v>
      </c>
      <c r="M1432">
        <v>140.52581787109375</v>
      </c>
      <c r="N1432">
        <v>154.00260925292969</v>
      </c>
      <c r="O1432">
        <v>176.46476745605469</v>
      </c>
      <c r="P1432">
        <v>192.88818359375</v>
      </c>
      <c r="Q1432">
        <v>195.64755249023437</v>
      </c>
      <c r="R1432">
        <v>192.68475341796875</v>
      </c>
      <c r="S1432">
        <v>189.58946228027344</v>
      </c>
      <c r="T1432">
        <v>184.65568542480469</v>
      </c>
      <c r="U1432">
        <v>180.90380859375</v>
      </c>
      <c r="V1432">
        <v>178.45281982421875</v>
      </c>
      <c r="W1432">
        <v>175.13580322265625</v>
      </c>
      <c r="X1432">
        <v>171.53671264648437</v>
      </c>
      <c r="Y1432">
        <v>169.5889892578125</v>
      </c>
      <c r="Z1432">
        <v>173.49794006347656</v>
      </c>
      <c r="AA1432">
        <v>168.87158203125</v>
      </c>
      <c r="AB1432">
        <v>165.39424133300781</v>
      </c>
      <c r="AC1432">
        <v>163.229736328125</v>
      </c>
      <c r="AD1432">
        <v>159.90316772460937</v>
      </c>
      <c r="AE1432">
        <v>150.39364624023437</v>
      </c>
      <c r="AF1432">
        <v>144.25672912597656</v>
      </c>
      <c r="AG1432">
        <v>-4.4310359954833984</v>
      </c>
      <c r="AH1432">
        <v>-0.430265873670578</v>
      </c>
      <c r="AI1432">
        <v>1.8373665809631348</v>
      </c>
      <c r="AJ1432">
        <v>0.1687617152929306</v>
      </c>
      <c r="AK1432">
        <v>-2.0014879703521729</v>
      </c>
      <c r="AL1432">
        <v>-2.8474836349487305</v>
      </c>
      <c r="AM1432">
        <v>-3.8572063446044922</v>
      </c>
      <c r="AN1432">
        <v>-4.190485954284668</v>
      </c>
      <c r="AO1432">
        <v>1.0340732336044312</v>
      </c>
      <c r="AP1432">
        <v>5.4858675003051758</v>
      </c>
      <c r="AQ1432">
        <v>7.8881487846374512</v>
      </c>
      <c r="AR1432">
        <v>15.887631416320801</v>
      </c>
      <c r="AS1432">
        <v>15.632989883422852</v>
      </c>
      <c r="AT1432">
        <v>14.427951812744141</v>
      </c>
      <c r="AU1432">
        <v>11.887459754943848</v>
      </c>
      <c r="AV1432">
        <v>6.252018928527832</v>
      </c>
      <c r="AW1432">
        <v>4.1606130599975586</v>
      </c>
      <c r="AX1432">
        <v>-0.57852822542190552</v>
      </c>
      <c r="AY1432">
        <v>-9.6715478897094727</v>
      </c>
      <c r="AZ1432">
        <v>-8.1102991104125977</v>
      </c>
      <c r="BA1432">
        <v>-6.1841506958007812</v>
      </c>
      <c r="BB1432">
        <v>-5.2718462944030762</v>
      </c>
      <c r="BC1432">
        <v>-3.8412103652954102</v>
      </c>
      <c r="BD1432">
        <v>-6.332115650177002</v>
      </c>
      <c r="BE1432">
        <v>45.299564361572266</v>
      </c>
      <c r="BF1432">
        <v>44.366912841796875</v>
      </c>
      <c r="BG1432">
        <v>43.921871185302734</v>
      </c>
      <c r="BH1432">
        <v>43.006999969482422</v>
      </c>
      <c r="BI1432">
        <v>41.637943267822266</v>
      </c>
      <c r="BJ1432">
        <v>41.098236083984375</v>
      </c>
      <c r="BK1432">
        <v>40.781074523925781</v>
      </c>
      <c r="BL1432">
        <v>40.403377532958984</v>
      </c>
      <c r="BM1432">
        <v>44.295806884765625</v>
      </c>
      <c r="BN1432">
        <v>47.685897827148438</v>
      </c>
      <c r="BO1432">
        <v>50.295616149902344</v>
      </c>
      <c r="BP1432">
        <v>52.017974853515625</v>
      </c>
      <c r="BQ1432">
        <v>54.085132598876953</v>
      </c>
      <c r="BR1432">
        <v>53.859718322753906</v>
      </c>
      <c r="BS1432">
        <v>54.637035369873047</v>
      </c>
      <c r="BT1432">
        <v>54.496955871582031</v>
      </c>
      <c r="BU1432">
        <v>53.564296722412109</v>
      </c>
      <c r="BV1432">
        <v>52.244415283203125</v>
      </c>
      <c r="BW1432">
        <v>51.186603546142578</v>
      </c>
      <c r="BX1432">
        <v>49.256999969482422</v>
      </c>
      <c r="BY1432">
        <v>47.897281646728516</v>
      </c>
      <c r="BZ1432">
        <v>47.162528991699219</v>
      </c>
      <c r="CA1432">
        <v>46.887748718261719</v>
      </c>
      <c r="CB1432">
        <v>45.887943267822266</v>
      </c>
      <c r="CC1432">
        <v>7.2101635932922363</v>
      </c>
      <c r="CD1432">
        <v>6.8623394966125488</v>
      </c>
      <c r="CE1432">
        <v>6.5439028739929199</v>
      </c>
      <c r="CF1432">
        <v>4.998593807220459</v>
      </c>
      <c r="CG1432">
        <v>4.2967300415039062</v>
      </c>
      <c r="CH1432">
        <v>4.7951107025146484</v>
      </c>
      <c r="CI1432">
        <v>5.2750835418701172</v>
      </c>
      <c r="CJ1432">
        <v>3.2753415107727051</v>
      </c>
      <c r="CK1432">
        <v>4.3764920234680176</v>
      </c>
      <c r="CL1432">
        <v>4.1146268844604492</v>
      </c>
      <c r="CM1432">
        <v>3.0516993999481201</v>
      </c>
      <c r="CN1432">
        <v>3.3452119827270508</v>
      </c>
      <c r="CO1432">
        <v>4.5777139663696289</v>
      </c>
      <c r="CP1432">
        <v>2.8412826061248779</v>
      </c>
      <c r="CQ1432">
        <v>3.4196724891662598</v>
      </c>
      <c r="CR1432">
        <v>5.075343132019043</v>
      </c>
      <c r="CS1432">
        <v>5.6174097061157227</v>
      </c>
      <c r="CT1432">
        <v>6.282172679901123</v>
      </c>
      <c r="CU1432">
        <v>7.8409137725830078</v>
      </c>
      <c r="CV1432">
        <v>6.4733996391296387</v>
      </c>
      <c r="CW1432">
        <v>5.7899212837219238</v>
      </c>
      <c r="CX1432">
        <v>4.9801836013793945</v>
      </c>
      <c r="CY1432">
        <v>5.2469868659973145</v>
      </c>
      <c r="CZ1432">
        <v>5.1124997138977051</v>
      </c>
    </row>
    <row r="1433" spans="1:104" x14ac:dyDescent="0.25">
      <c r="A1433" t="s">
        <v>1622</v>
      </c>
      <c r="B1433" t="s">
        <v>26</v>
      </c>
      <c r="C1433" t="s">
        <v>27</v>
      </c>
      <c r="D1433" t="s">
        <v>184</v>
      </c>
      <c r="E1433" t="s">
        <v>184</v>
      </c>
      <c r="F1433">
        <v>2015</v>
      </c>
      <c r="G1433" t="s">
        <v>172</v>
      </c>
      <c r="H1433">
        <v>2</v>
      </c>
      <c r="I1433">
        <v>136.60884094238281</v>
      </c>
      <c r="J1433">
        <v>132.40882873535156</v>
      </c>
      <c r="K1433">
        <v>130.8001708984375</v>
      </c>
      <c r="L1433">
        <v>131.6102294921875</v>
      </c>
      <c r="M1433">
        <v>137.83612060546875</v>
      </c>
      <c r="N1433">
        <v>152.38887023925781</v>
      </c>
      <c r="O1433">
        <v>171.04345703125</v>
      </c>
      <c r="P1433">
        <v>185.54869079589844</v>
      </c>
      <c r="Q1433">
        <v>192.31712341308594</v>
      </c>
      <c r="R1433">
        <v>194.13626098632812</v>
      </c>
      <c r="S1433">
        <v>195.21847534179687</v>
      </c>
      <c r="T1433">
        <v>193.88920593261719</v>
      </c>
      <c r="U1433">
        <v>193.237060546875</v>
      </c>
      <c r="V1433">
        <v>192.33399963378906</v>
      </c>
      <c r="W1433">
        <v>189.34968566894531</v>
      </c>
      <c r="X1433">
        <v>183.49903869628906</v>
      </c>
      <c r="Y1433">
        <v>178.27072143554687</v>
      </c>
      <c r="Z1433">
        <v>176.94993591308594</v>
      </c>
      <c r="AA1433">
        <v>172.55361938476562</v>
      </c>
      <c r="AB1433">
        <v>167.04150390625</v>
      </c>
      <c r="AC1433">
        <v>164.60531616210937</v>
      </c>
      <c r="AD1433">
        <v>157.98748779296875</v>
      </c>
      <c r="AE1433">
        <v>149.98321533203125</v>
      </c>
      <c r="AF1433">
        <v>144.38516235351562</v>
      </c>
      <c r="AG1433">
        <v>-3.9137904644012451</v>
      </c>
      <c r="AH1433">
        <v>-0.74864518642425537</v>
      </c>
      <c r="AI1433">
        <v>0.96669304370880127</v>
      </c>
      <c r="AJ1433">
        <v>-0.23157142102718353</v>
      </c>
      <c r="AK1433">
        <v>-1.7403446435928345</v>
      </c>
      <c r="AL1433">
        <v>-2.1230494976043701</v>
      </c>
      <c r="AM1433">
        <v>-3.1567940711975098</v>
      </c>
      <c r="AN1433">
        <v>-2.7571907043457031</v>
      </c>
      <c r="AO1433">
        <v>0.98733812570571899</v>
      </c>
      <c r="AP1433">
        <v>4.2271461486816406</v>
      </c>
      <c r="AQ1433">
        <v>7.0984869003295898</v>
      </c>
      <c r="AR1433">
        <v>16.793863296508789</v>
      </c>
      <c r="AS1433">
        <v>16.943614959716797</v>
      </c>
      <c r="AT1433">
        <v>15.852390289306641</v>
      </c>
      <c r="AU1433">
        <v>13.479062080383301</v>
      </c>
      <c r="AV1433">
        <v>8.9961690902709961</v>
      </c>
      <c r="AW1433">
        <v>7.1377620697021484</v>
      </c>
      <c r="AX1433">
        <v>3.2318847179412842</v>
      </c>
      <c r="AY1433">
        <v>-5.7363510131835938</v>
      </c>
      <c r="AZ1433">
        <v>-5.1691393852233887</v>
      </c>
      <c r="BA1433">
        <v>-4.0090351104736328</v>
      </c>
      <c r="BB1433">
        <v>-3.2510948181152344</v>
      </c>
      <c r="BC1433">
        <v>-2.4494037628173828</v>
      </c>
      <c r="BD1433">
        <v>-4.5135979652404785</v>
      </c>
      <c r="BE1433">
        <v>50.790424346923828</v>
      </c>
      <c r="BF1433">
        <v>51.238513946533203</v>
      </c>
      <c r="BG1433">
        <v>50.686607360839844</v>
      </c>
      <c r="BH1433">
        <v>51.076694488525391</v>
      </c>
      <c r="BI1433">
        <v>50.509536743164063</v>
      </c>
      <c r="BJ1433">
        <v>49.793083190917969</v>
      </c>
      <c r="BK1433">
        <v>50.924217224121094</v>
      </c>
      <c r="BL1433">
        <v>50.604331970214844</v>
      </c>
      <c r="BM1433">
        <v>52.863155364990234</v>
      </c>
      <c r="BN1433">
        <v>55.738124847412109</v>
      </c>
      <c r="BO1433">
        <v>57.850765228271484</v>
      </c>
      <c r="BP1433">
        <v>59.174022674560547</v>
      </c>
      <c r="BQ1433">
        <v>60.741039276123047</v>
      </c>
      <c r="BR1433">
        <v>61.201332092285156</v>
      </c>
      <c r="BS1433">
        <v>61.783611297607422</v>
      </c>
      <c r="BT1433">
        <v>60.908771514892578</v>
      </c>
      <c r="BU1433">
        <v>60.061248779296875</v>
      </c>
      <c r="BV1433">
        <v>59.713729858398438</v>
      </c>
      <c r="BW1433">
        <v>57.128410339355469</v>
      </c>
      <c r="BX1433">
        <v>55.186607360839844</v>
      </c>
      <c r="BY1433">
        <v>55.04632568359375</v>
      </c>
      <c r="BZ1433">
        <v>53.189659118652344</v>
      </c>
      <c r="CA1433">
        <v>52.747665405273438</v>
      </c>
      <c r="CB1433">
        <v>51.985466003417969</v>
      </c>
      <c r="CC1433">
        <v>6.0781965255737305</v>
      </c>
      <c r="CD1433">
        <v>5.7943210601806641</v>
      </c>
      <c r="CE1433">
        <v>5.4894742965698242</v>
      </c>
      <c r="CF1433">
        <v>4.1918115615844727</v>
      </c>
      <c r="CG1433">
        <v>3.5756103992462158</v>
      </c>
      <c r="CH1433">
        <v>4.0266337394714355</v>
      </c>
      <c r="CI1433">
        <v>4.3356986045837402</v>
      </c>
      <c r="CJ1433">
        <v>2.6745285987854004</v>
      </c>
      <c r="CK1433">
        <v>3.6425509452819824</v>
      </c>
      <c r="CL1433">
        <v>3.5143260955810547</v>
      </c>
      <c r="CM1433">
        <v>2.6639280319213867</v>
      </c>
      <c r="CN1433">
        <v>2.9792819023132324</v>
      </c>
      <c r="CO1433">
        <v>4.1413364410400391</v>
      </c>
      <c r="CP1433">
        <v>2.6064293384552002</v>
      </c>
      <c r="CQ1433">
        <v>3.1369476318359375</v>
      </c>
      <c r="CR1433">
        <v>4.6044344902038574</v>
      </c>
      <c r="CS1433">
        <v>5.008450984954834</v>
      </c>
      <c r="CT1433">
        <v>5.4359068870544434</v>
      </c>
      <c r="CU1433">
        <v>6.8134899139404297</v>
      </c>
      <c r="CV1433">
        <v>5.5380563735961914</v>
      </c>
      <c r="CW1433">
        <v>4.9480361938476562</v>
      </c>
      <c r="CX1433">
        <v>4.1753807067871094</v>
      </c>
      <c r="CY1433">
        <v>4.4409728050231934</v>
      </c>
      <c r="CZ1433">
        <v>4.3441781997680664</v>
      </c>
    </row>
    <row r="1434" spans="1:104" x14ac:dyDescent="0.25">
      <c r="A1434" t="s">
        <v>1623</v>
      </c>
      <c r="B1434" t="s">
        <v>26</v>
      </c>
      <c r="C1434" t="s">
        <v>27</v>
      </c>
      <c r="D1434" t="s">
        <v>184</v>
      </c>
      <c r="E1434" t="s">
        <v>184</v>
      </c>
      <c r="F1434">
        <v>2015</v>
      </c>
      <c r="G1434" t="s">
        <v>173</v>
      </c>
      <c r="H1434">
        <v>3</v>
      </c>
      <c r="I1434">
        <v>145.13328552246094</v>
      </c>
      <c r="J1434">
        <v>140.62271118164062</v>
      </c>
      <c r="K1434">
        <v>137.22404479980469</v>
      </c>
      <c r="L1434">
        <v>137.25679016113281</v>
      </c>
      <c r="M1434">
        <v>141.81582641601562</v>
      </c>
      <c r="N1434">
        <v>154.20730590820312</v>
      </c>
      <c r="O1434">
        <v>172.58030700683594</v>
      </c>
      <c r="P1434">
        <v>187.74188232421875</v>
      </c>
      <c r="Q1434">
        <v>199.56842041015625</v>
      </c>
      <c r="R1434">
        <v>206.46253967285156</v>
      </c>
      <c r="S1434">
        <v>213.41365051269531</v>
      </c>
      <c r="T1434">
        <v>217.42997741699219</v>
      </c>
      <c r="U1434">
        <v>219.25813293457031</v>
      </c>
      <c r="V1434">
        <v>220.39942932128906</v>
      </c>
      <c r="W1434">
        <v>217.90025329589844</v>
      </c>
      <c r="X1434">
        <v>210.74378967285156</v>
      </c>
      <c r="Y1434">
        <v>202.11540222167969</v>
      </c>
      <c r="Z1434">
        <v>191.55882263183594</v>
      </c>
      <c r="AA1434">
        <v>183.15333557128906</v>
      </c>
      <c r="AB1434">
        <v>180.00511169433594</v>
      </c>
      <c r="AC1434">
        <v>174.31646728515625</v>
      </c>
      <c r="AD1434">
        <v>166.25032043457031</v>
      </c>
      <c r="AE1434">
        <v>158.97943115234375</v>
      </c>
      <c r="AF1434">
        <v>153.44752502441406</v>
      </c>
      <c r="AG1434">
        <v>-3.4175341129302979</v>
      </c>
      <c r="AH1434">
        <v>-1.3453212976455688</v>
      </c>
      <c r="AI1434">
        <v>-0.3580450713634491</v>
      </c>
      <c r="AJ1434">
        <v>-0.88664489984512329</v>
      </c>
      <c r="AK1434">
        <v>-1.4551675319671631</v>
      </c>
      <c r="AL1434">
        <v>-1.113498330116272</v>
      </c>
      <c r="AM1434">
        <v>-2.3531982898712158</v>
      </c>
      <c r="AN1434">
        <v>-0.93891918659210205</v>
      </c>
      <c r="AO1434">
        <v>0.95295834541320801</v>
      </c>
      <c r="AP1434">
        <v>2.4003736972808838</v>
      </c>
      <c r="AQ1434">
        <v>5.982478141784668</v>
      </c>
      <c r="AR1434">
        <v>18.673208236694336</v>
      </c>
      <c r="AS1434">
        <v>19.267776489257812</v>
      </c>
      <c r="AT1434">
        <v>18.304347991943359</v>
      </c>
      <c r="AU1434">
        <v>16.413827896118164</v>
      </c>
      <c r="AV1434">
        <v>14.336118698120117</v>
      </c>
      <c r="AW1434">
        <v>12.771803855895996</v>
      </c>
      <c r="AX1434">
        <v>9.6700859069824219</v>
      </c>
      <c r="AY1434">
        <v>0.77295345067977905</v>
      </c>
      <c r="AZ1434">
        <v>-0.59457367658615112</v>
      </c>
      <c r="BA1434">
        <v>-0.67233747243881226</v>
      </c>
      <c r="BB1434">
        <v>-0.32513883709907532</v>
      </c>
      <c r="BC1434">
        <v>-0.39337867498397827</v>
      </c>
      <c r="BD1434">
        <v>-1.8861300945281982</v>
      </c>
      <c r="BE1434">
        <v>58.818256378173828</v>
      </c>
      <c r="BF1434">
        <v>58.308921813964844</v>
      </c>
      <c r="BG1434">
        <v>56.921684265136719</v>
      </c>
      <c r="BH1434">
        <v>56.787181854248047</v>
      </c>
      <c r="BI1434">
        <v>55.960678100585937</v>
      </c>
      <c r="BJ1434">
        <v>55.470024108886719</v>
      </c>
      <c r="BK1434">
        <v>54.887748718261719</v>
      </c>
      <c r="BL1434">
        <v>57.877887725830078</v>
      </c>
      <c r="BM1434">
        <v>63.661106109619141</v>
      </c>
      <c r="BN1434">
        <v>69.151763916015625</v>
      </c>
      <c r="BO1434">
        <v>74.084938049316406</v>
      </c>
      <c r="BP1434">
        <v>76.72216796875</v>
      </c>
      <c r="BQ1434">
        <v>79.481315612792969</v>
      </c>
      <c r="BR1434">
        <v>80.521026611328125</v>
      </c>
      <c r="BS1434">
        <v>79.270828247070313</v>
      </c>
      <c r="BT1434">
        <v>77.646186828613281</v>
      </c>
      <c r="BU1434">
        <v>76.530357360839844</v>
      </c>
      <c r="BV1434">
        <v>75.10076904296875</v>
      </c>
      <c r="BW1434">
        <v>71.470024108886719</v>
      </c>
      <c r="BX1434">
        <v>68.760055541992188</v>
      </c>
      <c r="BY1434">
        <v>67.424934387207031</v>
      </c>
      <c r="BZ1434">
        <v>64.842857360839844</v>
      </c>
      <c r="CA1434">
        <v>63.531608581542969</v>
      </c>
      <c r="CB1434">
        <v>60.979885101318359</v>
      </c>
      <c r="CC1434">
        <v>5.1175675392150879</v>
      </c>
      <c r="CD1434">
        <v>4.8776278495788574</v>
      </c>
      <c r="CE1434">
        <v>4.5639739036560059</v>
      </c>
      <c r="CF1434">
        <v>3.46437668800354</v>
      </c>
      <c r="CG1434">
        <v>2.9147965908050537</v>
      </c>
      <c r="CH1434">
        <v>3.2276291847229004</v>
      </c>
      <c r="CI1434">
        <v>3.4651992321014404</v>
      </c>
      <c r="CJ1434">
        <v>2.1441774368286133</v>
      </c>
      <c r="CK1434">
        <v>2.9921927452087402</v>
      </c>
      <c r="CL1434">
        <v>2.9604966640472412</v>
      </c>
      <c r="CM1434">
        <v>2.3071315288543701</v>
      </c>
      <c r="CN1434">
        <v>2.6472480297088623</v>
      </c>
      <c r="CO1434">
        <v>3.7226841449737549</v>
      </c>
      <c r="CP1434">
        <v>2.3672399520874023</v>
      </c>
      <c r="CQ1434">
        <v>2.8604574203491211</v>
      </c>
      <c r="CR1434">
        <v>4.1899318695068359</v>
      </c>
      <c r="CS1434">
        <v>4.4989132881164551</v>
      </c>
      <c r="CT1434">
        <v>4.6622481346130371</v>
      </c>
      <c r="CU1434">
        <v>5.7347784042358398</v>
      </c>
      <c r="CV1434">
        <v>4.724459171295166</v>
      </c>
      <c r="CW1434">
        <v>4.1483273506164551</v>
      </c>
      <c r="CX1434">
        <v>3.4794306755065918</v>
      </c>
      <c r="CY1434">
        <v>3.7303097248077393</v>
      </c>
      <c r="CZ1434">
        <v>3.6588981151580811</v>
      </c>
    </row>
    <row r="1435" spans="1:104" x14ac:dyDescent="0.25">
      <c r="A1435" t="s">
        <v>1624</v>
      </c>
      <c r="B1435" t="s">
        <v>26</v>
      </c>
      <c r="C1435" t="s">
        <v>27</v>
      </c>
      <c r="D1435" t="s">
        <v>184</v>
      </c>
      <c r="E1435" t="s">
        <v>184</v>
      </c>
      <c r="F1435">
        <v>2015</v>
      </c>
      <c r="G1435" t="s">
        <v>174</v>
      </c>
      <c r="H1435">
        <v>4</v>
      </c>
      <c r="I1435">
        <v>151.40234375</v>
      </c>
      <c r="J1435">
        <v>146.69461059570312</v>
      </c>
      <c r="K1435">
        <v>143.53584289550781</v>
      </c>
      <c r="L1435">
        <v>143.13726806640625</v>
      </c>
      <c r="M1435">
        <v>148.0948486328125</v>
      </c>
      <c r="N1435">
        <v>160.65501403808594</v>
      </c>
      <c r="O1435">
        <v>175.66563415527344</v>
      </c>
      <c r="P1435">
        <v>193.2703857421875</v>
      </c>
      <c r="Q1435">
        <v>208.58070373535156</v>
      </c>
      <c r="R1435">
        <v>220.26139831542969</v>
      </c>
      <c r="S1435">
        <v>230.73287963867187</v>
      </c>
      <c r="T1435">
        <v>235.16354370117187</v>
      </c>
      <c r="U1435">
        <v>238.14179992675781</v>
      </c>
      <c r="V1435">
        <v>241.03375244140625</v>
      </c>
      <c r="W1435">
        <v>238.83383178710937</v>
      </c>
      <c r="X1435">
        <v>231.02311706542969</v>
      </c>
      <c r="Y1435">
        <v>220.69142150878906</v>
      </c>
      <c r="Z1435">
        <v>206.31550598144531</v>
      </c>
      <c r="AA1435">
        <v>193.87789916992187</v>
      </c>
      <c r="AB1435">
        <v>188.8765869140625</v>
      </c>
      <c r="AC1435">
        <v>185.62431335449219</v>
      </c>
      <c r="AD1435">
        <v>175.87588500976562</v>
      </c>
      <c r="AE1435">
        <v>169.800537109375</v>
      </c>
      <c r="AF1435">
        <v>163.38584899902344</v>
      </c>
      <c r="AG1435">
        <v>-3.0712366104125977</v>
      </c>
      <c r="AH1435">
        <v>-1.7698831558227539</v>
      </c>
      <c r="AI1435">
        <v>-1.294221043586731</v>
      </c>
      <c r="AJ1435">
        <v>-1.3557355403900146</v>
      </c>
      <c r="AK1435">
        <v>-1.2926126718521118</v>
      </c>
      <c r="AL1435">
        <v>-0.47499573230743408</v>
      </c>
      <c r="AM1435">
        <v>-1.8593240976333618</v>
      </c>
      <c r="AN1435">
        <v>0.23678697645664215</v>
      </c>
      <c r="AO1435">
        <v>0.9438280463218689</v>
      </c>
      <c r="AP1435">
        <v>1.1281915903091431</v>
      </c>
      <c r="AQ1435">
        <v>5.2309494018554687</v>
      </c>
      <c r="AR1435">
        <v>20.095315933227539</v>
      </c>
      <c r="AS1435">
        <v>20.963140487670898</v>
      </c>
      <c r="AT1435">
        <v>20.113574981689453</v>
      </c>
      <c r="AU1435">
        <v>18.630088806152344</v>
      </c>
      <c r="AV1435">
        <v>18.535968780517578</v>
      </c>
      <c r="AW1435">
        <v>17.212331771850586</v>
      </c>
      <c r="AX1435">
        <v>14.682415008544922</v>
      </c>
      <c r="AY1435">
        <v>5.5155553817749023</v>
      </c>
      <c r="AZ1435">
        <v>2.7254154682159424</v>
      </c>
      <c r="BA1435">
        <v>1.721577525138855</v>
      </c>
      <c r="BB1435">
        <v>1.7550989389419556</v>
      </c>
      <c r="BC1435">
        <v>1.0886123180389404</v>
      </c>
      <c r="BD1435">
        <v>-2.2284630686044693E-2</v>
      </c>
      <c r="BE1435">
        <v>68.458351135253906</v>
      </c>
      <c r="BF1435">
        <v>65.921699523925781</v>
      </c>
      <c r="BG1435">
        <v>64.561973571777344</v>
      </c>
      <c r="BH1435">
        <v>64.507209777832031</v>
      </c>
      <c r="BI1435">
        <v>63.832992553710938</v>
      </c>
      <c r="BJ1435">
        <v>63.031082153320313</v>
      </c>
      <c r="BK1435">
        <v>63.256298065185547</v>
      </c>
      <c r="BL1435">
        <v>65.673500061035156</v>
      </c>
      <c r="BM1435">
        <v>72.392219543457031</v>
      </c>
      <c r="BN1435">
        <v>77.416488647460938</v>
      </c>
      <c r="BO1435">
        <v>81.464950561523438</v>
      </c>
      <c r="BP1435">
        <v>85.013809204101563</v>
      </c>
      <c r="BQ1435">
        <v>85.294174194335937</v>
      </c>
      <c r="BR1435">
        <v>85.431930541992188</v>
      </c>
      <c r="BS1435">
        <v>85.340705871582031</v>
      </c>
      <c r="BT1435">
        <v>83.804039001464844</v>
      </c>
      <c r="BU1435">
        <v>82.291641235351563</v>
      </c>
      <c r="BV1435">
        <v>79.904617309570313</v>
      </c>
      <c r="BW1435">
        <v>77.505386352539063</v>
      </c>
      <c r="BX1435">
        <v>73.079025268554687</v>
      </c>
      <c r="BY1435">
        <v>68.884506225585937</v>
      </c>
      <c r="BZ1435">
        <v>67.079750061035156</v>
      </c>
      <c r="CA1435">
        <v>65.537376403808594</v>
      </c>
      <c r="CB1435">
        <v>64.397293090820313</v>
      </c>
      <c r="CC1435">
        <v>4.8689842224121094</v>
      </c>
      <c r="CD1435">
        <v>4.6408710479736328</v>
      </c>
      <c r="CE1435">
        <v>4.3548769950866699</v>
      </c>
      <c r="CF1435">
        <v>3.2957315444946289</v>
      </c>
      <c r="CG1435">
        <v>2.7764580249786377</v>
      </c>
      <c r="CH1435">
        <v>3.0663647651672363</v>
      </c>
      <c r="CI1435">
        <v>3.2157423496246338</v>
      </c>
      <c r="CJ1435">
        <v>2.0124199390411377</v>
      </c>
      <c r="CK1435">
        <v>2.8505778312683105</v>
      </c>
      <c r="CL1435">
        <v>2.8795626163482666</v>
      </c>
      <c r="CM1435">
        <v>2.2741401195526123</v>
      </c>
      <c r="CN1435">
        <v>2.6102216243743896</v>
      </c>
      <c r="CO1435">
        <v>3.6856927871704102</v>
      </c>
      <c r="CP1435">
        <v>2.3604695796966553</v>
      </c>
      <c r="CQ1435">
        <v>2.8584356307983398</v>
      </c>
      <c r="CR1435">
        <v>4.1875643730163574</v>
      </c>
      <c r="CS1435">
        <v>4.4786977767944336</v>
      </c>
      <c r="CT1435">
        <v>4.5778279304504395</v>
      </c>
      <c r="CU1435">
        <v>5.5376324653625488</v>
      </c>
      <c r="CV1435">
        <v>4.5154533386230469</v>
      </c>
      <c r="CW1435">
        <v>4.0253324508666992</v>
      </c>
      <c r="CX1435">
        <v>3.3556768894195557</v>
      </c>
      <c r="CY1435">
        <v>3.6336078643798828</v>
      </c>
      <c r="CZ1435">
        <v>3.5534443855285645</v>
      </c>
    </row>
    <row r="1436" spans="1:104" x14ac:dyDescent="0.25">
      <c r="A1436" t="s">
        <v>1625</v>
      </c>
      <c r="B1436" t="s">
        <v>26</v>
      </c>
      <c r="C1436" t="s">
        <v>27</v>
      </c>
      <c r="D1436" t="s">
        <v>184</v>
      </c>
      <c r="E1436" t="s">
        <v>184</v>
      </c>
      <c r="F1436">
        <v>2015</v>
      </c>
      <c r="G1436" t="s">
        <v>175</v>
      </c>
      <c r="H1436">
        <v>5</v>
      </c>
      <c r="I1436">
        <v>156.98103332519531</v>
      </c>
      <c r="J1436">
        <v>152.46766662597656</v>
      </c>
      <c r="K1436">
        <v>149.30699157714844</v>
      </c>
      <c r="L1436">
        <v>148.37001037597656</v>
      </c>
      <c r="M1436">
        <v>152.5006103515625</v>
      </c>
      <c r="N1436">
        <v>164.43167114257812</v>
      </c>
      <c r="O1436">
        <v>179.00701904296875</v>
      </c>
      <c r="P1436">
        <v>199.40374755859375</v>
      </c>
      <c r="Q1436">
        <v>215.80075073242187</v>
      </c>
      <c r="R1436">
        <v>227.41548156738281</v>
      </c>
      <c r="S1436">
        <v>236.11351013183594</v>
      </c>
      <c r="T1436">
        <v>237.36575317382812</v>
      </c>
      <c r="U1436">
        <v>237.54353332519531</v>
      </c>
      <c r="V1436">
        <v>237.91337585449219</v>
      </c>
      <c r="W1436">
        <v>235.55746459960937</v>
      </c>
      <c r="X1436">
        <v>229.003662109375</v>
      </c>
      <c r="Y1436">
        <v>219.82693481445312</v>
      </c>
      <c r="Z1436">
        <v>207.15206909179687</v>
      </c>
      <c r="AA1436">
        <v>196.16314697265625</v>
      </c>
      <c r="AB1436">
        <v>191.44723510742187</v>
      </c>
      <c r="AC1436">
        <v>189.16653442382812</v>
      </c>
      <c r="AD1436">
        <v>179.06413269042969</v>
      </c>
      <c r="AE1436">
        <v>173.64263916015625</v>
      </c>
      <c r="AF1436">
        <v>167.95112609863281</v>
      </c>
      <c r="AG1436">
        <v>-3.2710061073303223</v>
      </c>
      <c r="AH1436">
        <v>-1.786564826965332</v>
      </c>
      <c r="AI1436">
        <v>-1.2031832933425903</v>
      </c>
      <c r="AJ1436">
        <v>-1.3392726182937622</v>
      </c>
      <c r="AK1436">
        <v>-1.3614228963851929</v>
      </c>
      <c r="AL1436">
        <v>-0.59531348943710327</v>
      </c>
      <c r="AM1436">
        <v>-1.981423020362854</v>
      </c>
      <c r="AN1436">
        <v>4.7440644353628159E-2</v>
      </c>
      <c r="AO1436">
        <v>0.98759192228317261</v>
      </c>
      <c r="AP1436">
        <v>1.3934615850448608</v>
      </c>
      <c r="AQ1436">
        <v>5.5379810333251953</v>
      </c>
      <c r="AR1436">
        <v>20.268808364868164</v>
      </c>
      <c r="AS1436">
        <v>20.877222061157227</v>
      </c>
      <c r="AT1436">
        <v>19.816612243652344</v>
      </c>
      <c r="AU1436">
        <v>18.265712738037109</v>
      </c>
      <c r="AV1436">
        <v>17.944217681884766</v>
      </c>
      <c r="AW1436">
        <v>16.638843536376953</v>
      </c>
      <c r="AX1436">
        <v>14.063761711120605</v>
      </c>
      <c r="AY1436">
        <v>4.8604965209960938</v>
      </c>
      <c r="AZ1436">
        <v>2.2494869232177734</v>
      </c>
      <c r="BA1436">
        <v>1.3770465850830078</v>
      </c>
      <c r="BB1436">
        <v>1.4641093015670776</v>
      </c>
      <c r="BC1436">
        <v>0.87970036268234253</v>
      </c>
      <c r="BD1436">
        <v>-0.33746892213821411</v>
      </c>
      <c r="BE1436">
        <v>65.549575805664062</v>
      </c>
      <c r="BF1436">
        <v>65.439659118652344</v>
      </c>
      <c r="BG1436">
        <v>65.122306823730469</v>
      </c>
      <c r="BH1436">
        <v>65.207435607910156</v>
      </c>
      <c r="BI1436">
        <v>63.914875030517578</v>
      </c>
      <c r="BJ1436">
        <v>63.219829559326172</v>
      </c>
      <c r="BK1436">
        <v>64.067352294921875</v>
      </c>
      <c r="BL1436">
        <v>67.280166625976563</v>
      </c>
      <c r="BM1436">
        <v>73.297935485839844</v>
      </c>
      <c r="BN1436">
        <v>77.535545349121094</v>
      </c>
      <c r="BO1436">
        <v>80.718193054199219</v>
      </c>
      <c r="BP1436">
        <v>81.663230895996094</v>
      </c>
      <c r="BQ1436">
        <v>81.150840759277344</v>
      </c>
      <c r="BR1436">
        <v>82.218193054199219</v>
      </c>
      <c r="BS1436">
        <v>81.065711975097656</v>
      </c>
      <c r="BT1436">
        <v>80.547935485839844</v>
      </c>
      <c r="BU1436">
        <v>80.297935485839844</v>
      </c>
      <c r="BV1436">
        <v>80.255386352539063</v>
      </c>
      <c r="BW1436">
        <v>81.127693176269531</v>
      </c>
      <c r="BX1436">
        <v>77.877685546875</v>
      </c>
      <c r="BY1436">
        <v>74.585128784179688</v>
      </c>
      <c r="BZ1436">
        <v>71.957435607910156</v>
      </c>
      <c r="CA1436">
        <v>71.152481079101563</v>
      </c>
      <c r="CB1436">
        <v>70.13470458984375</v>
      </c>
      <c r="CC1436">
        <v>5.101008415222168</v>
      </c>
      <c r="CD1436">
        <v>4.8744831085205078</v>
      </c>
      <c r="CE1436">
        <v>4.5784587860107422</v>
      </c>
      <c r="CF1436">
        <v>3.4513070583343506</v>
      </c>
      <c r="CG1436">
        <v>2.887923002243042</v>
      </c>
      <c r="CH1436">
        <v>3.1700026988983154</v>
      </c>
      <c r="CI1436">
        <v>3.3103127479553223</v>
      </c>
      <c r="CJ1436">
        <v>2.0954153537750244</v>
      </c>
      <c r="CK1436">
        <v>2.9783740043640137</v>
      </c>
      <c r="CL1436">
        <v>3.0009703636169434</v>
      </c>
      <c r="CM1436">
        <v>2.3490710258483887</v>
      </c>
      <c r="CN1436">
        <v>2.659106969833374</v>
      </c>
      <c r="CO1436">
        <v>3.7112183570861816</v>
      </c>
      <c r="CP1436">
        <v>2.350616455078125</v>
      </c>
      <c r="CQ1436">
        <v>2.8451545238494873</v>
      </c>
      <c r="CR1436">
        <v>4.1891746520996094</v>
      </c>
      <c r="CS1436">
        <v>4.5021820068359375</v>
      </c>
      <c r="CT1436">
        <v>4.6387653350830078</v>
      </c>
      <c r="CU1436">
        <v>5.6523451805114746</v>
      </c>
      <c r="CV1436">
        <v>4.6224565505981445</v>
      </c>
      <c r="CW1436">
        <v>4.1417884826660156</v>
      </c>
      <c r="CX1436">
        <v>3.4499051570892334</v>
      </c>
      <c r="CY1436">
        <v>3.7518379688262939</v>
      </c>
      <c r="CZ1436">
        <v>3.6891083717346191</v>
      </c>
    </row>
    <row r="1437" spans="1:104" x14ac:dyDescent="0.25">
      <c r="A1437" t="s">
        <v>1626</v>
      </c>
      <c r="B1437" t="s">
        <v>26</v>
      </c>
      <c r="C1437" t="s">
        <v>27</v>
      </c>
      <c r="D1437" t="s">
        <v>184</v>
      </c>
      <c r="E1437" t="s">
        <v>184</v>
      </c>
      <c r="F1437">
        <v>2015</v>
      </c>
      <c r="G1437" t="s">
        <v>176</v>
      </c>
      <c r="H1437">
        <v>6</v>
      </c>
      <c r="I1437">
        <v>165.92623901367188</v>
      </c>
      <c r="J1437">
        <v>160.96270751953125</v>
      </c>
      <c r="K1437">
        <v>157.55303955078125</v>
      </c>
      <c r="L1437">
        <v>156.58395385742187</v>
      </c>
      <c r="M1437">
        <v>160.29193115234375</v>
      </c>
      <c r="N1437">
        <v>172.41690063476562</v>
      </c>
      <c r="O1437">
        <v>186.8321533203125</v>
      </c>
      <c r="P1437">
        <v>206.08604431152344</v>
      </c>
      <c r="Q1437">
        <v>219.86981201171875</v>
      </c>
      <c r="R1437">
        <v>231.09397888183594</v>
      </c>
      <c r="S1437">
        <v>240.88566589355469</v>
      </c>
      <c r="T1437">
        <v>242.59429931640625</v>
      </c>
      <c r="U1437">
        <v>242.86502075195312</v>
      </c>
      <c r="V1437">
        <v>241.99237060546875</v>
      </c>
      <c r="W1437">
        <v>240.248779296875</v>
      </c>
      <c r="X1437">
        <v>236.32182312011719</v>
      </c>
      <c r="Y1437">
        <v>229.29554748535156</v>
      </c>
      <c r="Z1437">
        <v>217.09860229492187</v>
      </c>
      <c r="AA1437">
        <v>205.18670654296875</v>
      </c>
      <c r="AB1437">
        <v>196.72232055664062</v>
      </c>
      <c r="AC1437">
        <v>194.4935302734375</v>
      </c>
      <c r="AD1437">
        <v>185.33734130859375</v>
      </c>
      <c r="AE1437">
        <v>181.26519775390625</v>
      </c>
      <c r="AF1437">
        <v>175.66671752929687</v>
      </c>
      <c r="AG1437">
        <v>-3.4487223625183105</v>
      </c>
      <c r="AH1437">
        <v>-1.8919677734375</v>
      </c>
      <c r="AI1437">
        <v>-1.2858591079711914</v>
      </c>
      <c r="AJ1437">
        <v>-1.4202941656112671</v>
      </c>
      <c r="AK1437">
        <v>-1.4198181629180908</v>
      </c>
      <c r="AL1437">
        <v>-0.60528337955474854</v>
      </c>
      <c r="AM1437">
        <v>-2.0556466579437256</v>
      </c>
      <c r="AN1437">
        <v>7.4072867631912231E-2</v>
      </c>
      <c r="AO1437">
        <v>1.0081186294555664</v>
      </c>
      <c r="AP1437">
        <v>1.3876492977142334</v>
      </c>
      <c r="AQ1437">
        <v>5.6391925811767578</v>
      </c>
      <c r="AR1437">
        <v>20.750465393066406</v>
      </c>
      <c r="AS1437">
        <v>21.3780517578125</v>
      </c>
      <c r="AT1437">
        <v>20.201372146606445</v>
      </c>
      <c r="AU1437">
        <v>18.668779373168945</v>
      </c>
      <c r="AV1437">
        <v>18.556238174438477</v>
      </c>
      <c r="AW1437">
        <v>17.386934280395508</v>
      </c>
      <c r="AX1437">
        <v>14.796589851379395</v>
      </c>
      <c r="AY1437">
        <v>5.158534049987793</v>
      </c>
      <c r="AZ1437">
        <v>2.3669631481170654</v>
      </c>
      <c r="BA1437">
        <v>1.4578646421432495</v>
      </c>
      <c r="BB1437">
        <v>1.5583957433700562</v>
      </c>
      <c r="BC1437">
        <v>0.95271116495132446</v>
      </c>
      <c r="BD1437">
        <v>-0.31270796060562134</v>
      </c>
      <c r="BE1437">
        <v>66.982032775878906</v>
      </c>
      <c r="BF1437">
        <v>65.622314453125</v>
      </c>
      <c r="BG1437">
        <v>65.427268981933594</v>
      </c>
      <c r="BH1437">
        <v>65.079750061035156</v>
      </c>
      <c r="BI1437">
        <v>65.415069580078125</v>
      </c>
      <c r="BJ1437">
        <v>65.024986267089844</v>
      </c>
      <c r="BK1437">
        <v>65.024986267089844</v>
      </c>
      <c r="BL1437">
        <v>68.25</v>
      </c>
      <c r="BM1437">
        <v>71.322540283203125</v>
      </c>
      <c r="BN1437">
        <v>74.569480895996094</v>
      </c>
      <c r="BO1437">
        <v>78.212081909179687</v>
      </c>
      <c r="BP1437">
        <v>80.666275024414063</v>
      </c>
      <c r="BQ1437">
        <v>81.373710632324219</v>
      </c>
      <c r="BR1437">
        <v>82.260940551757813</v>
      </c>
      <c r="BS1437">
        <v>81.175811767578125</v>
      </c>
      <c r="BT1437">
        <v>81.620857238769531</v>
      </c>
      <c r="BU1437">
        <v>82.438018798828125</v>
      </c>
      <c r="BV1437">
        <v>80.840499877929687</v>
      </c>
      <c r="BW1437">
        <v>79.298133850097656</v>
      </c>
      <c r="BX1437">
        <v>77.161102294921875</v>
      </c>
      <c r="BY1437">
        <v>74.454185485839844</v>
      </c>
      <c r="BZ1437">
        <v>72.106864929199219</v>
      </c>
      <c r="CA1437">
        <v>71.009346008300781</v>
      </c>
      <c r="CB1437">
        <v>69.979179382324219</v>
      </c>
      <c r="CC1437">
        <v>5.3901386260986328</v>
      </c>
      <c r="CD1437">
        <v>5.1444864273071289</v>
      </c>
      <c r="CE1437">
        <v>4.8293404579162598</v>
      </c>
      <c r="CF1437">
        <v>3.6405019760131836</v>
      </c>
      <c r="CG1437">
        <v>3.0340335369110107</v>
      </c>
      <c r="CH1437">
        <v>3.322329044342041</v>
      </c>
      <c r="CI1437">
        <v>3.4518122673034668</v>
      </c>
      <c r="CJ1437">
        <v>2.1632697582244873</v>
      </c>
      <c r="CK1437">
        <v>3.0317542552947998</v>
      </c>
      <c r="CL1437">
        <v>3.0451884269714355</v>
      </c>
      <c r="CM1437">
        <v>2.3931920528411865</v>
      </c>
      <c r="CN1437">
        <v>2.7143003940582275</v>
      </c>
      <c r="CO1437">
        <v>3.7889478206634521</v>
      </c>
      <c r="CP1437">
        <v>2.389324426651001</v>
      </c>
      <c r="CQ1437">
        <v>2.8983964920043945</v>
      </c>
      <c r="CR1437">
        <v>4.3182692527770996</v>
      </c>
      <c r="CS1437">
        <v>4.6911225318908691</v>
      </c>
      <c r="CT1437">
        <v>4.8562326431274414</v>
      </c>
      <c r="CU1437">
        <v>5.9048628807067871</v>
      </c>
      <c r="CV1437">
        <v>4.7433691024780273</v>
      </c>
      <c r="CW1437">
        <v>4.2530632019042969</v>
      </c>
      <c r="CX1437">
        <v>3.567798376083374</v>
      </c>
      <c r="CY1437">
        <v>3.9143168926239014</v>
      </c>
      <c r="CZ1437">
        <v>3.8563470840454102</v>
      </c>
    </row>
    <row r="1438" spans="1:104" x14ac:dyDescent="0.25">
      <c r="A1438" t="s">
        <v>1627</v>
      </c>
      <c r="B1438" t="s">
        <v>26</v>
      </c>
      <c r="C1438" t="s">
        <v>27</v>
      </c>
      <c r="D1438" t="s">
        <v>184</v>
      </c>
      <c r="E1438" t="s">
        <v>184</v>
      </c>
      <c r="F1438">
        <v>2015</v>
      </c>
      <c r="G1438" t="s">
        <v>177</v>
      </c>
      <c r="H1438">
        <v>7</v>
      </c>
      <c r="I1438">
        <v>170.453369140625</v>
      </c>
      <c r="J1438">
        <v>165.75074768066406</v>
      </c>
      <c r="K1438">
        <v>161.95606994628906</v>
      </c>
      <c r="L1438">
        <v>161.33738708496094</v>
      </c>
      <c r="M1438">
        <v>166.69515991210937</v>
      </c>
      <c r="N1438">
        <v>179.74317932128906</v>
      </c>
      <c r="O1438">
        <v>193.38621520996094</v>
      </c>
      <c r="P1438">
        <v>212.18611145019531</v>
      </c>
      <c r="Q1438">
        <v>224.58805847167969</v>
      </c>
      <c r="R1438">
        <v>234.23451232910156</v>
      </c>
      <c r="S1438">
        <v>241.22897338867187</v>
      </c>
      <c r="T1438">
        <v>242.48115539550781</v>
      </c>
      <c r="U1438">
        <v>242.8685302734375</v>
      </c>
      <c r="V1438">
        <v>242.38432312011719</v>
      </c>
      <c r="W1438">
        <v>241.344482421875</v>
      </c>
      <c r="X1438">
        <v>239.25079345703125</v>
      </c>
      <c r="Y1438">
        <v>234.15536499023437</v>
      </c>
      <c r="Z1438">
        <v>222.69302368164062</v>
      </c>
      <c r="AA1438">
        <v>210.50440979003906</v>
      </c>
      <c r="AB1438">
        <v>202.25479125976562</v>
      </c>
      <c r="AC1438">
        <v>199.71697998046875</v>
      </c>
      <c r="AD1438">
        <v>190.36581420898437</v>
      </c>
      <c r="AE1438">
        <v>185.40162658691406</v>
      </c>
      <c r="AF1438">
        <v>180.52256774902344</v>
      </c>
      <c r="AG1438">
        <v>-3.4925272464752197</v>
      </c>
      <c r="AH1438">
        <v>-1.9832664728164673</v>
      </c>
      <c r="AI1438">
        <v>-1.4121112823486328</v>
      </c>
      <c r="AJ1438">
        <v>-1.5051566362380981</v>
      </c>
      <c r="AK1438">
        <v>-1.451641321182251</v>
      </c>
      <c r="AL1438">
        <v>-0.56151652336120605</v>
      </c>
      <c r="AM1438">
        <v>-2.0743510723114014</v>
      </c>
      <c r="AN1438">
        <v>0.19362546503543854</v>
      </c>
      <c r="AO1438">
        <v>1.0195850133895874</v>
      </c>
      <c r="AP1438">
        <v>1.269553542137146</v>
      </c>
      <c r="AQ1438">
        <v>5.5449790954589844</v>
      </c>
      <c r="AR1438">
        <v>20.784137725830078</v>
      </c>
      <c r="AS1438">
        <v>21.439188003540039</v>
      </c>
      <c r="AT1438">
        <v>20.3023681640625</v>
      </c>
      <c r="AU1438">
        <v>18.855583190917969</v>
      </c>
      <c r="AV1438">
        <v>19.06689453125</v>
      </c>
      <c r="AW1438">
        <v>18.071929931640625</v>
      </c>
      <c r="AX1438">
        <v>15.582568168640137</v>
      </c>
      <c r="AY1438">
        <v>5.7437610626220703</v>
      </c>
      <c r="AZ1438">
        <v>2.7496597766876221</v>
      </c>
      <c r="BA1438">
        <v>1.7263097763061523</v>
      </c>
      <c r="BB1438">
        <v>1.8028596639633179</v>
      </c>
      <c r="BC1438">
        <v>1.1235090494155884</v>
      </c>
      <c r="BD1438">
        <v>-0.12495458126068115</v>
      </c>
      <c r="BE1438">
        <v>70.326438903808594</v>
      </c>
      <c r="BF1438">
        <v>69.5123291015625</v>
      </c>
      <c r="BG1438">
        <v>69.552108764648438</v>
      </c>
      <c r="BH1438">
        <v>69.27471923828125</v>
      </c>
      <c r="BI1438">
        <v>68.930191040039063</v>
      </c>
      <c r="BJ1438">
        <v>68.750267028808594</v>
      </c>
      <c r="BK1438">
        <v>69.210426330566406</v>
      </c>
      <c r="BL1438">
        <v>70.66455078125</v>
      </c>
      <c r="BM1438">
        <v>72.532676696777344</v>
      </c>
      <c r="BN1438">
        <v>74.392471313476563</v>
      </c>
      <c r="BO1438">
        <v>76.133323669433594</v>
      </c>
      <c r="BP1438">
        <v>75.843742370605469</v>
      </c>
      <c r="BQ1438">
        <v>77.081214904785156</v>
      </c>
      <c r="BR1438">
        <v>79.739723205566406</v>
      </c>
      <c r="BS1438">
        <v>80.855743408203125</v>
      </c>
      <c r="BT1438">
        <v>80.014251708984375</v>
      </c>
      <c r="BU1438">
        <v>78.752128601074219</v>
      </c>
      <c r="BV1438">
        <v>78.359123229980469</v>
      </c>
      <c r="BW1438">
        <v>78.365089416503906</v>
      </c>
      <c r="BX1438">
        <v>76.194976806640625</v>
      </c>
      <c r="BY1438">
        <v>74.036529541015625</v>
      </c>
      <c r="BZ1438">
        <v>72.859718322753906</v>
      </c>
      <c r="CA1438">
        <v>72.576431274414062</v>
      </c>
      <c r="CB1438">
        <v>72.137298583984375</v>
      </c>
      <c r="CC1438">
        <v>5.5087227821350098</v>
      </c>
      <c r="CD1438">
        <v>5.2708735466003418</v>
      </c>
      <c r="CE1438">
        <v>4.9392533302307129</v>
      </c>
      <c r="CF1438">
        <v>3.7322957515716553</v>
      </c>
      <c r="CG1438">
        <v>3.1389560699462891</v>
      </c>
      <c r="CH1438">
        <v>3.4450185298919678</v>
      </c>
      <c r="CI1438">
        <v>3.5539398193359375</v>
      </c>
      <c r="CJ1438">
        <v>2.2153089046478271</v>
      </c>
      <c r="CK1438">
        <v>3.0781733989715576</v>
      </c>
      <c r="CL1438">
        <v>3.0695128440856934</v>
      </c>
      <c r="CM1438">
        <v>2.383112907409668</v>
      </c>
      <c r="CN1438">
        <v>2.6981227397918701</v>
      </c>
      <c r="CO1438">
        <v>3.7667560577392578</v>
      </c>
      <c r="CP1438">
        <v>2.3819594383239746</v>
      </c>
      <c r="CQ1438">
        <v>2.8958759307861328</v>
      </c>
      <c r="CR1438">
        <v>4.3480901718139648</v>
      </c>
      <c r="CS1438">
        <v>4.7648239135742188</v>
      </c>
      <c r="CT1438">
        <v>4.9547667503356934</v>
      </c>
      <c r="CU1438">
        <v>6.0263280868530273</v>
      </c>
      <c r="CV1438">
        <v>4.8499441146850586</v>
      </c>
      <c r="CW1438">
        <v>4.3429951667785645</v>
      </c>
      <c r="CX1438">
        <v>3.645289421081543</v>
      </c>
      <c r="CY1438">
        <v>3.9834773540496826</v>
      </c>
      <c r="CZ1438">
        <v>3.943223237991333</v>
      </c>
    </row>
    <row r="1439" spans="1:104" x14ac:dyDescent="0.25">
      <c r="A1439" t="s">
        <v>1628</v>
      </c>
      <c r="B1439" t="s">
        <v>26</v>
      </c>
      <c r="C1439" t="s">
        <v>27</v>
      </c>
      <c r="D1439" t="s">
        <v>184</v>
      </c>
      <c r="E1439" t="s">
        <v>184</v>
      </c>
      <c r="F1439">
        <v>2015</v>
      </c>
      <c r="G1439" t="s">
        <v>178</v>
      </c>
      <c r="H1439">
        <v>8</v>
      </c>
      <c r="I1439">
        <v>173.39694213867187</v>
      </c>
      <c r="J1439">
        <v>168.80656433105469</v>
      </c>
      <c r="K1439">
        <v>164.63117980957031</v>
      </c>
      <c r="L1439">
        <v>164.02943420410156</v>
      </c>
      <c r="M1439">
        <v>168.97340393066406</v>
      </c>
      <c r="N1439">
        <v>183.74819946289062</v>
      </c>
      <c r="O1439">
        <v>199.80633544921875</v>
      </c>
      <c r="P1439">
        <v>218.47000122070312</v>
      </c>
      <c r="Q1439">
        <v>232.1322021484375</v>
      </c>
      <c r="R1439">
        <v>243.50970458984375</v>
      </c>
      <c r="S1439">
        <v>254.51393127441406</v>
      </c>
      <c r="T1439">
        <v>257.17633056640625</v>
      </c>
      <c r="U1439">
        <v>258.18084716796875</v>
      </c>
      <c r="V1439">
        <v>257.80636596679687</v>
      </c>
      <c r="W1439">
        <v>255.8670654296875</v>
      </c>
      <c r="X1439">
        <v>252.3135986328125</v>
      </c>
      <c r="Y1439">
        <v>243.89762878417969</v>
      </c>
      <c r="Z1439">
        <v>231.36064147949219</v>
      </c>
      <c r="AA1439">
        <v>217.53848266601562</v>
      </c>
      <c r="AB1439">
        <v>210.5496826171875</v>
      </c>
      <c r="AC1439">
        <v>205.89682006835937</v>
      </c>
      <c r="AD1439">
        <v>195.33845520019531</v>
      </c>
      <c r="AE1439">
        <v>188.78169250488281</v>
      </c>
      <c r="AF1439">
        <v>182.43211364746094</v>
      </c>
      <c r="AG1439">
        <v>-3.32135009765625</v>
      </c>
      <c r="AH1439">
        <v>-2.1773726940155029</v>
      </c>
      <c r="AI1439">
        <v>-1.8442760705947876</v>
      </c>
      <c r="AJ1439">
        <v>-1.7196505069732666</v>
      </c>
      <c r="AK1439">
        <v>-1.365312933921814</v>
      </c>
      <c r="AL1439">
        <v>-0.25456446409225464</v>
      </c>
      <c r="AM1439">
        <v>-1.8949434757232666</v>
      </c>
      <c r="AN1439">
        <v>0.74320071935653687</v>
      </c>
      <c r="AO1439">
        <v>1.0386030673980713</v>
      </c>
      <c r="AP1439">
        <v>0.7017676830291748</v>
      </c>
      <c r="AQ1439">
        <v>5.2925219535827637</v>
      </c>
      <c r="AR1439">
        <v>21.912935256958008</v>
      </c>
      <c r="AS1439">
        <v>22.705404281616211</v>
      </c>
      <c r="AT1439">
        <v>21.525949478149414</v>
      </c>
      <c r="AU1439">
        <v>20.178817749023438</v>
      </c>
      <c r="AV1439">
        <v>21.286518096923828</v>
      </c>
      <c r="AW1439">
        <v>20.23314094543457</v>
      </c>
      <c r="AX1439">
        <v>18.060831069946289</v>
      </c>
      <c r="AY1439">
        <v>8.0017414093017578</v>
      </c>
      <c r="AZ1439">
        <v>4.3497567176818848</v>
      </c>
      <c r="BA1439">
        <v>2.8624565601348877</v>
      </c>
      <c r="BB1439">
        <v>2.7759099006652832</v>
      </c>
      <c r="BC1439">
        <v>1.8061447143554688</v>
      </c>
      <c r="BD1439">
        <v>0.75102949142456055</v>
      </c>
      <c r="BE1439">
        <v>71.658775329589844</v>
      </c>
      <c r="BF1439">
        <v>71.674026489257813</v>
      </c>
      <c r="BG1439">
        <v>71.076499938964844</v>
      </c>
      <c r="BH1439">
        <v>70.826499938964844</v>
      </c>
      <c r="BI1439">
        <v>70.161827087402344</v>
      </c>
      <c r="BJ1439">
        <v>70.064308166503906</v>
      </c>
      <c r="BK1439">
        <v>70.216789245605469</v>
      </c>
      <c r="BL1439">
        <v>70.914543151855469</v>
      </c>
      <c r="BM1439">
        <v>74.109184265136719</v>
      </c>
      <c r="BN1439">
        <v>77.688209533691406</v>
      </c>
      <c r="BO1439">
        <v>81.325042724609375</v>
      </c>
      <c r="BP1439">
        <v>82.477317810058594</v>
      </c>
      <c r="BQ1439">
        <v>83.766838073730469</v>
      </c>
      <c r="BR1439">
        <v>83.126754760742187</v>
      </c>
      <c r="BS1439">
        <v>83.955970764160156</v>
      </c>
      <c r="BT1439">
        <v>84.425613403320313</v>
      </c>
      <c r="BU1439">
        <v>83.663414001464844</v>
      </c>
      <c r="BV1439">
        <v>83.510932922363281</v>
      </c>
      <c r="BW1439">
        <v>80.743171691894531</v>
      </c>
      <c r="BX1439">
        <v>78.359184265136719</v>
      </c>
      <c r="BY1439">
        <v>75.746749877929688</v>
      </c>
      <c r="BZ1439">
        <v>74.182838439941406</v>
      </c>
      <c r="CA1439">
        <v>73.585319519042969</v>
      </c>
      <c r="CB1439">
        <v>72.993705749511719</v>
      </c>
      <c r="CC1439">
        <v>5.5211234092712402</v>
      </c>
      <c r="CD1439">
        <v>5.2881360054016113</v>
      </c>
      <c r="CE1439">
        <v>4.9465494155883789</v>
      </c>
      <c r="CF1439">
        <v>3.7382655143737793</v>
      </c>
      <c r="CG1439">
        <v>3.1350996494293213</v>
      </c>
      <c r="CH1439">
        <v>3.4703912734985352</v>
      </c>
      <c r="CI1439">
        <v>3.6186995506286621</v>
      </c>
      <c r="CJ1439">
        <v>2.2473196983337402</v>
      </c>
      <c r="CK1439">
        <v>3.1364676952362061</v>
      </c>
      <c r="CL1439">
        <v>3.1454010009765625</v>
      </c>
      <c r="CM1439">
        <v>2.47835373878479</v>
      </c>
      <c r="CN1439">
        <v>2.82000732421875</v>
      </c>
      <c r="CO1439">
        <v>3.9482090473175049</v>
      </c>
      <c r="CP1439">
        <v>2.4935662746429443</v>
      </c>
      <c r="CQ1439">
        <v>3.0251553058624268</v>
      </c>
      <c r="CR1439">
        <v>4.5182328224182129</v>
      </c>
      <c r="CS1439">
        <v>4.8899154663085938</v>
      </c>
      <c r="CT1439">
        <v>5.0716452598571777</v>
      </c>
      <c r="CU1439">
        <v>6.134392261505127</v>
      </c>
      <c r="CV1439">
        <v>4.9795246124267578</v>
      </c>
      <c r="CW1439">
        <v>4.4150948524475098</v>
      </c>
      <c r="CX1439">
        <v>3.6863014698028564</v>
      </c>
      <c r="CY1439">
        <v>3.9961142539978027</v>
      </c>
      <c r="CZ1439">
        <v>3.9247922897338867</v>
      </c>
    </row>
    <row r="1440" spans="1:104" x14ac:dyDescent="0.25">
      <c r="A1440" t="s">
        <v>1629</v>
      </c>
      <c r="B1440" t="s">
        <v>26</v>
      </c>
      <c r="C1440" t="s">
        <v>27</v>
      </c>
      <c r="D1440" t="s">
        <v>184</v>
      </c>
      <c r="E1440" t="s">
        <v>184</v>
      </c>
      <c r="F1440">
        <v>2015</v>
      </c>
      <c r="G1440" t="s">
        <v>179</v>
      </c>
      <c r="H1440">
        <v>9</v>
      </c>
      <c r="I1440">
        <v>175.77865600585937</v>
      </c>
      <c r="J1440">
        <v>171.634033203125</v>
      </c>
      <c r="K1440">
        <v>168.1905517578125</v>
      </c>
      <c r="L1440">
        <v>167.82041931152344</v>
      </c>
      <c r="M1440">
        <v>173.60256958007812</v>
      </c>
      <c r="N1440">
        <v>189.10874938964844</v>
      </c>
      <c r="O1440">
        <v>208.20114135742187</v>
      </c>
      <c r="P1440">
        <v>230.54620361328125</v>
      </c>
      <c r="Q1440">
        <v>248.95909118652344</v>
      </c>
      <c r="R1440">
        <v>262.6202392578125</v>
      </c>
      <c r="S1440">
        <v>274.30218505859375</v>
      </c>
      <c r="T1440">
        <v>276.91006469726562</v>
      </c>
      <c r="U1440">
        <v>277.84622192382812</v>
      </c>
      <c r="V1440">
        <v>278.56509399414062</v>
      </c>
      <c r="W1440">
        <v>275.41937255859375</v>
      </c>
      <c r="X1440">
        <v>268.31488037109375</v>
      </c>
      <c r="Y1440">
        <v>257.81124877929687</v>
      </c>
      <c r="Z1440">
        <v>244.74070739746094</v>
      </c>
      <c r="AA1440">
        <v>230.18586730957031</v>
      </c>
      <c r="AB1440">
        <v>223.78947448730469</v>
      </c>
      <c r="AC1440">
        <v>216.12026977539062</v>
      </c>
      <c r="AD1440">
        <v>202.83003234863281</v>
      </c>
      <c r="AE1440">
        <v>194.92233276367187</v>
      </c>
      <c r="AF1440">
        <v>187.67538452148437</v>
      </c>
      <c r="AG1440">
        <v>-3.0417726039886475</v>
      </c>
      <c r="AH1440">
        <v>-2.4469852447509766</v>
      </c>
      <c r="AI1440">
        <v>-2.4782228469848633</v>
      </c>
      <c r="AJ1440">
        <v>-2.0363092422485352</v>
      </c>
      <c r="AK1440">
        <v>-1.2536308765411377</v>
      </c>
      <c r="AL1440">
        <v>0.19351290166378021</v>
      </c>
      <c r="AM1440">
        <v>-1.6114804744720459</v>
      </c>
      <c r="AN1440">
        <v>1.5988085269927979</v>
      </c>
      <c r="AO1440">
        <v>1.0971325635910034</v>
      </c>
      <c r="AP1440">
        <v>-0.18054801225662231</v>
      </c>
      <c r="AQ1440">
        <v>4.8593564033508301</v>
      </c>
      <c r="AR1440">
        <v>23.395086288452148</v>
      </c>
      <c r="AS1440">
        <v>24.309957504272461</v>
      </c>
      <c r="AT1440">
        <v>23.159187316894531</v>
      </c>
      <c r="AU1440">
        <v>21.960050582885742</v>
      </c>
      <c r="AV1440">
        <v>24.229469299316406</v>
      </c>
      <c r="AW1440">
        <v>23.311159133911133</v>
      </c>
      <c r="AX1440">
        <v>21.728649139404297</v>
      </c>
      <c r="AY1440">
        <v>11.48759651184082</v>
      </c>
      <c r="AZ1440">
        <v>6.8469080924987793</v>
      </c>
      <c r="BA1440">
        <v>4.5994863510131836</v>
      </c>
      <c r="BB1440">
        <v>4.2358331680297852</v>
      </c>
      <c r="BC1440">
        <v>2.8256189823150635</v>
      </c>
      <c r="BD1440">
        <v>2.041757345199585</v>
      </c>
      <c r="BE1440">
        <v>74.469833374023438</v>
      </c>
      <c r="BF1440">
        <v>73.707435607910156</v>
      </c>
      <c r="BG1440">
        <v>72.609916687011719</v>
      </c>
      <c r="BH1440">
        <v>72.457435607910156</v>
      </c>
      <c r="BI1440">
        <v>72.597518920898437</v>
      </c>
      <c r="BJ1440">
        <v>71.719833374023438</v>
      </c>
      <c r="BK1440">
        <v>72.804962158203125</v>
      </c>
      <c r="BL1440">
        <v>73.335121154785156</v>
      </c>
      <c r="BM1440">
        <v>78.675605773925781</v>
      </c>
      <c r="BN1440">
        <v>83.870643615722656</v>
      </c>
      <c r="BO1440">
        <v>88.443374633789063</v>
      </c>
      <c r="BP1440">
        <v>91.528495788574219</v>
      </c>
      <c r="BQ1440">
        <v>89.991294860839844</v>
      </c>
      <c r="BR1440">
        <v>88.711135864257813</v>
      </c>
      <c r="BS1440">
        <v>88.985931396484375</v>
      </c>
      <c r="BT1440">
        <v>88.010726928710938</v>
      </c>
      <c r="BU1440">
        <v>89.120643615722656</v>
      </c>
      <c r="BV1440">
        <v>89.175605773925781</v>
      </c>
      <c r="BW1440">
        <v>86.547920227050781</v>
      </c>
      <c r="BX1440">
        <v>83.170242309570313</v>
      </c>
      <c r="BY1440">
        <v>80.292564392089844</v>
      </c>
      <c r="BZ1440">
        <v>79.445037841796875</v>
      </c>
      <c r="CA1440">
        <v>78.140083312988281</v>
      </c>
      <c r="CB1440">
        <v>75.304962158203125</v>
      </c>
      <c r="CC1440">
        <v>5.6244001388549805</v>
      </c>
      <c r="CD1440">
        <v>5.4033889770507812</v>
      </c>
      <c r="CE1440">
        <v>5.0794649124145508</v>
      </c>
      <c r="CF1440">
        <v>3.8448226451873779</v>
      </c>
      <c r="CG1440">
        <v>3.2384209632873535</v>
      </c>
      <c r="CH1440">
        <v>3.5910801887512207</v>
      </c>
      <c r="CI1440">
        <v>3.7926516532897949</v>
      </c>
      <c r="CJ1440">
        <v>2.3849039077758789</v>
      </c>
      <c r="CK1440">
        <v>3.3865120410919189</v>
      </c>
      <c r="CL1440">
        <v>3.4135031700134277</v>
      </c>
      <c r="CM1440">
        <v>2.6875936985015869</v>
      </c>
      <c r="CN1440">
        <v>3.0544009208679199</v>
      </c>
      <c r="CO1440">
        <v>4.2773170471191406</v>
      </c>
      <c r="CP1440">
        <v>2.7059731483459473</v>
      </c>
      <c r="CQ1440">
        <v>3.2754175662994385</v>
      </c>
      <c r="CR1440">
        <v>4.8347749710083008</v>
      </c>
      <c r="CS1440">
        <v>5.2002177238464355</v>
      </c>
      <c r="CT1440">
        <v>5.3970966339111328</v>
      </c>
      <c r="CU1440">
        <v>6.5175433158874512</v>
      </c>
      <c r="CV1440">
        <v>5.3270668983459473</v>
      </c>
      <c r="CW1440">
        <v>4.6629476547241211</v>
      </c>
      <c r="CX1440">
        <v>3.8497717380523682</v>
      </c>
      <c r="CY1440">
        <v>4.1479935646057129</v>
      </c>
      <c r="CZ1440">
        <v>4.0583486557006836</v>
      </c>
    </row>
    <row r="1441" spans="1:104" x14ac:dyDescent="0.25">
      <c r="A1441" t="s">
        <v>1630</v>
      </c>
      <c r="B1441" t="s">
        <v>26</v>
      </c>
      <c r="C1441" t="s">
        <v>27</v>
      </c>
      <c r="D1441" t="s">
        <v>184</v>
      </c>
      <c r="E1441" t="s">
        <v>184</v>
      </c>
      <c r="F1441">
        <v>2015</v>
      </c>
      <c r="G1441" t="s">
        <v>180</v>
      </c>
      <c r="H1441">
        <v>10</v>
      </c>
      <c r="I1441">
        <v>153.2901611328125</v>
      </c>
      <c r="J1441">
        <v>149.25433349609375</v>
      </c>
      <c r="K1441">
        <v>146.02462768554687</v>
      </c>
      <c r="L1441">
        <v>146.00177001953125</v>
      </c>
      <c r="M1441">
        <v>150.16644287109375</v>
      </c>
      <c r="N1441">
        <v>162.57548522949219</v>
      </c>
      <c r="O1441">
        <v>183.27607727050781</v>
      </c>
      <c r="P1441">
        <v>202.12974548339844</v>
      </c>
      <c r="Q1441">
        <v>222.29505920410156</v>
      </c>
      <c r="R1441">
        <v>240.86456298828125</v>
      </c>
      <c r="S1441">
        <v>256.09051513671875</v>
      </c>
      <c r="T1441">
        <v>260.88912963867187</v>
      </c>
      <c r="U1441">
        <v>263.297607421875</v>
      </c>
      <c r="V1441">
        <v>266.11343383789062</v>
      </c>
      <c r="W1441">
        <v>263.76004028320312</v>
      </c>
      <c r="X1441">
        <v>254.92172241210937</v>
      </c>
      <c r="Y1441">
        <v>242.93547058105469</v>
      </c>
      <c r="Z1441">
        <v>229.66104125976562</v>
      </c>
      <c r="AA1441">
        <v>221.12208557128906</v>
      </c>
      <c r="AB1441">
        <v>213.03927612304687</v>
      </c>
      <c r="AC1441">
        <v>205.47048950195312</v>
      </c>
      <c r="AD1441">
        <v>184.95179748535156</v>
      </c>
      <c r="AE1441">
        <v>171.78312683105469</v>
      </c>
      <c r="AF1441">
        <v>164.88966369628906</v>
      </c>
      <c r="AG1441">
        <v>-3.0578134059906006</v>
      </c>
      <c r="AH1441">
        <v>-1.8380894660949707</v>
      </c>
      <c r="AI1441">
        <v>-1.4127503633499146</v>
      </c>
      <c r="AJ1441">
        <v>-1.4267572164535522</v>
      </c>
      <c r="AK1441">
        <v>-1.2739678621292114</v>
      </c>
      <c r="AL1441">
        <v>-0.39637970924377441</v>
      </c>
      <c r="AM1441">
        <v>-1.8764190673828125</v>
      </c>
      <c r="AN1441">
        <v>0.3831314742565155</v>
      </c>
      <c r="AO1441">
        <v>1.0196701288223267</v>
      </c>
      <c r="AP1441">
        <v>1.0899909734725952</v>
      </c>
      <c r="AQ1441">
        <v>5.6031742095947266</v>
      </c>
      <c r="AR1441">
        <v>22.034067153930664</v>
      </c>
      <c r="AS1441">
        <v>22.916563034057617</v>
      </c>
      <c r="AT1441">
        <v>21.918081283569336</v>
      </c>
      <c r="AU1441">
        <v>20.390079498291016</v>
      </c>
      <c r="AV1441">
        <v>20.544818878173828</v>
      </c>
      <c r="AW1441">
        <v>19.104507446289063</v>
      </c>
      <c r="AX1441">
        <v>16.625423431396484</v>
      </c>
      <c r="AY1441">
        <v>6.7863998413085938</v>
      </c>
      <c r="AZ1441">
        <v>3.5111393928527832</v>
      </c>
      <c r="BA1441">
        <v>2.23976731300354</v>
      </c>
      <c r="BB1441">
        <v>2.1039993762969971</v>
      </c>
      <c r="BC1441">
        <v>1.2705174684524536</v>
      </c>
      <c r="BD1441">
        <v>0.19195491075515747</v>
      </c>
      <c r="BE1441">
        <v>71.533943176269531</v>
      </c>
      <c r="BF1441">
        <v>70.241386413574219</v>
      </c>
      <c r="BG1441">
        <v>69.911834716796875</v>
      </c>
      <c r="BH1441">
        <v>69.579559326171875</v>
      </c>
      <c r="BI1441">
        <v>68.439483642578125</v>
      </c>
      <c r="BJ1441">
        <v>68.189476013183594</v>
      </c>
      <c r="BK1441">
        <v>68.262397766113281</v>
      </c>
      <c r="BL1441">
        <v>68.579559326171875</v>
      </c>
      <c r="BM1441">
        <v>71.349830627441406</v>
      </c>
      <c r="BN1441">
        <v>75.483810424804687</v>
      </c>
      <c r="BO1441">
        <v>79.297721862792969</v>
      </c>
      <c r="BP1441">
        <v>81.148689270019531</v>
      </c>
      <c r="BQ1441">
        <v>81.514511108398438</v>
      </c>
      <c r="BR1441">
        <v>82.365081787109375</v>
      </c>
      <c r="BS1441">
        <v>81.645439147949219</v>
      </c>
      <c r="BT1441">
        <v>81.636093139648438</v>
      </c>
      <c r="BU1441">
        <v>81.657638549804688</v>
      </c>
      <c r="BV1441">
        <v>79.505561828613281</v>
      </c>
      <c r="BW1441">
        <v>76.676544189453125</v>
      </c>
      <c r="BX1441">
        <v>74.661827087402344</v>
      </c>
      <c r="BY1441">
        <v>73.482040405273437</v>
      </c>
      <c r="BZ1441">
        <v>72.049400329589844</v>
      </c>
      <c r="CA1441">
        <v>71.104354858398437</v>
      </c>
      <c r="CB1441">
        <v>70.451873779296875</v>
      </c>
      <c r="CC1441">
        <v>4.9114985466003418</v>
      </c>
      <c r="CD1441">
        <v>4.7058200836181641</v>
      </c>
      <c r="CE1441">
        <v>4.4160261154174805</v>
      </c>
      <c r="CF1441">
        <v>3.3497850894927979</v>
      </c>
      <c r="CG1441">
        <v>2.8051543235778809</v>
      </c>
      <c r="CH1441">
        <v>3.0921037197113037</v>
      </c>
      <c r="CI1441">
        <v>3.3418374061584473</v>
      </c>
      <c r="CJ1441">
        <v>2.0944197177886963</v>
      </c>
      <c r="CK1441">
        <v>3.0295510292053223</v>
      </c>
      <c r="CL1441">
        <v>3.1383111476898193</v>
      </c>
      <c r="CM1441">
        <v>2.5155553817749023</v>
      </c>
      <c r="CN1441">
        <v>2.8841445446014404</v>
      </c>
      <c r="CO1441">
        <v>4.0644068717956543</v>
      </c>
      <c r="CP1441">
        <v>2.5872495174407959</v>
      </c>
      <c r="CQ1441">
        <v>3.143183708190918</v>
      </c>
      <c r="CR1441">
        <v>4.6021895408630371</v>
      </c>
      <c r="CS1441">
        <v>4.9092330932617187</v>
      </c>
      <c r="CT1441">
        <v>5.0738129615783691</v>
      </c>
      <c r="CU1441">
        <v>6.2699332237243652</v>
      </c>
      <c r="CV1441">
        <v>5.0874524116516113</v>
      </c>
      <c r="CW1441">
        <v>4.4492716789245605</v>
      </c>
      <c r="CX1441">
        <v>3.5178899765014648</v>
      </c>
      <c r="CY1441">
        <v>3.661163330078125</v>
      </c>
      <c r="CZ1441">
        <v>3.5714545249938965</v>
      </c>
    </row>
    <row r="1442" spans="1:104" x14ac:dyDescent="0.25">
      <c r="A1442" t="s">
        <v>1631</v>
      </c>
      <c r="B1442" t="s">
        <v>26</v>
      </c>
      <c r="C1442" t="s">
        <v>27</v>
      </c>
      <c r="D1442" t="s">
        <v>184</v>
      </c>
      <c r="E1442" t="s">
        <v>184</v>
      </c>
      <c r="F1442">
        <v>2015</v>
      </c>
      <c r="G1442" t="s">
        <v>181</v>
      </c>
      <c r="H1442">
        <v>11</v>
      </c>
      <c r="I1442">
        <v>144.53065490722656</v>
      </c>
      <c r="J1442">
        <v>140.45919799804687</v>
      </c>
      <c r="K1442">
        <v>137.66535949707031</v>
      </c>
      <c r="L1442">
        <v>138.31065368652344</v>
      </c>
      <c r="M1442">
        <v>144.00328063964844</v>
      </c>
      <c r="N1442">
        <v>156.51356506347656</v>
      </c>
      <c r="O1442">
        <v>172.37875366210937</v>
      </c>
      <c r="P1442">
        <v>186.37983703613281</v>
      </c>
      <c r="Q1442">
        <v>199.12533569335937</v>
      </c>
      <c r="R1442">
        <v>209.48080444335938</v>
      </c>
      <c r="S1442">
        <v>218.33439636230469</v>
      </c>
      <c r="T1442">
        <v>221.86903381347656</v>
      </c>
      <c r="U1442">
        <v>223.52806091308594</v>
      </c>
      <c r="V1442">
        <v>224.71763610839844</v>
      </c>
      <c r="W1442">
        <v>221.99305725097656</v>
      </c>
      <c r="X1442">
        <v>213.92320251464844</v>
      </c>
      <c r="Y1442">
        <v>205.053955078125</v>
      </c>
      <c r="Z1442">
        <v>198.50047302246094</v>
      </c>
      <c r="AA1442">
        <v>187.34233093261719</v>
      </c>
      <c r="AB1442">
        <v>179.07917785644531</v>
      </c>
      <c r="AC1442">
        <v>174.62419128417969</v>
      </c>
      <c r="AD1442">
        <v>165.71788024902344</v>
      </c>
      <c r="AE1442">
        <v>159.7987060546875</v>
      </c>
      <c r="AF1442">
        <v>153.692138671875</v>
      </c>
      <c r="AG1442">
        <v>-3.2035374641418457</v>
      </c>
      <c r="AH1442">
        <v>-1.488219141960144</v>
      </c>
      <c r="AI1442">
        <v>-0.7259179949760437</v>
      </c>
      <c r="AJ1442">
        <v>-1.0667674541473389</v>
      </c>
      <c r="AK1442">
        <v>-1.3872815370559692</v>
      </c>
      <c r="AL1442">
        <v>-0.85329645872116089</v>
      </c>
      <c r="AM1442">
        <v>-2.1310999393463135</v>
      </c>
      <c r="AN1442">
        <v>-0.44395437836647034</v>
      </c>
      <c r="AO1442">
        <v>0.92548090219497681</v>
      </c>
      <c r="AP1442">
        <v>1.8642997741699219</v>
      </c>
      <c r="AQ1442">
        <v>5.6435341835021973</v>
      </c>
      <c r="AR1442">
        <v>19.049404144287109</v>
      </c>
      <c r="AS1442">
        <v>19.689920425415039</v>
      </c>
      <c r="AT1442">
        <v>18.724882125854492</v>
      </c>
      <c r="AU1442">
        <v>16.981849670410156</v>
      </c>
      <c r="AV1442">
        <v>15.649875640869141</v>
      </c>
      <c r="AW1442">
        <v>14.224879264831543</v>
      </c>
      <c r="AX1442">
        <v>11.722475051879883</v>
      </c>
      <c r="AY1442">
        <v>2.675520658493042</v>
      </c>
      <c r="AZ1442">
        <v>0.71718347072601318</v>
      </c>
      <c r="BA1442">
        <v>0.26704904437065125</v>
      </c>
      <c r="BB1442">
        <v>0.48038062453269958</v>
      </c>
      <c r="BC1442">
        <v>0.18585075438022614</v>
      </c>
      <c r="BD1442">
        <v>-1.1140213012695313</v>
      </c>
      <c r="BE1442">
        <v>62.644073486328125</v>
      </c>
      <c r="BF1442">
        <v>62.101306915283203</v>
      </c>
      <c r="BG1442">
        <v>60.732242584228516</v>
      </c>
      <c r="BH1442">
        <v>60.168132781982422</v>
      </c>
      <c r="BI1442">
        <v>60.238338470458984</v>
      </c>
      <c r="BJ1442">
        <v>59.128616333007813</v>
      </c>
      <c r="BK1442">
        <v>58.674030303955078</v>
      </c>
      <c r="BL1442">
        <v>60.561058044433594</v>
      </c>
      <c r="BM1442">
        <v>65.471946716308594</v>
      </c>
      <c r="BN1442">
        <v>71.383033752441406</v>
      </c>
      <c r="BO1442">
        <v>76.093727111816406</v>
      </c>
      <c r="BP1442">
        <v>79.548118591308594</v>
      </c>
      <c r="BQ1442">
        <v>81.590682983398438</v>
      </c>
      <c r="BR1442">
        <v>81.627487182617188</v>
      </c>
      <c r="BS1442">
        <v>82.280158996582031</v>
      </c>
      <c r="BT1442">
        <v>82.075973510742188</v>
      </c>
      <c r="BU1442">
        <v>80.036460876464844</v>
      </c>
      <c r="BV1442">
        <v>76.161834716796875</v>
      </c>
      <c r="BW1442">
        <v>72.805702209472656</v>
      </c>
      <c r="BX1442">
        <v>68.403221130371094</v>
      </c>
      <c r="BY1442">
        <v>67.708175659179688</v>
      </c>
      <c r="BZ1442">
        <v>65.153427124023437</v>
      </c>
      <c r="CA1442">
        <v>63.558746337890625</v>
      </c>
      <c r="CB1442">
        <v>62.214286804199219</v>
      </c>
      <c r="CC1442">
        <v>4.8578777313232422</v>
      </c>
      <c r="CD1442">
        <v>4.6451225280761719</v>
      </c>
      <c r="CE1442">
        <v>4.366765022277832</v>
      </c>
      <c r="CF1442">
        <v>3.3295764923095703</v>
      </c>
      <c r="CG1442">
        <v>2.8232314586639404</v>
      </c>
      <c r="CH1442">
        <v>3.1238758563995361</v>
      </c>
      <c r="CI1442">
        <v>3.3003547191619873</v>
      </c>
      <c r="CJ1442">
        <v>2.030327320098877</v>
      </c>
      <c r="CK1442">
        <v>2.844961404800415</v>
      </c>
      <c r="CL1442">
        <v>2.8636767864227295</v>
      </c>
      <c r="CM1442">
        <v>2.250779390335083</v>
      </c>
      <c r="CN1442">
        <v>2.5762219429016113</v>
      </c>
      <c r="CO1442">
        <v>3.6185593605041504</v>
      </c>
      <c r="CP1442">
        <v>2.3028783798217773</v>
      </c>
      <c r="CQ1442">
        <v>2.7795584201812744</v>
      </c>
      <c r="CR1442">
        <v>4.0565624237060547</v>
      </c>
      <c r="CS1442">
        <v>4.3535280227661133</v>
      </c>
      <c r="CT1442">
        <v>4.608088493347168</v>
      </c>
      <c r="CU1442">
        <v>5.5980982780456543</v>
      </c>
      <c r="CV1442">
        <v>4.4772191047668457</v>
      </c>
      <c r="CW1442">
        <v>3.9587497711181641</v>
      </c>
      <c r="CX1442">
        <v>3.3031589984893799</v>
      </c>
      <c r="CY1442">
        <v>3.5731682777404785</v>
      </c>
      <c r="CZ1442">
        <v>3.4924180507659912</v>
      </c>
    </row>
    <row r="1443" spans="1:104" x14ac:dyDescent="0.25">
      <c r="A1443" t="s">
        <v>1632</v>
      </c>
      <c r="B1443" t="s">
        <v>26</v>
      </c>
      <c r="C1443" t="s">
        <v>27</v>
      </c>
      <c r="D1443" t="s">
        <v>184</v>
      </c>
      <c r="E1443" t="s">
        <v>184</v>
      </c>
      <c r="F1443">
        <v>2015</v>
      </c>
      <c r="G1443" t="s">
        <v>182</v>
      </c>
      <c r="H1443">
        <v>12</v>
      </c>
      <c r="I1443">
        <v>136.19355773925781</v>
      </c>
      <c r="J1443">
        <v>132.86692810058594</v>
      </c>
      <c r="K1443">
        <v>131.38838195800781</v>
      </c>
      <c r="L1443">
        <v>132.16477966308594</v>
      </c>
      <c r="M1443">
        <v>138.33958435058594</v>
      </c>
      <c r="N1443">
        <v>150.83157348632812</v>
      </c>
      <c r="O1443">
        <v>169.22712707519531</v>
      </c>
      <c r="P1443">
        <v>182.27178955078125</v>
      </c>
      <c r="Q1443">
        <v>185.69294738769531</v>
      </c>
      <c r="R1443">
        <v>184.95930480957031</v>
      </c>
      <c r="S1443">
        <v>183.56761169433594</v>
      </c>
      <c r="T1443">
        <v>180.36048889160156</v>
      </c>
      <c r="U1443">
        <v>178.17413330078125</v>
      </c>
      <c r="V1443">
        <v>177.10688781738281</v>
      </c>
      <c r="W1443">
        <v>174.30023193359375</v>
      </c>
      <c r="X1443">
        <v>170.38673400878906</v>
      </c>
      <c r="Y1443">
        <v>169.38047790527344</v>
      </c>
      <c r="Z1443">
        <v>171.02146911621094</v>
      </c>
      <c r="AA1443">
        <v>165.40859985351562</v>
      </c>
      <c r="AB1443">
        <v>161.80709838867187</v>
      </c>
      <c r="AC1443">
        <v>159.5201416015625</v>
      </c>
      <c r="AD1443">
        <v>156.57420349121094</v>
      </c>
      <c r="AE1443">
        <v>148.39372253417969</v>
      </c>
      <c r="AF1443">
        <v>142.5877685546875</v>
      </c>
      <c r="AG1443">
        <v>-4.1301908493041992</v>
      </c>
      <c r="AH1443">
        <v>-0.55777871608734131</v>
      </c>
      <c r="AI1443">
        <v>1.4415616989135742</v>
      </c>
      <c r="AJ1443">
        <v>-5.0903391093015671E-3</v>
      </c>
      <c r="AK1443">
        <v>-1.8586035966873169</v>
      </c>
      <c r="AL1443">
        <v>-2.4273638725280762</v>
      </c>
      <c r="AM1443">
        <v>-3.3895807266235352</v>
      </c>
      <c r="AN1443">
        <v>-3.2973127365112305</v>
      </c>
      <c r="AO1443">
        <v>0.97932451963424683</v>
      </c>
      <c r="AP1443">
        <v>4.6887273788452148</v>
      </c>
      <c r="AQ1443">
        <v>7.2238097190856934</v>
      </c>
      <c r="AR1443">
        <v>15.702683448791504</v>
      </c>
      <c r="AS1443">
        <v>15.641637802124023</v>
      </c>
      <c r="AT1443">
        <v>14.580355644226074</v>
      </c>
      <c r="AU1443">
        <v>12.166440963745117</v>
      </c>
      <c r="AV1443">
        <v>7.2227663993835449</v>
      </c>
      <c r="AW1443">
        <v>5.4101572036743164</v>
      </c>
      <c r="AX1443">
        <v>1.2064676284790039</v>
      </c>
      <c r="AY1443">
        <v>-7.6820449829101563</v>
      </c>
      <c r="AZ1443">
        <v>-6.5881433486938477</v>
      </c>
      <c r="BA1443">
        <v>-5.0451278686523438</v>
      </c>
      <c r="BB1443">
        <v>-4.2789435386657715</v>
      </c>
      <c r="BC1443">
        <v>-3.1558389663696289</v>
      </c>
      <c r="BD1443">
        <v>-5.3851737976074219</v>
      </c>
      <c r="BE1443">
        <v>49.537204742431641</v>
      </c>
      <c r="BF1443">
        <v>49.037204742431641</v>
      </c>
      <c r="BG1443">
        <v>48.147125244140625</v>
      </c>
      <c r="BH1443">
        <v>47.5921630859375</v>
      </c>
      <c r="BI1443">
        <v>47.537204742431641</v>
      </c>
      <c r="BJ1443">
        <v>46.927284240722656</v>
      </c>
      <c r="BK1443">
        <v>46.537204742431641</v>
      </c>
      <c r="BL1443">
        <v>47.232246398925781</v>
      </c>
      <c r="BM1443">
        <v>49.122322082519531</v>
      </c>
      <c r="BN1443">
        <v>51.664878845214844</v>
      </c>
      <c r="BO1443">
        <v>53.152473449707031</v>
      </c>
      <c r="BP1443">
        <v>53.707435607910156</v>
      </c>
      <c r="BQ1443">
        <v>54.609920501708984</v>
      </c>
      <c r="BR1443">
        <v>55.60992431640625</v>
      </c>
      <c r="BS1443">
        <v>55.695034027099609</v>
      </c>
      <c r="BT1443">
        <v>55.762393951416016</v>
      </c>
      <c r="BU1443">
        <v>55.164882659912109</v>
      </c>
      <c r="BV1443">
        <v>53.189685821533203</v>
      </c>
      <c r="BW1443">
        <v>51.689685821533203</v>
      </c>
      <c r="BX1443">
        <v>51.397129058837891</v>
      </c>
      <c r="BY1443">
        <v>50.312004089355469</v>
      </c>
      <c r="BZ1443">
        <v>50.342166900634766</v>
      </c>
      <c r="CA1443">
        <v>49.049606323242188</v>
      </c>
      <c r="CB1443">
        <v>48.604564666748047</v>
      </c>
      <c r="CC1443">
        <v>6.6057462692260742</v>
      </c>
      <c r="CD1443">
        <v>6.3396406173706055</v>
      </c>
      <c r="CE1443">
        <v>6.0121393203735352</v>
      </c>
      <c r="CF1443">
        <v>4.5892610549926758</v>
      </c>
      <c r="CG1443">
        <v>3.9121887683868408</v>
      </c>
      <c r="CH1443">
        <v>4.3424592018127441</v>
      </c>
      <c r="CI1443">
        <v>4.6761474609375</v>
      </c>
      <c r="CJ1443">
        <v>2.8664226531982422</v>
      </c>
      <c r="CK1443">
        <v>3.8321926593780518</v>
      </c>
      <c r="CL1443">
        <v>3.6498699188232422</v>
      </c>
      <c r="CM1443">
        <v>2.7325105667114258</v>
      </c>
      <c r="CN1443">
        <v>3.0234999656677246</v>
      </c>
      <c r="CO1443">
        <v>4.1652650833129883</v>
      </c>
      <c r="CP1443">
        <v>2.6191568374633789</v>
      </c>
      <c r="CQ1443">
        <v>3.150545597076416</v>
      </c>
      <c r="CR1443">
        <v>4.665104866027832</v>
      </c>
      <c r="CS1443">
        <v>5.1926975250244141</v>
      </c>
      <c r="CT1443">
        <v>5.7323060035705566</v>
      </c>
      <c r="CU1443">
        <v>7.1268010139465332</v>
      </c>
      <c r="CV1443">
        <v>5.8513970375061035</v>
      </c>
      <c r="CW1443">
        <v>5.2288212776184082</v>
      </c>
      <c r="CX1443">
        <v>4.498835563659668</v>
      </c>
      <c r="CY1443">
        <v>4.7815723419189453</v>
      </c>
      <c r="CZ1443">
        <v>4.6701021194458008</v>
      </c>
    </row>
    <row r="1444" spans="1:104" x14ac:dyDescent="0.25">
      <c r="A1444" t="s">
        <v>1633</v>
      </c>
      <c r="B1444" t="s">
        <v>26</v>
      </c>
      <c r="C1444" t="s">
        <v>27</v>
      </c>
      <c r="D1444" t="s">
        <v>184</v>
      </c>
      <c r="E1444" t="s">
        <v>184</v>
      </c>
      <c r="F1444">
        <v>2015</v>
      </c>
      <c r="G1444" t="s">
        <v>183</v>
      </c>
      <c r="H1444">
        <v>8</v>
      </c>
      <c r="I1444">
        <v>172.80747985839844</v>
      </c>
      <c r="J1444">
        <v>168.24409484863281</v>
      </c>
      <c r="K1444">
        <v>164.08132934570312</v>
      </c>
      <c r="L1444">
        <v>163.48493957519531</v>
      </c>
      <c r="M1444">
        <v>168.42294311523437</v>
      </c>
      <c r="N1444">
        <v>183.16477966308594</v>
      </c>
      <c r="O1444">
        <v>199.11679077148437</v>
      </c>
      <c r="P1444">
        <v>217.48744201660156</v>
      </c>
      <c r="Q1444">
        <v>230.85748291015625</v>
      </c>
      <c r="R1444">
        <v>241.9736328125</v>
      </c>
      <c r="S1444">
        <v>252.76515197753906</v>
      </c>
      <c r="T1444">
        <v>255.39607238769531</v>
      </c>
      <c r="U1444">
        <v>256.34368896484375</v>
      </c>
      <c r="V1444">
        <v>255.94340515136719</v>
      </c>
      <c r="W1444">
        <v>254.03500366210937</v>
      </c>
      <c r="X1444">
        <v>250.50241088867187</v>
      </c>
      <c r="Y1444">
        <v>242.20381164550781</v>
      </c>
      <c r="Z1444">
        <v>229.70845031738281</v>
      </c>
      <c r="AA1444">
        <v>216.10124206542969</v>
      </c>
      <c r="AB1444">
        <v>209.28450012207031</v>
      </c>
      <c r="AC1444">
        <v>204.75984191894531</v>
      </c>
      <c r="AD1444">
        <v>194.36614990234375</v>
      </c>
      <c r="AE1444">
        <v>187.89857482910156</v>
      </c>
      <c r="AF1444">
        <v>181.64407348632812</v>
      </c>
      <c r="AG1444">
        <v>-3.3578312397003174</v>
      </c>
      <c r="AH1444">
        <v>-2.1391279697418213</v>
      </c>
      <c r="AI1444">
        <v>-1.756043553352356</v>
      </c>
      <c r="AJ1444">
        <v>-1.6762030124664307</v>
      </c>
      <c r="AK1444">
        <v>-1.3829303979873657</v>
      </c>
      <c r="AL1444">
        <v>-0.31979095935821533</v>
      </c>
      <c r="AM1444">
        <v>-1.9397017955780029</v>
      </c>
      <c r="AN1444">
        <v>0.62836861610412598</v>
      </c>
      <c r="AO1444">
        <v>1.0359656810760498</v>
      </c>
      <c r="AP1444">
        <v>0.82242810726165771</v>
      </c>
      <c r="AQ1444">
        <v>5.3660120964050293</v>
      </c>
      <c r="AR1444">
        <v>21.778068542480469</v>
      </c>
      <c r="AS1444">
        <v>22.549938201904297</v>
      </c>
      <c r="AT1444">
        <v>21.372058868408203</v>
      </c>
      <c r="AU1444">
        <v>19.989643096923828</v>
      </c>
      <c r="AV1444">
        <v>20.899726867675781</v>
      </c>
      <c r="AW1444">
        <v>19.814802169799805</v>
      </c>
      <c r="AX1444">
        <v>17.561012268066406</v>
      </c>
      <c r="AY1444">
        <v>7.5367121696472168</v>
      </c>
      <c r="AZ1444">
        <v>4.0261421203613281</v>
      </c>
      <c r="BA1444">
        <v>2.62984299659729</v>
      </c>
      <c r="BB1444">
        <v>2.5748963356018066</v>
      </c>
      <c r="BC1444">
        <v>1.6630963087081909</v>
      </c>
      <c r="BD1444">
        <v>0.56918221712112427</v>
      </c>
      <c r="BE1444">
        <v>70.859275817871094</v>
      </c>
      <c r="BF1444">
        <v>70.1290283203125</v>
      </c>
      <c r="BG1444">
        <v>69.666450500488281</v>
      </c>
      <c r="BH1444">
        <v>69.40960693359375</v>
      </c>
      <c r="BI1444">
        <v>69.276153564453125</v>
      </c>
      <c r="BJ1444">
        <v>68.889854431152344</v>
      </c>
      <c r="BK1444">
        <v>69.314292907714844</v>
      </c>
      <c r="BL1444">
        <v>70.791053771972656</v>
      </c>
      <c r="BM1444">
        <v>74.160003662109375</v>
      </c>
      <c r="BN1444">
        <v>77.630195617675781</v>
      </c>
      <c r="BO1444">
        <v>81.028450012207031</v>
      </c>
      <c r="BP1444">
        <v>82.628959655761719</v>
      </c>
      <c r="BQ1444">
        <v>83.053268432617188</v>
      </c>
      <c r="BR1444">
        <v>83.459640502929688</v>
      </c>
      <c r="BS1444">
        <v>83.743370056152344</v>
      </c>
      <c r="BT1444">
        <v>83.517860412597656</v>
      </c>
      <c r="BU1444">
        <v>83.493553161621094</v>
      </c>
      <c r="BV1444">
        <v>82.971534729003906</v>
      </c>
      <c r="BW1444">
        <v>81.238571166992188</v>
      </c>
      <c r="BX1444">
        <v>78.72137451171875</v>
      </c>
      <c r="BY1444">
        <v>76.132499694824219</v>
      </c>
      <c r="BZ1444">
        <v>74.648612976074219</v>
      </c>
      <c r="CA1444">
        <v>73.827796936035156</v>
      </c>
      <c r="CB1444">
        <v>72.603790283203125</v>
      </c>
      <c r="CC1444">
        <v>5.5121164321899414</v>
      </c>
      <c r="CD1444">
        <v>5.2798490524291992</v>
      </c>
      <c r="CE1444">
        <v>4.9387264251708984</v>
      </c>
      <c r="CF1444">
        <v>3.7324395179748535</v>
      </c>
      <c r="CG1444">
        <v>3.1304361820220947</v>
      </c>
      <c r="CH1444">
        <v>3.4654881954193115</v>
      </c>
      <c r="CI1444">
        <v>3.6126079559326172</v>
      </c>
      <c r="CJ1444">
        <v>2.2412126064300537</v>
      </c>
      <c r="CK1444">
        <v>3.1246685981750488</v>
      </c>
      <c r="CL1444">
        <v>3.131037712097168</v>
      </c>
      <c r="CM1444">
        <v>2.4656364917755127</v>
      </c>
      <c r="CN1444">
        <v>2.8054389953613281</v>
      </c>
      <c r="CO1444">
        <v>3.9268612861633301</v>
      </c>
      <c r="CP1444">
        <v>2.4801738262176514</v>
      </c>
      <c r="CQ1444">
        <v>3.0088281631469727</v>
      </c>
      <c r="CR1444">
        <v>4.4937286376953125</v>
      </c>
      <c r="CS1444">
        <v>4.8645682334899902</v>
      </c>
      <c r="CT1444">
        <v>5.0443711280822754</v>
      </c>
      <c r="CU1444">
        <v>6.1050219535827637</v>
      </c>
      <c r="CV1444">
        <v>4.9581856727600098</v>
      </c>
      <c r="CW1444">
        <v>4.3983707427978516</v>
      </c>
      <c r="CX1444">
        <v>3.6744005680084229</v>
      </c>
      <c r="CY1444">
        <v>3.9844465255737305</v>
      </c>
      <c r="CZ1444">
        <v>3.9147768020629883</v>
      </c>
    </row>
    <row r="1445" spans="1:104" x14ac:dyDescent="0.25">
      <c r="A1445" t="s">
        <v>1634</v>
      </c>
      <c r="B1445" t="s">
        <v>26</v>
      </c>
      <c r="C1445" t="s">
        <v>27</v>
      </c>
      <c r="D1445" t="s">
        <v>184</v>
      </c>
      <c r="E1445" t="s">
        <v>184</v>
      </c>
      <c r="F1445">
        <v>2016</v>
      </c>
      <c r="G1445" t="s">
        <v>171</v>
      </c>
      <c r="H1445">
        <v>1</v>
      </c>
      <c r="I1445">
        <v>137.41769409179687</v>
      </c>
      <c r="J1445">
        <v>132.99530029296875</v>
      </c>
      <c r="K1445">
        <v>132.23283386230469</v>
      </c>
      <c r="L1445">
        <v>133.13529968261719</v>
      </c>
      <c r="M1445">
        <v>140.52217102050781</v>
      </c>
      <c r="N1445">
        <v>153.99899291992187</v>
      </c>
      <c r="O1445">
        <v>176.46156311035156</v>
      </c>
      <c r="P1445">
        <v>192.88604736328125</v>
      </c>
      <c r="Q1445">
        <v>195.64576721191406</v>
      </c>
      <c r="R1445">
        <v>192.68209838867187</v>
      </c>
      <c r="S1445">
        <v>189.58518981933594</v>
      </c>
      <c r="T1445">
        <v>184.65119934082031</v>
      </c>
      <c r="U1445">
        <v>180.8990478515625</v>
      </c>
      <c r="V1445">
        <v>178.44778442382812</v>
      </c>
      <c r="W1445">
        <v>175.13027954101562</v>
      </c>
      <c r="X1445">
        <v>171.531005859375</v>
      </c>
      <c r="Y1445">
        <v>169.58322143554688</v>
      </c>
      <c r="Z1445">
        <v>173.49105834960937</v>
      </c>
      <c r="AA1445">
        <v>168.86363220214844</v>
      </c>
      <c r="AB1445">
        <v>165.38581848144531</v>
      </c>
      <c r="AC1445">
        <v>163.22114562988281</v>
      </c>
      <c r="AD1445">
        <v>159.89707946777344</v>
      </c>
      <c r="AE1445">
        <v>150.38920593261719</v>
      </c>
      <c r="AF1445">
        <v>144.25271606445312</v>
      </c>
      <c r="AG1445">
        <v>-4.4329395294189453</v>
      </c>
      <c r="AH1445">
        <v>-0.43223422765731812</v>
      </c>
      <c r="AI1445">
        <v>1.8357158899307251</v>
      </c>
      <c r="AJ1445">
        <v>0.16751067340373993</v>
      </c>
      <c r="AK1445">
        <v>-2.0019299983978271</v>
      </c>
      <c r="AL1445">
        <v>-2.8497071266174316</v>
      </c>
      <c r="AM1445">
        <v>-3.8592169284820557</v>
      </c>
      <c r="AN1445">
        <v>-4.1932153701782227</v>
      </c>
      <c r="AO1445">
        <v>1.033671498298645</v>
      </c>
      <c r="AP1445">
        <v>5.4855265617370605</v>
      </c>
      <c r="AQ1445">
        <v>7.8862075805664062</v>
      </c>
      <c r="AR1445">
        <v>15.881683349609375</v>
      </c>
      <c r="AS1445">
        <v>15.62686824798584</v>
      </c>
      <c r="AT1445">
        <v>14.422150611877441</v>
      </c>
      <c r="AU1445">
        <v>11.884147644042969</v>
      </c>
      <c r="AV1445">
        <v>6.2517147064208984</v>
      </c>
      <c r="AW1445">
        <v>4.1594443321228027</v>
      </c>
      <c r="AX1445">
        <v>-0.58042186498641968</v>
      </c>
      <c r="AY1445">
        <v>-9.6649408340454102</v>
      </c>
      <c r="AZ1445">
        <v>-8.1069469451904297</v>
      </c>
      <c r="BA1445">
        <v>-6.1822047233581543</v>
      </c>
      <c r="BB1445">
        <v>-5.2708210945129395</v>
      </c>
      <c r="BC1445">
        <v>-3.8408725261688232</v>
      </c>
      <c r="BD1445">
        <v>-6.3328790664672852</v>
      </c>
      <c r="BE1445">
        <v>45.29962158203125</v>
      </c>
      <c r="BF1445">
        <v>44.366989135742187</v>
      </c>
      <c r="BG1445">
        <v>43.921947479248047</v>
      </c>
      <c r="BH1445">
        <v>43.007064819335938</v>
      </c>
      <c r="BI1445">
        <v>41.637992858886719</v>
      </c>
      <c r="BJ1445">
        <v>41.098278045654297</v>
      </c>
      <c r="BK1445">
        <v>40.781116485595703</v>
      </c>
      <c r="BL1445">
        <v>40.403446197509766</v>
      </c>
      <c r="BM1445">
        <v>44.295814514160156</v>
      </c>
      <c r="BN1445">
        <v>47.685890197753906</v>
      </c>
      <c r="BO1445">
        <v>50.295608520507813</v>
      </c>
      <c r="BP1445">
        <v>52.017951965332031</v>
      </c>
      <c r="BQ1445">
        <v>54.085113525390625</v>
      </c>
      <c r="BR1445">
        <v>53.859714508056641</v>
      </c>
      <c r="BS1445">
        <v>54.637031555175781</v>
      </c>
      <c r="BT1445">
        <v>54.496944427490234</v>
      </c>
      <c r="BU1445">
        <v>53.564311981201172</v>
      </c>
      <c r="BV1445">
        <v>52.244457244873047</v>
      </c>
      <c r="BW1445">
        <v>51.1866455078125</v>
      </c>
      <c r="BX1445">
        <v>49.257064819335938</v>
      </c>
      <c r="BY1445">
        <v>47.897346496582031</v>
      </c>
      <c r="BZ1445">
        <v>47.162593841552734</v>
      </c>
      <c r="CA1445">
        <v>46.887783050537109</v>
      </c>
      <c r="CB1445">
        <v>45.887992858886719</v>
      </c>
      <c r="CC1445">
        <v>7.2106771469116211</v>
      </c>
      <c r="CD1445">
        <v>6.8628239631652832</v>
      </c>
      <c r="CE1445">
        <v>6.5443801879882813</v>
      </c>
      <c r="CF1445">
        <v>4.9988918304443359</v>
      </c>
      <c r="CG1445">
        <v>4.2969589233398437</v>
      </c>
      <c r="CH1445">
        <v>4.7954216003417969</v>
      </c>
      <c r="CI1445">
        <v>5.2754044532775879</v>
      </c>
      <c r="CJ1445">
        <v>3.275355339050293</v>
      </c>
      <c r="CK1445">
        <v>4.376802921295166</v>
      </c>
      <c r="CL1445">
        <v>4.1147913932800293</v>
      </c>
      <c r="CM1445">
        <v>3.0517809391021729</v>
      </c>
      <c r="CN1445">
        <v>3.3452458381652832</v>
      </c>
      <c r="CO1445">
        <v>4.5779109001159668</v>
      </c>
      <c r="CP1445">
        <v>2.8410751819610596</v>
      </c>
      <c r="CQ1445">
        <v>3.4196593761444092</v>
      </c>
      <c r="CR1445">
        <v>5.0753617286682129</v>
      </c>
      <c r="CS1445">
        <v>5.6174063682556152</v>
      </c>
      <c r="CT1445">
        <v>6.2821216583251953</v>
      </c>
      <c r="CU1445">
        <v>7.8401403427124023</v>
      </c>
      <c r="CV1445">
        <v>6.4738812446594238</v>
      </c>
      <c r="CW1445">
        <v>5.7903585433959961</v>
      </c>
      <c r="CX1445">
        <v>4.9805259704589844</v>
      </c>
      <c r="CY1445">
        <v>5.247255802154541</v>
      </c>
      <c r="CZ1445">
        <v>5.1127643585205078</v>
      </c>
    </row>
    <row r="1446" spans="1:104" x14ac:dyDescent="0.25">
      <c r="A1446" t="s">
        <v>1635</v>
      </c>
      <c r="B1446" t="s">
        <v>26</v>
      </c>
      <c r="C1446" t="s">
        <v>27</v>
      </c>
      <c r="D1446" t="s">
        <v>184</v>
      </c>
      <c r="E1446" t="s">
        <v>184</v>
      </c>
      <c r="F1446">
        <v>2016</v>
      </c>
      <c r="G1446" t="s">
        <v>172</v>
      </c>
      <c r="H1446">
        <v>2</v>
      </c>
      <c r="I1446">
        <v>136.60371398925781</v>
      </c>
      <c r="J1446">
        <v>132.40336608886719</v>
      </c>
      <c r="K1446">
        <v>130.79466247558594</v>
      </c>
      <c r="L1446">
        <v>131.60488891601562</v>
      </c>
      <c r="M1446">
        <v>137.8310546875</v>
      </c>
      <c r="N1446">
        <v>152.38410949707031</v>
      </c>
      <c r="O1446">
        <v>171.03831481933594</v>
      </c>
      <c r="P1446">
        <v>185.5443115234375</v>
      </c>
      <c r="Q1446">
        <v>192.31199645996094</v>
      </c>
      <c r="R1446">
        <v>194.13015747070312</v>
      </c>
      <c r="S1446">
        <v>195.20964050292969</v>
      </c>
      <c r="T1446">
        <v>193.87965393066406</v>
      </c>
      <c r="U1446">
        <v>193.22688293457031</v>
      </c>
      <c r="V1446">
        <v>192.32316589355469</v>
      </c>
      <c r="W1446">
        <v>189.3385009765625</v>
      </c>
      <c r="X1446">
        <v>183.48733520507812</v>
      </c>
      <c r="Y1446">
        <v>178.25892639160156</v>
      </c>
      <c r="Z1446">
        <v>176.93782043457031</v>
      </c>
      <c r="AA1446">
        <v>172.54106140136719</v>
      </c>
      <c r="AB1446">
        <v>167.02908325195312</v>
      </c>
      <c r="AC1446">
        <v>164.5931396484375</v>
      </c>
      <c r="AD1446">
        <v>157.97969055175781</v>
      </c>
      <c r="AE1446">
        <v>149.97743225097656</v>
      </c>
      <c r="AF1446">
        <v>144.38018798828125</v>
      </c>
      <c r="AG1446">
        <v>-3.9155495166778564</v>
      </c>
      <c r="AH1446">
        <v>-0.75042742490768433</v>
      </c>
      <c r="AI1446">
        <v>0.96520447731018066</v>
      </c>
      <c r="AJ1446">
        <v>-0.23266945779323578</v>
      </c>
      <c r="AK1446">
        <v>-1.7404892444610596</v>
      </c>
      <c r="AL1446">
        <v>-2.1248228549957275</v>
      </c>
      <c r="AM1446">
        <v>-3.1584975719451904</v>
      </c>
      <c r="AN1446">
        <v>-2.7596273422241211</v>
      </c>
      <c r="AO1446">
        <v>0.9871518611907959</v>
      </c>
      <c r="AP1446">
        <v>4.2269320487976074</v>
      </c>
      <c r="AQ1446">
        <v>7.0958504676818848</v>
      </c>
      <c r="AR1446">
        <v>16.785123825073242</v>
      </c>
      <c r="AS1446">
        <v>16.934421539306641</v>
      </c>
      <c r="AT1446">
        <v>15.843213081359863</v>
      </c>
      <c r="AU1446">
        <v>13.472994804382324</v>
      </c>
      <c r="AV1446">
        <v>8.9936294555664062</v>
      </c>
      <c r="AW1446">
        <v>7.1344013214111328</v>
      </c>
      <c r="AX1446">
        <v>3.2279701232910156</v>
      </c>
      <c r="AY1446">
        <v>-5.730349063873291</v>
      </c>
      <c r="AZ1446">
        <v>-5.1655359268188477</v>
      </c>
      <c r="BA1446">
        <v>-4.0066642761230469</v>
      </c>
      <c r="BB1446">
        <v>-3.2497286796569824</v>
      </c>
      <c r="BC1446">
        <v>-2.4488399028778076</v>
      </c>
      <c r="BD1446">
        <v>-4.514155387878418</v>
      </c>
      <c r="BE1446">
        <v>50.790489196777344</v>
      </c>
      <c r="BF1446">
        <v>51.238571166992188</v>
      </c>
      <c r="BG1446">
        <v>50.686656951904297</v>
      </c>
      <c r="BH1446">
        <v>51.076732635498047</v>
      </c>
      <c r="BI1446">
        <v>50.509567260742187</v>
      </c>
      <c r="BJ1446">
        <v>49.793113708496094</v>
      </c>
      <c r="BK1446">
        <v>50.924251556396484</v>
      </c>
      <c r="BL1446">
        <v>50.604389190673828</v>
      </c>
      <c r="BM1446">
        <v>52.863182067871094</v>
      </c>
      <c r="BN1446">
        <v>55.738147735595703</v>
      </c>
      <c r="BO1446">
        <v>57.850776672363281</v>
      </c>
      <c r="BP1446">
        <v>59.174041748046875</v>
      </c>
      <c r="BQ1446">
        <v>60.741058349609375</v>
      </c>
      <c r="BR1446">
        <v>61.201339721679688</v>
      </c>
      <c r="BS1446">
        <v>61.783618927001953</v>
      </c>
      <c r="BT1446">
        <v>60.908786773681641</v>
      </c>
      <c r="BU1446">
        <v>60.061271667480469</v>
      </c>
      <c r="BV1446">
        <v>59.713748931884766</v>
      </c>
      <c r="BW1446">
        <v>57.128429412841797</v>
      </c>
      <c r="BX1446">
        <v>55.186656951904297</v>
      </c>
      <c r="BY1446">
        <v>55.046382904052734</v>
      </c>
      <c r="BZ1446">
        <v>53.189708709716797</v>
      </c>
      <c r="CA1446">
        <v>52.747722625732422</v>
      </c>
      <c r="CB1446">
        <v>51.985527038574219</v>
      </c>
      <c r="CC1446">
        <v>6.0787186622619629</v>
      </c>
      <c r="CD1446">
        <v>5.7948141098022461</v>
      </c>
      <c r="CE1446">
        <v>5.4899587631225586</v>
      </c>
      <c r="CF1446">
        <v>4.1921076774597168</v>
      </c>
      <c r="CG1446">
        <v>3.5758318901062012</v>
      </c>
      <c r="CH1446">
        <v>4.026949405670166</v>
      </c>
      <c r="CI1446">
        <v>4.3360052108764648</v>
      </c>
      <c r="CJ1446">
        <v>2.6744916439056396</v>
      </c>
      <c r="CK1446">
        <v>3.6428534984588623</v>
      </c>
      <c r="CL1446">
        <v>3.5144469738006592</v>
      </c>
      <c r="CM1446">
        <v>2.663959264755249</v>
      </c>
      <c r="CN1446">
        <v>2.979229211807251</v>
      </c>
      <c r="CO1446">
        <v>4.1414852142333984</v>
      </c>
      <c r="CP1446">
        <v>2.6060187816619873</v>
      </c>
      <c r="CQ1446">
        <v>3.1368231773376465</v>
      </c>
      <c r="CR1446">
        <v>4.6042895317077637</v>
      </c>
      <c r="CS1446">
        <v>5.0082473754882812</v>
      </c>
      <c r="CT1446">
        <v>5.4356703758239746</v>
      </c>
      <c r="CU1446">
        <v>6.8123493194580078</v>
      </c>
      <c r="CV1446">
        <v>5.5385546684265137</v>
      </c>
      <c r="CW1446">
        <v>4.9484882354736328</v>
      </c>
      <c r="CX1446">
        <v>4.1757287979125977</v>
      </c>
      <c r="CY1446">
        <v>4.4412441253662109</v>
      </c>
      <c r="CZ1446">
        <v>4.3444509506225586</v>
      </c>
    </row>
    <row r="1447" spans="1:104" x14ac:dyDescent="0.25">
      <c r="A1447" t="s">
        <v>1636</v>
      </c>
      <c r="B1447" t="s">
        <v>26</v>
      </c>
      <c r="C1447" t="s">
        <v>27</v>
      </c>
      <c r="D1447" t="s">
        <v>184</v>
      </c>
      <c r="E1447" t="s">
        <v>184</v>
      </c>
      <c r="F1447">
        <v>2016</v>
      </c>
      <c r="G1447" t="s">
        <v>173</v>
      </c>
      <c r="H1447">
        <v>3</v>
      </c>
      <c r="I1447">
        <v>38.469825744628906</v>
      </c>
      <c r="J1447">
        <v>37.130294799804688</v>
      </c>
      <c r="K1447">
        <v>36.251613616943359</v>
      </c>
      <c r="L1447">
        <v>36.217720031738281</v>
      </c>
      <c r="M1447">
        <v>37.542011260986328</v>
      </c>
      <c r="N1447">
        <v>41.206199645996094</v>
      </c>
      <c r="O1447">
        <v>47.170021057128906</v>
      </c>
      <c r="P1447">
        <v>51.960044860839844</v>
      </c>
      <c r="Q1447">
        <v>56.726371765136719</v>
      </c>
      <c r="R1447">
        <v>60.082981109619141</v>
      </c>
      <c r="S1447">
        <v>62.867134094238281</v>
      </c>
      <c r="T1447">
        <v>64.76397705078125</v>
      </c>
      <c r="U1447">
        <v>65.79339599609375</v>
      </c>
      <c r="V1447">
        <v>66.599723815917969</v>
      </c>
      <c r="W1447">
        <v>66.110557556152344</v>
      </c>
      <c r="X1447">
        <v>64.1417236328125</v>
      </c>
      <c r="Y1447">
        <v>61.249488830566406</v>
      </c>
      <c r="Z1447">
        <v>57.762302398681641</v>
      </c>
      <c r="AA1447">
        <v>54.700546264648438</v>
      </c>
      <c r="AB1447">
        <v>53.780784606933594</v>
      </c>
      <c r="AC1447">
        <v>51.315361022949219</v>
      </c>
      <c r="AD1447">
        <v>48.030757904052734</v>
      </c>
      <c r="AE1447">
        <v>44.158634185791016</v>
      </c>
      <c r="AF1447">
        <v>41.22454833984375</v>
      </c>
      <c r="AG1447">
        <v>-0.39744120836257935</v>
      </c>
      <c r="AH1447">
        <v>-0.15650859475135803</v>
      </c>
      <c r="AI1447">
        <v>-4.1707258671522141E-2</v>
      </c>
      <c r="AJ1447">
        <v>-0.10313648730516434</v>
      </c>
      <c r="AK1447">
        <v>-0.16911493241786957</v>
      </c>
      <c r="AL1447">
        <v>-0.12949816882610321</v>
      </c>
      <c r="AM1447">
        <v>-0.27365261316299438</v>
      </c>
      <c r="AN1447">
        <v>-0.10928542166948318</v>
      </c>
      <c r="AO1447">
        <v>0.11085104942321777</v>
      </c>
      <c r="AP1447">
        <v>0.27911582589149475</v>
      </c>
      <c r="AQ1447">
        <v>0.69519335031509399</v>
      </c>
      <c r="AR1447">
        <v>2.8607134819030762</v>
      </c>
      <c r="AS1447">
        <v>2.944047212600708</v>
      </c>
      <c r="AT1447">
        <v>2.8437397480010986</v>
      </c>
      <c r="AU1447">
        <v>2.6207602024078369</v>
      </c>
      <c r="AV1447">
        <v>2.359593391418457</v>
      </c>
      <c r="AW1447">
        <v>2.1446337699890137</v>
      </c>
      <c r="AX1447">
        <v>1.7444863319396973</v>
      </c>
      <c r="AY1447">
        <v>9.0039968490600586E-2</v>
      </c>
      <c r="AZ1447">
        <v>-6.8791553378105164E-2</v>
      </c>
      <c r="BA1447">
        <v>-7.7861703932285309E-2</v>
      </c>
      <c r="BB1447">
        <v>-3.7579894065856934E-2</v>
      </c>
      <c r="BC1447">
        <v>-4.5623835176229477E-2</v>
      </c>
      <c r="BD1447">
        <v>-0.21928310394287109</v>
      </c>
      <c r="BE1447">
        <v>54.781131744384766</v>
      </c>
      <c r="BF1447">
        <v>54.942844390869141</v>
      </c>
      <c r="BG1447">
        <v>53.676887512207031</v>
      </c>
      <c r="BH1447">
        <v>54.765922546386719</v>
      </c>
      <c r="BI1447">
        <v>54.890762329101563</v>
      </c>
      <c r="BJ1447">
        <v>53.729045867919922</v>
      </c>
      <c r="BK1447">
        <v>52.998546600341797</v>
      </c>
      <c r="BL1447">
        <v>58.427665710449219</v>
      </c>
      <c r="BM1447">
        <v>65.286201477050781</v>
      </c>
      <c r="BN1447">
        <v>71.447921752929688</v>
      </c>
      <c r="BO1447">
        <v>75.556411743164062</v>
      </c>
      <c r="BP1447">
        <v>78.072364807128906</v>
      </c>
      <c r="BQ1447">
        <v>80.82342529296875</v>
      </c>
      <c r="BR1447">
        <v>81.607109069824219</v>
      </c>
      <c r="BS1447">
        <v>81.019889831542969</v>
      </c>
      <c r="BT1447">
        <v>78.179794311523438</v>
      </c>
      <c r="BU1447">
        <v>76.945396423339844</v>
      </c>
      <c r="BV1447">
        <v>74.569847106933594</v>
      </c>
      <c r="BW1447">
        <v>69.729049682617187</v>
      </c>
      <c r="BX1447">
        <v>65.658096313476562</v>
      </c>
      <c r="BY1447">
        <v>63.51446533203125</v>
      </c>
      <c r="BZ1447">
        <v>60.121189117431641</v>
      </c>
      <c r="CA1447">
        <v>59.747798919677734</v>
      </c>
      <c r="CB1447">
        <v>56.799919128417969</v>
      </c>
      <c r="CC1447">
        <v>0.66503995656967163</v>
      </c>
      <c r="CD1447">
        <v>0.63141012191772461</v>
      </c>
      <c r="CE1447">
        <v>0.5969809889793396</v>
      </c>
      <c r="CF1447">
        <v>0.48893791437149048</v>
      </c>
      <c r="CG1447">
        <v>0.44866406917572021</v>
      </c>
      <c r="CH1447">
        <v>0.51302790641784668</v>
      </c>
      <c r="CI1447">
        <v>0.61014276742935181</v>
      </c>
      <c r="CJ1447">
        <v>0.61263978481292725</v>
      </c>
      <c r="CK1447">
        <v>0.72892260551452637</v>
      </c>
      <c r="CL1447">
        <v>0.76034468412399292</v>
      </c>
      <c r="CM1447">
        <v>0.75419950485229492</v>
      </c>
      <c r="CN1447">
        <v>0.79147934913635254</v>
      </c>
      <c r="CO1447">
        <v>0.84792470932006836</v>
      </c>
      <c r="CP1447">
        <v>0.80144250392913818</v>
      </c>
      <c r="CQ1447">
        <v>0.82420450448989868</v>
      </c>
      <c r="CR1447">
        <v>0.84631651639938354</v>
      </c>
      <c r="CS1447">
        <v>0.82614356279373169</v>
      </c>
      <c r="CT1447">
        <v>0.80559039115905762</v>
      </c>
      <c r="CU1447">
        <v>0.82763147354125977</v>
      </c>
      <c r="CV1447">
        <v>0.67092293500900269</v>
      </c>
      <c r="CW1447">
        <v>0.58870095014572144</v>
      </c>
      <c r="CX1447">
        <v>0.50712692737579346</v>
      </c>
      <c r="CY1447">
        <v>0.51556128263473511</v>
      </c>
      <c r="CZ1447">
        <v>0.49893283843994141</v>
      </c>
    </row>
    <row r="1448" spans="1:104" x14ac:dyDescent="0.25">
      <c r="A1448" t="s">
        <v>1637</v>
      </c>
      <c r="B1448" t="s">
        <v>26</v>
      </c>
      <c r="C1448" t="s">
        <v>27</v>
      </c>
      <c r="D1448" t="s">
        <v>184</v>
      </c>
      <c r="E1448" t="s">
        <v>184</v>
      </c>
      <c r="F1448">
        <v>2016</v>
      </c>
      <c r="G1448" t="s">
        <v>174</v>
      </c>
      <c r="H1448">
        <v>4</v>
      </c>
      <c r="I1448">
        <v>39.981433868408203</v>
      </c>
      <c r="J1448">
        <v>38.505680084228516</v>
      </c>
      <c r="K1448">
        <v>37.594379425048828</v>
      </c>
      <c r="L1448">
        <v>37.490146636962891</v>
      </c>
      <c r="M1448">
        <v>38.898288726806641</v>
      </c>
      <c r="N1448">
        <v>42.576667785644531</v>
      </c>
      <c r="O1448">
        <v>47.737041473388672</v>
      </c>
      <c r="P1448">
        <v>53.396026611328125</v>
      </c>
      <c r="Q1448">
        <v>59.667694091796875</v>
      </c>
      <c r="R1448">
        <v>64.737922668457031</v>
      </c>
      <c r="S1448">
        <v>68.862907409667969</v>
      </c>
      <c r="T1448">
        <v>71.424728393554688</v>
      </c>
      <c r="U1448">
        <v>72.90887451171875</v>
      </c>
      <c r="V1448">
        <v>74.145210266113281</v>
      </c>
      <c r="W1448">
        <v>73.758857727050781</v>
      </c>
      <c r="X1448">
        <v>71.702964782714844</v>
      </c>
      <c r="Y1448">
        <v>68.456413269042969</v>
      </c>
      <c r="Z1448">
        <v>63.877178192138672</v>
      </c>
      <c r="AA1448">
        <v>58.842250823974609</v>
      </c>
      <c r="AB1448">
        <v>57.357208251953125</v>
      </c>
      <c r="AC1448">
        <v>55.146831512451172</v>
      </c>
      <c r="AD1448">
        <v>51.205131530761719</v>
      </c>
      <c r="AE1448">
        <v>47.093639373779297</v>
      </c>
      <c r="AF1448">
        <v>43.709793090820313</v>
      </c>
      <c r="AG1448">
        <v>-0.35691079497337341</v>
      </c>
      <c r="AH1448">
        <v>-0.20566225051879883</v>
      </c>
      <c r="AI1448">
        <v>-0.15038593113422394</v>
      </c>
      <c r="AJ1448">
        <v>-0.15752561390399933</v>
      </c>
      <c r="AK1448">
        <v>-0.1500631719827652</v>
      </c>
      <c r="AL1448">
        <v>-5.5082425475120544E-2</v>
      </c>
      <c r="AM1448">
        <v>-0.21600310504436493</v>
      </c>
      <c r="AN1448">
        <v>2.7542127296328545E-2</v>
      </c>
      <c r="AO1448">
        <v>0.10981558263301849</v>
      </c>
      <c r="AP1448">
        <v>0.13121521472930908</v>
      </c>
      <c r="AQ1448">
        <v>0.60747957229614258</v>
      </c>
      <c r="AR1448">
        <v>3.10532546043396</v>
      </c>
      <c r="AS1448">
        <v>3.225970983505249</v>
      </c>
      <c r="AT1448">
        <v>3.1428301334381104</v>
      </c>
      <c r="AU1448">
        <v>2.9683558940887451</v>
      </c>
      <c r="AV1448">
        <v>2.9374608993530273</v>
      </c>
      <c r="AW1448">
        <v>2.7479007244110107</v>
      </c>
      <c r="AX1448">
        <v>2.4030835628509521</v>
      </c>
      <c r="AY1448">
        <v>0.64054745435714722</v>
      </c>
      <c r="AZ1448">
        <v>0.31694361567497253</v>
      </c>
      <c r="BA1448">
        <v>0.20039376616477966</v>
      </c>
      <c r="BB1448">
        <v>0.20423461496829987</v>
      </c>
      <c r="BC1448">
        <v>0.12665927410125732</v>
      </c>
      <c r="BD1448">
        <v>-2.5215190835297108E-3</v>
      </c>
      <c r="BE1448">
        <v>64.959991455078125</v>
      </c>
      <c r="BF1448">
        <v>62.676677703857422</v>
      </c>
      <c r="BG1448">
        <v>61.192977905273438</v>
      </c>
      <c r="BH1448">
        <v>60.744720458984375</v>
      </c>
      <c r="BI1448">
        <v>61.550163269042969</v>
      </c>
      <c r="BJ1448">
        <v>61.015079498291016</v>
      </c>
      <c r="BK1448">
        <v>62.587890625</v>
      </c>
      <c r="BL1448">
        <v>66.624900817871094</v>
      </c>
      <c r="BM1448">
        <v>76.02264404296875</v>
      </c>
      <c r="BN1448">
        <v>81.467361450195313</v>
      </c>
      <c r="BO1448">
        <v>86.577735900878906</v>
      </c>
      <c r="BP1448">
        <v>89.862457275390625</v>
      </c>
      <c r="BQ1448">
        <v>90.557891845703125</v>
      </c>
      <c r="BR1448">
        <v>88.806312561035156</v>
      </c>
      <c r="BS1448">
        <v>87.911918640136719</v>
      </c>
      <c r="BT1448">
        <v>86.628608703613281</v>
      </c>
      <c r="BU1448">
        <v>85.790008544921875</v>
      </c>
      <c r="BV1448">
        <v>82.861244201660156</v>
      </c>
      <c r="BW1448">
        <v>79.931053161621094</v>
      </c>
      <c r="BX1448">
        <v>73.892974853515625</v>
      </c>
      <c r="BY1448">
        <v>67.660888671875</v>
      </c>
      <c r="BZ1448">
        <v>65.462631225585937</v>
      </c>
      <c r="CA1448">
        <v>62.85296630859375</v>
      </c>
      <c r="CB1448">
        <v>61.173843383789063</v>
      </c>
      <c r="CC1448">
        <v>0.64010190963745117</v>
      </c>
      <c r="CD1448">
        <v>0.6075248122215271</v>
      </c>
      <c r="CE1448">
        <v>0.57623660564422607</v>
      </c>
      <c r="CF1448">
        <v>0.47398221492767334</v>
      </c>
      <c r="CG1448">
        <v>0.43801075220108032</v>
      </c>
      <c r="CH1448">
        <v>0.5011894702911377</v>
      </c>
      <c r="CI1448">
        <v>0.59393775463104248</v>
      </c>
      <c r="CJ1448">
        <v>0.61039072275161743</v>
      </c>
      <c r="CK1448">
        <v>0.72539758682250977</v>
      </c>
      <c r="CL1448">
        <v>0.76061320304870605</v>
      </c>
      <c r="CM1448">
        <v>0.75774157047271729</v>
      </c>
      <c r="CN1448">
        <v>0.79479992389678955</v>
      </c>
      <c r="CO1448">
        <v>0.85034126043319702</v>
      </c>
      <c r="CP1448">
        <v>0.80642026662826538</v>
      </c>
      <c r="CQ1448">
        <v>0.82921189069747925</v>
      </c>
      <c r="CR1448">
        <v>0.85025978088378906</v>
      </c>
      <c r="CS1448">
        <v>0.82820898294448853</v>
      </c>
      <c r="CT1448">
        <v>0.80217057466506958</v>
      </c>
      <c r="CU1448">
        <v>0.81123733520507813</v>
      </c>
      <c r="CV1448">
        <v>0.652679443359375</v>
      </c>
      <c r="CW1448">
        <v>0.57833951711654663</v>
      </c>
      <c r="CX1448">
        <v>0.49699008464813232</v>
      </c>
      <c r="CY1448">
        <v>0.50711911916732788</v>
      </c>
      <c r="CZ1448">
        <v>0.48939424753189087</v>
      </c>
    </row>
    <row r="1449" spans="1:104" x14ac:dyDescent="0.25">
      <c r="A1449" t="s">
        <v>1638</v>
      </c>
      <c r="B1449" t="s">
        <v>26</v>
      </c>
      <c r="C1449" t="s">
        <v>27</v>
      </c>
      <c r="D1449" t="s">
        <v>184</v>
      </c>
      <c r="E1449" t="s">
        <v>184</v>
      </c>
      <c r="F1449">
        <v>2016</v>
      </c>
      <c r="G1449" t="s">
        <v>175</v>
      </c>
      <c r="H1449">
        <v>5</v>
      </c>
      <c r="I1449">
        <v>40.867771148681641</v>
      </c>
      <c r="J1449">
        <v>39.384334564208984</v>
      </c>
      <c r="K1449">
        <v>38.442737579345703</v>
      </c>
      <c r="L1449">
        <v>38.254863739013672</v>
      </c>
      <c r="M1449">
        <v>39.587722778320313</v>
      </c>
      <c r="N1449">
        <v>43.175407409667969</v>
      </c>
      <c r="O1449">
        <v>47.963329315185547</v>
      </c>
      <c r="P1449">
        <v>54.757881164550781</v>
      </c>
      <c r="Q1449">
        <v>61.698974609375</v>
      </c>
      <c r="R1449">
        <v>67.033958435058594</v>
      </c>
      <c r="S1449">
        <v>70.820350646972656</v>
      </c>
      <c r="T1449">
        <v>72.628829956054687</v>
      </c>
      <c r="U1449">
        <v>73.387115478515625</v>
      </c>
      <c r="V1449">
        <v>74.090278625488281</v>
      </c>
      <c r="W1449">
        <v>73.755661010742187</v>
      </c>
      <c r="X1449">
        <v>71.684356689453125</v>
      </c>
      <c r="Y1449">
        <v>68.341484069824219</v>
      </c>
      <c r="Z1449">
        <v>63.997749328613281</v>
      </c>
      <c r="AA1449">
        <v>59.106174468994141</v>
      </c>
      <c r="AB1449">
        <v>57.081966400146484</v>
      </c>
      <c r="AC1449">
        <v>55.690567016601563</v>
      </c>
      <c r="AD1449">
        <v>51.783966064453125</v>
      </c>
      <c r="AE1449">
        <v>47.746807098388672</v>
      </c>
      <c r="AF1449">
        <v>44.417369842529297</v>
      </c>
      <c r="AG1449">
        <v>-0.37995737791061401</v>
      </c>
      <c r="AH1449">
        <v>-0.20751608908176422</v>
      </c>
      <c r="AI1449">
        <v>-0.13975219428539276</v>
      </c>
      <c r="AJ1449">
        <v>-0.15554563701152802</v>
      </c>
      <c r="AK1449">
        <v>-0.15797488391399384</v>
      </c>
      <c r="AL1449">
        <v>-6.9040395319461823E-2</v>
      </c>
      <c r="AM1449">
        <v>-0.23009213805198669</v>
      </c>
      <c r="AN1449">
        <v>5.5136894807219505E-3</v>
      </c>
      <c r="AO1449">
        <v>0.11485369503498077</v>
      </c>
      <c r="AP1449">
        <v>0.16196940839290619</v>
      </c>
      <c r="AQ1449">
        <v>0.64278107881546021</v>
      </c>
      <c r="AR1449">
        <v>3.1409528255462646</v>
      </c>
      <c r="AS1449">
        <v>3.2244138717651367</v>
      </c>
      <c r="AT1449">
        <v>3.1126103401184082</v>
      </c>
      <c r="AU1449">
        <v>2.9316554069519043</v>
      </c>
      <c r="AV1449">
        <v>2.8715574741363525</v>
      </c>
      <c r="AW1449">
        <v>2.6801409721374512</v>
      </c>
      <c r="AX1449">
        <v>2.3308770656585693</v>
      </c>
      <c r="AY1449">
        <v>0.5641823410987854</v>
      </c>
      <c r="AZ1449">
        <v>0.26156380772590637</v>
      </c>
      <c r="BA1449">
        <v>0.16033126413822174</v>
      </c>
      <c r="BB1449">
        <v>0.17037041485309601</v>
      </c>
      <c r="BC1449">
        <v>0.1023489236831665</v>
      </c>
      <c r="BD1449">
        <v>-3.9130188524723053E-2</v>
      </c>
      <c r="BE1449">
        <v>62.854206085205078</v>
      </c>
      <c r="BF1449">
        <v>63.283363342285156</v>
      </c>
      <c r="BG1449">
        <v>63.909393310546875</v>
      </c>
      <c r="BH1449">
        <v>64.803131103515625</v>
      </c>
      <c r="BI1449">
        <v>63.106258392333984</v>
      </c>
      <c r="BJ1449">
        <v>62.141685485839844</v>
      </c>
      <c r="BK1449">
        <v>63.123970031738281</v>
      </c>
      <c r="BL1449">
        <v>68.358314514160156</v>
      </c>
      <c r="BM1449">
        <v>76.128082275390625</v>
      </c>
      <c r="BN1449">
        <v>81.039527893066406</v>
      </c>
      <c r="BO1449">
        <v>85.165550231933594</v>
      </c>
      <c r="BP1449">
        <v>86.380134582519531</v>
      </c>
      <c r="BQ1449">
        <v>86.541580200195313</v>
      </c>
      <c r="BR1449">
        <v>86.665550231933594</v>
      </c>
      <c r="BS1449">
        <v>85.647850036621094</v>
      </c>
      <c r="BT1449">
        <v>83.378082275390625</v>
      </c>
      <c r="BU1449">
        <v>83.128082275390625</v>
      </c>
      <c r="BV1449">
        <v>82.681205749511719</v>
      </c>
      <c r="BW1449">
        <v>82.340606689453125</v>
      </c>
      <c r="BX1449">
        <v>79.090606689453125</v>
      </c>
      <c r="BY1449">
        <v>75.39373779296875</v>
      </c>
      <c r="BZ1449">
        <v>71.553131103515625</v>
      </c>
      <c r="CA1449">
        <v>71.017707824707031</v>
      </c>
      <c r="CB1449">
        <v>68.247947692871094</v>
      </c>
      <c r="CC1449">
        <v>0.6627051830291748</v>
      </c>
      <c r="CD1449">
        <v>0.63049805164337158</v>
      </c>
      <c r="CE1449">
        <v>0.59792739152908325</v>
      </c>
      <c r="CF1449">
        <v>0.48724815249443054</v>
      </c>
      <c r="CG1449">
        <v>0.44591712951660156</v>
      </c>
      <c r="CH1449">
        <v>0.50770586729049683</v>
      </c>
      <c r="CI1449">
        <v>0.59789770841598511</v>
      </c>
      <c r="CJ1449">
        <v>0.60986936092376709</v>
      </c>
      <c r="CK1449">
        <v>0.72757065296173096</v>
      </c>
      <c r="CL1449">
        <v>0.76187258958816528</v>
      </c>
      <c r="CM1449">
        <v>0.755351722240448</v>
      </c>
      <c r="CN1449">
        <v>0.79138666391372681</v>
      </c>
      <c r="CO1449">
        <v>0.84655296802520752</v>
      </c>
      <c r="CP1449">
        <v>0.80014699697494507</v>
      </c>
      <c r="CQ1449">
        <v>0.82283061742782593</v>
      </c>
      <c r="CR1449">
        <v>0.8455539345741272</v>
      </c>
      <c r="CS1449">
        <v>0.82567322254180908</v>
      </c>
      <c r="CT1449">
        <v>0.80305236577987671</v>
      </c>
      <c r="CU1449">
        <v>0.81914526224136353</v>
      </c>
      <c r="CV1449">
        <v>0.66065466403961182</v>
      </c>
      <c r="CW1449">
        <v>0.58755028247833252</v>
      </c>
      <c r="CX1449">
        <v>0.50394308567047119</v>
      </c>
      <c r="CY1449">
        <v>0.51719784736633301</v>
      </c>
      <c r="CZ1449">
        <v>0.50147348642349243</v>
      </c>
    </row>
    <row r="1450" spans="1:104" x14ac:dyDescent="0.25">
      <c r="A1450" t="s">
        <v>1639</v>
      </c>
      <c r="B1450" t="s">
        <v>26</v>
      </c>
      <c r="C1450" t="s">
        <v>27</v>
      </c>
      <c r="D1450" t="s">
        <v>184</v>
      </c>
      <c r="E1450" t="s">
        <v>184</v>
      </c>
      <c r="F1450">
        <v>2016</v>
      </c>
      <c r="G1450" t="s">
        <v>176</v>
      </c>
      <c r="H1450">
        <v>6</v>
      </c>
      <c r="I1450">
        <v>42.525386810302734</v>
      </c>
      <c r="J1450">
        <v>40.943038940429688</v>
      </c>
      <c r="K1450">
        <v>39.977527618408203</v>
      </c>
      <c r="L1450">
        <v>39.829418182373047</v>
      </c>
      <c r="M1450">
        <v>41.166606903076172</v>
      </c>
      <c r="N1450">
        <v>44.753597259521484</v>
      </c>
      <c r="O1450">
        <v>49.614723205566406</v>
      </c>
      <c r="P1450">
        <v>56.288318634033203</v>
      </c>
      <c r="Q1450">
        <v>62.673377990722656</v>
      </c>
      <c r="R1450">
        <v>67.885711669921875</v>
      </c>
      <c r="S1450">
        <v>71.884819030761719</v>
      </c>
      <c r="T1450">
        <v>73.789009094238281</v>
      </c>
      <c r="U1450">
        <v>74.476539611816406</v>
      </c>
      <c r="V1450">
        <v>74.89483642578125</v>
      </c>
      <c r="W1450">
        <v>74.551139831542969</v>
      </c>
      <c r="X1450">
        <v>73.076850891113281</v>
      </c>
      <c r="Y1450">
        <v>70.383529663085938</v>
      </c>
      <c r="Z1450">
        <v>66.283149719238281</v>
      </c>
      <c r="AA1450">
        <v>61.145057678222656</v>
      </c>
      <c r="AB1450">
        <v>58.03131103515625</v>
      </c>
      <c r="AC1450">
        <v>56.878551483154297</v>
      </c>
      <c r="AD1450">
        <v>53.267341613769531</v>
      </c>
      <c r="AE1450">
        <v>49.351875305175781</v>
      </c>
      <c r="AF1450">
        <v>45.985851287841797</v>
      </c>
      <c r="AG1450">
        <v>-0.4004082977771759</v>
      </c>
      <c r="AH1450">
        <v>-0.2196522057056427</v>
      </c>
      <c r="AI1450">
        <v>-0.14928224682807922</v>
      </c>
      <c r="AJ1450">
        <v>-0.16487413644790649</v>
      </c>
      <c r="AK1450">
        <v>-0.16465651988983154</v>
      </c>
      <c r="AL1450">
        <v>-7.0148736238479614E-2</v>
      </c>
      <c r="AM1450">
        <v>-0.23858790099620819</v>
      </c>
      <c r="AN1450">
        <v>8.6047807708382607E-3</v>
      </c>
      <c r="AO1450">
        <v>0.11719957739114761</v>
      </c>
      <c r="AP1450">
        <v>0.16123421490192413</v>
      </c>
      <c r="AQ1450">
        <v>0.65413761138916016</v>
      </c>
      <c r="AR1450">
        <v>3.2053327560424805</v>
      </c>
      <c r="AS1450">
        <v>3.2895464897155762</v>
      </c>
      <c r="AT1450">
        <v>3.1618428230285645</v>
      </c>
      <c r="AU1450">
        <v>2.981738805770874</v>
      </c>
      <c r="AV1450">
        <v>2.9510672092437744</v>
      </c>
      <c r="AW1450">
        <v>2.7825212478637695</v>
      </c>
      <c r="AX1450">
        <v>2.4349038600921631</v>
      </c>
      <c r="AY1450">
        <v>0.59844464063644409</v>
      </c>
      <c r="AZ1450">
        <v>0.27511745691299438</v>
      </c>
      <c r="BA1450">
        <v>0.16969451308250427</v>
      </c>
      <c r="BB1450">
        <v>0.18127880990505219</v>
      </c>
      <c r="BC1450">
        <v>0.11079845577478409</v>
      </c>
      <c r="BD1450">
        <v>-3.6226850003004074E-2</v>
      </c>
      <c r="BE1450">
        <v>65.893028259277344</v>
      </c>
      <c r="BF1450">
        <v>64.409317016601563</v>
      </c>
      <c r="BG1450">
        <v>63.944717407226563</v>
      </c>
      <c r="BH1450">
        <v>63.462417602539063</v>
      </c>
      <c r="BI1450">
        <v>63.943302154541016</v>
      </c>
      <c r="BJ1450">
        <v>63.014110565185547</v>
      </c>
      <c r="BK1450">
        <v>63.014110565185547</v>
      </c>
      <c r="BL1450">
        <v>68.25</v>
      </c>
      <c r="BM1450">
        <v>73.468185424804688</v>
      </c>
      <c r="BN1450">
        <v>76.71783447265625</v>
      </c>
      <c r="BO1450">
        <v>82.665130615234375</v>
      </c>
      <c r="BP1450">
        <v>85.380790710449219</v>
      </c>
      <c r="BQ1450">
        <v>85.68389892578125</v>
      </c>
      <c r="BR1450">
        <v>86.4498291015625</v>
      </c>
      <c r="BS1450">
        <v>84.556037902832031</v>
      </c>
      <c r="BT1450">
        <v>85.270637512207031</v>
      </c>
      <c r="BU1450">
        <v>85.807456970214844</v>
      </c>
      <c r="BV1450">
        <v>84.075157165527344</v>
      </c>
      <c r="BW1450">
        <v>81.465354919433594</v>
      </c>
      <c r="BX1450">
        <v>78.786514282226563</v>
      </c>
      <c r="BY1450">
        <v>74.715652465820313</v>
      </c>
      <c r="BZ1450">
        <v>71.570449829101563</v>
      </c>
      <c r="CA1450">
        <v>70.338157653808594</v>
      </c>
      <c r="CB1450">
        <v>68.229766845703125</v>
      </c>
      <c r="CC1450">
        <v>0.6926724910736084</v>
      </c>
      <c r="CD1450">
        <v>0.65859121084213257</v>
      </c>
      <c r="CE1450">
        <v>0.62379229068756104</v>
      </c>
      <c r="CF1450">
        <v>0.50536775588989258</v>
      </c>
      <c r="CG1450">
        <v>0.45875617861747742</v>
      </c>
      <c r="CH1450">
        <v>0.5206255316734314</v>
      </c>
      <c r="CI1450">
        <v>0.60858964920043945</v>
      </c>
      <c r="CJ1450">
        <v>0.61318081617355347</v>
      </c>
      <c r="CK1450">
        <v>0.73065000772476196</v>
      </c>
      <c r="CL1450">
        <v>0.76436054706573486</v>
      </c>
      <c r="CM1450">
        <v>0.75739091634750366</v>
      </c>
      <c r="CN1450">
        <v>0.79407554864883423</v>
      </c>
      <c r="CO1450">
        <v>0.85128730535507202</v>
      </c>
      <c r="CP1450">
        <v>0.8018805980682373</v>
      </c>
      <c r="CQ1450">
        <v>0.82549840211868286</v>
      </c>
      <c r="CR1450">
        <v>0.85431349277496338</v>
      </c>
      <c r="CS1450">
        <v>0.83973175287246704</v>
      </c>
      <c r="CT1450">
        <v>0.82016336917877197</v>
      </c>
      <c r="CU1450">
        <v>0.84262597560882568</v>
      </c>
      <c r="CV1450">
        <v>0.67197972536087036</v>
      </c>
      <c r="CW1450">
        <v>0.59805113077163696</v>
      </c>
      <c r="CX1450">
        <v>0.51480287313461304</v>
      </c>
      <c r="CY1450">
        <v>0.53306204080581665</v>
      </c>
      <c r="CZ1450">
        <v>0.51803141832351685</v>
      </c>
    </row>
    <row r="1451" spans="1:104" x14ac:dyDescent="0.25">
      <c r="A1451" t="s">
        <v>1640</v>
      </c>
      <c r="B1451" t="s">
        <v>26</v>
      </c>
      <c r="C1451" t="s">
        <v>27</v>
      </c>
      <c r="D1451" t="s">
        <v>184</v>
      </c>
      <c r="E1451" t="s">
        <v>184</v>
      </c>
      <c r="F1451">
        <v>2016</v>
      </c>
      <c r="G1451" t="s">
        <v>177</v>
      </c>
      <c r="H1451">
        <v>7</v>
      </c>
      <c r="I1451">
        <v>44.250988006591797</v>
      </c>
      <c r="J1451">
        <v>42.641918182373047</v>
      </c>
      <c r="K1451">
        <v>41.566497802734375</v>
      </c>
      <c r="L1451">
        <v>41.475444793701172</v>
      </c>
      <c r="M1451">
        <v>43.089588165283203</v>
      </c>
      <c r="N1451">
        <v>47.110824584960938</v>
      </c>
      <c r="O1451">
        <v>52.218746185302734</v>
      </c>
      <c r="P1451">
        <v>58.908271789550781</v>
      </c>
      <c r="Q1451">
        <v>64.946304321289062</v>
      </c>
      <c r="R1451">
        <v>69.73016357421875</v>
      </c>
      <c r="S1451">
        <v>73.076217651367188</v>
      </c>
      <c r="T1451">
        <v>74.744110107421875</v>
      </c>
      <c r="U1451">
        <v>75.358665466308594</v>
      </c>
      <c r="V1451">
        <v>75.754814147949219</v>
      </c>
      <c r="W1451">
        <v>75.599456787109375</v>
      </c>
      <c r="X1451">
        <v>74.54156494140625</v>
      </c>
      <c r="Y1451">
        <v>72.235565185546875</v>
      </c>
      <c r="Z1451">
        <v>68.235389709472656</v>
      </c>
      <c r="AA1451">
        <v>62.979423522949219</v>
      </c>
      <c r="AB1451">
        <v>59.941452026367188</v>
      </c>
      <c r="AC1451">
        <v>58.828884124755859</v>
      </c>
      <c r="AD1451">
        <v>55.238838195800781</v>
      </c>
      <c r="AE1451">
        <v>51.137901306152344</v>
      </c>
      <c r="AF1451">
        <v>47.754077911376953</v>
      </c>
      <c r="AG1451">
        <v>-0.40532523393630981</v>
      </c>
      <c r="AH1451">
        <v>-0.2301468551158905</v>
      </c>
      <c r="AI1451">
        <v>-0.16386239230632782</v>
      </c>
      <c r="AJ1451">
        <v>-0.17464630305767059</v>
      </c>
      <c r="AK1451">
        <v>-0.16825263202190399</v>
      </c>
      <c r="AL1451">
        <v>-6.5003350377082825E-2</v>
      </c>
      <c r="AM1451">
        <v>-0.24063959717750549</v>
      </c>
      <c r="AN1451">
        <v>2.2498438134789467E-2</v>
      </c>
      <c r="AO1451">
        <v>0.11851932108402252</v>
      </c>
      <c r="AP1451">
        <v>0.14749336242675781</v>
      </c>
      <c r="AQ1451">
        <v>0.64287853240966797</v>
      </c>
      <c r="AR1451">
        <v>3.2251415252685547</v>
      </c>
      <c r="AS1451">
        <v>3.3109781742095947</v>
      </c>
      <c r="AT1451">
        <v>3.1867449283599854</v>
      </c>
      <c r="AU1451">
        <v>3.0185582637786865</v>
      </c>
      <c r="AV1451">
        <v>3.0290408134460449</v>
      </c>
      <c r="AW1451">
        <v>2.883648157119751</v>
      </c>
      <c r="AX1451">
        <v>2.5481436252593994</v>
      </c>
      <c r="AY1451">
        <v>0.66598242521286011</v>
      </c>
      <c r="AZ1451">
        <v>0.31944209337234497</v>
      </c>
      <c r="BA1451">
        <v>0.20083676278591156</v>
      </c>
      <c r="BB1451">
        <v>0.20962537825107574</v>
      </c>
      <c r="BC1451">
        <v>0.13060006499290466</v>
      </c>
      <c r="BD1451">
        <v>-1.4408235438168049E-2</v>
      </c>
      <c r="BE1451">
        <v>69.595909118652344</v>
      </c>
      <c r="BF1451">
        <v>69.059455871582031</v>
      </c>
      <c r="BG1451">
        <v>68.622100830078125</v>
      </c>
      <c r="BH1451">
        <v>68.147926330566406</v>
      </c>
      <c r="BI1451">
        <v>67.886962890625</v>
      </c>
      <c r="BJ1451">
        <v>67.866081237792969</v>
      </c>
      <c r="BK1451">
        <v>69.024421691894531</v>
      </c>
      <c r="BL1451">
        <v>70.961074829101563</v>
      </c>
      <c r="BM1451">
        <v>75.376640319824219</v>
      </c>
      <c r="BN1451">
        <v>77.139381408691406</v>
      </c>
      <c r="BO1451">
        <v>78.888313293457031</v>
      </c>
      <c r="BP1451">
        <v>78.412734985351562</v>
      </c>
      <c r="BQ1451">
        <v>80.766227722167969</v>
      </c>
      <c r="BR1451">
        <v>83.505607604980469</v>
      </c>
      <c r="BS1451">
        <v>84.077095031738281</v>
      </c>
      <c r="BT1451">
        <v>83.316482543945313</v>
      </c>
      <c r="BU1451">
        <v>81.844085693359375</v>
      </c>
      <c r="BV1451">
        <v>80.472541809082031</v>
      </c>
      <c r="BW1451">
        <v>80.915214538574219</v>
      </c>
      <c r="BX1451">
        <v>76.685592651367188</v>
      </c>
      <c r="BY1451">
        <v>74.225227355957031</v>
      </c>
      <c r="BZ1451">
        <v>72.983726501464844</v>
      </c>
      <c r="CA1451">
        <v>71.845909118652344</v>
      </c>
      <c r="CB1451">
        <v>71.794944763183594</v>
      </c>
      <c r="CC1451">
        <v>0.70411461591720581</v>
      </c>
      <c r="CD1451">
        <v>0.67098194360733032</v>
      </c>
      <c r="CE1451">
        <v>0.63433730602264404</v>
      </c>
      <c r="CF1451">
        <v>0.51321840286254883</v>
      </c>
      <c r="CG1451">
        <v>0.46688294410705566</v>
      </c>
      <c r="CH1451">
        <v>0.5296744704246521</v>
      </c>
      <c r="CI1451">
        <v>0.61417317390441895</v>
      </c>
      <c r="CJ1451">
        <v>0.61237174272537231</v>
      </c>
      <c r="CK1451">
        <v>0.72960543632507324</v>
      </c>
      <c r="CL1451">
        <v>0.76175403594970703</v>
      </c>
      <c r="CM1451">
        <v>0.75270956754684448</v>
      </c>
      <c r="CN1451">
        <v>0.78898042440414429</v>
      </c>
      <c r="CO1451">
        <v>0.84585678577423096</v>
      </c>
      <c r="CP1451">
        <v>0.79700618982315063</v>
      </c>
      <c r="CQ1451">
        <v>0.82090085744857788</v>
      </c>
      <c r="CR1451">
        <v>0.85264021158218384</v>
      </c>
      <c r="CS1451">
        <v>0.84205466508865356</v>
      </c>
      <c r="CT1451">
        <v>0.82515347003936768</v>
      </c>
      <c r="CU1451">
        <v>0.85207325220108032</v>
      </c>
      <c r="CV1451">
        <v>0.68058711290359497</v>
      </c>
      <c r="CW1451">
        <v>0.6053386926651001</v>
      </c>
      <c r="CX1451">
        <v>0.52079099416732788</v>
      </c>
      <c r="CY1451">
        <v>0.53885042667388916</v>
      </c>
      <c r="CZ1451">
        <v>0.52579516172409058</v>
      </c>
    </row>
    <row r="1452" spans="1:104" x14ac:dyDescent="0.25">
      <c r="A1452" t="s">
        <v>1641</v>
      </c>
      <c r="B1452" t="s">
        <v>26</v>
      </c>
      <c r="C1452" t="s">
        <v>27</v>
      </c>
      <c r="D1452" t="s">
        <v>184</v>
      </c>
      <c r="E1452" t="s">
        <v>184</v>
      </c>
      <c r="F1452">
        <v>2016</v>
      </c>
      <c r="G1452" t="s">
        <v>178</v>
      </c>
      <c r="H1452">
        <v>8</v>
      </c>
      <c r="I1452">
        <v>46.312114715576172</v>
      </c>
      <c r="J1452">
        <v>44.672409057617188</v>
      </c>
      <c r="K1452">
        <v>43.530002593994141</v>
      </c>
      <c r="L1452">
        <v>43.482746124267578</v>
      </c>
      <c r="M1452">
        <v>45.133201599121094</v>
      </c>
      <c r="N1452">
        <v>49.671657562255859</v>
      </c>
      <c r="O1452">
        <v>55.606502532958984</v>
      </c>
      <c r="P1452">
        <v>62.564811706542969</v>
      </c>
      <c r="Q1452">
        <v>69.528358459472656</v>
      </c>
      <c r="R1452">
        <v>75.113037109375</v>
      </c>
      <c r="S1452">
        <v>79.518600463867188</v>
      </c>
      <c r="T1452">
        <v>81.652992248535156</v>
      </c>
      <c r="U1452">
        <v>82.466468811035156</v>
      </c>
      <c r="V1452">
        <v>82.936393737792969</v>
      </c>
      <c r="W1452">
        <v>82.511550903320312</v>
      </c>
      <c r="X1452">
        <v>80.87823486328125</v>
      </c>
      <c r="Y1452">
        <v>77.550285339355469</v>
      </c>
      <c r="Z1452">
        <v>72.990394592285156</v>
      </c>
      <c r="AA1452">
        <v>66.909896850585937</v>
      </c>
      <c r="AB1452">
        <v>64.210678100585938</v>
      </c>
      <c r="AC1452">
        <v>62.193080902099609</v>
      </c>
      <c r="AD1452">
        <v>58.020168304443359</v>
      </c>
      <c r="AE1452">
        <v>53.520111083984375</v>
      </c>
      <c r="AF1452">
        <v>49.832294464111328</v>
      </c>
      <c r="AG1452">
        <v>-0.4132845401763916</v>
      </c>
      <c r="AH1452">
        <v>-0.27087455987930298</v>
      </c>
      <c r="AI1452">
        <v>-0.22943124175071716</v>
      </c>
      <c r="AJ1452">
        <v>-0.21392126381397247</v>
      </c>
      <c r="AK1452">
        <v>-0.16961848735809326</v>
      </c>
      <c r="AL1452">
        <v>-3.1381905078887939E-2</v>
      </c>
      <c r="AM1452">
        <v>-0.23562860488891602</v>
      </c>
      <c r="AN1452">
        <v>9.2639438807964325E-2</v>
      </c>
      <c r="AO1452">
        <v>0.12953190505504608</v>
      </c>
      <c r="AP1452">
        <v>8.7572947144508362E-2</v>
      </c>
      <c r="AQ1452">
        <v>0.65795671939849854</v>
      </c>
      <c r="AR1452">
        <v>3.593008279800415</v>
      </c>
      <c r="AS1452">
        <v>3.7035067081451416</v>
      </c>
      <c r="AT1452">
        <v>3.5654566287994385</v>
      </c>
      <c r="AU1452">
        <v>3.3948469161987305</v>
      </c>
      <c r="AV1452">
        <v>3.5119020938873291</v>
      </c>
      <c r="AW1452">
        <v>3.3410565853118896</v>
      </c>
      <c r="AX1452">
        <v>3.018388032913208</v>
      </c>
      <c r="AY1452">
        <v>0.99467140436172485</v>
      </c>
      <c r="AZ1452">
        <v>0.54159688949584961</v>
      </c>
      <c r="BA1452">
        <v>0.35677942633628845</v>
      </c>
      <c r="BB1452">
        <v>0.34594109654426575</v>
      </c>
      <c r="BC1452">
        <v>0.22504197061061859</v>
      </c>
      <c r="BD1452">
        <v>9.3614101409912109E-2</v>
      </c>
      <c r="BE1452">
        <v>70.863090515136719</v>
      </c>
      <c r="BF1452">
        <v>70.864982604980469</v>
      </c>
      <c r="BG1452">
        <v>70.133964538574219</v>
      </c>
      <c r="BH1452">
        <v>69.883964538574219</v>
      </c>
      <c r="BI1452">
        <v>69.363471984863281</v>
      </c>
      <c r="BJ1452">
        <v>69.132453918457031</v>
      </c>
      <c r="BK1452">
        <v>69.15142822265625</v>
      </c>
      <c r="BL1452">
        <v>71.208251953125</v>
      </c>
      <c r="BM1452">
        <v>75.983589172363281</v>
      </c>
      <c r="BN1452">
        <v>80.368972778320313</v>
      </c>
      <c r="BO1452">
        <v>85.199333190917969</v>
      </c>
      <c r="BP1452">
        <v>86.874946594238281</v>
      </c>
      <c r="BQ1452">
        <v>88.567649841308594</v>
      </c>
      <c r="BR1452">
        <v>87.393547058105469</v>
      </c>
      <c r="BS1452">
        <v>88.372299194335938</v>
      </c>
      <c r="BT1452">
        <v>88.430740356445313</v>
      </c>
      <c r="BU1452">
        <v>87.679222106933594</v>
      </c>
      <c r="BV1452">
        <v>87.660247802734375</v>
      </c>
      <c r="BW1452">
        <v>83.156929016113281</v>
      </c>
      <c r="BX1452">
        <v>80.233589172363281</v>
      </c>
      <c r="BY1452">
        <v>76.406265258789063</v>
      </c>
      <c r="BZ1452">
        <v>74.460533142089844</v>
      </c>
      <c r="CA1452">
        <v>73.729507446289063</v>
      </c>
      <c r="CB1452">
        <v>73.6558837890625</v>
      </c>
      <c r="CC1452">
        <v>0.74791204929351807</v>
      </c>
      <c r="CD1452">
        <v>0.71366333961486816</v>
      </c>
      <c r="CE1452">
        <v>0.67300200462341309</v>
      </c>
      <c r="CF1452">
        <v>0.54071122407913208</v>
      </c>
      <c r="CG1452">
        <v>0.48751378059387207</v>
      </c>
      <c r="CH1452">
        <v>0.55450594425201416</v>
      </c>
      <c r="CI1452">
        <v>0.64055287837982178</v>
      </c>
      <c r="CJ1452">
        <v>0.6226542592048645</v>
      </c>
      <c r="CK1452">
        <v>0.7468838095664978</v>
      </c>
      <c r="CL1452">
        <v>0.77939218282699585</v>
      </c>
      <c r="CM1452">
        <v>0.76558983325958252</v>
      </c>
      <c r="CN1452">
        <v>0.80534785985946655</v>
      </c>
      <c r="CO1452">
        <v>0.87566852569580078</v>
      </c>
      <c r="CP1452">
        <v>0.81002128124237061</v>
      </c>
      <c r="CQ1452">
        <v>0.83887487649917603</v>
      </c>
      <c r="CR1452">
        <v>0.8884856104850769</v>
      </c>
      <c r="CS1452">
        <v>0.87996619939804077</v>
      </c>
      <c r="CT1452">
        <v>0.86558091640472412</v>
      </c>
      <c r="CU1452">
        <v>0.90557253360748291</v>
      </c>
      <c r="CV1452">
        <v>0.72851204872131348</v>
      </c>
      <c r="CW1452">
        <v>0.64384567737579346</v>
      </c>
      <c r="CX1452">
        <v>0.55036461353302002</v>
      </c>
      <c r="CY1452">
        <v>0.56931668519973755</v>
      </c>
      <c r="CZ1452">
        <v>0.5529477596282959</v>
      </c>
    </row>
    <row r="1453" spans="1:104" x14ac:dyDescent="0.25">
      <c r="A1453" t="s">
        <v>1642</v>
      </c>
      <c r="B1453" t="s">
        <v>26</v>
      </c>
      <c r="C1453" t="s">
        <v>27</v>
      </c>
      <c r="D1453" t="s">
        <v>184</v>
      </c>
      <c r="E1453" t="s">
        <v>184</v>
      </c>
      <c r="F1453">
        <v>2016</v>
      </c>
      <c r="G1453" t="s">
        <v>179</v>
      </c>
      <c r="H1453">
        <v>9</v>
      </c>
      <c r="I1453">
        <v>47.277763366699219</v>
      </c>
      <c r="J1453">
        <v>45.682476043701172</v>
      </c>
      <c r="K1453">
        <v>44.674510955810547</v>
      </c>
      <c r="L1453">
        <v>44.652217864990234</v>
      </c>
      <c r="M1453">
        <v>46.491443634033203</v>
      </c>
      <c r="N1453">
        <v>51.330951690673828</v>
      </c>
      <c r="O1453">
        <v>58.425159454345703</v>
      </c>
      <c r="P1453">
        <v>66.229278564453125</v>
      </c>
      <c r="Q1453">
        <v>74.893013000488281</v>
      </c>
      <c r="R1453">
        <v>81.506118774414063</v>
      </c>
      <c r="S1453">
        <v>86.380393981933594</v>
      </c>
      <c r="T1453">
        <v>88.59051513671875</v>
      </c>
      <c r="U1453">
        <v>89.3592529296875</v>
      </c>
      <c r="V1453">
        <v>89.954521179199219</v>
      </c>
      <c r="W1453">
        <v>89.168220520019531</v>
      </c>
      <c r="X1453">
        <v>86.597358703613281</v>
      </c>
      <c r="Y1453">
        <v>82.664787292480469</v>
      </c>
      <c r="Z1453">
        <v>77.839767456054687</v>
      </c>
      <c r="AA1453">
        <v>71.369033813476563</v>
      </c>
      <c r="AB1453">
        <v>69.125404357910156</v>
      </c>
      <c r="AC1453">
        <v>65.404685974121094</v>
      </c>
      <c r="AD1453">
        <v>60.431991577148438</v>
      </c>
      <c r="AE1453">
        <v>55.442012786865234</v>
      </c>
      <c r="AF1453">
        <v>51.46600341796875</v>
      </c>
      <c r="AG1453">
        <v>-0.3782106339931488</v>
      </c>
      <c r="AH1453">
        <v>-0.30415454506874084</v>
      </c>
      <c r="AI1453">
        <v>-0.30807247757911682</v>
      </c>
      <c r="AJ1453">
        <v>-0.25312680006027222</v>
      </c>
      <c r="AK1453">
        <v>-0.15555004775524139</v>
      </c>
      <c r="AL1453">
        <v>2.4583477526903152E-2</v>
      </c>
      <c r="AM1453">
        <v>-0.20010575652122498</v>
      </c>
      <c r="AN1453">
        <v>0.19924046099185944</v>
      </c>
      <c r="AO1453">
        <v>0.13686622679233551</v>
      </c>
      <c r="AP1453">
        <v>-2.2116456180810928E-2</v>
      </c>
      <c r="AQ1453">
        <v>0.60380566120147705</v>
      </c>
      <c r="AR1453">
        <v>3.8547618389129639</v>
      </c>
      <c r="AS1453">
        <v>3.9798145294189453</v>
      </c>
      <c r="AT1453">
        <v>3.8450889587402344</v>
      </c>
      <c r="AU1453">
        <v>3.6891372203826904</v>
      </c>
      <c r="AV1453">
        <v>3.9418635368347168</v>
      </c>
      <c r="AW1453">
        <v>3.7819232940673828</v>
      </c>
      <c r="AX1453">
        <v>3.5292925834655762</v>
      </c>
      <c r="AY1453">
        <v>1.4271682500839233</v>
      </c>
      <c r="AZ1453">
        <v>0.85183823108673096</v>
      </c>
      <c r="BA1453">
        <v>0.57272374629974365</v>
      </c>
      <c r="BB1453">
        <v>0.52747464179992676</v>
      </c>
      <c r="BC1453">
        <v>0.35182556509971619</v>
      </c>
      <c r="BD1453">
        <v>0.2542230486869812</v>
      </c>
      <c r="BE1453">
        <v>73.401741027832031</v>
      </c>
      <c r="BF1453">
        <v>73.306900024414063</v>
      </c>
      <c r="BG1453">
        <v>72.07586669921875</v>
      </c>
      <c r="BH1453">
        <v>72.056900024414063</v>
      </c>
      <c r="BI1453">
        <v>72.731033325195312</v>
      </c>
      <c r="BJ1453">
        <v>70.651741027832031</v>
      </c>
      <c r="BK1453">
        <v>72.537940979003906</v>
      </c>
      <c r="BL1453">
        <v>74.136192321777344</v>
      </c>
      <c r="BM1453">
        <v>82.68096923828125</v>
      </c>
      <c r="BN1453">
        <v>88.143028259277344</v>
      </c>
      <c r="BO1453">
        <v>94.18438720703125</v>
      </c>
      <c r="BP1453">
        <v>98.070587158203125</v>
      </c>
      <c r="BQ1453">
        <v>98.53607177734375</v>
      </c>
      <c r="BR1453">
        <v>96.187812805175781</v>
      </c>
      <c r="BS1453">
        <v>95.127487182617188</v>
      </c>
      <c r="BT1453">
        <v>92.817161560058594</v>
      </c>
      <c r="BU1453">
        <v>93.393035888671875</v>
      </c>
      <c r="BV1453">
        <v>93.18096923828125</v>
      </c>
      <c r="BW1453">
        <v>89.351676940917969</v>
      </c>
      <c r="BX1453">
        <v>84.772392272949219</v>
      </c>
      <c r="BY1453">
        <v>80.693099975585938</v>
      </c>
      <c r="BZ1453">
        <v>79.712066650390625</v>
      </c>
      <c r="CA1453">
        <v>78.674125671386719</v>
      </c>
      <c r="CB1453">
        <v>75.037933349609375</v>
      </c>
      <c r="CC1453">
        <v>0.76532953977584839</v>
      </c>
      <c r="CD1453">
        <v>0.73200410604476929</v>
      </c>
      <c r="CE1453">
        <v>0.69340896606445313</v>
      </c>
      <c r="CF1453">
        <v>0.55898469686508179</v>
      </c>
      <c r="CG1453">
        <v>0.50643354654312134</v>
      </c>
      <c r="CH1453">
        <v>0.57696062326431274</v>
      </c>
      <c r="CI1453">
        <v>0.67179954051971436</v>
      </c>
      <c r="CJ1453">
        <v>0.65508925914764404</v>
      </c>
      <c r="CK1453">
        <v>0.79020053148269653</v>
      </c>
      <c r="CL1453">
        <v>0.82522010803222656</v>
      </c>
      <c r="CM1453">
        <v>0.80807381868362427</v>
      </c>
      <c r="CN1453">
        <v>0.85059916973114014</v>
      </c>
      <c r="CO1453">
        <v>0.9285576343536377</v>
      </c>
      <c r="CP1453">
        <v>0.85462838411331177</v>
      </c>
      <c r="CQ1453">
        <v>0.88626354932785034</v>
      </c>
      <c r="CR1453">
        <v>0.93988317251205444</v>
      </c>
      <c r="CS1453">
        <v>0.92942696809768677</v>
      </c>
      <c r="CT1453">
        <v>0.91517293453216553</v>
      </c>
      <c r="CU1453">
        <v>0.95860409736633301</v>
      </c>
      <c r="CV1453">
        <v>0.77515482902526855</v>
      </c>
      <c r="CW1453">
        <v>0.67870312929153442</v>
      </c>
      <c r="CX1453">
        <v>0.57554441690444946</v>
      </c>
      <c r="CY1453">
        <v>0.59238296747207642</v>
      </c>
      <c r="CZ1453">
        <v>0.57352238893508911</v>
      </c>
    </row>
    <row r="1454" spans="1:104" x14ac:dyDescent="0.25">
      <c r="A1454" t="s">
        <v>1643</v>
      </c>
      <c r="B1454" t="s">
        <v>26</v>
      </c>
      <c r="C1454" t="s">
        <v>27</v>
      </c>
      <c r="D1454" t="s">
        <v>184</v>
      </c>
      <c r="E1454" t="s">
        <v>184</v>
      </c>
      <c r="F1454">
        <v>2016</v>
      </c>
      <c r="G1454" t="s">
        <v>180</v>
      </c>
      <c r="H1454">
        <v>10</v>
      </c>
      <c r="I1454">
        <v>42.108142852783203</v>
      </c>
      <c r="J1454">
        <v>40.671348571777344</v>
      </c>
      <c r="K1454">
        <v>39.712661743164063</v>
      </c>
      <c r="L1454">
        <v>39.670154571533203</v>
      </c>
      <c r="M1454">
        <v>41.165279388427734</v>
      </c>
      <c r="N1454">
        <v>45.199798583984375</v>
      </c>
      <c r="O1454">
        <v>52.022483825683594</v>
      </c>
      <c r="P1454">
        <v>57.670967102050781</v>
      </c>
      <c r="Q1454">
        <v>64.585556030273438</v>
      </c>
      <c r="R1454">
        <v>70.7884521484375</v>
      </c>
      <c r="S1454">
        <v>75.70611572265625</v>
      </c>
      <c r="T1454">
        <v>78.475898742675781</v>
      </c>
      <c r="U1454">
        <v>79.966262817382812</v>
      </c>
      <c r="V1454">
        <v>81.269668579101563</v>
      </c>
      <c r="W1454">
        <v>80.801849365234375</v>
      </c>
      <c r="X1454">
        <v>78.273231506347656</v>
      </c>
      <c r="Y1454">
        <v>74.311317443847656</v>
      </c>
      <c r="Z1454">
        <v>69.560127258300781</v>
      </c>
      <c r="AA1454">
        <v>66.013572692871094</v>
      </c>
      <c r="AB1454">
        <v>63.113624572753906</v>
      </c>
      <c r="AC1454">
        <v>59.698135375976562</v>
      </c>
      <c r="AD1454">
        <v>54.393772125244141</v>
      </c>
      <c r="AE1454">
        <v>49.252826690673828</v>
      </c>
      <c r="AF1454">
        <v>45.722724914550781</v>
      </c>
      <c r="AG1454">
        <v>-0.38022646307945251</v>
      </c>
      <c r="AH1454">
        <v>-0.22851689159870148</v>
      </c>
      <c r="AI1454">
        <v>-0.17562951147556305</v>
      </c>
      <c r="AJ1454">
        <v>-0.17735931277275085</v>
      </c>
      <c r="AK1454">
        <v>-0.15813231468200684</v>
      </c>
      <c r="AL1454">
        <v>-4.9048759043216705E-2</v>
      </c>
      <c r="AM1454">
        <v>-0.23317790031433105</v>
      </c>
      <c r="AN1454">
        <v>4.7723256051540375E-2</v>
      </c>
      <c r="AO1454">
        <v>0.12705829739570618</v>
      </c>
      <c r="AP1454">
        <v>0.13575722277164459</v>
      </c>
      <c r="AQ1454">
        <v>0.69601577520370483</v>
      </c>
      <c r="AR1454">
        <v>3.5425295829772949</v>
      </c>
      <c r="AS1454">
        <v>3.6728982925415039</v>
      </c>
      <c r="AT1454">
        <v>3.5651044845581055</v>
      </c>
      <c r="AU1454">
        <v>3.3723635673522949</v>
      </c>
      <c r="AV1454">
        <v>3.3667945861816406</v>
      </c>
      <c r="AW1454">
        <v>3.1445736885070801</v>
      </c>
      <c r="AX1454">
        <v>2.7821798324584961</v>
      </c>
      <c r="AY1454">
        <v>0.84297782182693481</v>
      </c>
      <c r="AZ1454">
        <v>0.43701112270355225</v>
      </c>
      <c r="BA1454">
        <v>0.27913960814476013</v>
      </c>
      <c r="BB1454">
        <v>0.26215389370918274</v>
      </c>
      <c r="BC1454">
        <v>0.15827482938766479</v>
      </c>
      <c r="BD1454">
        <v>2.400650642812252E-2</v>
      </c>
      <c r="BE1454">
        <v>70.19073486328125</v>
      </c>
      <c r="BF1454">
        <v>68.49761962890625</v>
      </c>
      <c r="BG1454">
        <v>69.113380432128906</v>
      </c>
      <c r="BH1454">
        <v>68.634239196777344</v>
      </c>
      <c r="BI1454">
        <v>66.960075378417969</v>
      </c>
      <c r="BJ1454">
        <v>66.710075378417969</v>
      </c>
      <c r="BK1454">
        <v>67.594795227050781</v>
      </c>
      <c r="BL1454">
        <v>67.634231567382812</v>
      </c>
      <c r="BM1454">
        <v>73.889381408691406</v>
      </c>
      <c r="BN1454">
        <v>78.562782287597656</v>
      </c>
      <c r="BO1454">
        <v>82.758552551269531</v>
      </c>
      <c r="BP1454">
        <v>83.426536560058594</v>
      </c>
      <c r="BQ1454">
        <v>83.909858703613281</v>
      </c>
      <c r="BR1454">
        <v>84.891273498535156</v>
      </c>
      <c r="BS1454">
        <v>84.582878112792969</v>
      </c>
      <c r="BT1454">
        <v>85.238456726074219</v>
      </c>
      <c r="BU1454">
        <v>84.584396362304688</v>
      </c>
      <c r="BV1454">
        <v>81.252006530761719</v>
      </c>
      <c r="BW1454">
        <v>77.61651611328125</v>
      </c>
      <c r="BX1454">
        <v>73.863388061523438</v>
      </c>
      <c r="BY1454">
        <v>72.403190612792969</v>
      </c>
      <c r="BZ1454">
        <v>70.035911560058594</v>
      </c>
      <c r="CA1454">
        <v>68.823837280273437</v>
      </c>
      <c r="CB1454">
        <v>68.304878234863281</v>
      </c>
      <c r="CC1454">
        <v>0.67732954025268555</v>
      </c>
      <c r="CD1454">
        <v>0.6460074782371521</v>
      </c>
      <c r="CE1454">
        <v>0.61176115274429321</v>
      </c>
      <c r="CF1454">
        <v>0.49814102053642273</v>
      </c>
      <c r="CG1454">
        <v>0.4534953236579895</v>
      </c>
      <c r="CH1454">
        <v>0.51645267009735107</v>
      </c>
      <c r="CI1454">
        <v>0.61370950937271118</v>
      </c>
      <c r="CJ1454">
        <v>0.60993403196334839</v>
      </c>
      <c r="CK1454">
        <v>0.73517030477523804</v>
      </c>
      <c r="CL1454">
        <v>0.77380073070526123</v>
      </c>
      <c r="CM1454">
        <v>0.76188415288925171</v>
      </c>
      <c r="CN1454">
        <v>0.80316811800003052</v>
      </c>
      <c r="CO1454">
        <v>0.87854868173599243</v>
      </c>
      <c r="CP1454">
        <v>0.80856907367706299</v>
      </c>
      <c r="CQ1454">
        <v>0.83973300457000732</v>
      </c>
      <c r="CR1454">
        <v>0.89032560586929321</v>
      </c>
      <c r="CS1454">
        <v>0.87738198041915894</v>
      </c>
      <c r="CT1454">
        <v>0.86195433139801025</v>
      </c>
      <c r="CU1454">
        <v>0.91711187362670898</v>
      </c>
      <c r="CV1454">
        <v>0.73785668611526489</v>
      </c>
      <c r="CW1454">
        <v>0.64562410116195679</v>
      </c>
      <c r="CX1454">
        <v>0.53125208616256714</v>
      </c>
      <c r="CY1454">
        <v>0.53174507617950439</v>
      </c>
      <c r="CZ1454">
        <v>0.51309174299240112</v>
      </c>
    </row>
    <row r="1455" spans="1:104" x14ac:dyDescent="0.25">
      <c r="A1455" t="s">
        <v>1644</v>
      </c>
      <c r="B1455" t="s">
        <v>26</v>
      </c>
      <c r="C1455" t="s">
        <v>27</v>
      </c>
      <c r="D1455" t="s">
        <v>184</v>
      </c>
      <c r="E1455" t="s">
        <v>184</v>
      </c>
      <c r="F1455">
        <v>2016</v>
      </c>
      <c r="G1455" t="s">
        <v>181</v>
      </c>
      <c r="H1455">
        <v>11</v>
      </c>
      <c r="I1455">
        <v>39.127407073974609</v>
      </c>
      <c r="J1455">
        <v>37.892642974853516</v>
      </c>
      <c r="K1455">
        <v>37.159198760986328</v>
      </c>
      <c r="L1455">
        <v>37.306846618652344</v>
      </c>
      <c r="M1455">
        <v>38.922836303710937</v>
      </c>
      <c r="N1455">
        <v>42.852672576904297</v>
      </c>
      <c r="O1455">
        <v>47.903224945068359</v>
      </c>
      <c r="P1455">
        <v>52.767242431640625</v>
      </c>
      <c r="Q1455">
        <v>58.144584655761719</v>
      </c>
      <c r="R1455">
        <v>62.488555908203125</v>
      </c>
      <c r="S1455">
        <v>65.977531433105469</v>
      </c>
      <c r="T1455">
        <v>67.998603820800781</v>
      </c>
      <c r="U1455">
        <v>68.999580383300781</v>
      </c>
      <c r="V1455">
        <v>69.777885437011719</v>
      </c>
      <c r="W1455">
        <v>69.076568603515625</v>
      </c>
      <c r="X1455">
        <v>66.567909240722656</v>
      </c>
      <c r="Y1455">
        <v>63.670734405517578</v>
      </c>
      <c r="Z1455">
        <v>61.870681762695312</v>
      </c>
      <c r="AA1455">
        <v>57.496192932128906</v>
      </c>
      <c r="AB1455">
        <v>54.336341857910156</v>
      </c>
      <c r="AC1455">
        <v>51.839210510253906</v>
      </c>
      <c r="AD1455">
        <v>48.443416595458984</v>
      </c>
      <c r="AE1455">
        <v>44.891273498535156</v>
      </c>
      <c r="AF1455">
        <v>41.982246398925781</v>
      </c>
      <c r="AG1455">
        <v>-0.39825698733329773</v>
      </c>
      <c r="AH1455">
        <v>-0.18506580591201782</v>
      </c>
      <c r="AI1455">
        <v>-9.031098335981369E-2</v>
      </c>
      <c r="AJ1455">
        <v>-0.13262122869491577</v>
      </c>
      <c r="AK1455">
        <v>-0.17217288911342621</v>
      </c>
      <c r="AL1455">
        <v>-0.10599382221698761</v>
      </c>
      <c r="AM1455">
        <v>-0.26485967636108398</v>
      </c>
      <c r="AN1455">
        <v>-5.532538890838623E-2</v>
      </c>
      <c r="AO1455">
        <v>0.11520468443632126</v>
      </c>
      <c r="AP1455">
        <v>0.23182386159896851</v>
      </c>
      <c r="AQ1455">
        <v>0.7004697322845459</v>
      </c>
      <c r="AR1455">
        <v>3.0715327262878418</v>
      </c>
      <c r="AS1455">
        <v>3.1648297309875488</v>
      </c>
      <c r="AT1455">
        <v>3.0557096004486084</v>
      </c>
      <c r="AU1455">
        <v>2.8333704471588135</v>
      </c>
      <c r="AV1455">
        <v>2.6420283317565918</v>
      </c>
      <c r="AW1455">
        <v>2.4335520267486572</v>
      </c>
      <c r="AX1455">
        <v>2.1053757667541504</v>
      </c>
      <c r="AY1455">
        <v>0.33240801095962524</v>
      </c>
      <c r="AZ1455">
        <v>8.9799806475639343E-2</v>
      </c>
      <c r="BA1455">
        <v>3.390774130821228E-2</v>
      </c>
      <c r="BB1455">
        <v>6.0261193662881851E-2</v>
      </c>
      <c r="BC1455">
        <v>2.3393137380480766E-2</v>
      </c>
      <c r="BD1455">
        <v>-0.13836830854415894</v>
      </c>
      <c r="BE1455">
        <v>60.109649658203125</v>
      </c>
      <c r="BF1455">
        <v>59.823265075683594</v>
      </c>
      <c r="BG1455">
        <v>58.996334075927734</v>
      </c>
      <c r="BH1455">
        <v>58.707302093505859</v>
      </c>
      <c r="BI1455">
        <v>58.497093200683594</v>
      </c>
      <c r="BJ1455">
        <v>57.2645263671875</v>
      </c>
      <c r="BK1455">
        <v>57.864830017089844</v>
      </c>
      <c r="BL1455">
        <v>60.288658142089844</v>
      </c>
      <c r="BM1455">
        <v>67.466903686523438</v>
      </c>
      <c r="BN1455">
        <v>74.988380432128906</v>
      </c>
      <c r="BO1455">
        <v>78.638832092285156</v>
      </c>
      <c r="BP1455">
        <v>81.695304870605469</v>
      </c>
      <c r="BQ1455">
        <v>84.138450622558594</v>
      </c>
      <c r="BR1455">
        <v>83.486236572265625</v>
      </c>
      <c r="BS1455">
        <v>83.348403930664063</v>
      </c>
      <c r="BT1455">
        <v>82.885169982910156</v>
      </c>
      <c r="BU1455">
        <v>80.442398071289063</v>
      </c>
      <c r="BV1455">
        <v>75.363311767578125</v>
      </c>
      <c r="BW1455">
        <v>70.129737854003906</v>
      </c>
      <c r="BX1455">
        <v>65.860786437988281</v>
      </c>
      <c r="BY1455">
        <v>64.898681640625</v>
      </c>
      <c r="BZ1455">
        <v>61.954013824462891</v>
      </c>
      <c r="CA1455">
        <v>60.880111694335938</v>
      </c>
      <c r="CB1455">
        <v>59.399444580078125</v>
      </c>
      <c r="CC1455">
        <v>0.67167198657989502</v>
      </c>
      <c r="CD1455">
        <v>0.63948392868041992</v>
      </c>
      <c r="CE1455">
        <v>0.60661065578460693</v>
      </c>
      <c r="CF1455">
        <v>0.49662366509437561</v>
      </c>
      <c r="CG1455">
        <v>0.45603072643280029</v>
      </c>
      <c r="CH1455">
        <v>0.52042859792709351</v>
      </c>
      <c r="CI1455">
        <v>0.61181479692459106</v>
      </c>
      <c r="CJ1455">
        <v>0.60913068056106567</v>
      </c>
      <c r="CK1455">
        <v>0.72645431756973267</v>
      </c>
      <c r="CL1455">
        <v>0.76013070344924927</v>
      </c>
      <c r="CM1455">
        <v>0.75227200984954834</v>
      </c>
      <c r="CN1455">
        <v>0.79016602039337158</v>
      </c>
      <c r="CO1455">
        <v>0.85090434551239014</v>
      </c>
      <c r="CP1455">
        <v>0.79871082305908203</v>
      </c>
      <c r="CQ1455">
        <v>0.82309645414352417</v>
      </c>
      <c r="CR1455">
        <v>0.85098403692245483</v>
      </c>
      <c r="CS1455">
        <v>0.83306038379669189</v>
      </c>
      <c r="CT1455">
        <v>0.82245516777038574</v>
      </c>
      <c r="CU1455">
        <v>0.84828853607177734</v>
      </c>
      <c r="CV1455">
        <v>0.67476296424865723</v>
      </c>
      <c r="CW1455">
        <v>0.59490877389907837</v>
      </c>
      <c r="CX1455">
        <v>0.5102236270904541</v>
      </c>
      <c r="CY1455">
        <v>0.52293413877487183</v>
      </c>
      <c r="CZ1455">
        <v>0.50506693124771118</v>
      </c>
    </row>
    <row r="1456" spans="1:104" x14ac:dyDescent="0.25">
      <c r="A1456" t="s">
        <v>1645</v>
      </c>
      <c r="B1456" t="s">
        <v>26</v>
      </c>
      <c r="C1456" t="s">
        <v>27</v>
      </c>
      <c r="D1456" t="s">
        <v>184</v>
      </c>
      <c r="E1456" t="s">
        <v>184</v>
      </c>
      <c r="F1456">
        <v>2016</v>
      </c>
      <c r="G1456" t="s">
        <v>182</v>
      </c>
      <c r="H1456">
        <v>12</v>
      </c>
      <c r="I1456">
        <v>37.693336486816406</v>
      </c>
      <c r="J1456">
        <v>36.672252655029297</v>
      </c>
      <c r="K1456">
        <v>36.172874450683594</v>
      </c>
      <c r="L1456">
        <v>36.438587188720703</v>
      </c>
      <c r="M1456">
        <v>38.152866363525391</v>
      </c>
      <c r="N1456">
        <v>42.178535461425781</v>
      </c>
      <c r="O1456">
        <v>47.88043212890625</v>
      </c>
      <c r="P1456">
        <v>52.441177368164063</v>
      </c>
      <c r="Q1456">
        <v>55.566608428955078</v>
      </c>
      <c r="R1456">
        <v>56.480438232421875</v>
      </c>
      <c r="S1456">
        <v>56.455410003662109</v>
      </c>
      <c r="T1456">
        <v>55.702472686767578</v>
      </c>
      <c r="U1456">
        <v>54.871795654296875</v>
      </c>
      <c r="V1456">
        <v>54.508541107177734</v>
      </c>
      <c r="W1456">
        <v>53.480548858642578</v>
      </c>
      <c r="X1456">
        <v>51.9051513671875</v>
      </c>
      <c r="Y1456">
        <v>51.280998229980469</v>
      </c>
      <c r="Z1456">
        <v>52.609966278076172</v>
      </c>
      <c r="AA1456">
        <v>50.651485443115234</v>
      </c>
      <c r="AB1456">
        <v>49.302486419677734</v>
      </c>
      <c r="AC1456">
        <v>47.782657623291016</v>
      </c>
      <c r="AD1456">
        <v>45.747531890869141</v>
      </c>
      <c r="AE1456">
        <v>42.397689819335938</v>
      </c>
      <c r="AF1456">
        <v>39.86419677734375</v>
      </c>
      <c r="AG1456">
        <v>-0.51378697156906128</v>
      </c>
      <c r="AH1456">
        <v>-7.0066124200820923E-2</v>
      </c>
      <c r="AI1456">
        <v>0.17840574681758881</v>
      </c>
      <c r="AJ1456">
        <v>-1.1247264919802547E-3</v>
      </c>
      <c r="AK1456">
        <v>-0.23099291324615479</v>
      </c>
      <c r="AL1456">
        <v>-0.30235373973846436</v>
      </c>
      <c r="AM1456">
        <v>-0.42180401086807251</v>
      </c>
      <c r="AN1456">
        <v>-0.41066327691078186</v>
      </c>
      <c r="AO1456">
        <v>0.1215047612786293</v>
      </c>
      <c r="AP1456">
        <v>0.58225619792938232</v>
      </c>
      <c r="AQ1456">
        <v>0.89636111259460449</v>
      </c>
      <c r="AR1456">
        <v>2.5303196907043457</v>
      </c>
      <c r="AS1456">
        <v>2.5128448009490967</v>
      </c>
      <c r="AT1456">
        <v>2.3770692348480225</v>
      </c>
      <c r="AU1456">
        <v>2.0665037631988525</v>
      </c>
      <c r="AV1456">
        <v>1.4347145557403564</v>
      </c>
      <c r="AW1456">
        <v>1.2004789113998413</v>
      </c>
      <c r="AX1456">
        <v>0.6977429986000061</v>
      </c>
      <c r="AY1456">
        <v>-0.95162475109100342</v>
      </c>
      <c r="AZ1456">
        <v>-0.81693834066390991</v>
      </c>
      <c r="BA1456">
        <v>-0.62581461668014526</v>
      </c>
      <c r="BB1456">
        <v>-0.53096485137939453</v>
      </c>
      <c r="BC1456">
        <v>-0.39179116487503052</v>
      </c>
      <c r="BD1456">
        <v>-0.66918730735778809</v>
      </c>
      <c r="BE1456">
        <v>47.534122467041016</v>
      </c>
      <c r="BF1456">
        <v>47.034122467041016</v>
      </c>
      <c r="BG1456">
        <v>45.609886169433594</v>
      </c>
      <c r="BH1456">
        <v>45.322006225585938</v>
      </c>
      <c r="BI1456">
        <v>45.534122467041016</v>
      </c>
      <c r="BJ1456">
        <v>45.458354949951172</v>
      </c>
      <c r="BK1456">
        <v>44.53411865234375</v>
      </c>
      <c r="BL1456">
        <v>45.496238708496094</v>
      </c>
      <c r="BM1456">
        <v>47.92047119140625</v>
      </c>
      <c r="BN1456">
        <v>50.8636474609375</v>
      </c>
      <c r="BO1456">
        <v>53.018939971923828</v>
      </c>
      <c r="BP1456">
        <v>53.30682373046875</v>
      </c>
      <c r="BQ1456">
        <v>54.075767517089844</v>
      </c>
      <c r="BR1456">
        <v>55.075763702392578</v>
      </c>
      <c r="BS1456">
        <v>55.962116241455078</v>
      </c>
      <c r="BT1456">
        <v>55.094703674316406</v>
      </c>
      <c r="BU1456">
        <v>54.3636474609375</v>
      </c>
      <c r="BV1456">
        <v>51.053062438964844</v>
      </c>
      <c r="BW1456">
        <v>49.553066253662109</v>
      </c>
      <c r="BX1456">
        <v>48.859886169433594</v>
      </c>
      <c r="BY1456">
        <v>46.973533630371094</v>
      </c>
      <c r="BZ1456">
        <v>48.072002410888672</v>
      </c>
      <c r="CA1456">
        <v>46.378829956054688</v>
      </c>
      <c r="CB1456">
        <v>45.666709899902344</v>
      </c>
      <c r="CC1456">
        <v>0.88393223285675049</v>
      </c>
      <c r="CD1456">
        <v>0.84528464078903198</v>
      </c>
      <c r="CE1456">
        <v>0.80580085515975952</v>
      </c>
      <c r="CF1456">
        <v>0.64722847938537598</v>
      </c>
      <c r="CG1456">
        <v>0.58465200662612915</v>
      </c>
      <c r="CH1456">
        <v>0.66372883319854736</v>
      </c>
      <c r="CI1456">
        <v>0.77068793773651123</v>
      </c>
      <c r="CJ1456">
        <v>0.71366453170776367</v>
      </c>
      <c r="CK1456">
        <v>0.85315048694610596</v>
      </c>
      <c r="CL1456">
        <v>0.87580752372741699</v>
      </c>
      <c r="CM1456">
        <v>0.84979110956192017</v>
      </c>
      <c r="CN1456">
        <v>0.88912171125411987</v>
      </c>
      <c r="CO1456">
        <v>0.9576796293258667</v>
      </c>
      <c r="CP1456">
        <v>0.89322727918624878</v>
      </c>
      <c r="CQ1456">
        <v>0.92077517509460449</v>
      </c>
      <c r="CR1456">
        <v>0.95959186553955078</v>
      </c>
      <c r="CS1456">
        <v>0.95682442188262939</v>
      </c>
      <c r="CT1456">
        <v>0.96993052959442139</v>
      </c>
      <c r="CU1456">
        <v>1.037718653678894</v>
      </c>
      <c r="CV1456">
        <v>0.8424871563911438</v>
      </c>
      <c r="CW1456">
        <v>0.74913763999938965</v>
      </c>
      <c r="CX1456">
        <v>0.65317434072494507</v>
      </c>
      <c r="CY1456">
        <v>0.66914826631546021</v>
      </c>
      <c r="CZ1456">
        <v>0.64777439832687378</v>
      </c>
    </row>
    <row r="1457" spans="1:104" x14ac:dyDescent="0.25">
      <c r="A1457" t="s">
        <v>1646</v>
      </c>
      <c r="B1457" t="s">
        <v>26</v>
      </c>
      <c r="C1457" t="s">
        <v>27</v>
      </c>
      <c r="D1457" t="s">
        <v>184</v>
      </c>
      <c r="E1457" t="s">
        <v>184</v>
      </c>
      <c r="F1457">
        <v>2016</v>
      </c>
      <c r="G1457" t="s">
        <v>183</v>
      </c>
      <c r="H1457">
        <v>8</v>
      </c>
      <c r="I1457">
        <v>46.187564849853516</v>
      </c>
      <c r="J1457">
        <v>44.557861328125</v>
      </c>
      <c r="K1457">
        <v>43.420600891113281</v>
      </c>
      <c r="L1457">
        <v>43.373394012451172</v>
      </c>
      <c r="M1457">
        <v>45.019279479980469</v>
      </c>
      <c r="N1457">
        <v>49.546417236328125</v>
      </c>
      <c r="O1457">
        <v>55.455947875976563</v>
      </c>
      <c r="P1457">
        <v>62.326938629150391</v>
      </c>
      <c r="Q1457">
        <v>69.182708740234375</v>
      </c>
      <c r="R1457">
        <v>74.681396484375</v>
      </c>
      <c r="S1457">
        <v>79.028053283691406</v>
      </c>
      <c r="T1457">
        <v>81.14910888671875</v>
      </c>
      <c r="U1457">
        <v>81.955612182617188</v>
      </c>
      <c r="V1457">
        <v>82.427108764648438</v>
      </c>
      <c r="W1457">
        <v>82.011009216308594</v>
      </c>
      <c r="X1457">
        <v>80.385734558105469</v>
      </c>
      <c r="Y1457">
        <v>77.083381652832031</v>
      </c>
      <c r="Z1457">
        <v>72.535148620605469</v>
      </c>
      <c r="AA1457">
        <v>66.524612426757812</v>
      </c>
      <c r="AB1457">
        <v>63.873111724853516</v>
      </c>
      <c r="AC1457">
        <v>61.900650024414063</v>
      </c>
      <c r="AD1457">
        <v>57.776683807373047</v>
      </c>
      <c r="AE1457">
        <v>53.311870574951172</v>
      </c>
      <c r="AF1457">
        <v>49.6539306640625</v>
      </c>
      <c r="AG1457">
        <v>-0.41783830523490906</v>
      </c>
      <c r="AH1457">
        <v>-0.26613062620162964</v>
      </c>
      <c r="AI1457">
        <v>-0.21846401691436768</v>
      </c>
      <c r="AJ1457">
        <v>-0.20852446556091309</v>
      </c>
      <c r="AK1457">
        <v>-0.17181973159313202</v>
      </c>
      <c r="AL1457">
        <v>-3.9520010352134705E-2</v>
      </c>
      <c r="AM1457">
        <v>-0.24121573567390442</v>
      </c>
      <c r="AN1457">
        <v>7.832636684179306E-2</v>
      </c>
      <c r="AO1457">
        <v>0.129193976521492</v>
      </c>
      <c r="AP1457">
        <v>0.10257922857999802</v>
      </c>
      <c r="AQ1457">
        <v>0.66709697246551514</v>
      </c>
      <c r="AR1457">
        <v>3.571284294128418</v>
      </c>
      <c r="AS1457">
        <v>3.67922043800354</v>
      </c>
      <c r="AT1457">
        <v>3.5414602756500244</v>
      </c>
      <c r="AU1457">
        <v>3.3665671348571777</v>
      </c>
      <c r="AV1457">
        <v>3.459155797958374</v>
      </c>
      <c r="AW1457">
        <v>3.2845649719238281</v>
      </c>
      <c r="AX1457">
        <v>2.9518635272979736</v>
      </c>
      <c r="AY1457">
        <v>0.93688493967056274</v>
      </c>
      <c r="AZ1457">
        <v>0.50134658813476563</v>
      </c>
      <c r="BA1457">
        <v>0.32783547043800354</v>
      </c>
      <c r="BB1457">
        <v>0.32092276215553284</v>
      </c>
      <c r="BC1457">
        <v>0.20723670721054077</v>
      </c>
      <c r="BD1457">
        <v>7.0975720882415771E-2</v>
      </c>
      <c r="BE1457">
        <v>69.942771911621094</v>
      </c>
      <c r="BF1457">
        <v>69.414108276367188</v>
      </c>
      <c r="BG1457">
        <v>68.699882507324219</v>
      </c>
      <c r="BH1457">
        <v>68.394302368164062</v>
      </c>
      <c r="BI1457">
        <v>68.487144470214844</v>
      </c>
      <c r="BJ1457">
        <v>67.672958374023438</v>
      </c>
      <c r="BK1457">
        <v>68.437164306640625</v>
      </c>
      <c r="BL1457">
        <v>71.138160705566406</v>
      </c>
      <c r="BM1457">
        <v>76.865463256835938</v>
      </c>
      <c r="BN1457">
        <v>80.580642700195313</v>
      </c>
      <c r="BO1457">
        <v>85.217147827148438</v>
      </c>
      <c r="BP1457">
        <v>87.167434692382813</v>
      </c>
      <c r="BQ1457">
        <v>88.369407653808594</v>
      </c>
      <c r="BR1457">
        <v>88.365249633789063</v>
      </c>
      <c r="BS1457">
        <v>88.017501831054687</v>
      </c>
      <c r="BT1457">
        <v>87.442222595214844</v>
      </c>
      <c r="BU1457">
        <v>87.165580749511719</v>
      </c>
      <c r="BV1457">
        <v>86.334510803222656</v>
      </c>
      <c r="BW1457">
        <v>83.711074829101563</v>
      </c>
      <c r="BX1457">
        <v>80.114494323730469</v>
      </c>
      <c r="BY1457">
        <v>76.508987426757813</v>
      </c>
      <c r="BZ1457">
        <v>74.682662963867188</v>
      </c>
      <c r="CA1457">
        <v>73.650238037109375</v>
      </c>
      <c r="CB1457">
        <v>72.184585571289062</v>
      </c>
      <c r="CC1457">
        <v>0.74661087989807129</v>
      </c>
      <c r="CD1457">
        <v>0.7124638557434082</v>
      </c>
      <c r="CE1457">
        <v>0.6718558669090271</v>
      </c>
      <c r="CF1457">
        <v>0.53976070880889893</v>
      </c>
      <c r="CG1457">
        <v>0.48664155602455139</v>
      </c>
      <c r="CH1457">
        <v>0.55352318286895752</v>
      </c>
      <c r="CI1457">
        <v>0.6392662525177002</v>
      </c>
      <c r="CJ1457">
        <v>0.62115633487701416</v>
      </c>
      <c r="CK1457">
        <v>0.74485325813293457</v>
      </c>
      <c r="CL1457">
        <v>0.77713859081268311</v>
      </c>
      <c r="CM1457">
        <v>0.76346021890640259</v>
      </c>
      <c r="CN1457">
        <v>0.80304014682769775</v>
      </c>
      <c r="CO1457">
        <v>0.87278246879577637</v>
      </c>
      <c r="CP1457">
        <v>0.80777502059936523</v>
      </c>
      <c r="CQ1457">
        <v>0.83640462160110474</v>
      </c>
      <c r="CR1457">
        <v>0.88531702756881714</v>
      </c>
      <c r="CS1457">
        <v>0.87671691179275513</v>
      </c>
      <c r="CT1457">
        <v>0.86216354370117188</v>
      </c>
      <c r="CU1457">
        <v>0.90188223123550415</v>
      </c>
      <c r="CV1457">
        <v>0.72578448057174683</v>
      </c>
      <c r="CW1457">
        <v>0.6416623592376709</v>
      </c>
      <c r="CX1457">
        <v>0.54873913526535034</v>
      </c>
      <c r="CY1457">
        <v>0.56773430109024048</v>
      </c>
      <c r="CZ1457">
        <v>0.55156397819519043</v>
      </c>
    </row>
    <row r="1458" spans="1:104" x14ac:dyDescent="0.25">
      <c r="A1458" t="s">
        <v>1647</v>
      </c>
      <c r="B1458" t="s">
        <v>26</v>
      </c>
      <c r="C1458" t="s">
        <v>27</v>
      </c>
      <c r="D1458" t="s">
        <v>184</v>
      </c>
      <c r="E1458" t="s">
        <v>184</v>
      </c>
      <c r="F1458">
        <v>2017</v>
      </c>
      <c r="G1458" t="s">
        <v>171</v>
      </c>
      <c r="H1458">
        <v>1</v>
      </c>
      <c r="I1458">
        <v>37.642333984375</v>
      </c>
      <c r="J1458">
        <v>36.538181304931641</v>
      </c>
      <c r="K1458">
        <v>36.1343994140625</v>
      </c>
      <c r="L1458">
        <v>36.460773468017578</v>
      </c>
      <c r="M1458">
        <v>38.365653991699219</v>
      </c>
      <c r="N1458">
        <v>42.572227478027344</v>
      </c>
      <c r="O1458">
        <v>49.752033233642578</v>
      </c>
      <c r="P1458">
        <v>54.684165954589844</v>
      </c>
      <c r="Q1458">
        <v>57.469627380371094</v>
      </c>
      <c r="R1458">
        <v>57.515518188476563</v>
      </c>
      <c r="S1458">
        <v>56.693656921386719</v>
      </c>
      <c r="T1458">
        <v>55.264232635498047</v>
      </c>
      <c r="U1458">
        <v>54.025382995605469</v>
      </c>
      <c r="V1458">
        <v>53.406848907470703</v>
      </c>
      <c r="W1458">
        <v>52.407726287841797</v>
      </c>
      <c r="X1458">
        <v>51.108592987060547</v>
      </c>
      <c r="Y1458">
        <v>50.652183532714844</v>
      </c>
      <c r="Z1458">
        <v>52.809345245361328</v>
      </c>
      <c r="AA1458">
        <v>51.244007110595703</v>
      </c>
      <c r="AB1458">
        <v>49.915115356445313</v>
      </c>
      <c r="AC1458">
        <v>48.389335632324219</v>
      </c>
      <c r="AD1458">
        <v>46.202674865722656</v>
      </c>
      <c r="AE1458">
        <v>42.617164611816406</v>
      </c>
      <c r="AF1458">
        <v>40.037014007568359</v>
      </c>
      <c r="AG1458">
        <v>-0.54216086864471436</v>
      </c>
      <c r="AH1458">
        <v>-5.3600180894136429E-2</v>
      </c>
      <c r="AI1458">
        <v>0.22350527346134186</v>
      </c>
      <c r="AJ1458">
        <v>1.9940288737416267E-2</v>
      </c>
      <c r="AK1458">
        <v>-0.24466893076896667</v>
      </c>
      <c r="AL1458">
        <v>-0.34894037246704102</v>
      </c>
      <c r="AM1458">
        <v>-0.47213900089263916</v>
      </c>
      <c r="AN1458">
        <v>-0.5132259726524353</v>
      </c>
      <c r="AO1458">
        <v>0.12607139348983765</v>
      </c>
      <c r="AP1458">
        <v>0.66978085041046143</v>
      </c>
      <c r="AQ1458">
        <v>0.96230363845825195</v>
      </c>
      <c r="AR1458">
        <v>2.5914075374603271</v>
      </c>
      <c r="AS1458">
        <v>2.5446069240570068</v>
      </c>
      <c r="AT1458">
        <v>2.3912312984466553</v>
      </c>
      <c r="AU1458">
        <v>2.0704302787780762</v>
      </c>
      <c r="AV1458">
        <v>1.3666205406188965</v>
      </c>
      <c r="AW1458">
        <v>1.10637366771698</v>
      </c>
      <c r="AX1458">
        <v>0.56082385778427124</v>
      </c>
      <c r="AY1458">
        <v>-1.1776038408279419</v>
      </c>
      <c r="AZ1458">
        <v>-0.98867833614349365</v>
      </c>
      <c r="BA1458">
        <v>-0.75419968366622925</v>
      </c>
      <c r="BB1458">
        <v>-0.64327692985534668</v>
      </c>
      <c r="BC1458">
        <v>-0.46892815828323364</v>
      </c>
      <c r="BD1458">
        <v>-0.77372062206268311</v>
      </c>
      <c r="BE1458">
        <v>42.622459411621094</v>
      </c>
      <c r="BF1458">
        <v>40.752819061279297</v>
      </c>
      <c r="BG1458">
        <v>40.040065765380859</v>
      </c>
      <c r="BH1458">
        <v>39.928325653076172</v>
      </c>
      <c r="BI1458">
        <v>39.102718353271484</v>
      </c>
      <c r="BJ1458">
        <v>38.817333221435547</v>
      </c>
      <c r="BK1458">
        <v>38.778598785400391</v>
      </c>
      <c r="BL1458">
        <v>37.196205139160156</v>
      </c>
      <c r="BM1458">
        <v>44.036128997802734</v>
      </c>
      <c r="BN1458">
        <v>47.961635589599609</v>
      </c>
      <c r="BO1458">
        <v>50.694503784179688</v>
      </c>
      <c r="BP1458">
        <v>53.099529266357422</v>
      </c>
      <c r="BQ1458">
        <v>54.888263702392578</v>
      </c>
      <c r="BR1458">
        <v>53.982868194580078</v>
      </c>
      <c r="BS1458">
        <v>55.175136566162109</v>
      </c>
      <c r="BT1458">
        <v>54.499626159667969</v>
      </c>
      <c r="BU1458">
        <v>52.629989624023438</v>
      </c>
      <c r="BV1458">
        <v>50.493587493896484</v>
      </c>
      <c r="BW1458">
        <v>49.047592163085938</v>
      </c>
      <c r="BX1458">
        <v>46.178325653076172</v>
      </c>
      <c r="BY1458">
        <v>44.695461273193359</v>
      </c>
      <c r="BZ1458">
        <v>43.947322845458984</v>
      </c>
      <c r="CA1458">
        <v>45.011093139648437</v>
      </c>
      <c r="CB1458">
        <v>43.352718353271484</v>
      </c>
      <c r="CC1458">
        <v>0.94433295726776123</v>
      </c>
      <c r="CD1458">
        <v>0.89667373895645142</v>
      </c>
      <c r="CE1458">
        <v>0.85869675874710083</v>
      </c>
      <c r="CF1458">
        <v>0.68832379579544067</v>
      </c>
      <c r="CG1458">
        <v>0.62376773357391357</v>
      </c>
      <c r="CH1458">
        <v>0.70988386869430542</v>
      </c>
      <c r="CI1458">
        <v>0.83135747909545898</v>
      </c>
      <c r="CJ1458">
        <v>0.75604814291000366</v>
      </c>
      <c r="CK1458">
        <v>0.90832686424255371</v>
      </c>
      <c r="CL1458">
        <v>0.92556864023208618</v>
      </c>
      <c r="CM1458">
        <v>0.8899042010307312</v>
      </c>
      <c r="CN1458">
        <v>0.93043977022171021</v>
      </c>
      <c r="CO1458">
        <v>1.0056629180908203</v>
      </c>
      <c r="CP1458">
        <v>0.93003368377685547</v>
      </c>
      <c r="CQ1458">
        <v>0.96012836694717407</v>
      </c>
      <c r="CR1458">
        <v>1.0068196058273315</v>
      </c>
      <c r="CS1458">
        <v>1.0040441751480103</v>
      </c>
      <c r="CT1458">
        <v>1.0273256301879883</v>
      </c>
      <c r="CU1458">
        <v>1.1101392507553101</v>
      </c>
      <c r="CV1458">
        <v>0.90575724840164185</v>
      </c>
      <c r="CW1458">
        <v>0.8062395453453064</v>
      </c>
      <c r="CX1458">
        <v>0.70215731859207153</v>
      </c>
      <c r="CY1458">
        <v>0.71616667509078979</v>
      </c>
      <c r="CZ1458">
        <v>0.69232279062271118</v>
      </c>
    </row>
    <row r="1459" spans="1:104" x14ac:dyDescent="0.25">
      <c r="A1459" t="s">
        <v>1648</v>
      </c>
      <c r="B1459" t="s">
        <v>26</v>
      </c>
      <c r="C1459" t="s">
        <v>27</v>
      </c>
      <c r="D1459" t="s">
        <v>184</v>
      </c>
      <c r="E1459" t="s">
        <v>184</v>
      </c>
      <c r="F1459">
        <v>2017</v>
      </c>
      <c r="G1459" t="s">
        <v>172</v>
      </c>
      <c r="H1459">
        <v>2</v>
      </c>
      <c r="I1459">
        <v>37.560359954833984</v>
      </c>
      <c r="J1459">
        <v>36.43927001953125</v>
      </c>
      <c r="K1459">
        <v>35.871639251708984</v>
      </c>
      <c r="L1459">
        <v>36.084892272949219</v>
      </c>
      <c r="M1459">
        <v>37.753738403320312</v>
      </c>
      <c r="N1459">
        <v>41.993518829345703</v>
      </c>
      <c r="O1459">
        <v>48.143939971923828</v>
      </c>
      <c r="P1459">
        <v>52.623619079589844</v>
      </c>
      <c r="Q1459">
        <v>56.152576446533203</v>
      </c>
      <c r="R1459">
        <v>57.691417694091797</v>
      </c>
      <c r="S1459">
        <v>58.410552978515625</v>
      </c>
      <c r="T1459">
        <v>58.499984741210938</v>
      </c>
      <c r="U1459">
        <v>58.388698577880859</v>
      </c>
      <c r="V1459">
        <v>58.414302825927734</v>
      </c>
      <c r="W1459">
        <v>57.635688781738281</v>
      </c>
      <c r="X1459">
        <v>55.905094146728516</v>
      </c>
      <c r="Y1459">
        <v>54.215644836425781</v>
      </c>
      <c r="Z1459">
        <v>54.090038299560547</v>
      </c>
      <c r="AA1459">
        <v>52.798030853271484</v>
      </c>
      <c r="AB1459">
        <v>50.725391387939453</v>
      </c>
      <c r="AC1459">
        <v>48.993789672851562</v>
      </c>
      <c r="AD1459">
        <v>46.235370635986328</v>
      </c>
      <c r="AE1459">
        <v>42.653797149658203</v>
      </c>
      <c r="AF1459">
        <v>39.998641967773437</v>
      </c>
      <c r="AG1459">
        <v>-0.47857159376144409</v>
      </c>
      <c r="AH1459">
        <v>-9.2197738587856293E-2</v>
      </c>
      <c r="AI1459">
        <v>0.1173347607254982</v>
      </c>
      <c r="AJ1459">
        <v>-2.8766253963112831E-2</v>
      </c>
      <c r="AK1459">
        <v>-0.21251764893531799</v>
      </c>
      <c r="AL1459">
        <v>-0.25997382402420044</v>
      </c>
      <c r="AM1459">
        <v>-0.38613629341125488</v>
      </c>
      <c r="AN1459">
        <v>-0.33768680691719055</v>
      </c>
      <c r="AO1459">
        <v>0.12044471502304077</v>
      </c>
      <c r="AP1459">
        <v>0.5159308910369873</v>
      </c>
      <c r="AQ1459">
        <v>0.86535221338272095</v>
      </c>
      <c r="AR1459">
        <v>2.7428555488586426</v>
      </c>
      <c r="AS1459">
        <v>2.7603037357330322</v>
      </c>
      <c r="AT1459">
        <v>2.6298227310180664</v>
      </c>
      <c r="AU1459">
        <v>2.3332245349884033</v>
      </c>
      <c r="AV1459">
        <v>1.7672510147094727</v>
      </c>
      <c r="AW1459">
        <v>1.5189915895462036</v>
      </c>
      <c r="AX1459">
        <v>1.0426470041275024</v>
      </c>
      <c r="AY1459">
        <v>-0.69754588603973389</v>
      </c>
      <c r="AZ1459">
        <v>-0.62938988208770752</v>
      </c>
      <c r="BA1459">
        <v>-0.48832836747169495</v>
      </c>
      <c r="BB1459">
        <v>-0.39625799655914307</v>
      </c>
      <c r="BC1459">
        <v>-0.29875501990318298</v>
      </c>
      <c r="BD1459">
        <v>-0.55124884843826294</v>
      </c>
      <c r="BE1459">
        <v>48.121189117431641</v>
      </c>
      <c r="BF1459">
        <v>48.834331512451172</v>
      </c>
      <c r="BG1459">
        <v>48.547473907470703</v>
      </c>
      <c r="BH1459">
        <v>49.473011016845703</v>
      </c>
      <c r="BI1459">
        <v>49.184291839599609</v>
      </c>
      <c r="BJ1459">
        <v>48.438388824462891</v>
      </c>
      <c r="BK1459">
        <v>49.454395294189453</v>
      </c>
      <c r="BL1459">
        <v>48.317947387695313</v>
      </c>
      <c r="BM1459">
        <v>51.666419982910156</v>
      </c>
      <c r="BN1459">
        <v>54.651157379150391</v>
      </c>
      <c r="BO1459">
        <v>57.323345184326172</v>
      </c>
      <c r="BP1459">
        <v>58.362804412841797</v>
      </c>
      <c r="BQ1459">
        <v>60.090473175048828</v>
      </c>
      <c r="BR1459">
        <v>60.805099487304688</v>
      </c>
      <c r="BS1459">
        <v>61.534629821777344</v>
      </c>
      <c r="BT1459">
        <v>60.110950469970703</v>
      </c>
      <c r="BU1459">
        <v>59.129562377929688</v>
      </c>
      <c r="BV1459">
        <v>58.648178100585938</v>
      </c>
      <c r="BW1459">
        <v>55.918281555175781</v>
      </c>
      <c r="BX1459">
        <v>53.047470092773437</v>
      </c>
      <c r="BY1459">
        <v>53.030345916748047</v>
      </c>
      <c r="BZ1459">
        <v>51.047843933105469</v>
      </c>
      <c r="CA1459">
        <v>50.33544921875</v>
      </c>
      <c r="CB1459">
        <v>49.583957672119141</v>
      </c>
      <c r="CC1459">
        <v>0.79932546615600586</v>
      </c>
      <c r="CD1459">
        <v>0.75994044542312622</v>
      </c>
      <c r="CE1459">
        <v>0.72386056184768677</v>
      </c>
      <c r="CF1459">
        <v>0.58191704750061035</v>
      </c>
      <c r="CG1459">
        <v>0.52618277072906494</v>
      </c>
      <c r="CH1459">
        <v>0.60320430994033813</v>
      </c>
      <c r="CI1459">
        <v>0.69983625411987305</v>
      </c>
      <c r="CJ1459">
        <v>0.64737534523010254</v>
      </c>
      <c r="CK1459">
        <v>0.77925789356231689</v>
      </c>
      <c r="CL1459">
        <v>0.80171495676040649</v>
      </c>
      <c r="CM1459">
        <v>0.77559858560562134</v>
      </c>
      <c r="CN1459">
        <v>0.81413960456848145</v>
      </c>
      <c r="CO1459">
        <v>0.88664448261260986</v>
      </c>
      <c r="CP1459">
        <v>0.81638544797897339</v>
      </c>
      <c r="CQ1459">
        <v>0.84504145383834839</v>
      </c>
      <c r="CR1459">
        <v>0.89095747470855713</v>
      </c>
      <c r="CS1459">
        <v>0.88418400287628174</v>
      </c>
      <c r="CT1459">
        <v>0.89142787456512451</v>
      </c>
      <c r="CU1459">
        <v>0.96492230892181396</v>
      </c>
      <c r="CV1459">
        <v>0.77807867527008057</v>
      </c>
      <c r="CW1459">
        <v>0.69192850589752197</v>
      </c>
      <c r="CX1459">
        <v>0.59436136484146118</v>
      </c>
      <c r="CY1459">
        <v>0.60955464839935303</v>
      </c>
      <c r="CZ1459">
        <v>0.59090328216552734</v>
      </c>
    </row>
    <row r="1460" spans="1:104" x14ac:dyDescent="0.25">
      <c r="A1460" t="s">
        <v>1649</v>
      </c>
      <c r="B1460" t="s">
        <v>26</v>
      </c>
      <c r="C1460" t="s">
        <v>27</v>
      </c>
      <c r="D1460" t="s">
        <v>184</v>
      </c>
      <c r="E1460" t="s">
        <v>184</v>
      </c>
      <c r="F1460">
        <v>2017</v>
      </c>
      <c r="G1460" t="s">
        <v>173</v>
      </c>
      <c r="H1460">
        <v>3</v>
      </c>
      <c r="I1460">
        <v>40.339931488037109</v>
      </c>
      <c r="J1460">
        <v>38.944656372070313</v>
      </c>
      <c r="K1460">
        <v>38.021697998046875</v>
      </c>
      <c r="L1460">
        <v>37.989051818847656</v>
      </c>
      <c r="M1460">
        <v>39.37017822265625</v>
      </c>
      <c r="N1460">
        <v>43.187614440917969</v>
      </c>
      <c r="O1460">
        <v>49.369060516357422</v>
      </c>
      <c r="P1460">
        <v>54.341194152832031</v>
      </c>
      <c r="Q1460">
        <v>59.231029510498047</v>
      </c>
      <c r="R1460">
        <v>62.649452209472656</v>
      </c>
      <c r="S1460">
        <v>65.505615234375</v>
      </c>
      <c r="T1460">
        <v>67.439369201660156</v>
      </c>
      <c r="U1460">
        <v>68.482475280761719</v>
      </c>
      <c r="V1460">
        <v>69.294380187988281</v>
      </c>
      <c r="W1460">
        <v>68.769783020019531</v>
      </c>
      <c r="X1460">
        <v>66.7095947265625</v>
      </c>
      <c r="Y1460">
        <v>63.716472625732422</v>
      </c>
      <c r="Z1460">
        <v>60.105190277099609</v>
      </c>
      <c r="AA1460">
        <v>56.949726104736328</v>
      </c>
      <c r="AB1460">
        <v>55.990890502929687</v>
      </c>
      <c r="AC1460">
        <v>53.469093322753906</v>
      </c>
      <c r="AD1460">
        <v>50.102405548095703</v>
      </c>
      <c r="AE1460">
        <v>46.171638488769531</v>
      </c>
      <c r="AF1460">
        <v>43.192306518554687</v>
      </c>
      <c r="AG1460">
        <v>-0.45074635744094849</v>
      </c>
      <c r="AH1460">
        <v>-0.17763914167881012</v>
      </c>
      <c r="AI1460">
        <v>-4.7475352883338928E-2</v>
      </c>
      <c r="AJ1460">
        <v>-0.11703125387430191</v>
      </c>
      <c r="AK1460">
        <v>-0.1915084570646286</v>
      </c>
      <c r="AL1460">
        <v>-0.14687727391719818</v>
      </c>
      <c r="AM1460">
        <v>-0.31032496690750122</v>
      </c>
      <c r="AN1460">
        <v>-0.12418219447135925</v>
      </c>
      <c r="AO1460">
        <v>0.12578724324703217</v>
      </c>
      <c r="AP1460">
        <v>0.31646221876144409</v>
      </c>
      <c r="AQ1460">
        <v>0.7870667576789856</v>
      </c>
      <c r="AR1460">
        <v>3.2317459583282471</v>
      </c>
      <c r="AS1460">
        <v>3.3258175849914551</v>
      </c>
      <c r="AT1460">
        <v>3.2117793560028076</v>
      </c>
      <c r="AU1460">
        <v>2.9598298072814941</v>
      </c>
      <c r="AV1460">
        <v>2.6647553443908691</v>
      </c>
      <c r="AW1460">
        <v>2.421389102935791</v>
      </c>
      <c r="AX1460">
        <v>1.9683091640472412</v>
      </c>
      <c r="AY1460">
        <v>0.10249671339988708</v>
      </c>
      <c r="AZ1460">
        <v>-7.7116899192333221E-2</v>
      </c>
      <c r="BA1460">
        <v>-8.7471276521682739E-2</v>
      </c>
      <c r="BB1460">
        <v>-4.2029906064271927E-2</v>
      </c>
      <c r="BC1460">
        <v>-5.1427461206912994E-2</v>
      </c>
      <c r="BD1460">
        <v>-0.24853117763996124</v>
      </c>
      <c r="BE1460">
        <v>54.852024078369141</v>
      </c>
      <c r="BF1460">
        <v>55.001953125</v>
      </c>
      <c r="BG1460">
        <v>53.733867645263672</v>
      </c>
      <c r="BH1460">
        <v>54.801414489746094</v>
      </c>
      <c r="BI1460">
        <v>54.909549713134766</v>
      </c>
      <c r="BJ1460">
        <v>53.759616851806641</v>
      </c>
      <c r="BK1460">
        <v>53.031719207763672</v>
      </c>
      <c r="BL1460">
        <v>58.418014526367188</v>
      </c>
      <c r="BM1460">
        <v>65.257667541503906</v>
      </c>
      <c r="BN1460">
        <v>71.407600402832031</v>
      </c>
      <c r="BO1460">
        <v>75.530570983886719</v>
      </c>
      <c r="BP1460">
        <v>78.048652648925781</v>
      </c>
      <c r="BQ1460">
        <v>80.79986572265625</v>
      </c>
      <c r="BR1460">
        <v>81.588035583496094</v>
      </c>
      <c r="BS1460">
        <v>80.989181518554687</v>
      </c>
      <c r="BT1460">
        <v>78.170425415039063</v>
      </c>
      <c r="BU1460">
        <v>76.9381103515625</v>
      </c>
      <c r="BV1460">
        <v>74.579177856445313</v>
      </c>
      <c r="BW1460">
        <v>69.759620666503906</v>
      </c>
      <c r="BX1460">
        <v>65.712570190429687</v>
      </c>
      <c r="BY1460">
        <v>63.583133697509766</v>
      </c>
      <c r="BZ1460">
        <v>60.204097747802734</v>
      </c>
      <c r="CA1460">
        <v>59.814247131347656</v>
      </c>
      <c r="CB1460">
        <v>56.873321533203125</v>
      </c>
      <c r="CC1460">
        <v>0.73497766256332397</v>
      </c>
      <c r="CD1460">
        <v>0.69837868213653564</v>
      </c>
      <c r="CE1460">
        <v>0.65886765718460083</v>
      </c>
      <c r="CF1460">
        <v>0.53164595365524292</v>
      </c>
      <c r="CG1460">
        <v>0.48065626621246338</v>
      </c>
      <c r="CH1460">
        <v>0.54690057039260864</v>
      </c>
      <c r="CI1460">
        <v>0.64128720760345459</v>
      </c>
      <c r="CJ1460">
        <v>0.61814826726913452</v>
      </c>
      <c r="CK1460">
        <v>0.74267822504043579</v>
      </c>
      <c r="CL1460">
        <v>0.77193081378936768</v>
      </c>
      <c r="CM1460">
        <v>0.75631445646286011</v>
      </c>
      <c r="CN1460">
        <v>0.79679721593856812</v>
      </c>
      <c r="CO1460">
        <v>0.86824095249176025</v>
      </c>
      <c r="CP1460">
        <v>0.80253571271896362</v>
      </c>
      <c r="CQ1460">
        <v>0.8312453031539917</v>
      </c>
      <c r="CR1460">
        <v>0.87582141160964966</v>
      </c>
      <c r="CS1460">
        <v>0.86374109983444214</v>
      </c>
      <c r="CT1460">
        <v>0.84859710931777954</v>
      </c>
      <c r="CU1460">
        <v>0.89583116769790649</v>
      </c>
      <c r="CV1460">
        <v>0.72873002290725708</v>
      </c>
      <c r="CW1460">
        <v>0.63950592279434204</v>
      </c>
      <c r="CX1460">
        <v>0.54827076196670532</v>
      </c>
      <c r="CY1460">
        <v>0.56277978420257568</v>
      </c>
      <c r="CZ1460">
        <v>0.54604005813598633</v>
      </c>
    </row>
    <row r="1461" spans="1:104" x14ac:dyDescent="0.25">
      <c r="A1461" t="s">
        <v>1650</v>
      </c>
      <c r="B1461" t="s">
        <v>26</v>
      </c>
      <c r="C1461" t="s">
        <v>27</v>
      </c>
      <c r="D1461" t="s">
        <v>184</v>
      </c>
      <c r="E1461" t="s">
        <v>184</v>
      </c>
      <c r="F1461">
        <v>2017</v>
      </c>
      <c r="G1461" t="s">
        <v>174</v>
      </c>
      <c r="H1461">
        <v>4</v>
      </c>
      <c r="I1461">
        <v>41.935405731201172</v>
      </c>
      <c r="J1461">
        <v>40.402839660644531</v>
      </c>
      <c r="K1461">
        <v>39.452075958251953</v>
      </c>
      <c r="L1461">
        <v>39.342788696289063</v>
      </c>
      <c r="M1461">
        <v>40.81329345703125</v>
      </c>
      <c r="N1461">
        <v>44.647548675537109</v>
      </c>
      <c r="O1461">
        <v>49.980636596679688</v>
      </c>
      <c r="P1461">
        <v>55.849254608154297</v>
      </c>
      <c r="Q1461">
        <v>62.279155731201172</v>
      </c>
      <c r="R1461">
        <v>67.465194702148438</v>
      </c>
      <c r="S1461">
        <v>71.700325012207031</v>
      </c>
      <c r="T1461">
        <v>74.294517517089844</v>
      </c>
      <c r="U1461">
        <v>75.80450439453125</v>
      </c>
      <c r="V1461">
        <v>77.069648742675781</v>
      </c>
      <c r="W1461">
        <v>76.651275634765625</v>
      </c>
      <c r="X1461">
        <v>74.494049072265625</v>
      </c>
      <c r="Y1461">
        <v>71.1229248046875</v>
      </c>
      <c r="Z1461">
        <v>66.371551513671875</v>
      </c>
      <c r="AA1461">
        <v>61.206809997558594</v>
      </c>
      <c r="AB1461">
        <v>59.660087585449219</v>
      </c>
      <c r="AC1461">
        <v>57.43170166015625</v>
      </c>
      <c r="AD1461">
        <v>53.390190124511719</v>
      </c>
      <c r="AE1461">
        <v>49.245426177978516</v>
      </c>
      <c r="AF1461">
        <v>45.808788299560547</v>
      </c>
      <c r="AG1461">
        <v>-0.40460690855979919</v>
      </c>
      <c r="AH1461">
        <v>-0.23310886323451996</v>
      </c>
      <c r="AI1461">
        <v>-0.17044728994369507</v>
      </c>
      <c r="AJ1461">
        <v>-0.17852172255516052</v>
      </c>
      <c r="AK1461">
        <v>-0.1697879284620285</v>
      </c>
      <c r="AL1461">
        <v>-6.2190275639295578E-2</v>
      </c>
      <c r="AM1461">
        <v>-0.24471679329872131</v>
      </c>
      <c r="AN1461">
        <v>3.1276583671569824E-2</v>
      </c>
      <c r="AO1461">
        <v>0.12477726489305496</v>
      </c>
      <c r="AP1461">
        <v>0.14898180961608887</v>
      </c>
      <c r="AQ1461">
        <v>0.68776810169219971</v>
      </c>
      <c r="AR1461">
        <v>3.5082430839538574</v>
      </c>
      <c r="AS1461">
        <v>3.6445276737213135</v>
      </c>
      <c r="AT1461">
        <v>3.5497395992279053</v>
      </c>
      <c r="AU1461">
        <v>3.352426290512085</v>
      </c>
      <c r="AV1461">
        <v>3.3179116249084473</v>
      </c>
      <c r="AW1461">
        <v>3.1035454273223877</v>
      </c>
      <c r="AX1461">
        <v>2.7133889198303223</v>
      </c>
      <c r="AY1461">
        <v>0.72524160146713257</v>
      </c>
      <c r="AZ1461">
        <v>0.35977587103843689</v>
      </c>
      <c r="BA1461">
        <v>0.22788184881210327</v>
      </c>
      <c r="BB1461">
        <v>0.23211775720119476</v>
      </c>
      <c r="BC1461">
        <v>0.14391119778156281</v>
      </c>
      <c r="BD1461">
        <v>-2.7111910749226809E-3</v>
      </c>
      <c r="BE1461">
        <v>65.021430969238281</v>
      </c>
      <c r="BF1461">
        <v>62.733665466308594</v>
      </c>
      <c r="BG1461">
        <v>61.252147674560547</v>
      </c>
      <c r="BH1461">
        <v>60.810798645019531</v>
      </c>
      <c r="BI1461">
        <v>61.590259552001953</v>
      </c>
      <c r="BJ1461">
        <v>61.050483703613281</v>
      </c>
      <c r="BK1461">
        <v>62.599624633789063</v>
      </c>
      <c r="BL1461">
        <v>66.608192443847656</v>
      </c>
      <c r="BM1461">
        <v>75.958885192871094</v>
      </c>
      <c r="BN1461">
        <v>81.396217346191406</v>
      </c>
      <c r="BO1461">
        <v>86.487937927246094</v>
      </c>
      <c r="BP1461">
        <v>89.777305603027344</v>
      </c>
      <c r="BQ1461">
        <v>90.465446472167969</v>
      </c>
      <c r="BR1461">
        <v>88.747047424316406</v>
      </c>
      <c r="BS1461">
        <v>87.86676025390625</v>
      </c>
      <c r="BT1461">
        <v>86.579002380371094</v>
      </c>
      <c r="BU1461">
        <v>85.728569030761719</v>
      </c>
      <c r="BV1461">
        <v>82.809318542480469</v>
      </c>
      <c r="BW1461">
        <v>79.888450622558594</v>
      </c>
      <c r="BX1461">
        <v>73.878677368164062</v>
      </c>
      <c r="BY1461">
        <v>67.682380676269531</v>
      </c>
      <c r="BZ1461">
        <v>65.491035461425781</v>
      </c>
      <c r="CA1461">
        <v>62.900108337402344</v>
      </c>
      <c r="CB1461">
        <v>61.230453491210938</v>
      </c>
      <c r="CC1461">
        <v>0.70569467544555664</v>
      </c>
      <c r="CD1461">
        <v>0.67036688327789307</v>
      </c>
      <c r="CE1461">
        <v>0.63444602489471436</v>
      </c>
      <c r="CF1461">
        <v>0.5136178731918335</v>
      </c>
      <c r="CG1461">
        <v>0.46743917465209961</v>
      </c>
      <c r="CH1461">
        <v>0.53207874298095703</v>
      </c>
      <c r="CI1461">
        <v>0.62063944339752197</v>
      </c>
      <c r="CJ1461">
        <v>0.61406880617141724</v>
      </c>
      <c r="CK1461">
        <v>0.73690545558929443</v>
      </c>
      <c r="CL1461">
        <v>0.77085381746292114</v>
      </c>
      <c r="CM1461">
        <v>0.75928789377212524</v>
      </c>
      <c r="CN1461">
        <v>0.79944717884063721</v>
      </c>
      <c r="CO1461">
        <v>0.86982536315917969</v>
      </c>
      <c r="CP1461">
        <v>0.80724203586578369</v>
      </c>
      <c r="CQ1461">
        <v>0.83599960803985596</v>
      </c>
      <c r="CR1461">
        <v>0.87943589687347412</v>
      </c>
      <c r="CS1461">
        <v>0.86517870426177979</v>
      </c>
      <c r="CT1461">
        <v>0.84344762563705444</v>
      </c>
      <c r="CU1461">
        <v>0.87575399875640869</v>
      </c>
      <c r="CV1461">
        <v>0.70665031671524048</v>
      </c>
      <c r="CW1461">
        <v>0.62683582305908203</v>
      </c>
      <c r="CX1461">
        <v>0.53581821918487549</v>
      </c>
      <c r="CY1461">
        <v>0.5525323748588562</v>
      </c>
      <c r="CZ1461">
        <v>0.5345618724822998</v>
      </c>
    </row>
    <row r="1462" spans="1:104" x14ac:dyDescent="0.25">
      <c r="A1462" t="s">
        <v>1651</v>
      </c>
      <c r="B1462" t="s">
        <v>26</v>
      </c>
      <c r="C1462" t="s">
        <v>27</v>
      </c>
      <c r="D1462" t="s">
        <v>184</v>
      </c>
      <c r="E1462" t="s">
        <v>184</v>
      </c>
      <c r="F1462">
        <v>2017</v>
      </c>
      <c r="G1462" t="s">
        <v>175</v>
      </c>
      <c r="H1462">
        <v>5</v>
      </c>
      <c r="I1462">
        <v>42.902969360351563</v>
      </c>
      <c r="J1462">
        <v>41.366329193115234</v>
      </c>
      <c r="K1462">
        <v>40.385818481445313</v>
      </c>
      <c r="L1462">
        <v>40.184844970703125</v>
      </c>
      <c r="M1462">
        <v>41.56683349609375</v>
      </c>
      <c r="N1462">
        <v>45.300811767578125</v>
      </c>
      <c r="O1462">
        <v>50.260337829589844</v>
      </c>
      <c r="P1462">
        <v>57.293357849121094</v>
      </c>
      <c r="Q1462">
        <v>64.399795532226563</v>
      </c>
      <c r="R1462">
        <v>69.844566345214844</v>
      </c>
      <c r="S1462">
        <v>73.715957641601563</v>
      </c>
      <c r="T1462">
        <v>75.514266967773438</v>
      </c>
      <c r="U1462">
        <v>76.262031555175781</v>
      </c>
      <c r="V1462">
        <v>76.959083557128906</v>
      </c>
      <c r="W1462">
        <v>76.588813781738281</v>
      </c>
      <c r="X1462">
        <v>74.438507080078125</v>
      </c>
      <c r="Y1462">
        <v>70.993110656738281</v>
      </c>
      <c r="Z1462">
        <v>66.503150939941406</v>
      </c>
      <c r="AA1462">
        <v>61.504623413085938</v>
      </c>
      <c r="AB1462">
        <v>59.433341979980469</v>
      </c>
      <c r="AC1462">
        <v>58.0264892578125</v>
      </c>
      <c r="AD1462">
        <v>54.013389587402344</v>
      </c>
      <c r="AE1462">
        <v>49.953155517578125</v>
      </c>
      <c r="AF1462">
        <v>46.582794189453125</v>
      </c>
      <c r="AG1462">
        <v>-0.43075656890869141</v>
      </c>
      <c r="AH1462">
        <v>-0.23524206876754761</v>
      </c>
      <c r="AI1462">
        <v>-0.15842060744762421</v>
      </c>
      <c r="AJ1462">
        <v>-0.17629839479923248</v>
      </c>
      <c r="AK1462">
        <v>-0.17878419160842896</v>
      </c>
      <c r="AL1462">
        <v>-7.8064225614070892E-2</v>
      </c>
      <c r="AM1462">
        <v>-0.26072719693183899</v>
      </c>
      <c r="AN1462">
        <v>6.2564946711063385E-3</v>
      </c>
      <c r="AO1462">
        <v>0.13046278059482574</v>
      </c>
      <c r="AP1462">
        <v>0.18382218480110168</v>
      </c>
      <c r="AQ1462">
        <v>0.72777408361434937</v>
      </c>
      <c r="AR1462">
        <v>3.54850172996521</v>
      </c>
      <c r="AS1462">
        <v>3.642749547958374</v>
      </c>
      <c r="AT1462">
        <v>3.5155739784240723</v>
      </c>
      <c r="AU1462">
        <v>3.3109264373779297</v>
      </c>
      <c r="AV1462">
        <v>3.2433609962463379</v>
      </c>
      <c r="AW1462">
        <v>3.0268998146057129</v>
      </c>
      <c r="AX1462">
        <v>2.6316888332366943</v>
      </c>
      <c r="AY1462">
        <v>0.63884872198104858</v>
      </c>
      <c r="AZ1462">
        <v>0.29702916741371155</v>
      </c>
      <c r="BA1462">
        <v>0.18246632814407349</v>
      </c>
      <c r="BB1462">
        <v>0.19370958209037781</v>
      </c>
      <c r="BC1462">
        <v>0.11633811146020889</v>
      </c>
      <c r="BD1462">
        <v>-4.4231276959180832E-2</v>
      </c>
      <c r="BE1462">
        <v>62.901508331298828</v>
      </c>
      <c r="BF1462">
        <v>63.321208953857422</v>
      </c>
      <c r="BG1462">
        <v>63.930679321289063</v>
      </c>
      <c r="BH1462">
        <v>64.810226440429687</v>
      </c>
      <c r="BI1462">
        <v>63.120452880859375</v>
      </c>
      <c r="BJ1462">
        <v>62.160602569580078</v>
      </c>
      <c r="BK1462">
        <v>63.140529632568359</v>
      </c>
      <c r="BL1462">
        <v>68.339393615722656</v>
      </c>
      <c r="BM1462">
        <v>76.078407287597656</v>
      </c>
      <c r="BN1462">
        <v>80.978034973144531</v>
      </c>
      <c r="BO1462">
        <v>85.087509155273437</v>
      </c>
      <c r="BP1462">
        <v>86.297348022460938</v>
      </c>
      <c r="BQ1462">
        <v>86.446983337402344</v>
      </c>
      <c r="BR1462">
        <v>86.587509155273438</v>
      </c>
      <c r="BS1462">
        <v>85.567436218261719</v>
      </c>
      <c r="BT1462">
        <v>83.328414916992188</v>
      </c>
      <c r="BU1462">
        <v>83.078414916992188</v>
      </c>
      <c r="BV1462">
        <v>82.638641357421875</v>
      </c>
      <c r="BW1462">
        <v>82.319328308105469</v>
      </c>
      <c r="BX1462">
        <v>79.069320678710938</v>
      </c>
      <c r="BY1462">
        <v>75.379547119140625</v>
      </c>
      <c r="BZ1462">
        <v>71.560226440429687</v>
      </c>
      <c r="CA1462">
        <v>71.020072937011719</v>
      </c>
      <c r="CB1462">
        <v>68.281059265136719</v>
      </c>
      <c r="CC1462">
        <v>0.73233109712600708</v>
      </c>
      <c r="CD1462">
        <v>0.69738394021987915</v>
      </c>
      <c r="CE1462">
        <v>0.66003257036209106</v>
      </c>
      <c r="CF1462">
        <v>0.52971261739730835</v>
      </c>
      <c r="CG1462">
        <v>0.477428138256073</v>
      </c>
      <c r="CH1462">
        <v>0.54055792093276978</v>
      </c>
      <c r="CI1462">
        <v>0.62639516592025757</v>
      </c>
      <c r="CJ1462">
        <v>0.61475837230682373</v>
      </c>
      <c r="CK1462">
        <v>0.74112457036972046</v>
      </c>
      <c r="CL1462">
        <v>0.77402764558792114</v>
      </c>
      <c r="CM1462">
        <v>0.7579648494720459</v>
      </c>
      <c r="CN1462">
        <v>0.79685831069946289</v>
      </c>
      <c r="CO1462">
        <v>0.86669200658798218</v>
      </c>
      <c r="CP1462">
        <v>0.80106377601623535</v>
      </c>
      <c r="CQ1462">
        <v>0.82968080043792725</v>
      </c>
      <c r="CR1462">
        <v>0.87503862380981445</v>
      </c>
      <c r="CS1462">
        <v>0.86331456899642944</v>
      </c>
      <c r="CT1462">
        <v>0.84564036130905151</v>
      </c>
      <c r="CU1462">
        <v>0.88587832450866699</v>
      </c>
      <c r="CV1462">
        <v>0.71665304899215698</v>
      </c>
      <c r="CW1462">
        <v>0.63821613788604736</v>
      </c>
      <c r="CX1462">
        <v>0.54455089569091797</v>
      </c>
      <c r="CY1462">
        <v>0.56477046012878418</v>
      </c>
      <c r="CZ1462">
        <v>0.54908472299575806</v>
      </c>
    </row>
    <row r="1463" spans="1:104" x14ac:dyDescent="0.25">
      <c r="A1463" t="s">
        <v>1652</v>
      </c>
      <c r="B1463" t="s">
        <v>26</v>
      </c>
      <c r="C1463" t="s">
        <v>27</v>
      </c>
      <c r="D1463" t="s">
        <v>184</v>
      </c>
      <c r="E1463" t="s">
        <v>184</v>
      </c>
      <c r="F1463">
        <v>2017</v>
      </c>
      <c r="G1463" t="s">
        <v>176</v>
      </c>
      <c r="H1463">
        <v>6</v>
      </c>
      <c r="I1463">
        <v>44.688919067382813</v>
      </c>
      <c r="J1463">
        <v>43.047187805175781</v>
      </c>
      <c r="K1463">
        <v>42.038761138916016</v>
      </c>
      <c r="L1463">
        <v>41.876289367675781</v>
      </c>
      <c r="M1463">
        <v>43.255168914794922</v>
      </c>
      <c r="N1463">
        <v>46.991870880126953</v>
      </c>
      <c r="O1463">
        <v>52.0203857421875</v>
      </c>
      <c r="P1463">
        <v>58.914661407470703</v>
      </c>
      <c r="Q1463">
        <v>65.428947448730469</v>
      </c>
      <c r="R1463">
        <v>70.746025085449219</v>
      </c>
      <c r="S1463">
        <v>74.845512390136719</v>
      </c>
      <c r="T1463">
        <v>76.745895385742187</v>
      </c>
      <c r="U1463">
        <v>77.425804138183594</v>
      </c>
      <c r="V1463">
        <v>77.821151733398438</v>
      </c>
      <c r="W1463">
        <v>77.452743530273438</v>
      </c>
      <c r="X1463">
        <v>75.935256958007813</v>
      </c>
      <c r="Y1463">
        <v>73.165817260742187</v>
      </c>
      <c r="Z1463">
        <v>68.9232177734375</v>
      </c>
      <c r="AA1463">
        <v>63.666267395019531</v>
      </c>
      <c r="AB1463">
        <v>60.458713531494141</v>
      </c>
      <c r="AC1463">
        <v>59.287261962890625</v>
      </c>
      <c r="AD1463">
        <v>55.581130981445313</v>
      </c>
      <c r="AE1463">
        <v>51.664276123046875</v>
      </c>
      <c r="AF1463">
        <v>48.259593963623047</v>
      </c>
      <c r="AG1463">
        <v>-0.4539768397808075</v>
      </c>
      <c r="AH1463">
        <v>-0.24901933968067169</v>
      </c>
      <c r="AI1463">
        <v>-0.16923707723617554</v>
      </c>
      <c r="AJ1463">
        <v>-0.1868879646062851</v>
      </c>
      <c r="AK1463">
        <v>-0.18637578189373016</v>
      </c>
      <c r="AL1463">
        <v>-7.9326391220092773E-2</v>
      </c>
      <c r="AM1463">
        <v>-0.27037718892097473</v>
      </c>
      <c r="AN1463">
        <v>9.7636077553033829E-3</v>
      </c>
      <c r="AO1463">
        <v>0.13313025236129761</v>
      </c>
      <c r="AP1463">
        <v>0.18300679326057434</v>
      </c>
      <c r="AQ1463">
        <v>0.74068385362625122</v>
      </c>
      <c r="AR1463">
        <v>3.6215085983276367</v>
      </c>
      <c r="AS1463">
        <v>3.7166402339935303</v>
      </c>
      <c r="AT1463">
        <v>3.5714519023895264</v>
      </c>
      <c r="AU1463">
        <v>3.3677806854248047</v>
      </c>
      <c r="AV1463">
        <v>3.3335537910461426</v>
      </c>
      <c r="AW1463">
        <v>3.1429367065429687</v>
      </c>
      <c r="AX1463">
        <v>2.7495033740997314</v>
      </c>
      <c r="AY1463">
        <v>0.67772495746612549</v>
      </c>
      <c r="AZ1463">
        <v>0.31242290139198303</v>
      </c>
      <c r="BA1463">
        <v>0.19310267269611359</v>
      </c>
      <c r="BB1463">
        <v>0.20609334111213684</v>
      </c>
      <c r="BC1463">
        <v>0.12592488527297974</v>
      </c>
      <c r="BD1463">
        <v>-4.0943305939435959E-2</v>
      </c>
      <c r="BE1463">
        <v>65.912147521972656</v>
      </c>
      <c r="BF1463">
        <v>64.43060302734375</v>
      </c>
      <c r="BG1463">
        <v>63.970737457275391</v>
      </c>
      <c r="BH1463">
        <v>63.490806579589844</v>
      </c>
      <c r="BI1463">
        <v>63.969135284423828</v>
      </c>
      <c r="BJ1463">
        <v>63.049404144287109</v>
      </c>
      <c r="BK1463">
        <v>63.049404144287109</v>
      </c>
      <c r="BL1463">
        <v>68.25</v>
      </c>
      <c r="BM1463">
        <v>73.430526733398438</v>
      </c>
      <c r="BN1463">
        <v>76.680130004882813</v>
      </c>
      <c r="BO1463">
        <v>82.58697509765625</v>
      </c>
      <c r="BP1463">
        <v>85.298042297363281</v>
      </c>
      <c r="BQ1463">
        <v>85.608238220214844</v>
      </c>
      <c r="BR1463">
        <v>86.376304626464844</v>
      </c>
      <c r="BS1463">
        <v>84.496711730957031</v>
      </c>
      <c r="BT1463">
        <v>85.206573486328125</v>
      </c>
      <c r="BU1463">
        <v>85.748313903808594</v>
      </c>
      <c r="BV1463">
        <v>84.018386840820313</v>
      </c>
      <c r="BW1463">
        <v>81.427314758300781</v>
      </c>
      <c r="BX1463">
        <v>78.757980346679688</v>
      </c>
      <c r="BY1463">
        <v>74.711067199707031</v>
      </c>
      <c r="BZ1463">
        <v>71.579864501953125</v>
      </c>
      <c r="CA1463">
        <v>70.349937438964844</v>
      </c>
      <c r="CB1463">
        <v>68.260475158691406</v>
      </c>
      <c r="CC1463">
        <v>0.76718741655349731</v>
      </c>
      <c r="CD1463">
        <v>0.73003333806991577</v>
      </c>
      <c r="CE1463">
        <v>0.69015008211135864</v>
      </c>
      <c r="CF1463">
        <v>0.55111920833587646</v>
      </c>
      <c r="CG1463">
        <v>0.49282163381576538</v>
      </c>
      <c r="CH1463">
        <v>0.55613178014755249</v>
      </c>
      <c r="CI1463">
        <v>0.6394813060760498</v>
      </c>
      <c r="CJ1463">
        <v>0.61893165111541748</v>
      </c>
      <c r="CK1463">
        <v>0.74496340751647949</v>
      </c>
      <c r="CL1463">
        <v>0.77712231874465942</v>
      </c>
      <c r="CM1463">
        <v>0.76051110029220581</v>
      </c>
      <c r="CN1463">
        <v>0.80022454261779785</v>
      </c>
      <c r="CO1463">
        <v>0.87258380651473999</v>
      </c>
      <c r="CP1463">
        <v>0.80321556329727173</v>
      </c>
      <c r="CQ1463">
        <v>0.83301448822021484</v>
      </c>
      <c r="CR1463">
        <v>0.88587158918380737</v>
      </c>
      <c r="CS1463">
        <v>0.88054895401000977</v>
      </c>
      <c r="CT1463">
        <v>0.86647480726242065</v>
      </c>
      <c r="CU1463">
        <v>0.91374671459197998</v>
      </c>
      <c r="CV1463">
        <v>0.730080246925354</v>
      </c>
      <c r="CW1463">
        <v>0.65064984560012817</v>
      </c>
      <c r="CX1463">
        <v>0.55746686458587646</v>
      </c>
      <c r="CY1463">
        <v>0.58344346284866333</v>
      </c>
      <c r="CZ1463">
        <v>0.56852221488952637</v>
      </c>
    </row>
    <row r="1464" spans="1:104" x14ac:dyDescent="0.25">
      <c r="A1464" t="s">
        <v>1653</v>
      </c>
      <c r="B1464" t="s">
        <v>26</v>
      </c>
      <c r="C1464" t="s">
        <v>27</v>
      </c>
      <c r="D1464" t="s">
        <v>184</v>
      </c>
      <c r="E1464" t="s">
        <v>184</v>
      </c>
      <c r="F1464">
        <v>2017</v>
      </c>
      <c r="G1464" t="s">
        <v>177</v>
      </c>
      <c r="H1464">
        <v>7</v>
      </c>
      <c r="I1464">
        <v>46.462486267089844</v>
      </c>
      <c r="J1464">
        <v>44.799137115478516</v>
      </c>
      <c r="K1464">
        <v>43.675998687744141</v>
      </c>
      <c r="L1464">
        <v>43.575756072998047</v>
      </c>
      <c r="M1464">
        <v>45.255580902099609</v>
      </c>
      <c r="N1464">
        <v>49.434940338134766</v>
      </c>
      <c r="O1464">
        <v>54.692306518554687</v>
      </c>
      <c r="P1464">
        <v>61.593898773193359</v>
      </c>
      <c r="Q1464">
        <v>67.742866516113281</v>
      </c>
      <c r="R1464">
        <v>72.611434936523437</v>
      </c>
      <c r="S1464">
        <v>76.020088195800781</v>
      </c>
      <c r="T1464">
        <v>77.680274963378906</v>
      </c>
      <c r="U1464">
        <v>78.290512084960938</v>
      </c>
      <c r="V1464">
        <v>78.67095947265625</v>
      </c>
      <c r="W1464">
        <v>78.499977111816406</v>
      </c>
      <c r="X1464">
        <v>77.423858642578125</v>
      </c>
      <c r="Y1464">
        <v>75.068885803222656</v>
      </c>
      <c r="Z1464">
        <v>70.937751770019531</v>
      </c>
      <c r="AA1464">
        <v>65.560134887695313</v>
      </c>
      <c r="AB1464">
        <v>62.430866241455078</v>
      </c>
      <c r="AC1464">
        <v>61.293472290039063</v>
      </c>
      <c r="AD1464">
        <v>57.60491943359375</v>
      </c>
      <c r="AE1464">
        <v>53.490345001220703</v>
      </c>
      <c r="AF1464">
        <v>50.080829620361328</v>
      </c>
      <c r="AG1464">
        <v>-0.45952525734901428</v>
      </c>
      <c r="AH1464">
        <v>-0.26089146733283997</v>
      </c>
      <c r="AI1464">
        <v>-0.18574483692646027</v>
      </c>
      <c r="AJ1464">
        <v>-0.19794981181621552</v>
      </c>
      <c r="AK1464">
        <v>-0.1904362291097641</v>
      </c>
      <c r="AL1464">
        <v>-7.3458895087242126E-2</v>
      </c>
      <c r="AM1464">
        <v>-0.27267420291900635</v>
      </c>
      <c r="AN1464">
        <v>2.5546366348862648E-2</v>
      </c>
      <c r="AO1464">
        <v>0.13464482128620148</v>
      </c>
      <c r="AP1464">
        <v>0.16744107007980347</v>
      </c>
      <c r="AQ1464">
        <v>0.72791153192520142</v>
      </c>
      <c r="AR1464">
        <v>3.6437215805053711</v>
      </c>
      <c r="AS1464">
        <v>3.7407007217407227</v>
      </c>
      <c r="AT1464">
        <v>3.5994524955749512</v>
      </c>
      <c r="AU1464">
        <v>3.4092533588409424</v>
      </c>
      <c r="AV1464">
        <v>3.4216113090515137</v>
      </c>
      <c r="AW1464">
        <v>3.2572267055511475</v>
      </c>
      <c r="AX1464">
        <v>2.8775460720062256</v>
      </c>
      <c r="AY1464">
        <v>0.7541545033454895</v>
      </c>
      <c r="AZ1464">
        <v>0.36263620853424072</v>
      </c>
      <c r="BA1464">
        <v>0.22840201854705811</v>
      </c>
      <c r="BB1464">
        <v>0.23822771012783051</v>
      </c>
      <c r="BC1464">
        <v>0.14836974442005157</v>
      </c>
      <c r="BD1464">
        <v>-1.6199694946408272E-2</v>
      </c>
      <c r="BE1464">
        <v>69.608718872070312</v>
      </c>
      <c r="BF1464">
        <v>69.067398071289062</v>
      </c>
      <c r="BG1464">
        <v>68.638412475585938</v>
      </c>
      <c r="BH1464">
        <v>68.167694091796875</v>
      </c>
      <c r="BI1464">
        <v>67.905258178710937</v>
      </c>
      <c r="BJ1464">
        <v>67.881584167480469</v>
      </c>
      <c r="BK1464">
        <v>69.027679443359375</v>
      </c>
      <c r="BL1464">
        <v>70.955863952636719</v>
      </c>
      <c r="BM1464">
        <v>75.326744079589844</v>
      </c>
      <c r="BN1464">
        <v>77.091194152832031</v>
      </c>
      <c r="BO1464">
        <v>78.839988708496094</v>
      </c>
      <c r="BP1464">
        <v>78.36767578125</v>
      </c>
      <c r="BQ1464">
        <v>80.701583862304688</v>
      </c>
      <c r="BR1464">
        <v>83.439544677734375</v>
      </c>
      <c r="BS1464">
        <v>84.020584106445313</v>
      </c>
      <c r="BT1464">
        <v>83.258552551269531</v>
      </c>
      <c r="BU1464">
        <v>81.789840698242188</v>
      </c>
      <c r="BV1464">
        <v>80.435470581054687</v>
      </c>
      <c r="BW1464">
        <v>80.870475769042969</v>
      </c>
      <c r="BX1464">
        <v>76.676986694335938</v>
      </c>
      <c r="BY1464">
        <v>74.221916198730469</v>
      </c>
      <c r="BZ1464">
        <v>72.981544494628906</v>
      </c>
      <c r="CA1464">
        <v>71.858718872070312</v>
      </c>
      <c r="CB1464">
        <v>71.800949096679688</v>
      </c>
      <c r="CC1464">
        <v>0.78068459033966064</v>
      </c>
      <c r="CD1464">
        <v>0.74459987878799438</v>
      </c>
      <c r="CE1464">
        <v>0.70260709524154663</v>
      </c>
      <c r="CF1464">
        <v>0.56064355373382568</v>
      </c>
      <c r="CG1464">
        <v>0.50288546085357666</v>
      </c>
      <c r="CH1464">
        <v>0.56744807958602905</v>
      </c>
      <c r="CI1464">
        <v>0.64696973562240601</v>
      </c>
      <c r="CJ1464">
        <v>0.6189386248588562</v>
      </c>
      <c r="CK1464">
        <v>0.74477696418762207</v>
      </c>
      <c r="CL1464">
        <v>0.77504265308380127</v>
      </c>
      <c r="CM1464">
        <v>0.75586426258087158</v>
      </c>
      <c r="CN1464">
        <v>0.79509323835372925</v>
      </c>
      <c r="CO1464">
        <v>0.86702513694763184</v>
      </c>
      <c r="CP1464">
        <v>0.79841232299804688</v>
      </c>
      <c r="CQ1464">
        <v>0.82856309413909912</v>
      </c>
      <c r="CR1464">
        <v>0.88490301370620728</v>
      </c>
      <c r="CS1464">
        <v>0.88433784246444702</v>
      </c>
      <c r="CT1464">
        <v>0.87337052822113037</v>
      </c>
      <c r="CU1464">
        <v>0.92545121908187866</v>
      </c>
      <c r="CV1464">
        <v>0.74066227674484253</v>
      </c>
      <c r="CW1464">
        <v>0.65960365533828735</v>
      </c>
      <c r="CX1464">
        <v>0.56490594148635864</v>
      </c>
      <c r="CY1464">
        <v>0.59050339460372925</v>
      </c>
      <c r="CZ1464">
        <v>0.57784712314605713</v>
      </c>
    </row>
    <row r="1465" spans="1:104" x14ac:dyDescent="0.25">
      <c r="A1465" t="s">
        <v>1654</v>
      </c>
      <c r="B1465" t="s">
        <v>26</v>
      </c>
      <c r="C1465" t="s">
        <v>27</v>
      </c>
      <c r="D1465" t="s">
        <v>184</v>
      </c>
      <c r="E1465" t="s">
        <v>184</v>
      </c>
      <c r="F1465">
        <v>2017</v>
      </c>
      <c r="G1465" t="s">
        <v>178</v>
      </c>
      <c r="H1465">
        <v>8</v>
      </c>
      <c r="I1465">
        <v>48.198856353759766</v>
      </c>
      <c r="J1465">
        <v>46.515224456787109</v>
      </c>
      <c r="K1465">
        <v>45.327751159667969</v>
      </c>
      <c r="L1465">
        <v>45.272304534912109</v>
      </c>
      <c r="M1465">
        <v>46.971794128417969</v>
      </c>
      <c r="N1465">
        <v>51.662204742431641</v>
      </c>
      <c r="O1465">
        <v>57.747276306152344</v>
      </c>
      <c r="P1465">
        <v>64.879318237304688</v>
      </c>
      <c r="Q1465">
        <v>71.941757202148438</v>
      </c>
      <c r="R1465">
        <v>77.612037658691406</v>
      </c>
      <c r="S1465">
        <v>82.114265441894531</v>
      </c>
      <c r="T1465">
        <v>84.256034851074219</v>
      </c>
      <c r="U1465">
        <v>85.072059631347656</v>
      </c>
      <c r="V1465">
        <v>85.529159545898437</v>
      </c>
      <c r="W1465">
        <v>85.081611633300781</v>
      </c>
      <c r="X1465">
        <v>83.419395446777344</v>
      </c>
      <c r="Y1465">
        <v>80.01568603515625</v>
      </c>
      <c r="Z1465">
        <v>75.337112426757813</v>
      </c>
      <c r="AA1465">
        <v>69.141685485839844</v>
      </c>
      <c r="AB1465">
        <v>66.379043579101563</v>
      </c>
      <c r="AC1465">
        <v>64.32244873046875</v>
      </c>
      <c r="AD1465">
        <v>60.05706787109375</v>
      </c>
      <c r="AE1465">
        <v>55.527900695800781</v>
      </c>
      <c r="AF1465">
        <v>51.800960540771484</v>
      </c>
      <c r="AG1465">
        <v>-0.45645824074745178</v>
      </c>
      <c r="AH1465">
        <v>-0.2990935742855072</v>
      </c>
      <c r="AI1465">
        <v>-0.2533268928527832</v>
      </c>
      <c r="AJ1465">
        <v>-0.23619355261325836</v>
      </c>
      <c r="AK1465">
        <v>-0.18699592351913452</v>
      </c>
      <c r="AL1465">
        <v>-3.4289263188838959E-2</v>
      </c>
      <c r="AM1465">
        <v>-0.26003637909889221</v>
      </c>
      <c r="AN1465">
        <v>0.10251995176076889</v>
      </c>
      <c r="AO1465">
        <v>0.14343626797199249</v>
      </c>
      <c r="AP1465">
        <v>9.7036540508270264E-2</v>
      </c>
      <c r="AQ1465">
        <v>0.7259259819984436</v>
      </c>
      <c r="AR1465">
        <v>3.9836630821228027</v>
      </c>
      <c r="AS1465">
        <v>4.1057577133178711</v>
      </c>
      <c r="AT1465">
        <v>3.9530637264251709</v>
      </c>
      <c r="AU1465">
        <v>3.7648477554321289</v>
      </c>
      <c r="AV1465">
        <v>3.8937621116638184</v>
      </c>
      <c r="AW1465">
        <v>3.7043895721435547</v>
      </c>
      <c r="AX1465">
        <v>3.3470554351806641</v>
      </c>
      <c r="AY1465">
        <v>1.0973103046417236</v>
      </c>
      <c r="AZ1465">
        <v>0.5986095666885376</v>
      </c>
      <c r="BA1465">
        <v>0.3948020339012146</v>
      </c>
      <c r="BB1465">
        <v>0.38274437189102173</v>
      </c>
      <c r="BC1465">
        <v>0.24892732501029968</v>
      </c>
      <c r="BD1465">
        <v>0.10359705984592438</v>
      </c>
      <c r="BE1465">
        <v>70.874916076660156</v>
      </c>
      <c r="BF1465">
        <v>70.87701416015625</v>
      </c>
      <c r="BG1465">
        <v>70.147979736328125</v>
      </c>
      <c r="BH1465">
        <v>69.897972106933594</v>
      </c>
      <c r="BI1465">
        <v>69.375343322753906</v>
      </c>
      <c r="BJ1465">
        <v>69.14630126953125</v>
      </c>
      <c r="BK1465">
        <v>69.167259216308594</v>
      </c>
      <c r="BL1465">
        <v>71.203887939453125</v>
      </c>
      <c r="BM1465">
        <v>75.955718994140625</v>
      </c>
      <c r="BN1465">
        <v>80.329132080078125</v>
      </c>
      <c r="BO1465">
        <v>85.141746520996094</v>
      </c>
      <c r="BP1465">
        <v>86.809577941894531</v>
      </c>
      <c r="BQ1465">
        <v>88.496284484863281</v>
      </c>
      <c r="BR1465">
        <v>87.330116271972656</v>
      </c>
      <c r="BS1465">
        <v>88.306648254394531</v>
      </c>
      <c r="BT1465">
        <v>88.371200561523438</v>
      </c>
      <c r="BU1465">
        <v>87.619529724121094</v>
      </c>
      <c r="BV1465">
        <v>87.59857177734375</v>
      </c>
      <c r="BW1465">
        <v>83.121040344238281</v>
      </c>
      <c r="BX1465">
        <v>80.205718994140625</v>
      </c>
      <c r="BY1465">
        <v>76.396461486816406</v>
      </c>
      <c r="BZ1465">
        <v>74.456405639648438</v>
      </c>
      <c r="CA1465">
        <v>73.727363586425781</v>
      </c>
      <c r="CB1465">
        <v>73.646041870117188</v>
      </c>
      <c r="CC1465">
        <v>0.81297516822814941</v>
      </c>
      <c r="CD1465">
        <v>0.77626878023147583</v>
      </c>
      <c r="CE1465">
        <v>0.73098534345626831</v>
      </c>
      <c r="CF1465">
        <v>0.58124840259552002</v>
      </c>
      <c r="CG1465">
        <v>0.5183684229850769</v>
      </c>
      <c r="CH1465">
        <v>0.5874021053314209</v>
      </c>
      <c r="CI1465">
        <v>0.67000037431716919</v>
      </c>
      <c r="CJ1465">
        <v>0.62910223007202148</v>
      </c>
      <c r="CK1465">
        <v>0.76123243570327759</v>
      </c>
      <c r="CL1465">
        <v>0.79233449697494507</v>
      </c>
      <c r="CM1465">
        <v>0.76979082822799683</v>
      </c>
      <c r="CN1465">
        <v>0.81250417232513428</v>
      </c>
      <c r="CO1465">
        <v>0.89691805839538574</v>
      </c>
      <c r="CP1465">
        <v>0.81283503770828247</v>
      </c>
      <c r="CQ1465">
        <v>0.84751015901565552</v>
      </c>
      <c r="CR1465">
        <v>0.91919708251953125</v>
      </c>
      <c r="CS1465">
        <v>0.91856867074966431</v>
      </c>
      <c r="CT1465">
        <v>0.90904325246810913</v>
      </c>
      <c r="CU1465">
        <v>0.96980762481689453</v>
      </c>
      <c r="CV1465">
        <v>0.78173345327377319</v>
      </c>
      <c r="CW1465">
        <v>0.69123697280883789</v>
      </c>
      <c r="CX1465">
        <v>0.58871686458587646</v>
      </c>
      <c r="CY1465">
        <v>0.61349070072174072</v>
      </c>
      <c r="CZ1465">
        <v>0.59695851802825928</v>
      </c>
    </row>
    <row r="1466" spans="1:104" x14ac:dyDescent="0.25">
      <c r="A1466" t="s">
        <v>1655</v>
      </c>
      <c r="B1466" t="s">
        <v>26</v>
      </c>
      <c r="C1466" t="s">
        <v>27</v>
      </c>
      <c r="D1466" t="s">
        <v>184</v>
      </c>
      <c r="E1466" t="s">
        <v>184</v>
      </c>
      <c r="F1466">
        <v>2017</v>
      </c>
      <c r="G1466" t="s">
        <v>179</v>
      </c>
      <c r="H1466">
        <v>9</v>
      </c>
      <c r="I1466">
        <v>49.183242797851563</v>
      </c>
      <c r="J1466">
        <v>47.550060272216797</v>
      </c>
      <c r="K1466">
        <v>46.506004333496094</v>
      </c>
      <c r="L1466">
        <v>46.478622436523438</v>
      </c>
      <c r="M1466">
        <v>48.376510620117188</v>
      </c>
      <c r="N1466">
        <v>53.374202728271484</v>
      </c>
      <c r="O1466">
        <v>60.646442413330078</v>
      </c>
      <c r="P1466">
        <v>68.666458129882813</v>
      </c>
      <c r="Q1466">
        <v>77.474380493164063</v>
      </c>
      <c r="R1466">
        <v>84.191635131835938</v>
      </c>
      <c r="S1466">
        <v>89.165611267089844</v>
      </c>
      <c r="T1466">
        <v>91.381217956542969</v>
      </c>
      <c r="U1466">
        <v>92.152214050292969</v>
      </c>
      <c r="V1466">
        <v>92.749046325683594</v>
      </c>
      <c r="W1466">
        <v>91.927627563476562</v>
      </c>
      <c r="X1466">
        <v>89.289558410644531</v>
      </c>
      <c r="Y1466">
        <v>85.25921630859375</v>
      </c>
      <c r="Z1466">
        <v>80.311576843261719</v>
      </c>
      <c r="AA1466">
        <v>73.720733642578125</v>
      </c>
      <c r="AB1466">
        <v>71.415084838867188</v>
      </c>
      <c r="AC1466">
        <v>67.635848999023437</v>
      </c>
      <c r="AD1466">
        <v>62.542076110839844</v>
      </c>
      <c r="AE1466">
        <v>57.510086059570313</v>
      </c>
      <c r="AF1466">
        <v>53.485897064208984</v>
      </c>
      <c r="AG1466">
        <v>-0.41755002737045288</v>
      </c>
      <c r="AH1466">
        <v>-0.3356766402721405</v>
      </c>
      <c r="AI1466">
        <v>-0.34004047513008118</v>
      </c>
      <c r="AJ1466">
        <v>-0.27938124537467957</v>
      </c>
      <c r="AK1466">
        <v>-0.17136074602603912</v>
      </c>
      <c r="AL1466">
        <v>2.7733135968446732E-2</v>
      </c>
      <c r="AM1466">
        <v>-0.22062021493911743</v>
      </c>
      <c r="AN1466">
        <v>0.22047083079814911</v>
      </c>
      <c r="AO1466">
        <v>0.15161287784576416</v>
      </c>
      <c r="AP1466">
        <v>-2.4039417505264282E-2</v>
      </c>
      <c r="AQ1466">
        <v>0.66615492105484009</v>
      </c>
      <c r="AR1466">
        <v>4.2744402885437012</v>
      </c>
      <c r="AS1466">
        <v>4.4126148223876953</v>
      </c>
      <c r="AT1466">
        <v>4.2635059356689453</v>
      </c>
      <c r="AU1466">
        <v>4.0912485122680664</v>
      </c>
      <c r="AV1466">
        <v>4.3697013854980469</v>
      </c>
      <c r="AW1466">
        <v>4.1923398971557617</v>
      </c>
      <c r="AX1466">
        <v>3.9123413562774658</v>
      </c>
      <c r="AY1466">
        <v>1.5742679834365845</v>
      </c>
      <c r="AZ1466">
        <v>0.94101065397262573</v>
      </c>
      <c r="BA1466">
        <v>0.63323557376861572</v>
      </c>
      <c r="BB1466">
        <v>0.58324271440505981</v>
      </c>
      <c r="BC1466">
        <v>0.38897791504859924</v>
      </c>
      <c r="BD1466">
        <v>0.28106674551963806</v>
      </c>
      <c r="BE1466">
        <v>73.4176025390625</v>
      </c>
      <c r="BF1466">
        <v>73.312850952148438</v>
      </c>
      <c r="BG1466">
        <v>72.08380126953125</v>
      </c>
      <c r="BH1466">
        <v>72.062850952148438</v>
      </c>
      <c r="BI1466">
        <v>72.729049682617188</v>
      </c>
      <c r="BJ1466">
        <v>70.6676025390625</v>
      </c>
      <c r="BK1466">
        <v>72.541900634765625</v>
      </c>
      <c r="BL1466">
        <v>74.124298095703125</v>
      </c>
      <c r="BM1466">
        <v>82.621498107910156</v>
      </c>
      <c r="BN1466">
        <v>88.079597473144531</v>
      </c>
      <c r="BO1466">
        <v>94.099143981933594</v>
      </c>
      <c r="BP1466">
        <v>97.973442077636719</v>
      </c>
      <c r="BQ1466">
        <v>98.409187316894531</v>
      </c>
      <c r="BR1466">
        <v>96.076789855957031</v>
      </c>
      <c r="BS1466">
        <v>95.036293029785156</v>
      </c>
      <c r="BT1466">
        <v>92.745796203613281</v>
      </c>
      <c r="BU1466">
        <v>93.329597473144531</v>
      </c>
      <c r="BV1466">
        <v>93.121498107910156</v>
      </c>
      <c r="BW1466">
        <v>89.310043334960938</v>
      </c>
      <c r="BX1466">
        <v>84.74859619140625</v>
      </c>
      <c r="BY1466">
        <v>80.687149047851562</v>
      </c>
      <c r="BZ1466">
        <v>79.708099365234375</v>
      </c>
      <c r="CA1466">
        <v>78.66619873046875</v>
      </c>
      <c r="CB1466">
        <v>75.041893005371094</v>
      </c>
      <c r="CC1466">
        <v>0.83114016056060791</v>
      </c>
      <c r="CD1466">
        <v>0.79557496309280396</v>
      </c>
      <c r="CE1466">
        <v>0.75261121988296509</v>
      </c>
      <c r="CF1466">
        <v>0.60033464431762695</v>
      </c>
      <c r="CG1466">
        <v>0.53800642490386963</v>
      </c>
      <c r="CH1466">
        <v>0.61068189144134521</v>
      </c>
      <c r="CI1466">
        <v>0.70257997512817383</v>
      </c>
      <c r="CJ1466">
        <v>0.66214662790298462</v>
      </c>
      <c r="CK1466">
        <v>0.80645036697387695</v>
      </c>
      <c r="CL1466">
        <v>0.84019213914871216</v>
      </c>
      <c r="CM1466">
        <v>0.81340312957763672</v>
      </c>
      <c r="CN1466">
        <v>0.85917717218399048</v>
      </c>
      <c r="CO1466">
        <v>0.95261472463607788</v>
      </c>
      <c r="CP1466">
        <v>0.85849839448928833</v>
      </c>
      <c r="CQ1466">
        <v>0.89648395776748657</v>
      </c>
      <c r="CR1466">
        <v>0.97339826822280884</v>
      </c>
      <c r="CS1466">
        <v>0.97089898586273193</v>
      </c>
      <c r="CT1466">
        <v>0.96184426546096802</v>
      </c>
      <c r="CU1466">
        <v>1.0271662473678589</v>
      </c>
      <c r="CV1466">
        <v>0.83240514993667603</v>
      </c>
      <c r="CW1466">
        <v>0.72880029678344727</v>
      </c>
      <c r="CX1466">
        <v>0.6154630184173584</v>
      </c>
      <c r="CY1466">
        <v>0.63802170753479004</v>
      </c>
      <c r="CZ1466">
        <v>0.61878108978271484</v>
      </c>
    </row>
    <row r="1467" spans="1:104" x14ac:dyDescent="0.25">
      <c r="A1467" t="s">
        <v>1656</v>
      </c>
      <c r="B1467" t="s">
        <v>26</v>
      </c>
      <c r="C1467" t="s">
        <v>27</v>
      </c>
      <c r="D1467" t="s">
        <v>184</v>
      </c>
      <c r="E1467" t="s">
        <v>184</v>
      </c>
      <c r="F1467">
        <v>2017</v>
      </c>
      <c r="G1467" t="s">
        <v>180</v>
      </c>
      <c r="H1467">
        <v>10</v>
      </c>
      <c r="I1467">
        <v>43.756710052490234</v>
      </c>
      <c r="J1467">
        <v>42.281333923339844</v>
      </c>
      <c r="K1467">
        <v>41.288959503173828</v>
      </c>
      <c r="L1467">
        <v>41.246818542480469</v>
      </c>
      <c r="M1467">
        <v>42.781661987304688</v>
      </c>
      <c r="N1467">
        <v>46.940441131591797</v>
      </c>
      <c r="O1467">
        <v>53.968765258789063</v>
      </c>
      <c r="P1467">
        <v>59.813156127929688</v>
      </c>
      <c r="Q1467">
        <v>66.924484252929687</v>
      </c>
      <c r="R1467">
        <v>73.310928344726563</v>
      </c>
      <c r="S1467">
        <v>78.380592346191406</v>
      </c>
      <c r="T1467">
        <v>81.180076599121094</v>
      </c>
      <c r="U1467">
        <v>82.683746337890625</v>
      </c>
      <c r="V1467">
        <v>84.0093994140625</v>
      </c>
      <c r="W1467">
        <v>83.513343811035156</v>
      </c>
      <c r="X1467">
        <v>80.890731811523438</v>
      </c>
      <c r="Y1467">
        <v>76.809478759765625</v>
      </c>
      <c r="Z1467">
        <v>71.931541442871094</v>
      </c>
      <c r="AA1467">
        <v>68.310798645019531</v>
      </c>
      <c r="AB1467">
        <v>65.333915710449219</v>
      </c>
      <c r="AC1467">
        <v>61.857013702392578</v>
      </c>
      <c r="AD1467">
        <v>56.32861328125</v>
      </c>
      <c r="AE1467">
        <v>51.06951904296875</v>
      </c>
      <c r="AF1467">
        <v>47.489864349365234</v>
      </c>
      <c r="AG1467">
        <v>-0.419991135597229</v>
      </c>
      <c r="AH1467">
        <v>-0.25237244367599487</v>
      </c>
      <c r="AI1467">
        <v>-0.19395588338375092</v>
      </c>
      <c r="AJ1467">
        <v>-0.19585436582565308</v>
      </c>
      <c r="AK1467">
        <v>-0.174382284283638</v>
      </c>
      <c r="AL1467">
        <v>-5.3932584822177887E-2</v>
      </c>
      <c r="AM1467">
        <v>-0.25741297006607056</v>
      </c>
      <c r="AN1467">
        <v>5.2798844873905182E-2</v>
      </c>
      <c r="AO1467">
        <v>0.14061982929706573</v>
      </c>
      <c r="AP1467">
        <v>0.15018211305141449</v>
      </c>
      <c r="AQ1467">
        <v>0.76807141304016113</v>
      </c>
      <c r="AR1467">
        <v>3.9270894527435303</v>
      </c>
      <c r="AS1467">
        <v>4.071319580078125</v>
      </c>
      <c r="AT1467">
        <v>3.9522778987884521</v>
      </c>
      <c r="AU1467">
        <v>3.7396442890167236</v>
      </c>
      <c r="AV1467">
        <v>3.7331693172454834</v>
      </c>
      <c r="AW1467">
        <v>3.4869146347045898</v>
      </c>
      <c r="AX1467">
        <v>3.0855948925018311</v>
      </c>
      <c r="AY1467">
        <v>0.93023121356964111</v>
      </c>
      <c r="AZ1467">
        <v>0.48314082622528076</v>
      </c>
      <c r="BA1467">
        <v>0.30898299813270569</v>
      </c>
      <c r="BB1467">
        <v>0.29011467099189758</v>
      </c>
      <c r="BC1467">
        <v>0.17512637376785278</v>
      </c>
      <c r="BD1467">
        <v>2.6658495888113976E-2</v>
      </c>
      <c r="BE1467">
        <v>70.210685729980469</v>
      </c>
      <c r="BF1467">
        <v>68.523506164550781</v>
      </c>
      <c r="BG1467">
        <v>69.125236511230469</v>
      </c>
      <c r="BH1467">
        <v>68.648269653320312</v>
      </c>
      <c r="BI1467">
        <v>66.982048034667969</v>
      </c>
      <c r="BJ1467">
        <v>66.732048034667969</v>
      </c>
      <c r="BK1467">
        <v>67.604713439941406</v>
      </c>
      <c r="BL1467">
        <v>67.648277282714844</v>
      </c>
      <c r="BM1467">
        <v>73.851661682128906</v>
      </c>
      <c r="BN1467">
        <v>78.517059326171875</v>
      </c>
      <c r="BO1467">
        <v>82.707168579101563</v>
      </c>
      <c r="BP1467">
        <v>83.392715454101563</v>
      </c>
      <c r="BQ1467">
        <v>83.874290466308594</v>
      </c>
      <c r="BR1467">
        <v>84.853767395019531</v>
      </c>
      <c r="BS1467">
        <v>84.539260864257813</v>
      </c>
      <c r="BT1467">
        <v>85.184967041015625</v>
      </c>
      <c r="BU1467">
        <v>84.540931701660156</v>
      </c>
      <c r="BV1467">
        <v>81.22607421875</v>
      </c>
      <c r="BW1467">
        <v>77.602561950683594</v>
      </c>
      <c r="BX1467">
        <v>73.875236511230469</v>
      </c>
      <c r="BY1467">
        <v>72.419212341308594</v>
      </c>
      <c r="BZ1467">
        <v>70.065818786621094</v>
      </c>
      <c r="CA1467">
        <v>68.857696533203125</v>
      </c>
      <c r="CB1467">
        <v>68.336761474609375</v>
      </c>
      <c r="CC1467">
        <v>0.73382568359375</v>
      </c>
      <c r="CD1467">
        <v>0.70044654607772827</v>
      </c>
      <c r="CE1467">
        <v>0.66227519512176514</v>
      </c>
      <c r="CF1467">
        <v>0.53309690952301025</v>
      </c>
      <c r="CG1467">
        <v>0.47958159446716309</v>
      </c>
      <c r="CH1467">
        <v>0.54388833045959473</v>
      </c>
      <c r="CI1467">
        <v>0.63929033279418945</v>
      </c>
      <c r="CJ1467">
        <v>0.61479067802429199</v>
      </c>
      <c r="CK1467">
        <v>0.74834823608398438</v>
      </c>
      <c r="CL1467">
        <v>0.78686296939849854</v>
      </c>
      <c r="CM1467">
        <v>0.76667326688766479</v>
      </c>
      <c r="CN1467">
        <v>0.81126821041107178</v>
      </c>
      <c r="CO1467">
        <v>0.90160614252090454</v>
      </c>
      <c r="CP1467">
        <v>0.81256657838821411</v>
      </c>
      <c r="CQ1467">
        <v>0.84997856616973877</v>
      </c>
      <c r="CR1467">
        <v>0.92249047756195068</v>
      </c>
      <c r="CS1467">
        <v>0.91652172803878784</v>
      </c>
      <c r="CT1467">
        <v>0.90569174289703369</v>
      </c>
      <c r="CU1467">
        <v>0.98354393243789673</v>
      </c>
      <c r="CV1467">
        <v>0.79274386167526245</v>
      </c>
      <c r="CW1467">
        <v>0.69359672069549561</v>
      </c>
      <c r="CX1467">
        <v>0.56722551584243774</v>
      </c>
      <c r="CY1467">
        <v>0.57114136219024658</v>
      </c>
      <c r="CZ1467">
        <v>0.55207192897796631</v>
      </c>
    </row>
    <row r="1468" spans="1:104" x14ac:dyDescent="0.25">
      <c r="A1468" t="s">
        <v>1657</v>
      </c>
      <c r="B1468" t="s">
        <v>26</v>
      </c>
      <c r="C1468" t="s">
        <v>27</v>
      </c>
      <c r="D1468" t="s">
        <v>184</v>
      </c>
      <c r="E1468" t="s">
        <v>184</v>
      </c>
      <c r="F1468">
        <v>2017</v>
      </c>
      <c r="G1468" t="s">
        <v>181</v>
      </c>
      <c r="H1468">
        <v>11</v>
      </c>
      <c r="I1468">
        <v>40.6907958984375</v>
      </c>
      <c r="J1468">
        <v>39.413887023925781</v>
      </c>
      <c r="K1468">
        <v>38.649871826171875</v>
      </c>
      <c r="L1468">
        <v>38.804981231689453</v>
      </c>
      <c r="M1468">
        <v>40.481601715087891</v>
      </c>
      <c r="N1468">
        <v>44.538833618164062</v>
      </c>
      <c r="O1468">
        <v>49.749835968017578</v>
      </c>
      <c r="P1468">
        <v>54.749290466308594</v>
      </c>
      <c r="Q1468">
        <v>60.235748291015625</v>
      </c>
      <c r="R1468">
        <v>64.668708801269531</v>
      </c>
      <c r="S1468">
        <v>68.236381530761719</v>
      </c>
      <c r="T1468">
        <v>70.279647827148438</v>
      </c>
      <c r="U1468">
        <v>71.29010009765625</v>
      </c>
      <c r="V1468">
        <v>72.074317932128906</v>
      </c>
      <c r="W1468">
        <v>71.342880249023437</v>
      </c>
      <c r="X1468">
        <v>68.751358032226562</v>
      </c>
      <c r="Y1468">
        <v>65.765350341796875</v>
      </c>
      <c r="Z1468">
        <v>63.894580841064453</v>
      </c>
      <c r="AA1468">
        <v>59.419265747070312</v>
      </c>
      <c r="AB1468">
        <v>56.183628082275391</v>
      </c>
      <c r="AC1468">
        <v>53.657600402832031</v>
      </c>
      <c r="AD1468">
        <v>50.181602478027344</v>
      </c>
      <c r="AE1468">
        <v>46.595371246337891</v>
      </c>
      <c r="AF1468">
        <v>43.639209747314453</v>
      </c>
      <c r="AG1468">
        <v>-0.4401012659072876</v>
      </c>
      <c r="AH1468">
        <v>-0.20456039905548096</v>
      </c>
      <c r="AI1468">
        <v>-9.9861785769462585E-2</v>
      </c>
      <c r="AJ1468">
        <v>-0.14655828475952148</v>
      </c>
      <c r="AK1468">
        <v>-0.18999120593070984</v>
      </c>
      <c r="AL1468">
        <v>-0.11705000698566437</v>
      </c>
      <c r="AM1468">
        <v>-0.29261890053749084</v>
      </c>
      <c r="AN1468">
        <v>-6.1263352632522583E-2</v>
      </c>
      <c r="AO1468">
        <v>0.12744987010955811</v>
      </c>
      <c r="AP1468">
        <v>0.25623545050621033</v>
      </c>
      <c r="AQ1468">
        <v>0.77301931381225586</v>
      </c>
      <c r="AR1468">
        <v>3.40505051612854</v>
      </c>
      <c r="AS1468">
        <v>3.5082106590270996</v>
      </c>
      <c r="AT1468">
        <v>3.3876824378967285</v>
      </c>
      <c r="AU1468">
        <v>3.1425018310546875</v>
      </c>
      <c r="AV1468">
        <v>2.9310617446899414</v>
      </c>
      <c r="AW1468">
        <v>2.7001090049743652</v>
      </c>
      <c r="AX1468">
        <v>2.3372466564178467</v>
      </c>
      <c r="AY1468">
        <v>0.36714035272598267</v>
      </c>
      <c r="AZ1468">
        <v>9.983331710100174E-2</v>
      </c>
      <c r="BA1468">
        <v>3.8131948560476303E-2</v>
      </c>
      <c r="BB1468">
        <v>6.7097984254360199E-2</v>
      </c>
      <c r="BC1468">
        <v>2.6120364665985107E-2</v>
      </c>
      <c r="BD1468">
        <v>-0.15279029309749603</v>
      </c>
      <c r="BE1468">
        <v>60.147312164306641</v>
      </c>
      <c r="BF1468">
        <v>59.85711669921875</v>
      </c>
      <c r="BG1468">
        <v>59.022129058837891</v>
      </c>
      <c r="BH1468">
        <v>58.72900390625</v>
      </c>
      <c r="BI1468">
        <v>58.522964477539063</v>
      </c>
      <c r="BJ1468">
        <v>57.292224884033203</v>
      </c>
      <c r="BK1468">
        <v>57.876853942871094</v>
      </c>
      <c r="BL1468">
        <v>60.292701721191406</v>
      </c>
      <c r="BM1468">
        <v>67.437255859375</v>
      </c>
      <c r="BN1468">
        <v>74.934806823730469</v>
      </c>
      <c r="BO1468">
        <v>78.60101318359375</v>
      </c>
      <c r="BP1468">
        <v>81.66339111328125</v>
      </c>
      <c r="BQ1468">
        <v>84.100593566894531</v>
      </c>
      <c r="BR1468">
        <v>83.458610534667969</v>
      </c>
      <c r="BS1468">
        <v>83.332534790039063</v>
      </c>
      <c r="BT1468">
        <v>82.873146057128906</v>
      </c>
      <c r="BU1468">
        <v>80.436363220214844</v>
      </c>
      <c r="BV1468">
        <v>75.375175476074219</v>
      </c>
      <c r="BW1468">
        <v>70.16949462890625</v>
      </c>
      <c r="BX1468">
        <v>65.898567199707031</v>
      </c>
      <c r="BY1468">
        <v>64.9404296875</v>
      </c>
      <c r="BZ1468">
        <v>62.001560211181641</v>
      </c>
      <c r="CA1468">
        <v>60.919921875</v>
      </c>
      <c r="CB1468">
        <v>59.441272735595703</v>
      </c>
      <c r="CC1468">
        <v>0.72737032175064087</v>
      </c>
      <c r="CD1468">
        <v>0.69303089380264282</v>
      </c>
      <c r="CE1468">
        <v>0.65638864040374756</v>
      </c>
      <c r="CF1468">
        <v>0.53122669458389282</v>
      </c>
      <c r="CG1468">
        <v>0.48231223225593567</v>
      </c>
      <c r="CH1468">
        <v>0.54824793338775635</v>
      </c>
      <c r="CI1468">
        <v>0.63668578863143921</v>
      </c>
      <c r="CJ1468">
        <v>0.61317527294158936</v>
      </c>
      <c r="CK1468">
        <v>0.73719745874404907</v>
      </c>
      <c r="CL1468">
        <v>0.76968419551849365</v>
      </c>
      <c r="CM1468">
        <v>0.75416803359985352</v>
      </c>
      <c r="CN1468">
        <v>0.79469126462936401</v>
      </c>
      <c r="CO1468">
        <v>0.86789143085479736</v>
      </c>
      <c r="CP1468">
        <v>0.79968243837356567</v>
      </c>
      <c r="CQ1468">
        <v>0.82902103662490845</v>
      </c>
      <c r="CR1468">
        <v>0.8753432035446167</v>
      </c>
      <c r="CS1468">
        <v>0.86401796340942383</v>
      </c>
      <c r="CT1468">
        <v>0.85922038555145264</v>
      </c>
      <c r="CU1468">
        <v>0.90476685762405396</v>
      </c>
      <c r="CV1468">
        <v>0.72067785263061523</v>
      </c>
      <c r="CW1468">
        <v>0.63566595315933228</v>
      </c>
      <c r="CX1468">
        <v>0.54297792911529541</v>
      </c>
      <c r="CY1468">
        <v>0.56099551916122437</v>
      </c>
      <c r="CZ1468">
        <v>0.54285264015197754</v>
      </c>
    </row>
    <row r="1469" spans="1:104" x14ac:dyDescent="0.25">
      <c r="A1469" t="s">
        <v>1658</v>
      </c>
      <c r="B1469" t="s">
        <v>26</v>
      </c>
      <c r="C1469" t="s">
        <v>27</v>
      </c>
      <c r="D1469" t="s">
        <v>184</v>
      </c>
      <c r="E1469" t="s">
        <v>184</v>
      </c>
      <c r="F1469">
        <v>2017</v>
      </c>
      <c r="G1469" t="s">
        <v>182</v>
      </c>
      <c r="H1469">
        <v>12</v>
      </c>
      <c r="I1469">
        <v>39.152507781982422</v>
      </c>
      <c r="J1469">
        <v>38.097152709960937</v>
      </c>
      <c r="K1469">
        <v>37.583232879638672</v>
      </c>
      <c r="L1469">
        <v>37.856525421142578</v>
      </c>
      <c r="M1469">
        <v>39.637012481689453</v>
      </c>
      <c r="N1469">
        <v>43.788246154785156</v>
      </c>
      <c r="O1469">
        <v>49.67840576171875</v>
      </c>
      <c r="P1469">
        <v>54.365089416503906</v>
      </c>
      <c r="Q1469">
        <v>57.494693756103516</v>
      </c>
      <c r="R1469">
        <v>58.383701324462891</v>
      </c>
      <c r="S1469">
        <v>58.337974548339844</v>
      </c>
      <c r="T1469">
        <v>57.548450469970703</v>
      </c>
      <c r="U1469">
        <v>56.697521209716797</v>
      </c>
      <c r="V1469">
        <v>56.32366943359375</v>
      </c>
      <c r="W1469">
        <v>55.269210815429688</v>
      </c>
      <c r="X1469">
        <v>53.659091949462891</v>
      </c>
      <c r="Y1469">
        <v>53.029270172119141</v>
      </c>
      <c r="Z1469">
        <v>54.362503051757812</v>
      </c>
      <c r="AA1469">
        <v>52.349636077880859</v>
      </c>
      <c r="AB1469">
        <v>50.967189788818359</v>
      </c>
      <c r="AC1469">
        <v>49.435970306396484</v>
      </c>
      <c r="AD1469">
        <v>47.387805938720703</v>
      </c>
      <c r="AE1469">
        <v>43.967121124267578</v>
      </c>
      <c r="AF1469">
        <v>41.385513305664062</v>
      </c>
      <c r="AG1469">
        <v>-0.56817001104354858</v>
      </c>
      <c r="AH1469">
        <v>-7.8061170876026154E-2</v>
      </c>
      <c r="AI1469">
        <v>0.19650484621524811</v>
      </c>
      <c r="AJ1469">
        <v>-1.6623111441731453E-3</v>
      </c>
      <c r="AK1469">
        <v>-0.25526115298271179</v>
      </c>
      <c r="AL1469">
        <v>-0.33469328284263611</v>
      </c>
      <c r="AM1469">
        <v>-0.46657633781433105</v>
      </c>
      <c r="AN1469">
        <v>-0.45454353094100952</v>
      </c>
      <c r="AO1469">
        <v>0.13409225642681122</v>
      </c>
      <c r="AP1469">
        <v>0.64302515983581543</v>
      </c>
      <c r="AQ1469">
        <v>0.98930931091308594</v>
      </c>
      <c r="AR1469">
        <v>2.8048524856567383</v>
      </c>
      <c r="AS1469">
        <v>2.7852468490600586</v>
      </c>
      <c r="AT1469">
        <v>2.6352570056915283</v>
      </c>
      <c r="AU1469">
        <v>2.292949914932251</v>
      </c>
      <c r="AV1469">
        <v>1.5958255529403687</v>
      </c>
      <c r="AW1469">
        <v>1.3366081714630127</v>
      </c>
      <c r="AX1469">
        <v>0.78147786855697632</v>
      </c>
      <c r="AY1469">
        <v>-1.0489410161972046</v>
      </c>
      <c r="AZ1469">
        <v>-0.90118420124053955</v>
      </c>
      <c r="BA1469">
        <v>-0.690532386302948</v>
      </c>
      <c r="BB1469">
        <v>-0.58603626489639282</v>
      </c>
      <c r="BC1469">
        <v>-0.43258979916572571</v>
      </c>
      <c r="BD1469">
        <v>-0.73940861225128174</v>
      </c>
      <c r="BE1469">
        <v>47.563854217529297</v>
      </c>
      <c r="BF1469">
        <v>47.063850402832031</v>
      </c>
      <c r="BG1469">
        <v>45.647548675537109</v>
      </c>
      <c r="BH1469">
        <v>45.355697631835938</v>
      </c>
      <c r="BI1469">
        <v>45.563854217529297</v>
      </c>
      <c r="BJ1469">
        <v>45.480159759521484</v>
      </c>
      <c r="BK1469">
        <v>44.563850402832031</v>
      </c>
      <c r="BL1469">
        <v>45.522006988525391</v>
      </c>
      <c r="BM1469">
        <v>47.938312530517578</v>
      </c>
      <c r="BN1469">
        <v>50.875537872314453</v>
      </c>
      <c r="BO1469">
        <v>53.020923614501953</v>
      </c>
      <c r="BP1469">
        <v>53.312770843505859</v>
      </c>
      <c r="BQ1469">
        <v>54.083694458007813</v>
      </c>
      <c r="BR1469">
        <v>55.083694458007813</v>
      </c>
      <c r="BS1469">
        <v>55.958148956298828</v>
      </c>
      <c r="BT1469">
        <v>55.104618072509766</v>
      </c>
      <c r="BU1469">
        <v>54.375541687011719</v>
      </c>
      <c r="BV1469">
        <v>51.084774017333984</v>
      </c>
      <c r="BW1469">
        <v>49.584774017333984</v>
      </c>
      <c r="BX1469">
        <v>48.897548675537109</v>
      </c>
      <c r="BY1469">
        <v>47.023086547851563</v>
      </c>
      <c r="BZ1469">
        <v>48.105697631835938</v>
      </c>
      <c r="CA1469">
        <v>46.418468475341797</v>
      </c>
      <c r="CB1469">
        <v>45.710319519042969</v>
      </c>
      <c r="CC1469">
        <v>0.9626726508140564</v>
      </c>
      <c r="CD1469">
        <v>0.92118334770202637</v>
      </c>
      <c r="CE1469">
        <v>0.87733000516891479</v>
      </c>
      <c r="CF1469">
        <v>0.69844043254852295</v>
      </c>
      <c r="CG1469">
        <v>0.62512463331222534</v>
      </c>
      <c r="CH1469">
        <v>0.70733475685119629</v>
      </c>
      <c r="CI1469">
        <v>0.81291037797927856</v>
      </c>
      <c r="CJ1469">
        <v>0.7252122163772583</v>
      </c>
      <c r="CK1469">
        <v>0.8735581636428833</v>
      </c>
      <c r="CL1469">
        <v>0.89206624031066895</v>
      </c>
      <c r="CM1469">
        <v>0.85418808460235596</v>
      </c>
      <c r="CN1469">
        <v>0.89578962326049805</v>
      </c>
      <c r="CO1469">
        <v>0.97826951742172241</v>
      </c>
      <c r="CP1469">
        <v>0.89479708671569824</v>
      </c>
      <c r="CQ1469">
        <v>0.92792266607284546</v>
      </c>
      <c r="CR1469">
        <v>0.98865658044815063</v>
      </c>
      <c r="CS1469">
        <v>0.99613809585571289</v>
      </c>
      <c r="CT1469">
        <v>1.0195351839065552</v>
      </c>
      <c r="CU1469">
        <v>1.1134864091873169</v>
      </c>
      <c r="CV1469">
        <v>0.90611463785171509</v>
      </c>
      <c r="CW1469">
        <v>0.80636113882064819</v>
      </c>
      <c r="CX1469">
        <v>0.70155078172683716</v>
      </c>
      <c r="CY1469">
        <v>0.72300189733505249</v>
      </c>
      <c r="CZ1469">
        <v>0.70096927881240845</v>
      </c>
    </row>
    <row r="1470" spans="1:104" x14ac:dyDescent="0.25">
      <c r="A1470" t="s">
        <v>1659</v>
      </c>
      <c r="B1470" t="s">
        <v>26</v>
      </c>
      <c r="C1470" t="s">
        <v>27</v>
      </c>
      <c r="D1470" t="s">
        <v>184</v>
      </c>
      <c r="E1470" t="s">
        <v>184</v>
      </c>
      <c r="F1470">
        <v>2017</v>
      </c>
      <c r="G1470" t="s">
        <v>183</v>
      </c>
      <c r="H1470">
        <v>8</v>
      </c>
      <c r="I1470">
        <v>48.067394256591797</v>
      </c>
      <c r="J1470">
        <v>46.394023895263672</v>
      </c>
      <c r="K1470">
        <v>45.211795806884766</v>
      </c>
      <c r="L1470">
        <v>45.156482696533203</v>
      </c>
      <c r="M1470">
        <v>46.851383209228516</v>
      </c>
      <c r="N1470">
        <v>51.530147552490234</v>
      </c>
      <c r="O1470">
        <v>57.588703155517578</v>
      </c>
      <c r="P1470">
        <v>64.630378723144531</v>
      </c>
      <c r="Q1470">
        <v>71.582290649414063</v>
      </c>
      <c r="R1470">
        <v>77.163970947265625</v>
      </c>
      <c r="S1470">
        <v>81.604995727539062</v>
      </c>
      <c r="T1470">
        <v>83.733169555664063</v>
      </c>
      <c r="U1470">
        <v>84.541473388671875</v>
      </c>
      <c r="V1470">
        <v>84.999748229980469</v>
      </c>
      <c r="W1470">
        <v>84.561264038085937</v>
      </c>
      <c r="X1470">
        <v>82.90728759765625</v>
      </c>
      <c r="Y1470">
        <v>79.530548095703125</v>
      </c>
      <c r="Z1470">
        <v>74.864082336425781</v>
      </c>
      <c r="AA1470">
        <v>68.740776062011719</v>
      </c>
      <c r="AB1470">
        <v>66.027694702148438</v>
      </c>
      <c r="AC1470">
        <v>64.017478942871094</v>
      </c>
      <c r="AD1470">
        <v>59.802749633789063</v>
      </c>
      <c r="AE1470">
        <v>55.30963134765625</v>
      </c>
      <c r="AF1470">
        <v>51.613533020019531</v>
      </c>
      <c r="AG1470">
        <v>-0.4615057110786438</v>
      </c>
      <c r="AH1470">
        <v>-0.29387286305427551</v>
      </c>
      <c r="AI1470">
        <v>-0.241228848695755</v>
      </c>
      <c r="AJ1470">
        <v>-0.23024491965770721</v>
      </c>
      <c r="AK1470">
        <v>-0.18943850696086884</v>
      </c>
      <c r="AL1470">
        <v>-4.3304994702339172E-2</v>
      </c>
      <c r="AM1470">
        <v>-0.2662295401096344</v>
      </c>
      <c r="AN1470">
        <v>8.6681149899959564E-2</v>
      </c>
      <c r="AO1470">
        <v>0.14305074512958527</v>
      </c>
      <c r="AP1470">
        <v>0.11360061168670654</v>
      </c>
      <c r="AQ1470">
        <v>0.7360156774520874</v>
      </c>
      <c r="AR1470">
        <v>3.9595620632171631</v>
      </c>
      <c r="AS1470">
        <v>4.0788264274597168</v>
      </c>
      <c r="AT1470">
        <v>3.926466703414917</v>
      </c>
      <c r="AU1470">
        <v>3.7335484027862549</v>
      </c>
      <c r="AV1470">
        <v>3.8354780673980713</v>
      </c>
      <c r="AW1470">
        <v>3.6419579982757568</v>
      </c>
      <c r="AX1470">
        <v>3.2735359668731689</v>
      </c>
      <c r="AY1470">
        <v>1.0335860252380371</v>
      </c>
      <c r="AZ1470">
        <v>0.55417722463607788</v>
      </c>
      <c r="BA1470">
        <v>0.36283540725708008</v>
      </c>
      <c r="BB1470">
        <v>0.35510531067848206</v>
      </c>
      <c r="BC1470">
        <v>0.22925524413585663</v>
      </c>
      <c r="BD1470">
        <v>7.8580357134342194E-2</v>
      </c>
      <c r="BE1470">
        <v>69.956390380859375</v>
      </c>
      <c r="BF1470">
        <v>69.42474365234375</v>
      </c>
      <c r="BG1470">
        <v>68.714248657226562</v>
      </c>
      <c r="BH1470">
        <v>68.409393310546875</v>
      </c>
      <c r="BI1470">
        <v>68.498870849609375</v>
      </c>
      <c r="BJ1470">
        <v>67.691047668457031</v>
      </c>
      <c r="BK1470">
        <v>68.450210571289063</v>
      </c>
      <c r="BL1470">
        <v>71.133003234863281</v>
      </c>
      <c r="BM1470">
        <v>76.825248718261719</v>
      </c>
      <c r="BN1470">
        <v>80.536781311035156</v>
      </c>
      <c r="BO1470">
        <v>85.154876708984375</v>
      </c>
      <c r="BP1470">
        <v>87.099967956542969</v>
      </c>
      <c r="BQ1470">
        <v>88.290374755859375</v>
      </c>
      <c r="BR1470">
        <v>88.292327880859375</v>
      </c>
      <c r="BS1470">
        <v>87.953971862792969</v>
      </c>
      <c r="BT1470">
        <v>87.383880615234375</v>
      </c>
      <c r="BU1470">
        <v>87.110992431640625</v>
      </c>
      <c r="BV1470">
        <v>86.284523010253906</v>
      </c>
      <c r="BW1470">
        <v>83.674324035644531</v>
      </c>
      <c r="BX1470">
        <v>80.093780517578125</v>
      </c>
      <c r="BY1470">
        <v>76.503395080566406</v>
      </c>
      <c r="BZ1470">
        <v>74.682151794433594</v>
      </c>
      <c r="CA1470">
        <v>73.652877807617188</v>
      </c>
      <c r="CB1470">
        <v>72.190818786621094</v>
      </c>
      <c r="CC1470">
        <v>0.81157642602920532</v>
      </c>
      <c r="CD1470">
        <v>0.77497988939285278</v>
      </c>
      <c r="CE1470">
        <v>0.72975623607635498</v>
      </c>
      <c r="CF1470">
        <v>0.58024507761001587</v>
      </c>
      <c r="CG1470">
        <v>0.5174630880355835</v>
      </c>
      <c r="CH1470">
        <v>0.58638960123062134</v>
      </c>
      <c r="CI1470">
        <v>0.66867917776107788</v>
      </c>
      <c r="CJ1470">
        <v>0.6275789737701416</v>
      </c>
      <c r="CK1470">
        <v>0.75911056995391846</v>
      </c>
      <c r="CL1470">
        <v>0.78996247053146362</v>
      </c>
      <c r="CM1470">
        <v>0.76757687330245972</v>
      </c>
      <c r="CN1470">
        <v>0.81008857488632202</v>
      </c>
      <c r="CO1470">
        <v>0.89381968975067139</v>
      </c>
      <c r="CP1470">
        <v>0.81050378084182739</v>
      </c>
      <c r="CQ1470">
        <v>0.84491181373596191</v>
      </c>
      <c r="CR1470">
        <v>0.91575896739959717</v>
      </c>
      <c r="CS1470">
        <v>0.91502600908279419</v>
      </c>
      <c r="CT1470">
        <v>0.9052969217300415</v>
      </c>
      <c r="CU1470">
        <v>0.96574676036834717</v>
      </c>
      <c r="CV1470">
        <v>0.77874016761779785</v>
      </c>
      <c r="CW1470">
        <v>0.68884944915771484</v>
      </c>
      <c r="CX1470">
        <v>0.58695346117019653</v>
      </c>
      <c r="CY1470">
        <v>0.61177128553390503</v>
      </c>
      <c r="CZ1470">
        <v>0.59545964002609253</v>
      </c>
    </row>
    <row r="1471" spans="1:104" x14ac:dyDescent="0.25">
      <c r="A1471" t="s">
        <v>1660</v>
      </c>
      <c r="B1471" t="s">
        <v>26</v>
      </c>
      <c r="C1471" t="s">
        <v>27</v>
      </c>
      <c r="D1471" t="s">
        <v>184</v>
      </c>
      <c r="E1471" t="s">
        <v>184</v>
      </c>
      <c r="F1471">
        <v>2018</v>
      </c>
      <c r="G1471" t="s">
        <v>171</v>
      </c>
      <c r="H1471">
        <v>1</v>
      </c>
      <c r="I1471">
        <v>39.352680206298828</v>
      </c>
      <c r="J1471">
        <v>38.191440582275391</v>
      </c>
      <c r="K1471">
        <v>37.781482696533203</v>
      </c>
      <c r="L1471">
        <v>38.117759704589844</v>
      </c>
      <c r="M1471">
        <v>40.116783142089844</v>
      </c>
      <c r="N1471">
        <v>44.482429504394531</v>
      </c>
      <c r="O1471">
        <v>51.924606323242188</v>
      </c>
      <c r="P1471">
        <v>57.054374694824219</v>
      </c>
      <c r="Q1471">
        <v>59.839534759521484</v>
      </c>
      <c r="R1471">
        <v>59.833427429199219</v>
      </c>
      <c r="S1471">
        <v>58.971843719482422</v>
      </c>
      <c r="T1471">
        <v>57.482204437255859</v>
      </c>
      <c r="U1471">
        <v>56.200115203857422</v>
      </c>
      <c r="V1471">
        <v>55.550025939941406</v>
      </c>
      <c r="W1471">
        <v>54.510917663574219</v>
      </c>
      <c r="X1471">
        <v>53.172248840332031</v>
      </c>
      <c r="Y1471">
        <v>52.690219879150391</v>
      </c>
      <c r="Z1471">
        <v>54.876953125</v>
      </c>
      <c r="AA1471">
        <v>53.258625030517578</v>
      </c>
      <c r="AB1471">
        <v>51.892665863037109</v>
      </c>
      <c r="AC1471">
        <v>50.355846405029297</v>
      </c>
      <c r="AD1471">
        <v>48.150733947753906</v>
      </c>
      <c r="AE1471">
        <v>44.464313507080078</v>
      </c>
      <c r="AF1471">
        <v>41.823322296142578</v>
      </c>
      <c r="AG1471">
        <v>-0.60971933603286743</v>
      </c>
      <c r="AH1471">
        <v>-6.0928832739591599E-2</v>
      </c>
      <c r="AI1471">
        <v>0.25046756863594055</v>
      </c>
      <c r="AJ1471">
        <v>2.1943004801869392E-2</v>
      </c>
      <c r="AK1471">
        <v>-0.2750048041343689</v>
      </c>
      <c r="AL1471">
        <v>-0.39278605580329895</v>
      </c>
      <c r="AM1471">
        <v>-0.5311008095741272</v>
      </c>
      <c r="AN1471">
        <v>-0.57751744985580444</v>
      </c>
      <c r="AO1471">
        <v>0.14147296547889709</v>
      </c>
      <c r="AP1471">
        <v>0.75225961208343506</v>
      </c>
      <c r="AQ1471">
        <v>1.0802747011184692</v>
      </c>
      <c r="AR1471">
        <v>2.8972961902618408</v>
      </c>
      <c r="AS1471">
        <v>2.8449356555938721</v>
      </c>
      <c r="AT1471">
        <v>2.6728737354278564</v>
      </c>
      <c r="AU1471">
        <v>2.3136265277862549</v>
      </c>
      <c r="AV1471">
        <v>1.5244176387786865</v>
      </c>
      <c r="AW1471">
        <v>1.2318363189697266</v>
      </c>
      <c r="AX1471">
        <v>0.61814761161804199</v>
      </c>
      <c r="AY1471">
        <v>-1.3204253911972046</v>
      </c>
      <c r="AZ1471">
        <v>-1.1093875169754028</v>
      </c>
      <c r="BA1471">
        <v>-0.84650397300720215</v>
      </c>
      <c r="BB1471">
        <v>-0.72223716974258423</v>
      </c>
      <c r="BC1471">
        <v>-0.52663707733154297</v>
      </c>
      <c r="BD1471">
        <v>-0.86942106485366821</v>
      </c>
      <c r="BE1471">
        <v>42.668411254882813</v>
      </c>
      <c r="BF1471">
        <v>40.814857482910156</v>
      </c>
      <c r="BG1471">
        <v>40.106700897216797</v>
      </c>
      <c r="BH1471">
        <v>39.981174468994141</v>
      </c>
      <c r="BI1471">
        <v>39.146236419677734</v>
      </c>
      <c r="BJ1471">
        <v>38.856487274169922</v>
      </c>
      <c r="BK1471">
        <v>38.812973022460937</v>
      </c>
      <c r="BL1471">
        <v>37.251258850097656</v>
      </c>
      <c r="BM1471">
        <v>44.040584564208984</v>
      </c>
      <c r="BN1471">
        <v>47.956901550292969</v>
      </c>
      <c r="BO1471">
        <v>50.687660217285156</v>
      </c>
      <c r="BP1471">
        <v>53.080963134765625</v>
      </c>
      <c r="BQ1471">
        <v>54.874477386474609</v>
      </c>
      <c r="BR1471">
        <v>53.980754852294922</v>
      </c>
      <c r="BS1471">
        <v>55.165901184082031</v>
      </c>
      <c r="BT1471">
        <v>54.499580383300781</v>
      </c>
      <c r="BU1471">
        <v>52.646026611328125</v>
      </c>
      <c r="BV1471">
        <v>50.523643493652344</v>
      </c>
      <c r="BW1471">
        <v>49.084312438964844</v>
      </c>
      <c r="BX1471">
        <v>46.231174468994141</v>
      </c>
      <c r="BY1471">
        <v>44.750419616699219</v>
      </c>
      <c r="BZ1471">
        <v>44.002513885498047</v>
      </c>
      <c r="CA1471">
        <v>45.043308258056641</v>
      </c>
      <c r="CB1471">
        <v>43.396236419677734</v>
      </c>
      <c r="CC1471">
        <v>1.0446822643280029</v>
      </c>
      <c r="CD1471">
        <v>0.99244695901870728</v>
      </c>
      <c r="CE1471">
        <v>0.94957256317138672</v>
      </c>
      <c r="CF1471">
        <v>0.75375300645828247</v>
      </c>
      <c r="CG1471">
        <v>0.67635804414749146</v>
      </c>
      <c r="CH1471">
        <v>0.76711702346801758</v>
      </c>
      <c r="CI1471">
        <v>0.88920080661773682</v>
      </c>
      <c r="CJ1471">
        <v>0.77428269386291504</v>
      </c>
      <c r="CK1471">
        <v>0.93899142742156982</v>
      </c>
      <c r="CL1471">
        <v>0.94991707801818848</v>
      </c>
      <c r="CM1471">
        <v>0.89784324169158936</v>
      </c>
      <c r="CN1471">
        <v>0.94109940528869629</v>
      </c>
      <c r="CO1471">
        <v>1.034193754196167</v>
      </c>
      <c r="CP1471">
        <v>0.93331897258758545</v>
      </c>
      <c r="CQ1471">
        <v>0.97061252593994141</v>
      </c>
      <c r="CR1471">
        <v>1.0454158782958984</v>
      </c>
      <c r="CS1471">
        <v>1.0550203323364258</v>
      </c>
      <c r="CT1471">
        <v>1.0925297737121582</v>
      </c>
      <c r="CU1471">
        <v>1.2087105512619019</v>
      </c>
      <c r="CV1471">
        <v>0.98886263370513916</v>
      </c>
      <c r="CW1471">
        <v>0.88102185726165771</v>
      </c>
      <c r="CX1471">
        <v>0.76546913385391235</v>
      </c>
      <c r="CY1471">
        <v>0.78558206558227539</v>
      </c>
      <c r="CZ1471">
        <v>0.76061880588531494</v>
      </c>
    </row>
    <row r="1472" spans="1:104" x14ac:dyDescent="0.25">
      <c r="A1472" t="s">
        <v>1661</v>
      </c>
      <c r="B1472" t="s">
        <v>26</v>
      </c>
      <c r="C1472" t="s">
        <v>27</v>
      </c>
      <c r="D1472" t="s">
        <v>184</v>
      </c>
      <c r="E1472" t="s">
        <v>184</v>
      </c>
      <c r="F1472">
        <v>2018</v>
      </c>
      <c r="G1472" t="s">
        <v>172</v>
      </c>
      <c r="H1472">
        <v>2</v>
      </c>
      <c r="I1472">
        <v>39.261302947998047</v>
      </c>
      <c r="J1472">
        <v>38.087158203125</v>
      </c>
      <c r="K1472">
        <v>37.501613616943359</v>
      </c>
      <c r="L1472">
        <v>37.725185394287109</v>
      </c>
      <c r="M1472">
        <v>39.472476959228516</v>
      </c>
      <c r="N1472">
        <v>43.889663696289063</v>
      </c>
      <c r="O1472">
        <v>50.254913330078125</v>
      </c>
      <c r="P1472">
        <v>54.907222747802734</v>
      </c>
      <c r="Q1472">
        <v>58.491596221923828</v>
      </c>
      <c r="R1472">
        <v>60.034904479980469</v>
      </c>
      <c r="S1472">
        <v>60.759288787841797</v>
      </c>
      <c r="T1472">
        <v>60.824081420898438</v>
      </c>
      <c r="U1472">
        <v>60.703273773193359</v>
      </c>
      <c r="V1472">
        <v>60.712665557861328</v>
      </c>
      <c r="W1472">
        <v>59.896007537841797</v>
      </c>
      <c r="X1472">
        <v>58.094394683837891</v>
      </c>
      <c r="Y1472">
        <v>56.344074249267578</v>
      </c>
      <c r="Z1472">
        <v>56.197803497314453</v>
      </c>
      <c r="AA1472">
        <v>54.852275848388672</v>
      </c>
      <c r="AB1472">
        <v>52.720558166503906</v>
      </c>
      <c r="AC1472">
        <v>50.976924896240234</v>
      </c>
      <c r="AD1472">
        <v>48.153739929199219</v>
      </c>
      <c r="AE1472">
        <v>44.496860504150391</v>
      </c>
      <c r="AF1472">
        <v>41.791404724121094</v>
      </c>
      <c r="AG1472">
        <v>-0.53826373815536499</v>
      </c>
      <c r="AH1472">
        <v>-0.10412698239088058</v>
      </c>
      <c r="AI1472">
        <v>0.13139869272708893</v>
      </c>
      <c r="AJ1472">
        <v>-3.2649505883455276E-2</v>
      </c>
      <c r="AK1472">
        <v>-0.23883552849292755</v>
      </c>
      <c r="AL1472">
        <v>-0.29264360666275024</v>
      </c>
      <c r="AM1472">
        <v>-0.43438363075256348</v>
      </c>
      <c r="AN1472">
        <v>-0.38016206026077271</v>
      </c>
      <c r="AO1472">
        <v>0.13528059422969818</v>
      </c>
      <c r="AP1472">
        <v>0.57965487241744995</v>
      </c>
      <c r="AQ1472">
        <v>0.97155666351318359</v>
      </c>
      <c r="AR1472">
        <v>3.0668468475341797</v>
      </c>
      <c r="AS1472">
        <v>3.0863287448883057</v>
      </c>
      <c r="AT1472">
        <v>2.9396712779998779</v>
      </c>
      <c r="AU1472">
        <v>2.6074771881103516</v>
      </c>
      <c r="AV1472">
        <v>1.9729436635971069</v>
      </c>
      <c r="AW1472">
        <v>1.6941241025924683</v>
      </c>
      <c r="AX1472">
        <v>1.1587083339691162</v>
      </c>
      <c r="AY1472">
        <v>-0.7820020318031311</v>
      </c>
      <c r="AZ1472">
        <v>-0.70613318681716919</v>
      </c>
      <c r="BA1472">
        <v>-0.54799795150756836</v>
      </c>
      <c r="BB1472">
        <v>-0.44484329223632813</v>
      </c>
      <c r="BC1472">
        <v>-0.33552417159080505</v>
      </c>
      <c r="BD1472">
        <v>-0.61956906318664551</v>
      </c>
      <c r="BE1472">
        <v>48.167098999023438</v>
      </c>
      <c r="BF1472">
        <v>48.875682830810547</v>
      </c>
      <c r="BG1472">
        <v>48.584266662597656</v>
      </c>
      <c r="BH1472">
        <v>49.500595092773438</v>
      </c>
      <c r="BI1472">
        <v>49.207084655761719</v>
      </c>
      <c r="BJ1472">
        <v>48.461685180664062</v>
      </c>
      <c r="BK1472">
        <v>49.479679107666016</v>
      </c>
      <c r="BL1472">
        <v>48.357273101806641</v>
      </c>
      <c r="BM1472">
        <v>51.687004089355469</v>
      </c>
      <c r="BN1472">
        <v>54.669853210449219</v>
      </c>
      <c r="BO1472">
        <v>57.332416534423828</v>
      </c>
      <c r="BP1472">
        <v>58.376762390136719</v>
      </c>
      <c r="BQ1472">
        <v>60.101657867431641</v>
      </c>
      <c r="BR1472">
        <v>60.811912536621094</v>
      </c>
      <c r="BS1472">
        <v>61.538906097412109</v>
      </c>
      <c r="BT1472">
        <v>60.124668121337891</v>
      </c>
      <c r="BU1472">
        <v>59.145587921142578</v>
      </c>
      <c r="BV1472">
        <v>58.666507720947266</v>
      </c>
      <c r="BW1472">
        <v>55.939098358154297</v>
      </c>
      <c r="BX1472">
        <v>53.084266662597656</v>
      </c>
      <c r="BY1472">
        <v>53.065021514892578</v>
      </c>
      <c r="BZ1472">
        <v>51.084682464599609</v>
      </c>
      <c r="CA1472">
        <v>50.376937866210938</v>
      </c>
      <c r="CB1472">
        <v>49.625267028808594</v>
      </c>
      <c r="CC1472">
        <v>0.88364386558532715</v>
      </c>
      <c r="CD1472">
        <v>0.84057867527008057</v>
      </c>
      <c r="CE1472">
        <v>0.79977059364318848</v>
      </c>
      <c r="CF1472">
        <v>0.63632148504257202</v>
      </c>
      <c r="CG1472">
        <v>0.56924581527709961</v>
      </c>
      <c r="CH1472">
        <v>0.65059566497802734</v>
      </c>
      <c r="CI1472">
        <v>0.74587547779083252</v>
      </c>
      <c r="CJ1472">
        <v>0.66062164306640625</v>
      </c>
      <c r="CK1472">
        <v>0.80332088470458984</v>
      </c>
      <c r="CL1472">
        <v>0.82187896966934204</v>
      </c>
      <c r="CM1472">
        <v>0.78257906436920166</v>
      </c>
      <c r="CN1472">
        <v>0.82428872585296631</v>
      </c>
      <c r="CO1472">
        <v>0.91391009092330933</v>
      </c>
      <c r="CP1472">
        <v>0.82077962160110474</v>
      </c>
      <c r="CQ1472">
        <v>0.85627865791320801</v>
      </c>
      <c r="CR1472">
        <v>0.92757636308670044</v>
      </c>
      <c r="CS1472">
        <v>0.93054503202438354</v>
      </c>
      <c r="CT1472">
        <v>0.94765233993530273</v>
      </c>
      <c r="CU1472">
        <v>1.0505697727203369</v>
      </c>
      <c r="CV1472">
        <v>0.84892219305038452</v>
      </c>
      <c r="CW1472">
        <v>0.75560152530670166</v>
      </c>
      <c r="CX1472">
        <v>0.64688485860824585</v>
      </c>
      <c r="CY1472">
        <v>0.66799461841583252</v>
      </c>
      <c r="CZ1472">
        <v>0.64871281385421753</v>
      </c>
    </row>
    <row r="1473" spans="1:104" x14ac:dyDescent="0.25">
      <c r="A1473" t="s">
        <v>1662</v>
      </c>
      <c r="B1473" t="s">
        <v>26</v>
      </c>
      <c r="C1473" t="s">
        <v>27</v>
      </c>
      <c r="D1473" t="s">
        <v>184</v>
      </c>
      <c r="E1473" t="s">
        <v>184</v>
      </c>
      <c r="F1473">
        <v>2018</v>
      </c>
      <c r="G1473" t="s">
        <v>173</v>
      </c>
      <c r="H1473">
        <v>3</v>
      </c>
      <c r="I1473">
        <v>41.841060638427734</v>
      </c>
      <c r="J1473">
        <v>40.401008605957031</v>
      </c>
      <c r="K1473">
        <v>39.442501068115234</v>
      </c>
      <c r="L1473">
        <v>39.410861968994141</v>
      </c>
      <c r="M1473">
        <v>40.837638854980469</v>
      </c>
      <c r="N1473">
        <v>44.778114318847656</v>
      </c>
      <c r="O1473">
        <v>51.134269714355469</v>
      </c>
      <c r="P1473">
        <v>56.252628326416016</v>
      </c>
      <c r="Q1473">
        <v>61.241558074951172</v>
      </c>
      <c r="R1473">
        <v>64.709556579589844</v>
      </c>
      <c r="S1473">
        <v>67.623329162597656</v>
      </c>
      <c r="T1473">
        <v>69.586677551269531</v>
      </c>
      <c r="U1473">
        <v>70.640708923339844</v>
      </c>
      <c r="V1473">
        <v>71.457038879394531</v>
      </c>
      <c r="W1473">
        <v>70.903976440429687</v>
      </c>
      <c r="X1473">
        <v>68.770393371582031</v>
      </c>
      <c r="Y1473">
        <v>65.696220397949219</v>
      </c>
      <c r="Z1473">
        <v>61.985313415527344</v>
      </c>
      <c r="AA1473">
        <v>58.754631042480469</v>
      </c>
      <c r="AB1473">
        <v>57.764427185058594</v>
      </c>
      <c r="AC1473">
        <v>55.197399139404297</v>
      </c>
      <c r="AD1473">
        <v>51.765125274658203</v>
      </c>
      <c r="AE1473">
        <v>47.787452697753906</v>
      </c>
      <c r="AF1473">
        <v>44.771854400634766</v>
      </c>
      <c r="AG1473">
        <v>-0.49359619617462158</v>
      </c>
      <c r="AH1473">
        <v>-0.19465070962905884</v>
      </c>
      <c r="AI1473">
        <v>-5.214405432343483E-2</v>
      </c>
      <c r="AJ1473">
        <v>-0.12821203470230103</v>
      </c>
      <c r="AK1473">
        <v>-0.20945674180984497</v>
      </c>
      <c r="AL1473">
        <v>-0.16084954142570496</v>
      </c>
      <c r="AM1473">
        <v>-0.33979871869087219</v>
      </c>
      <c r="AN1473">
        <v>-0.13620099425315857</v>
      </c>
      <c r="AO1473">
        <v>0.13780643045902252</v>
      </c>
      <c r="AP1473">
        <v>0.34646704792976379</v>
      </c>
      <c r="AQ1473">
        <v>0.86066913604736328</v>
      </c>
      <c r="AR1473">
        <v>3.5453701019287109</v>
      </c>
      <c r="AS1473">
        <v>3.6483585834503174</v>
      </c>
      <c r="AT1473">
        <v>3.523533821105957</v>
      </c>
      <c r="AU1473">
        <v>3.2483797073364258</v>
      </c>
      <c r="AV1473">
        <v>2.9257447719573975</v>
      </c>
      <c r="AW1473">
        <v>2.6587750911712646</v>
      </c>
      <c r="AX1473">
        <v>2.1622676849365234</v>
      </c>
      <c r="AY1473">
        <v>0.11257997155189514</v>
      </c>
      <c r="AZ1473">
        <v>-8.3643943071365356E-2</v>
      </c>
      <c r="BA1473">
        <v>-9.5043092966079712E-2</v>
      </c>
      <c r="BB1473">
        <v>-4.5498773455619812E-2</v>
      </c>
      <c r="BC1473">
        <v>-5.6034859269857407E-2</v>
      </c>
      <c r="BD1473">
        <v>-0.27201268076896667</v>
      </c>
      <c r="BE1473">
        <v>54.908946990966797</v>
      </c>
      <c r="BF1473">
        <v>55.049415588378906</v>
      </c>
      <c r="BG1473">
        <v>53.779617309570312</v>
      </c>
      <c r="BH1473">
        <v>54.829914093017578</v>
      </c>
      <c r="BI1473">
        <v>54.924636840820313</v>
      </c>
      <c r="BJ1473">
        <v>53.784164428710938</v>
      </c>
      <c r="BK1473">
        <v>53.058357238769531</v>
      </c>
      <c r="BL1473">
        <v>58.410263061523438</v>
      </c>
      <c r="BM1473">
        <v>65.234748840332031</v>
      </c>
      <c r="BN1473">
        <v>71.375221252441406</v>
      </c>
      <c r="BO1473">
        <v>75.50982666015625</v>
      </c>
      <c r="BP1473">
        <v>78.029617309570313</v>
      </c>
      <c r="BQ1473">
        <v>80.780937194824219</v>
      </c>
      <c r="BR1473">
        <v>81.572723388671875</v>
      </c>
      <c r="BS1473">
        <v>80.964523315429688</v>
      </c>
      <c r="BT1473">
        <v>78.16290283203125</v>
      </c>
      <c r="BU1473">
        <v>76.932258605957031</v>
      </c>
      <c r="BV1473">
        <v>74.586654663085938</v>
      </c>
      <c r="BW1473">
        <v>69.784164428710938</v>
      </c>
      <c r="BX1473">
        <v>65.756301879882813</v>
      </c>
      <c r="BY1473">
        <v>63.638267517089844</v>
      </c>
      <c r="BZ1473">
        <v>60.270679473876953</v>
      </c>
      <c r="CA1473">
        <v>59.867599487304688</v>
      </c>
      <c r="CB1473">
        <v>56.932258605957031</v>
      </c>
      <c r="CC1473">
        <v>0.79249250888824463</v>
      </c>
      <c r="CD1473">
        <v>0.75340783596038818</v>
      </c>
      <c r="CE1473">
        <v>0.70982998609542847</v>
      </c>
      <c r="CF1473">
        <v>0.56735062599182129</v>
      </c>
      <c r="CG1473">
        <v>0.50785517692565918</v>
      </c>
      <c r="CH1473">
        <v>0.57587909698486328</v>
      </c>
      <c r="CI1473">
        <v>0.66846579313278198</v>
      </c>
      <c r="CJ1473">
        <v>0.62392967939376831</v>
      </c>
      <c r="CK1473">
        <v>0.7557445764541626</v>
      </c>
      <c r="CL1473">
        <v>0.78319746255874634</v>
      </c>
      <c r="CM1473">
        <v>0.759377121925354</v>
      </c>
      <c r="CN1473">
        <v>0.80270832777023315</v>
      </c>
      <c r="CO1473">
        <v>0.88708323240280151</v>
      </c>
      <c r="CP1473">
        <v>0.80476415157318115</v>
      </c>
      <c r="CQ1473">
        <v>0.83870100975036621</v>
      </c>
      <c r="CR1473">
        <v>0.90231204032897949</v>
      </c>
      <c r="CS1473">
        <v>0.89680469036102295</v>
      </c>
      <c r="CT1473">
        <v>0.88595902919769287</v>
      </c>
      <c r="CU1473">
        <v>0.95301717519760132</v>
      </c>
      <c r="CV1473">
        <v>0.77712112665176392</v>
      </c>
      <c r="CW1473">
        <v>0.68203020095825195</v>
      </c>
      <c r="CX1473">
        <v>0.58288693428039551</v>
      </c>
      <c r="CY1473">
        <v>0.60209041833877563</v>
      </c>
      <c r="CZ1473">
        <v>0.58515375852584839</v>
      </c>
    </row>
    <row r="1474" spans="1:104" x14ac:dyDescent="0.25">
      <c r="A1474" t="s">
        <v>1663</v>
      </c>
      <c r="B1474" t="s">
        <v>26</v>
      </c>
      <c r="C1474" t="s">
        <v>27</v>
      </c>
      <c r="D1474" t="s">
        <v>184</v>
      </c>
      <c r="E1474" t="s">
        <v>184</v>
      </c>
      <c r="F1474">
        <v>2018</v>
      </c>
      <c r="G1474" t="s">
        <v>174</v>
      </c>
      <c r="H1474">
        <v>4</v>
      </c>
      <c r="I1474">
        <v>43.508895874023438</v>
      </c>
      <c r="J1474">
        <v>41.930553436279297</v>
      </c>
      <c r="K1474">
        <v>40.948001861572266</v>
      </c>
      <c r="L1474">
        <v>40.834663391113281</v>
      </c>
      <c r="M1474">
        <v>42.355415344238281</v>
      </c>
      <c r="N1474">
        <v>46.315219879150391</v>
      </c>
      <c r="O1474">
        <v>51.787384033203125</v>
      </c>
      <c r="P1474">
        <v>57.8248291015625</v>
      </c>
      <c r="Q1474">
        <v>64.382110595703125</v>
      </c>
      <c r="R1474">
        <v>69.661392211914063</v>
      </c>
      <c r="S1474">
        <v>73.985008239746094</v>
      </c>
      <c r="T1474">
        <v>76.605178833007813</v>
      </c>
      <c r="U1474">
        <v>78.13592529296875</v>
      </c>
      <c r="V1474">
        <v>79.424209594726563</v>
      </c>
      <c r="W1474">
        <v>78.980010986328125</v>
      </c>
      <c r="X1474">
        <v>76.741111755371094</v>
      </c>
      <c r="Y1474">
        <v>73.269607543945313</v>
      </c>
      <c r="Z1474">
        <v>68.379547119140625</v>
      </c>
      <c r="AA1474">
        <v>63.110279083251953</v>
      </c>
      <c r="AB1474">
        <v>61.513877868652344</v>
      </c>
      <c r="AC1474">
        <v>59.271041870117188</v>
      </c>
      <c r="AD1474">
        <v>55.149532318115234</v>
      </c>
      <c r="AE1474">
        <v>50.978187561035156</v>
      </c>
      <c r="AF1474">
        <v>47.499111175537109</v>
      </c>
      <c r="AG1474">
        <v>-0.443033367395401</v>
      </c>
      <c r="AH1474">
        <v>-0.25521388649940491</v>
      </c>
      <c r="AI1474">
        <v>-0.1866026371717453</v>
      </c>
      <c r="AJ1474">
        <v>-0.19542628526687622</v>
      </c>
      <c r="AK1474">
        <v>-0.1856134831905365</v>
      </c>
      <c r="AL1474">
        <v>-6.786617636680603E-2</v>
      </c>
      <c r="AM1474">
        <v>-0.26781967282295227</v>
      </c>
      <c r="AN1474">
        <v>3.4296013414859772E-2</v>
      </c>
      <c r="AO1474">
        <v>0.13688838481903076</v>
      </c>
      <c r="AP1474">
        <v>0.16334174573421478</v>
      </c>
      <c r="AQ1474">
        <v>0.75227457284927368</v>
      </c>
      <c r="AR1474">
        <v>3.8500516414642334</v>
      </c>
      <c r="AS1474">
        <v>3.9993448257446289</v>
      </c>
      <c r="AT1474">
        <v>3.8954670429229736</v>
      </c>
      <c r="AU1474">
        <v>3.6797902584075928</v>
      </c>
      <c r="AV1474">
        <v>3.6419503688812256</v>
      </c>
      <c r="AW1474">
        <v>3.406794548034668</v>
      </c>
      <c r="AX1474">
        <v>2.9789650440216064</v>
      </c>
      <c r="AY1474">
        <v>0.79329460859298706</v>
      </c>
      <c r="AZ1474">
        <v>0.39437907934188843</v>
      </c>
      <c r="BA1474">
        <v>0.25016912817955017</v>
      </c>
      <c r="BB1474">
        <v>0.25469973683357239</v>
      </c>
      <c r="BC1474">
        <v>0.15787531435489655</v>
      </c>
      <c r="BD1474">
        <v>-2.834581071510911E-3</v>
      </c>
      <c r="BE1474">
        <v>65.0709228515625</v>
      </c>
      <c r="BF1474">
        <v>62.779579162597656</v>
      </c>
      <c r="BG1474">
        <v>61.299808502197266</v>
      </c>
      <c r="BH1474">
        <v>60.864028930664063</v>
      </c>
      <c r="BI1474">
        <v>61.622554779052734</v>
      </c>
      <c r="BJ1474">
        <v>61.079006195068359</v>
      </c>
      <c r="BK1474">
        <v>62.609085083007813</v>
      </c>
      <c r="BL1474">
        <v>66.594734191894531</v>
      </c>
      <c r="BM1474">
        <v>75.907516479492188</v>
      </c>
      <c r="BN1474">
        <v>81.338905334472656</v>
      </c>
      <c r="BO1474">
        <v>86.415603637695312</v>
      </c>
      <c r="BP1474">
        <v>89.708709716796875</v>
      </c>
      <c r="BQ1474">
        <v>90.390975952148438</v>
      </c>
      <c r="BR1474">
        <v>88.699310302734375</v>
      </c>
      <c r="BS1474">
        <v>87.83038330078125</v>
      </c>
      <c r="BT1474">
        <v>86.539039611816406</v>
      </c>
      <c r="BU1474">
        <v>85.6790771484375</v>
      </c>
      <c r="BV1474">
        <v>82.767486572265625</v>
      </c>
      <c r="BW1474">
        <v>79.854133605957031</v>
      </c>
      <c r="BX1474">
        <v>73.867164611816406</v>
      </c>
      <c r="BY1474">
        <v>67.699691772460938</v>
      </c>
      <c r="BZ1474">
        <v>65.513908386230469</v>
      </c>
      <c r="CA1474">
        <v>62.938091278076172</v>
      </c>
      <c r="CB1474">
        <v>61.276058197021484</v>
      </c>
      <c r="CC1474">
        <v>0.75994670391082764</v>
      </c>
      <c r="CD1474">
        <v>0.72229856252670288</v>
      </c>
      <c r="CE1474">
        <v>0.68265527486801147</v>
      </c>
      <c r="CF1474">
        <v>0.54698985815048218</v>
      </c>
      <c r="CG1474">
        <v>0.49266332387924194</v>
      </c>
      <c r="CH1474">
        <v>0.55873888731002808</v>
      </c>
      <c r="CI1474">
        <v>0.6442490816116333</v>
      </c>
      <c r="CJ1474">
        <v>0.61827564239501953</v>
      </c>
      <c r="CK1474">
        <v>0.74808996915817261</v>
      </c>
      <c r="CL1474">
        <v>0.78100520372390747</v>
      </c>
      <c r="CM1474">
        <v>0.76186990737915039</v>
      </c>
      <c r="CN1474">
        <v>0.80480152368545532</v>
      </c>
      <c r="CO1474">
        <v>0.88803476095199585</v>
      </c>
      <c r="CP1474">
        <v>0.8092494010925293</v>
      </c>
      <c r="CQ1474">
        <v>0.84327143430709839</v>
      </c>
      <c r="CR1474">
        <v>0.90575480461120605</v>
      </c>
      <c r="CS1474">
        <v>0.89784908294677734</v>
      </c>
      <c r="CT1474">
        <v>0.87952768802642822</v>
      </c>
      <c r="CU1474">
        <v>0.93018549680709839</v>
      </c>
      <c r="CV1474">
        <v>0.75214111804962158</v>
      </c>
      <c r="CW1474">
        <v>0.66766446828842163</v>
      </c>
      <c r="CX1474">
        <v>0.56869977712631226</v>
      </c>
      <c r="CY1474">
        <v>0.59054189920425415</v>
      </c>
      <c r="CZ1474">
        <v>0.57226693630218506</v>
      </c>
    </row>
    <row r="1475" spans="1:104" x14ac:dyDescent="0.25">
      <c r="A1475" t="s">
        <v>1664</v>
      </c>
      <c r="B1475" t="s">
        <v>26</v>
      </c>
      <c r="C1475" t="s">
        <v>27</v>
      </c>
      <c r="D1475" t="s">
        <v>184</v>
      </c>
      <c r="E1475" t="s">
        <v>184</v>
      </c>
      <c r="F1475">
        <v>2018</v>
      </c>
      <c r="G1475" t="s">
        <v>175</v>
      </c>
      <c r="H1475">
        <v>5</v>
      </c>
      <c r="I1475">
        <v>44.548294067382813</v>
      </c>
      <c r="J1475">
        <v>42.9686279296875</v>
      </c>
      <c r="K1475">
        <v>41.956649780273438</v>
      </c>
      <c r="L1475">
        <v>41.745090484619141</v>
      </c>
      <c r="M1475">
        <v>43.166812896728516</v>
      </c>
      <c r="N1475">
        <v>47.019073486328125</v>
      </c>
      <c r="O1475">
        <v>52.117343902587891</v>
      </c>
      <c r="P1475">
        <v>59.343162536621094</v>
      </c>
      <c r="Q1475">
        <v>66.583198547363281</v>
      </c>
      <c r="R1475">
        <v>72.116653442382813</v>
      </c>
      <c r="S1475">
        <v>76.056549072265625</v>
      </c>
      <c r="T1475">
        <v>77.8465576171875</v>
      </c>
      <c r="U1475">
        <v>78.585731506347656</v>
      </c>
      <c r="V1475">
        <v>79.277801513671875</v>
      </c>
      <c r="W1475">
        <v>78.878669738769531</v>
      </c>
      <c r="X1475">
        <v>76.664413452148438</v>
      </c>
      <c r="Y1475">
        <v>73.136062622070312</v>
      </c>
      <c r="Z1475">
        <v>68.527847290039063</v>
      </c>
      <c r="AA1475">
        <v>63.442844390869141</v>
      </c>
      <c r="AB1475">
        <v>61.333530426025391</v>
      </c>
      <c r="AC1475">
        <v>59.914211273193359</v>
      </c>
      <c r="AD1475">
        <v>55.815433502197266</v>
      </c>
      <c r="AE1475">
        <v>51.736778259277344</v>
      </c>
      <c r="AF1475">
        <v>48.333427429199219</v>
      </c>
      <c r="AG1475">
        <v>-0.47184956073760986</v>
      </c>
      <c r="AH1475">
        <v>-0.25766649842262268</v>
      </c>
      <c r="AI1475">
        <v>-0.1735185831785202</v>
      </c>
      <c r="AJ1475">
        <v>-0.19307658076286316</v>
      </c>
      <c r="AK1475">
        <v>-0.19555042684078217</v>
      </c>
      <c r="AL1475">
        <v>-8.5319384932518005E-2</v>
      </c>
      <c r="AM1475">
        <v>-0.28548139333724976</v>
      </c>
      <c r="AN1475">
        <v>6.8585858680307865E-3</v>
      </c>
      <c r="AO1475">
        <v>0.14314399659633636</v>
      </c>
      <c r="AP1475">
        <v>0.20154216885566711</v>
      </c>
      <c r="AQ1475">
        <v>0.79632401466369629</v>
      </c>
      <c r="AR1475">
        <v>3.8953177928924561</v>
      </c>
      <c r="AS1475">
        <v>3.9985358715057373</v>
      </c>
      <c r="AT1475">
        <v>3.8591241836547852</v>
      </c>
      <c r="AU1475">
        <v>3.6353921890258789</v>
      </c>
      <c r="AV1475">
        <v>3.5613322257995605</v>
      </c>
      <c r="AW1475">
        <v>3.3237292766571045</v>
      </c>
      <c r="AX1475">
        <v>2.8902492523193359</v>
      </c>
      <c r="AY1475">
        <v>0.69908428192138672</v>
      </c>
      <c r="AZ1475">
        <v>0.32582470774650574</v>
      </c>
      <c r="BA1475">
        <v>0.20052255690097809</v>
      </c>
      <c r="BB1475">
        <v>0.21271014213562012</v>
      </c>
      <c r="BC1475">
        <v>0.12772013247013092</v>
      </c>
      <c r="BD1475">
        <v>-4.8329602926969528E-2</v>
      </c>
      <c r="BE1475">
        <v>62.939765930175781</v>
      </c>
      <c r="BF1475">
        <v>63.351814270019531</v>
      </c>
      <c r="BG1475">
        <v>63.947895050048828</v>
      </c>
      <c r="BH1475">
        <v>64.815963745117188</v>
      </c>
      <c r="BI1475">
        <v>63.131931304931641</v>
      </c>
      <c r="BJ1475">
        <v>62.175907135009766</v>
      </c>
      <c r="BK1475">
        <v>63.153919219970703</v>
      </c>
      <c r="BL1475">
        <v>68.324089050292969</v>
      </c>
      <c r="BM1475">
        <v>76.038246154785156</v>
      </c>
      <c r="BN1475">
        <v>80.928306579589844</v>
      </c>
      <c r="BO1475">
        <v>85.024383544921875</v>
      </c>
      <c r="BP1475">
        <v>86.23040771484375</v>
      </c>
      <c r="BQ1475">
        <v>86.370468139648438</v>
      </c>
      <c r="BR1475">
        <v>86.524383544921875</v>
      </c>
      <c r="BS1475">
        <v>85.502395629882813</v>
      </c>
      <c r="BT1475">
        <v>83.288246154785156</v>
      </c>
      <c r="BU1475">
        <v>83.038246154785156</v>
      </c>
      <c r="BV1475">
        <v>82.604209899902344</v>
      </c>
      <c r="BW1475">
        <v>82.302108764648437</v>
      </c>
      <c r="BX1475">
        <v>79.052101135253906</v>
      </c>
      <c r="BY1475">
        <v>75.368072509765625</v>
      </c>
      <c r="BZ1475">
        <v>71.565963745117188</v>
      </c>
      <c r="CA1475">
        <v>71.021987915039063</v>
      </c>
      <c r="CB1475">
        <v>68.307838439941406</v>
      </c>
      <c r="CC1475">
        <v>0.79001206159591675</v>
      </c>
      <c r="CD1475">
        <v>0.75274491310119629</v>
      </c>
      <c r="CE1475">
        <v>0.71153879165649414</v>
      </c>
      <c r="CF1475">
        <v>0.56548148393630981</v>
      </c>
      <c r="CG1475">
        <v>0.50443583726882935</v>
      </c>
      <c r="CH1475">
        <v>0.5689166784286499</v>
      </c>
      <c r="CI1475">
        <v>0.65158140659332275</v>
      </c>
      <c r="CJ1475">
        <v>0.62004131078720093</v>
      </c>
      <c r="CK1475">
        <v>0.75411641597747803</v>
      </c>
      <c r="CL1475">
        <v>0.78587430715560913</v>
      </c>
      <c r="CM1475">
        <v>0.76149475574493408</v>
      </c>
      <c r="CN1475">
        <v>0.80295133590698242</v>
      </c>
      <c r="CO1475">
        <v>0.88552451133728027</v>
      </c>
      <c r="CP1475">
        <v>0.80315417051315308</v>
      </c>
      <c r="CQ1475">
        <v>0.83702695369720459</v>
      </c>
      <c r="CR1475">
        <v>0.90170848369598389</v>
      </c>
      <c r="CS1475">
        <v>0.89665788412094116</v>
      </c>
      <c r="CT1475">
        <v>0.88292980194091797</v>
      </c>
      <c r="CU1475">
        <v>0.94228845834732056</v>
      </c>
      <c r="CV1475">
        <v>0.76393997669219971</v>
      </c>
      <c r="CW1475">
        <v>0.68093764781951904</v>
      </c>
      <c r="CX1475">
        <v>0.57898682355880737</v>
      </c>
      <c r="CY1475">
        <v>0.60465097427368164</v>
      </c>
      <c r="CZ1475">
        <v>0.58888685703277588</v>
      </c>
    </row>
    <row r="1476" spans="1:104" x14ac:dyDescent="0.25">
      <c r="A1476" t="s">
        <v>1665</v>
      </c>
      <c r="B1476" t="s">
        <v>26</v>
      </c>
      <c r="C1476" t="s">
        <v>27</v>
      </c>
      <c r="D1476" t="s">
        <v>184</v>
      </c>
      <c r="E1476" t="s">
        <v>184</v>
      </c>
      <c r="F1476">
        <v>2018</v>
      </c>
      <c r="G1476" t="s">
        <v>176</v>
      </c>
      <c r="H1476">
        <v>6</v>
      </c>
      <c r="I1476">
        <v>46.443645477294922</v>
      </c>
      <c r="J1476">
        <v>44.75372314453125</v>
      </c>
      <c r="K1476">
        <v>43.710479736328125</v>
      </c>
      <c r="L1476">
        <v>43.536357879638672</v>
      </c>
      <c r="M1476">
        <v>44.949085235595703</v>
      </c>
      <c r="N1476">
        <v>48.807212829589844</v>
      </c>
      <c r="O1476">
        <v>53.971458435058594</v>
      </c>
      <c r="P1476">
        <v>61.044742584228516</v>
      </c>
      <c r="Q1476">
        <v>67.663726806640625</v>
      </c>
      <c r="R1476">
        <v>73.065620422363281</v>
      </c>
      <c r="S1476">
        <v>77.24627685546875</v>
      </c>
      <c r="T1476">
        <v>79.143486022949219</v>
      </c>
      <c r="U1476">
        <v>79.817146301269531</v>
      </c>
      <c r="V1476">
        <v>80.193824768066406</v>
      </c>
      <c r="W1476">
        <v>79.805328369140625</v>
      </c>
      <c r="X1476">
        <v>78.252777099609375</v>
      </c>
      <c r="Y1476">
        <v>75.421546936035156</v>
      </c>
      <c r="Z1476">
        <v>71.063552856445313</v>
      </c>
      <c r="AA1476">
        <v>65.710174560546875</v>
      </c>
      <c r="AB1476">
        <v>62.426551818847656</v>
      </c>
      <c r="AC1476">
        <v>61.239971160888672</v>
      </c>
      <c r="AD1476">
        <v>57.457347869873047</v>
      </c>
      <c r="AE1476">
        <v>53.539653778076172</v>
      </c>
      <c r="AF1476">
        <v>50.103721618652344</v>
      </c>
      <c r="AG1476">
        <v>-0.49744972586631775</v>
      </c>
      <c r="AH1476">
        <v>-0.27284744381904602</v>
      </c>
      <c r="AI1476">
        <v>-0.18542726337909698</v>
      </c>
      <c r="AJ1476">
        <v>-0.20474283397197723</v>
      </c>
      <c r="AK1476">
        <v>-0.20392990112304688</v>
      </c>
      <c r="AL1476">
        <v>-8.6726255714893341E-2</v>
      </c>
      <c r="AM1476">
        <v>-0.29614508152008057</v>
      </c>
      <c r="AN1476">
        <v>1.0705812834203243E-2</v>
      </c>
      <c r="AO1476">
        <v>0.1461169421672821</v>
      </c>
      <c r="AP1476">
        <v>0.20072297751903534</v>
      </c>
      <c r="AQ1476">
        <v>0.81069451570510864</v>
      </c>
      <c r="AR1476">
        <v>3.9762277603149414</v>
      </c>
      <c r="AS1476">
        <v>4.0804252624511719</v>
      </c>
      <c r="AT1476">
        <v>3.9211816787719727</v>
      </c>
      <c r="AU1476">
        <v>3.6984457969665527</v>
      </c>
      <c r="AV1476">
        <v>3.6610162258148193</v>
      </c>
      <c r="AW1476">
        <v>3.4517793655395508</v>
      </c>
      <c r="AX1476">
        <v>3.0201535224914551</v>
      </c>
      <c r="AY1476">
        <v>0.7418820858001709</v>
      </c>
      <c r="AZ1476">
        <v>0.34281352162361145</v>
      </c>
      <c r="BA1476">
        <v>0.21226321160793304</v>
      </c>
      <c r="BB1476">
        <v>0.22636187076568604</v>
      </c>
      <c r="BC1476">
        <v>0.1382710188627243</v>
      </c>
      <c r="BD1476">
        <v>-4.4740643352270126E-2</v>
      </c>
      <c r="BE1476">
        <v>65.927650451660156</v>
      </c>
      <c r="BF1476">
        <v>64.4478759765625</v>
      </c>
      <c r="BG1476">
        <v>63.991855621337891</v>
      </c>
      <c r="BH1476">
        <v>63.513839721679688</v>
      </c>
      <c r="BI1476">
        <v>63.990093231201172</v>
      </c>
      <c r="BJ1476">
        <v>63.078041076660156</v>
      </c>
      <c r="BK1476">
        <v>63.078041076660156</v>
      </c>
      <c r="BL1476">
        <v>68.25</v>
      </c>
      <c r="BM1476">
        <v>73.399978637695313</v>
      </c>
      <c r="BN1476">
        <v>76.649528503417969</v>
      </c>
      <c r="BO1476">
        <v>82.5235595703125</v>
      </c>
      <c r="BP1476">
        <v>85.230903625488281</v>
      </c>
      <c r="BQ1476">
        <v>85.546875</v>
      </c>
      <c r="BR1476">
        <v>86.316650390625</v>
      </c>
      <c r="BS1476">
        <v>84.448577880859375</v>
      </c>
      <c r="BT1476">
        <v>85.15460205078125</v>
      </c>
      <c r="BU1476">
        <v>85.700340270996094</v>
      </c>
      <c r="BV1476">
        <v>83.972320556640625</v>
      </c>
      <c r="BW1476">
        <v>81.396453857421875</v>
      </c>
      <c r="BX1476">
        <v>78.734840393066406</v>
      </c>
      <c r="BY1476">
        <v>74.707344055175781</v>
      </c>
      <c r="BZ1476">
        <v>71.587501525878906</v>
      </c>
      <c r="CA1476">
        <v>70.3594970703125</v>
      </c>
      <c r="CB1476">
        <v>68.285385131835937</v>
      </c>
      <c r="CC1476">
        <v>0.82898765802383423</v>
      </c>
      <c r="CD1476">
        <v>0.7892383337020874</v>
      </c>
      <c r="CE1476">
        <v>0.74524390697479248</v>
      </c>
      <c r="CF1476">
        <v>0.58965879678726196</v>
      </c>
      <c r="CG1476">
        <v>0.52200013399124146</v>
      </c>
      <c r="CH1476">
        <v>0.58675771951675415</v>
      </c>
      <c r="CI1476">
        <v>0.66674530506134033</v>
      </c>
      <c r="CJ1476">
        <v>0.62499409914016724</v>
      </c>
      <c r="CK1476">
        <v>0.75866019725799561</v>
      </c>
      <c r="CL1476">
        <v>0.7895389199256897</v>
      </c>
      <c r="CM1476">
        <v>0.76450592279434204</v>
      </c>
      <c r="CN1476">
        <v>0.80693823099136353</v>
      </c>
      <c r="CO1476">
        <v>0.89247649908065796</v>
      </c>
      <c r="CP1476">
        <v>0.80568695068359375</v>
      </c>
      <c r="CQ1476">
        <v>0.84097373485565186</v>
      </c>
      <c r="CR1476">
        <v>0.91438472270965576</v>
      </c>
      <c r="CS1476">
        <v>0.91665232181549072</v>
      </c>
      <c r="CT1476">
        <v>0.9069666862487793</v>
      </c>
      <c r="CU1476">
        <v>0.97388523817062378</v>
      </c>
      <c r="CV1476">
        <v>0.77922308444976807</v>
      </c>
      <c r="CW1476">
        <v>0.69507414102554321</v>
      </c>
      <c r="CX1476">
        <v>0.59368240833282471</v>
      </c>
      <c r="CY1476">
        <v>0.62571853399276733</v>
      </c>
      <c r="CZ1476">
        <v>0.61077356338500977</v>
      </c>
    </row>
    <row r="1477" spans="1:104" x14ac:dyDescent="0.25">
      <c r="A1477" t="s">
        <v>1666</v>
      </c>
      <c r="B1477" t="s">
        <v>26</v>
      </c>
      <c r="C1477" t="s">
        <v>27</v>
      </c>
      <c r="D1477" t="s">
        <v>184</v>
      </c>
      <c r="E1477" t="s">
        <v>184</v>
      </c>
      <c r="F1477">
        <v>2018</v>
      </c>
      <c r="G1477" t="s">
        <v>177</v>
      </c>
      <c r="H1477">
        <v>7</v>
      </c>
      <c r="I1477">
        <v>48.263080596923828</v>
      </c>
      <c r="J1477">
        <v>46.555522918701172</v>
      </c>
      <c r="K1477">
        <v>45.393512725830078</v>
      </c>
      <c r="L1477">
        <v>45.285804748535156</v>
      </c>
      <c r="M1477">
        <v>47.019126892089844</v>
      </c>
      <c r="N1477">
        <v>51.327213287353516</v>
      </c>
      <c r="O1477">
        <v>56.706233978271484</v>
      </c>
      <c r="P1477">
        <v>63.780452728271484</v>
      </c>
      <c r="Q1477">
        <v>70.019615173339844</v>
      </c>
      <c r="R1477">
        <v>74.957038879394531</v>
      </c>
      <c r="S1477">
        <v>78.416358947753906</v>
      </c>
      <c r="T1477">
        <v>80.070182800292969</v>
      </c>
      <c r="U1477">
        <v>80.676834106445313</v>
      </c>
      <c r="V1477">
        <v>81.044418334960937</v>
      </c>
      <c r="W1477">
        <v>80.860694885253906</v>
      </c>
      <c r="X1477">
        <v>79.769706726074219</v>
      </c>
      <c r="Y1477">
        <v>77.374839782714844</v>
      </c>
      <c r="Z1477">
        <v>73.137039184570313</v>
      </c>
      <c r="AA1477">
        <v>67.660346984863281</v>
      </c>
      <c r="AB1477">
        <v>64.456733703613281</v>
      </c>
      <c r="AC1477">
        <v>63.299167633056641</v>
      </c>
      <c r="AD1477">
        <v>59.530967712402344</v>
      </c>
      <c r="AE1477">
        <v>55.405624389648437</v>
      </c>
      <c r="AF1477">
        <v>51.975311279296875</v>
      </c>
      <c r="AG1477">
        <v>-0.50367778539657593</v>
      </c>
      <c r="AH1477">
        <v>-0.28592905402183533</v>
      </c>
      <c r="AI1477">
        <v>-0.20356345176696777</v>
      </c>
      <c r="AJ1477">
        <v>-0.21692082285881042</v>
      </c>
      <c r="AK1477">
        <v>-0.208428755402565</v>
      </c>
      <c r="AL1477">
        <v>-8.0287836492061615E-2</v>
      </c>
      <c r="AM1477">
        <v>-0.2987343966960907</v>
      </c>
      <c r="AN1477">
        <v>2.8039127588272095E-2</v>
      </c>
      <c r="AO1477">
        <v>0.14785026013851166</v>
      </c>
      <c r="AP1477">
        <v>0.18374711275100708</v>
      </c>
      <c r="AQ1477">
        <v>0.79694831371307373</v>
      </c>
      <c r="AR1477">
        <v>4.0016565322875977</v>
      </c>
      <c r="AS1477">
        <v>4.1078753471374512</v>
      </c>
      <c r="AT1477">
        <v>3.9528603553771973</v>
      </c>
      <c r="AU1477">
        <v>3.7448344230651855</v>
      </c>
      <c r="AV1477">
        <v>3.758486270904541</v>
      </c>
      <c r="AW1477">
        <v>3.5780026912689209</v>
      </c>
      <c r="AX1477">
        <v>3.1613545417785645</v>
      </c>
      <c r="AY1477">
        <v>0.82576084136962891</v>
      </c>
      <c r="AZ1477">
        <v>0.39794263243675232</v>
      </c>
      <c r="BA1477">
        <v>0.25103452801704407</v>
      </c>
      <c r="BB1477">
        <v>0.2616705596446991</v>
      </c>
      <c r="BC1477">
        <v>0.16292174160480499</v>
      </c>
      <c r="BD1477">
        <v>-1.7625277861952782E-2</v>
      </c>
      <c r="BE1477">
        <v>69.619155883789063</v>
      </c>
      <c r="BF1477">
        <v>69.073867797851563</v>
      </c>
      <c r="BG1477">
        <v>68.651695251464844</v>
      </c>
      <c r="BH1477">
        <v>68.183792114257813</v>
      </c>
      <c r="BI1477">
        <v>67.920158386230469</v>
      </c>
      <c r="BJ1477">
        <v>67.894218444824219</v>
      </c>
      <c r="BK1477">
        <v>69.030342102050781</v>
      </c>
      <c r="BL1477">
        <v>70.951637268066406</v>
      </c>
      <c r="BM1477">
        <v>75.286117553710937</v>
      </c>
      <c r="BN1477">
        <v>77.051956176757812</v>
      </c>
      <c r="BO1477">
        <v>78.800628662109375</v>
      </c>
      <c r="BP1477">
        <v>78.330970764160156</v>
      </c>
      <c r="BQ1477">
        <v>80.648933410644531</v>
      </c>
      <c r="BR1477">
        <v>83.3857421875</v>
      </c>
      <c r="BS1477">
        <v>83.974555969238281</v>
      </c>
      <c r="BT1477">
        <v>83.21136474609375</v>
      </c>
      <c r="BU1477">
        <v>81.74566650390625</v>
      </c>
      <c r="BV1477">
        <v>80.4052734375</v>
      </c>
      <c r="BW1477">
        <v>80.83404541015625</v>
      </c>
      <c r="BX1477">
        <v>76.669975280761719</v>
      </c>
      <c r="BY1477">
        <v>74.219223022460938</v>
      </c>
      <c r="BZ1477">
        <v>72.979774475097656</v>
      </c>
      <c r="CA1477">
        <v>71.869155883789063</v>
      </c>
      <c r="CB1477">
        <v>71.805839538574219</v>
      </c>
      <c r="CC1477">
        <v>0.84437352418899536</v>
      </c>
      <c r="CD1477">
        <v>0.80578172206878662</v>
      </c>
      <c r="CE1477">
        <v>0.75944888591766357</v>
      </c>
      <c r="CF1477">
        <v>0.60067850351333618</v>
      </c>
      <c r="CG1477">
        <v>0.53374952077865601</v>
      </c>
      <c r="CH1477">
        <v>0.60004174709320068</v>
      </c>
      <c r="CI1477">
        <v>0.67591804265975952</v>
      </c>
      <c r="CJ1477">
        <v>0.62573885917663574</v>
      </c>
      <c r="CK1477">
        <v>0.75926637649536133</v>
      </c>
      <c r="CL1477">
        <v>0.78796100616455078</v>
      </c>
      <c r="CM1477">
        <v>0.75989854335784912</v>
      </c>
      <c r="CN1477">
        <v>0.80179375410079956</v>
      </c>
      <c r="CO1477">
        <v>0.88687688112258911</v>
      </c>
      <c r="CP1477">
        <v>0.80094820261001587</v>
      </c>
      <c r="CQ1477">
        <v>0.83667463064193726</v>
      </c>
      <c r="CR1477">
        <v>0.91411381959915161</v>
      </c>
      <c r="CS1477">
        <v>0.92179268598556519</v>
      </c>
      <c r="CT1477">
        <v>0.91558372974395752</v>
      </c>
      <c r="CU1477">
        <v>0.98763108253479004</v>
      </c>
      <c r="CV1477">
        <v>0.79158502817153931</v>
      </c>
      <c r="CW1477">
        <v>0.7055402398109436</v>
      </c>
      <c r="CX1477">
        <v>0.60243123769760132</v>
      </c>
      <c r="CY1477">
        <v>0.63396173715591431</v>
      </c>
      <c r="CZ1477">
        <v>0.62151521444320679</v>
      </c>
    </row>
    <row r="1478" spans="1:104" x14ac:dyDescent="0.25">
      <c r="A1478" t="s">
        <v>1667</v>
      </c>
      <c r="B1478" t="s">
        <v>26</v>
      </c>
      <c r="C1478" t="s">
        <v>27</v>
      </c>
      <c r="D1478" t="s">
        <v>184</v>
      </c>
      <c r="E1478" t="s">
        <v>184</v>
      </c>
      <c r="F1478">
        <v>2018</v>
      </c>
      <c r="G1478" t="s">
        <v>178</v>
      </c>
      <c r="H1478">
        <v>8</v>
      </c>
      <c r="I1478">
        <v>49.168354034423828</v>
      </c>
      <c r="J1478">
        <v>47.462108612060547</v>
      </c>
      <c r="K1478">
        <v>46.251457214355469</v>
      </c>
      <c r="L1478">
        <v>46.191818237304688</v>
      </c>
      <c r="M1478">
        <v>47.91656494140625</v>
      </c>
      <c r="N1478">
        <v>52.685050964355469</v>
      </c>
      <c r="O1478">
        <v>58.847282409667969</v>
      </c>
      <c r="P1478">
        <v>66.068580627441406</v>
      </c>
      <c r="Q1478">
        <v>73.181587219238281</v>
      </c>
      <c r="R1478">
        <v>78.895683288574219</v>
      </c>
      <c r="S1478">
        <v>83.446998596191406</v>
      </c>
      <c r="T1478">
        <v>85.592361450195313</v>
      </c>
      <c r="U1478">
        <v>86.409576416015625</v>
      </c>
      <c r="V1478">
        <v>86.859962463378906</v>
      </c>
      <c r="W1478">
        <v>86.400634765625</v>
      </c>
      <c r="X1478">
        <v>84.723396301269531</v>
      </c>
      <c r="Y1478">
        <v>81.280677795410156</v>
      </c>
      <c r="Z1478">
        <v>76.540992736816406</v>
      </c>
      <c r="AA1478">
        <v>70.286506652832031</v>
      </c>
      <c r="AB1478">
        <v>67.49139404296875</v>
      </c>
      <c r="AC1478">
        <v>65.414817810058594</v>
      </c>
      <c r="AD1478">
        <v>61.102951049804688</v>
      </c>
      <c r="AE1478">
        <v>56.559455871582031</v>
      </c>
      <c r="AF1478">
        <v>52.812580108642578</v>
      </c>
      <c r="AG1478">
        <v>-0.47864294052124023</v>
      </c>
      <c r="AH1478">
        <v>-0.31355631351470947</v>
      </c>
      <c r="AI1478">
        <v>-0.2655709981918335</v>
      </c>
      <c r="AJ1478">
        <v>-0.24760201573371887</v>
      </c>
      <c r="AK1478">
        <v>-0.19576071202754974</v>
      </c>
      <c r="AL1478">
        <v>-3.5604577511548996E-2</v>
      </c>
      <c r="AM1478">
        <v>-0.27247852087020874</v>
      </c>
      <c r="AN1478">
        <v>0.10769475251436234</v>
      </c>
      <c r="AO1478">
        <v>0.15076051652431488</v>
      </c>
      <c r="AP1478">
        <v>0.10205121338367462</v>
      </c>
      <c r="AQ1478">
        <v>0.76048386096954346</v>
      </c>
      <c r="AR1478">
        <v>4.2403640747070313</v>
      </c>
      <c r="AS1478">
        <v>4.3691167831420898</v>
      </c>
      <c r="AT1478">
        <v>4.209296703338623</v>
      </c>
      <c r="AU1478">
        <v>4.0119585990905762</v>
      </c>
      <c r="AV1478">
        <v>4.1456241607666016</v>
      </c>
      <c r="AW1478">
        <v>3.9441719055175781</v>
      </c>
      <c r="AX1478">
        <v>3.5656287670135498</v>
      </c>
      <c r="AY1478">
        <v>1.149439811706543</v>
      </c>
      <c r="AZ1478">
        <v>0.62811470031738281</v>
      </c>
      <c r="BA1478">
        <v>0.41470178961753845</v>
      </c>
      <c r="BB1478">
        <v>0.40197566151618958</v>
      </c>
      <c r="BC1478">
        <v>0.26138198375701904</v>
      </c>
      <c r="BD1478">
        <v>0.10882480442523956</v>
      </c>
      <c r="BE1478">
        <v>70.881004333496094</v>
      </c>
      <c r="BF1478">
        <v>70.883201599121094</v>
      </c>
      <c r="BG1478">
        <v>70.155189514160156</v>
      </c>
      <c r="BH1478">
        <v>69.905181884765625</v>
      </c>
      <c r="BI1478">
        <v>69.381446838378906</v>
      </c>
      <c r="BJ1478">
        <v>69.153427124023437</v>
      </c>
      <c r="BK1478">
        <v>69.175407409667969</v>
      </c>
      <c r="BL1478">
        <v>71.201637268066406</v>
      </c>
      <c r="BM1478">
        <v>75.941390991210937</v>
      </c>
      <c r="BN1478">
        <v>80.308624267578125</v>
      </c>
      <c r="BO1478">
        <v>85.112113952636719</v>
      </c>
      <c r="BP1478">
        <v>86.775955200195313</v>
      </c>
      <c r="BQ1478">
        <v>88.459564208984375</v>
      </c>
      <c r="BR1478">
        <v>87.297492980957031</v>
      </c>
      <c r="BS1478">
        <v>88.272872924804687</v>
      </c>
      <c r="BT1478">
        <v>88.340576171875</v>
      </c>
      <c r="BU1478">
        <v>87.588813781738281</v>
      </c>
      <c r="BV1478">
        <v>87.56683349609375</v>
      </c>
      <c r="BW1478">
        <v>83.102584838867188</v>
      </c>
      <c r="BX1478">
        <v>80.191390991210938</v>
      </c>
      <c r="BY1478">
        <v>76.39141845703125</v>
      </c>
      <c r="BZ1478">
        <v>74.454277038574219</v>
      </c>
      <c r="CA1478">
        <v>73.72625732421875</v>
      </c>
      <c r="CB1478">
        <v>73.640968322753906</v>
      </c>
      <c r="CC1478">
        <v>0.84694671630859375</v>
      </c>
      <c r="CD1478">
        <v>0.80893820524215698</v>
      </c>
      <c r="CE1478">
        <v>0.76128190755844116</v>
      </c>
      <c r="CF1478">
        <v>0.60261571407318115</v>
      </c>
      <c r="CG1478">
        <v>0.53479868173599243</v>
      </c>
      <c r="CH1478">
        <v>0.604991614818573</v>
      </c>
      <c r="CI1478">
        <v>0.68597060441970825</v>
      </c>
      <c r="CJ1478">
        <v>0.63295787572860718</v>
      </c>
      <c r="CK1478">
        <v>0.76942151784896851</v>
      </c>
      <c r="CL1478">
        <v>0.79978287220001221</v>
      </c>
      <c r="CM1478">
        <v>0.77252310514450073</v>
      </c>
      <c r="CN1478">
        <v>0.81685173511505127</v>
      </c>
      <c r="CO1478">
        <v>0.90884685516357422</v>
      </c>
      <c r="CP1478">
        <v>0.81480932235717773</v>
      </c>
      <c r="CQ1478">
        <v>0.85266941785812378</v>
      </c>
      <c r="CR1478">
        <v>0.93605947494506836</v>
      </c>
      <c r="CS1478">
        <v>0.93948578834533691</v>
      </c>
      <c r="CT1478">
        <v>0.93241500854492188</v>
      </c>
      <c r="CU1478">
        <v>1.00355064868927</v>
      </c>
      <c r="CV1478">
        <v>0.80984145402908325</v>
      </c>
      <c r="CW1478">
        <v>0.71625500917434692</v>
      </c>
      <c r="CX1478">
        <v>0.60902857780456543</v>
      </c>
      <c r="CY1478">
        <v>0.63671821355819702</v>
      </c>
      <c r="CZ1478">
        <v>0.62006324529647827</v>
      </c>
    </row>
    <row r="1479" spans="1:104" x14ac:dyDescent="0.25">
      <c r="A1479" t="s">
        <v>1668</v>
      </c>
      <c r="B1479" t="s">
        <v>26</v>
      </c>
      <c r="C1479" t="s">
        <v>27</v>
      </c>
      <c r="D1479" t="s">
        <v>184</v>
      </c>
      <c r="E1479" t="s">
        <v>184</v>
      </c>
      <c r="F1479">
        <v>2018</v>
      </c>
      <c r="G1479" t="s">
        <v>179</v>
      </c>
      <c r="H1479">
        <v>9</v>
      </c>
      <c r="I1479">
        <v>50.17108154296875</v>
      </c>
      <c r="J1479">
        <v>48.518215179443359</v>
      </c>
      <c r="K1479">
        <v>47.455451965332031</v>
      </c>
      <c r="L1479">
        <v>47.425472259521484</v>
      </c>
      <c r="M1479">
        <v>49.353855133056641</v>
      </c>
      <c r="N1479">
        <v>54.433563232421875</v>
      </c>
      <c r="O1479">
        <v>61.798145294189453</v>
      </c>
      <c r="P1479">
        <v>69.930206298828125</v>
      </c>
      <c r="Q1479">
        <v>78.812721252441406</v>
      </c>
      <c r="R1479">
        <v>85.58380126953125</v>
      </c>
      <c r="S1479">
        <v>90.608901977539062</v>
      </c>
      <c r="T1479">
        <v>92.827163696289063</v>
      </c>
      <c r="U1479">
        <v>93.599227905273437</v>
      </c>
      <c r="V1479">
        <v>94.196739196777344</v>
      </c>
      <c r="W1479">
        <v>93.357070922851563</v>
      </c>
      <c r="X1479">
        <v>90.684158325195313</v>
      </c>
      <c r="Y1479">
        <v>86.602996826171875</v>
      </c>
      <c r="Z1479">
        <v>81.59161376953125</v>
      </c>
      <c r="AA1479">
        <v>74.938400268554687</v>
      </c>
      <c r="AB1479">
        <v>72.60040283203125</v>
      </c>
      <c r="AC1479">
        <v>68.790847778320312</v>
      </c>
      <c r="AD1479">
        <v>63.635326385498047</v>
      </c>
      <c r="AE1479">
        <v>58.582122802734375</v>
      </c>
      <c r="AF1479">
        <v>54.533096313476563</v>
      </c>
      <c r="AG1479">
        <v>-0.43787336349487305</v>
      </c>
      <c r="AH1479">
        <v>-0.35190415382385254</v>
      </c>
      <c r="AI1479">
        <v>-0.35651761293411255</v>
      </c>
      <c r="AJ1479">
        <v>-0.29290741682052612</v>
      </c>
      <c r="AK1479">
        <v>-0.17934420704841614</v>
      </c>
      <c r="AL1479">
        <v>2.9656931757926941E-2</v>
      </c>
      <c r="AM1479">
        <v>-0.23106838762760162</v>
      </c>
      <c r="AN1479">
        <v>0.23169228434562683</v>
      </c>
      <c r="AO1479">
        <v>0.15948678553104401</v>
      </c>
      <c r="AP1479">
        <v>-2.4843906983733177E-2</v>
      </c>
      <c r="AQ1479">
        <v>0.69813758134841919</v>
      </c>
      <c r="AR1479">
        <v>4.5525979995727539</v>
      </c>
      <c r="AS1479">
        <v>4.698235034942627</v>
      </c>
      <c r="AT1479">
        <v>4.541996955871582</v>
      </c>
      <c r="AU1479">
        <v>4.3608946800231934</v>
      </c>
      <c r="AV1479">
        <v>4.6507372856140137</v>
      </c>
      <c r="AW1479">
        <v>4.4614624977111816</v>
      </c>
      <c r="AX1479">
        <v>4.1637096405029297</v>
      </c>
      <c r="AY1479">
        <v>1.6495879888534546</v>
      </c>
      <c r="AZ1479">
        <v>0.98736321926116943</v>
      </c>
      <c r="BA1479">
        <v>0.66496765613555908</v>
      </c>
      <c r="BB1479">
        <v>0.61250531673431396</v>
      </c>
      <c r="BC1479">
        <v>0.40845039486885071</v>
      </c>
      <c r="BD1479">
        <v>0.29513517022132874</v>
      </c>
      <c r="BE1479">
        <v>73.425834655761719</v>
      </c>
      <c r="BF1479">
        <v>73.315933227539062</v>
      </c>
      <c r="BG1479">
        <v>72.087913513183594</v>
      </c>
      <c r="BH1479">
        <v>72.065933227539062</v>
      </c>
      <c r="BI1479">
        <v>72.728019714355469</v>
      </c>
      <c r="BJ1479">
        <v>70.675834655761719</v>
      </c>
      <c r="BK1479">
        <v>72.543960571289063</v>
      </c>
      <c r="BL1479">
        <v>74.118125915527344</v>
      </c>
      <c r="BM1479">
        <v>82.590621948242188</v>
      </c>
      <c r="BN1479">
        <v>88.046661376953125</v>
      </c>
      <c r="BO1479">
        <v>94.054893493652344</v>
      </c>
      <c r="BP1479">
        <v>97.923011779785156</v>
      </c>
      <c r="BQ1479">
        <v>98.343330383300781</v>
      </c>
      <c r="BR1479">
        <v>96.0191650390625</v>
      </c>
      <c r="BS1479">
        <v>94.98895263671875</v>
      </c>
      <c r="BT1479">
        <v>92.708747863769531</v>
      </c>
      <c r="BU1479">
        <v>93.296669006347656</v>
      </c>
      <c r="BV1479">
        <v>93.090621948242188</v>
      </c>
      <c r="BW1479">
        <v>89.288429260253906</v>
      </c>
      <c r="BX1479">
        <v>84.736251831054688</v>
      </c>
      <c r="BY1479">
        <v>80.684066772460938</v>
      </c>
      <c r="BZ1479">
        <v>79.706039428710938</v>
      </c>
      <c r="CA1479">
        <v>78.662086486816406</v>
      </c>
      <c r="CB1479">
        <v>75.043960571289063</v>
      </c>
      <c r="CC1479">
        <v>0.86583751440048218</v>
      </c>
      <c r="CD1479">
        <v>0.82906848192214966</v>
      </c>
      <c r="CE1479">
        <v>0.78384149074554443</v>
      </c>
      <c r="CF1479">
        <v>0.62234508991241455</v>
      </c>
      <c r="CG1479">
        <v>0.55498594045639038</v>
      </c>
      <c r="CH1479">
        <v>0.62889111042022705</v>
      </c>
      <c r="CI1479">
        <v>0.71942806243896484</v>
      </c>
      <c r="CJ1479">
        <v>0.66639101505279541</v>
      </c>
      <c r="CK1479">
        <v>0.81576794385910034</v>
      </c>
      <c r="CL1479">
        <v>0.84883546829223633</v>
      </c>
      <c r="CM1479">
        <v>0.81680554151535034</v>
      </c>
      <c r="CN1479">
        <v>0.86436933279037476</v>
      </c>
      <c r="CO1479">
        <v>0.96619421243667603</v>
      </c>
      <c r="CP1479">
        <v>0.86110001802444458</v>
      </c>
      <c r="CQ1479">
        <v>0.90258544683456421</v>
      </c>
      <c r="CR1479">
        <v>0.99194991588592529</v>
      </c>
      <c r="CS1479">
        <v>0.99357032775878906</v>
      </c>
      <c r="CT1479">
        <v>0.98716557025909424</v>
      </c>
      <c r="CU1479">
        <v>1.06352698802948</v>
      </c>
      <c r="CV1479">
        <v>0.86289292573928833</v>
      </c>
      <c r="CW1479">
        <v>0.75548046827316284</v>
      </c>
      <c r="CX1479">
        <v>0.63680136203765869</v>
      </c>
      <c r="CY1479">
        <v>0.6622459888458252</v>
      </c>
      <c r="CZ1479">
        <v>0.64276731014251709</v>
      </c>
    </row>
    <row r="1480" spans="1:104" x14ac:dyDescent="0.25">
      <c r="A1480" t="s">
        <v>1669</v>
      </c>
      <c r="B1480" t="s">
        <v>26</v>
      </c>
      <c r="C1480" t="s">
        <v>27</v>
      </c>
      <c r="D1480" t="s">
        <v>184</v>
      </c>
      <c r="E1480" t="s">
        <v>184</v>
      </c>
      <c r="F1480">
        <v>2018</v>
      </c>
      <c r="G1480" t="s">
        <v>180</v>
      </c>
      <c r="H1480">
        <v>10</v>
      </c>
      <c r="I1480">
        <v>44.614051818847656</v>
      </c>
      <c r="J1480">
        <v>43.11859130859375</v>
      </c>
      <c r="K1480">
        <v>42.108688354492188</v>
      </c>
      <c r="L1480">
        <v>42.0667724609375</v>
      </c>
      <c r="M1480">
        <v>43.622337341308594</v>
      </c>
      <c r="N1480">
        <v>47.845779418945313</v>
      </c>
      <c r="O1480">
        <v>54.980976104736328</v>
      </c>
      <c r="P1480">
        <v>60.927299499511719</v>
      </c>
      <c r="Q1480">
        <v>68.141075134277344</v>
      </c>
      <c r="R1480">
        <v>74.623046875</v>
      </c>
      <c r="S1480">
        <v>79.771369934082031</v>
      </c>
      <c r="T1480">
        <v>82.58612060546875</v>
      </c>
      <c r="U1480">
        <v>84.096572875976563</v>
      </c>
      <c r="V1480">
        <v>85.433708190917969</v>
      </c>
      <c r="W1480">
        <v>84.922828674316406</v>
      </c>
      <c r="X1480">
        <v>82.251144409179688</v>
      </c>
      <c r="Y1480">
        <v>78.107658386230469</v>
      </c>
      <c r="Z1480">
        <v>73.16363525390625</v>
      </c>
      <c r="AA1480">
        <v>69.504234313964844</v>
      </c>
      <c r="AB1480">
        <v>66.4873046875</v>
      </c>
      <c r="AC1480">
        <v>62.978534698486328</v>
      </c>
      <c r="AD1480">
        <v>57.334354400634766</v>
      </c>
      <c r="AE1480">
        <v>52.014225006103516</v>
      </c>
      <c r="AF1480">
        <v>48.408950805664062</v>
      </c>
      <c r="AG1480">
        <v>-0.44069990515708923</v>
      </c>
      <c r="AH1480">
        <v>-0.26477363705635071</v>
      </c>
      <c r="AI1480">
        <v>-0.20347855985164642</v>
      </c>
      <c r="AJ1480">
        <v>-0.20545853674411774</v>
      </c>
      <c r="AK1480">
        <v>-0.18269570171833038</v>
      </c>
      <c r="AL1480">
        <v>-5.6348498910665512E-2</v>
      </c>
      <c r="AM1480">
        <v>-0.26995587348937988</v>
      </c>
      <c r="AN1480">
        <v>5.548601970076561E-2</v>
      </c>
      <c r="AO1480">
        <v>0.14782436192035675</v>
      </c>
      <c r="AP1480">
        <v>0.1578122079372406</v>
      </c>
      <c r="AQ1480">
        <v>0.80521559715270996</v>
      </c>
      <c r="AR1480">
        <v>4.1783208847045898</v>
      </c>
      <c r="AS1480">
        <v>4.3310165405273437</v>
      </c>
      <c r="AT1480">
        <v>4.2070341110229492</v>
      </c>
      <c r="AU1480">
        <v>3.9840126037597656</v>
      </c>
      <c r="AV1480">
        <v>3.9755423069000244</v>
      </c>
      <c r="AW1480">
        <v>3.7140154838562012</v>
      </c>
      <c r="AX1480">
        <v>3.2889528274536133</v>
      </c>
      <c r="AY1480">
        <v>0.97520112991333008</v>
      </c>
      <c r="AZ1480">
        <v>0.50738561153411865</v>
      </c>
      <c r="BA1480">
        <v>0.32486242055892944</v>
      </c>
      <c r="BB1480">
        <v>0.3049585223197937</v>
      </c>
      <c r="BC1480">
        <v>0.18405745923519135</v>
      </c>
      <c r="BD1480">
        <v>2.8112942352890968E-2</v>
      </c>
      <c r="BE1480">
        <v>70.2210693359375</v>
      </c>
      <c r="BF1480">
        <v>68.536994934082031</v>
      </c>
      <c r="BG1480">
        <v>69.131416320800781</v>
      </c>
      <c r="BH1480">
        <v>68.655586242675781</v>
      </c>
      <c r="BI1480">
        <v>66.993484497070313</v>
      </c>
      <c r="BJ1480">
        <v>66.743492126464844</v>
      </c>
      <c r="BK1480">
        <v>67.609870910644531</v>
      </c>
      <c r="BL1480">
        <v>67.655586242675781</v>
      </c>
      <c r="BM1480">
        <v>73.83203125</v>
      </c>
      <c r="BN1480">
        <v>78.493247985839844</v>
      </c>
      <c r="BO1480">
        <v>82.680404663085938</v>
      </c>
      <c r="BP1480">
        <v>83.375106811523438</v>
      </c>
      <c r="BQ1480">
        <v>83.855766296386719</v>
      </c>
      <c r="BR1480">
        <v>84.834228515625</v>
      </c>
      <c r="BS1480">
        <v>84.51654052734375</v>
      </c>
      <c r="BT1480">
        <v>85.157112121582031</v>
      </c>
      <c r="BU1480">
        <v>84.518302917480469</v>
      </c>
      <c r="BV1480">
        <v>81.212562561035156</v>
      </c>
      <c r="BW1480">
        <v>77.595291137695313</v>
      </c>
      <c r="BX1480">
        <v>73.881416320800781</v>
      </c>
      <c r="BY1480">
        <v>72.427566528320312</v>
      </c>
      <c r="BZ1480">
        <v>70.081382751464844</v>
      </c>
      <c r="CA1480">
        <v>68.875335693359375</v>
      </c>
      <c r="CB1480">
        <v>68.353363037109375</v>
      </c>
      <c r="CC1480">
        <v>0.76377207040786743</v>
      </c>
      <c r="CD1480">
        <v>0.72928261756896973</v>
      </c>
      <c r="CE1480">
        <v>0.68907058238983154</v>
      </c>
      <c r="CF1480">
        <v>0.551827073097229</v>
      </c>
      <c r="CG1480">
        <v>0.49372324347496033</v>
      </c>
      <c r="CH1480">
        <v>0.5588344931602478</v>
      </c>
      <c r="CI1480">
        <v>0.65341168642044067</v>
      </c>
      <c r="CJ1480">
        <v>0.61781859397888184</v>
      </c>
      <c r="CK1480">
        <v>0.75600147247314453</v>
      </c>
      <c r="CL1480">
        <v>0.79447013139724731</v>
      </c>
      <c r="CM1480">
        <v>0.76976537704467773</v>
      </c>
      <c r="CN1480">
        <v>0.81619137525558472</v>
      </c>
      <c r="CO1480">
        <v>0.91465812921524048</v>
      </c>
      <c r="CP1480">
        <v>0.81522589921951294</v>
      </c>
      <c r="CQ1480">
        <v>0.85608828067779541</v>
      </c>
      <c r="CR1480">
        <v>0.94034367799758911</v>
      </c>
      <c r="CS1480">
        <v>0.9379914402961731</v>
      </c>
      <c r="CT1480">
        <v>0.92950838804244995</v>
      </c>
      <c r="CU1480">
        <v>1.0188720226287842</v>
      </c>
      <c r="CV1480">
        <v>0.82205790281295776</v>
      </c>
      <c r="CW1480">
        <v>0.71922045946121216</v>
      </c>
      <c r="CX1480">
        <v>0.58654773235321045</v>
      </c>
      <c r="CY1480">
        <v>0.59217363595962524</v>
      </c>
      <c r="CZ1480">
        <v>0.57284992933273315</v>
      </c>
    </row>
    <row r="1481" spans="1:104" x14ac:dyDescent="0.25">
      <c r="A1481" t="s">
        <v>1670</v>
      </c>
      <c r="B1481" t="s">
        <v>26</v>
      </c>
      <c r="C1481" t="s">
        <v>27</v>
      </c>
      <c r="D1481" t="s">
        <v>184</v>
      </c>
      <c r="E1481" t="s">
        <v>184</v>
      </c>
      <c r="F1481">
        <v>2018</v>
      </c>
      <c r="G1481" t="s">
        <v>181</v>
      </c>
      <c r="H1481">
        <v>11</v>
      </c>
      <c r="I1481">
        <v>41.509243011474609</v>
      </c>
      <c r="J1481">
        <v>40.210235595703125</v>
      </c>
      <c r="K1481">
        <v>39.430217742919922</v>
      </c>
      <c r="L1481">
        <v>39.589267730712891</v>
      </c>
      <c r="M1481">
        <v>41.297702789306641</v>
      </c>
      <c r="N1481">
        <v>45.42169189453125</v>
      </c>
      <c r="O1481">
        <v>50.716712951660156</v>
      </c>
      <c r="P1481">
        <v>55.787029266357422</v>
      </c>
      <c r="Q1481">
        <v>61.330516815185547</v>
      </c>
      <c r="R1481">
        <v>65.809982299804688</v>
      </c>
      <c r="S1481">
        <v>69.418434143066406</v>
      </c>
      <c r="T1481">
        <v>71.47320556640625</v>
      </c>
      <c r="U1481">
        <v>72.488479614257813</v>
      </c>
      <c r="V1481">
        <v>73.275711059570313</v>
      </c>
      <c r="W1481">
        <v>72.528434753417969</v>
      </c>
      <c r="X1481">
        <v>69.893356323242188</v>
      </c>
      <c r="Y1481">
        <v>66.860725402832031</v>
      </c>
      <c r="Z1481">
        <v>64.952835083007813</v>
      </c>
      <c r="AA1481">
        <v>60.424633026123047</v>
      </c>
      <c r="AB1481">
        <v>57.149276733398438</v>
      </c>
      <c r="AC1481">
        <v>54.608196258544922</v>
      </c>
      <c r="AD1481">
        <v>51.090946197509766</v>
      </c>
      <c r="AE1481">
        <v>47.487354278564453</v>
      </c>
      <c r="AF1481">
        <v>44.506656646728516</v>
      </c>
      <c r="AG1481">
        <v>-0.46211960911750793</v>
      </c>
      <c r="AH1481">
        <v>-0.21484526991844177</v>
      </c>
      <c r="AI1481">
        <v>-0.10492070019245148</v>
      </c>
      <c r="AJ1481">
        <v>-0.15389342606067657</v>
      </c>
      <c r="AK1481">
        <v>-0.1992211788892746</v>
      </c>
      <c r="AL1481">
        <v>-0.12282450497150421</v>
      </c>
      <c r="AM1481">
        <v>-0.30718854069709778</v>
      </c>
      <c r="AN1481">
        <v>-6.4455077052116394E-2</v>
      </c>
      <c r="AO1481">
        <v>0.13396893441677094</v>
      </c>
      <c r="AP1481">
        <v>0.26910987496376038</v>
      </c>
      <c r="AQ1481">
        <v>0.81063163280487061</v>
      </c>
      <c r="AR1481">
        <v>3.6240627765655518</v>
      </c>
      <c r="AS1481">
        <v>3.7331874370574951</v>
      </c>
      <c r="AT1481">
        <v>3.6072754859924316</v>
      </c>
      <c r="AU1481">
        <v>3.3500163555145264</v>
      </c>
      <c r="AV1481">
        <v>3.1265993118286133</v>
      </c>
      <c r="AW1481">
        <v>2.8818380832672119</v>
      </c>
      <c r="AX1481">
        <v>2.4996941089630127</v>
      </c>
      <c r="AY1481">
        <v>0.38531255722045898</v>
      </c>
      <c r="AZ1481">
        <v>0.10543450713157654</v>
      </c>
      <c r="BA1481">
        <v>4.0710251778364182E-2</v>
      </c>
      <c r="BB1481">
        <v>7.0967018604278564E-2</v>
      </c>
      <c r="BC1481">
        <v>2.7700178325176239E-2</v>
      </c>
      <c r="BD1481">
        <v>-0.16031667590141296</v>
      </c>
      <c r="BE1481">
        <v>60.167057037353516</v>
      </c>
      <c r="BF1481">
        <v>59.874870300292969</v>
      </c>
      <c r="BG1481">
        <v>59.035659790039063</v>
      </c>
      <c r="BH1481">
        <v>58.740394592285156</v>
      </c>
      <c r="BI1481">
        <v>58.536537170410156</v>
      </c>
      <c r="BJ1481">
        <v>57.306751251220703</v>
      </c>
      <c r="BK1481">
        <v>57.883159637451172</v>
      </c>
      <c r="BL1481">
        <v>60.294822692871094</v>
      </c>
      <c r="BM1481">
        <v>67.421714782714844</v>
      </c>
      <c r="BN1481">
        <v>74.906707763671875</v>
      </c>
      <c r="BO1481">
        <v>78.581184387207031</v>
      </c>
      <c r="BP1481">
        <v>81.64666748046875</v>
      </c>
      <c r="BQ1481">
        <v>84.080741882324219</v>
      </c>
      <c r="BR1481">
        <v>83.444129943847656</v>
      </c>
      <c r="BS1481">
        <v>83.324211120605469</v>
      </c>
      <c r="BT1481">
        <v>82.866844177246094</v>
      </c>
      <c r="BU1481">
        <v>80.433204650878906</v>
      </c>
      <c r="BV1481">
        <v>75.381401062011719</v>
      </c>
      <c r="BW1481">
        <v>70.190353393554687</v>
      </c>
      <c r="BX1481">
        <v>65.918380737304688</v>
      </c>
      <c r="BY1481">
        <v>64.962326049804687</v>
      </c>
      <c r="BZ1481">
        <v>62.026485443115234</v>
      </c>
      <c r="CA1481">
        <v>60.940788269042969</v>
      </c>
      <c r="CB1481">
        <v>59.463207244873047</v>
      </c>
      <c r="CC1481">
        <v>0.75711536407470703</v>
      </c>
      <c r="CD1481">
        <v>0.72160804271697998</v>
      </c>
      <c r="CE1481">
        <v>0.68299257755279541</v>
      </c>
      <c r="CF1481">
        <v>0.54990696907043457</v>
      </c>
      <c r="CG1481">
        <v>0.49665862321853638</v>
      </c>
      <c r="CH1481">
        <v>0.56350594758987427</v>
      </c>
      <c r="CI1481">
        <v>0.65053284168243408</v>
      </c>
      <c r="CJ1481">
        <v>0.61577486991882324</v>
      </c>
      <c r="CK1481">
        <v>0.74357348680496216</v>
      </c>
      <c r="CL1481">
        <v>0.77541834115982056</v>
      </c>
      <c r="CM1481">
        <v>0.75567108392715454</v>
      </c>
      <c r="CN1481">
        <v>0.79766780138015747</v>
      </c>
      <c r="CO1481">
        <v>0.87773776054382324</v>
      </c>
      <c r="CP1481">
        <v>0.80067074298858643</v>
      </c>
      <c r="CQ1481">
        <v>0.83278530836105347</v>
      </c>
      <c r="CR1481">
        <v>0.88912409543991089</v>
      </c>
      <c r="CS1481">
        <v>0.8812747597694397</v>
      </c>
      <c r="CT1481">
        <v>0.87950730323791504</v>
      </c>
      <c r="CU1481">
        <v>0.93511879444122314</v>
      </c>
      <c r="CV1481">
        <v>0.74551266431808472</v>
      </c>
      <c r="CW1481">
        <v>0.65770268440246582</v>
      </c>
      <c r="CX1481">
        <v>0.56075328588485718</v>
      </c>
      <c r="CY1481">
        <v>0.58147972822189331</v>
      </c>
      <c r="CZ1481">
        <v>0.56315410137176514</v>
      </c>
    </row>
    <row r="1482" spans="1:104" x14ac:dyDescent="0.25">
      <c r="A1482" t="s">
        <v>1671</v>
      </c>
      <c r="B1482" t="s">
        <v>26</v>
      </c>
      <c r="C1482" t="s">
        <v>27</v>
      </c>
      <c r="D1482" t="s">
        <v>184</v>
      </c>
      <c r="E1482" t="s">
        <v>184</v>
      </c>
      <c r="F1482">
        <v>2018</v>
      </c>
      <c r="G1482" t="s">
        <v>182</v>
      </c>
      <c r="H1482">
        <v>12</v>
      </c>
      <c r="I1482">
        <v>39.921260833740234</v>
      </c>
      <c r="J1482">
        <v>38.847797393798828</v>
      </c>
      <c r="K1482">
        <v>38.326198577880859</v>
      </c>
      <c r="L1482">
        <v>38.603488922119141</v>
      </c>
      <c r="M1482">
        <v>40.418918609619141</v>
      </c>
      <c r="N1482">
        <v>44.636375427246094</v>
      </c>
      <c r="O1482">
        <v>50.625827789306641</v>
      </c>
      <c r="P1482">
        <v>55.378993988037109</v>
      </c>
      <c r="Q1482">
        <v>58.510696411132812</v>
      </c>
      <c r="R1482">
        <v>59.38641357421875</v>
      </c>
      <c r="S1482">
        <v>59.329559326171875</v>
      </c>
      <c r="T1482">
        <v>58.520645141601563</v>
      </c>
      <c r="U1482">
        <v>57.658969879150391</v>
      </c>
      <c r="V1482">
        <v>57.279441833496094</v>
      </c>
      <c r="W1482">
        <v>56.210990905761719</v>
      </c>
      <c r="X1482">
        <v>54.582530975341797</v>
      </c>
      <c r="Y1482">
        <v>53.949722290039063</v>
      </c>
      <c r="Z1482">
        <v>55.285022735595703</v>
      </c>
      <c r="AA1482">
        <v>53.243377685546875</v>
      </c>
      <c r="AB1482">
        <v>51.843273162841797</v>
      </c>
      <c r="AC1482">
        <v>50.306045532226562</v>
      </c>
      <c r="AD1482">
        <v>48.251228332519531</v>
      </c>
      <c r="AE1482">
        <v>44.7935791015625</v>
      </c>
      <c r="AF1482">
        <v>42.186801910400391</v>
      </c>
      <c r="AG1482">
        <v>-0.59722048044204712</v>
      </c>
      <c r="AH1482">
        <v>-8.2652904093265533E-2</v>
      </c>
      <c r="AI1482">
        <v>0.20573799312114716</v>
      </c>
      <c r="AJ1482">
        <v>-2.1815577056258917E-3</v>
      </c>
      <c r="AK1482">
        <v>-0.2681240439414978</v>
      </c>
      <c r="AL1482">
        <v>-0.352154940366745</v>
      </c>
      <c r="AM1482">
        <v>-0.49056249856948853</v>
      </c>
      <c r="AN1482">
        <v>-0.4782123863697052</v>
      </c>
      <c r="AO1482">
        <v>0.14066465198993683</v>
      </c>
      <c r="AP1482">
        <v>0.67500925064086914</v>
      </c>
      <c r="AQ1482">
        <v>1.0378909111022949</v>
      </c>
      <c r="AR1482">
        <v>2.9857006072998047</v>
      </c>
      <c r="AS1482">
        <v>2.964289665222168</v>
      </c>
      <c r="AT1482">
        <v>2.8065831661224365</v>
      </c>
      <c r="AU1482">
        <v>2.4473257064819336</v>
      </c>
      <c r="AV1482">
        <v>1.7151561975479126</v>
      </c>
      <c r="AW1482">
        <v>1.4420326948165894</v>
      </c>
      <c r="AX1482">
        <v>0.86039841175079346</v>
      </c>
      <c r="AY1482">
        <v>-1.0990345478057861</v>
      </c>
      <c r="AZ1482">
        <v>-0.94495326280593872</v>
      </c>
      <c r="BA1482">
        <v>-0.72425901889801025</v>
      </c>
      <c r="BB1482">
        <v>-0.61482810974121094</v>
      </c>
      <c r="BC1482">
        <v>-0.45401141047477722</v>
      </c>
      <c r="BD1482">
        <v>-0.7765810489654541</v>
      </c>
      <c r="BE1482">
        <v>47.579544067382813</v>
      </c>
      <c r="BF1482">
        <v>47.079544067382813</v>
      </c>
      <c r="BG1482">
        <v>45.667423248291016</v>
      </c>
      <c r="BH1482">
        <v>45.373481750488281</v>
      </c>
      <c r="BI1482">
        <v>45.579544067382813</v>
      </c>
      <c r="BJ1482">
        <v>45.491664886474609</v>
      </c>
      <c r="BK1482">
        <v>44.579547882080078</v>
      </c>
      <c r="BL1482">
        <v>45.535606384277344</v>
      </c>
      <c r="BM1482">
        <v>47.947727203369141</v>
      </c>
      <c r="BN1482">
        <v>50.881816864013672</v>
      </c>
      <c r="BO1482">
        <v>53.021968841552734</v>
      </c>
      <c r="BP1482">
        <v>53.315910339355469</v>
      </c>
      <c r="BQ1482">
        <v>54.087875366210938</v>
      </c>
      <c r="BR1482">
        <v>55.087875366210937</v>
      </c>
      <c r="BS1482">
        <v>55.956062316894531</v>
      </c>
      <c r="BT1482">
        <v>55.109848022460938</v>
      </c>
      <c r="BU1482">
        <v>54.381816864013672</v>
      </c>
      <c r="BV1482">
        <v>51.101512908935547</v>
      </c>
      <c r="BW1482">
        <v>49.601512908935547</v>
      </c>
      <c r="BX1482">
        <v>48.917423248291016</v>
      </c>
      <c r="BY1482">
        <v>47.049243927001953</v>
      </c>
      <c r="BZ1482">
        <v>48.123485565185547</v>
      </c>
      <c r="CA1482">
        <v>46.43939208984375</v>
      </c>
      <c r="CB1482">
        <v>45.733333587646484</v>
      </c>
      <c r="CC1482">
        <v>1.0047891139984131</v>
      </c>
      <c r="CD1482">
        <v>0.96175670623779297</v>
      </c>
      <c r="CE1482">
        <v>0.91560137271881104</v>
      </c>
      <c r="CF1482">
        <v>0.72604048252105713</v>
      </c>
      <c r="CG1482">
        <v>0.6471172571182251</v>
      </c>
      <c r="CH1482">
        <v>0.73111671209335327</v>
      </c>
      <c r="CI1482">
        <v>0.83618050813674927</v>
      </c>
      <c r="CJ1482">
        <v>0.7320324182510376</v>
      </c>
      <c r="CK1482">
        <v>0.88535010814666748</v>
      </c>
      <c r="CL1482">
        <v>0.90159642696380615</v>
      </c>
      <c r="CM1482">
        <v>0.85715663433074951</v>
      </c>
      <c r="CN1482">
        <v>0.90003705024719238</v>
      </c>
      <c r="CO1482">
        <v>0.9902263879776001</v>
      </c>
      <c r="CP1482">
        <v>0.89618074893951416</v>
      </c>
      <c r="CQ1482">
        <v>0.93245047330856323</v>
      </c>
      <c r="CR1482">
        <v>1.0051602125167847</v>
      </c>
      <c r="CS1482">
        <v>1.0180888175964355</v>
      </c>
      <c r="CT1482">
        <v>1.0468944311141968</v>
      </c>
      <c r="CU1482">
        <v>1.1542707681655884</v>
      </c>
      <c r="CV1482">
        <v>0.9405287504196167</v>
      </c>
      <c r="CW1482">
        <v>0.83729004859924316</v>
      </c>
      <c r="CX1482">
        <v>0.72774100303649902</v>
      </c>
      <c r="CY1482">
        <v>0.75197887420654297</v>
      </c>
      <c r="CZ1482">
        <v>0.72955620288848877</v>
      </c>
    </row>
    <row r="1483" spans="1:104" x14ac:dyDescent="0.25">
      <c r="A1483" t="s">
        <v>1672</v>
      </c>
      <c r="B1483" t="s">
        <v>26</v>
      </c>
      <c r="C1483" t="s">
        <v>27</v>
      </c>
      <c r="D1483" t="s">
        <v>184</v>
      </c>
      <c r="E1483" t="s">
        <v>184</v>
      </c>
      <c r="F1483">
        <v>2018</v>
      </c>
      <c r="G1483" t="s">
        <v>183</v>
      </c>
      <c r="H1483">
        <v>8</v>
      </c>
      <c r="I1483">
        <v>49.033336639404297</v>
      </c>
      <c r="J1483">
        <v>47.337478637695313</v>
      </c>
      <c r="K1483">
        <v>46.132133483886719</v>
      </c>
      <c r="L1483">
        <v>46.072669982910156</v>
      </c>
      <c r="M1483">
        <v>47.792816162109375</v>
      </c>
      <c r="N1483">
        <v>52.549484252929687</v>
      </c>
      <c r="O1483">
        <v>58.684589385986328</v>
      </c>
      <c r="P1483">
        <v>65.813941955566406</v>
      </c>
      <c r="Q1483">
        <v>72.815017700195313</v>
      </c>
      <c r="R1483">
        <v>78.439163208007812</v>
      </c>
      <c r="S1483">
        <v>82.928108215332031</v>
      </c>
      <c r="T1483">
        <v>85.059730529785156</v>
      </c>
      <c r="U1483">
        <v>85.868827819824219</v>
      </c>
      <c r="V1483">
        <v>86.3201904296875</v>
      </c>
      <c r="W1483">
        <v>85.870101928710938</v>
      </c>
      <c r="X1483">
        <v>84.201217651367188</v>
      </c>
      <c r="Y1483">
        <v>80.786148071289062</v>
      </c>
      <c r="Z1483">
        <v>76.058822631835938</v>
      </c>
      <c r="AA1483">
        <v>69.877571105957031</v>
      </c>
      <c r="AB1483">
        <v>67.132972717285156</v>
      </c>
      <c r="AC1483">
        <v>65.103401184082031</v>
      </c>
      <c r="AD1483">
        <v>60.843070983886719</v>
      </c>
      <c r="AE1483">
        <v>56.336025238037109</v>
      </c>
      <c r="AF1483">
        <v>52.620491027832031</v>
      </c>
      <c r="AG1483">
        <v>-0.48395282030105591</v>
      </c>
      <c r="AH1483">
        <v>-0.30809968709945679</v>
      </c>
      <c r="AI1483">
        <v>-0.25289908051490784</v>
      </c>
      <c r="AJ1483">
        <v>-0.24137556552886963</v>
      </c>
      <c r="AK1483">
        <v>-0.19833278656005859</v>
      </c>
      <c r="AL1483">
        <v>-4.5084502547979355E-2</v>
      </c>
      <c r="AM1483">
        <v>-0.27899381518363953</v>
      </c>
      <c r="AN1483">
        <v>9.1057263314723969E-2</v>
      </c>
      <c r="AO1483">
        <v>0.1503446102142334</v>
      </c>
      <c r="AP1483">
        <v>0.11941099911928177</v>
      </c>
      <c r="AQ1483">
        <v>0.77105885744094849</v>
      </c>
      <c r="AR1483">
        <v>4.2147135734558105</v>
      </c>
      <c r="AS1483">
        <v>4.3404979705810547</v>
      </c>
      <c r="AT1483">
        <v>4.1810464859008789</v>
      </c>
      <c r="AU1483">
        <v>3.9788093566894531</v>
      </c>
      <c r="AV1483">
        <v>4.0842199325561523</v>
      </c>
      <c r="AW1483">
        <v>3.8784186840057373</v>
      </c>
      <c r="AX1483">
        <v>3.4882485866546631</v>
      </c>
      <c r="AY1483">
        <v>1.082711935043335</v>
      </c>
      <c r="AZ1483">
        <v>0.58154445886611938</v>
      </c>
      <c r="BA1483">
        <v>0.38118252158164978</v>
      </c>
      <c r="BB1483">
        <v>0.37298649549484253</v>
      </c>
      <c r="BC1483">
        <v>0.24074737727642059</v>
      </c>
      <c r="BD1483">
        <v>8.2579545676708221E-2</v>
      </c>
      <c r="BE1483">
        <v>69.963401794433594</v>
      </c>
      <c r="BF1483">
        <v>69.430206298828125</v>
      </c>
      <c r="BG1483">
        <v>68.721641540527344</v>
      </c>
      <c r="BH1483">
        <v>68.417160034179688</v>
      </c>
      <c r="BI1483">
        <v>68.504905700683594</v>
      </c>
      <c r="BJ1483">
        <v>67.700355529785156</v>
      </c>
      <c r="BK1483">
        <v>68.4569091796875</v>
      </c>
      <c r="BL1483">
        <v>71.130348205566406</v>
      </c>
      <c r="BM1483">
        <v>76.804557800292969</v>
      </c>
      <c r="BN1483">
        <v>80.51422119140625</v>
      </c>
      <c r="BO1483">
        <v>85.122848510742188</v>
      </c>
      <c r="BP1483">
        <v>87.065261840820313</v>
      </c>
      <c r="BQ1483">
        <v>88.249725341796875</v>
      </c>
      <c r="BR1483">
        <v>88.254814147949219</v>
      </c>
      <c r="BS1483">
        <v>87.921287536621094</v>
      </c>
      <c r="BT1483">
        <v>87.353874206542969</v>
      </c>
      <c r="BU1483">
        <v>87.082916259765625</v>
      </c>
      <c r="BV1483">
        <v>86.258804321289062</v>
      </c>
      <c r="BW1483">
        <v>83.655410766601563</v>
      </c>
      <c r="BX1483">
        <v>80.0831298828125</v>
      </c>
      <c r="BY1483">
        <v>76.500518798828125</v>
      </c>
      <c r="BZ1483">
        <v>74.681900024414063</v>
      </c>
      <c r="CA1483">
        <v>73.654228210449219</v>
      </c>
      <c r="CB1483">
        <v>72.194023132324219</v>
      </c>
      <c r="CC1483">
        <v>0.8454965353012085</v>
      </c>
      <c r="CD1483">
        <v>0.80760204792022705</v>
      </c>
      <c r="CE1483">
        <v>0.76000881195068359</v>
      </c>
      <c r="CF1483">
        <v>0.60158395767211914</v>
      </c>
      <c r="CG1483">
        <v>0.5338749885559082</v>
      </c>
      <c r="CH1483">
        <v>0.603962242603302</v>
      </c>
      <c r="CI1483">
        <v>0.68462991714477539</v>
      </c>
      <c r="CJ1483">
        <v>0.63142013549804688</v>
      </c>
      <c r="CK1483">
        <v>0.76724958419799805</v>
      </c>
      <c r="CL1483">
        <v>0.79734587669372559</v>
      </c>
      <c r="CM1483">
        <v>0.77026212215423584</v>
      </c>
      <c r="CN1483">
        <v>0.81437647342681885</v>
      </c>
      <c r="CO1483">
        <v>0.90563392639160156</v>
      </c>
      <c r="CP1483">
        <v>0.81243038177490234</v>
      </c>
      <c r="CQ1483">
        <v>0.85000050067901611</v>
      </c>
      <c r="CR1483">
        <v>0.93247759342193604</v>
      </c>
      <c r="CS1483">
        <v>0.93578791618347168</v>
      </c>
      <c r="CT1483">
        <v>0.92849600315093994</v>
      </c>
      <c r="CU1483">
        <v>0.99929779767990112</v>
      </c>
      <c r="CV1483">
        <v>0.80671000480651855</v>
      </c>
      <c r="CW1483">
        <v>0.71376121044158936</v>
      </c>
      <c r="CX1483">
        <v>0.6071929931640625</v>
      </c>
      <c r="CY1483">
        <v>0.63492715358734131</v>
      </c>
      <c r="CZ1483">
        <v>0.6185041069984436</v>
      </c>
    </row>
    <row r="1484" spans="1:104" x14ac:dyDescent="0.25">
      <c r="A1484" t="s">
        <v>1673</v>
      </c>
      <c r="B1484" t="s">
        <v>26</v>
      </c>
      <c r="C1484" t="s">
        <v>27</v>
      </c>
      <c r="D1484" t="s">
        <v>184</v>
      </c>
      <c r="E1484" t="s">
        <v>184</v>
      </c>
      <c r="F1484">
        <v>2019</v>
      </c>
      <c r="G1484" t="s">
        <v>171</v>
      </c>
      <c r="H1484">
        <v>1</v>
      </c>
      <c r="I1484">
        <v>40.127513885498047</v>
      </c>
      <c r="J1484">
        <v>38.940296173095703</v>
      </c>
      <c r="K1484">
        <v>38.52752685546875</v>
      </c>
      <c r="L1484">
        <v>38.868301391601563</v>
      </c>
      <c r="M1484">
        <v>40.910072326660156</v>
      </c>
      <c r="N1484">
        <v>45.347869873046875</v>
      </c>
      <c r="O1484">
        <v>52.909126281738281</v>
      </c>
      <c r="P1484">
        <v>58.128765106201172</v>
      </c>
      <c r="Q1484">
        <v>60.91387939453125</v>
      </c>
      <c r="R1484">
        <v>60.883987426757813</v>
      </c>
      <c r="S1484">
        <v>60.004016876220703</v>
      </c>
      <c r="T1484">
        <v>58.487007141113281</v>
      </c>
      <c r="U1484">
        <v>57.185249328613281</v>
      </c>
      <c r="V1484">
        <v>56.520793914794922</v>
      </c>
      <c r="W1484">
        <v>55.463428497314453</v>
      </c>
      <c r="X1484">
        <v>54.106800079345703</v>
      </c>
      <c r="Y1484">
        <v>53.613136291503906</v>
      </c>
      <c r="Z1484">
        <v>55.813022613525391</v>
      </c>
      <c r="AA1484">
        <v>54.170413970947266</v>
      </c>
      <c r="AB1484">
        <v>52.787532806396484</v>
      </c>
      <c r="AC1484">
        <v>51.24566650390625</v>
      </c>
      <c r="AD1484">
        <v>49.032772064208984</v>
      </c>
      <c r="AE1484">
        <v>45.300968170166016</v>
      </c>
      <c r="AF1484">
        <v>42.632480621337891</v>
      </c>
      <c r="AG1484">
        <v>-0.64079809188842773</v>
      </c>
      <c r="AH1484">
        <v>-6.4708366990089417E-2</v>
      </c>
      <c r="AI1484">
        <v>0.26231256127357483</v>
      </c>
      <c r="AJ1484">
        <v>2.2561421617865562E-2</v>
      </c>
      <c r="AK1484">
        <v>-0.28886449337005615</v>
      </c>
      <c r="AL1484">
        <v>-0.41318520903587341</v>
      </c>
      <c r="AM1484">
        <v>-0.55830568075180054</v>
      </c>
      <c r="AN1484">
        <v>-0.60730600357055664</v>
      </c>
      <c r="AO1484">
        <v>0.14836446940898895</v>
      </c>
      <c r="AP1484">
        <v>0.7895846962928772</v>
      </c>
      <c r="AQ1484">
        <v>1.1333249807357788</v>
      </c>
      <c r="AR1484">
        <v>2.9975473880767822</v>
      </c>
      <c r="AS1484">
        <v>2.9435105323791504</v>
      </c>
      <c r="AT1484">
        <v>2.7634103298187256</v>
      </c>
      <c r="AU1484">
        <v>2.3879776000976562</v>
      </c>
      <c r="AV1484">
        <v>1.561711311340332</v>
      </c>
      <c r="AW1484">
        <v>1.2545136213302612</v>
      </c>
      <c r="AX1484">
        <v>0.60785102844238281</v>
      </c>
      <c r="AY1484">
        <v>-1.3836642503738403</v>
      </c>
      <c r="AZ1484">
        <v>-1.1633526086807251</v>
      </c>
      <c r="BA1484">
        <v>-0.88791316747665405</v>
      </c>
      <c r="BB1484">
        <v>-0.75780797004699707</v>
      </c>
      <c r="BC1484">
        <v>-0.55272972583770752</v>
      </c>
      <c r="BD1484">
        <v>-0.91299808025360107</v>
      </c>
      <c r="BE1484">
        <v>42.689266204833984</v>
      </c>
      <c r="BF1484">
        <v>40.843006134033203</v>
      </c>
      <c r="BG1484">
        <v>40.136932373046875</v>
      </c>
      <c r="BH1484">
        <v>40.005153656005859</v>
      </c>
      <c r="BI1484">
        <v>39.165981292724609</v>
      </c>
      <c r="BJ1484">
        <v>38.874256134033203</v>
      </c>
      <c r="BK1484">
        <v>38.828571319580078</v>
      </c>
      <c r="BL1484">
        <v>37.276241302490234</v>
      </c>
      <c r="BM1484">
        <v>44.042606353759766</v>
      </c>
      <c r="BN1484">
        <v>47.954757690429687</v>
      </c>
      <c r="BO1484">
        <v>50.684551239013672</v>
      </c>
      <c r="BP1484">
        <v>53.072536468505859</v>
      </c>
      <c r="BQ1484">
        <v>54.868221282958984</v>
      </c>
      <c r="BR1484">
        <v>53.979793548583984</v>
      </c>
      <c r="BS1484">
        <v>55.161708831787109</v>
      </c>
      <c r="BT1484">
        <v>54.499561309814453</v>
      </c>
      <c r="BU1484">
        <v>52.653301239013672</v>
      </c>
      <c r="BV1484">
        <v>50.537281036376953</v>
      </c>
      <c r="BW1484">
        <v>49.100975036621094</v>
      </c>
      <c r="BX1484">
        <v>46.255153656005859</v>
      </c>
      <c r="BY1484">
        <v>44.775360107421875</v>
      </c>
      <c r="BZ1484">
        <v>44.027557373046875</v>
      </c>
      <c r="CA1484">
        <v>45.057926177978516</v>
      </c>
      <c r="CB1484">
        <v>43.415985107421875</v>
      </c>
      <c r="CC1484">
        <v>1.0908505916595459</v>
      </c>
      <c r="CD1484">
        <v>1.0364913940429687</v>
      </c>
      <c r="CE1484">
        <v>0.99139785766601563</v>
      </c>
      <c r="CF1484">
        <v>0.78409349918365479</v>
      </c>
      <c r="CG1484">
        <v>0.7009463906288147</v>
      </c>
      <c r="CH1484">
        <v>0.79396933317184448</v>
      </c>
      <c r="CI1484">
        <v>0.9165998101234436</v>
      </c>
      <c r="CJ1484">
        <v>0.78349107503890991</v>
      </c>
      <c r="CK1484">
        <v>0.95418357849121094</v>
      </c>
      <c r="CL1484">
        <v>0.96216088533401489</v>
      </c>
      <c r="CM1484">
        <v>0.90227401256561279</v>
      </c>
      <c r="CN1484">
        <v>0.94685536623001099</v>
      </c>
      <c r="CO1484">
        <v>1.0484697818756104</v>
      </c>
      <c r="CP1484">
        <v>0.93550586700439453</v>
      </c>
      <c r="CQ1484">
        <v>0.97630000114440918</v>
      </c>
      <c r="CR1484">
        <v>1.0643318891525269</v>
      </c>
      <c r="CS1484">
        <v>1.0795822143554687</v>
      </c>
      <c r="CT1484">
        <v>1.1235135793685913</v>
      </c>
      <c r="CU1484">
        <v>1.2543793916702271</v>
      </c>
      <c r="CV1484">
        <v>1.0275185108184814</v>
      </c>
      <c r="CW1484">
        <v>0.91578042507171631</v>
      </c>
      <c r="CX1484">
        <v>0.79494857788085938</v>
      </c>
      <c r="CY1484">
        <v>0.81771600246429443</v>
      </c>
      <c r="CZ1484">
        <v>0.79219412803649902</v>
      </c>
    </row>
    <row r="1485" spans="1:104" x14ac:dyDescent="0.25">
      <c r="A1485" t="s">
        <v>1674</v>
      </c>
      <c r="B1485" t="s">
        <v>26</v>
      </c>
      <c r="C1485" t="s">
        <v>27</v>
      </c>
      <c r="D1485" t="s">
        <v>184</v>
      </c>
      <c r="E1485" t="s">
        <v>184</v>
      </c>
      <c r="F1485">
        <v>2019</v>
      </c>
      <c r="G1485" t="s">
        <v>172</v>
      </c>
      <c r="H1485">
        <v>2</v>
      </c>
      <c r="I1485">
        <v>40.027523040771484</v>
      </c>
      <c r="J1485">
        <v>38.829383850097656</v>
      </c>
      <c r="K1485">
        <v>38.235752105712891</v>
      </c>
      <c r="L1485">
        <v>38.464012145996094</v>
      </c>
      <c r="M1485">
        <v>40.246734619140625</v>
      </c>
      <c r="N1485">
        <v>44.743995666503906</v>
      </c>
      <c r="O1485">
        <v>51.206069946289063</v>
      </c>
      <c r="P1485">
        <v>55.936386108398438</v>
      </c>
      <c r="Q1485">
        <v>59.545616149902344</v>
      </c>
      <c r="R1485">
        <v>61.090755462646484</v>
      </c>
      <c r="S1485">
        <v>61.816993713378906</v>
      </c>
      <c r="T1485">
        <v>61.870529174804688</v>
      </c>
      <c r="U1485">
        <v>61.745304107666016</v>
      </c>
      <c r="V1485">
        <v>61.747264862060547</v>
      </c>
      <c r="W1485">
        <v>60.913387298583984</v>
      </c>
      <c r="X1485">
        <v>59.079643249511719</v>
      </c>
      <c r="Y1485">
        <v>57.301841735839844</v>
      </c>
      <c r="Z1485">
        <v>57.146194458007812</v>
      </c>
      <c r="AA1485">
        <v>55.776447296142578</v>
      </c>
      <c r="AB1485">
        <v>53.61810302734375</v>
      </c>
      <c r="AC1485">
        <v>51.869091033935547</v>
      </c>
      <c r="AD1485">
        <v>49.017524719238281</v>
      </c>
      <c r="AE1485">
        <v>45.327060699462891</v>
      </c>
      <c r="AF1485">
        <v>42.599067687988281</v>
      </c>
      <c r="AG1485">
        <v>-0.56552064418792725</v>
      </c>
      <c r="AH1485">
        <v>-0.10984534025192261</v>
      </c>
      <c r="AI1485">
        <v>0.13745994865894318</v>
      </c>
      <c r="AJ1485">
        <v>-3.4609120339155197E-2</v>
      </c>
      <c r="AK1485">
        <v>-0.25073334574699402</v>
      </c>
      <c r="AL1485">
        <v>-0.30771511793136597</v>
      </c>
      <c r="AM1485">
        <v>-0.45646792650222778</v>
      </c>
      <c r="AN1485">
        <v>-0.39978191256523132</v>
      </c>
      <c r="AO1485">
        <v>0.14193686842918396</v>
      </c>
      <c r="AP1485">
        <v>0.6083562970161438</v>
      </c>
      <c r="AQ1485">
        <v>1.0189592838287354</v>
      </c>
      <c r="AR1485">
        <v>3.1720428466796875</v>
      </c>
      <c r="AS1485">
        <v>3.1923916339874268</v>
      </c>
      <c r="AT1485">
        <v>3.0382874011993408</v>
      </c>
      <c r="AU1485">
        <v>2.6910943984985352</v>
      </c>
      <c r="AV1485">
        <v>2.0274524688720703</v>
      </c>
      <c r="AW1485">
        <v>1.735878586769104</v>
      </c>
      <c r="AX1485">
        <v>1.1736741065979004</v>
      </c>
      <c r="AY1485">
        <v>-0.81895750761032104</v>
      </c>
      <c r="AZ1485">
        <v>-0.74006456136703491</v>
      </c>
      <c r="BA1485">
        <v>-0.57446187734603882</v>
      </c>
      <c r="BB1485">
        <v>-0.46649825572967529</v>
      </c>
      <c r="BC1485">
        <v>-0.3520016074180603</v>
      </c>
      <c r="BD1485">
        <v>-0.65048974752426147</v>
      </c>
      <c r="BE1485">
        <v>48.187824249267578</v>
      </c>
      <c r="BF1485">
        <v>48.894344329833984</v>
      </c>
      <c r="BG1485">
        <v>48.600872039794922</v>
      </c>
      <c r="BH1485">
        <v>49.513042449951172</v>
      </c>
      <c r="BI1485">
        <v>49.217372894287109</v>
      </c>
      <c r="BJ1485">
        <v>48.472206115722656</v>
      </c>
      <c r="BK1485">
        <v>49.491085052490234</v>
      </c>
      <c r="BL1485">
        <v>48.375022888183594</v>
      </c>
      <c r="BM1485">
        <v>51.696296691894531</v>
      </c>
      <c r="BN1485">
        <v>54.678291320800781</v>
      </c>
      <c r="BO1485">
        <v>57.336509704589844</v>
      </c>
      <c r="BP1485">
        <v>58.383060455322266</v>
      </c>
      <c r="BQ1485">
        <v>60.106712341308594</v>
      </c>
      <c r="BR1485">
        <v>60.814994812011719</v>
      </c>
      <c r="BS1485">
        <v>61.540840148925781</v>
      </c>
      <c r="BT1485">
        <v>60.130863189697266</v>
      </c>
      <c r="BU1485">
        <v>59.152820587158203</v>
      </c>
      <c r="BV1485">
        <v>58.674774169921875</v>
      </c>
      <c r="BW1485">
        <v>55.948493957519531</v>
      </c>
      <c r="BX1485">
        <v>53.100872039794922</v>
      </c>
      <c r="BY1485">
        <v>53.080669403076172</v>
      </c>
      <c r="BZ1485">
        <v>51.101310729980469</v>
      </c>
      <c r="CA1485">
        <v>50.395664215087891</v>
      </c>
      <c r="CB1485">
        <v>49.643905639648438</v>
      </c>
      <c r="CC1485">
        <v>0.92225426435470581</v>
      </c>
      <c r="CD1485">
        <v>0.87748640775680542</v>
      </c>
      <c r="CE1485">
        <v>0.8345487117767334</v>
      </c>
      <c r="CF1485">
        <v>0.66144609451293945</v>
      </c>
      <c r="CG1485">
        <v>0.5893133282661438</v>
      </c>
      <c r="CH1485">
        <v>0.672751784324646</v>
      </c>
      <c r="CI1485">
        <v>0.76764410734176636</v>
      </c>
      <c r="CJ1485">
        <v>0.66735172271728516</v>
      </c>
      <c r="CK1485">
        <v>0.81524616479873657</v>
      </c>
      <c r="CL1485">
        <v>0.83199113607406616</v>
      </c>
      <c r="CM1485">
        <v>0.78644531965255737</v>
      </c>
      <c r="CN1485">
        <v>0.82968127727508545</v>
      </c>
      <c r="CO1485">
        <v>0.9274020791053772</v>
      </c>
      <c r="CP1485">
        <v>0.82339787483215332</v>
      </c>
      <c r="CQ1485">
        <v>0.86220180988311768</v>
      </c>
      <c r="CR1485">
        <v>0.94533199071884155</v>
      </c>
      <c r="CS1485">
        <v>0.95269381999969482</v>
      </c>
      <c r="CT1485">
        <v>0.97421133518218994</v>
      </c>
      <c r="CU1485">
        <v>1.0899878740310669</v>
      </c>
      <c r="CV1485">
        <v>0.88171911239624023</v>
      </c>
      <c r="CW1485">
        <v>0.78505790233612061</v>
      </c>
      <c r="CX1485">
        <v>0.67124712467193604</v>
      </c>
      <c r="CY1485">
        <v>0.69492638111114502</v>
      </c>
      <c r="CZ1485">
        <v>0.67531609535217285</v>
      </c>
    </row>
    <row r="1486" spans="1:104" x14ac:dyDescent="0.25">
      <c r="A1486" t="s">
        <v>1675</v>
      </c>
      <c r="B1486" t="s">
        <v>26</v>
      </c>
      <c r="C1486" t="s">
        <v>27</v>
      </c>
      <c r="D1486" t="s">
        <v>184</v>
      </c>
      <c r="E1486" t="s">
        <v>184</v>
      </c>
      <c r="F1486">
        <v>2019</v>
      </c>
      <c r="G1486" t="s">
        <v>173</v>
      </c>
      <c r="H1486">
        <v>3</v>
      </c>
      <c r="I1486">
        <v>41.804164886474609</v>
      </c>
      <c r="J1486">
        <v>40.365089416503906</v>
      </c>
      <c r="K1486">
        <v>39.407379150390625</v>
      </c>
      <c r="L1486">
        <v>39.375778198242188</v>
      </c>
      <c r="M1486">
        <v>40.801540374755859</v>
      </c>
      <c r="N1486">
        <v>44.739185333251953</v>
      </c>
      <c r="O1486">
        <v>51.091098785400391</v>
      </c>
      <c r="P1486">
        <v>56.206089019775391</v>
      </c>
      <c r="Q1486">
        <v>61.192352294921875</v>
      </c>
      <c r="R1486">
        <v>64.658950805664062</v>
      </c>
      <c r="S1486">
        <v>67.570419311523438</v>
      </c>
      <c r="T1486">
        <v>69.532829284667969</v>
      </c>
      <c r="U1486">
        <v>70.586311340332031</v>
      </c>
      <c r="V1486">
        <v>71.402290344238281</v>
      </c>
      <c r="W1486">
        <v>70.849754333496094</v>
      </c>
      <c r="X1486">
        <v>68.7176513671875</v>
      </c>
      <c r="Y1486">
        <v>65.645195007324219</v>
      </c>
      <c r="Z1486">
        <v>61.936611175537109</v>
      </c>
      <c r="AA1486">
        <v>58.707756042480469</v>
      </c>
      <c r="AB1486">
        <v>57.718318939208984</v>
      </c>
      <c r="AC1486">
        <v>55.152523040771484</v>
      </c>
      <c r="AD1486">
        <v>51.723350524902344</v>
      </c>
      <c r="AE1486">
        <v>47.747642517089844</v>
      </c>
      <c r="AF1486">
        <v>44.733184814453125</v>
      </c>
      <c r="AG1486">
        <v>-0.49284496903419495</v>
      </c>
      <c r="AH1486">
        <v>-0.19447726011276245</v>
      </c>
      <c r="AI1486">
        <v>-5.221814289689064E-2</v>
      </c>
      <c r="AJ1486">
        <v>-0.12807150185108185</v>
      </c>
      <c r="AK1486">
        <v>-0.20888406038284302</v>
      </c>
      <c r="AL1486">
        <v>-0.16061414778232574</v>
      </c>
      <c r="AM1486">
        <v>-0.3392549455165863</v>
      </c>
      <c r="AN1486">
        <v>-0.13620442152023315</v>
      </c>
      <c r="AO1486">
        <v>0.13765722513198853</v>
      </c>
      <c r="AP1486">
        <v>0.34586146473884583</v>
      </c>
      <c r="AQ1486">
        <v>0.85815590620040894</v>
      </c>
      <c r="AR1486">
        <v>3.5373284816741943</v>
      </c>
      <c r="AS1486">
        <v>3.6399493217468262</v>
      </c>
      <c r="AT1486">
        <v>3.5152153968811035</v>
      </c>
      <c r="AU1486">
        <v>3.2412614822387695</v>
      </c>
      <c r="AV1486">
        <v>2.9198596477508545</v>
      </c>
      <c r="AW1486">
        <v>2.6532633304595947</v>
      </c>
      <c r="AX1486">
        <v>2.1576733589172363</v>
      </c>
      <c r="AY1486">
        <v>0.11274364590644836</v>
      </c>
      <c r="AZ1486">
        <v>-8.2723252475261688E-2</v>
      </c>
      <c r="BA1486">
        <v>-9.4164691865444183E-2</v>
      </c>
      <c r="BB1486">
        <v>-4.4909805059432983E-2</v>
      </c>
      <c r="BC1486">
        <v>-5.5671781301498413E-2</v>
      </c>
      <c r="BD1486">
        <v>-0.27145567536354065</v>
      </c>
      <c r="BE1486">
        <v>54.907642364501953</v>
      </c>
      <c r="BF1486">
        <v>55.048324584960938</v>
      </c>
      <c r="BG1486">
        <v>53.778572082519531</v>
      </c>
      <c r="BH1486">
        <v>54.829257965087891</v>
      </c>
      <c r="BI1486">
        <v>54.924285888671875</v>
      </c>
      <c r="BJ1486">
        <v>53.783599853515625</v>
      </c>
      <c r="BK1486">
        <v>53.057746887207031</v>
      </c>
      <c r="BL1486">
        <v>58.410442352294922</v>
      </c>
      <c r="BM1486">
        <v>65.235275268554688</v>
      </c>
      <c r="BN1486">
        <v>71.375961303710937</v>
      </c>
      <c r="BO1486">
        <v>75.510299682617188</v>
      </c>
      <c r="BP1486">
        <v>78.030052185058594</v>
      </c>
      <c r="BQ1486">
        <v>80.7813720703125</v>
      </c>
      <c r="BR1486">
        <v>81.573081970214844</v>
      </c>
      <c r="BS1486">
        <v>80.965080261230469</v>
      </c>
      <c r="BT1486">
        <v>78.163070678710937</v>
      </c>
      <c r="BU1486">
        <v>76.932388305664063</v>
      </c>
      <c r="BV1486">
        <v>74.58648681640625</v>
      </c>
      <c r="BW1486">
        <v>69.783599853515625</v>
      </c>
      <c r="BX1486">
        <v>65.755302429199219</v>
      </c>
      <c r="BY1486">
        <v>63.637008666992188</v>
      </c>
      <c r="BZ1486">
        <v>60.269149780273438</v>
      </c>
      <c r="CA1486">
        <v>59.866374969482422</v>
      </c>
      <c r="CB1486">
        <v>56.930904388427734</v>
      </c>
      <c r="CC1486">
        <v>0.79126065969467163</v>
      </c>
      <c r="CD1486">
        <v>0.7522284984588623</v>
      </c>
      <c r="CE1486">
        <v>0.70874118804931641</v>
      </c>
      <c r="CF1486">
        <v>0.56656914949417114</v>
      </c>
      <c r="CG1486">
        <v>0.50725078582763672</v>
      </c>
      <c r="CH1486">
        <v>0.57524704933166504</v>
      </c>
      <c r="CI1486">
        <v>0.66786521673202515</v>
      </c>
      <c r="CJ1486">
        <v>0.62377387285232544</v>
      </c>
      <c r="CK1486">
        <v>0.75546211004257202</v>
      </c>
      <c r="CL1486">
        <v>0.78293025493621826</v>
      </c>
      <c r="CM1486">
        <v>0.75929492712020874</v>
      </c>
      <c r="CN1486">
        <v>0.80254656076431274</v>
      </c>
      <c r="CO1486">
        <v>0.88664209842681885</v>
      </c>
      <c r="CP1486">
        <v>0.8046492338180542</v>
      </c>
      <c r="CQ1486">
        <v>0.83849120140075684</v>
      </c>
      <c r="CR1486">
        <v>0.90163552761077881</v>
      </c>
      <c r="CS1486">
        <v>0.89595413208007813</v>
      </c>
      <c r="CT1486">
        <v>0.88499730825424194</v>
      </c>
      <c r="CU1486">
        <v>0.95137554407119751</v>
      </c>
      <c r="CV1486">
        <v>0.77608484029769897</v>
      </c>
      <c r="CW1486">
        <v>0.68112123012542725</v>
      </c>
      <c r="CX1486">
        <v>0.5821387767791748</v>
      </c>
      <c r="CY1486">
        <v>0.60122108459472656</v>
      </c>
      <c r="CZ1486">
        <v>0.58429139852523804</v>
      </c>
    </row>
    <row r="1487" spans="1:104" x14ac:dyDescent="0.25">
      <c r="A1487" t="s">
        <v>1676</v>
      </c>
      <c r="B1487" t="s">
        <v>26</v>
      </c>
      <c r="C1487" t="s">
        <v>27</v>
      </c>
      <c r="D1487" t="s">
        <v>184</v>
      </c>
      <c r="E1487" t="s">
        <v>184</v>
      </c>
      <c r="F1487">
        <v>2019</v>
      </c>
      <c r="G1487" t="s">
        <v>174</v>
      </c>
      <c r="H1487">
        <v>4</v>
      </c>
      <c r="I1487">
        <v>43.466697692871094</v>
      </c>
      <c r="J1487">
        <v>41.889469146728516</v>
      </c>
      <c r="K1487">
        <v>40.907726287841797</v>
      </c>
      <c r="L1487">
        <v>40.794589996337891</v>
      </c>
      <c r="M1487">
        <v>42.314094543457031</v>
      </c>
      <c r="N1487">
        <v>46.2706298828125</v>
      </c>
      <c r="O1487">
        <v>51.739040374755859</v>
      </c>
      <c r="P1487">
        <v>57.772079467773437</v>
      </c>
      <c r="Q1487">
        <v>64.325706481933594</v>
      </c>
      <c r="R1487">
        <v>69.602386474609375</v>
      </c>
      <c r="S1487">
        <v>73.922645568847656</v>
      </c>
      <c r="T1487">
        <v>76.541763305664063</v>
      </c>
      <c r="U1487">
        <v>78.071647644042969</v>
      </c>
      <c r="V1487">
        <v>79.359115600585938</v>
      </c>
      <c r="W1487">
        <v>78.915420532226562</v>
      </c>
      <c r="X1487">
        <v>76.678352355957031</v>
      </c>
      <c r="Y1487">
        <v>73.209266662597656</v>
      </c>
      <c r="Z1487">
        <v>68.322639465332031</v>
      </c>
      <c r="AA1487">
        <v>63.056182861328125</v>
      </c>
      <c r="AB1487">
        <v>61.461097717285156</v>
      </c>
      <c r="AC1487">
        <v>59.218875885009766</v>
      </c>
      <c r="AD1487">
        <v>55.101253509521484</v>
      </c>
      <c r="AE1487">
        <v>50.931625366210938</v>
      </c>
      <c r="AF1487">
        <v>47.453998565673828</v>
      </c>
      <c r="AG1487">
        <v>-0.44208493828773499</v>
      </c>
      <c r="AH1487">
        <v>-0.25463405251502991</v>
      </c>
      <c r="AI1487">
        <v>-0.18617115914821625</v>
      </c>
      <c r="AJ1487">
        <v>-0.19495852291584015</v>
      </c>
      <c r="AK1487">
        <v>-0.18492041528224945</v>
      </c>
      <c r="AL1487">
        <v>-6.7493423819541931E-2</v>
      </c>
      <c r="AM1487">
        <v>-0.26710963249206543</v>
      </c>
      <c r="AN1487">
        <v>3.4270975738763809E-2</v>
      </c>
      <c r="AO1487">
        <v>0.13685265183448792</v>
      </c>
      <c r="AP1487">
        <v>0.16320011019706726</v>
      </c>
      <c r="AQ1487">
        <v>0.74986213445663452</v>
      </c>
      <c r="AR1487">
        <v>3.8409042358398438</v>
      </c>
      <c r="AS1487">
        <v>3.989699125289917</v>
      </c>
      <c r="AT1487">
        <v>3.8857650756835938</v>
      </c>
      <c r="AU1487">
        <v>3.6709487438201904</v>
      </c>
      <c r="AV1487">
        <v>3.6333887577056885</v>
      </c>
      <c r="AW1487">
        <v>3.3987479209899902</v>
      </c>
      <c r="AX1487">
        <v>2.9718444347381592</v>
      </c>
      <c r="AY1487">
        <v>0.79078221321105957</v>
      </c>
      <c r="AZ1487">
        <v>0.39396363496780396</v>
      </c>
      <c r="BA1487">
        <v>0.25027000904083252</v>
      </c>
      <c r="BB1487">
        <v>0.25468471646308899</v>
      </c>
      <c r="BC1487">
        <v>0.15783001482486725</v>
      </c>
      <c r="BD1487">
        <v>-2.6961572002619505E-3</v>
      </c>
      <c r="BE1487">
        <v>65.069671630859375</v>
      </c>
      <c r="BF1487">
        <v>62.778419494628906</v>
      </c>
      <c r="BG1487">
        <v>61.298610687255859</v>
      </c>
      <c r="BH1487">
        <v>60.862686157226563</v>
      </c>
      <c r="BI1487">
        <v>61.621738433837891</v>
      </c>
      <c r="BJ1487">
        <v>61.078289031982422</v>
      </c>
      <c r="BK1487">
        <v>62.608844757080078</v>
      </c>
      <c r="BL1487">
        <v>66.595077514648438</v>
      </c>
      <c r="BM1487">
        <v>75.908821105957031</v>
      </c>
      <c r="BN1487">
        <v>81.340354919433594</v>
      </c>
      <c r="BO1487">
        <v>86.417427062988281</v>
      </c>
      <c r="BP1487">
        <v>89.710441589355469</v>
      </c>
      <c r="BQ1487">
        <v>90.392852783203125</v>
      </c>
      <c r="BR1487">
        <v>88.700515747070313</v>
      </c>
      <c r="BS1487">
        <v>87.831306457519531</v>
      </c>
      <c r="BT1487">
        <v>86.540046691894531</v>
      </c>
      <c r="BU1487">
        <v>85.680328369140625</v>
      </c>
      <c r="BV1487">
        <v>82.768539428710937</v>
      </c>
      <c r="BW1487">
        <v>79.855003356933594</v>
      </c>
      <c r="BX1487">
        <v>73.867462158203125</v>
      </c>
      <c r="BY1487">
        <v>67.699256896972656</v>
      </c>
      <c r="BZ1487">
        <v>65.513328552246094</v>
      </c>
      <c r="CA1487">
        <v>62.937129974365234</v>
      </c>
      <c r="CB1487">
        <v>61.274909973144531</v>
      </c>
      <c r="CC1487">
        <v>0.75865781307220459</v>
      </c>
      <c r="CD1487">
        <v>0.72106438875198364</v>
      </c>
      <c r="CE1487">
        <v>0.68151271343231201</v>
      </c>
      <c r="CF1487">
        <v>0.54618173837661743</v>
      </c>
      <c r="CG1487">
        <v>0.49204391241073608</v>
      </c>
      <c r="CH1487">
        <v>0.55809396505355835</v>
      </c>
      <c r="CI1487">
        <v>0.64367020130157471</v>
      </c>
      <c r="CJ1487">
        <v>0.61814671754837036</v>
      </c>
      <c r="CK1487">
        <v>0.7478211522102356</v>
      </c>
      <c r="CL1487">
        <v>0.7807387113571167</v>
      </c>
      <c r="CM1487">
        <v>0.7617918848991394</v>
      </c>
      <c r="CN1487">
        <v>0.8046383261680603</v>
      </c>
      <c r="CO1487">
        <v>0.88756275177001953</v>
      </c>
      <c r="CP1487">
        <v>0.80913376808166504</v>
      </c>
      <c r="CQ1487">
        <v>0.84304696321487427</v>
      </c>
      <c r="CR1487">
        <v>0.90501832962036133</v>
      </c>
      <c r="CS1487">
        <v>0.89692944288253784</v>
      </c>
      <c r="CT1487">
        <v>0.87850528955459595</v>
      </c>
      <c r="CU1487">
        <v>0.92847305536270142</v>
      </c>
      <c r="CV1487">
        <v>0.75105845928192139</v>
      </c>
      <c r="CW1487">
        <v>0.66669505834579468</v>
      </c>
      <c r="CX1487">
        <v>0.56791108846664429</v>
      </c>
      <c r="CY1487">
        <v>0.58961308002471924</v>
      </c>
      <c r="CZ1487">
        <v>0.57134848833084106</v>
      </c>
    </row>
    <row r="1488" spans="1:104" x14ac:dyDescent="0.25">
      <c r="A1488" t="s">
        <v>1677</v>
      </c>
      <c r="B1488" t="s">
        <v>26</v>
      </c>
      <c r="C1488" t="s">
        <v>27</v>
      </c>
      <c r="D1488" t="s">
        <v>184</v>
      </c>
      <c r="E1488" t="s">
        <v>184</v>
      </c>
      <c r="F1488">
        <v>2019</v>
      </c>
      <c r="G1488" t="s">
        <v>175</v>
      </c>
      <c r="H1488">
        <v>5</v>
      </c>
      <c r="I1488">
        <v>44.504932403564453</v>
      </c>
      <c r="J1488">
        <v>42.926319122314453</v>
      </c>
      <c r="K1488">
        <v>41.915149688720703</v>
      </c>
      <c r="L1488">
        <v>41.703899383544922</v>
      </c>
      <c r="M1488">
        <v>43.124652862548828</v>
      </c>
      <c r="N1488">
        <v>46.973842620849609</v>
      </c>
      <c r="O1488">
        <v>52.068504333496094</v>
      </c>
      <c r="P1488">
        <v>59.289291381835938</v>
      </c>
      <c r="Q1488">
        <v>66.525459289550781</v>
      </c>
      <c r="R1488">
        <v>72.056327819824219</v>
      </c>
      <c r="S1488">
        <v>75.993476867675781</v>
      </c>
      <c r="T1488">
        <v>77.783340454101563</v>
      </c>
      <c r="U1488">
        <v>78.522438049316406</v>
      </c>
      <c r="V1488">
        <v>79.214408874511719</v>
      </c>
      <c r="W1488">
        <v>78.815841674804688</v>
      </c>
      <c r="X1488">
        <v>76.602890014648438</v>
      </c>
      <c r="Y1488">
        <v>73.076492309570313</v>
      </c>
      <c r="Z1488">
        <v>68.471221923828125</v>
      </c>
      <c r="AA1488">
        <v>63.388423919677734</v>
      </c>
      <c r="AB1488">
        <v>61.280208587646484</v>
      </c>
      <c r="AC1488">
        <v>59.861328125</v>
      </c>
      <c r="AD1488">
        <v>55.766632080078125</v>
      </c>
      <c r="AE1488">
        <v>51.689498901367188</v>
      </c>
      <c r="AF1488">
        <v>48.287433624267578</v>
      </c>
      <c r="AG1488">
        <v>-0.47087594866752625</v>
      </c>
      <c r="AH1488">
        <v>-0.25711801648139954</v>
      </c>
      <c r="AI1488">
        <v>-0.1731458455324173</v>
      </c>
      <c r="AJ1488">
        <v>-0.19263854622840881</v>
      </c>
      <c r="AK1488">
        <v>-0.19486141204833984</v>
      </c>
      <c r="AL1488">
        <v>-8.495388925075531E-2</v>
      </c>
      <c r="AM1488">
        <v>-0.28477537631988525</v>
      </c>
      <c r="AN1488">
        <v>6.8496046587824821E-3</v>
      </c>
      <c r="AO1488">
        <v>0.14308099448680878</v>
      </c>
      <c r="AP1488">
        <v>0.2013077586889267</v>
      </c>
      <c r="AQ1488">
        <v>0.79381471872329712</v>
      </c>
      <c r="AR1488">
        <v>3.8861875534057617</v>
      </c>
      <c r="AS1488">
        <v>3.9890201091766357</v>
      </c>
      <c r="AT1488">
        <v>3.8496575355529785</v>
      </c>
      <c r="AU1488">
        <v>3.6268322467803955</v>
      </c>
      <c r="AV1488">
        <v>3.5531470775604248</v>
      </c>
      <c r="AW1488">
        <v>3.3160173892974854</v>
      </c>
      <c r="AX1488">
        <v>2.8834636211395264</v>
      </c>
      <c r="AY1488">
        <v>0.69694215059280396</v>
      </c>
      <c r="AZ1488">
        <v>0.32560619711875916</v>
      </c>
      <c r="BA1488">
        <v>0.20074976980686188</v>
      </c>
      <c r="BB1488">
        <v>0.21278563141822815</v>
      </c>
      <c r="BC1488">
        <v>0.12773658335208893</v>
      </c>
      <c r="BD1488">
        <v>-4.8110254108905792E-2</v>
      </c>
      <c r="BE1488">
        <v>62.938808441162109</v>
      </c>
      <c r="BF1488">
        <v>63.351047515869141</v>
      </c>
      <c r="BG1488">
        <v>63.947463989257813</v>
      </c>
      <c r="BH1488">
        <v>64.815818786621094</v>
      </c>
      <c r="BI1488">
        <v>63.131641387939453</v>
      </c>
      <c r="BJ1488">
        <v>62.175525665283203</v>
      </c>
      <c r="BK1488">
        <v>63.153579711914063</v>
      </c>
      <c r="BL1488">
        <v>68.324470520019531</v>
      </c>
      <c r="BM1488">
        <v>76.03924560546875</v>
      </c>
      <c r="BN1488">
        <v>80.929550170898438</v>
      </c>
      <c r="BO1488">
        <v>85.025962829589844</v>
      </c>
      <c r="BP1488">
        <v>86.232086181640625</v>
      </c>
      <c r="BQ1488">
        <v>86.372383117675781</v>
      </c>
      <c r="BR1488">
        <v>86.525962829589844</v>
      </c>
      <c r="BS1488">
        <v>85.5040283203125</v>
      </c>
      <c r="BT1488">
        <v>83.28924560546875</v>
      </c>
      <c r="BU1488">
        <v>83.039253234863281</v>
      </c>
      <c r="BV1488">
        <v>82.605072021484375</v>
      </c>
      <c r="BW1488">
        <v>82.302536010742188</v>
      </c>
      <c r="BX1488">
        <v>79.052536010742188</v>
      </c>
      <c r="BY1488">
        <v>75.368362426757813</v>
      </c>
      <c r="BZ1488">
        <v>71.565818786621094</v>
      </c>
      <c r="CA1488">
        <v>71.021942138671875</v>
      </c>
      <c r="CB1488">
        <v>68.307167053222656</v>
      </c>
      <c r="CC1488">
        <v>0.78865867853164673</v>
      </c>
      <c r="CD1488">
        <v>0.7514457106590271</v>
      </c>
      <c r="CE1488">
        <v>0.71033304929733276</v>
      </c>
      <c r="CF1488">
        <v>0.56462740898132324</v>
      </c>
      <c r="CG1488">
        <v>0.50378245115280151</v>
      </c>
      <c r="CH1488">
        <v>0.56823951005935669</v>
      </c>
      <c r="CI1488">
        <v>0.65097272396087646</v>
      </c>
      <c r="CJ1488">
        <v>0.61988794803619385</v>
      </c>
      <c r="CK1488">
        <v>0.7538071870803833</v>
      </c>
      <c r="CL1488">
        <v>0.78556853532791138</v>
      </c>
      <c r="CM1488">
        <v>0.7613939642906189</v>
      </c>
      <c r="CN1488">
        <v>0.80277180671691895</v>
      </c>
      <c r="CO1488">
        <v>0.88504308462142944</v>
      </c>
      <c r="CP1488">
        <v>0.80303913354873657</v>
      </c>
      <c r="CQ1488">
        <v>0.83680403232574463</v>
      </c>
      <c r="CR1488">
        <v>0.90097182989120483</v>
      </c>
      <c r="CS1488">
        <v>0.89573210477828979</v>
      </c>
      <c r="CT1488">
        <v>0.88189148902893066</v>
      </c>
      <c r="CU1488">
        <v>0.94054430723190308</v>
      </c>
      <c r="CV1488">
        <v>0.76282727718353271</v>
      </c>
      <c r="CW1488">
        <v>0.67993450164794922</v>
      </c>
      <c r="CX1488">
        <v>0.5781705379486084</v>
      </c>
      <c r="CY1488">
        <v>0.60368895530700684</v>
      </c>
      <c r="CZ1488">
        <v>0.58793079853057861</v>
      </c>
    </row>
    <row r="1489" spans="1:104" x14ac:dyDescent="0.25">
      <c r="A1489" t="s">
        <v>1678</v>
      </c>
      <c r="B1489" t="s">
        <v>26</v>
      </c>
      <c r="C1489" t="s">
        <v>27</v>
      </c>
      <c r="D1489" t="s">
        <v>184</v>
      </c>
      <c r="E1489" t="s">
        <v>184</v>
      </c>
      <c r="F1489">
        <v>2019</v>
      </c>
      <c r="G1489" t="s">
        <v>176</v>
      </c>
      <c r="H1489">
        <v>6</v>
      </c>
      <c r="I1489">
        <v>46.393669128417969</v>
      </c>
      <c r="J1489">
        <v>44.705028533935547</v>
      </c>
      <c r="K1489">
        <v>43.6627197265625</v>
      </c>
      <c r="L1489">
        <v>43.488956451416016</v>
      </c>
      <c r="M1489">
        <v>44.900833129882813</v>
      </c>
      <c r="N1489">
        <v>48.755519866943359</v>
      </c>
      <c r="O1489">
        <v>53.915794372558594</v>
      </c>
      <c r="P1489">
        <v>60.984085083007813</v>
      </c>
      <c r="Q1489">
        <v>67.599639892578125</v>
      </c>
      <c r="R1489">
        <v>72.998542785644531</v>
      </c>
      <c r="S1489">
        <v>77.175857543945313</v>
      </c>
      <c r="T1489">
        <v>79.072830200195313</v>
      </c>
      <c r="U1489">
        <v>79.746383666992188</v>
      </c>
      <c r="V1489">
        <v>80.123321533203125</v>
      </c>
      <c r="W1489">
        <v>79.735244750976563</v>
      </c>
      <c r="X1489">
        <v>78.183525085449219</v>
      </c>
      <c r="Y1489">
        <v>75.353912353515625</v>
      </c>
      <c r="Z1489">
        <v>70.998970031738281</v>
      </c>
      <c r="AA1489">
        <v>65.648262023925781</v>
      </c>
      <c r="AB1489">
        <v>62.366809844970703</v>
      </c>
      <c r="AC1489">
        <v>61.180812835693359</v>
      </c>
      <c r="AD1489">
        <v>57.402393341064453</v>
      </c>
      <c r="AE1489">
        <v>53.485908508300781</v>
      </c>
      <c r="AF1489">
        <v>50.051292419433594</v>
      </c>
      <c r="AG1489">
        <v>-0.49632042646408081</v>
      </c>
      <c r="AH1489">
        <v>-0.27221027016639709</v>
      </c>
      <c r="AI1489">
        <v>-0.1849905252456665</v>
      </c>
      <c r="AJ1489">
        <v>-0.20423702895641327</v>
      </c>
      <c r="AK1489">
        <v>-0.20317760109901428</v>
      </c>
      <c r="AL1489">
        <v>-8.6335547268390656E-2</v>
      </c>
      <c r="AM1489">
        <v>-0.29535102844238281</v>
      </c>
      <c r="AN1489">
        <v>1.0688655078411102E-2</v>
      </c>
      <c r="AO1489">
        <v>0.14602021872997284</v>
      </c>
      <c r="AP1489">
        <v>0.2004561722278595</v>
      </c>
      <c r="AQ1489">
        <v>0.8079490065574646</v>
      </c>
      <c r="AR1489">
        <v>3.9662303924560547</v>
      </c>
      <c r="AS1489">
        <v>4.0700216293334961</v>
      </c>
      <c r="AT1489">
        <v>3.9108893871307373</v>
      </c>
      <c r="AU1489">
        <v>3.6891193389892578</v>
      </c>
      <c r="AV1489">
        <v>3.6520450115203857</v>
      </c>
      <c r="AW1489">
        <v>3.4432833194732666</v>
      </c>
      <c r="AX1489">
        <v>3.0126440525054932</v>
      </c>
      <c r="AY1489">
        <v>0.73946589231491089</v>
      </c>
      <c r="AZ1489">
        <v>0.34250202775001526</v>
      </c>
      <c r="BA1489">
        <v>0.21244148910045624</v>
      </c>
      <c r="BB1489">
        <v>0.22637394070625305</v>
      </c>
      <c r="BC1489">
        <v>0.13824087381362915</v>
      </c>
      <c r="BD1489">
        <v>-4.4517312198877335E-2</v>
      </c>
      <c r="BE1489">
        <v>65.927230834960937</v>
      </c>
      <c r="BF1489">
        <v>64.447410583496094</v>
      </c>
      <c r="BG1489">
        <v>63.991275787353516</v>
      </c>
      <c r="BH1489">
        <v>63.513210296630859</v>
      </c>
      <c r="BI1489">
        <v>63.989521026611328</v>
      </c>
      <c r="BJ1489">
        <v>63.077259063720703</v>
      </c>
      <c r="BK1489">
        <v>63.077259063720703</v>
      </c>
      <c r="BL1489">
        <v>68.25</v>
      </c>
      <c r="BM1489">
        <v>73.400810241699219</v>
      </c>
      <c r="BN1489">
        <v>76.650367736816406</v>
      </c>
      <c r="BO1489">
        <v>82.525291442871094</v>
      </c>
      <c r="BP1489">
        <v>85.232734680175781</v>
      </c>
      <c r="BQ1489">
        <v>85.548545837402344</v>
      </c>
      <c r="BR1489">
        <v>86.318283081054688</v>
      </c>
      <c r="BS1489">
        <v>84.44989013671875</v>
      </c>
      <c r="BT1489">
        <v>85.156021118164063</v>
      </c>
      <c r="BU1489">
        <v>85.701644897460938</v>
      </c>
      <c r="BV1489">
        <v>83.973579406738281</v>
      </c>
      <c r="BW1489">
        <v>81.397300720214844</v>
      </c>
      <c r="BX1489">
        <v>78.7354736328125</v>
      </c>
      <c r="BY1489">
        <v>74.707443237304688</v>
      </c>
      <c r="BZ1489">
        <v>71.587295532226562</v>
      </c>
      <c r="CA1489">
        <v>70.359230041503906</v>
      </c>
      <c r="CB1489">
        <v>68.284706115722656</v>
      </c>
      <c r="CC1489">
        <v>0.82739770412445068</v>
      </c>
      <c r="CD1489">
        <v>0.78771483898162842</v>
      </c>
      <c r="CE1489">
        <v>0.74382901191711426</v>
      </c>
      <c r="CF1489">
        <v>0.58865165710449219</v>
      </c>
      <c r="CG1489">
        <v>0.52122879028320313</v>
      </c>
      <c r="CH1489">
        <v>0.58595645427703857</v>
      </c>
      <c r="CI1489">
        <v>0.66602307558059692</v>
      </c>
      <c r="CJ1489">
        <v>0.62480622529983521</v>
      </c>
      <c r="CK1489">
        <v>0.75830078125</v>
      </c>
      <c r="CL1489">
        <v>0.78918671607971191</v>
      </c>
      <c r="CM1489">
        <v>0.76438093185424805</v>
      </c>
      <c r="CN1489">
        <v>0.80672305822372437</v>
      </c>
      <c r="CO1489">
        <v>0.8919188380241394</v>
      </c>
      <c r="CP1489">
        <v>0.80554991960525513</v>
      </c>
      <c r="CQ1489">
        <v>0.84071207046508789</v>
      </c>
      <c r="CR1489">
        <v>0.91353201866149902</v>
      </c>
      <c r="CS1489">
        <v>0.91557192802429199</v>
      </c>
      <c r="CT1489">
        <v>0.90575093030929565</v>
      </c>
      <c r="CU1489">
        <v>0.97189724445343018</v>
      </c>
      <c r="CV1489">
        <v>0.77795314788818359</v>
      </c>
      <c r="CW1489">
        <v>0.69392848014831543</v>
      </c>
      <c r="CX1489">
        <v>0.59274065494537354</v>
      </c>
      <c r="CY1489">
        <v>0.62460404634475708</v>
      </c>
      <c r="CZ1489">
        <v>0.60966390371322632</v>
      </c>
    </row>
    <row r="1490" spans="1:104" x14ac:dyDescent="0.25">
      <c r="A1490" t="s">
        <v>1679</v>
      </c>
      <c r="B1490" t="s">
        <v>26</v>
      </c>
      <c r="C1490" t="s">
        <v>27</v>
      </c>
      <c r="D1490" t="s">
        <v>184</v>
      </c>
      <c r="E1490" t="s">
        <v>184</v>
      </c>
      <c r="F1490">
        <v>2019</v>
      </c>
      <c r="G1490" t="s">
        <v>177</v>
      </c>
      <c r="H1490">
        <v>7</v>
      </c>
      <c r="I1490">
        <v>48.207798004150391</v>
      </c>
      <c r="J1490">
        <v>46.501533508300781</v>
      </c>
      <c r="K1490">
        <v>45.340656280517578</v>
      </c>
      <c r="L1490">
        <v>45.233230590820313</v>
      </c>
      <c r="M1490">
        <v>46.964977264404297</v>
      </c>
      <c r="N1490">
        <v>51.269062042236328</v>
      </c>
      <c r="O1490">
        <v>56.644237518310547</v>
      </c>
      <c r="P1490">
        <v>63.713024139404297</v>
      </c>
      <c r="Q1490">
        <v>69.948905944824219</v>
      </c>
      <c r="R1490">
        <v>74.883766174316406</v>
      </c>
      <c r="S1490">
        <v>78.340347290039062</v>
      </c>
      <c r="T1490">
        <v>79.993995666503906</v>
      </c>
      <c r="U1490">
        <v>80.600456237792969</v>
      </c>
      <c r="V1490">
        <v>80.968177795410156</v>
      </c>
      <c r="W1490">
        <v>80.784736633300781</v>
      </c>
      <c r="X1490">
        <v>79.694137573242188</v>
      </c>
      <c r="Y1490">
        <v>77.3004150390625</v>
      </c>
      <c r="Z1490">
        <v>73.065719604492188</v>
      </c>
      <c r="AA1490">
        <v>67.5919189453125</v>
      </c>
      <c r="AB1490">
        <v>64.390609741210937</v>
      </c>
      <c r="AC1490">
        <v>63.233802795410156</v>
      </c>
      <c r="AD1490">
        <v>59.470222473144531</v>
      </c>
      <c r="AE1490">
        <v>55.346538543701172</v>
      </c>
      <c r="AF1490">
        <v>51.917316436767578</v>
      </c>
      <c r="AG1490">
        <v>-0.50241267681121826</v>
      </c>
      <c r="AH1490">
        <v>-0.28518164157867432</v>
      </c>
      <c r="AI1490">
        <v>-0.2030242383480072</v>
      </c>
      <c r="AJ1490">
        <v>-0.21632802486419678</v>
      </c>
      <c r="AK1490">
        <v>-0.20760416984558105</v>
      </c>
      <c r="AL1490">
        <v>-7.9860031604766846E-2</v>
      </c>
      <c r="AM1490">
        <v>-0.29784676432609558</v>
      </c>
      <c r="AN1490">
        <v>2.8006380423903465E-2</v>
      </c>
      <c r="AO1490">
        <v>0.14774364233016968</v>
      </c>
      <c r="AP1490">
        <v>0.18350048363208771</v>
      </c>
      <c r="AQ1490">
        <v>0.79405546188354492</v>
      </c>
      <c r="AR1490">
        <v>3.9909813404083252</v>
      </c>
      <c r="AS1490">
        <v>4.0967526435852051</v>
      </c>
      <c r="AT1490">
        <v>3.9418542385101318</v>
      </c>
      <c r="AU1490">
        <v>3.7347986698150635</v>
      </c>
      <c r="AV1490">
        <v>3.7486674785614014</v>
      </c>
      <c r="AW1490">
        <v>3.5686442852020264</v>
      </c>
      <c r="AX1490">
        <v>3.1530411243438721</v>
      </c>
      <c r="AY1490">
        <v>0.82284301519393921</v>
      </c>
      <c r="AZ1490">
        <v>0.39740011096000671</v>
      </c>
      <c r="BA1490">
        <v>0.25108173489570618</v>
      </c>
      <c r="BB1490">
        <v>0.26155909895896912</v>
      </c>
      <c r="BC1490">
        <v>0.1628047376871109</v>
      </c>
      <c r="BD1490">
        <v>-1.7451828345656395E-2</v>
      </c>
      <c r="BE1490">
        <v>69.618850708007813</v>
      </c>
      <c r="BF1490">
        <v>69.073677062988281</v>
      </c>
      <c r="BG1490">
        <v>68.651298522949219</v>
      </c>
      <c r="BH1490">
        <v>68.183311462402344</v>
      </c>
      <c r="BI1490">
        <v>67.919723510742188</v>
      </c>
      <c r="BJ1490">
        <v>67.893844604492188</v>
      </c>
      <c r="BK1490">
        <v>69.030258178710938</v>
      </c>
      <c r="BL1490">
        <v>70.951759338378906</v>
      </c>
      <c r="BM1490">
        <v>75.287315368652344</v>
      </c>
      <c r="BN1490">
        <v>77.053108215332031</v>
      </c>
      <c r="BO1490">
        <v>78.801788330078125</v>
      </c>
      <c r="BP1490">
        <v>78.332054138183594</v>
      </c>
      <c r="BQ1490">
        <v>80.650489807128906</v>
      </c>
      <c r="BR1490">
        <v>83.3873291015625</v>
      </c>
      <c r="BS1490">
        <v>83.975921630859375</v>
      </c>
      <c r="BT1490">
        <v>83.212760925292969</v>
      </c>
      <c r="BU1490">
        <v>81.746971130371094</v>
      </c>
      <c r="BV1490">
        <v>80.406166076660156</v>
      </c>
      <c r="BW1490">
        <v>80.835121154785156</v>
      </c>
      <c r="BX1490">
        <v>76.670181274414062</v>
      </c>
      <c r="BY1490">
        <v>74.219306945800781</v>
      </c>
      <c r="BZ1490">
        <v>72.979827880859375</v>
      </c>
      <c r="CA1490">
        <v>71.868850708007813</v>
      </c>
      <c r="CB1490">
        <v>71.805702209472656</v>
      </c>
      <c r="CC1490">
        <v>0.84259074926376343</v>
      </c>
      <c r="CD1490">
        <v>0.80406904220581055</v>
      </c>
      <c r="CE1490">
        <v>0.75786024332046509</v>
      </c>
      <c r="CF1490">
        <v>0.59954196214675903</v>
      </c>
      <c r="CG1490">
        <v>0.53286367654800415</v>
      </c>
      <c r="CH1490">
        <v>0.59911441802978516</v>
      </c>
      <c r="CI1490">
        <v>0.67508429288864136</v>
      </c>
      <c r="CJ1490">
        <v>0.62551087141036987</v>
      </c>
      <c r="CK1490">
        <v>0.75885045528411865</v>
      </c>
      <c r="CL1490">
        <v>0.78756260871887207</v>
      </c>
      <c r="CM1490">
        <v>0.75976020097732544</v>
      </c>
      <c r="CN1490">
        <v>0.80155926942825317</v>
      </c>
      <c r="CO1490">
        <v>0.88627010583877563</v>
      </c>
      <c r="CP1490">
        <v>0.80079758167266846</v>
      </c>
      <c r="CQ1490">
        <v>0.83638525009155273</v>
      </c>
      <c r="CR1490">
        <v>0.91316902637481689</v>
      </c>
      <c r="CS1490">
        <v>0.92058396339416504</v>
      </c>
      <c r="CT1490">
        <v>0.91422003507614136</v>
      </c>
      <c r="CU1490">
        <v>0.98543107509613037</v>
      </c>
      <c r="CV1490">
        <v>0.79015260934829712</v>
      </c>
      <c r="CW1490">
        <v>0.7042505145072937</v>
      </c>
      <c r="CX1490">
        <v>0.60136973857879639</v>
      </c>
      <c r="CY1490">
        <v>0.63271832466125488</v>
      </c>
      <c r="CZ1490">
        <v>0.62027043104171753</v>
      </c>
    </row>
    <row r="1491" spans="1:104" x14ac:dyDescent="0.25">
      <c r="A1491" t="s">
        <v>1680</v>
      </c>
      <c r="B1491" t="s">
        <v>26</v>
      </c>
      <c r="C1491" t="s">
        <v>27</v>
      </c>
      <c r="D1491" t="s">
        <v>184</v>
      </c>
      <c r="E1491" t="s">
        <v>184</v>
      </c>
      <c r="F1491">
        <v>2019</v>
      </c>
      <c r="G1491" t="s">
        <v>178</v>
      </c>
      <c r="H1491">
        <v>8</v>
      </c>
      <c r="I1491">
        <v>49.110191345214844</v>
      </c>
      <c r="J1491">
        <v>47.405200958251953</v>
      </c>
      <c r="K1491">
        <v>46.195903778076172</v>
      </c>
      <c r="L1491">
        <v>46.136554718017578</v>
      </c>
      <c r="M1491">
        <v>47.859909057617187</v>
      </c>
      <c r="N1491">
        <v>52.623691558837891</v>
      </c>
      <c r="O1491">
        <v>58.781234741210938</v>
      </c>
      <c r="P1491">
        <v>65.99713134765625</v>
      </c>
      <c r="Q1491">
        <v>73.106605529785156</v>
      </c>
      <c r="R1491">
        <v>78.817718505859375</v>
      </c>
      <c r="S1491">
        <v>83.364906311035156</v>
      </c>
      <c r="T1491">
        <v>85.5096435546875</v>
      </c>
      <c r="U1491">
        <v>86.326515197753906</v>
      </c>
      <c r="V1491">
        <v>86.777061462402344</v>
      </c>
      <c r="W1491">
        <v>86.318222045898437</v>
      </c>
      <c r="X1491">
        <v>84.64154052734375</v>
      </c>
      <c r="Y1491">
        <v>81.200958251953125</v>
      </c>
      <c r="Z1491">
        <v>76.464714050292969</v>
      </c>
      <c r="AA1491">
        <v>70.213775634765625</v>
      </c>
      <c r="AB1491">
        <v>67.42083740234375</v>
      </c>
      <c r="AC1491">
        <v>65.345573425292969</v>
      </c>
      <c r="AD1491">
        <v>61.038612365722656</v>
      </c>
      <c r="AE1491">
        <v>56.497261047363281</v>
      </c>
      <c r="AF1491">
        <v>52.751930236816406</v>
      </c>
      <c r="AG1491">
        <v>-0.47731176018714905</v>
      </c>
      <c r="AH1491">
        <v>-0.31261152029037476</v>
      </c>
      <c r="AI1491">
        <v>-0.26476529240608215</v>
      </c>
      <c r="AJ1491">
        <v>-0.2468433678150177</v>
      </c>
      <c r="AK1491">
        <v>-0.19489702582359314</v>
      </c>
      <c r="AL1491">
        <v>-3.5159029066562653E-2</v>
      </c>
      <c r="AM1491">
        <v>-0.27152720093727112</v>
      </c>
      <c r="AN1491">
        <v>0.10758483409881592</v>
      </c>
      <c r="AO1491">
        <v>0.1506895124912262</v>
      </c>
      <c r="AP1491">
        <v>0.10206194221973419</v>
      </c>
      <c r="AQ1491">
        <v>0.75765508413314819</v>
      </c>
      <c r="AR1491">
        <v>4.2290315628051758</v>
      </c>
      <c r="AS1491">
        <v>4.3572840690612793</v>
      </c>
      <c r="AT1491">
        <v>4.1975560188293457</v>
      </c>
      <c r="AU1491">
        <v>4.0010204315185547</v>
      </c>
      <c r="AV1491">
        <v>4.1343011856079102</v>
      </c>
      <c r="AW1491">
        <v>3.9334101676940918</v>
      </c>
      <c r="AX1491">
        <v>3.5558614730834961</v>
      </c>
      <c r="AY1491">
        <v>1.145057201385498</v>
      </c>
      <c r="AZ1491">
        <v>0.62677407264709473</v>
      </c>
      <c r="BA1491">
        <v>0.41425064206123352</v>
      </c>
      <c r="BB1491">
        <v>0.40147855877876282</v>
      </c>
      <c r="BC1491">
        <v>0.26100665330886841</v>
      </c>
      <c r="BD1491">
        <v>0.1087123304605484</v>
      </c>
      <c r="BE1491">
        <v>70.880653381347656</v>
      </c>
      <c r="BF1491">
        <v>70.882843017578125</v>
      </c>
      <c r="BG1491">
        <v>70.154769897460937</v>
      </c>
      <c r="BH1491">
        <v>69.904762268066406</v>
      </c>
      <c r="BI1491">
        <v>69.381095886230469</v>
      </c>
      <c r="BJ1491">
        <v>69.15301513671875</v>
      </c>
      <c r="BK1491">
        <v>69.174934387207031</v>
      </c>
      <c r="BL1491">
        <v>71.201774597167969</v>
      </c>
      <c r="BM1491">
        <v>75.942222595214844</v>
      </c>
      <c r="BN1491">
        <v>80.309806823730469</v>
      </c>
      <c r="BO1491">
        <v>85.113822937011719</v>
      </c>
      <c r="BP1491">
        <v>86.77789306640625</v>
      </c>
      <c r="BQ1491">
        <v>88.461685180664063</v>
      </c>
      <c r="BR1491">
        <v>87.29937744140625</v>
      </c>
      <c r="BS1491">
        <v>88.274826049804688</v>
      </c>
      <c r="BT1491">
        <v>88.34234619140625</v>
      </c>
      <c r="BU1491">
        <v>87.590591430664063</v>
      </c>
      <c r="BV1491">
        <v>87.568672180175781</v>
      </c>
      <c r="BW1491">
        <v>83.103652954101563</v>
      </c>
      <c r="BX1491">
        <v>80.192214965820313</v>
      </c>
      <c r="BY1491">
        <v>76.391708374023437</v>
      </c>
      <c r="BZ1491">
        <v>74.45440673828125</v>
      </c>
      <c r="CA1491">
        <v>73.726318359375</v>
      </c>
      <c r="CB1491">
        <v>73.641265869140625</v>
      </c>
      <c r="CC1491">
        <v>0.84509336948394775</v>
      </c>
      <c r="CD1491">
        <v>0.80715537071228027</v>
      </c>
      <c r="CE1491">
        <v>0.75963187217712402</v>
      </c>
      <c r="CF1491">
        <v>0.60143667459487915</v>
      </c>
      <c r="CG1491">
        <v>0.53388506174087524</v>
      </c>
      <c r="CH1491">
        <v>0.60402333736419678</v>
      </c>
      <c r="CI1491">
        <v>0.6850849986076355</v>
      </c>
      <c r="CJ1491">
        <v>0.63271826505661011</v>
      </c>
      <c r="CK1491">
        <v>0.76897537708282471</v>
      </c>
      <c r="CL1491">
        <v>0.79935115575790405</v>
      </c>
      <c r="CM1491">
        <v>0.77235686779022217</v>
      </c>
      <c r="CN1491">
        <v>0.81657636165618896</v>
      </c>
      <c r="CO1491">
        <v>0.90815764665603638</v>
      </c>
      <c r="CP1491">
        <v>0.81462925672531128</v>
      </c>
      <c r="CQ1491">
        <v>0.85233467817306519</v>
      </c>
      <c r="CR1491">
        <v>0.93502038717269897</v>
      </c>
      <c r="CS1491">
        <v>0.93818974494934082</v>
      </c>
      <c r="CT1491">
        <v>0.93096023797988892</v>
      </c>
      <c r="CU1491">
        <v>1.0012468099594116</v>
      </c>
      <c r="CV1491">
        <v>0.80830687284469604</v>
      </c>
      <c r="CW1491">
        <v>0.71489095687866211</v>
      </c>
      <c r="CX1491">
        <v>0.60791385173797607</v>
      </c>
      <c r="CY1491">
        <v>0.63542592525482178</v>
      </c>
      <c r="CZ1491">
        <v>0.61878073215484619</v>
      </c>
    </row>
    <row r="1492" spans="1:104" x14ac:dyDescent="0.25">
      <c r="A1492" t="s">
        <v>1681</v>
      </c>
      <c r="B1492" t="s">
        <v>26</v>
      </c>
      <c r="C1492" t="s">
        <v>27</v>
      </c>
      <c r="D1492" t="s">
        <v>184</v>
      </c>
      <c r="E1492" t="s">
        <v>184</v>
      </c>
      <c r="F1492">
        <v>2019</v>
      </c>
      <c r="G1492" t="s">
        <v>179</v>
      </c>
      <c r="H1492">
        <v>9</v>
      </c>
      <c r="I1492">
        <v>50.105457305908203</v>
      </c>
      <c r="J1492">
        <v>48.453811645507812</v>
      </c>
      <c r="K1492">
        <v>47.392311096191406</v>
      </c>
      <c r="L1492">
        <v>47.362571716308594</v>
      </c>
      <c r="M1492">
        <v>49.289108276367188</v>
      </c>
      <c r="N1492">
        <v>54.363380432128906</v>
      </c>
      <c r="O1492">
        <v>61.721931457519531</v>
      </c>
      <c r="P1492">
        <v>69.8468017578125</v>
      </c>
      <c r="Q1492">
        <v>78.724014282226562</v>
      </c>
      <c r="R1492">
        <v>85.491180419921875</v>
      </c>
      <c r="S1492">
        <v>90.511741638183594</v>
      </c>
      <c r="T1492">
        <v>92.729446411132813</v>
      </c>
      <c r="U1492">
        <v>93.501243591308594</v>
      </c>
      <c r="V1492">
        <v>94.09844970703125</v>
      </c>
      <c r="W1492">
        <v>93.259880065917969</v>
      </c>
      <c r="X1492">
        <v>90.58929443359375</v>
      </c>
      <c r="Y1492">
        <v>86.511215209960938</v>
      </c>
      <c r="Z1492">
        <v>81.503730773925781</v>
      </c>
      <c r="AA1492">
        <v>74.854454040527344</v>
      </c>
      <c r="AB1492">
        <v>72.518196105957031</v>
      </c>
      <c r="AC1492">
        <v>68.710685729980469</v>
      </c>
      <c r="AD1492">
        <v>63.561347961425781</v>
      </c>
      <c r="AE1492">
        <v>58.510707855224609</v>
      </c>
      <c r="AF1492">
        <v>54.463623046875</v>
      </c>
      <c r="AG1492">
        <v>-0.43637856841087341</v>
      </c>
      <c r="AH1492">
        <v>-0.3505934476852417</v>
      </c>
      <c r="AI1492">
        <v>-0.35522791743278503</v>
      </c>
      <c r="AJ1492">
        <v>-0.29183638095855713</v>
      </c>
      <c r="AK1492">
        <v>-0.17837955057621002</v>
      </c>
      <c r="AL1492">
        <v>3.0121983960270882E-2</v>
      </c>
      <c r="AM1492">
        <v>-0.22999341785907745</v>
      </c>
      <c r="AN1492">
        <v>0.23138532042503357</v>
      </c>
      <c r="AO1492">
        <v>0.15943023562431335</v>
      </c>
      <c r="AP1492">
        <v>-2.4398388341069221E-2</v>
      </c>
      <c r="AQ1492">
        <v>0.69531917572021484</v>
      </c>
      <c r="AR1492">
        <v>4.5398120880126953</v>
      </c>
      <c r="AS1492">
        <v>4.6848788261413574</v>
      </c>
      <c r="AT1492">
        <v>4.528679370880127</v>
      </c>
      <c r="AU1492">
        <v>4.3482251167297363</v>
      </c>
      <c r="AV1492">
        <v>4.6370143890380859</v>
      </c>
      <c r="AW1492">
        <v>4.4483695030212402</v>
      </c>
      <c r="AX1492">
        <v>4.1514854431152344</v>
      </c>
      <c r="AY1492">
        <v>1.6426699161529541</v>
      </c>
      <c r="AZ1492">
        <v>0.98453623056411743</v>
      </c>
      <c r="BA1492">
        <v>0.66359609365463257</v>
      </c>
      <c r="BB1492">
        <v>0.61127722263336182</v>
      </c>
      <c r="BC1492">
        <v>0.40758863091468811</v>
      </c>
      <c r="BD1492">
        <v>0.29451066255569458</v>
      </c>
      <c r="BE1492">
        <v>73.425308227539062</v>
      </c>
      <c r="BF1492">
        <v>73.315742492675781</v>
      </c>
      <c r="BG1492">
        <v>72.087654113769531</v>
      </c>
      <c r="BH1492">
        <v>72.065742492675781</v>
      </c>
      <c r="BI1492">
        <v>72.72808837890625</v>
      </c>
      <c r="BJ1492">
        <v>70.675308227539062</v>
      </c>
      <c r="BK1492">
        <v>72.543830871582031</v>
      </c>
      <c r="BL1492">
        <v>74.118522644042969</v>
      </c>
      <c r="BM1492">
        <v>82.592597961425781</v>
      </c>
      <c r="BN1492">
        <v>88.048774719238281</v>
      </c>
      <c r="BO1492">
        <v>94.057723999023438</v>
      </c>
      <c r="BP1492">
        <v>97.926246643066406</v>
      </c>
      <c r="BQ1492">
        <v>98.347541809082031</v>
      </c>
      <c r="BR1492">
        <v>96.022850036621094</v>
      </c>
      <c r="BS1492">
        <v>94.991981506347656</v>
      </c>
      <c r="BT1492">
        <v>92.711112976074219</v>
      </c>
      <c r="BU1492">
        <v>93.298774719238281</v>
      </c>
      <c r="BV1492">
        <v>93.092597961425781</v>
      </c>
      <c r="BW1492">
        <v>89.289817810058594</v>
      </c>
      <c r="BX1492">
        <v>84.737037658691406</v>
      </c>
      <c r="BY1492">
        <v>80.68426513671875</v>
      </c>
      <c r="BZ1492">
        <v>79.7061767578125</v>
      </c>
      <c r="CA1492">
        <v>78.662345886230469</v>
      </c>
      <c r="CB1492">
        <v>75.043830871582031</v>
      </c>
      <c r="CC1492">
        <v>0.86372524499893188</v>
      </c>
      <c r="CD1492">
        <v>0.82702910900115967</v>
      </c>
      <c r="CE1492">
        <v>0.781943678855896</v>
      </c>
      <c r="CF1492">
        <v>0.620991051197052</v>
      </c>
      <c r="CG1492">
        <v>0.55393409729003906</v>
      </c>
      <c r="CH1492">
        <v>0.6277732253074646</v>
      </c>
      <c r="CI1492">
        <v>0.7183874249458313</v>
      </c>
      <c r="CJ1492">
        <v>0.6661035418510437</v>
      </c>
      <c r="CK1492">
        <v>0.81520062685012817</v>
      </c>
      <c r="CL1492">
        <v>0.84828329086303711</v>
      </c>
      <c r="CM1492">
        <v>0.81658077239990234</v>
      </c>
      <c r="CN1492">
        <v>0.86401516199111938</v>
      </c>
      <c r="CO1492">
        <v>0.96532958745956421</v>
      </c>
      <c r="CP1492">
        <v>0.860870361328125</v>
      </c>
      <c r="CQ1492">
        <v>0.90216273069381714</v>
      </c>
      <c r="CR1492">
        <v>0.99071550369262695</v>
      </c>
      <c r="CS1492">
        <v>0.9920535683631897</v>
      </c>
      <c r="CT1492">
        <v>0.98546445369720459</v>
      </c>
      <c r="CU1492">
        <v>1.0608916282653809</v>
      </c>
      <c r="CV1492">
        <v>0.86103725433349609</v>
      </c>
      <c r="CW1492">
        <v>0.75385820865631104</v>
      </c>
      <c r="CX1492">
        <v>0.63549590110778809</v>
      </c>
      <c r="CY1492">
        <v>0.66074472665786743</v>
      </c>
      <c r="CZ1492">
        <v>0.64128321409225464</v>
      </c>
    </row>
    <row r="1493" spans="1:104" x14ac:dyDescent="0.25">
      <c r="A1493" t="s">
        <v>1682</v>
      </c>
      <c r="B1493" t="s">
        <v>26</v>
      </c>
      <c r="C1493" t="s">
        <v>27</v>
      </c>
      <c r="D1493" t="s">
        <v>184</v>
      </c>
      <c r="E1493" t="s">
        <v>184</v>
      </c>
      <c r="F1493">
        <v>2019</v>
      </c>
      <c r="G1493" t="s">
        <v>180</v>
      </c>
      <c r="H1493">
        <v>10</v>
      </c>
      <c r="I1493">
        <v>44.555438995361328</v>
      </c>
      <c r="J1493">
        <v>43.061313629150391</v>
      </c>
      <c r="K1493">
        <v>42.052589416503906</v>
      </c>
      <c r="L1493">
        <v>42.010734558105469</v>
      </c>
      <c r="M1493">
        <v>43.565006256103516</v>
      </c>
      <c r="N1493">
        <v>47.784111022949219</v>
      </c>
      <c r="O1493">
        <v>54.911869049072266</v>
      </c>
      <c r="P1493">
        <v>60.851322174072266</v>
      </c>
      <c r="Q1493">
        <v>68.058341979980469</v>
      </c>
      <c r="R1493">
        <v>74.533943176269531</v>
      </c>
      <c r="S1493">
        <v>79.676109313964844</v>
      </c>
      <c r="T1493">
        <v>82.489456176757813</v>
      </c>
      <c r="U1493">
        <v>83.999160766601562</v>
      </c>
      <c r="V1493">
        <v>85.335350036621094</v>
      </c>
      <c r="W1493">
        <v>84.825210571289063</v>
      </c>
      <c r="X1493">
        <v>82.156478881835938</v>
      </c>
      <c r="Y1493">
        <v>78.016921997070313</v>
      </c>
      <c r="Z1493">
        <v>73.077072143554688</v>
      </c>
      <c r="AA1493">
        <v>69.420158386230469</v>
      </c>
      <c r="AB1493">
        <v>66.405891418457031</v>
      </c>
      <c r="AC1493">
        <v>62.899452209472656</v>
      </c>
      <c r="AD1493">
        <v>57.264640808105469</v>
      </c>
      <c r="AE1493">
        <v>51.949504852294922</v>
      </c>
      <c r="AF1493">
        <v>48.346282958984375</v>
      </c>
      <c r="AG1493">
        <v>-0.43934237957000732</v>
      </c>
      <c r="AH1493">
        <v>-0.26391595602035522</v>
      </c>
      <c r="AI1493">
        <v>-0.20281150937080383</v>
      </c>
      <c r="AJ1493">
        <v>-0.2047734409570694</v>
      </c>
      <c r="AK1493">
        <v>-0.18185192346572876</v>
      </c>
      <c r="AL1493">
        <v>-5.5934913456439972E-2</v>
      </c>
      <c r="AM1493">
        <v>-0.2689768373966217</v>
      </c>
      <c r="AN1493">
        <v>5.5397741496562958E-2</v>
      </c>
      <c r="AO1493">
        <v>0.14763617515563965</v>
      </c>
      <c r="AP1493">
        <v>0.1575479656457901</v>
      </c>
      <c r="AQ1493">
        <v>0.80201762914657593</v>
      </c>
      <c r="AR1493">
        <v>4.166079044342041</v>
      </c>
      <c r="AS1493">
        <v>4.3181872367858887</v>
      </c>
      <c r="AT1493">
        <v>4.1943392753601074</v>
      </c>
      <c r="AU1493">
        <v>3.9723136425018311</v>
      </c>
      <c r="AV1493">
        <v>3.9639601707458496</v>
      </c>
      <c r="AW1493">
        <v>3.7031679153442383</v>
      </c>
      <c r="AX1493">
        <v>3.2792961597442627</v>
      </c>
      <c r="AY1493">
        <v>0.97131192684173584</v>
      </c>
      <c r="AZ1493">
        <v>0.50623911619186401</v>
      </c>
      <c r="BA1493">
        <v>0.32449701428413391</v>
      </c>
      <c r="BB1493">
        <v>0.30455067753791809</v>
      </c>
      <c r="BC1493">
        <v>0.18378241360187531</v>
      </c>
      <c r="BD1493">
        <v>2.816438302397728E-2</v>
      </c>
      <c r="BE1493">
        <v>70.220382690429687</v>
      </c>
      <c r="BF1493">
        <v>68.536109924316406</v>
      </c>
      <c r="BG1493">
        <v>69.131004333496094</v>
      </c>
      <c r="BH1493">
        <v>68.655105590820313</v>
      </c>
      <c r="BI1493">
        <v>66.99273681640625</v>
      </c>
      <c r="BJ1493">
        <v>66.74273681640625</v>
      </c>
      <c r="BK1493">
        <v>67.609535217285156</v>
      </c>
      <c r="BL1493">
        <v>67.655105590820312</v>
      </c>
      <c r="BM1493">
        <v>73.833320617675781</v>
      </c>
      <c r="BN1493">
        <v>78.494819641113281</v>
      </c>
      <c r="BO1493">
        <v>82.682167053222656</v>
      </c>
      <c r="BP1493">
        <v>83.376266479492188</v>
      </c>
      <c r="BQ1493">
        <v>83.856979370117187</v>
      </c>
      <c r="BR1493">
        <v>84.83551025390625</v>
      </c>
      <c r="BS1493">
        <v>84.518043518066406</v>
      </c>
      <c r="BT1493">
        <v>85.158943176269531</v>
      </c>
      <c r="BU1493">
        <v>84.519790649414063</v>
      </c>
      <c r="BV1493">
        <v>81.213447570800781</v>
      </c>
      <c r="BW1493">
        <v>77.595771789550781</v>
      </c>
      <c r="BX1493">
        <v>73.881004333496094</v>
      </c>
      <c r="BY1493">
        <v>72.427009582519531</v>
      </c>
      <c r="BZ1493">
        <v>70.080360412597656</v>
      </c>
      <c r="CA1493">
        <v>68.874176025390625</v>
      </c>
      <c r="CB1493">
        <v>68.352272033691406</v>
      </c>
      <c r="CC1493">
        <v>0.7618941068649292</v>
      </c>
      <c r="CD1493">
        <v>0.7274741530418396</v>
      </c>
      <c r="CE1493">
        <v>0.68739330768585205</v>
      </c>
      <c r="CF1493">
        <v>0.55063992738723755</v>
      </c>
      <c r="CG1493">
        <v>0.49282023310661316</v>
      </c>
      <c r="CH1493">
        <v>0.55788934230804443</v>
      </c>
      <c r="CI1493">
        <v>0.65251195430755615</v>
      </c>
      <c r="CJ1493">
        <v>0.61760205030441284</v>
      </c>
      <c r="CK1493">
        <v>0.75552266836166382</v>
      </c>
      <c r="CL1493">
        <v>0.79397344589233398</v>
      </c>
      <c r="CM1493">
        <v>0.76955902576446533</v>
      </c>
      <c r="CN1493">
        <v>0.81585246324539185</v>
      </c>
      <c r="CO1493">
        <v>0.91380852460861206</v>
      </c>
      <c r="CP1493">
        <v>0.8149992823600769</v>
      </c>
      <c r="CQ1493">
        <v>0.85566067695617676</v>
      </c>
      <c r="CR1493">
        <v>0.93912744522094727</v>
      </c>
      <c r="CS1493">
        <v>0.93651986122131348</v>
      </c>
      <c r="CT1493">
        <v>0.92786866426467896</v>
      </c>
      <c r="CU1493">
        <v>1.0162678956985474</v>
      </c>
      <c r="CV1493">
        <v>0.82022225856781006</v>
      </c>
      <c r="CW1493">
        <v>0.71761763095855713</v>
      </c>
      <c r="CX1493">
        <v>0.58533108234405518</v>
      </c>
      <c r="CY1493">
        <v>0.59083098173141479</v>
      </c>
      <c r="CZ1493">
        <v>0.57152599096298218</v>
      </c>
    </row>
    <row r="1494" spans="1:104" x14ac:dyDescent="0.25">
      <c r="A1494" t="s">
        <v>1683</v>
      </c>
      <c r="B1494" t="s">
        <v>26</v>
      </c>
      <c r="C1494" t="s">
        <v>27</v>
      </c>
      <c r="D1494" t="s">
        <v>184</v>
      </c>
      <c r="E1494" t="s">
        <v>184</v>
      </c>
      <c r="F1494">
        <v>2019</v>
      </c>
      <c r="G1494" t="s">
        <v>181</v>
      </c>
      <c r="H1494">
        <v>11</v>
      </c>
      <c r="I1494">
        <v>41.449604034423828</v>
      </c>
      <c r="J1494">
        <v>40.152133941650391</v>
      </c>
      <c r="K1494">
        <v>39.373279571533203</v>
      </c>
      <c r="L1494">
        <v>39.532115936279297</v>
      </c>
      <c r="M1494">
        <v>41.238388061523438</v>
      </c>
      <c r="N1494">
        <v>45.357635498046875</v>
      </c>
      <c r="O1494">
        <v>50.646572113037109</v>
      </c>
      <c r="P1494">
        <v>55.711647033691406</v>
      </c>
      <c r="Q1494">
        <v>61.250808715820312</v>
      </c>
      <c r="R1494">
        <v>65.726722717285156</v>
      </c>
      <c r="S1494">
        <v>69.331367492675781</v>
      </c>
      <c r="T1494">
        <v>71.385063171386719</v>
      </c>
      <c r="U1494">
        <v>72.399711608886719</v>
      </c>
      <c r="V1494">
        <v>73.186553955078125</v>
      </c>
      <c r="W1494">
        <v>72.440315246582031</v>
      </c>
      <c r="X1494">
        <v>69.808059692382813</v>
      </c>
      <c r="Y1494">
        <v>66.778587341308594</v>
      </c>
      <c r="Z1494">
        <v>64.873199462890625</v>
      </c>
      <c r="AA1494">
        <v>60.348648071289063</v>
      </c>
      <c r="AB1494">
        <v>57.076103210449219</v>
      </c>
      <c r="AC1494">
        <v>54.5362548828125</v>
      </c>
      <c r="AD1494">
        <v>51.023468017578125</v>
      </c>
      <c r="AE1494">
        <v>47.422103881835938</v>
      </c>
      <c r="AF1494">
        <v>44.443473815917969</v>
      </c>
      <c r="AG1494">
        <v>-0.46073827147483826</v>
      </c>
      <c r="AH1494">
        <v>-0.21425299346446991</v>
      </c>
      <c r="AI1494">
        <v>-0.10466897487640381</v>
      </c>
      <c r="AJ1494">
        <v>-0.15343615412712097</v>
      </c>
      <c r="AK1494">
        <v>-0.19835428893566132</v>
      </c>
      <c r="AL1494">
        <v>-0.12237697839736938</v>
      </c>
      <c r="AM1494">
        <v>-0.30620113015174866</v>
      </c>
      <c r="AN1494">
        <v>-6.4387284219264984E-2</v>
      </c>
      <c r="AO1494">
        <v>0.1337091475725174</v>
      </c>
      <c r="AP1494">
        <v>0.26835957169532776</v>
      </c>
      <c r="AQ1494">
        <v>0.80716174840927124</v>
      </c>
      <c r="AR1494">
        <v>3.6124584674835205</v>
      </c>
      <c r="AS1494">
        <v>3.72109055519104</v>
      </c>
      <c r="AT1494">
        <v>3.5954318046569824</v>
      </c>
      <c r="AU1494">
        <v>3.3395640850067139</v>
      </c>
      <c r="AV1494">
        <v>3.1172513961791992</v>
      </c>
      <c r="AW1494">
        <v>2.8731629848480225</v>
      </c>
      <c r="AX1494">
        <v>2.4922382831573486</v>
      </c>
      <c r="AY1494">
        <v>0.38396769762039185</v>
      </c>
      <c r="AZ1494">
        <v>0.10571713745594025</v>
      </c>
      <c r="BA1494">
        <v>4.1249502450227737E-2</v>
      </c>
      <c r="BB1494">
        <v>7.1259640157222748E-2</v>
      </c>
      <c r="BC1494">
        <v>2.7886465191841125E-2</v>
      </c>
      <c r="BD1494">
        <v>-0.15972138941287994</v>
      </c>
      <c r="BE1494">
        <v>60.165687561035156</v>
      </c>
      <c r="BF1494">
        <v>59.873634338378906</v>
      </c>
      <c r="BG1494">
        <v>59.034717559814453</v>
      </c>
      <c r="BH1494">
        <v>58.739601135253906</v>
      </c>
      <c r="BI1494">
        <v>58.535591125488281</v>
      </c>
      <c r="BJ1494">
        <v>57.305740356445313</v>
      </c>
      <c r="BK1494">
        <v>57.882720947265625</v>
      </c>
      <c r="BL1494">
        <v>60.294681549072266</v>
      </c>
      <c r="BM1494">
        <v>67.42279052734375</v>
      </c>
      <c r="BN1494">
        <v>74.908660888671875</v>
      </c>
      <c r="BO1494">
        <v>78.582565307617188</v>
      </c>
      <c r="BP1494">
        <v>81.6478271484375</v>
      </c>
      <c r="BQ1494">
        <v>84.082122802734375</v>
      </c>
      <c r="BR1494">
        <v>83.445137023925781</v>
      </c>
      <c r="BS1494">
        <v>83.324790954589844</v>
      </c>
      <c r="BT1494">
        <v>82.867279052734375</v>
      </c>
      <c r="BU1494">
        <v>80.433418273925781</v>
      </c>
      <c r="BV1494">
        <v>75.380973815917969</v>
      </c>
      <c r="BW1494">
        <v>70.18890380859375</v>
      </c>
      <c r="BX1494">
        <v>65.916999816894531</v>
      </c>
      <c r="BY1494">
        <v>64.960800170898437</v>
      </c>
      <c r="BZ1494">
        <v>62.024757385253906</v>
      </c>
      <c r="CA1494">
        <v>60.939342498779297</v>
      </c>
      <c r="CB1494">
        <v>59.461681365966797</v>
      </c>
      <c r="CC1494">
        <v>0.75513237714767456</v>
      </c>
      <c r="CD1494">
        <v>0.71970260143280029</v>
      </c>
      <c r="CE1494">
        <v>0.68122267723083496</v>
      </c>
      <c r="CF1494">
        <v>0.54864639043807983</v>
      </c>
      <c r="CG1494">
        <v>0.49568253755569458</v>
      </c>
      <c r="CH1494">
        <v>0.56247919797897339</v>
      </c>
      <c r="CI1494">
        <v>0.64959388971328735</v>
      </c>
      <c r="CJ1494">
        <v>0.61557036638259888</v>
      </c>
      <c r="CK1494">
        <v>0.74314862489700317</v>
      </c>
      <c r="CL1494">
        <v>0.77501153945922852</v>
      </c>
      <c r="CM1494">
        <v>0.75555580854415894</v>
      </c>
      <c r="CN1494">
        <v>0.7974357008934021</v>
      </c>
      <c r="CO1494">
        <v>0.87704616785049438</v>
      </c>
      <c r="CP1494">
        <v>0.80053985118865967</v>
      </c>
      <c r="CQ1494">
        <v>0.83248752355575562</v>
      </c>
      <c r="CR1494">
        <v>0.88810044527053833</v>
      </c>
      <c r="CS1494">
        <v>0.87998723983764648</v>
      </c>
      <c r="CT1494">
        <v>0.87799364328384399</v>
      </c>
      <c r="CU1494">
        <v>0.93266141414642334</v>
      </c>
      <c r="CV1494">
        <v>0.74385786056518555</v>
      </c>
      <c r="CW1494">
        <v>0.65623635053634644</v>
      </c>
      <c r="CX1494">
        <v>0.55956149101257324</v>
      </c>
      <c r="CY1494">
        <v>0.58008491992950439</v>
      </c>
      <c r="CZ1494">
        <v>0.56177443265914917</v>
      </c>
    </row>
    <row r="1495" spans="1:104" x14ac:dyDescent="0.25">
      <c r="A1495" t="s">
        <v>1684</v>
      </c>
      <c r="B1495" t="s">
        <v>26</v>
      </c>
      <c r="C1495" t="s">
        <v>27</v>
      </c>
      <c r="D1495" t="s">
        <v>184</v>
      </c>
      <c r="E1495" t="s">
        <v>184</v>
      </c>
      <c r="F1495">
        <v>2019</v>
      </c>
      <c r="G1495" t="s">
        <v>182</v>
      </c>
      <c r="H1495">
        <v>12</v>
      </c>
      <c r="I1495">
        <v>39.863872528076172</v>
      </c>
      <c r="J1495">
        <v>38.791648864746094</v>
      </c>
      <c r="K1495">
        <v>38.270587921142578</v>
      </c>
      <c r="L1495">
        <v>38.547595977783203</v>
      </c>
      <c r="M1495">
        <v>40.360538482666016</v>
      </c>
      <c r="N1495">
        <v>44.573192596435547</v>
      </c>
      <c r="O1495">
        <v>50.555442810058594</v>
      </c>
      <c r="P1495">
        <v>55.303897857666016</v>
      </c>
      <c r="Q1495">
        <v>58.43524169921875</v>
      </c>
      <c r="R1495">
        <v>59.311550140380859</v>
      </c>
      <c r="S1495">
        <v>59.255088806152344</v>
      </c>
      <c r="T1495">
        <v>58.447399139404297</v>
      </c>
      <c r="U1495">
        <v>57.586368560791016</v>
      </c>
      <c r="V1495">
        <v>57.207096099853516</v>
      </c>
      <c r="W1495">
        <v>56.139583587646484</v>
      </c>
      <c r="X1495">
        <v>54.512409210205078</v>
      </c>
      <c r="Y1495">
        <v>53.879817962646484</v>
      </c>
      <c r="Z1495">
        <v>55.214614868164062</v>
      </c>
      <c r="AA1495">
        <v>53.174873352050781</v>
      </c>
      <c r="AB1495">
        <v>51.776012420654297</v>
      </c>
      <c r="AC1495">
        <v>50.239212036132812</v>
      </c>
      <c r="AD1495">
        <v>48.185321807861328</v>
      </c>
      <c r="AE1495">
        <v>44.731124877929688</v>
      </c>
      <c r="AF1495">
        <v>42.1265869140625</v>
      </c>
      <c r="AG1495">
        <v>-0.5958322286605835</v>
      </c>
      <c r="AH1495">
        <v>-8.3052121102809906E-2</v>
      </c>
      <c r="AI1495">
        <v>0.20445796847343445</v>
      </c>
      <c r="AJ1495">
        <v>-2.6041427627205849E-3</v>
      </c>
      <c r="AK1495">
        <v>-0.26731503009796143</v>
      </c>
      <c r="AL1495">
        <v>-0.35167989134788513</v>
      </c>
      <c r="AM1495">
        <v>-0.48955038189888</v>
      </c>
      <c r="AN1495">
        <v>-0.47752231359481812</v>
      </c>
      <c r="AO1495">
        <v>0.1400582492351532</v>
      </c>
      <c r="AP1495">
        <v>0.67256003618240356</v>
      </c>
      <c r="AQ1495">
        <v>1.0335069894790649</v>
      </c>
      <c r="AR1495">
        <v>2.9757928848266602</v>
      </c>
      <c r="AS1495">
        <v>2.9543097019195557</v>
      </c>
      <c r="AT1495">
        <v>2.7971985340118408</v>
      </c>
      <c r="AU1495">
        <v>2.4401319026947021</v>
      </c>
      <c r="AV1495">
        <v>1.7115570306777954</v>
      </c>
      <c r="AW1495">
        <v>1.4390231370925903</v>
      </c>
      <c r="AX1495">
        <v>0.85924577713012695</v>
      </c>
      <c r="AY1495">
        <v>-1.0929948091506958</v>
      </c>
      <c r="AZ1495">
        <v>-0.94048327207565308</v>
      </c>
      <c r="BA1495">
        <v>-0.72101914882659912</v>
      </c>
      <c r="BB1495">
        <v>-0.61224448680877686</v>
      </c>
      <c r="BC1495">
        <v>-0.45226997137069702</v>
      </c>
      <c r="BD1495">
        <v>-0.77415210008621216</v>
      </c>
      <c r="BE1495">
        <v>47.57843017578125</v>
      </c>
      <c r="BF1495">
        <v>47.078426361083984</v>
      </c>
      <c r="BG1495">
        <v>45.666011810302734</v>
      </c>
      <c r="BH1495">
        <v>45.372219085693359</v>
      </c>
      <c r="BI1495">
        <v>45.57843017578125</v>
      </c>
      <c r="BJ1495">
        <v>45.490848541259766</v>
      </c>
      <c r="BK1495">
        <v>44.57843017578125</v>
      </c>
      <c r="BL1495">
        <v>45.534637451171875</v>
      </c>
      <c r="BM1495">
        <v>47.947055816650391</v>
      </c>
      <c r="BN1495">
        <v>50.881370544433594</v>
      </c>
      <c r="BO1495">
        <v>53.021896362304688</v>
      </c>
      <c r="BP1495">
        <v>53.315689086914063</v>
      </c>
      <c r="BQ1495">
        <v>54.087581634521484</v>
      </c>
      <c r="BR1495">
        <v>55.087581634521484</v>
      </c>
      <c r="BS1495">
        <v>55.956211090087891</v>
      </c>
      <c r="BT1495">
        <v>55.109477996826172</v>
      </c>
      <c r="BU1495">
        <v>54.381370544433594</v>
      </c>
      <c r="BV1495">
        <v>51.100322723388672</v>
      </c>
      <c r="BW1495">
        <v>49.600326538085937</v>
      </c>
      <c r="BX1495">
        <v>48.916007995605469</v>
      </c>
      <c r="BY1495">
        <v>47.047382354736328</v>
      </c>
      <c r="BZ1495">
        <v>48.122219085693359</v>
      </c>
      <c r="CA1495">
        <v>46.437904357910156</v>
      </c>
      <c r="CB1495">
        <v>45.731697082519531</v>
      </c>
      <c r="CC1495">
        <v>1.001915454864502</v>
      </c>
      <c r="CD1495">
        <v>0.95898759365081787</v>
      </c>
      <c r="CE1495">
        <v>0.9129951000213623</v>
      </c>
      <c r="CF1495">
        <v>0.72413355112075806</v>
      </c>
      <c r="CG1495">
        <v>0.64558476209640503</v>
      </c>
      <c r="CH1495">
        <v>0.72947835922241211</v>
      </c>
      <c r="CI1495">
        <v>0.83456635475158691</v>
      </c>
      <c r="CJ1495">
        <v>0.73151051998138428</v>
      </c>
      <c r="CK1495">
        <v>0.8845406174659729</v>
      </c>
      <c r="CL1495">
        <v>0.90090662240982056</v>
      </c>
      <c r="CM1495">
        <v>0.85693228244781494</v>
      </c>
      <c r="CN1495">
        <v>0.89970558881759644</v>
      </c>
      <c r="CO1495">
        <v>0.98936963081359863</v>
      </c>
      <c r="CP1495">
        <v>0.89601266384124756</v>
      </c>
      <c r="CQ1495">
        <v>0.93208837509155273</v>
      </c>
      <c r="CR1495">
        <v>1.003919243812561</v>
      </c>
      <c r="CS1495">
        <v>1.0164421796798706</v>
      </c>
      <c r="CT1495">
        <v>1.0448393821716309</v>
      </c>
      <c r="CU1495">
        <v>1.1509767770767212</v>
      </c>
      <c r="CV1495">
        <v>0.93818461894989014</v>
      </c>
      <c r="CW1495">
        <v>0.83518558740615845</v>
      </c>
      <c r="CX1495">
        <v>0.72594261169433594</v>
      </c>
      <c r="CY1495">
        <v>0.74995118379592896</v>
      </c>
      <c r="CZ1495">
        <v>0.72756093740463257</v>
      </c>
    </row>
    <row r="1496" spans="1:104" x14ac:dyDescent="0.25">
      <c r="A1496" t="s">
        <v>1685</v>
      </c>
      <c r="B1496" t="s">
        <v>26</v>
      </c>
      <c r="C1496" t="s">
        <v>27</v>
      </c>
      <c r="D1496" t="s">
        <v>184</v>
      </c>
      <c r="E1496" t="s">
        <v>184</v>
      </c>
      <c r="F1496">
        <v>2019</v>
      </c>
      <c r="G1496" t="s">
        <v>183</v>
      </c>
      <c r="H1496">
        <v>8</v>
      </c>
      <c r="I1496">
        <v>48.975383758544922</v>
      </c>
      <c r="J1496">
        <v>47.280765533447266</v>
      </c>
      <c r="K1496">
        <v>46.076770782470703</v>
      </c>
      <c r="L1496">
        <v>46.017597198486328</v>
      </c>
      <c r="M1496">
        <v>47.736351013183594</v>
      </c>
      <c r="N1496">
        <v>52.488327026367188</v>
      </c>
      <c r="O1496">
        <v>58.618782043457031</v>
      </c>
      <c r="P1496">
        <v>65.742820739746094</v>
      </c>
      <c r="Q1496">
        <v>72.740432739257813</v>
      </c>
      <c r="R1496">
        <v>78.361671447753906</v>
      </c>
      <c r="S1496">
        <v>82.8465576171875</v>
      </c>
      <c r="T1496">
        <v>84.977561950683594</v>
      </c>
      <c r="U1496">
        <v>85.786346435546875</v>
      </c>
      <c r="V1496">
        <v>86.237869262695313</v>
      </c>
      <c r="W1496">
        <v>85.788276672363281</v>
      </c>
      <c r="X1496">
        <v>84.11993408203125</v>
      </c>
      <c r="Y1496">
        <v>80.706977844238281</v>
      </c>
      <c r="Z1496">
        <v>75.983078002929688</v>
      </c>
      <c r="AA1496">
        <v>69.805313110351563</v>
      </c>
      <c r="AB1496">
        <v>67.062843322753906</v>
      </c>
      <c r="AC1496">
        <v>65.034553527832031</v>
      </c>
      <c r="AD1496">
        <v>60.779056549072266</v>
      </c>
      <c r="AE1496">
        <v>56.274131774902344</v>
      </c>
      <c r="AF1496">
        <v>52.560115814208984</v>
      </c>
      <c r="AG1496">
        <v>-0.48262375593185425</v>
      </c>
      <c r="AH1496">
        <v>-0.30718764662742615</v>
      </c>
      <c r="AI1496">
        <v>-0.25214248895645142</v>
      </c>
      <c r="AJ1496">
        <v>-0.24064540863037109</v>
      </c>
      <c r="AK1496">
        <v>-0.19747260212898254</v>
      </c>
      <c r="AL1496">
        <v>-4.4638261198997498E-2</v>
      </c>
      <c r="AM1496">
        <v>-0.27804526686668396</v>
      </c>
      <c r="AN1496">
        <v>9.0965099632740021E-2</v>
      </c>
      <c r="AO1496">
        <v>0.15026329457759857</v>
      </c>
      <c r="AP1496">
        <v>0.11936424672603607</v>
      </c>
      <c r="AQ1496">
        <v>0.76819562911987305</v>
      </c>
      <c r="AR1496">
        <v>4.2034306526184082</v>
      </c>
      <c r="AS1496">
        <v>4.3287220001220703</v>
      </c>
      <c r="AT1496">
        <v>4.1693739891052246</v>
      </c>
      <c r="AU1496">
        <v>3.9679782390594482</v>
      </c>
      <c r="AV1496">
        <v>4.0731167793273926</v>
      </c>
      <c r="AW1496">
        <v>3.867875337600708</v>
      </c>
      <c r="AX1496">
        <v>3.4787235260009766</v>
      </c>
      <c r="AY1496">
        <v>1.0786073207855225</v>
      </c>
      <c r="AZ1496">
        <v>0.58035451173782349</v>
      </c>
      <c r="BA1496">
        <v>0.38082551956176758</v>
      </c>
      <c r="BB1496">
        <v>0.37256330251693726</v>
      </c>
      <c r="BC1496">
        <v>0.24042308330535889</v>
      </c>
      <c r="BD1496">
        <v>8.2527533173561096E-2</v>
      </c>
      <c r="BE1496">
        <v>69.962997436523438</v>
      </c>
      <c r="BF1496">
        <v>69.429893493652344</v>
      </c>
      <c r="BG1496">
        <v>68.721214294433594</v>
      </c>
      <c r="BH1496">
        <v>68.416717529296875</v>
      </c>
      <c r="BI1496">
        <v>68.504554748535156</v>
      </c>
      <c r="BJ1496">
        <v>67.699821472167969</v>
      </c>
      <c r="BK1496">
        <v>68.456520080566406</v>
      </c>
      <c r="BL1496">
        <v>71.130508422851562</v>
      </c>
      <c r="BM1496">
        <v>76.805755615234375</v>
      </c>
      <c r="BN1496">
        <v>80.515525817871094</v>
      </c>
      <c r="BO1496">
        <v>85.12469482421875</v>
      </c>
      <c r="BP1496">
        <v>87.0672607421875</v>
      </c>
      <c r="BQ1496">
        <v>88.252067565917969</v>
      </c>
      <c r="BR1496">
        <v>88.256973266601563</v>
      </c>
      <c r="BS1496">
        <v>87.923171997070312</v>
      </c>
      <c r="BT1496">
        <v>87.355606079101563</v>
      </c>
      <c r="BU1496">
        <v>87.084541320800781</v>
      </c>
      <c r="BV1496">
        <v>86.260292053222656</v>
      </c>
      <c r="BW1496">
        <v>83.656501770019531</v>
      </c>
      <c r="BX1496">
        <v>80.083740234375</v>
      </c>
      <c r="BY1496">
        <v>76.500679016113281</v>
      </c>
      <c r="BZ1496">
        <v>74.681915283203125</v>
      </c>
      <c r="CA1496">
        <v>73.654151916503906</v>
      </c>
      <c r="CB1496">
        <v>72.193840026855469</v>
      </c>
      <c r="CC1496">
        <v>0.84364593029022217</v>
      </c>
      <c r="CD1496">
        <v>0.80582183599472046</v>
      </c>
      <c r="CE1496">
        <v>0.75836116075515747</v>
      </c>
      <c r="CF1496">
        <v>0.60040640830993652</v>
      </c>
      <c r="CG1496">
        <v>0.53296244144439697</v>
      </c>
      <c r="CH1496">
        <v>0.60299479961395264</v>
      </c>
      <c r="CI1496">
        <v>0.68374532461166382</v>
      </c>
      <c r="CJ1496">
        <v>0.63118124008178711</v>
      </c>
      <c r="CK1496">
        <v>0.76680618524551392</v>
      </c>
      <c r="CL1496">
        <v>0.79691773653030396</v>
      </c>
      <c r="CM1496">
        <v>0.77009844779968262</v>
      </c>
      <c r="CN1496">
        <v>0.81410437822341919</v>
      </c>
      <c r="CO1496">
        <v>0.90495091676712036</v>
      </c>
      <c r="CP1496">
        <v>0.81225293874740601</v>
      </c>
      <c r="CQ1496">
        <v>0.84966963529586792</v>
      </c>
      <c r="CR1496">
        <v>0.93144631385803223</v>
      </c>
      <c r="CS1496">
        <v>0.93450027704238892</v>
      </c>
      <c r="CT1496">
        <v>0.92705070972442627</v>
      </c>
      <c r="CU1496">
        <v>0.99700486660003662</v>
      </c>
      <c r="CV1496">
        <v>0.80518293380737305</v>
      </c>
      <c r="CW1496">
        <v>0.71240299940109253</v>
      </c>
      <c r="CX1496">
        <v>0.60608220100402832</v>
      </c>
      <c r="CY1496">
        <v>0.63363873958587646</v>
      </c>
      <c r="CZ1496">
        <v>0.61722487211227417</v>
      </c>
    </row>
    <row r="1497" spans="1:104" x14ac:dyDescent="0.25">
      <c r="A1497" t="s">
        <v>1686</v>
      </c>
      <c r="B1497" t="s">
        <v>26</v>
      </c>
      <c r="C1497" t="s">
        <v>27</v>
      </c>
      <c r="D1497" t="s">
        <v>184</v>
      </c>
      <c r="E1497" t="s">
        <v>184</v>
      </c>
      <c r="F1497">
        <v>2020</v>
      </c>
      <c r="G1497" t="s">
        <v>171</v>
      </c>
      <c r="H1497">
        <v>1</v>
      </c>
      <c r="I1497">
        <v>40.070335388183594</v>
      </c>
      <c r="J1497">
        <v>38.884834289550781</v>
      </c>
      <c r="K1497">
        <v>38.472248077392578</v>
      </c>
      <c r="L1497">
        <v>38.812713623046875</v>
      </c>
      <c r="M1497">
        <v>40.851497650146484</v>
      </c>
      <c r="N1497">
        <v>45.284122467041016</v>
      </c>
      <c r="O1497">
        <v>52.836963653564453</v>
      </c>
      <c r="P1497">
        <v>58.050563812255859</v>
      </c>
      <c r="Q1497">
        <v>60.835819244384766</v>
      </c>
      <c r="R1497">
        <v>60.807296752929688</v>
      </c>
      <c r="S1497">
        <v>59.927997589111328</v>
      </c>
      <c r="T1497">
        <v>58.412872314453125</v>
      </c>
      <c r="U1497">
        <v>57.112419128417969</v>
      </c>
      <c r="V1497">
        <v>56.448890686035156</v>
      </c>
      <c r="W1497">
        <v>55.392642974853516</v>
      </c>
      <c r="X1497">
        <v>54.037239074707031</v>
      </c>
      <c r="Y1497">
        <v>53.544391632080078</v>
      </c>
      <c r="Z1497">
        <v>55.742881774902344</v>
      </c>
      <c r="AA1497">
        <v>54.101593017578125</v>
      </c>
      <c r="AB1497">
        <v>52.719741821289063</v>
      </c>
      <c r="AC1497">
        <v>51.178165435791016</v>
      </c>
      <c r="AD1497">
        <v>48.966838836669922</v>
      </c>
      <c r="AE1497">
        <v>45.238960266113281</v>
      </c>
      <c r="AF1497">
        <v>42.572620391845703</v>
      </c>
      <c r="AG1497">
        <v>-0.63932126760482788</v>
      </c>
      <c r="AH1497">
        <v>-6.5222844481468201E-2</v>
      </c>
      <c r="AI1497">
        <v>0.26080015301704407</v>
      </c>
      <c r="AJ1497">
        <v>2.2016951814293861E-2</v>
      </c>
      <c r="AK1497">
        <v>-0.28804323077201843</v>
      </c>
      <c r="AL1497">
        <v>-0.4126051664352417</v>
      </c>
      <c r="AM1497">
        <v>-0.55715054273605347</v>
      </c>
      <c r="AN1497">
        <v>-0.60625225305557251</v>
      </c>
      <c r="AO1497">
        <v>0.1477077454328537</v>
      </c>
      <c r="AP1497">
        <v>0.78676128387451172</v>
      </c>
      <c r="AQ1497">
        <v>1.1287299394607544</v>
      </c>
      <c r="AR1497">
        <v>2.9879524707794189</v>
      </c>
      <c r="AS1497">
        <v>2.9339673519134521</v>
      </c>
      <c r="AT1497">
        <v>2.7545738220214844</v>
      </c>
      <c r="AU1497">
        <v>2.3813011646270752</v>
      </c>
      <c r="AV1497">
        <v>1.5589050054550171</v>
      </c>
      <c r="AW1497">
        <v>1.2524139881134033</v>
      </c>
      <c r="AX1497">
        <v>0.60783553123474121</v>
      </c>
      <c r="AY1497">
        <v>-1.3764712810516357</v>
      </c>
      <c r="AZ1497">
        <v>-1.1581277847290039</v>
      </c>
      <c r="BA1497">
        <v>-0.88415431976318359</v>
      </c>
      <c r="BB1497">
        <v>-0.7548372745513916</v>
      </c>
      <c r="BC1497">
        <v>-0.55071616172790527</v>
      </c>
      <c r="BD1497">
        <v>-0.91016596555709839</v>
      </c>
      <c r="BE1497">
        <v>42.687786102294922</v>
      </c>
      <c r="BF1497">
        <v>40.841011047363281</v>
      </c>
      <c r="BG1497">
        <v>40.134788513183594</v>
      </c>
      <c r="BH1497">
        <v>40.003452301025391</v>
      </c>
      <c r="BI1497">
        <v>39.164585113525391</v>
      </c>
      <c r="BJ1497">
        <v>38.872993469238281</v>
      </c>
      <c r="BK1497">
        <v>38.827461242675781</v>
      </c>
      <c r="BL1497">
        <v>37.274463653564453</v>
      </c>
      <c r="BM1497">
        <v>44.042465209960938</v>
      </c>
      <c r="BN1497">
        <v>47.954906463623047</v>
      </c>
      <c r="BO1497">
        <v>50.684768676757813</v>
      </c>
      <c r="BP1497">
        <v>53.073135375976562</v>
      </c>
      <c r="BQ1497">
        <v>54.868663787841797</v>
      </c>
      <c r="BR1497">
        <v>53.979862213134766</v>
      </c>
      <c r="BS1497">
        <v>55.162002563476563</v>
      </c>
      <c r="BT1497">
        <v>54.499561309814453</v>
      </c>
      <c r="BU1497">
        <v>52.652786254882813</v>
      </c>
      <c r="BV1497">
        <v>50.536312103271484</v>
      </c>
      <c r="BW1497">
        <v>49.09979248046875</v>
      </c>
      <c r="BX1497">
        <v>46.253452301025391</v>
      </c>
      <c r="BY1497">
        <v>44.773590087890625</v>
      </c>
      <c r="BZ1497">
        <v>44.025779724121094</v>
      </c>
      <c r="CA1497">
        <v>45.056888580322266</v>
      </c>
      <c r="CB1497">
        <v>43.414581298828125</v>
      </c>
      <c r="CC1497">
        <v>1.0877134799957275</v>
      </c>
      <c r="CD1497">
        <v>1.0334970951080322</v>
      </c>
      <c r="CE1497">
        <v>0.98855990171432495</v>
      </c>
      <c r="CF1497">
        <v>0.78200918436050415</v>
      </c>
      <c r="CG1497">
        <v>0.69924569129943848</v>
      </c>
      <c r="CH1497">
        <v>0.7921297550201416</v>
      </c>
      <c r="CI1497">
        <v>0.91471397876739502</v>
      </c>
      <c r="CJ1497">
        <v>0.78281515836715698</v>
      </c>
      <c r="CK1497">
        <v>0.95314764976501465</v>
      </c>
      <c r="CL1497">
        <v>0.96129786968231201</v>
      </c>
      <c r="CM1497">
        <v>0.90195536613464355</v>
      </c>
      <c r="CN1497">
        <v>0.94643098115921021</v>
      </c>
      <c r="CO1497">
        <v>1.0474669933319092</v>
      </c>
      <c r="CP1497">
        <v>0.93530070781707764</v>
      </c>
      <c r="CQ1497">
        <v>0.97587120532989502</v>
      </c>
      <c r="CR1497">
        <v>1.062951922416687</v>
      </c>
      <c r="CS1497">
        <v>1.0777909755706787</v>
      </c>
      <c r="CT1497">
        <v>1.1212472915649414</v>
      </c>
      <c r="CU1497">
        <v>1.2508145570755005</v>
      </c>
      <c r="CV1497">
        <v>1.0248954296112061</v>
      </c>
      <c r="CW1497">
        <v>0.91342353820800781</v>
      </c>
      <c r="CX1497">
        <v>0.79293781518936157</v>
      </c>
      <c r="CY1497">
        <v>0.81549376249313354</v>
      </c>
      <c r="CZ1497">
        <v>0.7900117039680481</v>
      </c>
    </row>
    <row r="1498" spans="1:104" x14ac:dyDescent="0.25">
      <c r="A1498" t="s">
        <v>1687</v>
      </c>
      <c r="B1498" t="s">
        <v>26</v>
      </c>
      <c r="C1498" t="s">
        <v>27</v>
      </c>
      <c r="D1498" t="s">
        <v>184</v>
      </c>
      <c r="E1498" t="s">
        <v>184</v>
      </c>
      <c r="F1498">
        <v>2020</v>
      </c>
      <c r="G1498" t="s">
        <v>172</v>
      </c>
      <c r="H1498">
        <v>2</v>
      </c>
      <c r="I1498">
        <v>39.970798492431641</v>
      </c>
      <c r="J1498">
        <v>38.774272918701172</v>
      </c>
      <c r="K1498">
        <v>38.181209564208984</v>
      </c>
      <c r="L1498">
        <v>38.409183502197266</v>
      </c>
      <c r="M1498">
        <v>40.189449310302734</v>
      </c>
      <c r="N1498">
        <v>44.681060791015625</v>
      </c>
      <c r="O1498">
        <v>51.136051177978516</v>
      </c>
      <c r="P1498">
        <v>55.861011505126953</v>
      </c>
      <c r="Q1498">
        <v>59.468212127685547</v>
      </c>
      <c r="R1498">
        <v>61.012901306152344</v>
      </c>
      <c r="S1498">
        <v>61.738109588623047</v>
      </c>
      <c r="T1498">
        <v>61.792228698730469</v>
      </c>
      <c r="U1498">
        <v>61.667118072509766</v>
      </c>
      <c r="V1498">
        <v>61.669395446777344</v>
      </c>
      <c r="W1498">
        <v>60.836639404296875</v>
      </c>
      <c r="X1498">
        <v>59.005035400390625</v>
      </c>
      <c r="Y1498">
        <v>57.229183197021484</v>
      </c>
      <c r="Z1498">
        <v>57.074104309082031</v>
      </c>
      <c r="AA1498">
        <v>55.705955505371094</v>
      </c>
      <c r="AB1498">
        <v>53.549568176269531</v>
      </c>
      <c r="AC1498">
        <v>51.801017761230469</v>
      </c>
      <c r="AD1498">
        <v>48.952915191650391</v>
      </c>
      <c r="AE1498">
        <v>45.265522003173828</v>
      </c>
      <c r="AF1498">
        <v>42.539417266845703</v>
      </c>
      <c r="AG1498">
        <v>-0.56413519382476807</v>
      </c>
      <c r="AH1498">
        <v>-0.11001505702733994</v>
      </c>
      <c r="AI1498">
        <v>0.13653950393199921</v>
      </c>
      <c r="AJ1498">
        <v>-3.4826025366783142E-2</v>
      </c>
      <c r="AK1498">
        <v>-0.24992553889751434</v>
      </c>
      <c r="AL1498">
        <v>-0.30720990896224976</v>
      </c>
      <c r="AM1498">
        <v>-0.45543608069419861</v>
      </c>
      <c r="AN1498">
        <v>-0.39916595816612244</v>
      </c>
      <c r="AO1498">
        <v>0.14139789342880249</v>
      </c>
      <c r="AP1498">
        <v>0.6062241792678833</v>
      </c>
      <c r="AQ1498">
        <v>1.0146943330764771</v>
      </c>
      <c r="AR1498">
        <v>3.1616365909576416</v>
      </c>
      <c r="AS1498">
        <v>3.1817758083343506</v>
      </c>
      <c r="AT1498">
        <v>3.0282120704650879</v>
      </c>
      <c r="AU1498">
        <v>2.6831097602844238</v>
      </c>
      <c r="AV1498">
        <v>2.0227084159851074</v>
      </c>
      <c r="AW1498">
        <v>1.7317837476730347</v>
      </c>
      <c r="AX1498">
        <v>1.1713234186172485</v>
      </c>
      <c r="AY1498">
        <v>-0.81434690952301025</v>
      </c>
      <c r="AZ1498">
        <v>-0.73645269870758057</v>
      </c>
      <c r="BA1498">
        <v>-0.57178795337677002</v>
      </c>
      <c r="BB1498">
        <v>-0.46449720859527588</v>
      </c>
      <c r="BC1498">
        <v>-0.35063394904136658</v>
      </c>
      <c r="BD1498">
        <v>-0.6484495997428894</v>
      </c>
      <c r="BE1498">
        <v>48.186355590820312</v>
      </c>
      <c r="BF1498">
        <v>48.893024444580078</v>
      </c>
      <c r="BG1498">
        <v>48.599697113037109</v>
      </c>
      <c r="BH1498">
        <v>49.512161254882813</v>
      </c>
      <c r="BI1498">
        <v>49.216644287109375</v>
      </c>
      <c r="BJ1498">
        <v>48.471458435058594</v>
      </c>
      <c r="BK1498">
        <v>49.490276336669922</v>
      </c>
      <c r="BL1498">
        <v>48.373767852783203</v>
      </c>
      <c r="BM1498">
        <v>51.695636749267578</v>
      </c>
      <c r="BN1498">
        <v>54.677688598632812</v>
      </c>
      <c r="BO1498">
        <v>57.336219787597656</v>
      </c>
      <c r="BP1498">
        <v>58.382614135742187</v>
      </c>
      <c r="BQ1498">
        <v>60.106353759765625</v>
      </c>
      <c r="BR1498">
        <v>60.814773559570312</v>
      </c>
      <c r="BS1498">
        <v>61.540702819824219</v>
      </c>
      <c r="BT1498">
        <v>60.130424499511719</v>
      </c>
      <c r="BU1498">
        <v>59.152309417724609</v>
      </c>
      <c r="BV1498">
        <v>58.674190521240234</v>
      </c>
      <c r="BW1498">
        <v>55.947826385498047</v>
      </c>
      <c r="BX1498">
        <v>53.099693298339844</v>
      </c>
      <c r="BY1498">
        <v>53.079563140869141</v>
      </c>
      <c r="BZ1498">
        <v>51.100135803222656</v>
      </c>
      <c r="CA1498">
        <v>50.394336700439453</v>
      </c>
      <c r="CB1498">
        <v>49.642585754394531</v>
      </c>
      <c r="CC1498">
        <v>0.91963380575180054</v>
      </c>
      <c r="CD1498">
        <v>0.87498027086257935</v>
      </c>
      <c r="CE1498">
        <v>0.83219224214553833</v>
      </c>
      <c r="CF1498">
        <v>0.65972071886062622</v>
      </c>
      <c r="CG1498">
        <v>0.58792489767074585</v>
      </c>
      <c r="CH1498">
        <v>0.67123579978942871</v>
      </c>
      <c r="CI1498">
        <v>0.76614439487457275</v>
      </c>
      <c r="CJ1498">
        <v>0.66684842109680176</v>
      </c>
      <c r="CK1498">
        <v>0.81443244218826294</v>
      </c>
      <c r="CL1498">
        <v>0.83127039670944214</v>
      </c>
      <c r="CM1498">
        <v>0.78615939617156982</v>
      </c>
      <c r="CN1498">
        <v>0.82927083969116211</v>
      </c>
      <c r="CO1498">
        <v>0.92644286155700684</v>
      </c>
      <c r="CP1498">
        <v>0.82313954830169678</v>
      </c>
      <c r="CQ1498">
        <v>0.86174076795578003</v>
      </c>
      <c r="CR1498">
        <v>0.94400471448898315</v>
      </c>
      <c r="CS1498">
        <v>0.95103555917739868</v>
      </c>
      <c r="CT1498">
        <v>0.97222673892974854</v>
      </c>
      <c r="CU1498">
        <v>1.0868265628814697</v>
      </c>
      <c r="CV1498">
        <v>0.87949597835540771</v>
      </c>
      <c r="CW1498">
        <v>0.78306353092193604</v>
      </c>
      <c r="CX1498">
        <v>0.66958779096603394</v>
      </c>
      <c r="CY1498">
        <v>0.69306522607803345</v>
      </c>
      <c r="CZ1498">
        <v>0.67348009347915649</v>
      </c>
    </row>
    <row r="1499" spans="1:104" x14ac:dyDescent="0.25">
      <c r="A1499" t="s">
        <v>1688</v>
      </c>
      <c r="B1499" t="s">
        <v>26</v>
      </c>
      <c r="C1499" t="s">
        <v>27</v>
      </c>
      <c r="D1499" t="s">
        <v>184</v>
      </c>
      <c r="E1499" t="s">
        <v>184</v>
      </c>
      <c r="F1499">
        <v>2020</v>
      </c>
      <c r="G1499" t="s">
        <v>173</v>
      </c>
      <c r="H1499">
        <v>3</v>
      </c>
      <c r="I1499">
        <v>41.743873596191406</v>
      </c>
      <c r="J1499">
        <v>40.306468963623047</v>
      </c>
      <c r="K1499">
        <v>39.350109100341797</v>
      </c>
      <c r="L1499">
        <v>39.318531036376953</v>
      </c>
      <c r="M1499">
        <v>40.742568969726563</v>
      </c>
      <c r="N1499">
        <v>44.675468444824219</v>
      </c>
      <c r="O1499">
        <v>51.020416259765625</v>
      </c>
      <c r="P1499">
        <v>56.1297607421875</v>
      </c>
      <c r="Q1499">
        <v>61.111808776855469</v>
      </c>
      <c r="R1499">
        <v>64.57623291015625</v>
      </c>
      <c r="S1499">
        <v>67.4844970703125</v>
      </c>
      <c r="T1499">
        <v>69.445510864257813</v>
      </c>
      <c r="U1499">
        <v>70.498283386230469</v>
      </c>
      <c r="V1499">
        <v>71.313835144042969</v>
      </c>
      <c r="W1499">
        <v>70.762283325195313</v>
      </c>
      <c r="X1499">
        <v>68.632789611816406</v>
      </c>
      <c r="Y1499">
        <v>65.563316345214844</v>
      </c>
      <c r="Z1499">
        <v>61.858608245849609</v>
      </c>
      <c r="AA1499">
        <v>58.632766723632812</v>
      </c>
      <c r="AB1499">
        <v>57.644580841064453</v>
      </c>
      <c r="AC1499">
        <v>55.080718994140625</v>
      </c>
      <c r="AD1499">
        <v>51.655662536621094</v>
      </c>
      <c r="AE1499">
        <v>47.682643890380859</v>
      </c>
      <c r="AF1499">
        <v>44.669895172119141</v>
      </c>
      <c r="AG1499">
        <v>-0.49142494797706604</v>
      </c>
      <c r="AH1499">
        <v>-0.19403795897960663</v>
      </c>
      <c r="AI1499">
        <v>-5.2218906581401825E-2</v>
      </c>
      <c r="AJ1499">
        <v>-0.12775629758834839</v>
      </c>
      <c r="AK1499">
        <v>-0.20803201198577881</v>
      </c>
      <c r="AL1499">
        <v>-0.16016064584255219</v>
      </c>
      <c r="AM1499">
        <v>-0.33825123310089111</v>
      </c>
      <c r="AN1499">
        <v>-0.13601964712142944</v>
      </c>
      <c r="AO1499">
        <v>0.13732026517391205</v>
      </c>
      <c r="AP1499">
        <v>0.34478777647018433</v>
      </c>
      <c r="AQ1499">
        <v>0.85449755191802979</v>
      </c>
      <c r="AR1499">
        <v>3.5259182453155518</v>
      </c>
      <c r="AS1499">
        <v>3.6280641555786133</v>
      </c>
      <c r="AT1499">
        <v>3.5036156177520752</v>
      </c>
      <c r="AU1499">
        <v>3.2312142848968506</v>
      </c>
      <c r="AV1499">
        <v>2.9114296436309814</v>
      </c>
      <c r="AW1499">
        <v>2.6455028057098389</v>
      </c>
      <c r="AX1499">
        <v>2.1514205932617187</v>
      </c>
      <c r="AY1499">
        <v>0.11274895817041397</v>
      </c>
      <c r="AZ1499">
        <v>-8.1703044474124908E-2</v>
      </c>
      <c r="BA1499">
        <v>-9.3170292675495148E-2</v>
      </c>
      <c r="BB1499">
        <v>-4.4268246740102768E-2</v>
      </c>
      <c r="BC1499">
        <v>-5.5237624794244766E-2</v>
      </c>
      <c r="BD1499">
        <v>-0.27053263783454895</v>
      </c>
      <c r="BE1499">
        <v>54.905448913574219</v>
      </c>
      <c r="BF1499">
        <v>55.046497344970703</v>
      </c>
      <c r="BG1499">
        <v>53.776809692382813</v>
      </c>
      <c r="BH1499">
        <v>54.828159332275391</v>
      </c>
      <c r="BI1499">
        <v>54.9237060546875</v>
      </c>
      <c r="BJ1499">
        <v>53.78265380859375</v>
      </c>
      <c r="BK1499">
        <v>53.056720733642578</v>
      </c>
      <c r="BL1499">
        <v>58.410739898681641</v>
      </c>
      <c r="BM1499">
        <v>65.236160278320313</v>
      </c>
      <c r="BN1499">
        <v>71.377204895019531</v>
      </c>
      <c r="BO1499">
        <v>75.511100769042969</v>
      </c>
      <c r="BP1499">
        <v>78.030792236328125</v>
      </c>
      <c r="BQ1499">
        <v>80.7821044921875</v>
      </c>
      <c r="BR1499">
        <v>81.57366943359375</v>
      </c>
      <c r="BS1499">
        <v>80.966033935546875</v>
      </c>
      <c r="BT1499">
        <v>78.163368225097656</v>
      </c>
      <c r="BU1499">
        <v>76.9326171875</v>
      </c>
      <c r="BV1499">
        <v>74.586196899414063</v>
      </c>
      <c r="BW1499">
        <v>69.78265380859375</v>
      </c>
      <c r="BX1499">
        <v>65.753616333007813</v>
      </c>
      <c r="BY1499">
        <v>63.634880065917969</v>
      </c>
      <c r="BZ1499">
        <v>60.266582489013672</v>
      </c>
      <c r="CA1499">
        <v>59.86431884765625</v>
      </c>
      <c r="CB1499">
        <v>56.928638458251953</v>
      </c>
      <c r="CC1499">
        <v>0.78912532329559326</v>
      </c>
      <c r="CD1499">
        <v>0.75018507242202759</v>
      </c>
      <c r="CE1499">
        <v>0.70685148239135742</v>
      </c>
      <c r="CF1499">
        <v>0.56522393226623535</v>
      </c>
      <c r="CG1499">
        <v>0.50621479749679565</v>
      </c>
      <c r="CH1499">
        <v>0.57415401935577393</v>
      </c>
      <c r="CI1499">
        <v>0.66682946681976318</v>
      </c>
      <c r="CJ1499">
        <v>0.62352073192596436</v>
      </c>
      <c r="CK1499">
        <v>0.75496447086334229</v>
      </c>
      <c r="CL1499">
        <v>0.78247684240341187</v>
      </c>
      <c r="CM1499">
        <v>0.75915753841400146</v>
      </c>
      <c r="CN1499">
        <v>0.80228406190872192</v>
      </c>
      <c r="CO1499">
        <v>0.88589364290237427</v>
      </c>
      <c r="CP1499">
        <v>0.804493248462677</v>
      </c>
      <c r="CQ1499">
        <v>0.83815580606460571</v>
      </c>
      <c r="CR1499">
        <v>0.90053254365921021</v>
      </c>
      <c r="CS1499">
        <v>0.89457470178604126</v>
      </c>
      <c r="CT1499">
        <v>0.88344055414199829</v>
      </c>
      <c r="CU1499">
        <v>0.94883608818054199</v>
      </c>
      <c r="CV1499">
        <v>0.77428382635116577</v>
      </c>
      <c r="CW1499">
        <v>0.67954051494598389</v>
      </c>
      <c r="CX1499">
        <v>0.58084285259246826</v>
      </c>
      <c r="CY1499">
        <v>0.59973222017288208</v>
      </c>
      <c r="CZ1499">
        <v>0.58281314373016357</v>
      </c>
    </row>
    <row r="1500" spans="1:104" x14ac:dyDescent="0.25">
      <c r="A1500" t="s">
        <v>1689</v>
      </c>
      <c r="B1500" t="s">
        <v>26</v>
      </c>
      <c r="C1500" t="s">
        <v>27</v>
      </c>
      <c r="D1500" t="s">
        <v>184</v>
      </c>
      <c r="E1500" t="s">
        <v>184</v>
      </c>
      <c r="F1500">
        <v>2020</v>
      </c>
      <c r="G1500" t="s">
        <v>174</v>
      </c>
      <c r="H1500">
        <v>4</v>
      </c>
      <c r="I1500">
        <v>43.404148101806641</v>
      </c>
      <c r="J1500">
        <v>41.828620910644531</v>
      </c>
      <c r="K1500">
        <v>40.848098754882813</v>
      </c>
      <c r="L1500">
        <v>40.735214233398437</v>
      </c>
      <c r="M1500">
        <v>42.252822875976563</v>
      </c>
      <c r="N1500">
        <v>46.204475402832031</v>
      </c>
      <c r="O1500">
        <v>51.667327880859375</v>
      </c>
      <c r="P1500">
        <v>57.693775177001953</v>
      </c>
      <c r="Q1500">
        <v>64.242103576660156</v>
      </c>
      <c r="R1500">
        <v>69.514984130859375</v>
      </c>
      <c r="S1500">
        <v>73.830734252929688</v>
      </c>
      <c r="T1500">
        <v>76.448455810546875</v>
      </c>
      <c r="U1500">
        <v>77.977226257324219</v>
      </c>
      <c r="V1500">
        <v>79.263565063476563</v>
      </c>
      <c r="W1500">
        <v>78.820716857910156</v>
      </c>
      <c r="X1500">
        <v>76.586555480957031</v>
      </c>
      <c r="Y1500">
        <v>73.121177673339844</v>
      </c>
      <c r="Z1500">
        <v>68.239768981933594</v>
      </c>
      <c r="AA1500">
        <v>62.97747802734375</v>
      </c>
      <c r="AB1500">
        <v>61.384357452392578</v>
      </c>
      <c r="AC1500">
        <v>59.142932891845703</v>
      </c>
      <c r="AD1500">
        <v>55.030216217041016</v>
      </c>
      <c r="AE1500">
        <v>50.862651824951172</v>
      </c>
      <c r="AF1500">
        <v>47.387020111083984</v>
      </c>
      <c r="AG1500">
        <v>-0.44063898921012878</v>
      </c>
      <c r="AH1500">
        <v>-0.25376826524734497</v>
      </c>
      <c r="AI1500">
        <v>-0.18553070724010468</v>
      </c>
      <c r="AJ1500">
        <v>-0.19427216053009033</v>
      </c>
      <c r="AK1500">
        <v>-0.18402408063411713</v>
      </c>
      <c r="AL1500">
        <v>-6.7048415541648865E-2</v>
      </c>
      <c r="AM1500">
        <v>-0.26610127091407776</v>
      </c>
      <c r="AN1500">
        <v>3.4206584095954895E-2</v>
      </c>
      <c r="AO1500">
        <v>0.13665875792503357</v>
      </c>
      <c r="AP1500">
        <v>0.16287145018577576</v>
      </c>
      <c r="AQ1500">
        <v>0.74661892652511597</v>
      </c>
      <c r="AR1500">
        <v>3.8287515640258789</v>
      </c>
      <c r="AS1500">
        <v>3.9769179821014404</v>
      </c>
      <c r="AT1500">
        <v>3.8730752468109131</v>
      </c>
      <c r="AU1500">
        <v>3.6593508720397949</v>
      </c>
      <c r="AV1500">
        <v>3.6220757961273193</v>
      </c>
      <c r="AW1500">
        <v>3.3881535530090332</v>
      </c>
      <c r="AX1500">
        <v>2.9625701904296875</v>
      </c>
      <c r="AY1500">
        <v>0.78739321231842041</v>
      </c>
      <c r="AZ1500">
        <v>0.39309787750244141</v>
      </c>
      <c r="BA1500">
        <v>0.25007888674736023</v>
      </c>
      <c r="BB1500">
        <v>0.25437450408935547</v>
      </c>
      <c r="BC1500">
        <v>0.15760233998298645</v>
      </c>
      <c r="BD1500">
        <v>-2.5568504352122545E-3</v>
      </c>
      <c r="BE1500">
        <v>65.067787170410156</v>
      </c>
      <c r="BF1500">
        <v>62.776664733886719</v>
      </c>
      <c r="BG1500">
        <v>61.296787261962891</v>
      </c>
      <c r="BH1500">
        <v>60.860652923583984</v>
      </c>
      <c r="BI1500">
        <v>61.620506286621094</v>
      </c>
      <c r="BJ1500">
        <v>61.077198028564453</v>
      </c>
      <c r="BK1500">
        <v>62.608482360839844</v>
      </c>
      <c r="BL1500">
        <v>66.595588684082031</v>
      </c>
      <c r="BM1500">
        <v>75.910774230957031</v>
      </c>
      <c r="BN1500">
        <v>81.342544555664063</v>
      </c>
      <c r="BO1500">
        <v>86.420196533203125</v>
      </c>
      <c r="BP1500">
        <v>89.713058471679688</v>
      </c>
      <c r="BQ1500">
        <v>90.395698547363281</v>
      </c>
      <c r="BR1500">
        <v>88.702339172363281</v>
      </c>
      <c r="BS1500">
        <v>87.832687377929688</v>
      </c>
      <c r="BT1500">
        <v>86.541572570800781</v>
      </c>
      <c r="BU1500">
        <v>85.682220458984375</v>
      </c>
      <c r="BV1500">
        <v>82.7701416015625</v>
      </c>
      <c r="BW1500">
        <v>79.856315612792969</v>
      </c>
      <c r="BX1500">
        <v>73.867889404296875</v>
      </c>
      <c r="BY1500">
        <v>67.698593139648437</v>
      </c>
      <c r="BZ1500">
        <v>65.512458801269531</v>
      </c>
      <c r="CA1500">
        <v>62.935680389404297</v>
      </c>
      <c r="CB1500">
        <v>61.273166656494141</v>
      </c>
      <c r="CC1500">
        <v>0.75666111707687378</v>
      </c>
      <c r="CD1500">
        <v>0.71915268898010254</v>
      </c>
      <c r="CE1500">
        <v>0.67974066734313965</v>
      </c>
      <c r="CF1500">
        <v>0.54493582248687744</v>
      </c>
      <c r="CG1500">
        <v>0.49109187722206116</v>
      </c>
      <c r="CH1500">
        <v>0.55709648132324219</v>
      </c>
      <c r="CI1500">
        <v>0.64277684688568115</v>
      </c>
      <c r="CJ1500">
        <v>0.6179581880569458</v>
      </c>
      <c r="CK1500">
        <v>0.74739891290664673</v>
      </c>
      <c r="CL1500">
        <v>0.78033268451690674</v>
      </c>
      <c r="CM1500">
        <v>0.76167464256286621</v>
      </c>
      <c r="CN1500">
        <v>0.80439943075180054</v>
      </c>
      <c r="CO1500">
        <v>0.88684439659118652</v>
      </c>
      <c r="CP1500">
        <v>0.80898755788803101</v>
      </c>
      <c r="CQ1500">
        <v>0.84272134304046631</v>
      </c>
      <c r="CR1500">
        <v>0.90393084287643433</v>
      </c>
      <c r="CS1500">
        <v>0.89557695388793945</v>
      </c>
      <c r="CT1500">
        <v>0.87700659036636353</v>
      </c>
      <c r="CU1500">
        <v>0.92605286836624146</v>
      </c>
      <c r="CV1500">
        <v>0.74937862157821655</v>
      </c>
      <c r="CW1500">
        <v>0.66518974304199219</v>
      </c>
      <c r="CX1500">
        <v>0.56669008731842041</v>
      </c>
      <c r="CY1500">
        <v>0.58818680047988892</v>
      </c>
      <c r="CZ1500">
        <v>0.56993699073791504</v>
      </c>
    </row>
    <row r="1501" spans="1:104" x14ac:dyDescent="0.25">
      <c r="A1501" t="s">
        <v>1690</v>
      </c>
      <c r="B1501" t="s">
        <v>26</v>
      </c>
      <c r="C1501" t="s">
        <v>27</v>
      </c>
      <c r="D1501" t="s">
        <v>184</v>
      </c>
      <c r="E1501" t="s">
        <v>184</v>
      </c>
      <c r="F1501">
        <v>2020</v>
      </c>
      <c r="G1501" t="s">
        <v>175</v>
      </c>
      <c r="H1501">
        <v>5</v>
      </c>
      <c r="I1501">
        <v>44.438339233398438</v>
      </c>
      <c r="J1501">
        <v>42.861385345458984</v>
      </c>
      <c r="K1501">
        <v>41.851474761962891</v>
      </c>
      <c r="L1501">
        <v>41.640678405761719</v>
      </c>
      <c r="M1501">
        <v>43.059898376464844</v>
      </c>
      <c r="N1501">
        <v>46.904350280761719</v>
      </c>
      <c r="O1501">
        <v>51.993438720703125</v>
      </c>
      <c r="P1501">
        <v>59.206474304199219</v>
      </c>
      <c r="Q1501">
        <v>66.436897277832031</v>
      </c>
      <c r="R1501">
        <v>71.96392822265625</v>
      </c>
      <c r="S1501">
        <v>75.897361755371094</v>
      </c>
      <c r="T1501">
        <v>77.687202453613281</v>
      </c>
      <c r="U1501">
        <v>78.426338195800781</v>
      </c>
      <c r="V1501">
        <v>79.118278503417969</v>
      </c>
      <c r="W1501">
        <v>78.720687866210937</v>
      </c>
      <c r="X1501">
        <v>76.509956359863281</v>
      </c>
      <c r="Y1501">
        <v>72.986671447753906</v>
      </c>
      <c r="Z1501">
        <v>68.386009216308594</v>
      </c>
      <c r="AA1501">
        <v>63.306652069091797</v>
      </c>
      <c r="AB1501">
        <v>61.200065612792969</v>
      </c>
      <c r="AC1501">
        <v>59.781806945800781</v>
      </c>
      <c r="AD1501">
        <v>55.692394256591797</v>
      </c>
      <c r="AE1501">
        <v>51.617031097412109</v>
      </c>
      <c r="AF1501">
        <v>48.216720581054688</v>
      </c>
      <c r="AG1501">
        <v>-0.46932163834571838</v>
      </c>
      <c r="AH1501">
        <v>-0.25625273585319519</v>
      </c>
      <c r="AI1501">
        <v>-0.17255979776382446</v>
      </c>
      <c r="AJ1501">
        <v>-0.1919635683298111</v>
      </c>
      <c r="AK1501">
        <v>-0.19393672049045563</v>
      </c>
      <c r="AL1501">
        <v>-8.4486708045005798E-2</v>
      </c>
      <c r="AM1501">
        <v>-0.28372007608413696</v>
      </c>
      <c r="AN1501">
        <v>6.8320916034281254E-3</v>
      </c>
      <c r="AO1501">
        <v>0.14283773303031921</v>
      </c>
      <c r="AP1501">
        <v>0.20082211494445801</v>
      </c>
      <c r="AQ1501">
        <v>0.79034054279327393</v>
      </c>
      <c r="AR1501">
        <v>3.8737354278564453</v>
      </c>
      <c r="AS1501">
        <v>3.9760823249816895</v>
      </c>
      <c r="AT1501">
        <v>3.8369662761688232</v>
      </c>
      <c r="AU1501">
        <v>3.6153130531311035</v>
      </c>
      <c r="AV1501">
        <v>3.5420475006103516</v>
      </c>
      <c r="AW1501">
        <v>3.3056106567382813</v>
      </c>
      <c r="AX1501">
        <v>2.8744235038757324</v>
      </c>
      <c r="AY1501">
        <v>0.69395196437835693</v>
      </c>
      <c r="AZ1501">
        <v>0.32497867941856384</v>
      </c>
      <c r="BA1501">
        <v>0.200718954205513</v>
      </c>
      <c r="BB1501">
        <v>0.212590292096138</v>
      </c>
      <c r="BC1501">
        <v>0.12759090960025787</v>
      </c>
      <c r="BD1501">
        <v>-4.783351719379425E-2</v>
      </c>
      <c r="BE1501">
        <v>62.937313079833984</v>
      </c>
      <c r="BF1501">
        <v>63.349849700927734</v>
      </c>
      <c r="BG1501">
        <v>63.946788787841797</v>
      </c>
      <c r="BH1501">
        <v>64.815597534179688</v>
      </c>
      <c r="BI1501">
        <v>63.131195068359375</v>
      </c>
      <c r="BJ1501">
        <v>62.174922943115234</v>
      </c>
      <c r="BK1501">
        <v>63.153057098388672</v>
      </c>
      <c r="BL1501">
        <v>68.3250732421875</v>
      </c>
      <c r="BM1501">
        <v>76.040824890136719</v>
      </c>
      <c r="BN1501">
        <v>80.931495666503906</v>
      </c>
      <c r="BO1501">
        <v>85.028434753417969</v>
      </c>
      <c r="BP1501">
        <v>86.234703063964844</v>
      </c>
      <c r="BQ1501">
        <v>86.375373840332031</v>
      </c>
      <c r="BR1501">
        <v>86.528434753417969</v>
      </c>
      <c r="BS1501">
        <v>85.506568908691406</v>
      </c>
      <c r="BT1501">
        <v>83.290817260742188</v>
      </c>
      <c r="BU1501">
        <v>83.040817260742187</v>
      </c>
      <c r="BV1501">
        <v>82.606422424316406</v>
      </c>
      <c r="BW1501">
        <v>82.303215026855469</v>
      </c>
      <c r="BX1501">
        <v>79.053207397460938</v>
      </c>
      <c r="BY1501">
        <v>75.368804931640625</v>
      </c>
      <c r="BZ1501">
        <v>71.565597534179688</v>
      </c>
      <c r="CA1501">
        <v>71.021865844726563</v>
      </c>
      <c r="CB1501">
        <v>68.306121826171875</v>
      </c>
      <c r="CC1501">
        <v>0.78648436069488525</v>
      </c>
      <c r="CD1501">
        <v>0.74935877323150635</v>
      </c>
      <c r="CE1501">
        <v>0.70839393138885498</v>
      </c>
      <c r="CF1501">
        <v>0.56326168775558472</v>
      </c>
      <c r="CG1501">
        <v>0.50274074077606201</v>
      </c>
      <c r="CH1501">
        <v>0.56715339422225952</v>
      </c>
      <c r="CI1501">
        <v>0.64999818801879883</v>
      </c>
      <c r="CJ1501">
        <v>0.61965388059616089</v>
      </c>
      <c r="CK1501">
        <v>0.75330418348312378</v>
      </c>
      <c r="CL1501">
        <v>0.78508573770523071</v>
      </c>
      <c r="CM1501">
        <v>0.76123642921447754</v>
      </c>
      <c r="CN1501">
        <v>0.80249863862991333</v>
      </c>
      <c r="CO1501">
        <v>0.88428348302841187</v>
      </c>
      <c r="CP1501">
        <v>0.80288916826248169</v>
      </c>
      <c r="CQ1501">
        <v>0.83646923303604126</v>
      </c>
      <c r="CR1501">
        <v>0.89984649419784546</v>
      </c>
      <c r="CS1501">
        <v>0.89432394504547119</v>
      </c>
      <c r="CT1501">
        <v>0.88031572103500366</v>
      </c>
      <c r="CU1501">
        <v>0.93799871206283569</v>
      </c>
      <c r="CV1501">
        <v>0.76103746891021729</v>
      </c>
      <c r="CW1501">
        <v>0.67831987142562866</v>
      </c>
      <c r="CX1501">
        <v>0.57686036825180054</v>
      </c>
      <c r="CY1501">
        <v>0.60215753316879272</v>
      </c>
      <c r="CZ1501">
        <v>0.58640700578689575</v>
      </c>
    </row>
    <row r="1502" spans="1:104" x14ac:dyDescent="0.25">
      <c r="A1502" t="s">
        <v>1691</v>
      </c>
      <c r="B1502" t="s">
        <v>26</v>
      </c>
      <c r="C1502" t="s">
        <v>27</v>
      </c>
      <c r="D1502" t="s">
        <v>184</v>
      </c>
      <c r="E1502" t="s">
        <v>184</v>
      </c>
      <c r="F1502">
        <v>2020</v>
      </c>
      <c r="G1502" t="s">
        <v>176</v>
      </c>
      <c r="H1502">
        <v>6</v>
      </c>
      <c r="I1502">
        <v>46.323513031005859</v>
      </c>
      <c r="J1502">
        <v>44.636703491210938</v>
      </c>
      <c r="K1502">
        <v>43.595737457275391</v>
      </c>
      <c r="L1502">
        <v>43.422458648681641</v>
      </c>
      <c r="M1502">
        <v>44.833091735839844</v>
      </c>
      <c r="N1502">
        <v>48.682941436767578</v>
      </c>
      <c r="O1502">
        <v>53.837684631347656</v>
      </c>
      <c r="P1502">
        <v>60.898921966552734</v>
      </c>
      <c r="Q1502">
        <v>67.509857177734375</v>
      </c>
      <c r="R1502">
        <v>72.904800415039063</v>
      </c>
      <c r="S1502">
        <v>77.077835083007813</v>
      </c>
      <c r="T1502">
        <v>78.974601745605469</v>
      </c>
      <c r="U1502">
        <v>79.648139953613281</v>
      </c>
      <c r="V1502">
        <v>80.025550842285156</v>
      </c>
      <c r="W1502">
        <v>79.63812255859375</v>
      </c>
      <c r="X1502">
        <v>78.087638854980469</v>
      </c>
      <c r="Y1502">
        <v>75.260360717773437</v>
      </c>
      <c r="Z1502">
        <v>70.909797668457031</v>
      </c>
      <c r="AA1502">
        <v>65.562858581542969</v>
      </c>
      <c r="AB1502">
        <v>62.284461975097656</v>
      </c>
      <c r="AC1502">
        <v>61.099216461181641</v>
      </c>
      <c r="AD1502">
        <v>57.325859069824219</v>
      </c>
      <c r="AE1502">
        <v>53.410594940185547</v>
      </c>
      <c r="AF1502">
        <v>49.977649688720703</v>
      </c>
      <c r="AG1502">
        <v>-0.49469035863876343</v>
      </c>
      <c r="AH1502">
        <v>-0.27129873633384705</v>
      </c>
      <c r="AI1502">
        <v>-0.18436740338802338</v>
      </c>
      <c r="AJ1502">
        <v>-0.2035258412361145</v>
      </c>
      <c r="AK1502">
        <v>-0.20222505927085876</v>
      </c>
      <c r="AL1502">
        <v>-8.5860922932624817E-2</v>
      </c>
      <c r="AM1502">
        <v>-0.29426097869873047</v>
      </c>
      <c r="AN1502">
        <v>1.0660594329237938E-2</v>
      </c>
      <c r="AO1502">
        <v>0.14577226340770721</v>
      </c>
      <c r="AP1502">
        <v>0.19998401403427124</v>
      </c>
      <c r="AQ1502">
        <v>0.80440324544906616</v>
      </c>
      <c r="AR1502">
        <v>3.9534628391265869</v>
      </c>
      <c r="AS1502">
        <v>4.0567631721496582</v>
      </c>
      <c r="AT1502">
        <v>3.8979208469390869</v>
      </c>
      <c r="AU1502">
        <v>3.6773290634155273</v>
      </c>
      <c r="AV1502">
        <v>3.640615701675415</v>
      </c>
      <c r="AW1502">
        <v>3.4324898719787598</v>
      </c>
      <c r="AX1502">
        <v>3.0031998157501221</v>
      </c>
      <c r="AY1502">
        <v>0.73631566762924194</v>
      </c>
      <c r="AZ1502">
        <v>0.34183722734451294</v>
      </c>
      <c r="BA1502">
        <v>0.21239447593688965</v>
      </c>
      <c r="BB1502">
        <v>0.22614893317222595</v>
      </c>
      <c r="BC1502">
        <v>0.13806654512882233</v>
      </c>
      <c r="BD1502">
        <v>-4.4251076877117157E-2</v>
      </c>
      <c r="BE1502">
        <v>65.926628112792969</v>
      </c>
      <c r="BF1502">
        <v>64.446739196777344</v>
      </c>
      <c r="BG1502">
        <v>63.990459442138672</v>
      </c>
      <c r="BH1502">
        <v>63.512317657470703</v>
      </c>
      <c r="BI1502">
        <v>63.988712310791016</v>
      </c>
      <c r="BJ1502">
        <v>63.076145172119141</v>
      </c>
      <c r="BK1502">
        <v>63.076145172119141</v>
      </c>
      <c r="BL1502">
        <v>68.25</v>
      </c>
      <c r="BM1502">
        <v>73.401992797851563</v>
      </c>
      <c r="BN1502">
        <v>76.65155029296875</v>
      </c>
      <c r="BO1502">
        <v>82.527748107910156</v>
      </c>
      <c r="BP1502">
        <v>85.235343933105469</v>
      </c>
      <c r="BQ1502">
        <v>85.550918579101563</v>
      </c>
      <c r="BR1502">
        <v>86.320602416992188</v>
      </c>
      <c r="BS1502">
        <v>84.451751708984375</v>
      </c>
      <c r="BT1502">
        <v>85.158035278320313</v>
      </c>
      <c r="BU1502">
        <v>85.703498840332031</v>
      </c>
      <c r="BV1502">
        <v>83.975364685058594</v>
      </c>
      <c r="BW1502">
        <v>81.398490905761719</v>
      </c>
      <c r="BX1502">
        <v>78.736366271972656</v>
      </c>
      <c r="BY1502">
        <v>74.707588195800781</v>
      </c>
      <c r="BZ1502">
        <v>71.587005615234375</v>
      </c>
      <c r="CA1502">
        <v>70.358863830566406</v>
      </c>
      <c r="CB1502">
        <v>68.283744812011719</v>
      </c>
      <c r="CC1502">
        <v>0.82509130239486694</v>
      </c>
      <c r="CD1502">
        <v>0.78550517559051514</v>
      </c>
      <c r="CE1502">
        <v>0.74177509546279907</v>
      </c>
      <c r="CF1502">
        <v>0.58719587326049805</v>
      </c>
      <c r="CG1502">
        <v>0.52011615037918091</v>
      </c>
      <c r="CH1502">
        <v>0.58479607105255127</v>
      </c>
      <c r="CI1502">
        <v>0.66497898101806641</v>
      </c>
      <c r="CJ1502">
        <v>0.62454372644424438</v>
      </c>
      <c r="CK1502">
        <v>0.75777572393417358</v>
      </c>
      <c r="CL1502">
        <v>0.78868412971496582</v>
      </c>
      <c r="CM1502">
        <v>0.76420456171035767</v>
      </c>
      <c r="CN1502">
        <v>0.80642479658126831</v>
      </c>
      <c r="CO1502">
        <v>0.89112287759780884</v>
      </c>
      <c r="CP1502">
        <v>0.80538070201873779</v>
      </c>
      <c r="CQ1502">
        <v>0.84035265445709229</v>
      </c>
      <c r="CR1502">
        <v>0.91234225034713745</v>
      </c>
      <c r="CS1502">
        <v>0.91406756639480591</v>
      </c>
      <c r="CT1502">
        <v>0.90406119823455811</v>
      </c>
      <c r="CU1502">
        <v>0.96921604871749878</v>
      </c>
      <c r="CV1502">
        <v>0.77611005306243896</v>
      </c>
      <c r="CW1502">
        <v>0.69226503372192383</v>
      </c>
      <c r="CX1502">
        <v>0.59137624502182007</v>
      </c>
      <c r="CY1502">
        <v>0.62299823760986328</v>
      </c>
      <c r="CZ1502">
        <v>0.60806357860565186</v>
      </c>
    </row>
    <row r="1503" spans="1:104" x14ac:dyDescent="0.25">
      <c r="A1503" t="s">
        <v>1692</v>
      </c>
      <c r="B1503" t="s">
        <v>26</v>
      </c>
      <c r="C1503" t="s">
        <v>27</v>
      </c>
      <c r="D1503" t="s">
        <v>184</v>
      </c>
      <c r="E1503" t="s">
        <v>184</v>
      </c>
      <c r="F1503">
        <v>2020</v>
      </c>
      <c r="G1503" t="s">
        <v>177</v>
      </c>
      <c r="H1503">
        <v>7</v>
      </c>
      <c r="I1503">
        <v>48.134262084960938</v>
      </c>
      <c r="J1503">
        <v>46.429744720458984</v>
      </c>
      <c r="K1503">
        <v>45.270393371582031</v>
      </c>
      <c r="L1503">
        <v>45.163326263427734</v>
      </c>
      <c r="M1503">
        <v>46.892955780029297</v>
      </c>
      <c r="N1503">
        <v>51.191730499267578</v>
      </c>
      <c r="O1503">
        <v>56.561832427978516</v>
      </c>
      <c r="P1503">
        <v>63.623435974121094</v>
      </c>
      <c r="Q1503">
        <v>69.855117797851563</v>
      </c>
      <c r="R1503">
        <v>74.786735534667969</v>
      </c>
      <c r="S1503">
        <v>78.240066528320313</v>
      </c>
      <c r="T1503">
        <v>79.893608093261719</v>
      </c>
      <c r="U1503">
        <v>80.499916076660156</v>
      </c>
      <c r="V1503">
        <v>80.867912292480469</v>
      </c>
      <c r="W1503">
        <v>80.684883117675781</v>
      </c>
      <c r="X1503">
        <v>79.594825744628906</v>
      </c>
      <c r="Y1503">
        <v>77.202651977539063</v>
      </c>
      <c r="Z1503">
        <v>72.972137451171875</v>
      </c>
      <c r="AA1503">
        <v>67.502243041992188</v>
      </c>
      <c r="AB1503">
        <v>64.303977966308594</v>
      </c>
      <c r="AC1503">
        <v>63.148136138916016</v>
      </c>
      <c r="AD1503">
        <v>59.389972686767578</v>
      </c>
      <c r="AE1503">
        <v>55.268039703369141</v>
      </c>
      <c r="AF1503">
        <v>51.840118408203125</v>
      </c>
      <c r="AG1503">
        <v>-0.50069922208786011</v>
      </c>
      <c r="AH1503">
        <v>-0.28418025374412537</v>
      </c>
      <c r="AI1503">
        <v>-0.20230436325073242</v>
      </c>
      <c r="AJ1503">
        <v>-0.21554301679134369</v>
      </c>
      <c r="AK1503">
        <v>-0.20659941434860229</v>
      </c>
      <c r="AL1503">
        <v>-7.9364784061908722E-2</v>
      </c>
      <c r="AM1503">
        <v>-0.29669570922851563</v>
      </c>
      <c r="AN1503">
        <v>2.7948008850216866E-2</v>
      </c>
      <c r="AO1503">
        <v>0.14750076830387115</v>
      </c>
      <c r="AP1503">
        <v>0.18308649957180023</v>
      </c>
      <c r="AQ1503">
        <v>0.79046922922134399</v>
      </c>
      <c r="AR1503">
        <v>3.9778642654418945</v>
      </c>
      <c r="AS1503">
        <v>4.0831112861633301</v>
      </c>
      <c r="AT1503">
        <v>3.9284820556640625</v>
      </c>
      <c r="AU1503">
        <v>3.7225735187530518</v>
      </c>
      <c r="AV1503">
        <v>3.7366232872009277</v>
      </c>
      <c r="AW1503">
        <v>3.5571801662445068</v>
      </c>
      <c r="AX1503">
        <v>3.1429290771484375</v>
      </c>
      <c r="AY1503">
        <v>0.81920534372329712</v>
      </c>
      <c r="AZ1503">
        <v>0.39649537205696106</v>
      </c>
      <c r="BA1503">
        <v>0.25089353322982788</v>
      </c>
      <c r="BB1503">
        <v>0.26120507717132568</v>
      </c>
      <c r="BC1503">
        <v>0.16253755986690521</v>
      </c>
      <c r="BD1503">
        <v>-1.7264984548091888E-2</v>
      </c>
      <c r="BE1503">
        <v>69.618431091308594</v>
      </c>
      <c r="BF1503">
        <v>69.07342529296875</v>
      </c>
      <c r="BG1503">
        <v>68.650772094726563</v>
      </c>
      <c r="BH1503">
        <v>68.18267822265625</v>
      </c>
      <c r="BI1503">
        <v>67.919136047363281</v>
      </c>
      <c r="BJ1503">
        <v>67.893348693847656</v>
      </c>
      <c r="BK1503">
        <v>69.030158996582031</v>
      </c>
      <c r="BL1503">
        <v>70.951927185058594</v>
      </c>
      <c r="BM1503">
        <v>75.288932800292969</v>
      </c>
      <c r="BN1503">
        <v>77.054664611816406</v>
      </c>
      <c r="BO1503">
        <v>78.803352355957031</v>
      </c>
      <c r="BP1503">
        <v>78.333503723144531</v>
      </c>
      <c r="BQ1503">
        <v>80.652580261230469</v>
      </c>
      <c r="BR1503">
        <v>83.38946533203125</v>
      </c>
      <c r="BS1503">
        <v>83.977745056152344</v>
      </c>
      <c r="BT1503">
        <v>83.214637756347656</v>
      </c>
      <c r="BU1503">
        <v>81.74871826171875</v>
      </c>
      <c r="BV1503">
        <v>80.407363891601562</v>
      </c>
      <c r="BW1503">
        <v>80.836570739746094</v>
      </c>
      <c r="BX1503">
        <v>76.670463562011719</v>
      </c>
      <c r="BY1503">
        <v>74.219406127929688</v>
      </c>
      <c r="BZ1503">
        <v>72.979896545410156</v>
      </c>
      <c r="CA1503">
        <v>71.868438720703125</v>
      </c>
      <c r="CB1503">
        <v>71.805503845214844</v>
      </c>
      <c r="CC1503">
        <v>0.84015727043151855</v>
      </c>
      <c r="CD1503">
        <v>0.80173152685165405</v>
      </c>
      <c r="CE1503">
        <v>0.7556908130645752</v>
      </c>
      <c r="CF1503">
        <v>0.59799486398696899</v>
      </c>
      <c r="CG1503">
        <v>0.53166002035140991</v>
      </c>
      <c r="CH1503">
        <v>0.5978507399559021</v>
      </c>
      <c r="CI1503">
        <v>0.67395007610321045</v>
      </c>
      <c r="CJ1503">
        <v>0.62520992755889893</v>
      </c>
      <c r="CK1503">
        <v>0.75828069448471069</v>
      </c>
      <c r="CL1503">
        <v>0.78702706098556519</v>
      </c>
      <c r="CM1503">
        <v>0.75957661867141724</v>
      </c>
      <c r="CN1503">
        <v>0.80125224590301514</v>
      </c>
      <c r="CO1503">
        <v>0.88545429706573486</v>
      </c>
      <c r="CP1503">
        <v>0.80061858892440796</v>
      </c>
      <c r="CQ1503">
        <v>0.83600890636444092</v>
      </c>
      <c r="CR1503">
        <v>0.91192102432250977</v>
      </c>
      <c r="CS1503">
        <v>0.91898870468139648</v>
      </c>
      <c r="CT1503">
        <v>0.91242223978042603</v>
      </c>
      <c r="CU1503">
        <v>0.9826015830039978</v>
      </c>
      <c r="CV1503">
        <v>0.78819727897644043</v>
      </c>
      <c r="CW1503">
        <v>0.70248919725418091</v>
      </c>
      <c r="CX1503">
        <v>0.59992265701293945</v>
      </c>
      <c r="CY1503">
        <v>0.63103008270263672</v>
      </c>
      <c r="CZ1503">
        <v>0.61857897043228149</v>
      </c>
    </row>
    <row r="1504" spans="1:104" x14ac:dyDescent="0.25">
      <c r="A1504" t="s">
        <v>1693</v>
      </c>
      <c r="B1504" t="s">
        <v>26</v>
      </c>
      <c r="C1504" t="s">
        <v>27</v>
      </c>
      <c r="D1504" t="s">
        <v>184</v>
      </c>
      <c r="E1504" t="s">
        <v>184</v>
      </c>
      <c r="F1504">
        <v>2020</v>
      </c>
      <c r="G1504" t="s">
        <v>178</v>
      </c>
      <c r="H1504">
        <v>8</v>
      </c>
      <c r="I1504">
        <v>49.035816192626953</v>
      </c>
      <c r="J1504">
        <v>47.33245849609375</v>
      </c>
      <c r="K1504">
        <v>46.124904632568359</v>
      </c>
      <c r="L1504">
        <v>46.06591796875</v>
      </c>
      <c r="M1504">
        <v>47.787456512451172</v>
      </c>
      <c r="N1504">
        <v>52.545234680175781</v>
      </c>
      <c r="O1504">
        <v>58.696792602539063</v>
      </c>
      <c r="P1504">
        <v>65.905799865722656</v>
      </c>
      <c r="Q1504">
        <v>73.010894775390625</v>
      </c>
      <c r="R1504">
        <v>78.718284606933594</v>
      </c>
      <c r="S1504">
        <v>83.260536193847656</v>
      </c>
      <c r="T1504">
        <v>85.404571533203125</v>
      </c>
      <c r="U1504">
        <v>86.221099853515625</v>
      </c>
      <c r="V1504">
        <v>86.671905517578125</v>
      </c>
      <c r="W1504">
        <v>86.213760375976563</v>
      </c>
      <c r="X1504">
        <v>84.537887573242188</v>
      </c>
      <c r="Y1504">
        <v>81.100090026855469</v>
      </c>
      <c r="Z1504">
        <v>76.368309020996094</v>
      </c>
      <c r="AA1504">
        <v>70.121902465820313</v>
      </c>
      <c r="AB1504">
        <v>67.331695556640625</v>
      </c>
      <c r="AC1504">
        <v>65.258071899414063</v>
      </c>
      <c r="AD1504">
        <v>60.956783294677734</v>
      </c>
      <c r="AE1504">
        <v>56.417819976806641</v>
      </c>
      <c r="AF1504">
        <v>52.674369812011719</v>
      </c>
      <c r="AG1504">
        <v>-0.47560966014862061</v>
      </c>
      <c r="AH1504">
        <v>-0.31142500042915344</v>
      </c>
      <c r="AI1504">
        <v>-0.26375493407249451</v>
      </c>
      <c r="AJ1504">
        <v>-0.24589407444000244</v>
      </c>
      <c r="AK1504">
        <v>-0.19388729333877563</v>
      </c>
      <c r="AL1504">
        <v>-3.469201922416687E-2</v>
      </c>
      <c r="AM1504">
        <v>-0.27036815881729126</v>
      </c>
      <c r="AN1504">
        <v>0.10738808661699295</v>
      </c>
      <c r="AO1504">
        <v>0.15049552917480469</v>
      </c>
      <c r="AP1504">
        <v>0.10198837518692017</v>
      </c>
      <c r="AQ1504">
        <v>0.75424957275390625</v>
      </c>
      <c r="AR1504">
        <v>4.215456485748291</v>
      </c>
      <c r="AS1504">
        <v>4.3431253433227539</v>
      </c>
      <c r="AT1504">
        <v>4.183631420135498</v>
      </c>
      <c r="AU1504">
        <v>3.9880423545837402</v>
      </c>
      <c r="AV1504">
        <v>4.1208100318908691</v>
      </c>
      <c r="AW1504">
        <v>3.9205880165100098</v>
      </c>
      <c r="AX1504">
        <v>3.5442647933959961</v>
      </c>
      <c r="AY1504">
        <v>1.1398049592971802</v>
      </c>
      <c r="AZ1504">
        <v>0.6249394416809082</v>
      </c>
      <c r="BA1504">
        <v>0.41346573829650879</v>
      </c>
      <c r="BB1504">
        <v>0.40065893530845642</v>
      </c>
      <c r="BC1504">
        <v>0.26042252779006958</v>
      </c>
      <c r="BD1504">
        <v>0.10851214826107025</v>
      </c>
      <c r="BE1504">
        <v>70.880203247070313</v>
      </c>
      <c r="BF1504">
        <v>70.88238525390625</v>
      </c>
      <c r="BG1504">
        <v>70.15423583984375</v>
      </c>
      <c r="BH1504">
        <v>69.904228210449219</v>
      </c>
      <c r="BI1504">
        <v>69.380638122558594</v>
      </c>
      <c r="BJ1504">
        <v>69.152488708496094</v>
      </c>
      <c r="BK1504">
        <v>69.174331665039063</v>
      </c>
      <c r="BL1504">
        <v>71.201942443847656</v>
      </c>
      <c r="BM1504">
        <v>75.943283081054687</v>
      </c>
      <c r="BN1504">
        <v>80.311332702636719</v>
      </c>
      <c r="BO1504">
        <v>85.116035461425781</v>
      </c>
      <c r="BP1504">
        <v>86.7803955078125</v>
      </c>
      <c r="BQ1504">
        <v>88.464424133300781</v>
      </c>
      <c r="BR1504">
        <v>87.301803588867188</v>
      </c>
      <c r="BS1504">
        <v>88.277336120605469</v>
      </c>
      <c r="BT1504">
        <v>88.344627380371094</v>
      </c>
      <c r="BU1504">
        <v>87.592872619628906</v>
      </c>
      <c r="BV1504">
        <v>87.571029663085938</v>
      </c>
      <c r="BW1504">
        <v>83.105026245117187</v>
      </c>
      <c r="BX1504">
        <v>80.193283081054688</v>
      </c>
      <c r="BY1504">
        <v>76.392082214355469</v>
      </c>
      <c r="BZ1504">
        <v>74.454559326171875</v>
      </c>
      <c r="CA1504">
        <v>73.726409912109375</v>
      </c>
      <c r="CB1504">
        <v>73.641647338867188</v>
      </c>
      <c r="CC1504">
        <v>0.84267091751098633</v>
      </c>
      <c r="CD1504">
        <v>0.80482536554336548</v>
      </c>
      <c r="CE1504">
        <v>0.75747436285018921</v>
      </c>
      <c r="CF1504">
        <v>0.59989941120147705</v>
      </c>
      <c r="CG1504">
        <v>0.53269588947296143</v>
      </c>
      <c r="CH1504">
        <v>0.60275954008102417</v>
      </c>
      <c r="CI1504">
        <v>0.68393069505691528</v>
      </c>
      <c r="CJ1504">
        <v>0.63241350650787354</v>
      </c>
      <c r="CK1504">
        <v>0.76839059591293335</v>
      </c>
      <c r="CL1504">
        <v>0.79879367351531982</v>
      </c>
      <c r="CM1504">
        <v>0.77214407920837402</v>
      </c>
      <c r="CN1504">
        <v>0.81622761487960815</v>
      </c>
      <c r="CO1504">
        <v>0.90726739168167114</v>
      </c>
      <c r="CP1504">
        <v>0.81441658735275269</v>
      </c>
      <c r="CQ1504">
        <v>0.85191309452056885</v>
      </c>
      <c r="CR1504">
        <v>0.93369883298873901</v>
      </c>
      <c r="CS1504">
        <v>0.93654382228851318</v>
      </c>
      <c r="CT1504">
        <v>0.92911481857299805</v>
      </c>
      <c r="CU1504">
        <v>0.99838286638259888</v>
      </c>
      <c r="CV1504">
        <v>0.8063008189201355</v>
      </c>
      <c r="CW1504">
        <v>0.71310746669769287</v>
      </c>
      <c r="CX1504">
        <v>0.60645836591720581</v>
      </c>
      <c r="CY1504">
        <v>0.63374459743499756</v>
      </c>
      <c r="CZ1504">
        <v>0.61711108684539795</v>
      </c>
    </row>
    <row r="1505" spans="1:104" x14ac:dyDescent="0.25">
      <c r="A1505" t="s">
        <v>1694</v>
      </c>
      <c r="B1505" t="s">
        <v>26</v>
      </c>
      <c r="C1505" t="s">
        <v>27</v>
      </c>
      <c r="D1505" t="s">
        <v>184</v>
      </c>
      <c r="E1505" t="s">
        <v>184</v>
      </c>
      <c r="F1505">
        <v>2020</v>
      </c>
      <c r="G1505" t="s">
        <v>179</v>
      </c>
      <c r="H1505">
        <v>9</v>
      </c>
      <c r="I1505">
        <v>50.032772064208984</v>
      </c>
      <c r="J1505">
        <v>48.382492065429688</v>
      </c>
      <c r="K1505">
        <v>47.322383880615234</v>
      </c>
      <c r="L1505">
        <v>47.292903900146484</v>
      </c>
      <c r="M1505">
        <v>49.217372894287109</v>
      </c>
      <c r="N1505">
        <v>54.285617828369141</v>
      </c>
      <c r="O1505">
        <v>61.637481689453125</v>
      </c>
      <c r="P1505">
        <v>69.754356384277344</v>
      </c>
      <c r="Q1505">
        <v>78.625740051269531</v>
      </c>
      <c r="R1505">
        <v>85.388618469238281</v>
      </c>
      <c r="S1505">
        <v>90.404273986816406</v>
      </c>
      <c r="T1505">
        <v>92.621414184570313</v>
      </c>
      <c r="U1505">
        <v>93.392929077148438</v>
      </c>
      <c r="V1505">
        <v>93.989837646484375</v>
      </c>
      <c r="W1505">
        <v>93.152496337890625</v>
      </c>
      <c r="X1505">
        <v>90.484481811523438</v>
      </c>
      <c r="Y1505">
        <v>86.40985107421875</v>
      </c>
      <c r="Z1505">
        <v>81.40673828125</v>
      </c>
      <c r="AA1505">
        <v>74.761833190917969</v>
      </c>
      <c r="AB1505">
        <v>72.42755126953125</v>
      </c>
      <c r="AC1505">
        <v>68.622306823730469</v>
      </c>
      <c r="AD1505">
        <v>63.479572296142578</v>
      </c>
      <c r="AE1505">
        <v>58.431629180908203</v>
      </c>
      <c r="AF1505">
        <v>54.386665344238281</v>
      </c>
      <c r="AG1505">
        <v>-0.43473991751670837</v>
      </c>
      <c r="AH1505">
        <v>-0.34916907548904419</v>
      </c>
      <c r="AI1505">
        <v>-0.35382235050201416</v>
      </c>
      <c r="AJ1505">
        <v>-0.29067030549049377</v>
      </c>
      <c r="AK1505">
        <v>-0.17736214399337769</v>
      </c>
      <c r="AL1505">
        <v>3.0567426234483719E-2</v>
      </c>
      <c r="AM1505">
        <v>-0.22884750366210938</v>
      </c>
      <c r="AN1505">
        <v>0.23099379241466522</v>
      </c>
      <c r="AO1505">
        <v>0.15931278467178345</v>
      </c>
      <c r="AP1505">
        <v>-2.3950995877385139E-2</v>
      </c>
      <c r="AQ1505">
        <v>0.69227898120880127</v>
      </c>
      <c r="AR1505">
        <v>4.5260224342346191</v>
      </c>
      <c r="AS1505">
        <v>4.6704788208007812</v>
      </c>
      <c r="AT1505">
        <v>4.5143833160400391</v>
      </c>
      <c r="AU1505">
        <v>4.334632396697998</v>
      </c>
      <c r="AV1505">
        <v>4.6222567558288574</v>
      </c>
      <c r="AW1505">
        <v>4.4342780113220215</v>
      </c>
      <c r="AX1505">
        <v>4.138331413269043</v>
      </c>
      <c r="AY1505">
        <v>1.6352323293685913</v>
      </c>
      <c r="AZ1505">
        <v>0.98137527704238892</v>
      </c>
      <c r="BA1505">
        <v>0.66199040412902832</v>
      </c>
      <c r="BB1505">
        <v>0.60983294248580933</v>
      </c>
      <c r="BC1505">
        <v>0.40658345818519592</v>
      </c>
      <c r="BD1505">
        <v>0.29378247261047363</v>
      </c>
      <c r="BE1505">
        <v>73.424728393554687</v>
      </c>
      <c r="BF1505">
        <v>73.315521240234375</v>
      </c>
      <c r="BG1505">
        <v>72.087364196777344</v>
      </c>
      <c r="BH1505">
        <v>72.065521240234375</v>
      </c>
      <c r="BI1505">
        <v>72.728157043457031</v>
      </c>
      <c r="BJ1505">
        <v>70.674720764160156</v>
      </c>
      <c r="BK1505">
        <v>72.543678283691406</v>
      </c>
      <c r="BL1505">
        <v>74.11895751953125</v>
      </c>
      <c r="BM1505">
        <v>82.59478759765625</v>
      </c>
      <c r="BN1505">
        <v>88.051116943359375</v>
      </c>
      <c r="BO1505">
        <v>94.060867309570313</v>
      </c>
      <c r="BP1505">
        <v>97.929832458496094</v>
      </c>
      <c r="BQ1505">
        <v>98.352226257324219</v>
      </c>
      <c r="BR1505">
        <v>96.026954650878906</v>
      </c>
      <c r="BS1505">
        <v>94.995353698730469</v>
      </c>
      <c r="BT1505">
        <v>92.713752746582031</v>
      </c>
      <c r="BU1505">
        <v>93.301116943359375</v>
      </c>
      <c r="BV1505">
        <v>93.094795227050781</v>
      </c>
      <c r="BW1505">
        <v>89.291351318359375</v>
      </c>
      <c r="BX1505">
        <v>84.7379150390625</v>
      </c>
      <c r="BY1505">
        <v>80.684478759765625</v>
      </c>
      <c r="BZ1505">
        <v>79.706321716308594</v>
      </c>
      <c r="CA1505">
        <v>78.662635803222656</v>
      </c>
      <c r="CB1505">
        <v>75.043678283691406</v>
      </c>
      <c r="CC1505">
        <v>0.86136329174041748</v>
      </c>
      <c r="CD1505">
        <v>0.82474881410598755</v>
      </c>
      <c r="CE1505">
        <v>0.77982109785079956</v>
      </c>
      <c r="CF1505">
        <v>0.61947906017303467</v>
      </c>
      <c r="CG1505">
        <v>0.55276060104370117</v>
      </c>
      <c r="CH1505">
        <v>0.62652462720870972</v>
      </c>
      <c r="CI1505">
        <v>0.71722614765167236</v>
      </c>
      <c r="CJ1505">
        <v>0.66578662395477295</v>
      </c>
      <c r="CK1505">
        <v>0.81456679105758667</v>
      </c>
      <c r="CL1505">
        <v>0.84767013788223267</v>
      </c>
      <c r="CM1505">
        <v>0.81633263826370239</v>
      </c>
      <c r="CN1505">
        <v>0.863625168800354</v>
      </c>
      <c r="CO1505">
        <v>0.96436899900436401</v>
      </c>
      <c r="CP1505">
        <v>0.86062437295913696</v>
      </c>
      <c r="CQ1505">
        <v>0.90169799327850342</v>
      </c>
      <c r="CR1505">
        <v>0.98935067653656006</v>
      </c>
      <c r="CS1505">
        <v>0.99037724733352661</v>
      </c>
      <c r="CT1505">
        <v>0.98358523845672607</v>
      </c>
      <c r="CU1505">
        <v>1.0580040216445923</v>
      </c>
      <c r="CV1505">
        <v>0.85896235704421997</v>
      </c>
      <c r="CW1505">
        <v>0.75204414129257202</v>
      </c>
      <c r="CX1505">
        <v>0.63403719663619995</v>
      </c>
      <c r="CY1505">
        <v>0.65906983613967896</v>
      </c>
      <c r="CZ1505">
        <v>0.63962703943252563</v>
      </c>
    </row>
    <row r="1506" spans="1:104" x14ac:dyDescent="0.25">
      <c r="A1506" t="s">
        <v>1695</v>
      </c>
      <c r="B1506" t="s">
        <v>26</v>
      </c>
      <c r="C1506" t="s">
        <v>27</v>
      </c>
      <c r="D1506" t="s">
        <v>184</v>
      </c>
      <c r="E1506" t="s">
        <v>184</v>
      </c>
      <c r="F1506">
        <v>2020</v>
      </c>
      <c r="G1506" t="s">
        <v>180</v>
      </c>
      <c r="H1506">
        <v>10</v>
      </c>
      <c r="I1506">
        <v>44.492752075195313</v>
      </c>
      <c r="J1506">
        <v>43.000053405761719</v>
      </c>
      <c r="K1506">
        <v>41.992599487304688</v>
      </c>
      <c r="L1506">
        <v>41.950798034667969</v>
      </c>
      <c r="M1506">
        <v>43.503681182861328</v>
      </c>
      <c r="N1506">
        <v>47.718135833740234</v>
      </c>
      <c r="O1506">
        <v>54.837947845458984</v>
      </c>
      <c r="P1506">
        <v>60.770046234130859</v>
      </c>
      <c r="Q1506">
        <v>67.969818115234375</v>
      </c>
      <c r="R1506">
        <v>74.4385986328125</v>
      </c>
      <c r="S1506">
        <v>79.574241638183594</v>
      </c>
      <c r="T1506">
        <v>82.386116027832031</v>
      </c>
      <c r="U1506">
        <v>83.895042419433594</v>
      </c>
      <c r="V1506">
        <v>85.230224609375</v>
      </c>
      <c r="W1506">
        <v>84.720909118652344</v>
      </c>
      <c r="X1506">
        <v>82.055366516113281</v>
      </c>
      <c r="Y1506">
        <v>77.920036315917969</v>
      </c>
      <c r="Z1506">
        <v>72.984672546386719</v>
      </c>
      <c r="AA1506">
        <v>69.330436706542969</v>
      </c>
      <c r="AB1506">
        <v>66.319023132324219</v>
      </c>
      <c r="AC1506">
        <v>62.815067291259766</v>
      </c>
      <c r="AD1506">
        <v>57.190158843994141</v>
      </c>
      <c r="AE1506">
        <v>51.880294799804688</v>
      </c>
      <c r="AF1506">
        <v>48.279243469238281</v>
      </c>
      <c r="AG1506">
        <v>-0.43788567185401917</v>
      </c>
      <c r="AH1506">
        <v>-0.26299941539764404</v>
      </c>
      <c r="AI1506">
        <v>-0.20209938287734985</v>
      </c>
      <c r="AJ1506">
        <v>-0.20404304563999176</v>
      </c>
      <c r="AK1506">
        <v>-0.18097192049026489</v>
      </c>
      <c r="AL1506">
        <v>-5.551283061504364E-2</v>
      </c>
      <c r="AM1506">
        <v>-0.26793962717056274</v>
      </c>
      <c r="AN1506">
        <v>5.5295538157224655E-2</v>
      </c>
      <c r="AO1506">
        <v>0.1474100649356842</v>
      </c>
      <c r="AP1506">
        <v>0.15724435448646545</v>
      </c>
      <c r="AQ1506">
        <v>0.79865103960037231</v>
      </c>
      <c r="AR1506">
        <v>4.1532163619995117</v>
      </c>
      <c r="AS1506">
        <v>4.3047127723693848</v>
      </c>
      <c r="AT1506">
        <v>4.1810388565063477</v>
      </c>
      <c r="AU1506">
        <v>3.9600517749786377</v>
      </c>
      <c r="AV1506">
        <v>3.951805591583252</v>
      </c>
      <c r="AW1506">
        <v>3.6917905807495117</v>
      </c>
      <c r="AX1506">
        <v>3.2691853046417236</v>
      </c>
      <c r="AY1506">
        <v>0.96721869707107544</v>
      </c>
      <c r="AZ1506">
        <v>0.50497114658355713</v>
      </c>
      <c r="BA1506">
        <v>0.32404747605323792</v>
      </c>
      <c r="BB1506">
        <v>0.30406498908996582</v>
      </c>
      <c r="BC1506">
        <v>0.18346086144447327</v>
      </c>
      <c r="BD1506">
        <v>2.8207097202539444E-2</v>
      </c>
      <c r="BE1506">
        <v>70.219650268554688</v>
      </c>
      <c r="BF1506">
        <v>68.535163879394531</v>
      </c>
      <c r="BG1506">
        <v>69.130569458007813</v>
      </c>
      <c r="BH1506">
        <v>68.654594421386719</v>
      </c>
      <c r="BI1506">
        <v>66.991928100585937</v>
      </c>
      <c r="BJ1506">
        <v>66.741928100585938</v>
      </c>
      <c r="BK1506">
        <v>67.609169006347656</v>
      </c>
      <c r="BL1506">
        <v>67.654586791992188</v>
      </c>
      <c r="BM1506">
        <v>73.834709167480469</v>
      </c>
      <c r="BN1506">
        <v>78.496498107910156</v>
      </c>
      <c r="BO1506">
        <v>82.684043884277344</v>
      </c>
      <c r="BP1506">
        <v>83.37750244140625</v>
      </c>
      <c r="BQ1506">
        <v>83.858291625976563</v>
      </c>
      <c r="BR1506">
        <v>84.836891174316406</v>
      </c>
      <c r="BS1506">
        <v>84.519645690917969</v>
      </c>
      <c r="BT1506">
        <v>85.160903930664063</v>
      </c>
      <c r="BU1506">
        <v>84.521385192871094</v>
      </c>
      <c r="BV1506">
        <v>81.214401245117188</v>
      </c>
      <c r="BW1506">
        <v>77.596282958984375</v>
      </c>
      <c r="BX1506">
        <v>73.880569458007813</v>
      </c>
      <c r="BY1506">
        <v>72.426429748535156</v>
      </c>
      <c r="BZ1506">
        <v>70.079261779785156</v>
      </c>
      <c r="CA1506">
        <v>68.872932434082031</v>
      </c>
      <c r="CB1506">
        <v>68.351097106933594</v>
      </c>
      <c r="CC1506">
        <v>0.7598724365234375</v>
      </c>
      <c r="CD1506">
        <v>0.72552728652954102</v>
      </c>
      <c r="CE1506">
        <v>0.68558722734451294</v>
      </c>
      <c r="CF1506">
        <v>0.54936331510543823</v>
      </c>
      <c r="CG1506">
        <v>0.49185016751289368</v>
      </c>
      <c r="CH1506">
        <v>0.55687302350997925</v>
      </c>
      <c r="CI1506">
        <v>0.65154546499252319</v>
      </c>
      <c r="CJ1506">
        <v>0.61737233400344849</v>
      </c>
      <c r="CK1506">
        <v>0.75500798225402832</v>
      </c>
      <c r="CL1506">
        <v>0.79344171285629272</v>
      </c>
      <c r="CM1506">
        <v>0.76933902502059937</v>
      </c>
      <c r="CN1506">
        <v>0.81549173593521118</v>
      </c>
      <c r="CO1506">
        <v>0.91289806365966797</v>
      </c>
      <c r="CP1506">
        <v>0.81476253271102905</v>
      </c>
      <c r="CQ1506">
        <v>0.8552059531211853</v>
      </c>
      <c r="CR1506">
        <v>0.93782913684844971</v>
      </c>
      <c r="CS1506">
        <v>0.93494927883148193</v>
      </c>
      <c r="CT1506">
        <v>0.92611908912658691</v>
      </c>
      <c r="CU1506">
        <v>1.0135035514831543</v>
      </c>
      <c r="CV1506">
        <v>0.81824618577957153</v>
      </c>
      <c r="CW1506">
        <v>0.71589195728302002</v>
      </c>
      <c r="CX1506">
        <v>0.58402204513549805</v>
      </c>
      <c r="CY1506">
        <v>0.58938807249069214</v>
      </c>
      <c r="CZ1506">
        <v>0.5701029896736145</v>
      </c>
    </row>
    <row r="1507" spans="1:104" x14ac:dyDescent="0.25">
      <c r="A1507" t="s">
        <v>1696</v>
      </c>
      <c r="B1507" t="s">
        <v>26</v>
      </c>
      <c r="C1507" t="s">
        <v>27</v>
      </c>
      <c r="D1507" t="s">
        <v>184</v>
      </c>
      <c r="E1507" t="s">
        <v>184</v>
      </c>
      <c r="F1507">
        <v>2020</v>
      </c>
      <c r="G1507" t="s">
        <v>181</v>
      </c>
      <c r="H1507">
        <v>11</v>
      </c>
      <c r="I1507">
        <v>41.389949798583984</v>
      </c>
      <c r="J1507">
        <v>40.094024658203125</v>
      </c>
      <c r="K1507">
        <v>39.316326141357422</v>
      </c>
      <c r="L1507">
        <v>39.474952697753906</v>
      </c>
      <c r="M1507">
        <v>41.179058074951172</v>
      </c>
      <c r="N1507">
        <v>45.293556213378906</v>
      </c>
      <c r="O1507">
        <v>50.576412200927734</v>
      </c>
      <c r="P1507">
        <v>55.636234283447266</v>
      </c>
      <c r="Q1507">
        <v>61.17108154296875</v>
      </c>
      <c r="R1507">
        <v>65.643440246582031</v>
      </c>
      <c r="S1507">
        <v>69.244300842285156</v>
      </c>
      <c r="T1507">
        <v>71.296913146972656</v>
      </c>
      <c r="U1507">
        <v>72.310951232910156</v>
      </c>
      <c r="V1507">
        <v>73.097396850585938</v>
      </c>
      <c r="W1507">
        <v>72.352203369140625</v>
      </c>
      <c r="X1507">
        <v>69.722770690917969</v>
      </c>
      <c r="Y1507">
        <v>66.696464538574219</v>
      </c>
      <c r="Z1507">
        <v>64.7935791015625</v>
      </c>
      <c r="AA1507">
        <v>60.272693634033203</v>
      </c>
      <c r="AB1507">
        <v>57.002956390380859</v>
      </c>
      <c r="AC1507">
        <v>54.464340209960938</v>
      </c>
      <c r="AD1507">
        <v>50.95599365234375</v>
      </c>
      <c r="AE1507">
        <v>47.356845855712891</v>
      </c>
      <c r="AF1507">
        <v>44.380275726318359</v>
      </c>
      <c r="AG1507">
        <v>-0.45935282111167908</v>
      </c>
      <c r="AH1507">
        <v>-0.21365797519683838</v>
      </c>
      <c r="AI1507">
        <v>-0.10441526770591736</v>
      </c>
      <c r="AJ1507">
        <v>-0.15297748148441315</v>
      </c>
      <c r="AK1507">
        <v>-0.19749036431312561</v>
      </c>
      <c r="AL1507">
        <v>-0.12192978709936142</v>
      </c>
      <c r="AM1507">
        <v>-0.30521225929260254</v>
      </c>
      <c r="AN1507">
        <v>-6.4316771924495697E-2</v>
      </c>
      <c r="AO1507">
        <v>0.13344573974609375</v>
      </c>
      <c r="AP1507">
        <v>0.26760601997375488</v>
      </c>
      <c r="AQ1507">
        <v>0.8037029504776001</v>
      </c>
      <c r="AR1507">
        <v>3.6008994579315186</v>
      </c>
      <c r="AS1507">
        <v>3.7090420722961426</v>
      </c>
      <c r="AT1507">
        <v>3.5836403369903564</v>
      </c>
      <c r="AU1507">
        <v>3.3291549682617187</v>
      </c>
      <c r="AV1507">
        <v>3.1079385280609131</v>
      </c>
      <c r="AW1507">
        <v>2.8645234107971191</v>
      </c>
      <c r="AX1507">
        <v>2.4848182201385498</v>
      </c>
      <c r="AY1507">
        <v>0.38262280821800232</v>
      </c>
      <c r="AZ1507">
        <v>0.10598848015069962</v>
      </c>
      <c r="BA1507">
        <v>4.1776910424232483E-2</v>
      </c>
      <c r="BB1507">
        <v>7.1542873978614807E-2</v>
      </c>
      <c r="BC1507">
        <v>2.8067834675312042E-2</v>
      </c>
      <c r="BD1507">
        <v>-0.15912671387195587</v>
      </c>
      <c r="BE1507">
        <v>60.164314270019531</v>
      </c>
      <c r="BF1507">
        <v>59.872398376464844</v>
      </c>
      <c r="BG1507">
        <v>59.033775329589844</v>
      </c>
      <c r="BH1507">
        <v>58.738807678222656</v>
      </c>
      <c r="BI1507">
        <v>58.534648895263672</v>
      </c>
      <c r="BJ1507">
        <v>57.304729461669922</v>
      </c>
      <c r="BK1507">
        <v>57.882282257080078</v>
      </c>
      <c r="BL1507">
        <v>60.294532775878906</v>
      </c>
      <c r="BM1507">
        <v>67.423873901367188</v>
      </c>
      <c r="BN1507">
        <v>74.910621643066406</v>
      </c>
      <c r="BO1507">
        <v>78.583938598632812</v>
      </c>
      <c r="BP1507">
        <v>81.648994445800781</v>
      </c>
      <c r="BQ1507">
        <v>84.083503723144531</v>
      </c>
      <c r="BR1507">
        <v>83.446144104003906</v>
      </c>
      <c r="BS1507">
        <v>83.325370788574219</v>
      </c>
      <c r="BT1507">
        <v>82.867721557617187</v>
      </c>
      <c r="BU1507">
        <v>80.433639526367188</v>
      </c>
      <c r="BV1507">
        <v>75.380538940429687</v>
      </c>
      <c r="BW1507">
        <v>70.187454223632813</v>
      </c>
      <c r="BX1507">
        <v>65.915618896484375</v>
      </c>
      <c r="BY1507">
        <v>64.959274291992188</v>
      </c>
      <c r="BZ1507">
        <v>62.023017883300781</v>
      </c>
      <c r="CA1507">
        <v>60.937885284423828</v>
      </c>
      <c r="CB1507">
        <v>59.460151672363281</v>
      </c>
      <c r="CC1507">
        <v>0.75314724445343018</v>
      </c>
      <c r="CD1507">
        <v>0.71779501438140869</v>
      </c>
      <c r="CE1507">
        <v>0.6794506311416626</v>
      </c>
      <c r="CF1507">
        <v>0.54738539457321167</v>
      </c>
      <c r="CG1507">
        <v>0.49470669031143188</v>
      </c>
      <c r="CH1507">
        <v>0.56145244836807251</v>
      </c>
      <c r="CI1507">
        <v>0.64865595102310181</v>
      </c>
      <c r="CJ1507">
        <v>0.61536794900894165</v>
      </c>
      <c r="CK1507">
        <v>0.7427249550819397</v>
      </c>
      <c r="CL1507">
        <v>0.77460688352584839</v>
      </c>
      <c r="CM1507">
        <v>0.75544238090515137</v>
      </c>
      <c r="CN1507">
        <v>0.79720610380172729</v>
      </c>
      <c r="CO1507">
        <v>0.87635707855224609</v>
      </c>
      <c r="CP1507">
        <v>0.80041247606277466</v>
      </c>
      <c r="CQ1507">
        <v>0.83219265937805176</v>
      </c>
      <c r="CR1507">
        <v>0.8870810866355896</v>
      </c>
      <c r="CS1507">
        <v>0.8787047266960144</v>
      </c>
      <c r="CT1507">
        <v>0.87648504972457886</v>
      </c>
      <c r="CU1507">
        <v>0.93021488189697266</v>
      </c>
      <c r="CV1507">
        <v>0.74220192432403564</v>
      </c>
      <c r="CW1507">
        <v>0.65476882457733154</v>
      </c>
      <c r="CX1507">
        <v>0.5583692193031311</v>
      </c>
      <c r="CY1507">
        <v>0.57868993282318115</v>
      </c>
      <c r="CZ1507">
        <v>0.56039422750473022</v>
      </c>
    </row>
    <row r="1508" spans="1:104" x14ac:dyDescent="0.25">
      <c r="A1508" t="s">
        <v>1697</v>
      </c>
      <c r="B1508" t="s">
        <v>26</v>
      </c>
      <c r="C1508" t="s">
        <v>27</v>
      </c>
      <c r="D1508" t="s">
        <v>184</v>
      </c>
      <c r="E1508" t="s">
        <v>184</v>
      </c>
      <c r="F1508">
        <v>2020</v>
      </c>
      <c r="G1508" t="s">
        <v>182</v>
      </c>
      <c r="H1508">
        <v>12</v>
      </c>
      <c r="I1508">
        <v>39.806529998779297</v>
      </c>
      <c r="J1508">
        <v>38.735549926757813</v>
      </c>
      <c r="K1508">
        <v>38.21502685546875</v>
      </c>
      <c r="L1508">
        <v>38.491748809814453</v>
      </c>
      <c r="M1508">
        <v>40.302204132080078</v>
      </c>
      <c r="N1508">
        <v>44.510059356689453</v>
      </c>
      <c r="O1508">
        <v>50.485111236572266</v>
      </c>
      <c r="P1508">
        <v>55.228855133056641</v>
      </c>
      <c r="Q1508">
        <v>58.359848022460938</v>
      </c>
      <c r="R1508">
        <v>59.236747741699219</v>
      </c>
      <c r="S1508">
        <v>59.180686950683594</v>
      </c>
      <c r="T1508">
        <v>58.374225616455078</v>
      </c>
      <c r="U1508">
        <v>57.513839721679688</v>
      </c>
      <c r="V1508">
        <v>57.13482666015625</v>
      </c>
      <c r="W1508">
        <v>56.068248748779297</v>
      </c>
      <c r="X1508">
        <v>54.442359924316406</v>
      </c>
      <c r="Y1508">
        <v>53.809982299804688</v>
      </c>
      <c r="Z1508">
        <v>55.144287109375</v>
      </c>
      <c r="AA1508">
        <v>53.106452941894531</v>
      </c>
      <c r="AB1508">
        <v>51.708839416503906</v>
      </c>
      <c r="AC1508">
        <v>50.172458648681641</v>
      </c>
      <c r="AD1508">
        <v>48.119495391845703</v>
      </c>
      <c r="AE1508">
        <v>44.668735504150391</v>
      </c>
      <c r="AF1508">
        <v>42.066421508789063</v>
      </c>
      <c r="AG1508">
        <v>-0.59443295001983643</v>
      </c>
      <c r="AH1508">
        <v>-8.3439439535140991E-2</v>
      </c>
      <c r="AI1508">
        <v>0.2031882107257843</v>
      </c>
      <c r="AJ1508">
        <v>-3.019178519025445E-3</v>
      </c>
      <c r="AK1508">
        <v>-0.26650437712669373</v>
      </c>
      <c r="AL1508">
        <v>-0.35119226574897766</v>
      </c>
      <c r="AM1508">
        <v>-0.48852691054344177</v>
      </c>
      <c r="AN1508">
        <v>-0.47681605815887451</v>
      </c>
      <c r="AO1508">
        <v>0.13945414125919342</v>
      </c>
      <c r="AP1508">
        <v>0.67011374235153198</v>
      </c>
      <c r="AQ1508">
        <v>1.0291385650634766</v>
      </c>
      <c r="AR1508">
        <v>2.9659328460693359</v>
      </c>
      <c r="AS1508">
        <v>2.9443790912628174</v>
      </c>
      <c r="AT1508">
        <v>2.7878613471984863</v>
      </c>
      <c r="AU1508">
        <v>2.4329676628112793</v>
      </c>
      <c r="AV1508">
        <v>1.7079663276672363</v>
      </c>
      <c r="AW1508">
        <v>1.4360268115997314</v>
      </c>
      <c r="AX1508">
        <v>0.85811012983322144</v>
      </c>
      <c r="AY1508">
        <v>-1.0869958400726318</v>
      </c>
      <c r="AZ1508">
        <v>-0.93603575229644775</v>
      </c>
      <c r="BA1508">
        <v>-0.71779322624206543</v>
      </c>
      <c r="BB1508">
        <v>-0.60966980457305908</v>
      </c>
      <c r="BC1508">
        <v>-0.45053216814994812</v>
      </c>
      <c r="BD1508">
        <v>-0.77171975374221802</v>
      </c>
      <c r="BE1508">
        <v>47.577312469482422</v>
      </c>
      <c r="BF1508">
        <v>47.077312469482422</v>
      </c>
      <c r="BG1508">
        <v>45.664596557617188</v>
      </c>
      <c r="BH1508">
        <v>45.370956420898438</v>
      </c>
      <c r="BI1508">
        <v>45.577312469482422</v>
      </c>
      <c r="BJ1508">
        <v>45.490032196044922</v>
      </c>
      <c r="BK1508">
        <v>44.577312469482422</v>
      </c>
      <c r="BL1508">
        <v>45.533672332763672</v>
      </c>
      <c r="BM1508">
        <v>47.946384429931641</v>
      </c>
      <c r="BN1508">
        <v>50.880924224853516</v>
      </c>
      <c r="BO1508">
        <v>53.021823883056641</v>
      </c>
      <c r="BP1508">
        <v>53.315464019775391</v>
      </c>
      <c r="BQ1508">
        <v>54.087284088134766</v>
      </c>
      <c r="BR1508">
        <v>55.087284088134766</v>
      </c>
      <c r="BS1508">
        <v>55.95635986328125</v>
      </c>
      <c r="BT1508">
        <v>55.109104156494141</v>
      </c>
      <c r="BU1508">
        <v>54.380924224853516</v>
      </c>
      <c r="BV1508">
        <v>51.099132537841797</v>
      </c>
      <c r="BW1508">
        <v>49.599132537841797</v>
      </c>
      <c r="BX1508">
        <v>48.914596557617188</v>
      </c>
      <c r="BY1508">
        <v>47.045524597167969</v>
      </c>
      <c r="BZ1508">
        <v>48.120952606201172</v>
      </c>
      <c r="CA1508">
        <v>46.436416625976562</v>
      </c>
      <c r="CB1508">
        <v>45.730060577392578</v>
      </c>
      <c r="CC1508">
        <v>0.99904155731201172</v>
      </c>
      <c r="CD1508">
        <v>0.95621800422668457</v>
      </c>
      <c r="CE1508">
        <v>0.91038846969604492</v>
      </c>
      <c r="CF1508">
        <v>0.72222757339477539</v>
      </c>
      <c r="CG1508">
        <v>0.64405399560928345</v>
      </c>
      <c r="CH1508">
        <v>0.72784125804901123</v>
      </c>
      <c r="CI1508">
        <v>0.83295464515686035</v>
      </c>
      <c r="CJ1508">
        <v>0.73099231719970703</v>
      </c>
      <c r="CK1508">
        <v>0.88373363018035889</v>
      </c>
      <c r="CL1508">
        <v>0.90022021532058716</v>
      </c>
      <c r="CM1508">
        <v>0.85671061277389526</v>
      </c>
      <c r="CN1508">
        <v>0.89937746524810791</v>
      </c>
      <c r="CO1508">
        <v>0.98851686716079712</v>
      </c>
      <c r="CP1508">
        <v>0.89584892988204956</v>
      </c>
      <c r="CQ1508">
        <v>0.93173009157180786</v>
      </c>
      <c r="CR1508">
        <v>1.0026843547821045</v>
      </c>
      <c r="CS1508">
        <v>1.0148023366928101</v>
      </c>
      <c r="CT1508">
        <v>1.0427919626235962</v>
      </c>
      <c r="CU1508">
        <v>1.1476980447769165</v>
      </c>
      <c r="CV1508">
        <v>0.9358411431312561</v>
      </c>
      <c r="CW1508">
        <v>0.83308136463165283</v>
      </c>
      <c r="CX1508">
        <v>0.72414499521255493</v>
      </c>
      <c r="CY1508">
        <v>0.74792510271072388</v>
      </c>
      <c r="CZ1508">
        <v>0.72556698322296143</v>
      </c>
    </row>
    <row r="1509" spans="1:104" x14ac:dyDescent="0.25">
      <c r="A1509" t="s">
        <v>1698</v>
      </c>
      <c r="B1509" t="s">
        <v>26</v>
      </c>
      <c r="C1509" t="s">
        <v>27</v>
      </c>
      <c r="D1509" t="s">
        <v>184</v>
      </c>
      <c r="E1509" t="s">
        <v>184</v>
      </c>
      <c r="F1509">
        <v>2020</v>
      </c>
      <c r="G1509" t="s">
        <v>183</v>
      </c>
      <c r="H1509">
        <v>8</v>
      </c>
      <c r="I1509">
        <v>48.901271820068359</v>
      </c>
      <c r="J1509">
        <v>47.208282470703125</v>
      </c>
      <c r="K1509">
        <v>46.006019592285156</v>
      </c>
      <c r="L1509">
        <v>45.947200775146484</v>
      </c>
      <c r="M1509">
        <v>47.664146423339844</v>
      </c>
      <c r="N1509">
        <v>52.410125732421875</v>
      </c>
      <c r="O1509">
        <v>58.534645080566406</v>
      </c>
      <c r="P1509">
        <v>65.65191650390625</v>
      </c>
      <c r="Q1509">
        <v>72.645248413085938</v>
      </c>
      <c r="R1509">
        <v>78.262863159179688</v>
      </c>
      <c r="S1509">
        <v>82.742889404296875</v>
      </c>
      <c r="T1509">
        <v>84.873222351074219</v>
      </c>
      <c r="U1509">
        <v>85.681678771972656</v>
      </c>
      <c r="V1509">
        <v>86.13348388671875</v>
      </c>
      <c r="W1509">
        <v>85.684562683105469</v>
      </c>
      <c r="X1509">
        <v>84.01702880859375</v>
      </c>
      <c r="Y1509">
        <v>80.606819152832031</v>
      </c>
      <c r="Z1509">
        <v>75.887359619140625</v>
      </c>
      <c r="AA1509">
        <v>69.71405029296875</v>
      </c>
      <c r="AB1509">
        <v>66.9742431640625</v>
      </c>
      <c r="AC1509">
        <v>64.947540283203125</v>
      </c>
      <c r="AD1509">
        <v>60.697650909423828</v>
      </c>
      <c r="AE1509">
        <v>56.195072174072266</v>
      </c>
      <c r="AF1509">
        <v>52.482902526855469</v>
      </c>
      <c r="AG1509">
        <v>-0.48091930150985718</v>
      </c>
      <c r="AH1509">
        <v>-0.30603781342506409</v>
      </c>
      <c r="AI1509">
        <v>-0.25119084119796753</v>
      </c>
      <c r="AJ1509">
        <v>-0.23972921073436737</v>
      </c>
      <c r="AK1509">
        <v>-0.1964641809463501</v>
      </c>
      <c r="AL1509">
        <v>-4.4162753969430923E-2</v>
      </c>
      <c r="AM1509">
        <v>-0.2768835723400116</v>
      </c>
      <c r="AN1509">
        <v>9.0799525380134583E-2</v>
      </c>
      <c r="AO1509">
        <v>0.15005947649478912</v>
      </c>
      <c r="AP1509">
        <v>0.11921990662813187</v>
      </c>
      <c r="AQ1509">
        <v>0.76474761962890625</v>
      </c>
      <c r="AR1509">
        <v>4.1899199485778809</v>
      </c>
      <c r="AS1509">
        <v>4.3146376609802246</v>
      </c>
      <c r="AT1509">
        <v>4.1555337905883789</v>
      </c>
      <c r="AU1509">
        <v>3.9551270008087158</v>
      </c>
      <c r="AV1509">
        <v>4.0598859786987305</v>
      </c>
      <c r="AW1509">
        <v>3.855316162109375</v>
      </c>
      <c r="AX1509">
        <v>3.4674229621887207</v>
      </c>
      <c r="AY1509">
        <v>1.0736829042434692</v>
      </c>
      <c r="AZ1509">
        <v>0.57870638370513916</v>
      </c>
      <c r="BA1509">
        <v>0.38016068935394287</v>
      </c>
      <c r="BB1509">
        <v>0.3718402087688446</v>
      </c>
      <c r="BC1509">
        <v>0.23990611732006073</v>
      </c>
      <c r="BD1509">
        <v>8.2408376038074493E-2</v>
      </c>
      <c r="BE1509">
        <v>69.962471008300781</v>
      </c>
      <c r="BF1509">
        <v>69.429489135742188</v>
      </c>
      <c r="BG1509">
        <v>68.720664978027344</v>
      </c>
      <c r="BH1509">
        <v>68.4161376953125</v>
      </c>
      <c r="BI1509">
        <v>68.504112243652344</v>
      </c>
      <c r="BJ1509">
        <v>67.699127197265625</v>
      </c>
      <c r="BK1509">
        <v>68.456024169921875</v>
      </c>
      <c r="BL1509">
        <v>71.130699157714844</v>
      </c>
      <c r="BM1509">
        <v>76.807289123535156</v>
      </c>
      <c r="BN1509">
        <v>80.517204284667969</v>
      </c>
      <c r="BO1509">
        <v>85.127082824707031</v>
      </c>
      <c r="BP1509">
        <v>87.069847106933594</v>
      </c>
      <c r="BQ1509">
        <v>88.255096435546875</v>
      </c>
      <c r="BR1509">
        <v>88.259773254394531</v>
      </c>
      <c r="BS1509">
        <v>87.925605773925781</v>
      </c>
      <c r="BT1509">
        <v>87.357841491699219</v>
      </c>
      <c r="BU1509">
        <v>87.086624145507813</v>
      </c>
      <c r="BV1509">
        <v>86.262199401855469</v>
      </c>
      <c r="BW1509">
        <v>83.657913208007813</v>
      </c>
      <c r="BX1509">
        <v>80.084541320800781</v>
      </c>
      <c r="BY1509">
        <v>76.500892639160156</v>
      </c>
      <c r="BZ1509">
        <v>74.681930541992188</v>
      </c>
      <c r="CA1509">
        <v>73.654052734375</v>
      </c>
      <c r="CB1509">
        <v>72.193595886230469</v>
      </c>
      <c r="CC1509">
        <v>0.84122717380523682</v>
      </c>
      <c r="CD1509">
        <v>0.80349510908126831</v>
      </c>
      <c r="CE1509">
        <v>0.7562066912651062</v>
      </c>
      <c r="CF1509">
        <v>0.59887111186981201</v>
      </c>
      <c r="CG1509">
        <v>0.53177446126937866</v>
      </c>
      <c r="CH1509">
        <v>0.60173219442367554</v>
      </c>
      <c r="CI1509">
        <v>0.68259245157241821</v>
      </c>
      <c r="CJ1509">
        <v>0.63087761402130127</v>
      </c>
      <c r="CK1509">
        <v>0.76622503995895386</v>
      </c>
      <c r="CL1509">
        <v>0.79636484384536743</v>
      </c>
      <c r="CM1509">
        <v>0.76988905668258667</v>
      </c>
      <c r="CN1509">
        <v>0.81375998258590698</v>
      </c>
      <c r="CO1509">
        <v>0.90406882762908936</v>
      </c>
      <c r="CP1509">
        <v>0.81204366683959961</v>
      </c>
      <c r="CQ1509">
        <v>0.84925317764282227</v>
      </c>
      <c r="CR1509">
        <v>0.93013507127761841</v>
      </c>
      <c r="CS1509">
        <v>0.93286538124084473</v>
      </c>
      <c r="CT1509">
        <v>0.92521780729293823</v>
      </c>
      <c r="CU1509">
        <v>0.99415528774261475</v>
      </c>
      <c r="CV1509">
        <v>0.80318665504455566</v>
      </c>
      <c r="CW1509">
        <v>0.71062695980072021</v>
      </c>
      <c r="CX1509">
        <v>0.60463178157806396</v>
      </c>
      <c r="CY1509">
        <v>0.63196247816085815</v>
      </c>
      <c r="CZ1509">
        <v>0.61555951833724976</v>
      </c>
    </row>
    <row r="1510" spans="1:104" x14ac:dyDescent="0.25">
      <c r="A1510" t="s">
        <v>1699</v>
      </c>
      <c r="B1510" t="s">
        <v>26</v>
      </c>
      <c r="C1510" t="s">
        <v>27</v>
      </c>
      <c r="D1510" t="s">
        <v>184</v>
      </c>
      <c r="E1510" t="s">
        <v>184</v>
      </c>
      <c r="F1510">
        <v>2021</v>
      </c>
      <c r="G1510" t="s">
        <v>171</v>
      </c>
      <c r="H1510">
        <v>1</v>
      </c>
      <c r="I1510">
        <v>40.01318359375</v>
      </c>
      <c r="J1510">
        <v>38.829410552978516</v>
      </c>
      <c r="K1510">
        <v>38.417003631591797</v>
      </c>
      <c r="L1510">
        <v>38.757164001464844</v>
      </c>
      <c r="M1510">
        <v>40.792953491210937</v>
      </c>
      <c r="N1510">
        <v>45.220405578613281</v>
      </c>
      <c r="O1510">
        <v>52.764835357666016</v>
      </c>
      <c r="P1510">
        <v>57.972389221191406</v>
      </c>
      <c r="Q1510">
        <v>60.757785797119141</v>
      </c>
      <c r="R1510">
        <v>60.730636596679688</v>
      </c>
      <c r="S1510">
        <v>59.852020263671875</v>
      </c>
      <c r="T1510">
        <v>58.338775634765625</v>
      </c>
      <c r="U1510">
        <v>57.039634704589844</v>
      </c>
      <c r="V1510">
        <v>56.377037048339844</v>
      </c>
      <c r="W1510">
        <v>55.321903228759766</v>
      </c>
      <c r="X1510">
        <v>53.967731475830078</v>
      </c>
      <c r="Y1510">
        <v>53.475692749023438</v>
      </c>
      <c r="Z1510">
        <v>55.672805786132813</v>
      </c>
      <c r="AA1510">
        <v>54.0328369140625</v>
      </c>
      <c r="AB1510">
        <v>52.652015686035156</v>
      </c>
      <c r="AC1510">
        <v>51.110733032226563</v>
      </c>
      <c r="AD1510">
        <v>48.900955200195313</v>
      </c>
      <c r="AE1510">
        <v>45.176994323730469</v>
      </c>
      <c r="AF1510">
        <v>42.512794494628906</v>
      </c>
      <c r="AG1510">
        <v>-0.63783246278762817</v>
      </c>
      <c r="AH1510">
        <v>-6.5724492073059082E-2</v>
      </c>
      <c r="AI1510">
        <v>0.25929871201515198</v>
      </c>
      <c r="AJ1510">
        <v>2.1480683237314224E-2</v>
      </c>
      <c r="AK1510">
        <v>-0.28721925616264343</v>
      </c>
      <c r="AL1510">
        <v>-0.41201087832450867</v>
      </c>
      <c r="AM1510">
        <v>-0.55598258972167969</v>
      </c>
      <c r="AN1510">
        <v>-0.60518097877502441</v>
      </c>
      <c r="AO1510">
        <v>0.14705371856689453</v>
      </c>
      <c r="AP1510">
        <v>0.78394055366516113</v>
      </c>
      <c r="AQ1510">
        <v>1.1241482496261597</v>
      </c>
      <c r="AR1510">
        <v>2.9783980846405029</v>
      </c>
      <c r="AS1510">
        <v>2.9244656562805176</v>
      </c>
      <c r="AT1510">
        <v>2.7457766532897949</v>
      </c>
      <c r="AU1510">
        <v>2.3746476173400879</v>
      </c>
      <c r="AV1510">
        <v>1.5561010837554932</v>
      </c>
      <c r="AW1510">
        <v>1.2503222227096558</v>
      </c>
      <c r="AX1510">
        <v>0.60783225297927856</v>
      </c>
      <c r="AY1510">
        <v>-1.3693222999572754</v>
      </c>
      <c r="AZ1510">
        <v>-1.1529256105422974</v>
      </c>
      <c r="BA1510">
        <v>-0.88040876388549805</v>
      </c>
      <c r="BB1510">
        <v>-0.75187373161315918</v>
      </c>
      <c r="BC1510">
        <v>-0.54870504140853882</v>
      </c>
      <c r="BD1510">
        <v>-0.90732938051223755</v>
      </c>
      <c r="BE1510">
        <v>42.686305999755859</v>
      </c>
      <c r="BF1510">
        <v>40.839012145996094</v>
      </c>
      <c r="BG1510">
        <v>40.132644653320313</v>
      </c>
      <c r="BH1510">
        <v>40.001750946044922</v>
      </c>
      <c r="BI1510">
        <v>39.163177490234375</v>
      </c>
      <c r="BJ1510">
        <v>38.871734619140625</v>
      </c>
      <c r="BK1510">
        <v>38.826358795166016</v>
      </c>
      <c r="BL1510">
        <v>37.272693634033203</v>
      </c>
      <c r="BM1510">
        <v>44.042320251464844</v>
      </c>
      <c r="BN1510">
        <v>47.955062866210938</v>
      </c>
      <c r="BO1510">
        <v>50.684993743896484</v>
      </c>
      <c r="BP1510">
        <v>53.073734283447266</v>
      </c>
      <c r="BQ1510">
        <v>54.869110107421875</v>
      </c>
      <c r="BR1510">
        <v>53.979930877685547</v>
      </c>
      <c r="BS1510">
        <v>55.162303924560547</v>
      </c>
      <c r="BT1510">
        <v>54.499565124511719</v>
      </c>
      <c r="BU1510">
        <v>52.652271270751953</v>
      </c>
      <c r="BV1510">
        <v>50.535343170166016</v>
      </c>
      <c r="BW1510">
        <v>49.098606109619141</v>
      </c>
      <c r="BX1510">
        <v>46.251750946044922</v>
      </c>
      <c r="BY1510">
        <v>44.771823883056641</v>
      </c>
      <c r="BZ1510">
        <v>44.024002075195312</v>
      </c>
      <c r="CA1510">
        <v>45.055850982666016</v>
      </c>
      <c r="CB1510">
        <v>43.413181304931641</v>
      </c>
      <c r="CC1510">
        <v>1.084575891494751</v>
      </c>
      <c r="CD1510">
        <v>1.0305017232894897</v>
      </c>
      <c r="CE1510">
        <v>0.9857209324836731</v>
      </c>
      <c r="CF1510">
        <v>0.77992540597915649</v>
      </c>
      <c r="CG1510">
        <v>0.69754624366760254</v>
      </c>
      <c r="CH1510">
        <v>0.79029107093811035</v>
      </c>
      <c r="CI1510">
        <v>0.91282999515533447</v>
      </c>
      <c r="CJ1510">
        <v>0.7821427583694458</v>
      </c>
      <c r="CK1510">
        <v>0.95211410522460938</v>
      </c>
      <c r="CL1510">
        <v>0.96043825149536133</v>
      </c>
      <c r="CM1510">
        <v>0.90163946151733398</v>
      </c>
      <c r="CN1510">
        <v>0.94600999355316162</v>
      </c>
      <c r="CO1510">
        <v>1.0464679002761841</v>
      </c>
      <c r="CP1510">
        <v>0.93509954214096069</v>
      </c>
      <c r="CQ1510">
        <v>0.97544610500335693</v>
      </c>
      <c r="CR1510">
        <v>1.0615774393081665</v>
      </c>
      <c r="CS1510">
        <v>1.0760055780410767</v>
      </c>
      <c r="CT1510">
        <v>1.1189873218536377</v>
      </c>
      <c r="CU1510">
        <v>1.2472629547119141</v>
      </c>
      <c r="CV1510">
        <v>1.0222721099853516</v>
      </c>
      <c r="CW1510">
        <v>0.91106665134429932</v>
      </c>
      <c r="CX1510">
        <v>0.79092729091644287</v>
      </c>
      <c r="CY1510">
        <v>0.81327235698699951</v>
      </c>
      <c r="CZ1510">
        <v>0.7878299355506897</v>
      </c>
    </row>
    <row r="1511" spans="1:104" x14ac:dyDescent="0.25">
      <c r="A1511" t="s">
        <v>1700</v>
      </c>
      <c r="B1511" t="s">
        <v>26</v>
      </c>
      <c r="C1511" t="s">
        <v>27</v>
      </c>
      <c r="D1511" t="s">
        <v>184</v>
      </c>
      <c r="E1511" t="s">
        <v>184</v>
      </c>
      <c r="F1511">
        <v>2021</v>
      </c>
      <c r="G1511" t="s">
        <v>172</v>
      </c>
      <c r="H1511">
        <v>2</v>
      </c>
      <c r="I1511">
        <v>39.914104461669922</v>
      </c>
      <c r="J1511">
        <v>38.719192504882813</v>
      </c>
      <c r="K1511">
        <v>38.126697540283203</v>
      </c>
      <c r="L1511">
        <v>38.354389190673828</v>
      </c>
      <c r="M1511">
        <v>40.132198333740234</v>
      </c>
      <c r="N1511">
        <v>44.618152618408203</v>
      </c>
      <c r="O1511">
        <v>51.066066741943359</v>
      </c>
      <c r="P1511">
        <v>55.785667419433594</v>
      </c>
      <c r="Q1511">
        <v>59.390842437744141</v>
      </c>
      <c r="R1511">
        <v>60.935085296630859</v>
      </c>
      <c r="S1511">
        <v>61.659286499023438</v>
      </c>
      <c r="T1511">
        <v>61.713985443115234</v>
      </c>
      <c r="U1511">
        <v>61.588993072509766</v>
      </c>
      <c r="V1511">
        <v>61.591590881347656</v>
      </c>
      <c r="W1511">
        <v>60.759960174560547</v>
      </c>
      <c r="X1511">
        <v>58.930496215820312</v>
      </c>
      <c r="Y1511">
        <v>57.156589508056641</v>
      </c>
      <c r="Z1511">
        <v>57.002079010009766</v>
      </c>
      <c r="AA1511">
        <v>55.635532379150391</v>
      </c>
      <c r="AB1511">
        <v>53.481105804443359</v>
      </c>
      <c r="AC1511">
        <v>51.733013153076172</v>
      </c>
      <c r="AD1511">
        <v>48.888359069824219</v>
      </c>
      <c r="AE1511">
        <v>45.204021453857422</v>
      </c>
      <c r="AF1511">
        <v>42.479793548583984</v>
      </c>
      <c r="AG1511">
        <v>-0.5627405047416687</v>
      </c>
      <c r="AH1511">
        <v>-0.11017531901597977</v>
      </c>
      <c r="AI1511">
        <v>0.13562701642513275</v>
      </c>
      <c r="AJ1511">
        <v>-3.5037089139223099E-2</v>
      </c>
      <c r="AK1511">
        <v>-0.24911703169345856</v>
      </c>
      <c r="AL1511">
        <v>-0.30669534206390381</v>
      </c>
      <c r="AM1511">
        <v>-0.45439526438713074</v>
      </c>
      <c r="AN1511">
        <v>-0.39853706955909729</v>
      </c>
      <c r="AO1511">
        <v>0.14085996150970459</v>
      </c>
      <c r="AP1511">
        <v>0.60409337282180786</v>
      </c>
      <c r="AQ1511">
        <v>1.0104436874389648</v>
      </c>
      <c r="AR1511">
        <v>3.1512775421142578</v>
      </c>
      <c r="AS1511">
        <v>3.1712095737457275</v>
      </c>
      <c r="AT1511">
        <v>3.0181858539581299</v>
      </c>
      <c r="AU1511">
        <v>2.6751580238342285</v>
      </c>
      <c r="AV1511">
        <v>2.0179781913757324</v>
      </c>
      <c r="AW1511">
        <v>1.7277070283889771</v>
      </c>
      <c r="AX1511">
        <v>1.1689938306808472</v>
      </c>
      <c r="AY1511">
        <v>-0.8097684383392334</v>
      </c>
      <c r="AZ1511">
        <v>-0.732860267162323</v>
      </c>
      <c r="BA1511">
        <v>-0.56912684440612793</v>
      </c>
      <c r="BB1511">
        <v>-0.46250352263450623</v>
      </c>
      <c r="BC1511">
        <v>-0.34926936030387878</v>
      </c>
      <c r="BD1511">
        <v>-0.64640665054321289</v>
      </c>
      <c r="BE1511">
        <v>48.184883117675781</v>
      </c>
      <c r="BF1511">
        <v>48.891700744628906</v>
      </c>
      <c r="BG1511">
        <v>48.598518371582031</v>
      </c>
      <c r="BH1511">
        <v>49.511280059814453</v>
      </c>
      <c r="BI1511">
        <v>49.215915679931641</v>
      </c>
      <c r="BJ1511">
        <v>48.470714569091797</v>
      </c>
      <c r="BK1511">
        <v>49.489471435546875</v>
      </c>
      <c r="BL1511">
        <v>48.372509002685547</v>
      </c>
      <c r="BM1511">
        <v>51.694980621337891</v>
      </c>
      <c r="BN1511">
        <v>54.677093505859375</v>
      </c>
      <c r="BO1511">
        <v>57.335929870605469</v>
      </c>
      <c r="BP1511">
        <v>58.382167816162109</v>
      </c>
      <c r="BQ1511">
        <v>60.105995178222656</v>
      </c>
      <c r="BR1511">
        <v>60.814556121826172</v>
      </c>
      <c r="BS1511">
        <v>61.540565490722656</v>
      </c>
      <c r="BT1511">
        <v>60.129985809326172</v>
      </c>
      <c r="BU1511">
        <v>59.151798248291016</v>
      </c>
      <c r="BV1511">
        <v>58.673603057861328</v>
      </c>
      <c r="BW1511">
        <v>55.947158813476563</v>
      </c>
      <c r="BX1511">
        <v>53.098518371582031</v>
      </c>
      <c r="BY1511">
        <v>53.078453063964844</v>
      </c>
      <c r="BZ1511">
        <v>51.098953247070313</v>
      </c>
      <c r="CA1511">
        <v>50.393009185791016</v>
      </c>
      <c r="CB1511">
        <v>49.641265869140625</v>
      </c>
      <c r="CC1511">
        <v>0.91701251268386841</v>
      </c>
      <c r="CD1511">
        <v>0.87247312068939209</v>
      </c>
      <c r="CE1511">
        <v>0.82983458042144775</v>
      </c>
      <c r="CF1511">
        <v>0.65799570083618164</v>
      </c>
      <c r="CG1511">
        <v>0.58653748035430908</v>
      </c>
      <c r="CH1511">
        <v>0.66972059011459351</v>
      </c>
      <c r="CI1511">
        <v>0.76464641094207764</v>
      </c>
      <c r="CJ1511">
        <v>0.6663481593132019</v>
      </c>
      <c r="CK1511">
        <v>0.81362086534500122</v>
      </c>
      <c r="CL1511">
        <v>0.83055263757705688</v>
      </c>
      <c r="CM1511">
        <v>0.78587597608566284</v>
      </c>
      <c r="CN1511">
        <v>0.82886373996734619</v>
      </c>
      <c r="CO1511">
        <v>0.925487220287323</v>
      </c>
      <c r="CP1511">
        <v>0.82288551330566406</v>
      </c>
      <c r="CQ1511">
        <v>0.86128354072570801</v>
      </c>
      <c r="CR1511">
        <v>0.94268310070037842</v>
      </c>
      <c r="CS1511">
        <v>0.94938367605209351</v>
      </c>
      <c r="CT1511">
        <v>0.97024869918823242</v>
      </c>
      <c r="CU1511">
        <v>1.0836787223815918</v>
      </c>
      <c r="CV1511">
        <v>0.8772728443145752</v>
      </c>
      <c r="CW1511">
        <v>0.78106886148452759</v>
      </c>
      <c r="CX1511">
        <v>0.66792863607406616</v>
      </c>
      <c r="CY1511">
        <v>0.69120478630065918</v>
      </c>
      <c r="CZ1511">
        <v>0.67164480686187744</v>
      </c>
    </row>
    <row r="1512" spans="1:104" x14ac:dyDescent="0.25">
      <c r="A1512" t="s">
        <v>1701</v>
      </c>
      <c r="B1512" t="s">
        <v>26</v>
      </c>
      <c r="C1512" t="s">
        <v>27</v>
      </c>
      <c r="D1512" t="s">
        <v>184</v>
      </c>
      <c r="E1512" t="s">
        <v>184</v>
      </c>
      <c r="F1512">
        <v>2021</v>
      </c>
      <c r="G1512" t="s">
        <v>173</v>
      </c>
      <c r="H1512">
        <v>3</v>
      </c>
      <c r="I1512">
        <v>41.683609008789063</v>
      </c>
      <c r="J1512">
        <v>40.247882843017578</v>
      </c>
      <c r="K1512">
        <v>39.292865753173828</v>
      </c>
      <c r="L1512">
        <v>39.261314392089844</v>
      </c>
      <c r="M1512">
        <v>40.683624267578125</v>
      </c>
      <c r="N1512">
        <v>44.611770629882813</v>
      </c>
      <c r="O1512">
        <v>50.949756622314453</v>
      </c>
      <c r="P1512">
        <v>56.053455352783203</v>
      </c>
      <c r="Q1512">
        <v>61.031295776367188</v>
      </c>
      <c r="R1512">
        <v>64.493553161621094</v>
      </c>
      <c r="S1512">
        <v>67.398628234863281</v>
      </c>
      <c r="T1512">
        <v>69.358253479003906</v>
      </c>
      <c r="U1512">
        <v>70.410316467285156</v>
      </c>
      <c r="V1512">
        <v>71.225440979003906</v>
      </c>
      <c r="W1512">
        <v>70.674880981445313</v>
      </c>
      <c r="X1512">
        <v>68.548004150390625</v>
      </c>
      <c r="Y1512">
        <v>65.48150634765625</v>
      </c>
      <c r="Z1512">
        <v>61.780681610107422</v>
      </c>
      <c r="AA1512">
        <v>58.557846069335938</v>
      </c>
      <c r="AB1512">
        <v>57.570915222167969</v>
      </c>
      <c r="AC1512">
        <v>55.008983612060547</v>
      </c>
      <c r="AD1512">
        <v>51.588016510009766</v>
      </c>
      <c r="AE1512">
        <v>47.61767578125</v>
      </c>
      <c r="AF1512">
        <v>44.606636047363281</v>
      </c>
      <c r="AG1512">
        <v>-0.49000066518783569</v>
      </c>
      <c r="AH1512">
        <v>-0.19359482824802399</v>
      </c>
      <c r="AI1512">
        <v>-5.2216578274965286E-2</v>
      </c>
      <c r="AJ1512">
        <v>-0.12743903696537018</v>
      </c>
      <c r="AK1512">
        <v>-0.20718249678611755</v>
      </c>
      <c r="AL1512">
        <v>-0.15970557928085327</v>
      </c>
      <c r="AM1512">
        <v>-0.33724501729011536</v>
      </c>
      <c r="AN1512">
        <v>-0.13583004474639893</v>
      </c>
      <c r="AO1512">
        <v>0.13698104023933411</v>
      </c>
      <c r="AP1512">
        <v>0.3437124490737915</v>
      </c>
      <c r="AQ1512">
        <v>0.850852370262146</v>
      </c>
      <c r="AR1512">
        <v>3.5145576000213623</v>
      </c>
      <c r="AS1512">
        <v>3.61623215675354</v>
      </c>
      <c r="AT1512">
        <v>3.4920721054077148</v>
      </c>
      <c r="AU1512">
        <v>3.2212123870849609</v>
      </c>
      <c r="AV1512">
        <v>2.9030342102050781</v>
      </c>
      <c r="AW1512">
        <v>2.63777756690979</v>
      </c>
      <c r="AX1512">
        <v>2.14520263671875</v>
      </c>
      <c r="AY1512">
        <v>0.11274752765893936</v>
      </c>
      <c r="AZ1512">
        <v>-8.0695763230323792E-2</v>
      </c>
      <c r="BA1512">
        <v>-9.2187687754631042E-2</v>
      </c>
      <c r="BB1512">
        <v>-4.3635230511426926E-2</v>
      </c>
      <c r="BC1512">
        <v>-5.4807756096124649E-2</v>
      </c>
      <c r="BD1512">
        <v>-0.26960968971252441</v>
      </c>
      <c r="BE1512">
        <v>54.903255462646484</v>
      </c>
      <c r="BF1512">
        <v>55.044670104980469</v>
      </c>
      <c r="BG1512">
        <v>53.775043487548828</v>
      </c>
      <c r="BH1512">
        <v>54.827064514160156</v>
      </c>
      <c r="BI1512">
        <v>54.923126220703125</v>
      </c>
      <c r="BJ1512">
        <v>53.781711578369141</v>
      </c>
      <c r="BK1512">
        <v>53.055694580078125</v>
      </c>
      <c r="BL1512">
        <v>58.411037445068359</v>
      </c>
      <c r="BM1512">
        <v>65.237045288085938</v>
      </c>
      <c r="BN1512">
        <v>71.378463745117187</v>
      </c>
      <c r="BO1512">
        <v>75.51190185546875</v>
      </c>
      <c r="BP1512">
        <v>78.031524658203125</v>
      </c>
      <c r="BQ1512">
        <v>80.782829284667969</v>
      </c>
      <c r="BR1512">
        <v>81.574256896972656</v>
      </c>
      <c r="BS1512">
        <v>80.96697998046875</v>
      </c>
      <c r="BT1512">
        <v>78.163658142089844</v>
      </c>
      <c r="BU1512">
        <v>76.932846069335937</v>
      </c>
      <c r="BV1512">
        <v>74.585906982421875</v>
      </c>
      <c r="BW1512">
        <v>69.781707763671875</v>
      </c>
      <c r="BX1512">
        <v>65.751937866210937</v>
      </c>
      <c r="BY1512">
        <v>63.632759094238281</v>
      </c>
      <c r="BZ1512">
        <v>60.264019012451172</v>
      </c>
      <c r="CA1512">
        <v>59.862262725830078</v>
      </c>
      <c r="CB1512">
        <v>56.926364898681641</v>
      </c>
      <c r="CC1512">
        <v>0.78698939085006714</v>
      </c>
      <c r="CD1512">
        <v>0.74814093112945557</v>
      </c>
      <c r="CE1512">
        <v>0.70496112108230591</v>
      </c>
      <c r="CF1512">
        <v>0.56387937068939209</v>
      </c>
      <c r="CG1512">
        <v>0.50517994165420532</v>
      </c>
      <c r="CH1512">
        <v>0.57306188344955444</v>
      </c>
      <c r="CI1512">
        <v>0.66579538583755493</v>
      </c>
      <c r="CJ1512">
        <v>0.62327003479003906</v>
      </c>
      <c r="CK1512">
        <v>0.75446856021881104</v>
      </c>
      <c r="CL1512">
        <v>0.78202587366104126</v>
      </c>
      <c r="CM1512">
        <v>0.75902217626571655</v>
      </c>
      <c r="CN1512">
        <v>0.802024245262146</v>
      </c>
      <c r="CO1512">
        <v>0.88514840602874756</v>
      </c>
      <c r="CP1512">
        <v>0.8043408989906311</v>
      </c>
      <c r="CQ1512">
        <v>0.83782380819320679</v>
      </c>
      <c r="CR1512">
        <v>0.89943474531173706</v>
      </c>
      <c r="CS1512">
        <v>0.89320135116577148</v>
      </c>
      <c r="CT1512">
        <v>0.88188999891281128</v>
      </c>
      <c r="CU1512">
        <v>0.94630879163742065</v>
      </c>
      <c r="CV1512">
        <v>0.77248311042785645</v>
      </c>
      <c r="CW1512">
        <v>0.67795974016189575</v>
      </c>
      <c r="CX1512">
        <v>0.57954740524291992</v>
      </c>
      <c r="CY1512">
        <v>0.5982440710067749</v>
      </c>
      <c r="CZ1512">
        <v>0.58133542537689209</v>
      </c>
    </row>
    <row r="1513" spans="1:104" x14ac:dyDescent="0.25">
      <c r="A1513" t="s">
        <v>1702</v>
      </c>
      <c r="B1513" t="s">
        <v>26</v>
      </c>
      <c r="C1513" t="s">
        <v>27</v>
      </c>
      <c r="D1513" t="s">
        <v>184</v>
      </c>
      <c r="E1513" t="s">
        <v>184</v>
      </c>
      <c r="F1513">
        <v>2021</v>
      </c>
      <c r="G1513" t="s">
        <v>174</v>
      </c>
      <c r="H1513">
        <v>4</v>
      </c>
      <c r="I1513">
        <v>43.339691162109375</v>
      </c>
      <c r="J1513">
        <v>41.765922546386719</v>
      </c>
      <c r="K1513">
        <v>40.786663055419922</v>
      </c>
      <c r="L1513">
        <v>40.674034118652344</v>
      </c>
      <c r="M1513">
        <v>42.189685821533203</v>
      </c>
      <c r="N1513">
        <v>46.136295318603516</v>
      </c>
      <c r="O1513">
        <v>51.593425750732422</v>
      </c>
      <c r="P1513">
        <v>57.613071441650391</v>
      </c>
      <c r="Q1513">
        <v>64.155952453613281</v>
      </c>
      <c r="R1513">
        <v>69.424919128417969</v>
      </c>
      <c r="S1513">
        <v>73.736068725585938</v>
      </c>
      <c r="T1513">
        <v>76.352394104003906</v>
      </c>
      <c r="U1513">
        <v>77.880012512207031</v>
      </c>
      <c r="V1513">
        <v>79.165199279785156</v>
      </c>
      <c r="W1513">
        <v>78.723236083984375</v>
      </c>
      <c r="X1513">
        <v>76.4920654296875</v>
      </c>
      <c r="Y1513">
        <v>73.030532836914063</v>
      </c>
      <c r="Z1513">
        <v>68.154518127441406</v>
      </c>
      <c r="AA1513">
        <v>62.896526336669922</v>
      </c>
      <c r="AB1513">
        <v>61.305419921875</v>
      </c>
      <c r="AC1513">
        <v>59.064811706542969</v>
      </c>
      <c r="AD1513">
        <v>54.957073211669922</v>
      </c>
      <c r="AE1513">
        <v>50.791576385498047</v>
      </c>
      <c r="AF1513">
        <v>47.317989349365234</v>
      </c>
      <c r="AG1513">
        <v>-0.43914523720741272</v>
      </c>
      <c r="AH1513">
        <v>-0.25287544727325439</v>
      </c>
      <c r="AI1513">
        <v>-0.18487066030502319</v>
      </c>
      <c r="AJ1513">
        <v>-0.19356554746627808</v>
      </c>
      <c r="AK1513">
        <v>-0.18311287462711334</v>
      </c>
      <c r="AL1513">
        <v>-6.660006195306778E-2</v>
      </c>
      <c r="AM1513">
        <v>-0.26506638526916504</v>
      </c>
      <c r="AN1513">
        <v>3.4137647598981857E-2</v>
      </c>
      <c r="AO1513">
        <v>0.13644558191299438</v>
      </c>
      <c r="AP1513">
        <v>0.16252151131629944</v>
      </c>
      <c r="AQ1513">
        <v>0.74330854415893555</v>
      </c>
      <c r="AR1513">
        <v>3.8163623809814453</v>
      </c>
      <c r="AS1513">
        <v>3.9638910293579102</v>
      </c>
      <c r="AT1513">
        <v>3.8601596355438232</v>
      </c>
      <c r="AU1513">
        <v>3.6475429534912109</v>
      </c>
      <c r="AV1513">
        <v>3.6105489730834961</v>
      </c>
      <c r="AW1513">
        <v>3.3773627281188965</v>
      </c>
      <c r="AX1513">
        <v>2.9531350135803223</v>
      </c>
      <c r="AY1513">
        <v>0.78393274545669556</v>
      </c>
      <c r="AZ1513">
        <v>0.39218205213546753</v>
      </c>
      <c r="BA1513">
        <v>0.24984964728355408</v>
      </c>
      <c r="BB1513">
        <v>0.25402745604515076</v>
      </c>
      <c r="BC1513">
        <v>0.1573525071144104</v>
      </c>
      <c r="BD1513">
        <v>-2.4195534642785788E-3</v>
      </c>
      <c r="BE1513">
        <v>65.065834045410156</v>
      </c>
      <c r="BF1513">
        <v>62.774856567382812</v>
      </c>
      <c r="BG1513">
        <v>61.294910430908203</v>
      </c>
      <c r="BH1513">
        <v>60.858554840087891</v>
      </c>
      <c r="BI1513">
        <v>61.619232177734375</v>
      </c>
      <c r="BJ1513">
        <v>61.076072692871094</v>
      </c>
      <c r="BK1513">
        <v>62.608112335205078</v>
      </c>
      <c r="BL1513">
        <v>66.596115112304688</v>
      </c>
      <c r="BM1513">
        <v>75.912811279296875</v>
      </c>
      <c r="BN1513">
        <v>81.344802856445312</v>
      </c>
      <c r="BO1513">
        <v>86.423049926757813</v>
      </c>
      <c r="BP1513">
        <v>89.715766906738281</v>
      </c>
      <c r="BQ1513">
        <v>90.398635864257813</v>
      </c>
      <c r="BR1513">
        <v>88.7042236328125</v>
      </c>
      <c r="BS1513">
        <v>87.834129333496094</v>
      </c>
      <c r="BT1513">
        <v>86.54315185546875</v>
      </c>
      <c r="BU1513">
        <v>85.684165954589844</v>
      </c>
      <c r="BV1513">
        <v>82.77178955078125</v>
      </c>
      <c r="BW1513">
        <v>79.857666015625</v>
      </c>
      <c r="BX1513">
        <v>73.86834716796875</v>
      </c>
      <c r="BY1513">
        <v>67.697906494140625</v>
      </c>
      <c r="BZ1513">
        <v>65.511558532714844</v>
      </c>
      <c r="CA1513">
        <v>62.934185028076172</v>
      </c>
      <c r="CB1513">
        <v>61.271369934082031</v>
      </c>
      <c r="CC1513">
        <v>0.75459682941436768</v>
      </c>
      <c r="CD1513">
        <v>0.71717637777328491</v>
      </c>
      <c r="CE1513">
        <v>0.67790853977203369</v>
      </c>
      <c r="CF1513">
        <v>0.54364901781082153</v>
      </c>
      <c r="CG1513">
        <v>0.49010938405990601</v>
      </c>
      <c r="CH1513">
        <v>0.55606663227081299</v>
      </c>
      <c r="CI1513">
        <v>0.64185535907745361</v>
      </c>
      <c r="CJ1513">
        <v>0.61776620149612427</v>
      </c>
      <c r="CK1513">
        <v>0.7469637393951416</v>
      </c>
      <c r="CL1513">
        <v>0.77991580963134766</v>
      </c>
      <c r="CM1513">
        <v>0.76155573129653931</v>
      </c>
      <c r="CN1513">
        <v>0.80415582656860352</v>
      </c>
      <c r="CO1513">
        <v>0.88610583543777466</v>
      </c>
      <c r="CP1513">
        <v>0.80884194374084473</v>
      </c>
      <c r="CQ1513">
        <v>0.84238934516906738</v>
      </c>
      <c r="CR1513">
        <v>0.90281510353088379</v>
      </c>
      <c r="CS1513">
        <v>0.89418911933898926</v>
      </c>
      <c r="CT1513">
        <v>0.875468909740448</v>
      </c>
      <c r="CU1513">
        <v>0.92357718944549561</v>
      </c>
      <c r="CV1513">
        <v>0.74764251708984375</v>
      </c>
      <c r="CW1513">
        <v>0.66363400220870972</v>
      </c>
      <c r="CX1513">
        <v>0.56542885303497314</v>
      </c>
      <c r="CY1513">
        <v>0.58671408891677856</v>
      </c>
      <c r="CZ1513">
        <v>0.56847941875457764</v>
      </c>
    </row>
    <row r="1514" spans="1:104" x14ac:dyDescent="0.25">
      <c r="A1514" t="s">
        <v>1703</v>
      </c>
      <c r="B1514" t="s">
        <v>26</v>
      </c>
      <c r="C1514" t="s">
        <v>27</v>
      </c>
      <c r="D1514" t="s">
        <v>184</v>
      </c>
      <c r="E1514" t="s">
        <v>184</v>
      </c>
      <c r="F1514">
        <v>2021</v>
      </c>
      <c r="G1514" t="s">
        <v>175</v>
      </c>
      <c r="H1514">
        <v>5</v>
      </c>
      <c r="I1514">
        <v>44.371829986572266</v>
      </c>
      <c r="J1514">
        <v>42.796539306640625</v>
      </c>
      <c r="K1514">
        <v>41.787879943847656</v>
      </c>
      <c r="L1514">
        <v>41.577533721923828</v>
      </c>
      <c r="M1514">
        <v>42.995227813720703</v>
      </c>
      <c r="N1514">
        <v>46.834941864013672</v>
      </c>
      <c r="O1514">
        <v>51.918468475341797</v>
      </c>
      <c r="P1514">
        <v>59.123756408691406</v>
      </c>
      <c r="Q1514">
        <v>66.34844970703125</v>
      </c>
      <c r="R1514">
        <v>71.871650695800781</v>
      </c>
      <c r="S1514">
        <v>75.801383972167969</v>
      </c>
      <c r="T1514">
        <v>77.591201782226563</v>
      </c>
      <c r="U1514">
        <v>78.33038330078125</v>
      </c>
      <c r="V1514">
        <v>79.022308349609375</v>
      </c>
      <c r="W1514">
        <v>78.625694274902344</v>
      </c>
      <c r="X1514">
        <v>76.41717529296875</v>
      </c>
      <c r="Y1514">
        <v>72.897010803222656</v>
      </c>
      <c r="Z1514">
        <v>68.300956726074219</v>
      </c>
      <c r="AA1514">
        <v>63.225028991699219</v>
      </c>
      <c r="AB1514">
        <v>61.120075225830078</v>
      </c>
      <c r="AC1514">
        <v>59.702430725097656</v>
      </c>
      <c r="AD1514">
        <v>55.618270874023438</v>
      </c>
      <c r="AE1514">
        <v>51.544662475585938</v>
      </c>
      <c r="AF1514">
        <v>48.146087646484375</v>
      </c>
      <c r="AG1514">
        <v>-0.46776750683784485</v>
      </c>
      <c r="AH1514">
        <v>-0.25538784265518188</v>
      </c>
      <c r="AI1514">
        <v>-0.17197409272193909</v>
      </c>
      <c r="AJ1514">
        <v>-0.19128936529159546</v>
      </c>
      <c r="AK1514">
        <v>-0.19301709532737732</v>
      </c>
      <c r="AL1514">
        <v>-8.4022857248783112E-2</v>
      </c>
      <c r="AM1514">
        <v>-0.28266695141792297</v>
      </c>
      <c r="AN1514">
        <v>6.8144919350743294E-3</v>
      </c>
      <c r="AO1514">
        <v>0.14259050786495209</v>
      </c>
      <c r="AP1514">
        <v>0.20033340156078339</v>
      </c>
      <c r="AQ1514">
        <v>0.78688174486160278</v>
      </c>
      <c r="AR1514">
        <v>3.8613450527191162</v>
      </c>
      <c r="AS1514">
        <v>3.963209867477417</v>
      </c>
      <c r="AT1514">
        <v>3.8243446350097656</v>
      </c>
      <c r="AU1514">
        <v>3.6038556098937988</v>
      </c>
      <c r="AV1514">
        <v>3.5310049057006836</v>
      </c>
      <c r="AW1514">
        <v>3.2952589988708496</v>
      </c>
      <c r="AX1514">
        <v>2.8654351234436035</v>
      </c>
      <c r="AY1514">
        <v>0.69097423553466797</v>
      </c>
      <c r="AZ1514">
        <v>0.3243434727191925</v>
      </c>
      <c r="BA1514">
        <v>0.20067708194255829</v>
      </c>
      <c r="BB1514">
        <v>0.21238614618778229</v>
      </c>
      <c r="BC1514">
        <v>0.12744045257568359</v>
      </c>
      <c r="BD1514">
        <v>-4.7558877617120743E-2</v>
      </c>
      <c r="BE1514">
        <v>62.935817718505859</v>
      </c>
      <c r="BF1514">
        <v>63.348651885986328</v>
      </c>
      <c r="BG1514">
        <v>63.946117401123047</v>
      </c>
      <c r="BH1514">
        <v>64.815376281738281</v>
      </c>
      <c r="BI1514">
        <v>63.130744934082031</v>
      </c>
      <c r="BJ1514">
        <v>62.174327850341797</v>
      </c>
      <c r="BK1514">
        <v>63.152538299560547</v>
      </c>
      <c r="BL1514">
        <v>68.325668334960938</v>
      </c>
      <c r="BM1514">
        <v>76.042396545410156</v>
      </c>
      <c r="BN1514">
        <v>80.933433532714844</v>
      </c>
      <c r="BO1514">
        <v>85.030899047851563</v>
      </c>
      <c r="BP1514">
        <v>86.237319946289063</v>
      </c>
      <c r="BQ1514">
        <v>86.378364562988281</v>
      </c>
      <c r="BR1514">
        <v>86.530899047851562</v>
      </c>
      <c r="BS1514">
        <v>85.509109497070313</v>
      </c>
      <c r="BT1514">
        <v>83.292388916015625</v>
      </c>
      <c r="BU1514">
        <v>83.042388916015625</v>
      </c>
      <c r="BV1514">
        <v>82.607765197753906</v>
      </c>
      <c r="BW1514">
        <v>82.303878784179688</v>
      </c>
      <c r="BX1514">
        <v>79.053878784179688</v>
      </c>
      <c r="BY1514">
        <v>75.369255065917969</v>
      </c>
      <c r="BZ1514">
        <v>71.56536865234375</v>
      </c>
      <c r="CA1514">
        <v>71.02178955078125</v>
      </c>
      <c r="CB1514">
        <v>68.305068969726563</v>
      </c>
      <c r="CC1514">
        <v>0.78431141376495361</v>
      </c>
      <c r="CD1514">
        <v>0.74727320671081543</v>
      </c>
      <c r="CE1514">
        <v>0.70645606517791748</v>
      </c>
      <c r="CF1514">
        <v>0.561897873878479</v>
      </c>
      <c r="CG1514">
        <v>0.50170105695724487</v>
      </c>
      <c r="CH1514">
        <v>0.56606948375701904</v>
      </c>
      <c r="CI1514">
        <v>0.64902645349502563</v>
      </c>
      <c r="CJ1514">
        <v>0.61942219734191895</v>
      </c>
      <c r="CK1514">
        <v>0.75280368328094482</v>
      </c>
      <c r="CL1514">
        <v>0.78460615873336792</v>
      </c>
      <c r="CM1514">
        <v>0.76108133792877197</v>
      </c>
      <c r="CN1514">
        <v>0.80222845077514648</v>
      </c>
      <c r="CO1514">
        <v>0.88352811336517334</v>
      </c>
      <c r="CP1514">
        <v>0.80274325609207153</v>
      </c>
      <c r="CQ1514">
        <v>0.83613836765289307</v>
      </c>
      <c r="CR1514">
        <v>0.8987276554107666</v>
      </c>
      <c r="CS1514">
        <v>0.89292305707931519</v>
      </c>
      <c r="CT1514">
        <v>0.87874758243560791</v>
      </c>
      <c r="CU1514">
        <v>0.93546783924102783</v>
      </c>
      <c r="CV1514">
        <v>0.75924962759017944</v>
      </c>
      <c r="CW1514">
        <v>0.67670696973800659</v>
      </c>
      <c r="CX1514">
        <v>0.57555216550827026</v>
      </c>
      <c r="CY1514">
        <v>0.60062837600708008</v>
      </c>
      <c r="CZ1514">
        <v>0.58488506078720093</v>
      </c>
    </row>
    <row r="1515" spans="1:104" x14ac:dyDescent="0.25">
      <c r="A1515" t="s">
        <v>1704</v>
      </c>
      <c r="B1515" t="s">
        <v>26</v>
      </c>
      <c r="C1515" t="s">
        <v>27</v>
      </c>
      <c r="D1515" t="s">
        <v>184</v>
      </c>
      <c r="E1515" t="s">
        <v>184</v>
      </c>
      <c r="F1515">
        <v>2021</v>
      </c>
      <c r="G1515" t="s">
        <v>176</v>
      </c>
      <c r="H1515">
        <v>6</v>
      </c>
      <c r="I1515">
        <v>46.253429412841797</v>
      </c>
      <c r="J1515">
        <v>44.568458557128906</v>
      </c>
      <c r="K1515">
        <v>43.528827667236328</v>
      </c>
      <c r="L1515">
        <v>43.356040954589844</v>
      </c>
      <c r="M1515">
        <v>44.765430450439453</v>
      </c>
      <c r="N1515">
        <v>48.610446929931641</v>
      </c>
      <c r="O1515">
        <v>53.759666442871094</v>
      </c>
      <c r="P1515">
        <v>60.813850402832031</v>
      </c>
      <c r="Q1515">
        <v>67.420181274414063</v>
      </c>
      <c r="R1515">
        <v>72.811172485351563</v>
      </c>
      <c r="S1515">
        <v>76.979957580566406</v>
      </c>
      <c r="T1515">
        <v>78.87652587890625</v>
      </c>
      <c r="U1515">
        <v>79.550033569335938</v>
      </c>
      <c r="V1515">
        <v>79.927925109863281</v>
      </c>
      <c r="W1515">
        <v>79.541152954101563</v>
      </c>
      <c r="X1515">
        <v>77.991912841796875</v>
      </c>
      <c r="Y1515">
        <v>75.166961669921875</v>
      </c>
      <c r="Z1515">
        <v>70.820785522460938</v>
      </c>
      <c r="AA1515">
        <v>65.477607727050781</v>
      </c>
      <c r="AB1515">
        <v>62.202255249023438</v>
      </c>
      <c r="AC1515">
        <v>61.01776123046875</v>
      </c>
      <c r="AD1515">
        <v>57.249435424804688</v>
      </c>
      <c r="AE1515">
        <v>53.335365295410156</v>
      </c>
      <c r="AF1515">
        <v>49.904083251953125</v>
      </c>
      <c r="AG1515">
        <v>-0.49306038022041321</v>
      </c>
      <c r="AH1515">
        <v>-0.27038756012916565</v>
      </c>
      <c r="AI1515">
        <v>-0.18374457955360413</v>
      </c>
      <c r="AJ1515">
        <v>-0.20281539857387543</v>
      </c>
      <c r="AK1515">
        <v>-0.20127758383750916</v>
      </c>
      <c r="AL1515">
        <v>-8.5389673709869385E-2</v>
      </c>
      <c r="AM1515">
        <v>-0.29317307472229004</v>
      </c>
      <c r="AN1515">
        <v>1.0632411576807499E-2</v>
      </c>
      <c r="AO1515">
        <v>0.14552026987075806</v>
      </c>
      <c r="AP1515">
        <v>0.19950862228870392</v>
      </c>
      <c r="AQ1515">
        <v>0.8008732795715332</v>
      </c>
      <c r="AR1515">
        <v>3.940758228302002</v>
      </c>
      <c r="AS1515">
        <v>4.0435714721679687</v>
      </c>
      <c r="AT1515">
        <v>3.885023832321167</v>
      </c>
      <c r="AU1515">
        <v>3.6656022071838379</v>
      </c>
      <c r="AV1515">
        <v>3.6292438507080078</v>
      </c>
      <c r="AW1515">
        <v>3.4217522144317627</v>
      </c>
      <c r="AX1515">
        <v>2.9938085079193115</v>
      </c>
      <c r="AY1515">
        <v>0.73317819833755493</v>
      </c>
      <c r="AZ1515">
        <v>0.34116441011428833</v>
      </c>
      <c r="BA1515">
        <v>0.21233609318733215</v>
      </c>
      <c r="BB1515">
        <v>0.22591482102870941</v>
      </c>
      <c r="BC1515">
        <v>0.13788732886314392</v>
      </c>
      <c r="BD1515">
        <v>-4.3986953794956207E-2</v>
      </c>
      <c r="BE1515">
        <v>65.926025390625</v>
      </c>
      <c r="BF1515">
        <v>64.446067810058594</v>
      </c>
      <c r="BG1515">
        <v>63.989643096923828</v>
      </c>
      <c r="BH1515">
        <v>63.511425018310547</v>
      </c>
      <c r="BI1515">
        <v>63.987899780273438</v>
      </c>
      <c r="BJ1515">
        <v>63.075038909912109</v>
      </c>
      <c r="BK1515">
        <v>63.075038909912109</v>
      </c>
      <c r="BL1515">
        <v>68.25</v>
      </c>
      <c r="BM1515">
        <v>73.403175354003906</v>
      </c>
      <c r="BN1515">
        <v>76.652740478515625</v>
      </c>
      <c r="BO1515">
        <v>82.53021240234375</v>
      </c>
      <c r="BP1515">
        <v>85.237945556640625</v>
      </c>
      <c r="BQ1515">
        <v>85.553298950195313</v>
      </c>
      <c r="BR1515">
        <v>86.322906494140625</v>
      </c>
      <c r="BS1515">
        <v>84.453620910644531</v>
      </c>
      <c r="BT1515">
        <v>85.160049438476563</v>
      </c>
      <c r="BU1515">
        <v>85.705368041992188</v>
      </c>
      <c r="BV1515">
        <v>83.977149963378906</v>
      </c>
      <c r="BW1515">
        <v>81.399688720703125</v>
      </c>
      <c r="BX1515">
        <v>78.737266540527344</v>
      </c>
      <c r="BY1515">
        <v>74.707740783691406</v>
      </c>
      <c r="BZ1515">
        <v>71.586700439453125</v>
      </c>
      <c r="CA1515">
        <v>70.358489990234375</v>
      </c>
      <c r="CB1515">
        <v>68.28277587890625</v>
      </c>
      <c r="CC1515">
        <v>0.82278615236282349</v>
      </c>
      <c r="CD1515">
        <v>0.78329658508300781</v>
      </c>
      <c r="CE1515">
        <v>0.73972225189208984</v>
      </c>
      <c r="CF1515">
        <v>0.58574169874191284</v>
      </c>
      <c r="CG1515">
        <v>0.51900547742843628</v>
      </c>
      <c r="CH1515">
        <v>0.58363759517669678</v>
      </c>
      <c r="CI1515">
        <v>0.66393750905990601</v>
      </c>
      <c r="CJ1515">
        <v>0.62428379058837891</v>
      </c>
      <c r="CK1515">
        <v>0.75725281238555908</v>
      </c>
      <c r="CL1515">
        <v>0.78818470239639282</v>
      </c>
      <c r="CM1515">
        <v>0.76403069496154785</v>
      </c>
      <c r="CN1515">
        <v>0.8061298131942749</v>
      </c>
      <c r="CO1515">
        <v>0.89033091068267822</v>
      </c>
      <c r="CP1515">
        <v>0.80521559715270996</v>
      </c>
      <c r="CQ1515">
        <v>0.83999711275100708</v>
      </c>
      <c r="CR1515">
        <v>0.91115885972976685</v>
      </c>
      <c r="CS1515">
        <v>0.91257047653198242</v>
      </c>
      <c r="CT1515">
        <v>0.90237945318222046</v>
      </c>
      <c r="CU1515">
        <v>0.96654969453811646</v>
      </c>
      <c r="CV1515">
        <v>0.77426880598068237</v>
      </c>
      <c r="CW1515">
        <v>0.69060301780700684</v>
      </c>
      <c r="CX1515">
        <v>0.59001344442367554</v>
      </c>
      <c r="CY1515">
        <v>0.62139439582824707</v>
      </c>
      <c r="CZ1515">
        <v>0.60646498203277588</v>
      </c>
    </row>
    <row r="1516" spans="1:104" x14ac:dyDescent="0.25">
      <c r="A1516" t="s">
        <v>1705</v>
      </c>
      <c r="B1516" t="s">
        <v>26</v>
      </c>
      <c r="C1516" t="s">
        <v>27</v>
      </c>
      <c r="D1516" t="s">
        <v>184</v>
      </c>
      <c r="E1516" t="s">
        <v>184</v>
      </c>
      <c r="F1516">
        <v>2021</v>
      </c>
      <c r="G1516" t="s">
        <v>177</v>
      </c>
      <c r="H1516">
        <v>7</v>
      </c>
      <c r="I1516">
        <v>48.06304931640625</v>
      </c>
      <c r="J1516">
        <v>46.360218048095703</v>
      </c>
      <c r="K1516">
        <v>45.202342987060547</v>
      </c>
      <c r="L1516">
        <v>45.095623016357422</v>
      </c>
      <c r="M1516">
        <v>46.823204040527344</v>
      </c>
      <c r="N1516">
        <v>51.116840362548828</v>
      </c>
      <c r="O1516">
        <v>56.482028961181641</v>
      </c>
      <c r="P1516">
        <v>63.536670684814453</v>
      </c>
      <c r="Q1516">
        <v>69.764289855957031</v>
      </c>
      <c r="R1516">
        <v>74.692741394042969</v>
      </c>
      <c r="S1516">
        <v>78.142913818359375</v>
      </c>
      <c r="T1516">
        <v>79.796348571777344</v>
      </c>
      <c r="U1516">
        <v>80.402511596679688</v>
      </c>
      <c r="V1516">
        <v>80.770774841308594</v>
      </c>
      <c r="W1516">
        <v>80.588134765625</v>
      </c>
      <c r="X1516">
        <v>79.49859619140625</v>
      </c>
      <c r="Y1516">
        <v>77.107917785644531</v>
      </c>
      <c r="Z1516">
        <v>72.881462097167969</v>
      </c>
      <c r="AA1516">
        <v>67.415336608886719</v>
      </c>
      <c r="AB1516">
        <v>64.220039367675781</v>
      </c>
      <c r="AC1516">
        <v>63.06512451171875</v>
      </c>
      <c r="AD1516">
        <v>59.312229156494141</v>
      </c>
      <c r="AE1516">
        <v>55.1920166015625</v>
      </c>
      <c r="AF1516">
        <v>51.765357971191406</v>
      </c>
      <c r="AG1516">
        <v>-0.49904114007949829</v>
      </c>
      <c r="AH1516">
        <v>-0.28321078419685364</v>
      </c>
      <c r="AI1516">
        <v>-0.20160730183124542</v>
      </c>
      <c r="AJ1516">
        <v>-0.21478265523910522</v>
      </c>
      <c r="AK1516">
        <v>-0.20562271773815155</v>
      </c>
      <c r="AL1516">
        <v>-7.8882224857807159E-2</v>
      </c>
      <c r="AM1516">
        <v>-0.29557979106903076</v>
      </c>
      <c r="AN1516">
        <v>2.7892069891095161E-2</v>
      </c>
      <c r="AO1516">
        <v>0.14726957678794861</v>
      </c>
      <c r="AP1516">
        <v>0.18268901109695435</v>
      </c>
      <c r="AQ1516">
        <v>0.78698575496673584</v>
      </c>
      <c r="AR1516">
        <v>3.9651181697845459</v>
      </c>
      <c r="AS1516">
        <v>4.0698542594909668</v>
      </c>
      <c r="AT1516">
        <v>3.9154815673828125</v>
      </c>
      <c r="AU1516">
        <v>3.7106895446777344</v>
      </c>
      <c r="AV1516">
        <v>3.7249188423156738</v>
      </c>
      <c r="AW1516">
        <v>3.5460388660430908</v>
      </c>
      <c r="AX1516">
        <v>3.133098840713501</v>
      </c>
      <c r="AY1516">
        <v>0.81567281484603882</v>
      </c>
      <c r="AZ1516">
        <v>0.39562639594078064</v>
      </c>
      <c r="BA1516">
        <v>0.25072124600410461</v>
      </c>
      <c r="BB1516">
        <v>0.26087039709091187</v>
      </c>
      <c r="BC1516">
        <v>0.16228325664997101</v>
      </c>
      <c r="BD1516">
        <v>-1.7082292586565018E-2</v>
      </c>
      <c r="BE1516">
        <v>69.618034362792969</v>
      </c>
      <c r="BF1516">
        <v>69.073173522949219</v>
      </c>
      <c r="BG1516">
        <v>68.6502685546875</v>
      </c>
      <c r="BH1516">
        <v>68.182060241699219</v>
      </c>
      <c r="BI1516">
        <v>67.918563842773438</v>
      </c>
      <c r="BJ1516">
        <v>67.892860412597656</v>
      </c>
      <c r="BK1516">
        <v>69.030052185058594</v>
      </c>
      <c r="BL1516">
        <v>70.952095031738281</v>
      </c>
      <c r="BM1516">
        <v>75.290489196777344</v>
      </c>
      <c r="BN1516">
        <v>77.056167602539063</v>
      </c>
      <c r="BO1516">
        <v>78.804862976074219</v>
      </c>
      <c r="BP1516">
        <v>78.334915161132812</v>
      </c>
      <c r="BQ1516">
        <v>80.654594421386719</v>
      </c>
      <c r="BR1516">
        <v>83.391525268554688</v>
      </c>
      <c r="BS1516">
        <v>83.979515075683594</v>
      </c>
      <c r="BT1516">
        <v>83.216445922851563</v>
      </c>
      <c r="BU1516">
        <v>81.750419616699219</v>
      </c>
      <c r="BV1516">
        <v>80.408531188964844</v>
      </c>
      <c r="BW1516">
        <v>80.837959289550781</v>
      </c>
      <c r="BX1516">
        <v>76.670722961425781</v>
      </c>
      <c r="BY1516">
        <v>74.219512939453125</v>
      </c>
      <c r="BZ1516">
        <v>72.979965209960937</v>
      </c>
      <c r="CA1516">
        <v>71.868034362792969</v>
      </c>
      <c r="CB1516">
        <v>71.805320739746094</v>
      </c>
      <c r="CC1516">
        <v>0.83780467510223389</v>
      </c>
      <c r="CD1516">
        <v>0.79947161674499512</v>
      </c>
      <c r="CE1516">
        <v>0.75359344482421875</v>
      </c>
      <c r="CF1516">
        <v>0.59649991989135742</v>
      </c>
      <c r="CG1516">
        <v>0.53049755096435547</v>
      </c>
      <c r="CH1516">
        <v>0.59663033485412598</v>
      </c>
      <c r="CI1516">
        <v>0.67285549640655518</v>
      </c>
      <c r="CJ1516">
        <v>0.62492096424102783</v>
      </c>
      <c r="CK1516">
        <v>0.7577323317527771</v>
      </c>
      <c r="CL1516">
        <v>0.78651165962219238</v>
      </c>
      <c r="CM1516">
        <v>0.75940126180648804</v>
      </c>
      <c r="CN1516">
        <v>0.80095773935317993</v>
      </c>
      <c r="CO1516">
        <v>0.88466858863830566</v>
      </c>
      <c r="CP1516">
        <v>0.80044770240783691</v>
      </c>
      <c r="CQ1516">
        <v>0.83564752340316772</v>
      </c>
      <c r="CR1516">
        <v>0.91071730852127075</v>
      </c>
      <c r="CS1516">
        <v>0.9174492359161377</v>
      </c>
      <c r="CT1516">
        <v>0.91068655252456665</v>
      </c>
      <c r="CU1516">
        <v>0.97986608743667603</v>
      </c>
      <c r="CV1516">
        <v>0.78630787134170532</v>
      </c>
      <c r="CW1516">
        <v>0.7007872462272644</v>
      </c>
      <c r="CX1516">
        <v>0.59852445125579834</v>
      </c>
      <c r="CY1516">
        <v>0.62939828634262085</v>
      </c>
      <c r="CZ1516">
        <v>0.61694395542144775</v>
      </c>
    </row>
    <row r="1517" spans="1:104" x14ac:dyDescent="0.25">
      <c r="A1517" t="s">
        <v>1706</v>
      </c>
      <c r="B1517" t="s">
        <v>26</v>
      </c>
      <c r="C1517" t="s">
        <v>27</v>
      </c>
      <c r="D1517" t="s">
        <v>184</v>
      </c>
      <c r="E1517" t="s">
        <v>184</v>
      </c>
      <c r="F1517">
        <v>2021</v>
      </c>
      <c r="G1517" t="s">
        <v>178</v>
      </c>
      <c r="H1517">
        <v>8</v>
      </c>
      <c r="I1517">
        <v>48.963794708251953</v>
      </c>
      <c r="J1517">
        <v>47.262016296386719</v>
      </c>
      <c r="K1517">
        <v>46.056144714355469</v>
      </c>
      <c r="L1517">
        <v>45.997509002685547</v>
      </c>
      <c r="M1517">
        <v>47.717288970947266</v>
      </c>
      <c r="N1517">
        <v>52.469253540039063</v>
      </c>
      <c r="O1517">
        <v>58.615016937255859</v>
      </c>
      <c r="P1517">
        <v>65.817352294921875</v>
      </c>
      <c r="Q1517">
        <v>72.918205261230469</v>
      </c>
      <c r="R1517">
        <v>78.621978759765625</v>
      </c>
      <c r="S1517">
        <v>83.159431457519531</v>
      </c>
      <c r="T1517">
        <v>85.30279541015625</v>
      </c>
      <c r="U1517">
        <v>86.118980407714844</v>
      </c>
      <c r="V1517">
        <v>86.570037841796875</v>
      </c>
      <c r="W1517">
        <v>86.112556457519531</v>
      </c>
      <c r="X1517">
        <v>84.437461853027344</v>
      </c>
      <c r="Y1517">
        <v>81.002372741699219</v>
      </c>
      <c r="Z1517">
        <v>76.274894714355469</v>
      </c>
      <c r="AA1517">
        <v>70.032875061035156</v>
      </c>
      <c r="AB1517">
        <v>67.245315551757812</v>
      </c>
      <c r="AC1517">
        <v>65.173294067382813</v>
      </c>
      <c r="AD1517">
        <v>60.877521514892578</v>
      </c>
      <c r="AE1517">
        <v>56.340885162353516</v>
      </c>
      <c r="AF1517">
        <v>52.599258422851562</v>
      </c>
      <c r="AG1517">
        <v>-0.47396132349967957</v>
      </c>
      <c r="AH1517">
        <v>-0.31027498841285706</v>
      </c>
      <c r="AI1517">
        <v>-0.26277557015419006</v>
      </c>
      <c r="AJ1517">
        <v>-0.2449738085269928</v>
      </c>
      <c r="AK1517">
        <v>-0.19290502369403839</v>
      </c>
      <c r="AL1517">
        <v>-3.4234944730997086E-2</v>
      </c>
      <c r="AM1517">
        <v>-0.2692430317401886</v>
      </c>
      <c r="AN1517">
        <v>0.10720021277666092</v>
      </c>
      <c r="AO1517">
        <v>0.15031249821186066</v>
      </c>
      <c r="AP1517">
        <v>0.10192121565341949</v>
      </c>
      <c r="AQ1517">
        <v>0.7509416937828064</v>
      </c>
      <c r="AR1517">
        <v>4.2022671699523926</v>
      </c>
      <c r="AS1517">
        <v>4.3293685913085937</v>
      </c>
      <c r="AT1517">
        <v>4.1700954437255859</v>
      </c>
      <c r="AU1517">
        <v>3.9754273891448975</v>
      </c>
      <c r="AV1517">
        <v>4.1076993942260742</v>
      </c>
      <c r="AW1517">
        <v>3.9081265926361084</v>
      </c>
      <c r="AX1517">
        <v>3.5329921245574951</v>
      </c>
      <c r="AY1517">
        <v>1.1347020864486694</v>
      </c>
      <c r="AZ1517">
        <v>0.6231684684753418</v>
      </c>
      <c r="BA1517">
        <v>0.41271534562110901</v>
      </c>
      <c r="BB1517">
        <v>0.39987379312515259</v>
      </c>
      <c r="BC1517">
        <v>0.25986173748970032</v>
      </c>
      <c r="BD1517">
        <v>0.1083209365606308</v>
      </c>
      <c r="BE1517">
        <v>70.879768371582031</v>
      </c>
      <c r="BF1517">
        <v>70.881942749023437</v>
      </c>
      <c r="BG1517">
        <v>70.153717041015625</v>
      </c>
      <c r="BH1517">
        <v>69.903709411621094</v>
      </c>
      <c r="BI1517">
        <v>69.380203247070312</v>
      </c>
      <c r="BJ1517">
        <v>69.151969909667969</v>
      </c>
      <c r="BK1517">
        <v>69.173744201660156</v>
      </c>
      <c r="BL1517">
        <v>71.202095031738281</v>
      </c>
      <c r="BM1517">
        <v>75.944313049316406</v>
      </c>
      <c r="BN1517">
        <v>80.312812805175781</v>
      </c>
      <c r="BO1517">
        <v>85.118171691894531</v>
      </c>
      <c r="BP1517">
        <v>86.782814025878906</v>
      </c>
      <c r="BQ1517">
        <v>88.467063903808594</v>
      </c>
      <c r="BR1517">
        <v>87.304153442382813</v>
      </c>
      <c r="BS1517">
        <v>88.279769897460938</v>
      </c>
      <c r="BT1517">
        <v>88.346832275390625</v>
      </c>
      <c r="BU1517">
        <v>87.595085144042969</v>
      </c>
      <c r="BV1517">
        <v>87.573310852050781</v>
      </c>
      <c r="BW1517">
        <v>83.106353759765625</v>
      </c>
      <c r="BX1517">
        <v>80.194320678710938</v>
      </c>
      <c r="BY1517">
        <v>76.392440795898438</v>
      </c>
      <c r="BZ1517">
        <v>74.4547119140625</v>
      </c>
      <c r="CA1517">
        <v>73.726486206054687</v>
      </c>
      <c r="CB1517">
        <v>73.642013549804688</v>
      </c>
      <c r="CC1517">
        <v>0.84032899141311646</v>
      </c>
      <c r="CD1517">
        <v>0.80257266759872437</v>
      </c>
      <c r="CE1517">
        <v>0.75538849830627441</v>
      </c>
      <c r="CF1517">
        <v>0.59841382503509521</v>
      </c>
      <c r="CG1517">
        <v>0.53154706954956055</v>
      </c>
      <c r="CH1517">
        <v>0.60153913497924805</v>
      </c>
      <c r="CI1517">
        <v>0.68281680345535278</v>
      </c>
      <c r="CJ1517">
        <v>0.63212078809738159</v>
      </c>
      <c r="CK1517">
        <v>0.76782774925231934</v>
      </c>
      <c r="CL1517">
        <v>0.79825729131698608</v>
      </c>
      <c r="CM1517">
        <v>0.77194052934646606</v>
      </c>
      <c r="CN1517">
        <v>0.81589293479919434</v>
      </c>
      <c r="CO1517">
        <v>0.90640968084335327</v>
      </c>
      <c r="CP1517">
        <v>0.8142130970954895</v>
      </c>
      <c r="CQ1517">
        <v>0.85150814056396484</v>
      </c>
      <c r="CR1517">
        <v>0.93242412805557251</v>
      </c>
      <c r="CS1517">
        <v>0.9349551796913147</v>
      </c>
      <c r="CT1517">
        <v>0.92733299732208252</v>
      </c>
      <c r="CU1517">
        <v>0.99561411142349243</v>
      </c>
      <c r="CV1517">
        <v>0.80436247587203979</v>
      </c>
      <c r="CW1517">
        <v>0.71138399839401245</v>
      </c>
      <c r="CX1517">
        <v>0.60505211353302002</v>
      </c>
      <c r="CY1517">
        <v>0.63211953639984131</v>
      </c>
      <c r="CZ1517">
        <v>0.6154974102973938</v>
      </c>
    </row>
    <row r="1518" spans="1:104" x14ac:dyDescent="0.25">
      <c r="A1518" t="s">
        <v>1707</v>
      </c>
      <c r="B1518" t="s">
        <v>26</v>
      </c>
      <c r="C1518" t="s">
        <v>27</v>
      </c>
      <c r="D1518" t="s">
        <v>184</v>
      </c>
      <c r="E1518" t="s">
        <v>184</v>
      </c>
      <c r="F1518">
        <v>2021</v>
      </c>
      <c r="G1518" t="s">
        <v>179</v>
      </c>
      <c r="H1518">
        <v>9</v>
      </c>
      <c r="I1518">
        <v>49.96014404296875</v>
      </c>
      <c r="J1518">
        <v>48.311229705810547</v>
      </c>
      <c r="K1518">
        <v>47.252517700195312</v>
      </c>
      <c r="L1518">
        <v>47.223297119140625</v>
      </c>
      <c r="M1518">
        <v>49.14569091796875</v>
      </c>
      <c r="N1518">
        <v>54.207923889160156</v>
      </c>
      <c r="O1518">
        <v>61.5531005859375</v>
      </c>
      <c r="P1518">
        <v>69.6619873046875</v>
      </c>
      <c r="Q1518">
        <v>78.527542114257813</v>
      </c>
      <c r="R1518">
        <v>85.286140441894531</v>
      </c>
      <c r="S1518">
        <v>90.296928405761719</v>
      </c>
      <c r="T1518">
        <v>92.513496398925781</v>
      </c>
      <c r="U1518">
        <v>93.284736633300781</v>
      </c>
      <c r="V1518">
        <v>93.881340026855469</v>
      </c>
      <c r="W1518">
        <v>93.045234680175781</v>
      </c>
      <c r="X1518">
        <v>90.379798889160156</v>
      </c>
      <c r="Y1518">
        <v>86.308616638183594</v>
      </c>
      <c r="Z1518">
        <v>81.309860229492188</v>
      </c>
      <c r="AA1518">
        <v>74.669334411621094</v>
      </c>
      <c r="AB1518">
        <v>72.3370361328125</v>
      </c>
      <c r="AC1518">
        <v>68.534049987792969</v>
      </c>
      <c r="AD1518">
        <v>63.397880554199219</v>
      </c>
      <c r="AE1518">
        <v>58.352622985839844</v>
      </c>
      <c r="AF1518">
        <v>54.309772491455078</v>
      </c>
      <c r="AG1518">
        <v>-0.43310484290122986</v>
      </c>
      <c r="AH1518">
        <v>-0.34774947166442871</v>
      </c>
      <c r="AI1518">
        <v>-0.35242092609405518</v>
      </c>
      <c r="AJ1518">
        <v>-0.28950789570808411</v>
      </c>
      <c r="AK1518">
        <v>-0.17635226249694824</v>
      </c>
      <c r="AL1518">
        <v>3.1003352254629135E-2</v>
      </c>
      <c r="AM1518">
        <v>-0.22770842909812927</v>
      </c>
      <c r="AN1518">
        <v>0.23059584200382233</v>
      </c>
      <c r="AO1518">
        <v>0.15918822586536407</v>
      </c>
      <c r="AP1518">
        <v>-2.3510020226240158E-2</v>
      </c>
      <c r="AQ1518">
        <v>0.68925201892852783</v>
      </c>
      <c r="AR1518">
        <v>4.5122933387756348</v>
      </c>
      <c r="AS1518">
        <v>4.6561427116394043</v>
      </c>
      <c r="AT1518">
        <v>4.5001587867736816</v>
      </c>
      <c r="AU1518">
        <v>4.321108341217041</v>
      </c>
      <c r="AV1518">
        <v>4.6075692176818848</v>
      </c>
      <c r="AW1518">
        <v>4.4202518463134766</v>
      </c>
      <c r="AX1518">
        <v>4.1252388954162598</v>
      </c>
      <c r="AY1518">
        <v>1.6278305053710937</v>
      </c>
      <c r="AZ1518">
        <v>0.97821307182312012</v>
      </c>
      <c r="BA1518">
        <v>0.66037476062774658</v>
      </c>
      <c r="BB1518">
        <v>0.60837876796722412</v>
      </c>
      <c r="BC1518">
        <v>0.40557238459587097</v>
      </c>
      <c r="BD1518">
        <v>0.29305008053779602</v>
      </c>
      <c r="BE1518">
        <v>73.42413330078125</v>
      </c>
      <c r="BF1518">
        <v>73.315299987792969</v>
      </c>
      <c r="BG1518">
        <v>72.087074279785156</v>
      </c>
      <c r="BH1518">
        <v>72.065299987792969</v>
      </c>
      <c r="BI1518">
        <v>72.728233337402344</v>
      </c>
      <c r="BJ1518">
        <v>70.67413330078125</v>
      </c>
      <c r="BK1518">
        <v>72.543540954589844</v>
      </c>
      <c r="BL1518">
        <v>74.119400024414063</v>
      </c>
      <c r="BM1518">
        <v>82.59698486328125</v>
      </c>
      <c r="BN1518">
        <v>88.053459167480469</v>
      </c>
      <c r="BO1518">
        <v>94.06402587890625</v>
      </c>
      <c r="BP1518">
        <v>97.933418273925781</v>
      </c>
      <c r="BQ1518">
        <v>98.356910705566406</v>
      </c>
      <c r="BR1518">
        <v>96.031044006347656</v>
      </c>
      <c r="BS1518">
        <v>94.99871826171875</v>
      </c>
      <c r="BT1518">
        <v>92.716384887695313</v>
      </c>
      <c r="BU1518">
        <v>93.303459167480469</v>
      </c>
      <c r="BV1518">
        <v>93.096992492675781</v>
      </c>
      <c r="BW1518">
        <v>89.292892456054688</v>
      </c>
      <c r="BX1518">
        <v>84.738800048828125</v>
      </c>
      <c r="BY1518">
        <v>80.6846923828125</v>
      </c>
      <c r="BZ1518">
        <v>79.706466674804688</v>
      </c>
      <c r="CA1518">
        <v>78.662933349609375</v>
      </c>
      <c r="CB1518">
        <v>75.043533325195313</v>
      </c>
      <c r="CC1518">
        <v>0.8590017557144165</v>
      </c>
      <c r="CD1518">
        <v>0.82246869802474976</v>
      </c>
      <c r="CE1518">
        <v>0.77769893407821655</v>
      </c>
      <c r="CF1518">
        <v>0.61796826124191284</v>
      </c>
      <c r="CG1518">
        <v>0.55158877372741699</v>
      </c>
      <c r="CH1518">
        <v>0.62527775764465332</v>
      </c>
      <c r="CI1518">
        <v>0.71606713533401489</v>
      </c>
      <c r="CJ1518">
        <v>0.66547238826751709</v>
      </c>
      <c r="CK1518">
        <v>0.81393527984619141</v>
      </c>
      <c r="CL1518">
        <v>0.84706008434295654</v>
      </c>
      <c r="CM1518">
        <v>0.81608682870864868</v>
      </c>
      <c r="CN1518">
        <v>0.86323851346969604</v>
      </c>
      <c r="CO1518">
        <v>0.96341198682785034</v>
      </c>
      <c r="CP1518">
        <v>0.8603825569152832</v>
      </c>
      <c r="CQ1518">
        <v>0.90123707056045532</v>
      </c>
      <c r="CR1518">
        <v>0.98799163103103638</v>
      </c>
      <c r="CS1518">
        <v>0.98870760202407837</v>
      </c>
      <c r="CT1518">
        <v>0.98171299695968628</v>
      </c>
      <c r="CU1518">
        <v>1.0551295280456543</v>
      </c>
      <c r="CV1518">
        <v>0.8568885326385498</v>
      </c>
      <c r="CW1518">
        <v>0.75023078918457031</v>
      </c>
      <c r="CX1518">
        <v>0.63257968425750732</v>
      </c>
      <c r="CY1518">
        <v>0.65739643573760986</v>
      </c>
      <c r="CZ1518">
        <v>0.63797223567962646</v>
      </c>
    </row>
    <row r="1519" spans="1:104" x14ac:dyDescent="0.25">
      <c r="A1519" t="s">
        <v>1708</v>
      </c>
      <c r="B1519" t="s">
        <v>26</v>
      </c>
      <c r="C1519" t="s">
        <v>27</v>
      </c>
      <c r="D1519" t="s">
        <v>184</v>
      </c>
      <c r="E1519" t="s">
        <v>184</v>
      </c>
      <c r="F1519">
        <v>2021</v>
      </c>
      <c r="G1519" t="s">
        <v>180</v>
      </c>
      <c r="H1519">
        <v>10</v>
      </c>
      <c r="I1519">
        <v>44.428192138671875</v>
      </c>
      <c r="J1519">
        <v>42.936969757080078</v>
      </c>
      <c r="K1519">
        <v>41.930816650390625</v>
      </c>
      <c r="L1519">
        <v>41.889068603515625</v>
      </c>
      <c r="M1519">
        <v>43.440513610839844</v>
      </c>
      <c r="N1519">
        <v>47.650180816650391</v>
      </c>
      <c r="O1519">
        <v>54.761817932128906</v>
      </c>
      <c r="P1519">
        <v>60.686336517333984</v>
      </c>
      <c r="Q1519">
        <v>67.878639221191406</v>
      </c>
      <c r="R1519">
        <v>74.340385437011719</v>
      </c>
      <c r="S1519">
        <v>79.469329833984375</v>
      </c>
      <c r="T1519">
        <v>82.279708862304688</v>
      </c>
      <c r="U1519">
        <v>83.787857055664063</v>
      </c>
      <c r="V1519">
        <v>85.122001647949219</v>
      </c>
      <c r="W1519">
        <v>84.613540649414063</v>
      </c>
      <c r="X1519">
        <v>81.951309204101563</v>
      </c>
      <c r="Y1519">
        <v>77.820343017578125</v>
      </c>
      <c r="Z1519">
        <v>72.889617919921875</v>
      </c>
      <c r="AA1519">
        <v>69.238151550292969</v>
      </c>
      <c r="AB1519">
        <v>66.22967529296875</v>
      </c>
      <c r="AC1519">
        <v>62.728263854980469</v>
      </c>
      <c r="AD1519">
        <v>57.113494873046875</v>
      </c>
      <c r="AE1519">
        <v>51.809024810791016</v>
      </c>
      <c r="AF1519">
        <v>48.210193634033203</v>
      </c>
      <c r="AG1519">
        <v>-0.43638297915458679</v>
      </c>
      <c r="AH1519">
        <v>-0.26205596327781677</v>
      </c>
      <c r="AI1519">
        <v>-0.20136669278144836</v>
      </c>
      <c r="AJ1519">
        <v>-0.20329207181930542</v>
      </c>
      <c r="AK1519">
        <v>-0.18007774651050568</v>
      </c>
      <c r="AL1519">
        <v>-5.5089056491851807E-2</v>
      </c>
      <c r="AM1519">
        <v>-0.26687681674957275</v>
      </c>
      <c r="AN1519">
        <v>5.5186081677675247E-2</v>
      </c>
      <c r="AO1519">
        <v>0.14716383814811707</v>
      </c>
      <c r="AP1519">
        <v>0.15692034363746643</v>
      </c>
      <c r="AQ1519">
        <v>0.79521286487579346</v>
      </c>
      <c r="AR1519">
        <v>4.1400933265686035</v>
      </c>
      <c r="AS1519">
        <v>4.2909688949584961</v>
      </c>
      <c r="AT1519">
        <v>4.1674895286560059</v>
      </c>
      <c r="AU1519">
        <v>3.947559118270874</v>
      </c>
      <c r="AV1519">
        <v>3.9394137859344482</v>
      </c>
      <c r="AW1519">
        <v>3.6801936626434326</v>
      </c>
      <c r="AX1519">
        <v>3.2588891983032227</v>
      </c>
      <c r="AY1519">
        <v>0.96303904056549072</v>
      </c>
      <c r="AZ1519">
        <v>0.50364291667938232</v>
      </c>
      <c r="BA1519">
        <v>0.32355284690856934</v>
      </c>
      <c r="BB1519">
        <v>0.30353808403015137</v>
      </c>
      <c r="BC1519">
        <v>0.18311497569084167</v>
      </c>
      <c r="BD1519">
        <v>2.824445441365242E-2</v>
      </c>
      <c r="BE1519">
        <v>70.218902587890625</v>
      </c>
      <c r="BF1519">
        <v>68.534172058105469</v>
      </c>
      <c r="BG1519">
        <v>69.130119323730469</v>
      </c>
      <c r="BH1519">
        <v>68.654052734375</v>
      </c>
      <c r="BI1519">
        <v>66.9910888671875</v>
      </c>
      <c r="BJ1519">
        <v>66.7410888671875</v>
      </c>
      <c r="BK1519">
        <v>67.608795166015625</v>
      </c>
      <c r="BL1519">
        <v>67.654052734375</v>
      </c>
      <c r="BM1519">
        <v>73.836135864257813</v>
      </c>
      <c r="BN1519">
        <v>78.49822998046875</v>
      </c>
      <c r="BO1519">
        <v>82.686004638671875</v>
      </c>
      <c r="BP1519">
        <v>83.3787841796875</v>
      </c>
      <c r="BQ1519">
        <v>83.859634399414063</v>
      </c>
      <c r="BR1519">
        <v>84.838310241699219</v>
      </c>
      <c r="BS1519">
        <v>84.521293640136719</v>
      </c>
      <c r="BT1519">
        <v>85.162933349609375</v>
      </c>
      <c r="BU1519">
        <v>84.523033142089844</v>
      </c>
      <c r="BV1519">
        <v>81.21539306640625</v>
      </c>
      <c r="BW1519">
        <v>77.596809387207031</v>
      </c>
      <c r="BX1519">
        <v>73.880126953125</v>
      </c>
      <c r="BY1519">
        <v>72.425819396972656</v>
      </c>
      <c r="BZ1519">
        <v>70.078132629394531</v>
      </c>
      <c r="CA1519">
        <v>68.871650695800781</v>
      </c>
      <c r="CB1519">
        <v>68.349891662597656</v>
      </c>
      <c r="CC1519">
        <v>0.75778400897979736</v>
      </c>
      <c r="CD1519">
        <v>0.72351610660552979</v>
      </c>
      <c r="CE1519">
        <v>0.68372166156768799</v>
      </c>
      <c r="CF1519">
        <v>0.548045814037323</v>
      </c>
      <c r="CG1519">
        <v>0.49084967374801636</v>
      </c>
      <c r="CH1519">
        <v>0.55582451820373535</v>
      </c>
      <c r="CI1519">
        <v>0.65054911375045776</v>
      </c>
      <c r="CJ1519">
        <v>0.61713796854019165</v>
      </c>
      <c r="CK1519">
        <v>0.754477858543396</v>
      </c>
      <c r="CL1519">
        <v>0.79289519786834717</v>
      </c>
      <c r="CM1519">
        <v>0.76911389827728271</v>
      </c>
      <c r="CN1519">
        <v>0.81512248516082764</v>
      </c>
      <c r="CO1519">
        <v>0.91196131706237793</v>
      </c>
      <c r="CP1519">
        <v>0.81452322006225586</v>
      </c>
      <c r="CQ1519">
        <v>0.85474061965942383</v>
      </c>
      <c r="CR1519">
        <v>0.93649572134017944</v>
      </c>
      <c r="CS1519">
        <v>0.93333607912063599</v>
      </c>
      <c r="CT1519">
        <v>0.92432206869125366</v>
      </c>
      <c r="CU1519">
        <v>1.0106714963912964</v>
      </c>
      <c r="CV1519">
        <v>0.81620514392852783</v>
      </c>
      <c r="CW1519">
        <v>0.71410942077636719</v>
      </c>
      <c r="CX1519">
        <v>0.58267068862915039</v>
      </c>
      <c r="CY1519">
        <v>0.58789938688278198</v>
      </c>
      <c r="CZ1519">
        <v>0.5686345100402832</v>
      </c>
    </row>
    <row r="1520" spans="1:104" x14ac:dyDescent="0.25">
      <c r="A1520" t="s">
        <v>1709</v>
      </c>
      <c r="B1520" t="s">
        <v>26</v>
      </c>
      <c r="C1520" t="s">
        <v>27</v>
      </c>
      <c r="D1520" t="s">
        <v>184</v>
      </c>
      <c r="E1520" t="s">
        <v>184</v>
      </c>
      <c r="F1520">
        <v>2021</v>
      </c>
      <c r="G1520" t="s">
        <v>181</v>
      </c>
      <c r="H1520">
        <v>11</v>
      </c>
      <c r="I1520">
        <v>41.328525543212891</v>
      </c>
      <c r="J1520">
        <v>40.034194946289063</v>
      </c>
      <c r="K1520">
        <v>39.2576904296875</v>
      </c>
      <c r="L1520">
        <v>39.416091918945313</v>
      </c>
      <c r="M1520">
        <v>41.117961883544922</v>
      </c>
      <c r="N1520">
        <v>45.227569580078125</v>
      </c>
      <c r="O1520">
        <v>50.504154205322266</v>
      </c>
      <c r="P1520">
        <v>55.558582305908203</v>
      </c>
      <c r="Q1520">
        <v>61.088981628417969</v>
      </c>
      <c r="R1520">
        <v>65.557685852050781</v>
      </c>
      <c r="S1520">
        <v>69.154685974121094</v>
      </c>
      <c r="T1520">
        <v>71.206199645996094</v>
      </c>
      <c r="U1520">
        <v>72.219612121582031</v>
      </c>
      <c r="V1520">
        <v>73.00567626953125</v>
      </c>
      <c r="W1520">
        <v>72.261550903320312</v>
      </c>
      <c r="X1520">
        <v>69.635040283203125</v>
      </c>
      <c r="Y1520">
        <v>66.61199951171875</v>
      </c>
      <c r="Z1520">
        <v>64.711715698242188</v>
      </c>
      <c r="AA1520">
        <v>60.194602966308594</v>
      </c>
      <c r="AB1520">
        <v>56.927764892578125</v>
      </c>
      <c r="AC1520">
        <v>54.390411376953125</v>
      </c>
      <c r="AD1520">
        <v>50.886569976806641</v>
      </c>
      <c r="AE1520">
        <v>47.289661407470703</v>
      </c>
      <c r="AF1520">
        <v>44.315200805664062</v>
      </c>
      <c r="AG1520">
        <v>-0.45791664719581604</v>
      </c>
      <c r="AH1520">
        <v>-0.21303847432136536</v>
      </c>
      <c r="AI1520">
        <v>-0.10414893925189972</v>
      </c>
      <c r="AJ1520">
        <v>-0.15250186622142792</v>
      </c>
      <c r="AK1520">
        <v>-0.19660931825637817</v>
      </c>
      <c r="AL1520">
        <v>-0.12147051095962524</v>
      </c>
      <c r="AM1520">
        <v>-0.30419084429740906</v>
      </c>
      <c r="AN1520">
        <v>-6.4236991107463837E-2</v>
      </c>
      <c r="AO1520">
        <v>0.13316516578197479</v>
      </c>
      <c r="AP1520">
        <v>0.26682192087173462</v>
      </c>
      <c r="AQ1520">
        <v>0.80017340183258057</v>
      </c>
      <c r="AR1520">
        <v>3.5891237258911133</v>
      </c>
      <c r="AS1520">
        <v>3.6967713832855225</v>
      </c>
      <c r="AT1520">
        <v>3.5716454982757568</v>
      </c>
      <c r="AU1520">
        <v>3.3185582160949707</v>
      </c>
      <c r="AV1520">
        <v>3.0984485149383545</v>
      </c>
      <c r="AW1520">
        <v>2.8557274341583252</v>
      </c>
      <c r="AX1520">
        <v>2.477278470993042</v>
      </c>
      <c r="AY1520">
        <v>0.38123896718025208</v>
      </c>
      <c r="AZ1520">
        <v>0.10623778402805328</v>
      </c>
      <c r="BA1520">
        <v>4.2288303375244141E-2</v>
      </c>
      <c r="BB1520">
        <v>7.1809493005275726E-2</v>
      </c>
      <c r="BC1520">
        <v>2.8241463005542755E-2</v>
      </c>
      <c r="BD1520">
        <v>-0.15851646661758423</v>
      </c>
      <c r="BE1520">
        <v>60.162895202636719</v>
      </c>
      <c r="BF1520">
        <v>59.871124267578125</v>
      </c>
      <c r="BG1520">
        <v>59.032802581787109</v>
      </c>
      <c r="BH1520">
        <v>58.737987518310547</v>
      </c>
      <c r="BI1520">
        <v>58.533676147460937</v>
      </c>
      <c r="BJ1520">
        <v>57.303684234619141</v>
      </c>
      <c r="BK1520">
        <v>57.881832122802734</v>
      </c>
      <c r="BL1520">
        <v>60.294380187988281</v>
      </c>
      <c r="BM1520">
        <v>67.424995422363281</v>
      </c>
      <c r="BN1520">
        <v>74.912643432617188</v>
      </c>
      <c r="BO1520">
        <v>78.585365295410156</v>
      </c>
      <c r="BP1520">
        <v>81.650192260742187</v>
      </c>
      <c r="BQ1520">
        <v>84.084930419921875</v>
      </c>
      <c r="BR1520">
        <v>83.447181701660156</v>
      </c>
      <c r="BS1520">
        <v>83.325965881347656</v>
      </c>
      <c r="BT1520">
        <v>82.868171691894531</v>
      </c>
      <c r="BU1520">
        <v>80.433868408203125</v>
      </c>
      <c r="BV1520">
        <v>75.380088806152344</v>
      </c>
      <c r="BW1520">
        <v>70.185951232910156</v>
      </c>
      <c r="BX1520">
        <v>65.914199829101563</v>
      </c>
      <c r="BY1520">
        <v>64.95770263671875</v>
      </c>
      <c r="BZ1520">
        <v>62.021224975585938</v>
      </c>
      <c r="CA1520">
        <v>60.936386108398437</v>
      </c>
      <c r="CB1520">
        <v>59.458576202392578</v>
      </c>
      <c r="CC1520">
        <v>0.75109624862670898</v>
      </c>
      <c r="CD1520">
        <v>0.7158241868019104</v>
      </c>
      <c r="CE1520">
        <v>0.67761987447738647</v>
      </c>
      <c r="CF1520">
        <v>0.54608392715454102</v>
      </c>
      <c r="CG1520">
        <v>0.49370035529136658</v>
      </c>
      <c r="CH1520">
        <v>0.56039321422576904</v>
      </c>
      <c r="CI1520">
        <v>0.64768892526626587</v>
      </c>
      <c r="CJ1520">
        <v>0.61516189575195313</v>
      </c>
      <c r="CK1520">
        <v>0.74228876829147339</v>
      </c>
      <c r="CL1520">
        <v>0.77419179677963257</v>
      </c>
      <c r="CM1520">
        <v>0.75532746315002441</v>
      </c>
      <c r="CN1520">
        <v>0.79697239398956299</v>
      </c>
      <c r="CO1520">
        <v>0.87564903497695923</v>
      </c>
      <c r="CP1520">
        <v>0.80028629302978516</v>
      </c>
      <c r="CQ1520">
        <v>0.83189260959625244</v>
      </c>
      <c r="CR1520">
        <v>0.88603615760803223</v>
      </c>
      <c r="CS1520">
        <v>0.87738937139511108</v>
      </c>
      <c r="CT1520">
        <v>0.87493765354156494</v>
      </c>
      <c r="CU1520">
        <v>0.92771357297897339</v>
      </c>
      <c r="CV1520">
        <v>0.74049168825149536</v>
      </c>
      <c r="CW1520">
        <v>0.65325307846069336</v>
      </c>
      <c r="CX1520">
        <v>0.55713832378387451</v>
      </c>
      <c r="CY1520">
        <v>0.57725071907043457</v>
      </c>
      <c r="CZ1520">
        <v>0.55897009372711182</v>
      </c>
    </row>
    <row r="1521" spans="1:104" x14ac:dyDescent="0.25">
      <c r="A1521" t="s">
        <v>1710</v>
      </c>
      <c r="B1521" t="s">
        <v>26</v>
      </c>
      <c r="C1521" t="s">
        <v>27</v>
      </c>
      <c r="D1521" t="s">
        <v>184</v>
      </c>
      <c r="E1521" t="s">
        <v>184</v>
      </c>
      <c r="F1521">
        <v>2021</v>
      </c>
      <c r="G1521" t="s">
        <v>182</v>
      </c>
      <c r="H1521">
        <v>12</v>
      </c>
      <c r="I1521">
        <v>39.749290466308594</v>
      </c>
      <c r="J1521">
        <v>38.679557800292969</v>
      </c>
      <c r="K1521">
        <v>38.159572601318359</v>
      </c>
      <c r="L1521">
        <v>38.436008453369141</v>
      </c>
      <c r="M1521">
        <v>40.243980407714844</v>
      </c>
      <c r="N1521">
        <v>44.447044372558594</v>
      </c>
      <c r="O1521">
        <v>50.414905548095703</v>
      </c>
      <c r="P1521">
        <v>55.153942108154297</v>
      </c>
      <c r="Q1521">
        <v>58.284587860107422</v>
      </c>
      <c r="R1521">
        <v>59.162086486816406</v>
      </c>
      <c r="S1521">
        <v>59.106426239013672</v>
      </c>
      <c r="T1521">
        <v>58.301200866699219</v>
      </c>
      <c r="U1521">
        <v>57.441455841064453</v>
      </c>
      <c r="V1521">
        <v>57.062705993652344</v>
      </c>
      <c r="W1521">
        <v>55.997066497802734</v>
      </c>
      <c r="X1521">
        <v>54.372455596923828</v>
      </c>
      <c r="Y1521">
        <v>53.740299224853516</v>
      </c>
      <c r="Z1521">
        <v>55.074115753173828</v>
      </c>
      <c r="AA1521">
        <v>53.038185119628906</v>
      </c>
      <c r="AB1521">
        <v>51.641815185546875</v>
      </c>
      <c r="AC1521">
        <v>50.105857849121094</v>
      </c>
      <c r="AD1521">
        <v>48.053810119628906</v>
      </c>
      <c r="AE1521">
        <v>44.606475830078125</v>
      </c>
      <c r="AF1521">
        <v>42.006374359130859</v>
      </c>
      <c r="AG1521">
        <v>-0.59302496910095215</v>
      </c>
      <c r="AH1521">
        <v>-8.3815291523933411E-2</v>
      </c>
      <c r="AI1521">
        <v>0.20192934572696686</v>
      </c>
      <c r="AJ1521">
        <v>-3.4267778974026442E-3</v>
      </c>
      <c r="AK1521">
        <v>-0.26569300889968872</v>
      </c>
      <c r="AL1521">
        <v>-0.35069355368614197</v>
      </c>
      <c r="AM1521">
        <v>-0.4874940812587738</v>
      </c>
      <c r="AN1521">
        <v>-0.47609549760818481</v>
      </c>
      <c r="AO1521">
        <v>0.13885283470153809</v>
      </c>
      <c r="AP1521">
        <v>0.66767293214797974</v>
      </c>
      <c r="AQ1521">
        <v>1.0247889757156372</v>
      </c>
      <c r="AR1521">
        <v>2.9561276435852051</v>
      </c>
      <c r="AS1521">
        <v>2.9345047473907471</v>
      </c>
      <c r="AT1521">
        <v>2.7785792350769043</v>
      </c>
      <c r="AU1521">
        <v>2.4258387088775635</v>
      </c>
      <c r="AV1521">
        <v>1.7043871879577637</v>
      </c>
      <c r="AW1521">
        <v>1.4330463409423828</v>
      </c>
      <c r="AX1521">
        <v>0.8569914698600769</v>
      </c>
      <c r="AY1521">
        <v>-1.0810412168502808</v>
      </c>
      <c r="AZ1521">
        <v>-0.93161386251449585</v>
      </c>
      <c r="BA1521">
        <v>-0.71458369493484497</v>
      </c>
      <c r="BB1521">
        <v>-0.60710614919662476</v>
      </c>
      <c r="BC1521">
        <v>-0.44879961013793945</v>
      </c>
      <c r="BD1521">
        <v>-0.7692868709564209</v>
      </c>
      <c r="BE1521">
        <v>47.576198577880859</v>
      </c>
      <c r="BF1521">
        <v>47.076198577880859</v>
      </c>
      <c r="BG1521">
        <v>45.663185119628906</v>
      </c>
      <c r="BH1521">
        <v>45.369693756103516</v>
      </c>
      <c r="BI1521">
        <v>45.576198577880859</v>
      </c>
      <c r="BJ1521">
        <v>45.489215850830078</v>
      </c>
      <c r="BK1521">
        <v>44.576198577880859</v>
      </c>
      <c r="BL1521">
        <v>45.532707214355469</v>
      </c>
      <c r="BM1521">
        <v>47.945720672607422</v>
      </c>
      <c r="BN1521">
        <v>50.880481719970703</v>
      </c>
      <c r="BO1521">
        <v>53.021747589111328</v>
      </c>
      <c r="BP1521">
        <v>53.315242767333984</v>
      </c>
      <c r="BQ1521">
        <v>54.086986541748047</v>
      </c>
      <c r="BR1521">
        <v>55.086986541748047</v>
      </c>
      <c r="BS1521">
        <v>55.956508636474609</v>
      </c>
      <c r="BT1521">
        <v>55.108734130859375</v>
      </c>
      <c r="BU1521">
        <v>54.380477905273438</v>
      </c>
      <c r="BV1521">
        <v>51.097946166992188</v>
      </c>
      <c r="BW1521">
        <v>49.597946166992188</v>
      </c>
      <c r="BX1521">
        <v>48.913185119628906</v>
      </c>
      <c r="BY1521">
        <v>47.043663024902344</v>
      </c>
      <c r="BZ1521">
        <v>48.119693756103516</v>
      </c>
      <c r="CA1521">
        <v>46.434932708740234</v>
      </c>
      <c r="CB1521">
        <v>45.728427886962891</v>
      </c>
      <c r="CC1521">
        <v>0.99617063999176025</v>
      </c>
      <c r="CD1521">
        <v>0.95345127582550049</v>
      </c>
      <c r="CE1521">
        <v>0.90778428316116333</v>
      </c>
      <c r="CF1521">
        <v>0.72032469511032104</v>
      </c>
      <c r="CG1521">
        <v>0.64252650737762451</v>
      </c>
      <c r="CH1521">
        <v>0.72620749473571777</v>
      </c>
      <c r="CI1521">
        <v>0.83134704828262329</v>
      </c>
      <c r="CJ1521">
        <v>0.73047828674316406</v>
      </c>
      <c r="CK1521">
        <v>0.88293004035949707</v>
      </c>
      <c r="CL1521">
        <v>0.89953821897506714</v>
      </c>
      <c r="CM1521">
        <v>0.85649186372756958</v>
      </c>
      <c r="CN1521">
        <v>0.89905321598052979</v>
      </c>
      <c r="CO1521">
        <v>0.98766893148422241</v>
      </c>
      <c r="CP1521">
        <v>0.89568948745727539</v>
      </c>
      <c r="CQ1521">
        <v>0.93137603998184204</v>
      </c>
      <c r="CR1521">
        <v>1.0014569759368896</v>
      </c>
      <c r="CS1521">
        <v>1.0131711959838867</v>
      </c>
      <c r="CT1521">
        <v>1.0407540798187256</v>
      </c>
      <c r="CU1521">
        <v>1.1444374322891235</v>
      </c>
      <c r="CV1521">
        <v>0.93350070714950562</v>
      </c>
      <c r="CW1521">
        <v>0.83098000288009644</v>
      </c>
      <c r="CX1521">
        <v>0.7223503589630127</v>
      </c>
      <c r="CY1521">
        <v>0.7459028959274292</v>
      </c>
      <c r="CZ1521">
        <v>0.72357660531997681</v>
      </c>
    </row>
    <row r="1522" spans="1:104" x14ac:dyDescent="0.25">
      <c r="A1522" t="s">
        <v>1711</v>
      </c>
      <c r="B1522" t="s">
        <v>26</v>
      </c>
      <c r="C1522" t="s">
        <v>27</v>
      </c>
      <c r="D1522" t="s">
        <v>184</v>
      </c>
      <c r="E1522" t="s">
        <v>184</v>
      </c>
      <c r="F1522">
        <v>2021</v>
      </c>
      <c r="G1522" t="s">
        <v>183</v>
      </c>
      <c r="H1522">
        <v>8</v>
      </c>
      <c r="I1522">
        <v>48.829505920410156</v>
      </c>
      <c r="J1522">
        <v>47.138084411621094</v>
      </c>
      <c r="K1522">
        <v>45.937503814697266</v>
      </c>
      <c r="L1522">
        <v>45.879032135009766</v>
      </c>
      <c r="M1522">
        <v>47.594223022460938</v>
      </c>
      <c r="N1522">
        <v>52.334396362304688</v>
      </c>
      <c r="O1522">
        <v>58.453170776367188</v>
      </c>
      <c r="P1522">
        <v>65.563880920410156</v>
      </c>
      <c r="Q1522">
        <v>72.553062438964844</v>
      </c>
      <c r="R1522">
        <v>78.167160034179687</v>
      </c>
      <c r="S1522">
        <v>82.642478942871094</v>
      </c>
      <c r="T1522">
        <v>84.772132873535156</v>
      </c>
      <c r="U1522">
        <v>85.580276489257813</v>
      </c>
      <c r="V1522">
        <v>86.0323486328125</v>
      </c>
      <c r="W1522">
        <v>85.584091186523438</v>
      </c>
      <c r="X1522">
        <v>83.917320251464844</v>
      </c>
      <c r="Y1522">
        <v>80.509765625</v>
      </c>
      <c r="Z1522">
        <v>75.79461669921875</v>
      </c>
      <c r="AA1522">
        <v>69.625617980957031</v>
      </c>
      <c r="AB1522">
        <v>66.888389587402344</v>
      </c>
      <c r="AC1522">
        <v>64.863243103027344</v>
      </c>
      <c r="AD1522">
        <v>60.618797302246094</v>
      </c>
      <c r="AE1522">
        <v>56.118511199951172</v>
      </c>
      <c r="AF1522">
        <v>52.408130645751953</v>
      </c>
      <c r="AG1522">
        <v>-0.47926890850067139</v>
      </c>
      <c r="AH1522">
        <v>-0.30492353439331055</v>
      </c>
      <c r="AI1522">
        <v>-0.25026854872703552</v>
      </c>
      <c r="AJ1522">
        <v>-0.23884114623069763</v>
      </c>
      <c r="AK1522">
        <v>-0.19548331201076508</v>
      </c>
      <c r="AL1522">
        <v>-4.3697811663150787E-2</v>
      </c>
      <c r="AM1522">
        <v>-0.27575618028640747</v>
      </c>
      <c r="AN1522">
        <v>9.0641416609287262E-2</v>
      </c>
      <c r="AO1522">
        <v>0.14986678957939148</v>
      </c>
      <c r="AP1522">
        <v>0.11908408999443054</v>
      </c>
      <c r="AQ1522">
        <v>0.76139849424362183</v>
      </c>
      <c r="AR1522">
        <v>4.1767921447753906</v>
      </c>
      <c r="AS1522">
        <v>4.3009524345397949</v>
      </c>
      <c r="AT1522">
        <v>4.1420793533325195</v>
      </c>
      <c r="AU1522">
        <v>3.9426350593566895</v>
      </c>
      <c r="AV1522">
        <v>4.0470285415649414</v>
      </c>
      <c r="AW1522">
        <v>3.8431105613708496</v>
      </c>
      <c r="AX1522">
        <v>3.4564380645751953</v>
      </c>
      <c r="AY1522">
        <v>1.0688990354537964</v>
      </c>
      <c r="AZ1522">
        <v>0.57711619138717651</v>
      </c>
      <c r="BA1522">
        <v>0.37952661514282227</v>
      </c>
      <c r="BB1522">
        <v>0.37114846706390381</v>
      </c>
      <c r="BC1522">
        <v>0.23941028118133545</v>
      </c>
      <c r="BD1522">
        <v>8.2295447587966919E-2</v>
      </c>
      <c r="BE1522">
        <v>69.961967468261719</v>
      </c>
      <c r="BF1522">
        <v>69.429092407226563</v>
      </c>
      <c r="BG1522">
        <v>68.720130920410156</v>
      </c>
      <c r="BH1522">
        <v>68.415580749511719</v>
      </c>
      <c r="BI1522">
        <v>68.503677368164062</v>
      </c>
      <c r="BJ1522">
        <v>67.698455810546875</v>
      </c>
      <c r="BK1522">
        <v>68.455543518066406</v>
      </c>
      <c r="BL1522">
        <v>71.130889892578125</v>
      </c>
      <c r="BM1522">
        <v>76.808784484863281</v>
      </c>
      <c r="BN1522">
        <v>80.518836975097656</v>
      </c>
      <c r="BO1522">
        <v>85.12939453125</v>
      </c>
      <c r="BP1522">
        <v>87.072349548339844</v>
      </c>
      <c r="BQ1522">
        <v>88.258026123046875</v>
      </c>
      <c r="BR1522">
        <v>88.262474060058594</v>
      </c>
      <c r="BS1522">
        <v>87.927955627441406</v>
      </c>
      <c r="BT1522">
        <v>87.360000610351563</v>
      </c>
      <c r="BU1522">
        <v>87.088653564453125</v>
      </c>
      <c r="BV1522">
        <v>86.264053344726563</v>
      </c>
      <c r="BW1522">
        <v>83.659271240234375</v>
      </c>
      <c r="BX1522">
        <v>80.085304260253906</v>
      </c>
      <c r="BY1522">
        <v>76.501106262207031</v>
      </c>
      <c r="BZ1522">
        <v>74.68194580078125</v>
      </c>
      <c r="CA1522">
        <v>73.653953552246094</v>
      </c>
      <c r="CB1522">
        <v>72.193367004394531</v>
      </c>
      <c r="CC1522">
        <v>0.83888876438140869</v>
      </c>
      <c r="CD1522">
        <v>0.80124574899673462</v>
      </c>
      <c r="CE1522">
        <v>0.75412386655807495</v>
      </c>
      <c r="CF1522">
        <v>0.59738749265670776</v>
      </c>
      <c r="CG1522">
        <v>0.53062695264816284</v>
      </c>
      <c r="CH1522">
        <v>0.60051286220550537</v>
      </c>
      <c r="CI1522">
        <v>0.68147987127304077</v>
      </c>
      <c r="CJ1522">
        <v>0.63058584928512573</v>
      </c>
      <c r="CK1522">
        <v>0.76566553115844727</v>
      </c>
      <c r="CL1522">
        <v>0.79583299160003662</v>
      </c>
      <c r="CM1522">
        <v>0.76968878507614136</v>
      </c>
      <c r="CN1522">
        <v>0.81342935562133789</v>
      </c>
      <c r="CO1522">
        <v>0.90321904420852661</v>
      </c>
      <c r="CP1522">
        <v>0.81184357404708862</v>
      </c>
      <c r="CQ1522">
        <v>0.84885305166244507</v>
      </c>
      <c r="CR1522">
        <v>0.92887020111083984</v>
      </c>
      <c r="CS1522">
        <v>0.93128746747970581</v>
      </c>
      <c r="CT1522">
        <v>0.92344802618026733</v>
      </c>
      <c r="CU1522">
        <v>0.99140036106109619</v>
      </c>
      <c r="CV1522">
        <v>0.8012576699256897</v>
      </c>
      <c r="CW1522">
        <v>0.70891076326370239</v>
      </c>
      <c r="CX1522">
        <v>0.60323053598403931</v>
      </c>
      <c r="CY1522">
        <v>0.63034242391586304</v>
      </c>
      <c r="CZ1522">
        <v>0.61394995450973511</v>
      </c>
    </row>
    <row r="1523" spans="1:104" x14ac:dyDescent="0.25">
      <c r="A1523" t="s">
        <v>1712</v>
      </c>
      <c r="B1523" t="s">
        <v>26</v>
      </c>
      <c r="C1523" t="s">
        <v>27</v>
      </c>
      <c r="D1523" t="s">
        <v>184</v>
      </c>
      <c r="E1523" t="s">
        <v>184</v>
      </c>
      <c r="F1523">
        <v>2022</v>
      </c>
      <c r="G1523" t="s">
        <v>171</v>
      </c>
      <c r="H1523">
        <v>1</v>
      </c>
      <c r="I1523">
        <v>39.956130981445313</v>
      </c>
      <c r="J1523">
        <v>38.774074554443359</v>
      </c>
      <c r="K1523">
        <v>38.361854553222656</v>
      </c>
      <c r="L1523">
        <v>38.701705932617188</v>
      </c>
      <c r="M1523">
        <v>40.734508514404297</v>
      </c>
      <c r="N1523">
        <v>45.156791687011719</v>
      </c>
      <c r="O1523">
        <v>52.692817687988281</v>
      </c>
      <c r="P1523">
        <v>57.894325256347656</v>
      </c>
      <c r="Q1523">
        <v>60.679862976074219</v>
      </c>
      <c r="R1523">
        <v>60.654090881347656</v>
      </c>
      <c r="S1523">
        <v>59.776165008544922</v>
      </c>
      <c r="T1523">
        <v>58.264801025390625</v>
      </c>
      <c r="U1523">
        <v>56.966972351074219</v>
      </c>
      <c r="V1523">
        <v>56.305301666259766</v>
      </c>
      <c r="W1523">
        <v>55.251289367675781</v>
      </c>
      <c r="X1523">
        <v>53.898345947265625</v>
      </c>
      <c r="Y1523">
        <v>53.407115936279297</v>
      </c>
      <c r="Z1523">
        <v>55.602851867675781</v>
      </c>
      <c r="AA1523">
        <v>53.964214324951172</v>
      </c>
      <c r="AB1523">
        <v>52.584434509277344</v>
      </c>
      <c r="AC1523">
        <v>51.043441772460937</v>
      </c>
      <c r="AD1523">
        <v>48.835193634033203</v>
      </c>
      <c r="AE1523">
        <v>45.115131378173828</v>
      </c>
      <c r="AF1523">
        <v>42.453067779541016</v>
      </c>
      <c r="AG1523">
        <v>-0.63633406162261963</v>
      </c>
      <c r="AH1523">
        <v>-6.6213712096214294E-2</v>
      </c>
      <c r="AI1523">
        <v>0.25780907273292542</v>
      </c>
      <c r="AJ1523">
        <v>2.0952599123120308E-2</v>
      </c>
      <c r="AK1523">
        <v>-0.28639370203018188</v>
      </c>
      <c r="AL1523">
        <v>-0.41140398383140564</v>
      </c>
      <c r="AM1523">
        <v>-0.55480396747589111</v>
      </c>
      <c r="AN1523">
        <v>-0.60409480333328247</v>
      </c>
      <c r="AO1523">
        <v>0.14640292525291443</v>
      </c>
      <c r="AP1523">
        <v>0.78112542629241943</v>
      </c>
      <c r="AQ1523">
        <v>1.1195840835571289</v>
      </c>
      <c r="AR1523">
        <v>2.9688913822174072</v>
      </c>
      <c r="AS1523">
        <v>2.9150128364562988</v>
      </c>
      <c r="AT1523">
        <v>2.7370254993438721</v>
      </c>
      <c r="AU1523">
        <v>2.3680224418640137</v>
      </c>
      <c r="AV1523">
        <v>1.553302526473999</v>
      </c>
      <c r="AW1523">
        <v>1.2482401132583618</v>
      </c>
      <c r="AX1523">
        <v>0.60784041881561279</v>
      </c>
      <c r="AY1523">
        <v>-1.3622219562530518</v>
      </c>
      <c r="AZ1523">
        <v>-1.1477502584457397</v>
      </c>
      <c r="BA1523">
        <v>-0.87667965888977051</v>
      </c>
      <c r="BB1523">
        <v>-0.74892008304595947</v>
      </c>
      <c r="BC1523">
        <v>-0.54669857025146484</v>
      </c>
      <c r="BD1523">
        <v>-0.90449178218841553</v>
      </c>
      <c r="BE1523">
        <v>42.684825897216797</v>
      </c>
      <c r="BF1523">
        <v>40.837017059326172</v>
      </c>
      <c r="BG1523">
        <v>40.130496978759766</v>
      </c>
      <c r="BH1523">
        <v>40.000049591064453</v>
      </c>
      <c r="BI1523">
        <v>39.161777496337891</v>
      </c>
      <c r="BJ1523">
        <v>38.870471954345703</v>
      </c>
      <c r="BK1523">
        <v>38.825252532958984</v>
      </c>
      <c r="BL1523">
        <v>37.270919799804688</v>
      </c>
      <c r="BM1523">
        <v>44.042179107666016</v>
      </c>
      <c r="BN1523">
        <v>47.955211639404297</v>
      </c>
      <c r="BO1523">
        <v>50.685211181640625</v>
      </c>
      <c r="BP1523">
        <v>53.074329376220703</v>
      </c>
      <c r="BQ1523">
        <v>54.869556427001953</v>
      </c>
      <c r="BR1523">
        <v>53.979999542236328</v>
      </c>
      <c r="BS1523">
        <v>55.16259765625</v>
      </c>
      <c r="BT1523">
        <v>54.499568939208984</v>
      </c>
      <c r="BU1523">
        <v>52.651752471923828</v>
      </c>
      <c r="BV1523">
        <v>50.534378051757813</v>
      </c>
      <c r="BW1523">
        <v>49.097427368164063</v>
      </c>
      <c r="BX1523">
        <v>46.250053405761719</v>
      </c>
      <c r="BY1523">
        <v>44.770053863525391</v>
      </c>
      <c r="BZ1523">
        <v>44.022224426269531</v>
      </c>
      <c r="CA1523">
        <v>45.054813385009766</v>
      </c>
      <c r="CB1523">
        <v>43.411781311035156</v>
      </c>
      <c r="CC1523">
        <v>1.0814404487609863</v>
      </c>
      <c r="CD1523">
        <v>1.0275090932846069</v>
      </c>
      <c r="CE1523">
        <v>0.98288422822952271</v>
      </c>
      <c r="CF1523">
        <v>0.77784448862075806</v>
      </c>
      <c r="CG1523">
        <v>0.6958499550819397</v>
      </c>
      <c r="CH1523">
        <v>0.78845572471618652</v>
      </c>
      <c r="CI1523">
        <v>0.91095006465911865</v>
      </c>
      <c r="CJ1523">
        <v>0.78147459030151367</v>
      </c>
      <c r="CK1523">
        <v>0.95108431577682495</v>
      </c>
      <c r="CL1523">
        <v>0.95958292484283447</v>
      </c>
      <c r="CM1523">
        <v>0.90132635831832886</v>
      </c>
      <c r="CN1523">
        <v>0.94559264183044434</v>
      </c>
      <c r="CO1523">
        <v>1.045473575592041</v>
      </c>
      <c r="CP1523">
        <v>0.93490225076675415</v>
      </c>
      <c r="CQ1523">
        <v>0.97502505779266357</v>
      </c>
      <c r="CR1523">
        <v>1.0602097511291504</v>
      </c>
      <c r="CS1523">
        <v>1.0742279291152954</v>
      </c>
      <c r="CT1523">
        <v>1.1167362928390503</v>
      </c>
      <c r="CU1523">
        <v>1.2437279224395752</v>
      </c>
      <c r="CV1523">
        <v>1.0196518898010254</v>
      </c>
      <c r="CW1523">
        <v>0.90871232748031616</v>
      </c>
      <c r="CX1523">
        <v>0.78891956806182861</v>
      </c>
      <c r="CY1523">
        <v>0.8110542893409729</v>
      </c>
      <c r="CZ1523">
        <v>0.78565138578414917</v>
      </c>
    </row>
    <row r="1524" spans="1:104" x14ac:dyDescent="0.25">
      <c r="A1524" t="s">
        <v>1713</v>
      </c>
      <c r="B1524" t="s">
        <v>26</v>
      </c>
      <c r="C1524" t="s">
        <v>27</v>
      </c>
      <c r="D1524" t="s">
        <v>184</v>
      </c>
      <c r="E1524" t="s">
        <v>184</v>
      </c>
      <c r="F1524">
        <v>2022</v>
      </c>
      <c r="G1524" t="s">
        <v>172</v>
      </c>
      <c r="H1524">
        <v>2</v>
      </c>
      <c r="I1524">
        <v>39.855808258056641</v>
      </c>
      <c r="J1524">
        <v>38.662563323974609</v>
      </c>
      <c r="K1524">
        <v>38.070652008056641</v>
      </c>
      <c r="L1524">
        <v>38.298049926757813</v>
      </c>
      <c r="M1524">
        <v>40.073322296142578</v>
      </c>
      <c r="N1524">
        <v>44.553451538085938</v>
      </c>
      <c r="O1524">
        <v>50.994083404541016</v>
      </c>
      <c r="P1524">
        <v>55.708156585693359</v>
      </c>
      <c r="Q1524">
        <v>59.311252593994141</v>
      </c>
      <c r="R1524">
        <v>60.855052947998047</v>
      </c>
      <c r="S1524">
        <v>61.578254699707031</v>
      </c>
      <c r="T1524">
        <v>61.633563995361328</v>
      </c>
      <c r="U1524">
        <v>61.508697509765625</v>
      </c>
      <c r="V1524">
        <v>61.511634826660156</v>
      </c>
      <c r="W1524">
        <v>60.681171417236328</v>
      </c>
      <c r="X1524">
        <v>58.853919982910156</v>
      </c>
      <c r="Y1524">
        <v>57.082012176513672</v>
      </c>
      <c r="Z1524">
        <v>56.928096771240234</v>
      </c>
      <c r="AA1524">
        <v>55.563209533691406</v>
      </c>
      <c r="AB1524">
        <v>53.410793304443359</v>
      </c>
      <c r="AC1524">
        <v>51.663173675537109</v>
      </c>
      <c r="AD1524">
        <v>48.821998596191406</v>
      </c>
      <c r="AE1524">
        <v>45.140781402587891</v>
      </c>
      <c r="AF1524">
        <v>42.418476104736328</v>
      </c>
      <c r="AG1524">
        <v>-0.56127959489822388</v>
      </c>
      <c r="AH1524">
        <v>-0.1103149950504303</v>
      </c>
      <c r="AI1524">
        <v>0.13470868766307831</v>
      </c>
      <c r="AJ1524">
        <v>-3.5238802433013916E-2</v>
      </c>
      <c r="AK1524">
        <v>-0.24828256666660309</v>
      </c>
      <c r="AL1524">
        <v>-0.30614036321640015</v>
      </c>
      <c r="AM1524">
        <v>-0.45329946279525757</v>
      </c>
      <c r="AN1524">
        <v>-0.3978550136089325</v>
      </c>
      <c r="AO1524">
        <v>0.14030875265598297</v>
      </c>
      <c r="AP1524">
        <v>0.60190260410308838</v>
      </c>
      <c r="AQ1524">
        <v>1.0061048269271851</v>
      </c>
      <c r="AR1524">
        <v>3.1407363414764404</v>
      </c>
      <c r="AS1524">
        <v>3.16046142578125</v>
      </c>
      <c r="AT1524">
        <v>3.0079936981201172</v>
      </c>
      <c r="AU1524">
        <v>2.6670570373535156</v>
      </c>
      <c r="AV1524">
        <v>2.0131442546844482</v>
      </c>
      <c r="AW1524">
        <v>1.7235573530197144</v>
      </c>
      <c r="AX1524">
        <v>1.1666508913040161</v>
      </c>
      <c r="AY1524">
        <v>-0.80513989925384521</v>
      </c>
      <c r="AZ1524">
        <v>-0.72921270132064819</v>
      </c>
      <c r="BA1524">
        <v>-0.56642061471939087</v>
      </c>
      <c r="BB1524">
        <v>-0.4604702889919281</v>
      </c>
      <c r="BC1524">
        <v>-0.34787243604660034</v>
      </c>
      <c r="BD1524">
        <v>-0.64429539442062378</v>
      </c>
      <c r="BE1524">
        <v>48.183372497558594</v>
      </c>
      <c r="BF1524">
        <v>48.890338897705078</v>
      </c>
      <c r="BG1524">
        <v>48.597305297851563</v>
      </c>
      <c r="BH1524">
        <v>49.510372161865234</v>
      </c>
      <c r="BI1524">
        <v>49.215164184570313</v>
      </c>
      <c r="BJ1524">
        <v>48.469947814941406</v>
      </c>
      <c r="BK1524">
        <v>49.488639831542969</v>
      </c>
      <c r="BL1524">
        <v>48.3712158203125</v>
      </c>
      <c r="BM1524">
        <v>51.694301605224609</v>
      </c>
      <c r="BN1524">
        <v>54.676479339599609</v>
      </c>
      <c r="BO1524">
        <v>57.33563232421875</v>
      </c>
      <c r="BP1524">
        <v>58.381706237792969</v>
      </c>
      <c r="BQ1524">
        <v>60.105625152587891</v>
      </c>
      <c r="BR1524">
        <v>60.8143310546875</v>
      </c>
      <c r="BS1524">
        <v>61.540424346923828</v>
      </c>
      <c r="BT1524">
        <v>60.129535675048828</v>
      </c>
      <c r="BU1524">
        <v>59.151268005371094</v>
      </c>
      <c r="BV1524">
        <v>58.673000335693359</v>
      </c>
      <c r="BW1524">
        <v>55.94647216796875</v>
      </c>
      <c r="BX1524">
        <v>53.097309112548828</v>
      </c>
      <c r="BY1524">
        <v>53.077312469482422</v>
      </c>
      <c r="BZ1524">
        <v>51.097740173339844</v>
      </c>
      <c r="CA1524">
        <v>50.391643524169922</v>
      </c>
      <c r="CB1524">
        <v>49.639907836914063</v>
      </c>
      <c r="CC1524">
        <v>0.91430789232254028</v>
      </c>
      <c r="CD1524">
        <v>0.86988663673400879</v>
      </c>
      <c r="CE1524">
        <v>0.82740211486816406</v>
      </c>
      <c r="CF1524">
        <v>0.65621763467788696</v>
      </c>
      <c r="CG1524">
        <v>0.58510828018188477</v>
      </c>
      <c r="CH1524">
        <v>0.66815876960754395</v>
      </c>
      <c r="CI1524">
        <v>0.7631034255027771</v>
      </c>
      <c r="CJ1524">
        <v>0.66583627462387085</v>
      </c>
      <c r="CK1524">
        <v>0.81278550624847412</v>
      </c>
      <c r="CL1524">
        <v>0.82981598377227783</v>
      </c>
      <c r="CM1524">
        <v>0.7855866551399231</v>
      </c>
      <c r="CN1524">
        <v>0.82844811677932739</v>
      </c>
      <c r="CO1524">
        <v>0.92450582981109619</v>
      </c>
      <c r="CP1524">
        <v>0.82262992858886719</v>
      </c>
      <c r="CQ1524">
        <v>0.8608170747756958</v>
      </c>
      <c r="CR1524">
        <v>0.94132888317108154</v>
      </c>
      <c r="CS1524">
        <v>0.94769018888473511</v>
      </c>
      <c r="CT1524">
        <v>0.96822023391723633</v>
      </c>
      <c r="CU1524">
        <v>1.0804593563079834</v>
      </c>
      <c r="CV1524">
        <v>0.87497955560684204</v>
      </c>
      <c r="CW1524">
        <v>0.77901118993759155</v>
      </c>
      <c r="CX1524">
        <v>0.66621780395507813</v>
      </c>
      <c r="CY1524">
        <v>0.68928748369216919</v>
      </c>
      <c r="CZ1524">
        <v>0.66975313425064087</v>
      </c>
    </row>
    <row r="1525" spans="1:104" x14ac:dyDescent="0.25">
      <c r="A1525" t="s">
        <v>1714</v>
      </c>
      <c r="B1525" t="s">
        <v>26</v>
      </c>
      <c r="C1525" t="s">
        <v>27</v>
      </c>
      <c r="D1525" t="s">
        <v>184</v>
      </c>
      <c r="E1525" t="s">
        <v>184</v>
      </c>
      <c r="F1525">
        <v>2022</v>
      </c>
      <c r="G1525" t="s">
        <v>173</v>
      </c>
      <c r="H1525">
        <v>3</v>
      </c>
      <c r="I1525">
        <v>41.621620178222656</v>
      </c>
      <c r="J1525">
        <v>40.1876220703125</v>
      </c>
      <c r="K1525">
        <v>39.234004974365234</v>
      </c>
      <c r="L1525">
        <v>39.202468872070313</v>
      </c>
      <c r="M1525">
        <v>40.622997283935547</v>
      </c>
      <c r="N1525">
        <v>44.546249389648438</v>
      </c>
      <c r="O1525">
        <v>50.8770751953125</v>
      </c>
      <c r="P1525">
        <v>55.974952697753906</v>
      </c>
      <c r="Q1525">
        <v>60.948474884033203</v>
      </c>
      <c r="R1525">
        <v>64.408523559570313</v>
      </c>
      <c r="S1525">
        <v>67.310348510742187</v>
      </c>
      <c r="T1525">
        <v>69.268547058105469</v>
      </c>
      <c r="U1525">
        <v>70.319892883300781</v>
      </c>
      <c r="V1525">
        <v>71.134597778320312</v>
      </c>
      <c r="W1525">
        <v>70.585052490234375</v>
      </c>
      <c r="X1525">
        <v>68.460884094238281</v>
      </c>
      <c r="Y1525">
        <v>65.397476196289062</v>
      </c>
      <c r="Z1525">
        <v>61.700641632080078</v>
      </c>
      <c r="AA1525">
        <v>58.48089599609375</v>
      </c>
      <c r="AB1525">
        <v>57.495258331298828</v>
      </c>
      <c r="AC1525">
        <v>54.935306549072266</v>
      </c>
      <c r="AD1525">
        <v>51.518482208251953</v>
      </c>
      <c r="AE1525">
        <v>47.550853729248047</v>
      </c>
      <c r="AF1525">
        <v>44.541557312011719</v>
      </c>
      <c r="AG1525">
        <v>-0.48852238059043884</v>
      </c>
      <c r="AH1525">
        <v>-0.19312828779220581</v>
      </c>
      <c r="AI1525">
        <v>-5.2205879241228104E-2</v>
      </c>
      <c r="AJ1525">
        <v>-0.12710680067539215</v>
      </c>
      <c r="AK1525">
        <v>-0.20631451904773712</v>
      </c>
      <c r="AL1525">
        <v>-0.15923276543617249</v>
      </c>
      <c r="AM1525">
        <v>-0.33620211482048035</v>
      </c>
      <c r="AN1525">
        <v>-0.13562190532684326</v>
      </c>
      <c r="AO1525">
        <v>0.13662572205066681</v>
      </c>
      <c r="AP1525">
        <v>0.34260058403015137</v>
      </c>
      <c r="AQ1525">
        <v>0.8471340537071228</v>
      </c>
      <c r="AR1525">
        <v>3.5029919147491455</v>
      </c>
      <c r="AS1525">
        <v>3.6041903495788574</v>
      </c>
      <c r="AT1525">
        <v>3.4803369045257568</v>
      </c>
      <c r="AU1525">
        <v>3.2110340595245361</v>
      </c>
      <c r="AV1525">
        <v>2.8944811820983887</v>
      </c>
      <c r="AW1525">
        <v>2.6299178600311279</v>
      </c>
      <c r="AX1525">
        <v>2.1388940811157227</v>
      </c>
      <c r="AY1525">
        <v>0.11272795498371124</v>
      </c>
      <c r="AZ1525">
        <v>-7.9693138599395752E-2</v>
      </c>
      <c r="BA1525">
        <v>-9.1207467019557953E-2</v>
      </c>
      <c r="BB1525">
        <v>-4.3006286025047302E-2</v>
      </c>
      <c r="BC1525">
        <v>-5.4376598447561264E-2</v>
      </c>
      <c r="BD1525">
        <v>-0.26865947246551514</v>
      </c>
      <c r="BE1525">
        <v>54.900989532470703</v>
      </c>
      <c r="BF1525">
        <v>55.04278564453125</v>
      </c>
      <c r="BG1525">
        <v>53.773227691650391</v>
      </c>
      <c r="BH1525">
        <v>54.825931549072266</v>
      </c>
      <c r="BI1525">
        <v>54.922523498535156</v>
      </c>
      <c r="BJ1525">
        <v>53.780735015869141</v>
      </c>
      <c r="BK1525">
        <v>53.054637908935547</v>
      </c>
      <c r="BL1525">
        <v>58.411346435546875</v>
      </c>
      <c r="BM1525">
        <v>65.237945556640625</v>
      </c>
      <c r="BN1525">
        <v>71.379737854003906</v>
      </c>
      <c r="BO1525">
        <v>75.512725830078125</v>
      </c>
      <c r="BP1525">
        <v>78.032279968261719</v>
      </c>
      <c r="BQ1525">
        <v>80.783584594726563</v>
      </c>
      <c r="BR1525">
        <v>81.574867248535156</v>
      </c>
      <c r="BS1525">
        <v>80.967964172363281</v>
      </c>
      <c r="BT1525">
        <v>78.163955688476562</v>
      </c>
      <c r="BU1525">
        <v>76.933074951171875</v>
      </c>
      <c r="BV1525">
        <v>74.585609436035156</v>
      </c>
      <c r="BW1525">
        <v>69.780738830566406</v>
      </c>
      <c r="BX1525">
        <v>65.750190734863281</v>
      </c>
      <c r="BY1525">
        <v>63.630569458007813</v>
      </c>
      <c r="BZ1525">
        <v>60.261375427246094</v>
      </c>
      <c r="CA1525">
        <v>59.860141754150391</v>
      </c>
      <c r="CB1525">
        <v>56.924026489257813</v>
      </c>
      <c r="CC1525">
        <v>0.78478550910949707</v>
      </c>
      <c r="CD1525">
        <v>0.74603176116943359</v>
      </c>
      <c r="CE1525">
        <v>0.70301049947738647</v>
      </c>
      <c r="CF1525">
        <v>0.56249344348907471</v>
      </c>
      <c r="CG1525">
        <v>0.50411409139633179</v>
      </c>
      <c r="CH1525">
        <v>0.57193648815155029</v>
      </c>
      <c r="CI1525">
        <v>0.66473060846328735</v>
      </c>
      <c r="CJ1525">
        <v>0.62301433086395264</v>
      </c>
      <c r="CK1525">
        <v>0.75395864248275757</v>
      </c>
      <c r="CL1525">
        <v>0.78156363964080811</v>
      </c>
      <c r="CM1525">
        <v>0.75888478755950928</v>
      </c>
      <c r="CN1525">
        <v>0.80175977945327759</v>
      </c>
      <c r="CO1525">
        <v>0.8843834400177002</v>
      </c>
      <c r="CP1525">
        <v>0.80418920516967773</v>
      </c>
      <c r="CQ1525">
        <v>0.8374859094619751</v>
      </c>
      <c r="CR1525">
        <v>0.89831030368804932</v>
      </c>
      <c r="CS1525">
        <v>0.89179444313049316</v>
      </c>
      <c r="CT1525">
        <v>0.88030117750167847</v>
      </c>
      <c r="CU1525">
        <v>0.94372624158859253</v>
      </c>
      <c r="CV1525">
        <v>0.7706255316734314</v>
      </c>
      <c r="CW1525">
        <v>0.67632907629013062</v>
      </c>
      <c r="CX1525">
        <v>0.57821166515350342</v>
      </c>
      <c r="CY1525">
        <v>0.5967104434967041</v>
      </c>
      <c r="CZ1525">
        <v>0.57981234788894653</v>
      </c>
    </row>
    <row r="1526" spans="1:104" x14ac:dyDescent="0.25">
      <c r="A1526" t="s">
        <v>1715</v>
      </c>
      <c r="B1526" t="s">
        <v>26</v>
      </c>
      <c r="C1526" t="s">
        <v>27</v>
      </c>
      <c r="D1526" t="s">
        <v>184</v>
      </c>
      <c r="E1526" t="s">
        <v>184</v>
      </c>
      <c r="F1526">
        <v>2022</v>
      </c>
      <c r="G1526" t="s">
        <v>174</v>
      </c>
      <c r="H1526">
        <v>4</v>
      </c>
      <c r="I1526">
        <v>43.277278900146484</v>
      </c>
      <c r="J1526">
        <v>41.705215454101563</v>
      </c>
      <c r="K1526">
        <v>40.727176666259766</v>
      </c>
      <c r="L1526">
        <v>40.614795684814453</v>
      </c>
      <c r="M1526">
        <v>42.128551483154297</v>
      </c>
      <c r="N1526">
        <v>46.070278167724609</v>
      </c>
      <c r="O1526">
        <v>51.521869659423828</v>
      </c>
      <c r="P1526">
        <v>57.534931182861328</v>
      </c>
      <c r="Q1526">
        <v>64.072540283203125</v>
      </c>
      <c r="R1526">
        <v>69.33770751953125</v>
      </c>
      <c r="S1526">
        <v>73.644401550292969</v>
      </c>
      <c r="T1526">
        <v>76.259353637695312</v>
      </c>
      <c r="U1526">
        <v>77.785858154296875</v>
      </c>
      <c r="V1526">
        <v>79.069938659667969</v>
      </c>
      <c r="W1526">
        <v>78.628814697265625</v>
      </c>
      <c r="X1526">
        <v>76.400550842285156</v>
      </c>
      <c r="Y1526">
        <v>72.942733764648438</v>
      </c>
      <c r="Z1526">
        <v>68.071929931640625</v>
      </c>
      <c r="AA1526">
        <v>62.818092346191406</v>
      </c>
      <c r="AB1526">
        <v>61.22894287109375</v>
      </c>
      <c r="AC1526">
        <v>58.989131927490234</v>
      </c>
      <c r="AD1526">
        <v>54.886234283447266</v>
      </c>
      <c r="AE1526">
        <v>50.722759246826172</v>
      </c>
      <c r="AF1526">
        <v>47.251155853271484</v>
      </c>
      <c r="AG1526">
        <v>-0.43770003318786621</v>
      </c>
      <c r="AH1526">
        <v>-0.25201117992401123</v>
      </c>
      <c r="AI1526">
        <v>-0.18423159420490265</v>
      </c>
      <c r="AJ1526">
        <v>-0.19288119673728943</v>
      </c>
      <c r="AK1526">
        <v>-0.18222692608833313</v>
      </c>
      <c r="AL1526">
        <v>-6.6162943840026855E-2</v>
      </c>
      <c r="AM1526">
        <v>-0.26406311988830566</v>
      </c>
      <c r="AN1526">
        <v>3.4071654081344604E-2</v>
      </c>
      <c r="AO1526">
        <v>0.13624307513237</v>
      </c>
      <c r="AP1526">
        <v>0.16218598186969757</v>
      </c>
      <c r="AQ1526">
        <v>0.74009394645690918</v>
      </c>
      <c r="AR1526">
        <v>3.8043272495269775</v>
      </c>
      <c r="AS1526">
        <v>3.9512355327606201</v>
      </c>
      <c r="AT1526">
        <v>3.8476066589355469</v>
      </c>
      <c r="AU1526">
        <v>3.6360678672790527</v>
      </c>
      <c r="AV1526">
        <v>3.5993499755859375</v>
      </c>
      <c r="AW1526">
        <v>3.366877555847168</v>
      </c>
      <c r="AX1526">
        <v>2.9439637660980225</v>
      </c>
      <c r="AY1526">
        <v>0.78057277202606201</v>
      </c>
      <c r="AZ1526">
        <v>0.3913021981716156</v>
      </c>
      <c r="BA1526">
        <v>0.24963715672492981</v>
      </c>
      <c r="BB1526">
        <v>0.25369948148727417</v>
      </c>
      <c r="BC1526">
        <v>0.15711505711078644</v>
      </c>
      <c r="BD1526">
        <v>-2.2847817745059729E-3</v>
      </c>
      <c r="BE1526">
        <v>65.063941955566406</v>
      </c>
      <c r="BF1526">
        <v>62.773105621337891</v>
      </c>
      <c r="BG1526">
        <v>61.2930908203125</v>
      </c>
      <c r="BH1526">
        <v>60.856521606445313</v>
      </c>
      <c r="BI1526">
        <v>61.618000030517578</v>
      </c>
      <c r="BJ1526">
        <v>61.074985504150391</v>
      </c>
      <c r="BK1526">
        <v>62.607749938964844</v>
      </c>
      <c r="BL1526">
        <v>66.596633911132812</v>
      </c>
      <c r="BM1526">
        <v>75.914764404296875</v>
      </c>
      <c r="BN1526">
        <v>81.346992492675781</v>
      </c>
      <c r="BO1526">
        <v>86.425804138183594</v>
      </c>
      <c r="BP1526">
        <v>89.7183837890625</v>
      </c>
      <c r="BQ1526">
        <v>90.401473999023437</v>
      </c>
      <c r="BR1526">
        <v>88.706039428710938</v>
      </c>
      <c r="BS1526">
        <v>87.835517883300781</v>
      </c>
      <c r="BT1526">
        <v>86.544670104980469</v>
      </c>
      <c r="BU1526">
        <v>85.686050415039063</v>
      </c>
      <c r="BV1526">
        <v>82.773384094238281</v>
      </c>
      <c r="BW1526">
        <v>79.858978271484375</v>
      </c>
      <c r="BX1526">
        <v>73.868789672851562</v>
      </c>
      <c r="BY1526">
        <v>67.697250366210937</v>
      </c>
      <c r="BZ1526">
        <v>65.51068115234375</v>
      </c>
      <c r="CA1526">
        <v>62.932735443115234</v>
      </c>
      <c r="CB1526">
        <v>61.269626617431641</v>
      </c>
      <c r="CC1526">
        <v>0.75260210037231445</v>
      </c>
      <c r="CD1526">
        <v>0.71526646614074707</v>
      </c>
      <c r="CE1526">
        <v>0.67613822221755981</v>
      </c>
      <c r="CF1526">
        <v>0.54240626096725464</v>
      </c>
      <c r="CG1526">
        <v>0.48916101455688477</v>
      </c>
      <c r="CH1526">
        <v>0.5550728440284729</v>
      </c>
      <c r="CI1526">
        <v>0.64096677303314209</v>
      </c>
      <c r="CJ1526">
        <v>0.61758232116699219</v>
      </c>
      <c r="CK1526">
        <v>0.74654543399810791</v>
      </c>
      <c r="CL1526">
        <v>0.77951526641845703</v>
      </c>
      <c r="CM1526">
        <v>0.76144260168075562</v>
      </c>
      <c r="CN1526">
        <v>0.80392271280288696</v>
      </c>
      <c r="CO1526">
        <v>0.8853948712348938</v>
      </c>
      <c r="CP1526">
        <v>0.80870336294174194</v>
      </c>
      <c r="CQ1526">
        <v>0.84207087755203247</v>
      </c>
      <c r="CR1526">
        <v>0.90173965692520142</v>
      </c>
      <c r="CS1526">
        <v>0.89285051822662354</v>
      </c>
      <c r="CT1526">
        <v>0.87398511171340942</v>
      </c>
      <c r="CU1526">
        <v>0.9211849570274353</v>
      </c>
      <c r="CV1526">
        <v>0.74596577882766724</v>
      </c>
      <c r="CW1526">
        <v>0.66213130950927734</v>
      </c>
      <c r="CX1526">
        <v>0.56421089172363281</v>
      </c>
      <c r="CY1526">
        <v>0.58529132604598999</v>
      </c>
      <c r="CZ1526">
        <v>0.56707108020782471</v>
      </c>
    </row>
    <row r="1527" spans="1:104" x14ac:dyDescent="0.25">
      <c r="A1527" t="s">
        <v>1716</v>
      </c>
      <c r="B1527" t="s">
        <v>26</v>
      </c>
      <c r="C1527" t="s">
        <v>27</v>
      </c>
      <c r="D1527" t="s">
        <v>184</v>
      </c>
      <c r="E1527" t="s">
        <v>184</v>
      </c>
      <c r="F1527">
        <v>2022</v>
      </c>
      <c r="G1527" t="s">
        <v>175</v>
      </c>
      <c r="H1527">
        <v>5</v>
      </c>
      <c r="I1527">
        <v>44.305469512939453</v>
      </c>
      <c r="J1527">
        <v>42.731838226318359</v>
      </c>
      <c r="K1527">
        <v>41.72442626953125</v>
      </c>
      <c r="L1527">
        <v>41.514537811279297</v>
      </c>
      <c r="M1527">
        <v>42.930702209472656</v>
      </c>
      <c r="N1527">
        <v>46.765689849853516</v>
      </c>
      <c r="O1527">
        <v>51.843666076660156</v>
      </c>
      <c r="P1527">
        <v>59.041225433349609</v>
      </c>
      <c r="Q1527">
        <v>66.260200500488281</v>
      </c>
      <c r="R1527">
        <v>71.779579162597656</v>
      </c>
      <c r="S1527">
        <v>75.705642700195312</v>
      </c>
      <c r="T1527">
        <v>77.495452880859375</v>
      </c>
      <c r="U1527">
        <v>78.23468017578125</v>
      </c>
      <c r="V1527">
        <v>78.926589965820313</v>
      </c>
      <c r="W1527">
        <v>78.530952453613281</v>
      </c>
      <c r="X1527">
        <v>76.324653625488281</v>
      </c>
      <c r="Y1527">
        <v>72.807601928710937</v>
      </c>
      <c r="Z1527">
        <v>68.216156005859375</v>
      </c>
      <c r="AA1527">
        <v>63.143642425537109</v>
      </c>
      <c r="AB1527">
        <v>61.040309906005859</v>
      </c>
      <c r="AC1527">
        <v>59.623283386230469</v>
      </c>
      <c r="AD1527">
        <v>55.544334411621094</v>
      </c>
      <c r="AE1527">
        <v>51.472457885742188</v>
      </c>
      <c r="AF1527">
        <v>48.075614929199219</v>
      </c>
      <c r="AG1527">
        <v>-0.46621528267860413</v>
      </c>
      <c r="AH1527">
        <v>-0.25452429056167603</v>
      </c>
      <c r="AI1527">
        <v>-0.17138934135437012</v>
      </c>
      <c r="AJ1527">
        <v>-0.19061663746833801</v>
      </c>
      <c r="AK1527">
        <v>-0.19210313260555267</v>
      </c>
      <c r="AL1527">
        <v>-8.3562597632408142E-2</v>
      </c>
      <c r="AM1527">
        <v>-0.28161695599555969</v>
      </c>
      <c r="AN1527">
        <v>6.7968317307531834E-3</v>
      </c>
      <c r="AO1527">
        <v>0.14233988523483276</v>
      </c>
      <c r="AP1527">
        <v>0.1998424232006073</v>
      </c>
      <c r="AQ1527">
        <v>0.78344100713729858</v>
      </c>
      <c r="AR1527">
        <v>3.849024772644043</v>
      </c>
      <c r="AS1527">
        <v>3.9504115581512451</v>
      </c>
      <c r="AT1527">
        <v>3.8118014335632324</v>
      </c>
      <c r="AU1527">
        <v>3.5924680233001709</v>
      </c>
      <c r="AV1527">
        <v>3.520026683807373</v>
      </c>
      <c r="AW1527">
        <v>3.2849693298339844</v>
      </c>
      <c r="AX1527">
        <v>2.8565042018890381</v>
      </c>
      <c r="AY1527">
        <v>0.6880112886428833</v>
      </c>
      <c r="AZ1527">
        <v>0.32370179891586304</v>
      </c>
      <c r="BA1527">
        <v>0.20062507688999176</v>
      </c>
      <c r="BB1527">
        <v>0.21217405796051025</v>
      </c>
      <c r="BC1527">
        <v>0.12728571891784668</v>
      </c>
      <c r="BD1527">
        <v>-4.7286484390497208E-2</v>
      </c>
      <c r="BE1527">
        <v>62.934322357177734</v>
      </c>
      <c r="BF1527">
        <v>63.347457885742187</v>
      </c>
      <c r="BG1527">
        <v>63.945446014404297</v>
      </c>
      <c r="BH1527">
        <v>64.815147399902344</v>
      </c>
      <c r="BI1527">
        <v>63.130298614501953</v>
      </c>
      <c r="BJ1527">
        <v>62.173728942871094</v>
      </c>
      <c r="BK1527">
        <v>63.152011871337891</v>
      </c>
      <c r="BL1527">
        <v>68.326271057128906</v>
      </c>
      <c r="BM1527">
        <v>76.043960571289063</v>
      </c>
      <c r="BN1527">
        <v>80.935379028320313</v>
      </c>
      <c r="BO1527">
        <v>85.033363342285156</v>
      </c>
      <c r="BP1527">
        <v>86.239936828613281</v>
      </c>
      <c r="BQ1527">
        <v>86.38134765625</v>
      </c>
      <c r="BR1527">
        <v>86.533363342285156</v>
      </c>
      <c r="BS1527">
        <v>85.511650085449219</v>
      </c>
      <c r="BT1527">
        <v>83.293960571289063</v>
      </c>
      <c r="BU1527">
        <v>83.043960571289062</v>
      </c>
      <c r="BV1527">
        <v>82.609107971191406</v>
      </c>
      <c r="BW1527">
        <v>82.304550170898438</v>
      </c>
      <c r="BX1527">
        <v>79.054550170898437</v>
      </c>
      <c r="BY1527">
        <v>75.369705200195313</v>
      </c>
      <c r="BZ1527">
        <v>71.565147399902344</v>
      </c>
      <c r="CA1527">
        <v>71.021713256835938</v>
      </c>
      <c r="CB1527">
        <v>68.304023742675781</v>
      </c>
      <c r="CC1527">
        <v>0.78214234113693237</v>
      </c>
      <c r="CD1527">
        <v>0.74519127607345581</v>
      </c>
      <c r="CE1527">
        <v>0.70452159643173218</v>
      </c>
      <c r="CF1527">
        <v>0.56053733825683594</v>
      </c>
      <c r="CG1527">
        <v>0.50066459178924561</v>
      </c>
      <c r="CH1527">
        <v>0.56498879194259644</v>
      </c>
      <c r="CI1527">
        <v>0.64805835485458374</v>
      </c>
      <c r="CJ1527">
        <v>0.61919331550598145</v>
      </c>
      <c r="CK1527">
        <v>0.75230604410171509</v>
      </c>
      <c r="CL1527">
        <v>0.78413009643554688</v>
      </c>
      <c r="CM1527">
        <v>0.76092857122421265</v>
      </c>
      <c r="CN1527">
        <v>0.80196171998977661</v>
      </c>
      <c r="CO1527">
        <v>0.88277727365493774</v>
      </c>
      <c r="CP1527">
        <v>0.80260103940963745</v>
      </c>
      <c r="CQ1527">
        <v>0.83581137657165527</v>
      </c>
      <c r="CR1527">
        <v>0.89761620759963989</v>
      </c>
      <c r="CS1527">
        <v>0.89153087139129639</v>
      </c>
      <c r="CT1527">
        <v>0.87718880176544189</v>
      </c>
      <c r="CU1527">
        <v>0.93295371532440186</v>
      </c>
      <c r="CV1527">
        <v>0.7574658989906311</v>
      </c>
      <c r="CW1527">
        <v>0.67509764432907104</v>
      </c>
      <c r="CX1527">
        <v>0.57424718141555786</v>
      </c>
      <c r="CY1527">
        <v>0.59910291433334351</v>
      </c>
      <c r="CZ1527">
        <v>0.5833667516708374</v>
      </c>
    </row>
    <row r="1528" spans="1:104" x14ac:dyDescent="0.25">
      <c r="A1528" t="s">
        <v>1717</v>
      </c>
      <c r="B1528" t="s">
        <v>26</v>
      </c>
      <c r="C1528" t="s">
        <v>27</v>
      </c>
      <c r="D1528" t="s">
        <v>184</v>
      </c>
      <c r="E1528" t="s">
        <v>184</v>
      </c>
      <c r="F1528">
        <v>2022</v>
      </c>
      <c r="G1528" t="s">
        <v>176</v>
      </c>
      <c r="H1528">
        <v>6</v>
      </c>
      <c r="I1528">
        <v>46.183494567871094</v>
      </c>
      <c r="J1528">
        <v>44.500354766845703</v>
      </c>
      <c r="K1528">
        <v>43.462062835693359</v>
      </c>
      <c r="L1528">
        <v>43.289760589599609</v>
      </c>
      <c r="M1528">
        <v>44.697914123535156</v>
      </c>
      <c r="N1528">
        <v>48.538105010986328</v>
      </c>
      <c r="O1528">
        <v>53.681812286376953</v>
      </c>
      <c r="P1528">
        <v>60.728961944580078</v>
      </c>
      <c r="Q1528">
        <v>67.330696105957031</v>
      </c>
      <c r="R1528">
        <v>72.717758178710938</v>
      </c>
      <c r="S1528">
        <v>76.882316589355469</v>
      </c>
      <c r="T1528">
        <v>78.7786865234375</v>
      </c>
      <c r="U1528">
        <v>79.452186584472656</v>
      </c>
      <c r="V1528">
        <v>79.830558776855469</v>
      </c>
      <c r="W1528">
        <v>79.444435119628906</v>
      </c>
      <c r="X1528">
        <v>77.896430969238281</v>
      </c>
      <c r="Y1528">
        <v>75.073806762695313</v>
      </c>
      <c r="Z1528">
        <v>70.732009887695313</v>
      </c>
      <c r="AA1528">
        <v>65.392585754394531</v>
      </c>
      <c r="AB1528">
        <v>62.120281219482422</v>
      </c>
      <c r="AC1528">
        <v>60.936534881591797</v>
      </c>
      <c r="AD1528">
        <v>57.173194885253906</v>
      </c>
      <c r="AE1528">
        <v>53.260303497314453</v>
      </c>
      <c r="AF1528">
        <v>49.830673217773438</v>
      </c>
      <c r="AG1528">
        <v>-0.4914323091506958</v>
      </c>
      <c r="AH1528">
        <v>-0.26947766542434692</v>
      </c>
      <c r="AI1528">
        <v>-0.18312273919582367</v>
      </c>
      <c r="AJ1528">
        <v>-0.20210641622543335</v>
      </c>
      <c r="AK1528">
        <v>-0.2003358006477356</v>
      </c>
      <c r="AL1528">
        <v>-8.4922060370445251E-2</v>
      </c>
      <c r="AM1528">
        <v>-0.29208832979202271</v>
      </c>
      <c r="AN1528">
        <v>1.0604146867990494E-2</v>
      </c>
      <c r="AO1528">
        <v>0.14526480436325073</v>
      </c>
      <c r="AP1528">
        <v>0.19903072714805603</v>
      </c>
      <c r="AQ1528">
        <v>0.79736185073852539</v>
      </c>
      <c r="AR1528">
        <v>3.9281256198883057</v>
      </c>
      <c r="AS1528">
        <v>4.0304555892944336</v>
      </c>
      <c r="AT1528">
        <v>3.8722069263458252</v>
      </c>
      <c r="AU1528">
        <v>3.6539466381072998</v>
      </c>
      <c r="AV1528">
        <v>3.6179378032684326</v>
      </c>
      <c r="AW1528">
        <v>3.4110777378082275</v>
      </c>
      <c r="AX1528">
        <v>2.9844763278961182</v>
      </c>
      <c r="AY1528">
        <v>0.7300560474395752</v>
      </c>
      <c r="AZ1528">
        <v>0.34048488736152649</v>
      </c>
      <c r="BA1528">
        <v>0.212267205119133</v>
      </c>
      <c r="BB1528">
        <v>0.22567260265350342</v>
      </c>
      <c r="BC1528">
        <v>0.13770377635955811</v>
      </c>
      <c r="BD1528">
        <v>-4.3725084513425827E-2</v>
      </c>
      <c r="BE1528">
        <v>65.925422668457031</v>
      </c>
      <c r="BF1528">
        <v>64.445396423339844</v>
      </c>
      <c r="BG1528">
        <v>63.988819122314453</v>
      </c>
      <c r="BH1528">
        <v>63.510536193847656</v>
      </c>
      <c r="BI1528">
        <v>63.987083435058594</v>
      </c>
      <c r="BJ1528">
        <v>63.073928833007812</v>
      </c>
      <c r="BK1528">
        <v>63.073928833007812</v>
      </c>
      <c r="BL1528">
        <v>68.25</v>
      </c>
      <c r="BM1528">
        <v>73.40435791015625</v>
      </c>
      <c r="BN1528">
        <v>76.653923034667969</v>
      </c>
      <c r="BO1528">
        <v>82.532661437988281</v>
      </c>
      <c r="BP1528">
        <v>85.24053955078125</v>
      </c>
      <c r="BQ1528">
        <v>85.555679321289063</v>
      </c>
      <c r="BR1528">
        <v>86.325218200683594</v>
      </c>
      <c r="BS1528">
        <v>84.455482482910156</v>
      </c>
      <c r="BT1528">
        <v>85.162063598632813</v>
      </c>
      <c r="BU1528">
        <v>85.707221984863281</v>
      </c>
      <c r="BV1528">
        <v>83.978927612304688</v>
      </c>
      <c r="BW1528">
        <v>81.400886535644531</v>
      </c>
      <c r="BX1528">
        <v>78.7381591796875</v>
      </c>
      <c r="BY1528">
        <v>74.707878112792969</v>
      </c>
      <c r="BZ1528">
        <v>71.586410522460938</v>
      </c>
      <c r="CA1528">
        <v>70.358123779296875</v>
      </c>
      <c r="CB1528">
        <v>68.281806945800781</v>
      </c>
      <c r="CC1528">
        <v>0.82048457860946655</v>
      </c>
      <c r="CD1528">
        <v>0.78109157085418701</v>
      </c>
      <c r="CE1528">
        <v>0.73767262697219849</v>
      </c>
      <c r="CF1528">
        <v>0.58429080247879028</v>
      </c>
      <c r="CG1528">
        <v>0.51789790391921997</v>
      </c>
      <c r="CH1528">
        <v>0.58248239755630493</v>
      </c>
      <c r="CI1528">
        <v>0.66289973258972168</v>
      </c>
      <c r="CJ1528">
        <v>0.62402671575546265</v>
      </c>
      <c r="CK1528">
        <v>0.75673282146453857</v>
      </c>
      <c r="CL1528">
        <v>0.78768891096115112</v>
      </c>
      <c r="CM1528">
        <v>0.76385927200317383</v>
      </c>
      <c r="CN1528">
        <v>0.80583828687667847</v>
      </c>
      <c r="CO1528">
        <v>0.88954377174377441</v>
      </c>
      <c r="CP1528">
        <v>0.80505454540252686</v>
      </c>
      <c r="CQ1528">
        <v>0.8396456241607666</v>
      </c>
      <c r="CR1528">
        <v>0.90998297929763794</v>
      </c>
      <c r="CS1528">
        <v>0.91108214855194092</v>
      </c>
      <c r="CT1528">
        <v>0.90070706605911255</v>
      </c>
      <c r="CU1528">
        <v>0.96390038728713989</v>
      </c>
      <c r="CV1528">
        <v>0.77243149280548096</v>
      </c>
      <c r="CW1528">
        <v>0.68894439935684204</v>
      </c>
      <c r="CX1528">
        <v>0.5886538028717041</v>
      </c>
      <c r="CY1528">
        <v>0.61979424953460693</v>
      </c>
      <c r="CZ1528">
        <v>0.6048697829246521</v>
      </c>
    </row>
    <row r="1529" spans="1:104" x14ac:dyDescent="0.25">
      <c r="A1529" t="s">
        <v>1718</v>
      </c>
      <c r="B1529" t="s">
        <v>26</v>
      </c>
      <c r="C1529" t="s">
        <v>27</v>
      </c>
      <c r="D1529" t="s">
        <v>184</v>
      </c>
      <c r="E1529" t="s">
        <v>184</v>
      </c>
      <c r="F1529">
        <v>2022</v>
      </c>
      <c r="G1529" t="s">
        <v>177</v>
      </c>
      <c r="H1529">
        <v>7</v>
      </c>
      <c r="I1529">
        <v>47.991981506347656</v>
      </c>
      <c r="J1529">
        <v>46.290836334228516</v>
      </c>
      <c r="K1529">
        <v>45.134433746337891</v>
      </c>
      <c r="L1529">
        <v>45.028060913085938</v>
      </c>
      <c r="M1529">
        <v>46.753597259521484</v>
      </c>
      <c r="N1529">
        <v>51.042102813720703</v>
      </c>
      <c r="O1529">
        <v>56.402385711669922</v>
      </c>
      <c r="P1529">
        <v>63.450088500976563</v>
      </c>
      <c r="Q1529">
        <v>69.673652648925781</v>
      </c>
      <c r="R1529">
        <v>74.598960876464844</v>
      </c>
      <c r="S1529">
        <v>78.045997619628906</v>
      </c>
      <c r="T1529">
        <v>79.699325561523438</v>
      </c>
      <c r="U1529">
        <v>80.305343627929688</v>
      </c>
      <c r="V1529">
        <v>80.673873901367188</v>
      </c>
      <c r="W1529">
        <v>80.491630554199219</v>
      </c>
      <c r="X1529">
        <v>79.402610778808594</v>
      </c>
      <c r="Y1529">
        <v>77.013427734375</v>
      </c>
      <c r="Z1529">
        <v>72.791023254394531</v>
      </c>
      <c r="AA1529">
        <v>67.328666687011719</v>
      </c>
      <c r="AB1529">
        <v>64.136314392089844</v>
      </c>
      <c r="AC1529">
        <v>62.982334136962891</v>
      </c>
      <c r="AD1529">
        <v>59.234664916992188</v>
      </c>
      <c r="AE1529">
        <v>55.116146087646484</v>
      </c>
      <c r="AF1529">
        <v>51.690746307373047</v>
      </c>
      <c r="AG1529">
        <v>-0.49738502502441406</v>
      </c>
      <c r="AH1529">
        <v>-0.28224295377731323</v>
      </c>
      <c r="AI1529">
        <v>-0.20091153681278229</v>
      </c>
      <c r="AJ1529">
        <v>-0.21402397751808167</v>
      </c>
      <c r="AK1529">
        <v>-0.20465198159217834</v>
      </c>
      <c r="AL1529">
        <v>-7.8403852880001068E-2</v>
      </c>
      <c r="AM1529">
        <v>-0.29446741938591003</v>
      </c>
      <c r="AN1529">
        <v>2.7835601940751076E-2</v>
      </c>
      <c r="AO1529">
        <v>0.14703445136547089</v>
      </c>
      <c r="AP1529">
        <v>0.18228858709335327</v>
      </c>
      <c r="AQ1529">
        <v>0.78352069854736328</v>
      </c>
      <c r="AR1529">
        <v>3.9524447917938232</v>
      </c>
      <c r="AS1529">
        <v>4.0566740036010742</v>
      </c>
      <c r="AT1529">
        <v>3.9025623798370361</v>
      </c>
      <c r="AU1529">
        <v>3.698878288269043</v>
      </c>
      <c r="AV1529">
        <v>3.7132821083068848</v>
      </c>
      <c r="AW1529">
        <v>3.5349626541137695</v>
      </c>
      <c r="AX1529">
        <v>3.1233294010162354</v>
      </c>
      <c r="AY1529">
        <v>0.81215792894363403</v>
      </c>
      <c r="AZ1529">
        <v>0.39475131034851074</v>
      </c>
      <c r="BA1529">
        <v>0.2505384087562561</v>
      </c>
      <c r="BB1529">
        <v>0.26052752137184143</v>
      </c>
      <c r="BC1529">
        <v>0.16202461719512939</v>
      </c>
      <c r="BD1529">
        <v>-1.6901873052120209E-2</v>
      </c>
      <c r="BE1529">
        <v>69.617630004882813</v>
      </c>
      <c r="BF1529">
        <v>69.072929382324219</v>
      </c>
      <c r="BG1529">
        <v>68.649757385253906</v>
      </c>
      <c r="BH1529">
        <v>68.181442260742187</v>
      </c>
      <c r="BI1529">
        <v>67.917984008789063</v>
      </c>
      <c r="BJ1529">
        <v>67.892372131347656</v>
      </c>
      <c r="BK1529">
        <v>69.029953002929688</v>
      </c>
      <c r="BL1529">
        <v>70.952255249023437</v>
      </c>
      <c r="BM1529">
        <v>75.292045593261719</v>
      </c>
      <c r="BN1529">
        <v>77.057670593261719</v>
      </c>
      <c r="BO1529">
        <v>78.806373596191406</v>
      </c>
      <c r="BP1529">
        <v>78.336318969726563</v>
      </c>
      <c r="BQ1529">
        <v>80.6566162109375</v>
      </c>
      <c r="BR1529">
        <v>83.393592834472656</v>
      </c>
      <c r="BS1529">
        <v>83.981277465820313</v>
      </c>
      <c r="BT1529">
        <v>83.218254089355469</v>
      </c>
      <c r="BU1529">
        <v>81.752113342285156</v>
      </c>
      <c r="BV1529">
        <v>80.409683227539063</v>
      </c>
      <c r="BW1529">
        <v>80.839363098144531</v>
      </c>
      <c r="BX1529">
        <v>76.670997619628906</v>
      </c>
      <c r="BY1529">
        <v>74.219619750976562</v>
      </c>
      <c r="BZ1529">
        <v>72.980033874511719</v>
      </c>
      <c r="CA1529">
        <v>71.867630004882813</v>
      </c>
      <c r="CB1529">
        <v>71.805122375488281</v>
      </c>
      <c r="CC1529">
        <v>0.83545553684234619</v>
      </c>
      <c r="CD1529">
        <v>0.79721492528915405</v>
      </c>
      <c r="CE1529">
        <v>0.75149911642074585</v>
      </c>
      <c r="CF1529">
        <v>0.59500789642333984</v>
      </c>
      <c r="CG1529">
        <v>0.52933794260025024</v>
      </c>
      <c r="CH1529">
        <v>0.59541302919387817</v>
      </c>
      <c r="CI1529">
        <v>0.6717645525932312</v>
      </c>
      <c r="CJ1529">
        <v>0.62463480234146118</v>
      </c>
      <c r="CK1529">
        <v>0.75718683004379272</v>
      </c>
      <c r="CL1529">
        <v>0.78600007295608521</v>
      </c>
      <c r="CM1529">
        <v>0.75922846794128418</v>
      </c>
      <c r="CN1529">
        <v>0.80066674947738647</v>
      </c>
      <c r="CO1529">
        <v>0.88388752937316895</v>
      </c>
      <c r="CP1529">
        <v>0.80028116703033447</v>
      </c>
      <c r="CQ1529">
        <v>0.83529037237167358</v>
      </c>
      <c r="CR1529">
        <v>0.90952128171920776</v>
      </c>
      <c r="CS1529">
        <v>0.91591840982437134</v>
      </c>
      <c r="CT1529">
        <v>0.90896016359329224</v>
      </c>
      <c r="CU1529">
        <v>0.97714769840240479</v>
      </c>
      <c r="CV1529">
        <v>0.78442209959030151</v>
      </c>
      <c r="CW1529">
        <v>0.69908851385116577</v>
      </c>
      <c r="CX1529">
        <v>0.59712928533554077</v>
      </c>
      <c r="CY1529">
        <v>0.6277700662612915</v>
      </c>
      <c r="CZ1529">
        <v>0.61531227827072144</v>
      </c>
    </row>
    <row r="1530" spans="1:104" x14ac:dyDescent="0.25">
      <c r="A1530" t="s">
        <v>1719</v>
      </c>
      <c r="B1530" t="s">
        <v>26</v>
      </c>
      <c r="C1530" t="s">
        <v>27</v>
      </c>
      <c r="D1530" t="s">
        <v>184</v>
      </c>
      <c r="E1530" t="s">
        <v>184</v>
      </c>
      <c r="F1530">
        <v>2022</v>
      </c>
      <c r="G1530" t="s">
        <v>178</v>
      </c>
      <c r="H1530">
        <v>8</v>
      </c>
      <c r="I1530">
        <v>48.889747619628906</v>
      </c>
      <c r="J1530">
        <v>47.189594268798828</v>
      </c>
      <c r="K1530">
        <v>45.985458374023438</v>
      </c>
      <c r="L1530">
        <v>45.927181243896484</v>
      </c>
      <c r="M1530">
        <v>47.645153045654297</v>
      </c>
      <c r="N1530">
        <v>52.391136169433594</v>
      </c>
      <c r="O1530">
        <v>58.530952453613281</v>
      </c>
      <c r="P1530">
        <v>65.726425170898437</v>
      </c>
      <c r="Q1530">
        <v>72.822929382324219</v>
      </c>
      <c r="R1530">
        <v>78.52301025390625</v>
      </c>
      <c r="S1530">
        <v>83.055572509765625</v>
      </c>
      <c r="T1530">
        <v>85.198265075683594</v>
      </c>
      <c r="U1530">
        <v>86.014106750488281</v>
      </c>
      <c r="V1530">
        <v>86.465438842773438</v>
      </c>
      <c r="W1530">
        <v>86.008644104003906</v>
      </c>
      <c r="X1530">
        <v>84.334358215332031</v>
      </c>
      <c r="Y1530">
        <v>80.902061462402344</v>
      </c>
      <c r="Z1530">
        <v>76.179031372070312</v>
      </c>
      <c r="AA1530">
        <v>69.9415283203125</v>
      </c>
      <c r="AB1530">
        <v>67.156669616699219</v>
      </c>
      <c r="AC1530">
        <v>65.086280822753906</v>
      </c>
      <c r="AD1530">
        <v>60.796100616455078</v>
      </c>
      <c r="AE1530">
        <v>56.261802673339844</v>
      </c>
      <c r="AF1530">
        <v>52.522037506103516</v>
      </c>
      <c r="AG1530">
        <v>-0.47226670384407043</v>
      </c>
      <c r="AH1530">
        <v>-0.30909588932991028</v>
      </c>
      <c r="AI1530">
        <v>-0.26177170872688293</v>
      </c>
      <c r="AJ1530">
        <v>-0.24403081834316254</v>
      </c>
      <c r="AK1530">
        <v>-0.19190937280654907</v>
      </c>
      <c r="AL1530">
        <v>-3.3780470490455627E-2</v>
      </c>
      <c r="AM1530">
        <v>-0.26809495687484741</v>
      </c>
      <c r="AN1530">
        <v>0.10699859261512756</v>
      </c>
      <c r="AO1530">
        <v>0.15010882914066315</v>
      </c>
      <c r="AP1530">
        <v>0.10183904320001602</v>
      </c>
      <c r="AQ1530">
        <v>0.74757277965545654</v>
      </c>
      <c r="AR1530">
        <v>4.188845157623291</v>
      </c>
      <c r="AS1530">
        <v>4.3153719902038574</v>
      </c>
      <c r="AT1530">
        <v>4.1563429832458496</v>
      </c>
      <c r="AU1530">
        <v>3.9626090526580811</v>
      </c>
      <c r="AV1530">
        <v>4.0943679809570312</v>
      </c>
      <c r="AW1530">
        <v>3.8954565525054932</v>
      </c>
      <c r="AX1530">
        <v>3.5215373039245605</v>
      </c>
      <c r="AY1530">
        <v>1.1295087337493896</v>
      </c>
      <c r="AZ1530">
        <v>0.62132960557937622</v>
      </c>
      <c r="BA1530">
        <v>0.41191259026527405</v>
      </c>
      <c r="BB1530">
        <v>0.39903900027275085</v>
      </c>
      <c r="BC1530">
        <v>0.25926953554153442</v>
      </c>
      <c r="BD1530">
        <v>0.10811588168144226</v>
      </c>
      <c r="BE1530">
        <v>70.879310607910156</v>
      </c>
      <c r="BF1530">
        <v>70.881484985351562</v>
      </c>
      <c r="BG1530">
        <v>70.153182983398438</v>
      </c>
      <c r="BH1530">
        <v>69.903175354003906</v>
      </c>
      <c r="BI1530">
        <v>69.379745483398438</v>
      </c>
      <c r="BJ1530">
        <v>69.151443481445313</v>
      </c>
      <c r="BK1530">
        <v>69.173141479492188</v>
      </c>
      <c r="BL1530">
        <v>71.2022705078125</v>
      </c>
      <c r="BM1530">
        <v>75.945381164550781</v>
      </c>
      <c r="BN1530">
        <v>80.3143310546875</v>
      </c>
      <c r="BO1530">
        <v>85.120361328125</v>
      </c>
      <c r="BP1530">
        <v>86.785316467285156</v>
      </c>
      <c r="BQ1530">
        <v>88.46978759765625</v>
      </c>
      <c r="BR1530">
        <v>87.30657958984375</v>
      </c>
      <c r="BS1530">
        <v>88.282272338867188</v>
      </c>
      <c r="BT1530">
        <v>88.349098205566406</v>
      </c>
      <c r="BU1530">
        <v>87.597366333007813</v>
      </c>
      <c r="BV1530">
        <v>87.575668334960938</v>
      </c>
      <c r="BW1530">
        <v>83.10772705078125</v>
      </c>
      <c r="BX1530">
        <v>80.195381164550781</v>
      </c>
      <c r="BY1530">
        <v>76.392822265625</v>
      </c>
      <c r="BZ1530">
        <v>74.454872131347656</v>
      </c>
      <c r="CA1530">
        <v>73.7265625</v>
      </c>
      <c r="CB1530">
        <v>73.642387390136719</v>
      </c>
      <c r="CC1530">
        <v>0.83791470527648926</v>
      </c>
      <c r="CD1530">
        <v>0.8002503514289856</v>
      </c>
      <c r="CE1530">
        <v>0.75323814153671265</v>
      </c>
      <c r="CF1530">
        <v>0.59688353538513184</v>
      </c>
      <c r="CG1530">
        <v>0.53036463260650635</v>
      </c>
      <c r="CH1530">
        <v>0.60028237104415894</v>
      </c>
      <c r="CI1530">
        <v>0.68167072534561157</v>
      </c>
      <c r="CJ1530">
        <v>0.63182222843170166</v>
      </c>
      <c r="CK1530">
        <v>0.76724928617477417</v>
      </c>
      <c r="CL1530">
        <v>0.79770761728286743</v>
      </c>
      <c r="CM1530">
        <v>0.77173334360122681</v>
      </c>
      <c r="CN1530">
        <v>0.81555187702178955</v>
      </c>
      <c r="CO1530">
        <v>0.90552997589111328</v>
      </c>
      <c r="CP1530">
        <v>0.81400936841964722</v>
      </c>
      <c r="CQ1530">
        <v>0.85109573602676392</v>
      </c>
      <c r="CR1530">
        <v>0.93111902475357056</v>
      </c>
      <c r="CS1530">
        <v>0.93332821130752563</v>
      </c>
      <c r="CT1530">
        <v>0.92550808191299438</v>
      </c>
      <c r="CU1530">
        <v>0.9927864670753479</v>
      </c>
      <c r="CV1530">
        <v>0.80236494541168213</v>
      </c>
      <c r="CW1530">
        <v>0.70960777997970581</v>
      </c>
      <c r="CX1530">
        <v>0.60360342264175415</v>
      </c>
      <c r="CY1530">
        <v>0.63044613599777222</v>
      </c>
      <c r="CZ1530">
        <v>0.61383527517318726</v>
      </c>
    </row>
    <row r="1531" spans="1:104" x14ac:dyDescent="0.25">
      <c r="A1531" t="s">
        <v>1720</v>
      </c>
      <c r="B1531" t="s">
        <v>26</v>
      </c>
      <c r="C1531" t="s">
        <v>27</v>
      </c>
      <c r="D1531" t="s">
        <v>184</v>
      </c>
      <c r="E1531" t="s">
        <v>184</v>
      </c>
      <c r="F1531">
        <v>2022</v>
      </c>
      <c r="G1531" t="s">
        <v>179</v>
      </c>
      <c r="H1531">
        <v>9</v>
      </c>
      <c r="I1531">
        <v>49.885475158691406</v>
      </c>
      <c r="J1531">
        <v>48.237964630126953</v>
      </c>
      <c r="K1531">
        <v>47.180683135986328</v>
      </c>
      <c r="L1531">
        <v>47.151725769042969</v>
      </c>
      <c r="M1531">
        <v>49.071983337402344</v>
      </c>
      <c r="N1531">
        <v>54.128025054931641</v>
      </c>
      <c r="O1531">
        <v>61.466327667236328</v>
      </c>
      <c r="P1531">
        <v>69.566978454589844</v>
      </c>
      <c r="Q1531">
        <v>78.42657470703125</v>
      </c>
      <c r="R1531">
        <v>85.180778503417969</v>
      </c>
      <c r="S1531">
        <v>90.186592102050781</v>
      </c>
      <c r="T1531">
        <v>92.402610778808594</v>
      </c>
      <c r="U1531">
        <v>93.173568725585938</v>
      </c>
      <c r="V1531">
        <v>93.769874572753906</v>
      </c>
      <c r="W1531">
        <v>92.935043334960938</v>
      </c>
      <c r="X1531">
        <v>90.272247314453125</v>
      </c>
      <c r="Y1531">
        <v>86.204627990722656</v>
      </c>
      <c r="Z1531">
        <v>81.210372924804688</v>
      </c>
      <c r="AA1531">
        <v>74.574356079101563</v>
      </c>
      <c r="AB1531">
        <v>72.244117736816406</v>
      </c>
      <c r="AC1531">
        <v>68.443450927734375</v>
      </c>
      <c r="AD1531">
        <v>63.313949584960938</v>
      </c>
      <c r="AE1531">
        <v>58.271396636962891</v>
      </c>
      <c r="AF1531">
        <v>54.230705261230469</v>
      </c>
      <c r="AG1531">
        <v>-0.43142977356910706</v>
      </c>
      <c r="AH1531">
        <v>-0.34629958868026733</v>
      </c>
      <c r="AI1531">
        <v>-0.3509882390499115</v>
      </c>
      <c r="AJ1531">
        <v>-0.28831994533538818</v>
      </c>
      <c r="AK1531">
        <v>-0.17533212900161743</v>
      </c>
      <c r="AL1531">
        <v>3.1426716595888138E-2</v>
      </c>
      <c r="AM1531">
        <v>-0.22655320167541504</v>
      </c>
      <c r="AN1531">
        <v>0.23016829788684845</v>
      </c>
      <c r="AO1531">
        <v>0.15904060006141663</v>
      </c>
      <c r="AP1531">
        <v>-2.3073051124811172E-2</v>
      </c>
      <c r="AQ1531">
        <v>0.6861688494682312</v>
      </c>
      <c r="AR1531">
        <v>4.4983096122741699</v>
      </c>
      <c r="AS1531">
        <v>4.6415424346923828</v>
      </c>
      <c r="AT1531">
        <v>4.4856948852539062</v>
      </c>
      <c r="AU1531">
        <v>4.3073596954345703</v>
      </c>
      <c r="AV1531">
        <v>4.592625617980957</v>
      </c>
      <c r="AW1531">
        <v>4.4059772491455078</v>
      </c>
      <c r="AX1531">
        <v>4.111915111541748</v>
      </c>
      <c r="AY1531">
        <v>1.62030029296875</v>
      </c>
      <c r="AZ1531">
        <v>0.97495120763778687</v>
      </c>
      <c r="BA1531">
        <v>0.65868264436721802</v>
      </c>
      <c r="BB1531">
        <v>0.60685360431671143</v>
      </c>
      <c r="BC1531">
        <v>0.40451475977897644</v>
      </c>
      <c r="BD1531">
        <v>0.29228410124778748</v>
      </c>
      <c r="BE1531">
        <v>73.423530578613281</v>
      </c>
      <c r="BF1531">
        <v>73.315071105957031</v>
      </c>
      <c r="BG1531">
        <v>72.086761474609375</v>
      </c>
      <c r="BH1531">
        <v>72.065071105957031</v>
      </c>
      <c r="BI1531">
        <v>72.728309631347656</v>
      </c>
      <c r="BJ1531">
        <v>70.673538208007813</v>
      </c>
      <c r="BK1531">
        <v>72.543380737304688</v>
      </c>
      <c r="BL1531">
        <v>74.119850158691406</v>
      </c>
      <c r="BM1531">
        <v>82.599250793457031</v>
      </c>
      <c r="BN1531">
        <v>88.055870056152344</v>
      </c>
      <c r="BO1531">
        <v>94.0672607421875</v>
      </c>
      <c r="BP1531">
        <v>97.937110900878906</v>
      </c>
      <c r="BQ1531">
        <v>98.361732482910156</v>
      </c>
      <c r="BR1531">
        <v>96.035263061523438</v>
      </c>
      <c r="BS1531">
        <v>95.002182006835938</v>
      </c>
      <c r="BT1531">
        <v>92.719100952148438</v>
      </c>
      <c r="BU1531">
        <v>93.305862426757813</v>
      </c>
      <c r="BV1531">
        <v>93.099250793457031</v>
      </c>
      <c r="BW1531">
        <v>89.294471740722656</v>
      </c>
      <c r="BX1531">
        <v>84.739700317382812</v>
      </c>
      <c r="BY1531">
        <v>80.684921264648438</v>
      </c>
      <c r="BZ1531">
        <v>79.706619262695313</v>
      </c>
      <c r="CA1531">
        <v>78.663230895996094</v>
      </c>
      <c r="CB1531">
        <v>75.043388366699219</v>
      </c>
      <c r="CC1531">
        <v>0.85656684637069702</v>
      </c>
      <c r="CD1531">
        <v>0.82011783123016357</v>
      </c>
      <c r="CE1531">
        <v>0.77551054954528809</v>
      </c>
      <c r="CF1531">
        <v>0.61641168594360352</v>
      </c>
      <c r="CG1531">
        <v>0.55038219690322876</v>
      </c>
      <c r="CH1531">
        <v>0.62399357557296753</v>
      </c>
      <c r="CI1531">
        <v>0.71487432718276978</v>
      </c>
      <c r="CJ1531">
        <v>0.66515141725540161</v>
      </c>
      <c r="CK1531">
        <v>0.8132859468460083</v>
      </c>
      <c r="CL1531">
        <v>0.84643441438674927</v>
      </c>
      <c r="CM1531">
        <v>0.81583613157272339</v>
      </c>
      <c r="CN1531">
        <v>0.86284381151199341</v>
      </c>
      <c r="CO1531">
        <v>0.9624297022819519</v>
      </c>
      <c r="CP1531">
        <v>0.86013919115066528</v>
      </c>
      <c r="CQ1531">
        <v>0.90076684951782227</v>
      </c>
      <c r="CR1531">
        <v>0.98659861087799072</v>
      </c>
      <c r="CS1531">
        <v>0.98699575662612915</v>
      </c>
      <c r="CT1531">
        <v>0.9797932505607605</v>
      </c>
      <c r="CU1531">
        <v>1.052189826965332</v>
      </c>
      <c r="CV1531">
        <v>0.85475093126296997</v>
      </c>
      <c r="CW1531">
        <v>0.74836164712905884</v>
      </c>
      <c r="CX1531">
        <v>0.63107782602310181</v>
      </c>
      <c r="CY1531">
        <v>0.65567284822463989</v>
      </c>
      <c r="CZ1531">
        <v>0.63626754283905029</v>
      </c>
    </row>
    <row r="1532" spans="1:104" x14ac:dyDescent="0.25">
      <c r="A1532" t="s">
        <v>1721</v>
      </c>
      <c r="B1532" t="s">
        <v>26</v>
      </c>
      <c r="C1532" t="s">
        <v>27</v>
      </c>
      <c r="D1532" t="s">
        <v>184</v>
      </c>
      <c r="E1532" t="s">
        <v>184</v>
      </c>
      <c r="F1532">
        <v>2022</v>
      </c>
      <c r="G1532" t="s">
        <v>180</v>
      </c>
      <c r="H1532">
        <v>10</v>
      </c>
      <c r="I1532">
        <v>44.363815307617188</v>
      </c>
      <c r="J1532">
        <v>42.874065399169922</v>
      </c>
      <c r="K1532">
        <v>41.869213104248047</v>
      </c>
      <c r="L1532">
        <v>41.827518463134766</v>
      </c>
      <c r="M1532">
        <v>43.377529144287109</v>
      </c>
      <c r="N1532">
        <v>47.582416534423828</v>
      </c>
      <c r="O1532">
        <v>54.685897827148437</v>
      </c>
      <c r="P1532">
        <v>60.602859497070312</v>
      </c>
      <c r="Q1532">
        <v>67.787704467773438</v>
      </c>
      <c r="R1532">
        <v>74.242431640625</v>
      </c>
      <c r="S1532">
        <v>79.364730834960938</v>
      </c>
      <c r="T1532">
        <v>82.173614501953125</v>
      </c>
      <c r="U1532">
        <v>83.680976867675781</v>
      </c>
      <c r="V1532">
        <v>85.014106750488281</v>
      </c>
      <c r="W1532">
        <v>84.506500244140625</v>
      </c>
      <c r="X1532">
        <v>81.847564697265625</v>
      </c>
      <c r="Y1532">
        <v>77.720954895019531</v>
      </c>
      <c r="Z1532">
        <v>72.794868469238281</v>
      </c>
      <c r="AA1532">
        <v>69.146148681640625</v>
      </c>
      <c r="AB1532">
        <v>66.140609741210937</v>
      </c>
      <c r="AC1532">
        <v>62.641742706298828</v>
      </c>
      <c r="AD1532">
        <v>57.037059783935547</v>
      </c>
      <c r="AE1532">
        <v>51.737960815429688</v>
      </c>
      <c r="AF1532">
        <v>48.141338348388672</v>
      </c>
      <c r="AG1532">
        <v>-0.434883713722229</v>
      </c>
      <c r="AH1532">
        <v>-0.26111531257629395</v>
      </c>
      <c r="AI1532">
        <v>-0.20063628256320953</v>
      </c>
      <c r="AJ1532">
        <v>-0.20254361629486084</v>
      </c>
      <c r="AK1532">
        <v>-0.17918984591960907</v>
      </c>
      <c r="AL1532">
        <v>-5.4669849574565887E-2</v>
      </c>
      <c r="AM1532">
        <v>-0.26581859588623047</v>
      </c>
      <c r="AN1532">
        <v>5.5075652897357941E-2</v>
      </c>
      <c r="AO1532">
        <v>0.14691418409347534</v>
      </c>
      <c r="AP1532">
        <v>0.15659378468990326</v>
      </c>
      <c r="AQ1532">
        <v>0.79179328680038452</v>
      </c>
      <c r="AR1532">
        <v>4.1270456314086914</v>
      </c>
      <c r="AS1532">
        <v>4.2773046493530273</v>
      </c>
      <c r="AT1532">
        <v>4.1540250778198242</v>
      </c>
      <c r="AU1532">
        <v>3.9351434707641602</v>
      </c>
      <c r="AV1532">
        <v>3.9270954132080078</v>
      </c>
      <c r="AW1532">
        <v>3.6686670780181885</v>
      </c>
      <c r="AX1532">
        <v>3.2486579418182373</v>
      </c>
      <c r="AY1532">
        <v>0.95888227224349976</v>
      </c>
      <c r="AZ1532">
        <v>0.50231152772903442</v>
      </c>
      <c r="BA1532">
        <v>0.3230498731136322</v>
      </c>
      <c r="BB1532">
        <v>0.30300450325012207</v>
      </c>
      <c r="BC1532">
        <v>0.18276552855968475</v>
      </c>
      <c r="BD1532">
        <v>2.8279669582843781E-2</v>
      </c>
      <c r="BE1532">
        <v>70.218147277832031</v>
      </c>
      <c r="BF1532">
        <v>68.533195495605469</v>
      </c>
      <c r="BG1532">
        <v>69.129676818847656</v>
      </c>
      <c r="BH1532">
        <v>68.653526306152344</v>
      </c>
      <c r="BI1532">
        <v>66.990264892578125</v>
      </c>
      <c r="BJ1532">
        <v>66.740264892578125</v>
      </c>
      <c r="BK1532">
        <v>67.608428955078125</v>
      </c>
      <c r="BL1532">
        <v>67.653533935546875</v>
      </c>
      <c r="BM1532">
        <v>73.837562561035156</v>
      </c>
      <c r="BN1532">
        <v>78.499961853027344</v>
      </c>
      <c r="BO1532">
        <v>82.687934875488281</v>
      </c>
      <c r="BP1532">
        <v>83.38006591796875</v>
      </c>
      <c r="BQ1532">
        <v>83.860984802246094</v>
      </c>
      <c r="BR1532">
        <v>84.839729309082031</v>
      </c>
      <c r="BS1532">
        <v>84.522941589355469</v>
      </c>
      <c r="BT1532">
        <v>85.164955139160156</v>
      </c>
      <c r="BU1532">
        <v>84.524681091308594</v>
      </c>
      <c r="BV1532">
        <v>81.21636962890625</v>
      </c>
      <c r="BW1532">
        <v>77.597343444824219</v>
      </c>
      <c r="BX1532">
        <v>73.879676818847656</v>
      </c>
      <c r="BY1532">
        <v>72.425216674804688</v>
      </c>
      <c r="BZ1532">
        <v>70.077003479003906</v>
      </c>
      <c r="CA1532">
        <v>68.870376586914062</v>
      </c>
      <c r="CB1532">
        <v>68.348686218261719</v>
      </c>
      <c r="CC1532">
        <v>0.75570070743560791</v>
      </c>
      <c r="CD1532">
        <v>0.72150981426239014</v>
      </c>
      <c r="CE1532">
        <v>0.68186044692993164</v>
      </c>
      <c r="CF1532">
        <v>0.54673248529434204</v>
      </c>
      <c r="CG1532">
        <v>0.48985293507575989</v>
      </c>
      <c r="CH1532">
        <v>0.55477988719940186</v>
      </c>
      <c r="CI1532">
        <v>0.64955723285675049</v>
      </c>
      <c r="CJ1532">
        <v>0.61690640449523926</v>
      </c>
      <c r="CK1532">
        <v>0.75395107269287109</v>
      </c>
      <c r="CL1532">
        <v>0.79235279560089111</v>
      </c>
      <c r="CM1532">
        <v>0.76889151334762573</v>
      </c>
      <c r="CN1532">
        <v>0.81475722789764404</v>
      </c>
      <c r="CO1532">
        <v>0.91103041172027588</v>
      </c>
      <c r="CP1532">
        <v>0.81428802013397217</v>
      </c>
      <c r="CQ1532">
        <v>0.85427999496459961</v>
      </c>
      <c r="CR1532">
        <v>0.93517053127288818</v>
      </c>
      <c r="CS1532">
        <v>0.9317324161529541</v>
      </c>
      <c r="CT1532">
        <v>0.92253518104553223</v>
      </c>
      <c r="CU1532">
        <v>1.0078569650650024</v>
      </c>
      <c r="CV1532">
        <v>0.81416958570480347</v>
      </c>
      <c r="CW1532">
        <v>0.71233165264129639</v>
      </c>
      <c r="CX1532">
        <v>0.58132344484329224</v>
      </c>
      <c r="CY1532">
        <v>0.58641529083251953</v>
      </c>
      <c r="CZ1532">
        <v>0.56717050075531006</v>
      </c>
    </row>
    <row r="1533" spans="1:104" x14ac:dyDescent="0.25">
      <c r="A1533" t="s">
        <v>1722</v>
      </c>
      <c r="B1533" t="s">
        <v>26</v>
      </c>
      <c r="C1533" t="s">
        <v>27</v>
      </c>
      <c r="D1533" t="s">
        <v>184</v>
      </c>
      <c r="E1533" t="s">
        <v>184</v>
      </c>
      <c r="F1533">
        <v>2022</v>
      </c>
      <c r="G1533" t="s">
        <v>181</v>
      </c>
      <c r="H1533">
        <v>11</v>
      </c>
      <c r="I1533">
        <v>41.267280578613281</v>
      </c>
      <c r="J1533">
        <v>39.974536895751953</v>
      </c>
      <c r="K1533">
        <v>39.199226379394531</v>
      </c>
      <c r="L1533">
        <v>39.357402801513672</v>
      </c>
      <c r="M1533">
        <v>41.057037353515625</v>
      </c>
      <c r="N1533">
        <v>45.161766052246094</v>
      </c>
      <c r="O1533">
        <v>50.432106018066406</v>
      </c>
      <c r="P1533">
        <v>55.481151580810547</v>
      </c>
      <c r="Q1533">
        <v>61.007122039794922</v>
      </c>
      <c r="R1533">
        <v>65.472190856933594</v>
      </c>
      <c r="S1533">
        <v>69.065345764160156</v>
      </c>
      <c r="T1533">
        <v>71.115768432617188</v>
      </c>
      <c r="U1533">
        <v>72.128562927246094</v>
      </c>
      <c r="V1533">
        <v>72.914237976074219</v>
      </c>
      <c r="W1533">
        <v>72.171188354492188</v>
      </c>
      <c r="X1533">
        <v>69.547599792480469</v>
      </c>
      <c r="Y1533">
        <v>66.527816772460938</v>
      </c>
      <c r="Z1533">
        <v>64.630119323730469</v>
      </c>
      <c r="AA1533">
        <v>60.116775512695312</v>
      </c>
      <c r="AB1533">
        <v>56.852825164794922</v>
      </c>
      <c r="AC1533">
        <v>54.316730499267578</v>
      </c>
      <c r="AD1533">
        <v>50.817367553710938</v>
      </c>
      <c r="AE1533">
        <v>47.222679138183594</v>
      </c>
      <c r="AF1533">
        <v>44.250316619873047</v>
      </c>
      <c r="AG1533">
        <v>-0.45648166537284851</v>
      </c>
      <c r="AH1533">
        <v>-0.21241866052150726</v>
      </c>
      <c r="AI1533">
        <v>-0.1038818284869194</v>
      </c>
      <c r="AJ1533">
        <v>-0.15202657878398895</v>
      </c>
      <c r="AK1533">
        <v>-0.19573339819908142</v>
      </c>
      <c r="AL1533">
        <v>-0.12101291865110397</v>
      </c>
      <c r="AM1533">
        <v>-0.30317139625549316</v>
      </c>
      <c r="AN1533">
        <v>-6.4155235886573792E-2</v>
      </c>
      <c r="AO1533">
        <v>0.13288252055644989</v>
      </c>
      <c r="AP1533">
        <v>0.26603758335113525</v>
      </c>
      <c r="AQ1533">
        <v>0.79666382074356079</v>
      </c>
      <c r="AR1533">
        <v>3.5774211883544922</v>
      </c>
      <c r="AS1533">
        <v>3.6845777034759521</v>
      </c>
      <c r="AT1533">
        <v>3.5597302913665771</v>
      </c>
      <c r="AU1533">
        <v>3.3080294132232666</v>
      </c>
      <c r="AV1533">
        <v>3.0890169143676758</v>
      </c>
      <c r="AW1533">
        <v>2.8469877243041992</v>
      </c>
      <c r="AX1533">
        <v>2.4697911739349365</v>
      </c>
      <c r="AY1533">
        <v>0.37985938787460327</v>
      </c>
      <c r="AZ1533">
        <v>0.10647712647914886</v>
      </c>
      <c r="BA1533">
        <v>4.2788475751876831E-2</v>
      </c>
      <c r="BB1533">
        <v>7.2067655622959137E-2</v>
      </c>
      <c r="BC1533">
        <v>2.8410552069544792E-2</v>
      </c>
      <c r="BD1533">
        <v>-0.1579086035490036</v>
      </c>
      <c r="BE1533">
        <v>60.161476135253906</v>
      </c>
      <c r="BF1533">
        <v>59.869853973388672</v>
      </c>
      <c r="BG1533">
        <v>59.031837463378906</v>
      </c>
      <c r="BH1533">
        <v>58.737174987792969</v>
      </c>
      <c r="BI1533">
        <v>58.532699584960938</v>
      </c>
      <c r="BJ1533">
        <v>57.302646636962891</v>
      </c>
      <c r="BK1533">
        <v>57.881378173828125</v>
      </c>
      <c r="BL1533">
        <v>60.294227600097656</v>
      </c>
      <c r="BM1533">
        <v>67.426109313964844</v>
      </c>
      <c r="BN1533">
        <v>74.914649963378906</v>
      </c>
      <c r="BO1533">
        <v>78.5867919921875</v>
      </c>
      <c r="BP1533">
        <v>81.651390075683594</v>
      </c>
      <c r="BQ1533">
        <v>84.086349487304688</v>
      </c>
      <c r="BR1533">
        <v>83.448219299316406</v>
      </c>
      <c r="BS1533">
        <v>83.326560974121094</v>
      </c>
      <c r="BT1533">
        <v>82.868621826171875</v>
      </c>
      <c r="BU1533">
        <v>80.434097290039063</v>
      </c>
      <c r="BV1533">
        <v>75.379638671875</v>
      </c>
      <c r="BW1533">
        <v>70.184463500976563</v>
      </c>
      <c r="BX1533">
        <v>65.912773132324219</v>
      </c>
      <c r="BY1533">
        <v>64.956138610839844</v>
      </c>
      <c r="BZ1533">
        <v>62.019443511962891</v>
      </c>
      <c r="CA1533">
        <v>60.934890747070313</v>
      </c>
      <c r="CB1533">
        <v>59.457004547119141</v>
      </c>
      <c r="CC1533">
        <v>0.7490503191947937</v>
      </c>
      <c r="CD1533">
        <v>0.71385824680328369</v>
      </c>
      <c r="CE1533">
        <v>0.67579340934753418</v>
      </c>
      <c r="CF1533">
        <v>0.54478657245635986</v>
      </c>
      <c r="CG1533">
        <v>0.49269777536392212</v>
      </c>
      <c r="CH1533">
        <v>0.5593377947807312</v>
      </c>
      <c r="CI1533">
        <v>0.64672631025314331</v>
      </c>
      <c r="CJ1533">
        <v>0.61495864391326904</v>
      </c>
      <c r="CK1533">
        <v>0.74185556173324585</v>
      </c>
      <c r="CL1533">
        <v>0.77378040552139282</v>
      </c>
      <c r="CM1533">
        <v>0.75521492958068848</v>
      </c>
      <c r="CN1533">
        <v>0.79674214124679565</v>
      </c>
      <c r="CO1533">
        <v>0.8749459981918335</v>
      </c>
      <c r="CP1533">
        <v>0.80016398429870605</v>
      </c>
      <c r="CQ1533">
        <v>0.8315964937210083</v>
      </c>
      <c r="CR1533">
        <v>0.88499891757965088</v>
      </c>
      <c r="CS1533">
        <v>0.8760831356048584</v>
      </c>
      <c r="CT1533">
        <v>0.87340021133422852</v>
      </c>
      <c r="CU1533">
        <v>0.92523014545440674</v>
      </c>
      <c r="CV1533">
        <v>0.73878633975982666</v>
      </c>
      <c r="CW1533">
        <v>0.651741623878479</v>
      </c>
      <c r="CX1533">
        <v>0.55591148138046265</v>
      </c>
      <c r="CY1533">
        <v>0.57581609487533569</v>
      </c>
      <c r="CZ1533">
        <v>0.55755048990249634</v>
      </c>
    </row>
    <row r="1534" spans="1:104" x14ac:dyDescent="0.25">
      <c r="A1534" t="s">
        <v>1723</v>
      </c>
      <c r="B1534" t="s">
        <v>26</v>
      </c>
      <c r="C1534" t="s">
        <v>27</v>
      </c>
      <c r="D1534" t="s">
        <v>184</v>
      </c>
      <c r="E1534" t="s">
        <v>184</v>
      </c>
      <c r="F1534">
        <v>2022</v>
      </c>
      <c r="G1534" t="s">
        <v>182</v>
      </c>
      <c r="H1534">
        <v>12</v>
      </c>
      <c r="I1534">
        <v>39.692218780517578</v>
      </c>
      <c r="J1534">
        <v>38.623725891113281</v>
      </c>
      <c r="K1534">
        <v>38.104274749755859</v>
      </c>
      <c r="L1534">
        <v>38.380428314208984</v>
      </c>
      <c r="M1534">
        <v>40.185924530029297</v>
      </c>
      <c r="N1534">
        <v>44.384204864501953</v>
      </c>
      <c r="O1534">
        <v>50.344894409179688</v>
      </c>
      <c r="P1534">
        <v>55.079238891601563</v>
      </c>
      <c r="Q1534">
        <v>58.20953369140625</v>
      </c>
      <c r="R1534">
        <v>59.087635040283203</v>
      </c>
      <c r="S1534">
        <v>59.032386779785156</v>
      </c>
      <c r="T1534">
        <v>58.228385925292969</v>
      </c>
      <c r="U1534">
        <v>57.369289398193359</v>
      </c>
      <c r="V1534">
        <v>56.990802764892578</v>
      </c>
      <c r="W1534">
        <v>55.926097869873047</v>
      </c>
      <c r="X1534">
        <v>54.302764892578125</v>
      </c>
      <c r="Y1534">
        <v>53.670829772949219</v>
      </c>
      <c r="Z1534">
        <v>55.004158020019531</v>
      </c>
      <c r="AA1534">
        <v>52.970134735107422</v>
      </c>
      <c r="AB1534">
        <v>51.575004577636719</v>
      </c>
      <c r="AC1534">
        <v>50.039474487304688</v>
      </c>
      <c r="AD1534">
        <v>47.988330841064453</v>
      </c>
      <c r="AE1534">
        <v>44.544399261474609</v>
      </c>
      <c r="AF1534">
        <v>41.946506500244141</v>
      </c>
      <c r="AG1534">
        <v>-0.59161055088043213</v>
      </c>
      <c r="AH1534">
        <v>-8.4180153906345367E-2</v>
      </c>
      <c r="AI1534">
        <v>0.20068198442459106</v>
      </c>
      <c r="AJ1534">
        <v>-3.8270417135208845E-3</v>
      </c>
      <c r="AK1534">
        <v>-0.26488190889358521</v>
      </c>
      <c r="AL1534">
        <v>-0.35018521547317505</v>
      </c>
      <c r="AM1534">
        <v>-0.48645380139350891</v>
      </c>
      <c r="AN1534">
        <v>-0.475362628698349</v>
      </c>
      <c r="AO1534">
        <v>0.1382547914981842</v>
      </c>
      <c r="AP1534">
        <v>0.66523987054824829</v>
      </c>
      <c r="AQ1534">
        <v>1.0204620361328125</v>
      </c>
      <c r="AR1534">
        <v>2.9463844299316406</v>
      </c>
      <c r="AS1534">
        <v>2.9246938228607178</v>
      </c>
      <c r="AT1534">
        <v>2.7693576812744141</v>
      </c>
      <c r="AU1534">
        <v>2.4187507629394531</v>
      </c>
      <c r="AV1534">
        <v>1.7008227109909058</v>
      </c>
      <c r="AW1534">
        <v>1.4300836324691772</v>
      </c>
      <c r="AX1534">
        <v>0.85588973760604858</v>
      </c>
      <c r="AY1534">
        <v>-1.0751345157623291</v>
      </c>
      <c r="AZ1534">
        <v>-0.92722064256668091</v>
      </c>
      <c r="BA1534">
        <v>-0.71139293909072876</v>
      </c>
      <c r="BB1534">
        <v>-0.60455560684204102</v>
      </c>
      <c r="BC1534">
        <v>-0.44707393646240234</v>
      </c>
      <c r="BD1534">
        <v>-0.76685625314712524</v>
      </c>
      <c r="BE1534">
        <v>47.575084686279297</v>
      </c>
      <c r="BF1534">
        <v>47.075088500976562</v>
      </c>
      <c r="BG1534">
        <v>45.661777496337891</v>
      </c>
      <c r="BH1534">
        <v>45.368431091308594</v>
      </c>
      <c r="BI1534">
        <v>45.575084686279297</v>
      </c>
      <c r="BJ1534">
        <v>45.488395690917969</v>
      </c>
      <c r="BK1534">
        <v>44.575084686279297</v>
      </c>
      <c r="BL1534">
        <v>45.531742095947266</v>
      </c>
      <c r="BM1534">
        <v>47.945053100585938</v>
      </c>
      <c r="BN1534">
        <v>50.880031585693359</v>
      </c>
      <c r="BO1534">
        <v>53.021671295166016</v>
      </c>
      <c r="BP1534">
        <v>53.315017700195313</v>
      </c>
      <c r="BQ1534">
        <v>54.086692810058594</v>
      </c>
      <c r="BR1534">
        <v>55.086688995361328</v>
      </c>
      <c r="BS1534">
        <v>55.956653594970703</v>
      </c>
      <c r="BT1534">
        <v>55.108360290527344</v>
      </c>
      <c r="BU1534">
        <v>54.380035400390625</v>
      </c>
      <c r="BV1534">
        <v>51.096755981445313</v>
      </c>
      <c r="BW1534">
        <v>49.596759796142578</v>
      </c>
      <c r="BX1534">
        <v>48.911777496337891</v>
      </c>
      <c r="BY1534">
        <v>47.041812896728516</v>
      </c>
      <c r="BZ1534">
        <v>48.118434906005859</v>
      </c>
      <c r="CA1534">
        <v>46.433448791503906</v>
      </c>
      <c r="CB1534">
        <v>45.726795196533203</v>
      </c>
      <c r="CC1534">
        <v>0.9933057427406311</v>
      </c>
      <c r="CD1534">
        <v>0.95069044828414917</v>
      </c>
      <c r="CE1534">
        <v>0.90518558025360107</v>
      </c>
      <c r="CF1534">
        <v>0.71842706203460693</v>
      </c>
      <c r="CG1534">
        <v>0.64100396633148193</v>
      </c>
      <c r="CH1534">
        <v>0.724578857421875</v>
      </c>
      <c r="CI1534">
        <v>0.82974541187286377</v>
      </c>
      <c r="CJ1534">
        <v>0.72996890544891357</v>
      </c>
      <c r="CK1534">
        <v>0.88213074207305908</v>
      </c>
      <c r="CL1534">
        <v>0.8988611102104187</v>
      </c>
      <c r="CM1534">
        <v>0.85627603530883789</v>
      </c>
      <c r="CN1534">
        <v>0.89873296022415161</v>
      </c>
      <c r="CO1534">
        <v>0.98682659864425659</v>
      </c>
      <c r="CP1534">
        <v>0.8955344557762146</v>
      </c>
      <c r="CQ1534">
        <v>0.93102651834487915</v>
      </c>
      <c r="CR1534">
        <v>1.0002380609512329</v>
      </c>
      <c r="CS1534">
        <v>1.0115501880645752</v>
      </c>
      <c r="CT1534">
        <v>1.0387281179428101</v>
      </c>
      <c r="CU1534">
        <v>1.1411980390548706</v>
      </c>
      <c r="CV1534">
        <v>0.93116617202758789</v>
      </c>
      <c r="CW1534">
        <v>0.82888364791870117</v>
      </c>
      <c r="CX1534">
        <v>0.72056066989898682</v>
      </c>
      <c r="CY1534">
        <v>0.74388676881790161</v>
      </c>
      <c r="CZ1534">
        <v>0.72159212827682495</v>
      </c>
    </row>
    <row r="1535" spans="1:104" x14ac:dyDescent="0.25">
      <c r="A1535" t="s">
        <v>1724</v>
      </c>
      <c r="B1535" t="s">
        <v>26</v>
      </c>
      <c r="C1535" t="s">
        <v>27</v>
      </c>
      <c r="D1535" t="s">
        <v>184</v>
      </c>
      <c r="E1535" t="s">
        <v>184</v>
      </c>
      <c r="F1535">
        <v>2022</v>
      </c>
      <c r="G1535" t="s">
        <v>183</v>
      </c>
      <c r="H1535">
        <v>8</v>
      </c>
      <c r="I1535">
        <v>48.755722045898438</v>
      </c>
      <c r="J1535">
        <v>47.06591796875</v>
      </c>
      <c r="K1535">
        <v>45.8670654296875</v>
      </c>
      <c r="L1535">
        <v>45.808952331542969</v>
      </c>
      <c r="M1535">
        <v>47.522335052490234</v>
      </c>
      <c r="N1535">
        <v>52.256538391113281</v>
      </c>
      <c r="O1535">
        <v>58.369407653808594</v>
      </c>
      <c r="P1535">
        <v>65.473381042480469</v>
      </c>
      <c r="Q1535">
        <v>72.45831298828125</v>
      </c>
      <c r="R1535">
        <v>78.068809509277344</v>
      </c>
      <c r="S1535">
        <v>82.539329528808594</v>
      </c>
      <c r="T1535">
        <v>84.668319702148438</v>
      </c>
      <c r="U1535">
        <v>85.476150512695313</v>
      </c>
      <c r="V1535">
        <v>85.928504943847656</v>
      </c>
      <c r="W1535">
        <v>85.480934143066406</v>
      </c>
      <c r="X1535">
        <v>83.814971923828125</v>
      </c>
      <c r="Y1535">
        <v>80.41015625</v>
      </c>
      <c r="Z1535">
        <v>75.699432373046875</v>
      </c>
      <c r="AA1535">
        <v>69.534881591796875</v>
      </c>
      <c r="AB1535">
        <v>66.800285339355469</v>
      </c>
      <c r="AC1535">
        <v>64.776725769042969</v>
      </c>
      <c r="AD1535">
        <v>60.537792205810547</v>
      </c>
      <c r="AE1535">
        <v>56.039810180664063</v>
      </c>
      <c r="AF1535">
        <v>52.331256866455078</v>
      </c>
      <c r="AG1535">
        <v>-0.47757145762443542</v>
      </c>
      <c r="AH1535">
        <v>-0.30378043651580811</v>
      </c>
      <c r="AI1535">
        <v>-0.24932268261909485</v>
      </c>
      <c r="AJ1535">
        <v>-0.23793075978755951</v>
      </c>
      <c r="AK1535">
        <v>-0.19448865950107574</v>
      </c>
      <c r="AL1535">
        <v>-4.3234098702669144E-2</v>
      </c>
      <c r="AM1535">
        <v>-0.27460479736328125</v>
      </c>
      <c r="AN1535">
        <v>9.047168493270874E-2</v>
      </c>
      <c r="AO1535">
        <v>0.14965370297431946</v>
      </c>
      <c r="AP1535">
        <v>0.11893174797296524</v>
      </c>
      <c r="AQ1535">
        <v>0.75798732042312622</v>
      </c>
      <c r="AR1535">
        <v>4.1634340286254883</v>
      </c>
      <c r="AS1535">
        <v>4.2870287895202637</v>
      </c>
      <c r="AT1535">
        <v>4.1284103393554687</v>
      </c>
      <c r="AU1535">
        <v>3.9299418926239014</v>
      </c>
      <c r="AV1535">
        <v>4.0339550971984863</v>
      </c>
      <c r="AW1535">
        <v>3.8307006359100342</v>
      </c>
      <c r="AX1535">
        <v>3.4452769756317139</v>
      </c>
      <c r="AY1535">
        <v>1.064029335975647</v>
      </c>
      <c r="AZ1535">
        <v>0.57546234130859375</v>
      </c>
      <c r="BA1535">
        <v>0.37884342670440674</v>
      </c>
      <c r="BB1535">
        <v>0.37040993571281433</v>
      </c>
      <c r="BC1535">
        <v>0.23888511955738068</v>
      </c>
      <c r="BD1535">
        <v>8.2171440124511719E-2</v>
      </c>
      <c r="BE1535">
        <v>69.961448669433594</v>
      </c>
      <c r="BF1535">
        <v>69.428688049316406</v>
      </c>
      <c r="BG1535">
        <v>68.719589233398437</v>
      </c>
      <c r="BH1535">
        <v>68.415000915527344</v>
      </c>
      <c r="BI1535">
        <v>68.503227233886719</v>
      </c>
      <c r="BJ1535">
        <v>67.697761535644531</v>
      </c>
      <c r="BK1535">
        <v>68.455047607421875</v>
      </c>
      <c r="BL1535">
        <v>71.131088256835938</v>
      </c>
      <c r="BM1535">
        <v>76.810317993164063</v>
      </c>
      <c r="BN1535">
        <v>80.520500183105469</v>
      </c>
      <c r="BO1535">
        <v>85.131767272949219</v>
      </c>
      <c r="BP1535">
        <v>87.074928283691406</v>
      </c>
      <c r="BQ1535">
        <v>88.261039733886719</v>
      </c>
      <c r="BR1535">
        <v>88.265251159667969</v>
      </c>
      <c r="BS1535">
        <v>87.930381774902344</v>
      </c>
      <c r="BT1535">
        <v>87.362228393554688</v>
      </c>
      <c r="BU1535">
        <v>87.090736389160156</v>
      </c>
      <c r="BV1535">
        <v>86.265960693359375</v>
      </c>
      <c r="BW1535">
        <v>83.660675048828125</v>
      </c>
      <c r="BX1535">
        <v>80.086097717285156</v>
      </c>
      <c r="BY1535">
        <v>76.501312255859375</v>
      </c>
      <c r="BZ1535">
        <v>74.681968688964844</v>
      </c>
      <c r="CA1535">
        <v>73.653854370117188</v>
      </c>
      <c r="CB1535">
        <v>72.193130493164063</v>
      </c>
      <c r="CC1535">
        <v>0.83647805452346802</v>
      </c>
      <c r="CD1535">
        <v>0.7989267110824585</v>
      </c>
      <c r="CE1535">
        <v>0.75197649002075195</v>
      </c>
      <c r="CF1535">
        <v>0.59585916996002197</v>
      </c>
      <c r="CG1535">
        <v>0.52944570779800415</v>
      </c>
      <c r="CH1535">
        <v>0.59925734996795654</v>
      </c>
      <c r="CI1535">
        <v>0.68033510446548462</v>
      </c>
      <c r="CJ1535">
        <v>0.63028830289840698</v>
      </c>
      <c r="CK1535">
        <v>0.76509064435958862</v>
      </c>
      <c r="CL1535">
        <v>0.79528802633285522</v>
      </c>
      <c r="CM1535">
        <v>0.7694849967956543</v>
      </c>
      <c r="CN1535">
        <v>0.81309252977371216</v>
      </c>
      <c r="CO1535">
        <v>0.90234732627868652</v>
      </c>
      <c r="CP1535">
        <v>0.81164306402206421</v>
      </c>
      <c r="CQ1535">
        <v>0.84844565391540527</v>
      </c>
      <c r="CR1535">
        <v>0.92757540941238403</v>
      </c>
      <c r="CS1535">
        <v>0.92967158555984497</v>
      </c>
      <c r="CT1535">
        <v>0.92163550853729248</v>
      </c>
      <c r="CU1535">
        <v>0.98858678340911865</v>
      </c>
      <c r="CV1535">
        <v>0.79926997423171997</v>
      </c>
      <c r="CW1535">
        <v>0.70714211463928223</v>
      </c>
      <c r="CX1535">
        <v>0.6017870306968689</v>
      </c>
      <c r="CY1535">
        <v>0.62867403030395508</v>
      </c>
      <c r="CZ1535">
        <v>0.61229211091995239</v>
      </c>
    </row>
    <row r="1536" spans="1:104" x14ac:dyDescent="0.25">
      <c r="A1536" t="s">
        <v>1725</v>
      </c>
      <c r="B1536" t="s">
        <v>26</v>
      </c>
      <c r="C1536" t="s">
        <v>27</v>
      </c>
      <c r="D1536" t="s">
        <v>184</v>
      </c>
      <c r="E1536" t="s">
        <v>184</v>
      </c>
      <c r="F1536">
        <v>2023</v>
      </c>
      <c r="G1536" t="s">
        <v>171</v>
      </c>
      <c r="H1536">
        <v>1</v>
      </c>
      <c r="I1536">
        <v>39.899223327636719</v>
      </c>
      <c r="J1536">
        <v>38.718891143798828</v>
      </c>
      <c r="K1536">
        <v>38.306854248046875</v>
      </c>
      <c r="L1536">
        <v>38.646396636962891</v>
      </c>
      <c r="M1536">
        <v>40.676216125488281</v>
      </c>
      <c r="N1536">
        <v>45.093345642089844</v>
      </c>
      <c r="O1536">
        <v>52.620979309082031</v>
      </c>
      <c r="P1536">
        <v>57.816455841064453</v>
      </c>
      <c r="Q1536">
        <v>60.602127075195313</v>
      </c>
      <c r="R1536">
        <v>60.577732086181641</v>
      </c>
      <c r="S1536">
        <v>59.700504302978516</v>
      </c>
      <c r="T1536">
        <v>58.191024780273437</v>
      </c>
      <c r="U1536">
        <v>56.894500732421875</v>
      </c>
      <c r="V1536">
        <v>56.233760833740234</v>
      </c>
      <c r="W1536">
        <v>55.180870056152344</v>
      </c>
      <c r="X1536">
        <v>53.829147338867188</v>
      </c>
      <c r="Y1536">
        <v>53.338729858398437</v>
      </c>
      <c r="Z1536">
        <v>55.533100128173828</v>
      </c>
      <c r="AA1536">
        <v>53.895793914794922</v>
      </c>
      <c r="AB1536">
        <v>52.517044067382812</v>
      </c>
      <c r="AC1536">
        <v>50.976348876953125</v>
      </c>
      <c r="AD1536">
        <v>48.769615173339844</v>
      </c>
      <c r="AE1536">
        <v>45.053432464599609</v>
      </c>
      <c r="AF1536">
        <v>42.393501281738281</v>
      </c>
      <c r="AG1536">
        <v>-0.63482856750488281</v>
      </c>
      <c r="AH1536">
        <v>-6.6690869629383087E-2</v>
      </c>
      <c r="AI1536">
        <v>0.25633201003074646</v>
      </c>
      <c r="AJ1536">
        <v>2.0432665944099426E-2</v>
      </c>
      <c r="AK1536">
        <v>-0.28556755185127258</v>
      </c>
      <c r="AL1536">
        <v>-0.41078612208366394</v>
      </c>
      <c r="AM1536">
        <v>-0.55361700057983398</v>
      </c>
      <c r="AN1536">
        <v>-0.60299593210220337</v>
      </c>
      <c r="AO1536">
        <v>0.14575587213039398</v>
      </c>
      <c r="AP1536">
        <v>0.77831870317459106</v>
      </c>
      <c r="AQ1536">
        <v>1.1150411367416382</v>
      </c>
      <c r="AR1536">
        <v>2.9594395160675049</v>
      </c>
      <c r="AS1536">
        <v>2.9056153297424316</v>
      </c>
      <c r="AT1536">
        <v>2.7283265590667725</v>
      </c>
      <c r="AU1536">
        <v>2.3614304065704346</v>
      </c>
      <c r="AV1536">
        <v>1.5505120754241943</v>
      </c>
      <c r="AW1536">
        <v>1.2461693286895752</v>
      </c>
      <c r="AX1536">
        <v>0.60785907506942749</v>
      </c>
      <c r="AY1536">
        <v>-1.3551745414733887</v>
      </c>
      <c r="AZ1536">
        <v>-1.1426054239273071</v>
      </c>
      <c r="BA1536">
        <v>-0.87296974658966064</v>
      </c>
      <c r="BB1536">
        <v>-0.74597889184951782</v>
      </c>
      <c r="BC1536">
        <v>-0.54469859600067139</v>
      </c>
      <c r="BD1536">
        <v>-0.90165656805038452</v>
      </c>
      <c r="BE1536">
        <v>42.683353424072266</v>
      </c>
      <c r="BF1536">
        <v>40.835025787353516</v>
      </c>
      <c r="BG1536">
        <v>40.12835693359375</v>
      </c>
      <c r="BH1536">
        <v>39.99835205078125</v>
      </c>
      <c r="BI1536">
        <v>39.160385131835938</v>
      </c>
      <c r="BJ1536">
        <v>38.869216918945313</v>
      </c>
      <c r="BK1536">
        <v>38.824146270751953</v>
      </c>
      <c r="BL1536">
        <v>37.269157409667969</v>
      </c>
      <c r="BM1536">
        <v>44.042034149169922</v>
      </c>
      <c r="BN1536">
        <v>47.955364227294922</v>
      </c>
      <c r="BO1536">
        <v>50.685428619384766</v>
      </c>
      <c r="BP1536">
        <v>53.074924468994141</v>
      </c>
      <c r="BQ1536">
        <v>54.869991302490234</v>
      </c>
      <c r="BR1536">
        <v>53.980064392089844</v>
      </c>
      <c r="BS1536">
        <v>55.162899017333984</v>
      </c>
      <c r="BT1536">
        <v>54.499565124511719</v>
      </c>
      <c r="BU1536">
        <v>52.651241302490234</v>
      </c>
      <c r="BV1536">
        <v>50.533412933349609</v>
      </c>
      <c r="BW1536">
        <v>49.096248626708984</v>
      </c>
      <c r="BX1536">
        <v>46.24835205078125</v>
      </c>
      <c r="BY1536">
        <v>44.768287658691406</v>
      </c>
      <c r="BZ1536">
        <v>44.020454406738281</v>
      </c>
      <c r="CA1536">
        <v>45.053779602050781</v>
      </c>
      <c r="CB1536">
        <v>43.410385131835938</v>
      </c>
      <c r="CC1536">
        <v>1.0783114433288574</v>
      </c>
      <c r="CD1536">
        <v>1.024522066116333</v>
      </c>
      <c r="CE1536">
        <v>0.98005300760269165</v>
      </c>
      <c r="CF1536">
        <v>0.77576875686645508</v>
      </c>
      <c r="CG1536">
        <v>0.69415855407714844</v>
      </c>
      <c r="CH1536">
        <v>0.78662526607513428</v>
      </c>
      <c r="CI1536">
        <v>0.90907615423202515</v>
      </c>
      <c r="CJ1536">
        <v>0.78081125020980835</v>
      </c>
      <c r="CK1536">
        <v>0.95005911588668823</v>
      </c>
      <c r="CL1536">
        <v>0.95873278379440308</v>
      </c>
      <c r="CM1536">
        <v>0.90101653337478638</v>
      </c>
      <c r="CN1536">
        <v>0.94517940282821655</v>
      </c>
      <c r="CO1536">
        <v>1.0444848537445068</v>
      </c>
      <c r="CP1536">
        <v>0.93470901250839233</v>
      </c>
      <c r="CQ1536">
        <v>0.97460848093032837</v>
      </c>
      <c r="CR1536">
        <v>1.0588502883911133</v>
      </c>
      <c r="CS1536">
        <v>1.0724599361419678</v>
      </c>
      <c r="CT1536">
        <v>1.1144962310791016</v>
      </c>
      <c r="CU1536">
        <v>1.2402127981185913</v>
      </c>
      <c r="CV1536">
        <v>1.0170377492904663</v>
      </c>
      <c r="CW1536">
        <v>0.90636324882507324</v>
      </c>
      <c r="CX1536">
        <v>0.78691661357879639</v>
      </c>
      <c r="CY1536">
        <v>0.80884194374084473</v>
      </c>
      <c r="CZ1536">
        <v>0.7834782600402832</v>
      </c>
    </row>
    <row r="1537" spans="1:104" x14ac:dyDescent="0.25">
      <c r="A1537" t="s">
        <v>1726</v>
      </c>
      <c r="B1537" t="s">
        <v>26</v>
      </c>
      <c r="C1537" t="s">
        <v>27</v>
      </c>
      <c r="D1537" t="s">
        <v>184</v>
      </c>
      <c r="E1537" t="s">
        <v>184</v>
      </c>
      <c r="F1537">
        <v>2023</v>
      </c>
      <c r="G1537" t="s">
        <v>172</v>
      </c>
      <c r="H1537">
        <v>2</v>
      </c>
      <c r="I1537">
        <v>39.799385070800781</v>
      </c>
      <c r="J1537">
        <v>38.607753753662109</v>
      </c>
      <c r="K1537">
        <v>38.016407012939453</v>
      </c>
      <c r="L1537">
        <v>38.243518829345703</v>
      </c>
      <c r="M1537">
        <v>40.016342163085938</v>
      </c>
      <c r="N1537">
        <v>44.490837097167969</v>
      </c>
      <c r="O1537">
        <v>50.924419403076172</v>
      </c>
      <c r="P1537">
        <v>55.633148193359375</v>
      </c>
      <c r="Q1537">
        <v>59.234233856201172</v>
      </c>
      <c r="R1537">
        <v>60.777599334716797</v>
      </c>
      <c r="S1537">
        <v>61.499820709228516</v>
      </c>
      <c r="T1537">
        <v>61.555717468261719</v>
      </c>
      <c r="U1537">
        <v>61.430973052978516</v>
      </c>
      <c r="V1537">
        <v>61.434238433837891</v>
      </c>
      <c r="W1537">
        <v>60.604896545410156</v>
      </c>
      <c r="X1537">
        <v>58.77978515625</v>
      </c>
      <c r="Y1537">
        <v>57.009815216064453</v>
      </c>
      <c r="Z1537">
        <v>56.856468200683594</v>
      </c>
      <c r="AA1537">
        <v>55.493179321289062</v>
      </c>
      <c r="AB1537">
        <v>53.34271240234375</v>
      </c>
      <c r="AC1537">
        <v>51.595550537109375</v>
      </c>
      <c r="AD1537">
        <v>48.757766723632813</v>
      </c>
      <c r="AE1537">
        <v>45.079574584960937</v>
      </c>
      <c r="AF1537">
        <v>42.359134674072266</v>
      </c>
      <c r="AG1537">
        <v>-0.55987405776977539</v>
      </c>
      <c r="AH1537">
        <v>-0.11045803874731064</v>
      </c>
      <c r="AI1537">
        <v>0.13381363451480865</v>
      </c>
      <c r="AJ1537">
        <v>-3.5438820719718933E-2</v>
      </c>
      <c r="AK1537">
        <v>-0.24747589230537415</v>
      </c>
      <c r="AL1537">
        <v>-0.30561128258705139</v>
      </c>
      <c r="AM1537">
        <v>-0.45224690437316895</v>
      </c>
      <c r="AN1537">
        <v>-0.39720597863197327</v>
      </c>
      <c r="AO1537">
        <v>0.13977466523647308</v>
      </c>
      <c r="AP1537">
        <v>0.59978216886520386</v>
      </c>
      <c r="AQ1537">
        <v>1.0018954277038574</v>
      </c>
      <c r="AR1537">
        <v>3.1304993629455566</v>
      </c>
      <c r="AS1537">
        <v>3.1500222682952881</v>
      </c>
      <c r="AT1537">
        <v>2.9980921745300293</v>
      </c>
      <c r="AU1537">
        <v>2.6591925621032715</v>
      </c>
      <c r="AV1537">
        <v>2.0084564685821533</v>
      </c>
      <c r="AW1537">
        <v>1.7195278406143188</v>
      </c>
      <c r="AX1537">
        <v>1.1643668413162231</v>
      </c>
      <c r="AY1537">
        <v>-0.80063527822494507</v>
      </c>
      <c r="AZ1537">
        <v>-0.72566783428192139</v>
      </c>
      <c r="BA1537">
        <v>-0.56379199028015137</v>
      </c>
      <c r="BB1537">
        <v>-0.45849713683128357</v>
      </c>
      <c r="BC1537">
        <v>-0.34651845693588257</v>
      </c>
      <c r="BD1537">
        <v>-0.64225524663925171</v>
      </c>
      <c r="BE1537">
        <v>48.181911468505859</v>
      </c>
      <c r="BF1537">
        <v>48.889022827148437</v>
      </c>
      <c r="BG1537">
        <v>48.596134185791016</v>
      </c>
      <c r="BH1537">
        <v>49.509494781494141</v>
      </c>
      <c r="BI1537">
        <v>49.214439392089844</v>
      </c>
      <c r="BJ1537">
        <v>48.469203948974609</v>
      </c>
      <c r="BK1537">
        <v>49.487834930419922</v>
      </c>
      <c r="BL1537">
        <v>48.369960784912109</v>
      </c>
      <c r="BM1537">
        <v>51.693641662597656</v>
      </c>
      <c r="BN1537">
        <v>54.675884246826172</v>
      </c>
      <c r="BO1537">
        <v>57.335342407226563</v>
      </c>
      <c r="BP1537">
        <v>58.381263732910156</v>
      </c>
      <c r="BQ1537">
        <v>60.105270385742188</v>
      </c>
      <c r="BR1537">
        <v>60.814117431640625</v>
      </c>
      <c r="BS1537">
        <v>61.540287017822266</v>
      </c>
      <c r="BT1537">
        <v>60.129096984863281</v>
      </c>
      <c r="BU1537">
        <v>59.1507568359375</v>
      </c>
      <c r="BV1537">
        <v>58.672416687011719</v>
      </c>
      <c r="BW1537">
        <v>55.945812225341797</v>
      </c>
      <c r="BX1537">
        <v>53.096138000488281</v>
      </c>
      <c r="BY1537">
        <v>53.076210021972656</v>
      </c>
      <c r="BZ1537">
        <v>51.096569061279297</v>
      </c>
      <c r="CA1537">
        <v>50.390323638916016</v>
      </c>
      <c r="CB1537">
        <v>49.638591766357422</v>
      </c>
      <c r="CC1537">
        <v>0.91169494390487671</v>
      </c>
      <c r="CD1537">
        <v>0.86738777160644531</v>
      </c>
      <c r="CE1537">
        <v>0.82505208253860474</v>
      </c>
      <c r="CF1537">
        <v>0.65450018644332886</v>
      </c>
      <c r="CG1537">
        <v>0.5837283730506897</v>
      </c>
      <c r="CH1537">
        <v>0.66665124893188477</v>
      </c>
      <c r="CI1537">
        <v>0.76161473989486694</v>
      </c>
      <c r="CJ1537">
        <v>0.66534394025802612</v>
      </c>
      <c r="CK1537">
        <v>0.81198132038116455</v>
      </c>
      <c r="CL1537">
        <v>0.82910710573196411</v>
      </c>
      <c r="CM1537">
        <v>0.78530937433242798</v>
      </c>
      <c r="CN1537">
        <v>0.82804924249649048</v>
      </c>
      <c r="CO1537">
        <v>0.92356085777282715</v>
      </c>
      <c r="CP1537">
        <v>0.82238531112670898</v>
      </c>
      <c r="CQ1537">
        <v>0.86036920547485352</v>
      </c>
      <c r="CR1537">
        <v>0.94002366065979004</v>
      </c>
      <c r="CS1537">
        <v>0.94605696201324463</v>
      </c>
      <c r="CT1537">
        <v>0.9662628173828125</v>
      </c>
      <c r="CU1537">
        <v>1.0773488283157349</v>
      </c>
      <c r="CV1537">
        <v>0.87276500463485718</v>
      </c>
      <c r="CW1537">
        <v>0.77702420949935913</v>
      </c>
      <c r="CX1537">
        <v>0.66456574201583862</v>
      </c>
      <c r="CY1537">
        <v>0.6874355673789978</v>
      </c>
      <c r="CZ1537">
        <v>0.66792601346969604</v>
      </c>
    </row>
    <row r="1538" spans="1:104" x14ac:dyDescent="0.25">
      <c r="A1538" t="s">
        <v>1727</v>
      </c>
      <c r="B1538" t="s">
        <v>26</v>
      </c>
      <c r="C1538" t="s">
        <v>27</v>
      </c>
      <c r="D1538" t="s">
        <v>184</v>
      </c>
      <c r="E1538" t="s">
        <v>184</v>
      </c>
      <c r="F1538">
        <v>2023</v>
      </c>
      <c r="G1538" t="s">
        <v>173</v>
      </c>
      <c r="H1538">
        <v>3</v>
      </c>
      <c r="I1538">
        <v>41.559852600097656</v>
      </c>
      <c r="J1538">
        <v>40.127574920654297</v>
      </c>
      <c r="K1538">
        <v>39.175346374511719</v>
      </c>
      <c r="L1538">
        <v>39.143829345703125</v>
      </c>
      <c r="M1538">
        <v>40.562583923339844</v>
      </c>
      <c r="N1538">
        <v>44.480953216552734</v>
      </c>
      <c r="O1538">
        <v>50.804641723632812</v>
      </c>
      <c r="P1538">
        <v>55.896720886230469</v>
      </c>
      <c r="Q1538">
        <v>60.865943908691406</v>
      </c>
      <c r="R1538">
        <v>64.323776245117188</v>
      </c>
      <c r="S1538">
        <v>67.222381591796875</v>
      </c>
      <c r="T1538">
        <v>69.179168701171875</v>
      </c>
      <c r="U1538">
        <v>70.229804992675781</v>
      </c>
      <c r="V1538">
        <v>71.044097900390625</v>
      </c>
      <c r="W1538">
        <v>70.495559692382813</v>
      </c>
      <c r="X1538">
        <v>68.374099731445313</v>
      </c>
      <c r="Y1538">
        <v>65.313766479492188</v>
      </c>
      <c r="Z1538">
        <v>61.620914459228516</v>
      </c>
      <c r="AA1538">
        <v>58.404247283935547</v>
      </c>
      <c r="AB1538">
        <v>57.419895172119141</v>
      </c>
      <c r="AC1538">
        <v>54.861919403076172</v>
      </c>
      <c r="AD1538">
        <v>51.449203491210938</v>
      </c>
      <c r="AE1538">
        <v>47.484272003173828</v>
      </c>
      <c r="AF1538">
        <v>44.476707458496094</v>
      </c>
      <c r="AG1538">
        <v>-0.48704525828361511</v>
      </c>
      <c r="AH1538">
        <v>-0.1926601231098175</v>
      </c>
      <c r="AI1538">
        <v>-5.2192699164152145E-2</v>
      </c>
      <c r="AJ1538">
        <v>-0.12677395343780518</v>
      </c>
      <c r="AK1538">
        <v>-0.20545130968093872</v>
      </c>
      <c r="AL1538">
        <v>-0.15876016020774841</v>
      </c>
      <c r="AM1538">
        <v>-0.33516046404838562</v>
      </c>
      <c r="AN1538">
        <v>-0.13541048765182495</v>
      </c>
      <c r="AO1538">
        <v>0.13626967370510101</v>
      </c>
      <c r="AP1538">
        <v>0.34149089455604553</v>
      </c>
      <c r="AQ1538">
        <v>0.84343808889389038</v>
      </c>
      <c r="AR1538">
        <v>3.4915027618408203</v>
      </c>
      <c r="AS1538">
        <v>3.5922296047210693</v>
      </c>
      <c r="AT1538">
        <v>3.4686839580535889</v>
      </c>
      <c r="AU1538">
        <v>3.2009246349334717</v>
      </c>
      <c r="AV1538">
        <v>2.8859822750091553</v>
      </c>
      <c r="AW1538">
        <v>2.6221117973327637</v>
      </c>
      <c r="AX1538">
        <v>2.1326336860656738</v>
      </c>
      <c r="AY1538">
        <v>0.11270298063755035</v>
      </c>
      <c r="AZ1538">
        <v>-7.870415598154068E-2</v>
      </c>
      <c r="BA1538">
        <v>-9.023989737033844E-2</v>
      </c>
      <c r="BB1538">
        <v>-4.2386248707771301E-2</v>
      </c>
      <c r="BC1538">
        <v>-5.3950272500514984E-2</v>
      </c>
      <c r="BD1538">
        <v>-0.26771232485771179</v>
      </c>
      <c r="BE1538">
        <v>54.898738861083984</v>
      </c>
      <c r="BF1538">
        <v>55.040904998779297</v>
      </c>
      <c r="BG1538">
        <v>53.771415710449219</v>
      </c>
      <c r="BH1538">
        <v>54.824806213378906</v>
      </c>
      <c r="BI1538">
        <v>54.921928405761719</v>
      </c>
      <c r="BJ1538">
        <v>53.779762268066406</v>
      </c>
      <c r="BK1538">
        <v>53.053581237792969</v>
      </c>
      <c r="BL1538">
        <v>58.411651611328125</v>
      </c>
      <c r="BM1538">
        <v>65.238861083984375</v>
      </c>
      <c r="BN1538">
        <v>71.381027221679688</v>
      </c>
      <c r="BO1538">
        <v>75.513542175292969</v>
      </c>
      <c r="BP1538">
        <v>78.033035278320313</v>
      </c>
      <c r="BQ1538">
        <v>80.784332275390625</v>
      </c>
      <c r="BR1538">
        <v>81.575469970703125</v>
      </c>
      <c r="BS1538">
        <v>80.968940734863281</v>
      </c>
      <c r="BT1538">
        <v>78.164253234863281</v>
      </c>
      <c r="BU1538">
        <v>76.933311462402344</v>
      </c>
      <c r="BV1538">
        <v>74.585311889648438</v>
      </c>
      <c r="BW1538">
        <v>69.779762268066406</v>
      </c>
      <c r="BX1538">
        <v>65.748458862304688</v>
      </c>
      <c r="BY1538">
        <v>63.628383636474609</v>
      </c>
      <c r="BZ1538">
        <v>60.258739471435547</v>
      </c>
      <c r="CA1538">
        <v>59.8580322265625</v>
      </c>
      <c r="CB1538">
        <v>56.921688079833984</v>
      </c>
      <c r="CC1538">
        <v>0.78258824348449707</v>
      </c>
      <c r="CD1538">
        <v>0.74392902851104736</v>
      </c>
      <c r="CE1538">
        <v>0.70106595754623413</v>
      </c>
      <c r="CF1538">
        <v>0.56111258268356323</v>
      </c>
      <c r="CG1538">
        <v>0.50305283069610596</v>
      </c>
      <c r="CH1538">
        <v>0.57081592082977295</v>
      </c>
      <c r="CI1538">
        <v>0.66367119550704956</v>
      </c>
      <c r="CJ1538">
        <v>0.62276202440261841</v>
      </c>
      <c r="CK1538">
        <v>0.75345224142074585</v>
      </c>
      <c r="CL1538">
        <v>0.78110557794570923</v>
      </c>
      <c r="CM1538">
        <v>0.75874990224838257</v>
      </c>
      <c r="CN1538">
        <v>0.80149900913238525</v>
      </c>
      <c r="CO1538">
        <v>0.88362419605255127</v>
      </c>
      <c r="CP1538">
        <v>0.80404174327850342</v>
      </c>
      <c r="CQ1538">
        <v>0.83715242147445679</v>
      </c>
      <c r="CR1538">
        <v>0.89719474315643311</v>
      </c>
      <c r="CS1538">
        <v>0.89039784669876099</v>
      </c>
      <c r="CT1538">
        <v>0.87872344255447388</v>
      </c>
      <c r="CU1538">
        <v>0.94116294384002686</v>
      </c>
      <c r="CV1538">
        <v>0.76877450942993164</v>
      </c>
      <c r="CW1538">
        <v>0.67470401525497437</v>
      </c>
      <c r="CX1538">
        <v>0.57688087224960327</v>
      </c>
      <c r="CY1538">
        <v>0.59518265724182129</v>
      </c>
      <c r="CZ1538">
        <v>0.57829499244689941</v>
      </c>
    </row>
    <row r="1539" spans="1:104" x14ac:dyDescent="0.25">
      <c r="A1539" t="s">
        <v>1728</v>
      </c>
      <c r="B1539" t="s">
        <v>26</v>
      </c>
      <c r="C1539" t="s">
        <v>27</v>
      </c>
      <c r="D1539" t="s">
        <v>184</v>
      </c>
      <c r="E1539" t="s">
        <v>184</v>
      </c>
      <c r="F1539">
        <v>2023</v>
      </c>
      <c r="G1539" t="s">
        <v>174</v>
      </c>
      <c r="H1539">
        <v>4</v>
      </c>
      <c r="I1539">
        <v>43.213165283203125</v>
      </c>
      <c r="J1539">
        <v>41.642856597900391</v>
      </c>
      <c r="K1539">
        <v>40.666072845458984</v>
      </c>
      <c r="L1539">
        <v>40.553939819335938</v>
      </c>
      <c r="M1539">
        <v>42.065746307373047</v>
      </c>
      <c r="N1539">
        <v>46.002456665039063</v>
      </c>
      <c r="O1539">
        <v>51.448352813720703</v>
      </c>
      <c r="P1539">
        <v>57.45465087890625</v>
      </c>
      <c r="Q1539">
        <v>63.986839294433594</v>
      </c>
      <c r="R1539">
        <v>69.248123168945313</v>
      </c>
      <c r="S1539">
        <v>73.550270080566406</v>
      </c>
      <c r="T1539">
        <v>76.163825988769531</v>
      </c>
      <c r="U1539">
        <v>77.689201354980469</v>
      </c>
      <c r="V1539">
        <v>78.972152709960937</v>
      </c>
      <c r="W1539">
        <v>78.531898498535156</v>
      </c>
      <c r="X1539">
        <v>76.306632995605469</v>
      </c>
      <c r="Y1539">
        <v>72.852645874023438</v>
      </c>
      <c r="Z1539">
        <v>67.987220764160156</v>
      </c>
      <c r="AA1539">
        <v>62.737648010253906</v>
      </c>
      <c r="AB1539">
        <v>61.150505065917969</v>
      </c>
      <c r="AC1539">
        <v>58.9114990234375</v>
      </c>
      <c r="AD1539">
        <v>54.813503265380859</v>
      </c>
      <c r="AE1539">
        <v>50.652065277099609</v>
      </c>
      <c r="AF1539">
        <v>47.182483673095703</v>
      </c>
      <c r="AG1539">
        <v>-0.43621185421943665</v>
      </c>
      <c r="AH1539">
        <v>-0.25112277269363403</v>
      </c>
      <c r="AI1539">
        <v>-0.18357497453689575</v>
      </c>
      <c r="AJ1539">
        <v>-0.19217874109745026</v>
      </c>
      <c r="AK1539">
        <v>-0.18132808804512024</v>
      </c>
      <c r="AL1539">
        <v>-6.572316586971283E-2</v>
      </c>
      <c r="AM1539">
        <v>-0.26303625106811523</v>
      </c>
      <c r="AN1539">
        <v>3.4001503139734268E-2</v>
      </c>
      <c r="AO1539">
        <v>0.13602288067340851</v>
      </c>
      <c r="AP1539">
        <v>0.16183102130889893</v>
      </c>
      <c r="AQ1539">
        <v>0.73682022094726563</v>
      </c>
      <c r="AR1539">
        <v>3.7920846939086914</v>
      </c>
      <c r="AS1539">
        <v>3.9383652210235596</v>
      </c>
      <c r="AT1539">
        <v>3.8348569869995117</v>
      </c>
      <c r="AU1539">
        <v>3.6244091987609863</v>
      </c>
      <c r="AV1539">
        <v>3.587963342666626</v>
      </c>
      <c r="AW1539">
        <v>3.3562207221984863</v>
      </c>
      <c r="AX1539">
        <v>2.9346523284912109</v>
      </c>
      <c r="AY1539">
        <v>0.77714991569519043</v>
      </c>
      <c r="AZ1539">
        <v>0.39037677645683289</v>
      </c>
      <c r="BA1539">
        <v>0.24938942492008209</v>
      </c>
      <c r="BB1539">
        <v>0.25333765149116516</v>
      </c>
      <c r="BC1539">
        <v>0.15685726702213287</v>
      </c>
      <c r="BD1539">
        <v>-2.1520149894058704E-3</v>
      </c>
      <c r="BE1539">
        <v>65.062004089355469</v>
      </c>
      <c r="BF1539">
        <v>62.771305084228516</v>
      </c>
      <c r="BG1539">
        <v>61.291221618652344</v>
      </c>
      <c r="BH1539">
        <v>60.854434967041016</v>
      </c>
      <c r="BI1539">
        <v>61.616729736328125</v>
      </c>
      <c r="BJ1539">
        <v>61.073867797851563</v>
      </c>
      <c r="BK1539">
        <v>62.607376098632813</v>
      </c>
      <c r="BL1539">
        <v>66.597160339355469</v>
      </c>
      <c r="BM1539">
        <v>75.916778564453125</v>
      </c>
      <c r="BN1539">
        <v>81.349235534667969</v>
      </c>
      <c r="BO1539">
        <v>86.428642272949219</v>
      </c>
      <c r="BP1539">
        <v>89.721076965332031</v>
      </c>
      <c r="BQ1539">
        <v>90.404396057128906</v>
      </c>
      <c r="BR1539">
        <v>88.707916259765625</v>
      </c>
      <c r="BS1539">
        <v>87.836944580078125</v>
      </c>
      <c r="BT1539">
        <v>86.546241760253906</v>
      </c>
      <c r="BU1539">
        <v>85.687995910644531</v>
      </c>
      <c r="BV1539">
        <v>82.7750244140625</v>
      </c>
      <c r="BW1539">
        <v>79.860321044921875</v>
      </c>
      <c r="BX1539">
        <v>73.869247436523438</v>
      </c>
      <c r="BY1539">
        <v>67.696578979492187</v>
      </c>
      <c r="BZ1539">
        <v>65.509780883789063</v>
      </c>
      <c r="CA1539">
        <v>62.931243896484375</v>
      </c>
      <c r="CB1539">
        <v>61.267837524414063</v>
      </c>
      <c r="CC1539">
        <v>0.75054675340652466</v>
      </c>
      <c r="CD1539">
        <v>0.71329879760742188</v>
      </c>
      <c r="CE1539">
        <v>0.67431414127349854</v>
      </c>
      <c r="CF1539">
        <v>0.54112696647644043</v>
      </c>
      <c r="CG1539">
        <v>0.48818552494049072</v>
      </c>
      <c r="CH1539">
        <v>0.55405020713806152</v>
      </c>
      <c r="CI1539">
        <v>0.64005321264266968</v>
      </c>
      <c r="CJ1539">
        <v>0.61739557981491089</v>
      </c>
      <c r="CK1539">
        <v>0.74611598253250122</v>
      </c>
      <c r="CL1539">
        <v>0.77910542488098145</v>
      </c>
      <c r="CM1539">
        <v>0.76132827997207642</v>
      </c>
      <c r="CN1539">
        <v>0.80368590354919434</v>
      </c>
      <c r="CO1539">
        <v>0.88466602563858032</v>
      </c>
      <c r="CP1539">
        <v>0.80856561660766602</v>
      </c>
      <c r="CQ1539">
        <v>0.84174710512161255</v>
      </c>
      <c r="CR1539">
        <v>0.90063953399658203</v>
      </c>
      <c r="CS1539">
        <v>0.89148080348968506</v>
      </c>
      <c r="CT1539">
        <v>0.8724668025970459</v>
      </c>
      <c r="CU1539">
        <v>0.91874402761459351</v>
      </c>
      <c r="CV1539">
        <v>0.74423885345458984</v>
      </c>
      <c r="CW1539">
        <v>0.66058355569839478</v>
      </c>
      <c r="CX1539">
        <v>0.56295675039291382</v>
      </c>
      <c r="CY1539">
        <v>0.58382731676101685</v>
      </c>
      <c r="CZ1539">
        <v>0.56562155485153198</v>
      </c>
    </row>
    <row r="1540" spans="1:104" x14ac:dyDescent="0.25">
      <c r="A1540" t="s">
        <v>1729</v>
      </c>
      <c r="B1540" t="s">
        <v>26</v>
      </c>
      <c r="C1540" t="s">
        <v>27</v>
      </c>
      <c r="D1540" t="s">
        <v>184</v>
      </c>
      <c r="E1540" t="s">
        <v>184</v>
      </c>
      <c r="F1540">
        <v>2023</v>
      </c>
      <c r="G1540" t="s">
        <v>175</v>
      </c>
      <c r="H1540">
        <v>5</v>
      </c>
      <c r="I1540">
        <v>44.239326477050781</v>
      </c>
      <c r="J1540">
        <v>42.667343139648437</v>
      </c>
      <c r="K1540">
        <v>41.661182403564453</v>
      </c>
      <c r="L1540">
        <v>41.451744079589844</v>
      </c>
      <c r="M1540">
        <v>42.866382598876953</v>
      </c>
      <c r="N1540">
        <v>46.696662902832031</v>
      </c>
      <c r="O1540">
        <v>51.769107818603516</v>
      </c>
      <c r="P1540">
        <v>58.958961486816406</v>
      </c>
      <c r="Q1540">
        <v>66.1722412109375</v>
      </c>
      <c r="R1540">
        <v>71.687820434570313</v>
      </c>
      <c r="S1540">
        <v>75.610237121582031</v>
      </c>
      <c r="T1540">
        <v>77.400032043457031</v>
      </c>
      <c r="U1540">
        <v>78.139320373535156</v>
      </c>
      <c r="V1540">
        <v>78.831207275390625</v>
      </c>
      <c r="W1540">
        <v>78.436546325683594</v>
      </c>
      <c r="X1540">
        <v>76.232467651367188</v>
      </c>
      <c r="Y1540">
        <v>72.718521118164063</v>
      </c>
      <c r="Z1540">
        <v>68.131668090820313</v>
      </c>
      <c r="AA1540">
        <v>63.062564849853516</v>
      </c>
      <c r="AB1540">
        <v>60.960853576660156</v>
      </c>
      <c r="AC1540">
        <v>59.544429779052734</v>
      </c>
      <c r="AD1540">
        <v>55.470653533935547</v>
      </c>
      <c r="AE1540">
        <v>51.400493621826172</v>
      </c>
      <c r="AF1540">
        <v>48.00537109375</v>
      </c>
      <c r="AG1540">
        <v>-0.46466666460037231</v>
      </c>
      <c r="AH1540">
        <v>-0.25366297364234924</v>
      </c>
      <c r="AI1540">
        <v>-0.1708061546087265</v>
      </c>
      <c r="AJ1540">
        <v>-0.18994602560997009</v>
      </c>
      <c r="AK1540">
        <v>-0.19119547307491302</v>
      </c>
      <c r="AL1540">
        <v>-8.3106182515621185E-2</v>
      </c>
      <c r="AM1540">
        <v>-0.28057113289833069</v>
      </c>
      <c r="AN1540">
        <v>6.7791356705129147E-3</v>
      </c>
      <c r="AO1540">
        <v>0.14208643138408661</v>
      </c>
      <c r="AP1540">
        <v>0.19934991002082825</v>
      </c>
      <c r="AQ1540">
        <v>0.78002089262008667</v>
      </c>
      <c r="AR1540">
        <v>3.8367836475372314</v>
      </c>
      <c r="AS1540">
        <v>3.9376966953277588</v>
      </c>
      <c r="AT1540">
        <v>3.7993450164794922</v>
      </c>
      <c r="AU1540">
        <v>3.5811581611633301</v>
      </c>
      <c r="AV1540">
        <v>3.5091209411621094</v>
      </c>
      <c r="AW1540">
        <v>3.2747488021850586</v>
      </c>
      <c r="AX1540">
        <v>2.8476366996765137</v>
      </c>
      <c r="AY1540">
        <v>0.68506544828414917</v>
      </c>
      <c r="AZ1540">
        <v>0.32305493950843811</v>
      </c>
      <c r="BA1540">
        <v>0.20056375861167908</v>
      </c>
      <c r="BB1540">
        <v>0.21195489168167114</v>
      </c>
      <c r="BC1540">
        <v>0.12712721526622772</v>
      </c>
      <c r="BD1540">
        <v>-4.7016479074954987E-2</v>
      </c>
      <c r="BE1540">
        <v>62.932834625244141</v>
      </c>
      <c r="BF1540">
        <v>63.346263885498047</v>
      </c>
      <c r="BG1540">
        <v>63.944778442382813</v>
      </c>
      <c r="BH1540">
        <v>64.814918518066406</v>
      </c>
      <c r="BI1540">
        <v>63.129848480224609</v>
      </c>
      <c r="BJ1540">
        <v>62.173137664794922</v>
      </c>
      <c r="BK1540">
        <v>63.1514892578125</v>
      </c>
      <c r="BL1540">
        <v>68.326866149902344</v>
      </c>
      <c r="BM1540">
        <v>76.045516967773437</v>
      </c>
      <c r="BN1540">
        <v>80.93731689453125</v>
      </c>
      <c r="BO1540">
        <v>85.035820007324219</v>
      </c>
      <c r="BP1540">
        <v>86.242538452148438</v>
      </c>
      <c r="BQ1540">
        <v>86.384330749511719</v>
      </c>
      <c r="BR1540">
        <v>86.535820007324219</v>
      </c>
      <c r="BS1540">
        <v>85.514183044433594</v>
      </c>
      <c r="BT1540">
        <v>83.295524597167969</v>
      </c>
      <c r="BU1540">
        <v>83.045524597167969</v>
      </c>
      <c r="BV1540">
        <v>82.610450744628906</v>
      </c>
      <c r="BW1540">
        <v>82.305221557617188</v>
      </c>
      <c r="BX1540">
        <v>79.055221557617187</v>
      </c>
      <c r="BY1540">
        <v>75.370147705078125</v>
      </c>
      <c r="BZ1540">
        <v>71.564926147460938</v>
      </c>
      <c r="CA1540">
        <v>71.021644592285156</v>
      </c>
      <c r="CB1540">
        <v>68.302978515625</v>
      </c>
      <c r="CC1540">
        <v>0.77997946739196777</v>
      </c>
      <c r="CD1540">
        <v>0.74311518669128418</v>
      </c>
      <c r="CE1540">
        <v>0.70259267091751099</v>
      </c>
      <c r="CF1540">
        <v>0.55918163061141968</v>
      </c>
      <c r="CG1540">
        <v>0.49963241815567017</v>
      </c>
      <c r="CH1540">
        <v>0.56391251087188721</v>
      </c>
      <c r="CI1540">
        <v>0.64709502458572388</v>
      </c>
      <c r="CJ1540">
        <v>0.61896729469299316</v>
      </c>
      <c r="CK1540">
        <v>0.751811683177948</v>
      </c>
      <c r="CL1540">
        <v>0.78365814685821533</v>
      </c>
      <c r="CM1540">
        <v>0.76077836751937866</v>
      </c>
      <c r="CN1540">
        <v>0.80169868469238281</v>
      </c>
      <c r="CO1540">
        <v>0.88203209638595581</v>
      </c>
      <c r="CP1540">
        <v>0.80246281623840332</v>
      </c>
      <c r="CQ1540">
        <v>0.83548861742019653</v>
      </c>
      <c r="CR1540">
        <v>0.89651328325271606</v>
      </c>
      <c r="CS1540">
        <v>0.89014846086502075</v>
      </c>
      <c r="CT1540">
        <v>0.87564080953598022</v>
      </c>
      <c r="CU1540">
        <v>0.93045830726623535</v>
      </c>
      <c r="CV1540">
        <v>0.75568801164627075</v>
      </c>
      <c r="CW1540">
        <v>0.67349350452423096</v>
      </c>
      <c r="CX1540">
        <v>0.57294672727584839</v>
      </c>
      <c r="CY1540">
        <v>0.59758299589157104</v>
      </c>
      <c r="CZ1540">
        <v>0.58185356855392456</v>
      </c>
    </row>
    <row r="1541" spans="1:104" x14ac:dyDescent="0.25">
      <c r="A1541" t="s">
        <v>1730</v>
      </c>
      <c r="B1541" t="s">
        <v>26</v>
      </c>
      <c r="C1541" t="s">
        <v>27</v>
      </c>
      <c r="D1541" t="s">
        <v>184</v>
      </c>
      <c r="E1541" t="s">
        <v>184</v>
      </c>
      <c r="F1541">
        <v>2023</v>
      </c>
      <c r="G1541" t="s">
        <v>176</v>
      </c>
      <c r="H1541">
        <v>6</v>
      </c>
      <c r="I1541">
        <v>46.111732482910156</v>
      </c>
      <c r="J1541">
        <v>44.430473327636719</v>
      </c>
      <c r="K1541">
        <v>43.3935546875</v>
      </c>
      <c r="L1541">
        <v>43.221752166748047</v>
      </c>
      <c r="M1541">
        <v>44.628627777099609</v>
      </c>
      <c r="N1541">
        <v>48.463871002197266</v>
      </c>
      <c r="O1541">
        <v>53.601921081542969</v>
      </c>
      <c r="P1541">
        <v>60.641849517822266</v>
      </c>
      <c r="Q1541">
        <v>67.2388916015625</v>
      </c>
      <c r="R1541">
        <v>72.621932983398437</v>
      </c>
      <c r="S1541">
        <v>76.782196044921875</v>
      </c>
      <c r="T1541">
        <v>78.678390502929688</v>
      </c>
      <c r="U1541">
        <v>79.351875305175781</v>
      </c>
      <c r="V1541">
        <v>79.730758666992188</v>
      </c>
      <c r="W1541">
        <v>79.345314025878906</v>
      </c>
      <c r="X1541">
        <v>77.798591613769531</v>
      </c>
      <c r="Y1541">
        <v>74.978355407714844</v>
      </c>
      <c r="Z1541">
        <v>70.64105224609375</v>
      </c>
      <c r="AA1541">
        <v>65.305496215820313</v>
      </c>
      <c r="AB1541">
        <v>62.03631591796875</v>
      </c>
      <c r="AC1541">
        <v>60.853324890136719</v>
      </c>
      <c r="AD1541">
        <v>57.095024108886719</v>
      </c>
      <c r="AE1541">
        <v>53.183292388916016</v>
      </c>
      <c r="AF1541">
        <v>49.755340576171875</v>
      </c>
      <c r="AG1541">
        <v>-0.48975706100463867</v>
      </c>
      <c r="AH1541">
        <v>-0.26854228973388672</v>
      </c>
      <c r="AI1541">
        <v>-0.18248359858989716</v>
      </c>
      <c r="AJ1541">
        <v>-0.20137876272201538</v>
      </c>
      <c r="AK1541">
        <v>-0.19937974214553833</v>
      </c>
      <c r="AL1541">
        <v>-8.4449596703052521E-2</v>
      </c>
      <c r="AM1541">
        <v>-0.29097771644592285</v>
      </c>
      <c r="AN1541">
        <v>1.0574744082987309E-2</v>
      </c>
      <c r="AO1541">
        <v>0.1449914276599884</v>
      </c>
      <c r="AP1541">
        <v>0.19853056967258453</v>
      </c>
      <c r="AQ1541">
        <v>0.79378938674926758</v>
      </c>
      <c r="AR1541">
        <v>3.9152891635894775</v>
      </c>
      <c r="AS1541">
        <v>4.0171313285827637</v>
      </c>
      <c r="AT1541">
        <v>3.8592026233673096</v>
      </c>
      <c r="AU1541">
        <v>3.6421163082122803</v>
      </c>
      <c r="AV1541">
        <v>3.6064522266387939</v>
      </c>
      <c r="AW1541">
        <v>3.4002370834350586</v>
      </c>
      <c r="AX1541">
        <v>2.9750096797943115</v>
      </c>
      <c r="AY1541">
        <v>0.72687631845474243</v>
      </c>
      <c r="AZ1541">
        <v>0.339764803647995</v>
      </c>
      <c r="BA1541">
        <v>0.21216677129268646</v>
      </c>
      <c r="BB1541">
        <v>0.22539979219436646</v>
      </c>
      <c r="BC1541">
        <v>0.13750220835208893</v>
      </c>
      <c r="BD1541">
        <v>-4.3461084365844727E-2</v>
      </c>
      <c r="BE1541">
        <v>65.924812316894531</v>
      </c>
      <c r="BF1541">
        <v>64.444709777832031</v>
      </c>
      <c r="BG1541">
        <v>63.987983703613281</v>
      </c>
      <c r="BH1541">
        <v>63.509620666503906</v>
      </c>
      <c r="BI1541">
        <v>63.986251831054688</v>
      </c>
      <c r="BJ1541">
        <v>63.072788238525391</v>
      </c>
      <c r="BK1541">
        <v>63.072788238525391</v>
      </c>
      <c r="BL1541">
        <v>68.25</v>
      </c>
      <c r="BM1541">
        <v>73.405570983886719</v>
      </c>
      <c r="BN1541">
        <v>76.655136108398438</v>
      </c>
      <c r="BO1541">
        <v>82.535179138183594</v>
      </c>
      <c r="BP1541">
        <v>85.243209838867188</v>
      </c>
      <c r="BQ1541">
        <v>85.558113098144531</v>
      </c>
      <c r="BR1541">
        <v>86.327583312988281</v>
      </c>
      <c r="BS1541">
        <v>84.4573974609375</v>
      </c>
      <c r="BT1541">
        <v>85.16412353515625</v>
      </c>
      <c r="BU1541">
        <v>85.709121704101563</v>
      </c>
      <c r="BV1541">
        <v>83.980766296386719</v>
      </c>
      <c r="BW1541">
        <v>81.402107238769531</v>
      </c>
      <c r="BX1541">
        <v>78.739082336425781</v>
      </c>
      <c r="BY1541">
        <v>74.708030700683594</v>
      </c>
      <c r="BZ1541">
        <v>71.586105346679688</v>
      </c>
      <c r="CA1541">
        <v>70.357742309570313</v>
      </c>
      <c r="CB1541">
        <v>68.28082275390625</v>
      </c>
      <c r="CC1541">
        <v>0.81811672449111938</v>
      </c>
      <c r="CD1541">
        <v>0.77882301807403564</v>
      </c>
      <c r="CE1541">
        <v>0.73556387424468994</v>
      </c>
      <c r="CF1541">
        <v>0.58279925584793091</v>
      </c>
      <c r="CG1541">
        <v>0.51676005125045776</v>
      </c>
      <c r="CH1541">
        <v>0.5812954306602478</v>
      </c>
      <c r="CI1541">
        <v>0.66183429956436157</v>
      </c>
      <c r="CJ1541">
        <v>0.62376493215560913</v>
      </c>
      <c r="CK1541">
        <v>0.75619965791702271</v>
      </c>
      <c r="CL1541">
        <v>0.78718215227127075</v>
      </c>
      <c r="CM1541">
        <v>0.76368552446365356</v>
      </c>
      <c r="CN1541">
        <v>0.80554217100143433</v>
      </c>
      <c r="CO1541">
        <v>0.88873815536499023</v>
      </c>
      <c r="CP1541">
        <v>0.80489438772201538</v>
      </c>
      <c r="CQ1541">
        <v>0.83928889036178589</v>
      </c>
      <c r="CR1541">
        <v>0.90878170728683472</v>
      </c>
      <c r="CS1541">
        <v>0.90956085920333862</v>
      </c>
      <c r="CT1541">
        <v>0.89899760484695435</v>
      </c>
      <c r="CU1541">
        <v>0.96119916439056396</v>
      </c>
      <c r="CV1541">
        <v>0.77054214477539063</v>
      </c>
      <c r="CW1541">
        <v>0.68723869323730469</v>
      </c>
      <c r="CX1541">
        <v>0.58725607395172119</v>
      </c>
      <c r="CY1541">
        <v>0.61814975738525391</v>
      </c>
      <c r="CZ1541">
        <v>0.60323011875152588</v>
      </c>
    </row>
    <row r="1542" spans="1:104" x14ac:dyDescent="0.25">
      <c r="A1542" t="s">
        <v>1731</v>
      </c>
      <c r="B1542" t="s">
        <v>26</v>
      </c>
      <c r="C1542" t="s">
        <v>27</v>
      </c>
      <c r="D1542" t="s">
        <v>184</v>
      </c>
      <c r="E1542" t="s">
        <v>184</v>
      </c>
      <c r="F1542">
        <v>2023</v>
      </c>
      <c r="G1542" t="s">
        <v>177</v>
      </c>
      <c r="H1542">
        <v>7</v>
      </c>
      <c r="I1542">
        <v>47.921123504638672</v>
      </c>
      <c r="J1542">
        <v>46.221660614013672</v>
      </c>
      <c r="K1542">
        <v>45.066730499267578</v>
      </c>
      <c r="L1542">
        <v>44.960700988769531</v>
      </c>
      <c r="M1542">
        <v>46.684196472167969</v>
      </c>
      <c r="N1542">
        <v>50.967586517333984</v>
      </c>
      <c r="O1542">
        <v>56.322986602783203</v>
      </c>
      <c r="P1542">
        <v>63.36376953125</v>
      </c>
      <c r="Q1542">
        <v>69.583297729492188</v>
      </c>
      <c r="R1542">
        <v>74.505477905273438</v>
      </c>
      <c r="S1542">
        <v>77.94940185546875</v>
      </c>
      <c r="T1542">
        <v>79.602630615234375</v>
      </c>
      <c r="U1542">
        <v>80.208511352539062</v>
      </c>
      <c r="V1542">
        <v>80.577308654785156</v>
      </c>
      <c r="W1542">
        <v>80.395469665527344</v>
      </c>
      <c r="X1542">
        <v>79.306968688964844</v>
      </c>
      <c r="Y1542">
        <v>76.919273376464844</v>
      </c>
      <c r="Z1542">
        <v>72.700904846191406</v>
      </c>
      <c r="AA1542">
        <v>67.242317199707031</v>
      </c>
      <c r="AB1542">
        <v>64.052902221679688</v>
      </c>
      <c r="AC1542">
        <v>62.89984130859375</v>
      </c>
      <c r="AD1542">
        <v>59.157363891601563</v>
      </c>
      <c r="AE1542">
        <v>55.040508270263672</v>
      </c>
      <c r="AF1542">
        <v>51.616359710693359</v>
      </c>
      <c r="AG1542">
        <v>-0.4957326352596283</v>
      </c>
      <c r="AH1542">
        <v>-0.28127774596214294</v>
      </c>
      <c r="AI1542">
        <v>-0.20021773874759674</v>
      </c>
      <c r="AJ1542">
        <v>-0.21326771378517151</v>
      </c>
      <c r="AK1542">
        <v>-0.20368786156177521</v>
      </c>
      <c r="AL1542">
        <v>-7.7929876744747162E-2</v>
      </c>
      <c r="AM1542">
        <v>-0.29335957765579224</v>
      </c>
      <c r="AN1542">
        <v>2.7778711169958115E-2</v>
      </c>
      <c r="AO1542">
        <v>0.14679598808288574</v>
      </c>
      <c r="AP1542">
        <v>0.18188591301441193</v>
      </c>
      <c r="AQ1542">
        <v>0.78007650375366211</v>
      </c>
      <c r="AR1542">
        <v>3.9398529529571533</v>
      </c>
      <c r="AS1542">
        <v>4.0435795783996582</v>
      </c>
      <c r="AT1542">
        <v>3.889732837677002</v>
      </c>
      <c r="AU1542">
        <v>3.687147855758667</v>
      </c>
      <c r="AV1542">
        <v>3.70172119140625</v>
      </c>
      <c r="AW1542">
        <v>3.5239591598510742</v>
      </c>
      <c r="AX1542">
        <v>3.1136274337768555</v>
      </c>
      <c r="AY1542">
        <v>0.80866336822509766</v>
      </c>
      <c r="AZ1542">
        <v>0.39387145638465881</v>
      </c>
      <c r="BA1542">
        <v>0.25034603476524353</v>
      </c>
      <c r="BB1542">
        <v>0.2601773738861084</v>
      </c>
      <c r="BC1542">
        <v>0.16176226735115051</v>
      </c>
      <c r="BD1542">
        <v>-1.6723757609724998E-2</v>
      </c>
      <c r="BE1542">
        <v>69.617233276367188</v>
      </c>
      <c r="BF1542">
        <v>69.072669982910156</v>
      </c>
      <c r="BG1542">
        <v>68.649246215820313</v>
      </c>
      <c r="BH1542">
        <v>68.180831909179688</v>
      </c>
      <c r="BI1542">
        <v>67.91741943359375</v>
      </c>
      <c r="BJ1542">
        <v>67.891891479492187</v>
      </c>
      <c r="BK1542">
        <v>69.02984619140625</v>
      </c>
      <c r="BL1542">
        <v>70.952415466308594</v>
      </c>
      <c r="BM1542">
        <v>75.293594360351563</v>
      </c>
      <c r="BN1542">
        <v>77.059173583984375</v>
      </c>
      <c r="BO1542">
        <v>78.807876586914063</v>
      </c>
      <c r="BP1542">
        <v>78.337730407714844</v>
      </c>
      <c r="BQ1542">
        <v>80.65863037109375</v>
      </c>
      <c r="BR1542">
        <v>83.395652770996094</v>
      </c>
      <c r="BS1542">
        <v>83.983039855957031</v>
      </c>
      <c r="BT1542">
        <v>83.220062255859375</v>
      </c>
      <c r="BU1542">
        <v>81.753799438476563</v>
      </c>
      <c r="BV1542">
        <v>80.410835266113281</v>
      </c>
      <c r="BW1542">
        <v>80.840751647949219</v>
      </c>
      <c r="BX1542">
        <v>76.6712646484375</v>
      </c>
      <c r="BY1542">
        <v>74.219718933105469</v>
      </c>
      <c r="BZ1542">
        <v>72.9801025390625</v>
      </c>
      <c r="CA1542">
        <v>71.867233276367188</v>
      </c>
      <c r="CB1542">
        <v>71.804946899414063</v>
      </c>
      <c r="CC1542">
        <v>0.83311229944229126</v>
      </c>
      <c r="CD1542">
        <v>0.79496395587921143</v>
      </c>
      <c r="CE1542">
        <v>0.74941009283065796</v>
      </c>
      <c r="CF1542">
        <v>0.59352058172225952</v>
      </c>
      <c r="CG1542">
        <v>0.52818268537521362</v>
      </c>
      <c r="CH1542">
        <v>0.5942002534866333</v>
      </c>
      <c r="CI1542">
        <v>0.67067843675613403</v>
      </c>
      <c r="CJ1542">
        <v>0.62435191869735718</v>
      </c>
      <c r="CK1542">
        <v>0.7566448450088501</v>
      </c>
      <c r="CL1542">
        <v>0.7854926586151123</v>
      </c>
      <c r="CM1542">
        <v>0.75905841588973999</v>
      </c>
      <c r="CN1542">
        <v>0.80037951469421387</v>
      </c>
      <c r="CO1542">
        <v>0.88311207294464111</v>
      </c>
      <c r="CP1542">
        <v>0.80011880397796631</v>
      </c>
      <c r="CQ1542">
        <v>0.83493775129318237</v>
      </c>
      <c r="CR1542">
        <v>0.90833395719528198</v>
      </c>
      <c r="CS1542">
        <v>0.9143977165222168</v>
      </c>
      <c r="CT1542">
        <v>0.90724474191665649</v>
      </c>
      <c r="CU1542">
        <v>0.9744488000869751</v>
      </c>
      <c r="CV1542">
        <v>0.78254204988479614</v>
      </c>
      <c r="CW1542">
        <v>0.69739478826522827</v>
      </c>
      <c r="CX1542">
        <v>0.59573858976364136</v>
      </c>
      <c r="CY1542">
        <v>0.62614691257476807</v>
      </c>
      <c r="CZ1542">
        <v>0.61368554830551147</v>
      </c>
    </row>
    <row r="1543" spans="1:104" x14ac:dyDescent="0.25">
      <c r="A1543" t="s">
        <v>1732</v>
      </c>
      <c r="B1543" t="s">
        <v>26</v>
      </c>
      <c r="C1543" t="s">
        <v>27</v>
      </c>
      <c r="D1543" t="s">
        <v>184</v>
      </c>
      <c r="E1543" t="s">
        <v>184</v>
      </c>
      <c r="F1543">
        <v>2023</v>
      </c>
      <c r="G1543" t="s">
        <v>178</v>
      </c>
      <c r="H1543">
        <v>8</v>
      </c>
      <c r="I1543">
        <v>48.818111419677734</v>
      </c>
      <c r="J1543">
        <v>47.119533538818359</v>
      </c>
      <c r="K1543">
        <v>45.917072296142578</v>
      </c>
      <c r="L1543">
        <v>45.859146118164063</v>
      </c>
      <c r="M1543">
        <v>47.575366973876953</v>
      </c>
      <c r="N1543">
        <v>52.315567016601563</v>
      </c>
      <c r="O1543">
        <v>58.449615478515625</v>
      </c>
      <c r="P1543">
        <v>65.638465881347656</v>
      </c>
      <c r="Q1543">
        <v>72.730751037597656</v>
      </c>
      <c r="R1543">
        <v>78.427253723144531</v>
      </c>
      <c r="S1543">
        <v>82.955070495605469</v>
      </c>
      <c r="T1543">
        <v>85.09710693359375</v>
      </c>
      <c r="U1543">
        <v>85.912612915039062</v>
      </c>
      <c r="V1543">
        <v>86.36419677734375</v>
      </c>
      <c r="W1543">
        <v>85.908073425292969</v>
      </c>
      <c r="X1543">
        <v>84.234565734863281</v>
      </c>
      <c r="Y1543">
        <v>80.804962158203125</v>
      </c>
      <c r="Z1543">
        <v>76.086227416992188</v>
      </c>
      <c r="AA1543">
        <v>69.85308837890625</v>
      </c>
      <c r="AB1543">
        <v>67.07086181640625</v>
      </c>
      <c r="AC1543">
        <v>65.002052307128906</v>
      </c>
      <c r="AD1543">
        <v>60.717304229736328</v>
      </c>
      <c r="AE1543">
        <v>56.185287475585938</v>
      </c>
      <c r="AF1543">
        <v>52.447330474853516</v>
      </c>
      <c r="AG1543">
        <v>-0.47062724828720093</v>
      </c>
      <c r="AH1543">
        <v>-0.30795413255691528</v>
      </c>
      <c r="AI1543">
        <v>-0.26079955697059631</v>
      </c>
      <c r="AJ1543">
        <v>-0.24311751127243042</v>
      </c>
      <c r="AK1543">
        <v>-0.19094154238700867</v>
      </c>
      <c r="AL1543">
        <v>-3.333580493927002E-2</v>
      </c>
      <c r="AM1543">
        <v>-0.26698142290115356</v>
      </c>
      <c r="AN1543">
        <v>0.10680627822875977</v>
      </c>
      <c r="AO1543">
        <v>0.14991678297519684</v>
      </c>
      <c r="AP1543">
        <v>0.10176379978656769</v>
      </c>
      <c r="AQ1543">
        <v>0.74430322647094727</v>
      </c>
      <c r="AR1543">
        <v>4.1758155822753906</v>
      </c>
      <c r="AS1543">
        <v>4.301783561706543</v>
      </c>
      <c r="AT1543">
        <v>4.1429853439331055</v>
      </c>
      <c r="AU1543">
        <v>3.9501593112945557</v>
      </c>
      <c r="AV1543">
        <v>4.081423282623291</v>
      </c>
      <c r="AW1543">
        <v>3.8831534385681152</v>
      </c>
      <c r="AX1543">
        <v>3.5104119777679443</v>
      </c>
      <c r="AY1543">
        <v>1.1244673728942871</v>
      </c>
      <c r="AZ1543">
        <v>0.61955642700195313</v>
      </c>
      <c r="BA1543">
        <v>0.41114607453346252</v>
      </c>
      <c r="BB1543">
        <v>0.39824032783508301</v>
      </c>
      <c r="BC1543">
        <v>0.25870165228843689</v>
      </c>
      <c r="BD1543">
        <v>0.10792022943496704</v>
      </c>
      <c r="BE1543">
        <v>70.878875732421875</v>
      </c>
      <c r="BF1543">
        <v>70.881034851074219</v>
      </c>
      <c r="BG1543">
        <v>70.152656555175781</v>
      </c>
      <c r="BH1543">
        <v>69.902664184570313</v>
      </c>
      <c r="BI1543">
        <v>69.379302978515625</v>
      </c>
      <c r="BJ1543">
        <v>69.15093994140625</v>
      </c>
      <c r="BK1543">
        <v>69.172561645507813</v>
      </c>
      <c r="BL1543">
        <v>71.202423095703125</v>
      </c>
      <c r="BM1543">
        <v>75.946403503417969</v>
      </c>
      <c r="BN1543">
        <v>80.315803527832031</v>
      </c>
      <c r="BO1543">
        <v>85.122489929199219</v>
      </c>
      <c r="BP1543">
        <v>86.787727355957031</v>
      </c>
      <c r="BQ1543">
        <v>88.472427368164063</v>
      </c>
      <c r="BR1543">
        <v>87.308921813964844</v>
      </c>
      <c r="BS1543">
        <v>88.284698486328125</v>
      </c>
      <c r="BT1543">
        <v>88.351295471191406</v>
      </c>
      <c r="BU1543">
        <v>87.599571228027344</v>
      </c>
      <c r="BV1543">
        <v>87.577949523925781</v>
      </c>
      <c r="BW1543">
        <v>83.109046936035156</v>
      </c>
      <c r="BX1543">
        <v>80.196403503417969</v>
      </c>
      <c r="BY1543">
        <v>76.393180847167969</v>
      </c>
      <c r="BZ1543">
        <v>74.45501708984375</v>
      </c>
      <c r="CA1543">
        <v>73.726646423339844</v>
      </c>
      <c r="CB1543">
        <v>73.642745971679688</v>
      </c>
      <c r="CC1543">
        <v>0.83558309078216553</v>
      </c>
      <c r="CD1543">
        <v>0.79800766706466675</v>
      </c>
      <c r="CE1543">
        <v>0.75116145610809326</v>
      </c>
      <c r="CF1543">
        <v>0.59540629386901855</v>
      </c>
      <c r="CG1543">
        <v>0.52922356128692627</v>
      </c>
      <c r="CH1543">
        <v>0.59907007217407227</v>
      </c>
      <c r="CI1543">
        <v>0.68056583404541016</v>
      </c>
      <c r="CJ1543">
        <v>0.63153570890426636</v>
      </c>
      <c r="CK1543">
        <v>0.766693115234375</v>
      </c>
      <c r="CL1543">
        <v>0.79717940092086792</v>
      </c>
      <c r="CM1543">
        <v>0.77153539657592773</v>
      </c>
      <c r="CN1543">
        <v>0.81522482633590698</v>
      </c>
      <c r="CO1543">
        <v>0.90468335151672363</v>
      </c>
      <c r="CP1543">
        <v>0.81381469964981079</v>
      </c>
      <c r="CQ1543">
        <v>0.85069984197616577</v>
      </c>
      <c r="CR1543">
        <v>0.92986148595809937</v>
      </c>
      <c r="CS1543">
        <v>0.93175959587097168</v>
      </c>
      <c r="CT1543">
        <v>0.92374783754348755</v>
      </c>
      <c r="CU1543">
        <v>0.99005550146102905</v>
      </c>
      <c r="CV1543">
        <v>0.80043685436248779</v>
      </c>
      <c r="CW1543">
        <v>0.7078932523727417</v>
      </c>
      <c r="CX1543">
        <v>0.60220533609390259</v>
      </c>
      <c r="CY1543">
        <v>0.6288304328918457</v>
      </c>
      <c r="CZ1543">
        <v>0.61223042011260986</v>
      </c>
    </row>
    <row r="1544" spans="1:104" x14ac:dyDescent="0.25">
      <c r="A1544" t="s">
        <v>1733</v>
      </c>
      <c r="B1544" t="s">
        <v>26</v>
      </c>
      <c r="C1544" t="s">
        <v>27</v>
      </c>
      <c r="D1544" t="s">
        <v>184</v>
      </c>
      <c r="E1544" t="s">
        <v>184</v>
      </c>
      <c r="F1544">
        <v>2023</v>
      </c>
      <c r="G1544" t="s">
        <v>179</v>
      </c>
      <c r="H1544">
        <v>9</v>
      </c>
      <c r="I1544">
        <v>49.811088562011719</v>
      </c>
      <c r="J1544">
        <v>48.164981842041016</v>
      </c>
      <c r="K1544">
        <v>47.109127044677734</v>
      </c>
      <c r="L1544">
        <v>47.080432891845703</v>
      </c>
      <c r="M1544">
        <v>48.998558044433594</v>
      </c>
      <c r="N1544">
        <v>54.048435211181641</v>
      </c>
      <c r="O1544">
        <v>61.379886627197266</v>
      </c>
      <c r="P1544">
        <v>69.472335815429687</v>
      </c>
      <c r="Q1544">
        <v>78.32598876953125</v>
      </c>
      <c r="R1544">
        <v>85.075828552246094</v>
      </c>
      <c r="S1544">
        <v>90.076713562011719</v>
      </c>
      <c r="T1544">
        <v>92.292167663574219</v>
      </c>
      <c r="U1544">
        <v>93.062858581542969</v>
      </c>
      <c r="V1544">
        <v>93.65887451171875</v>
      </c>
      <c r="W1544">
        <v>92.825302124023438</v>
      </c>
      <c r="X1544">
        <v>90.165145874023437</v>
      </c>
      <c r="Y1544">
        <v>86.10107421875</v>
      </c>
      <c r="Z1544">
        <v>81.111305236816406</v>
      </c>
      <c r="AA1544">
        <v>74.479782104492187</v>
      </c>
      <c r="AB1544">
        <v>72.151596069335937</v>
      </c>
      <c r="AC1544">
        <v>68.353248596191406</v>
      </c>
      <c r="AD1544">
        <v>63.230354309082031</v>
      </c>
      <c r="AE1544">
        <v>58.190486907958984</v>
      </c>
      <c r="AF1544">
        <v>54.151943206787109</v>
      </c>
      <c r="AG1544">
        <v>-0.42976295948028564</v>
      </c>
      <c r="AH1544">
        <v>-0.34485822916030884</v>
      </c>
      <c r="AI1544">
        <v>-0.34956347942352295</v>
      </c>
      <c r="AJ1544">
        <v>-0.28713873028755188</v>
      </c>
      <c r="AK1544">
        <v>-0.17432133853435516</v>
      </c>
      <c r="AL1544">
        <v>3.1841050833463669E-2</v>
      </c>
      <c r="AM1544">
        <v>-0.2254071980714798</v>
      </c>
      <c r="AN1544">
        <v>0.22973690927028656</v>
      </c>
      <c r="AO1544">
        <v>0.15888772904872894</v>
      </c>
      <c r="AP1544">
        <v>-2.2642660886049271E-2</v>
      </c>
      <c r="AQ1544">
        <v>0.68310624361038208</v>
      </c>
      <c r="AR1544">
        <v>4.4844198226928711</v>
      </c>
      <c r="AS1544">
        <v>4.6270408630371094</v>
      </c>
      <c r="AT1544">
        <v>4.4713354110717773</v>
      </c>
      <c r="AU1544">
        <v>4.2937111854553223</v>
      </c>
      <c r="AV1544">
        <v>4.5777864456176758</v>
      </c>
      <c r="AW1544">
        <v>4.3918008804321289</v>
      </c>
      <c r="AX1544">
        <v>4.0986833572387695</v>
      </c>
      <c r="AY1544">
        <v>1.6128230094909668</v>
      </c>
      <c r="AZ1544">
        <v>0.97169876098632813</v>
      </c>
      <c r="BA1544">
        <v>0.65698790550231934</v>
      </c>
      <c r="BB1544">
        <v>0.60532540082931519</v>
      </c>
      <c r="BC1544">
        <v>0.40345585346221924</v>
      </c>
      <c r="BD1544">
        <v>0.29151719808578491</v>
      </c>
      <c r="BE1544">
        <v>73.422935485839844</v>
      </c>
      <c r="BF1544">
        <v>73.314849853515625</v>
      </c>
      <c r="BG1544">
        <v>72.086463928222656</v>
      </c>
      <c r="BH1544">
        <v>72.064849853515625</v>
      </c>
      <c r="BI1544">
        <v>72.728385925292969</v>
      </c>
      <c r="BJ1544">
        <v>70.672927856445312</v>
      </c>
      <c r="BK1544">
        <v>72.543235778808594</v>
      </c>
      <c r="BL1544">
        <v>74.12030029296875</v>
      </c>
      <c r="BM1544">
        <v>82.601509094238281</v>
      </c>
      <c r="BN1544">
        <v>88.058265686035156</v>
      </c>
      <c r="BO1544">
        <v>94.070487976074219</v>
      </c>
      <c r="BP1544">
        <v>97.940788269042969</v>
      </c>
      <c r="BQ1544">
        <v>98.366539001464844</v>
      </c>
      <c r="BR1544">
        <v>96.039474487304688</v>
      </c>
      <c r="BS1544">
        <v>95.005638122558594</v>
      </c>
      <c r="BT1544">
        <v>92.7218017578125</v>
      </c>
      <c r="BU1544">
        <v>93.308265686035156</v>
      </c>
      <c r="BV1544">
        <v>93.10150146484375</v>
      </c>
      <c r="BW1544">
        <v>89.296051025390625</v>
      </c>
      <c r="BX1544">
        <v>84.7406005859375</v>
      </c>
      <c r="BY1544">
        <v>80.685150146484375</v>
      </c>
      <c r="BZ1544">
        <v>79.706771850585937</v>
      </c>
      <c r="CA1544">
        <v>78.663528442382813</v>
      </c>
      <c r="CB1544">
        <v>75.043235778808594</v>
      </c>
      <c r="CC1544">
        <v>0.85414028167724609</v>
      </c>
      <c r="CD1544">
        <v>0.81777501106262207</v>
      </c>
      <c r="CE1544">
        <v>0.77332979440689087</v>
      </c>
      <c r="CF1544">
        <v>0.61486148834228516</v>
      </c>
      <c r="CG1544">
        <v>0.54918116331100464</v>
      </c>
      <c r="CH1544">
        <v>0.62271523475646973</v>
      </c>
      <c r="CI1544">
        <v>0.7136879563331604</v>
      </c>
      <c r="CJ1544">
        <v>0.66483408212661743</v>
      </c>
      <c r="CK1544">
        <v>0.81264114379882813</v>
      </c>
      <c r="CL1544">
        <v>0.84581410884857178</v>
      </c>
      <c r="CM1544">
        <v>0.81558877229690552</v>
      </c>
      <c r="CN1544">
        <v>0.8624538779258728</v>
      </c>
      <c r="CO1544">
        <v>0.96145468950271606</v>
      </c>
      <c r="CP1544">
        <v>0.85990053415298462</v>
      </c>
      <c r="CQ1544">
        <v>0.90030205249786377</v>
      </c>
      <c r="CR1544">
        <v>0.98521590232849121</v>
      </c>
      <c r="CS1544">
        <v>0.98529571294784546</v>
      </c>
      <c r="CT1544">
        <v>0.97788643836975098</v>
      </c>
      <c r="CU1544">
        <v>1.0492715835571289</v>
      </c>
      <c r="CV1544">
        <v>0.85262149572372437</v>
      </c>
      <c r="CW1544">
        <v>0.74649965763092041</v>
      </c>
      <c r="CX1544">
        <v>0.62958216667175293</v>
      </c>
      <c r="CY1544">
        <v>0.65395635366439819</v>
      </c>
      <c r="CZ1544">
        <v>0.63456970453262329</v>
      </c>
    </row>
    <row r="1545" spans="1:104" x14ac:dyDescent="0.25">
      <c r="A1545" t="s">
        <v>1734</v>
      </c>
      <c r="B1545" t="s">
        <v>26</v>
      </c>
      <c r="C1545" t="s">
        <v>27</v>
      </c>
      <c r="D1545" t="s">
        <v>184</v>
      </c>
      <c r="E1545" t="s">
        <v>184</v>
      </c>
      <c r="F1545">
        <v>2023</v>
      </c>
      <c r="G1545" t="s">
        <v>180</v>
      </c>
      <c r="H1545">
        <v>10</v>
      </c>
      <c r="I1545">
        <v>44.299686431884766</v>
      </c>
      <c r="J1545">
        <v>42.8114013671875</v>
      </c>
      <c r="K1545">
        <v>41.807842254638672</v>
      </c>
      <c r="L1545">
        <v>41.766197204589844</v>
      </c>
      <c r="M1545">
        <v>43.314777374267578</v>
      </c>
      <c r="N1545">
        <v>47.514904022216797</v>
      </c>
      <c r="O1545">
        <v>54.610267639160156</v>
      </c>
      <c r="P1545">
        <v>60.519695281982422</v>
      </c>
      <c r="Q1545">
        <v>67.697113037109375</v>
      </c>
      <c r="R1545">
        <v>74.144851684570312</v>
      </c>
      <c r="S1545">
        <v>79.260528564453125</v>
      </c>
      <c r="T1545">
        <v>82.06793212890625</v>
      </c>
      <c r="U1545">
        <v>83.574516296386719</v>
      </c>
      <c r="V1545">
        <v>84.906623840332031</v>
      </c>
      <c r="W1545">
        <v>84.399879455566406</v>
      </c>
      <c r="X1545">
        <v>81.744239807128906</v>
      </c>
      <c r="Y1545">
        <v>77.621971130371094</v>
      </c>
      <c r="Z1545">
        <v>72.700508117675781</v>
      </c>
      <c r="AA1545">
        <v>69.054534912109375</v>
      </c>
      <c r="AB1545">
        <v>66.051918029785156</v>
      </c>
      <c r="AC1545">
        <v>62.555583953857422</v>
      </c>
      <c r="AD1545">
        <v>56.960929870605469</v>
      </c>
      <c r="AE1545">
        <v>51.667163848876953</v>
      </c>
      <c r="AF1545">
        <v>48.072742462158203</v>
      </c>
      <c r="AG1545">
        <v>-0.43338942527770996</v>
      </c>
      <c r="AH1545">
        <v>-0.2601783275604248</v>
      </c>
      <c r="AI1545">
        <v>-0.19990886747837067</v>
      </c>
      <c r="AJ1545">
        <v>-0.20179837942123413</v>
      </c>
      <c r="AK1545">
        <v>-0.17830874025821686</v>
      </c>
      <c r="AL1545">
        <v>-5.4255329072475433E-2</v>
      </c>
      <c r="AM1545">
        <v>-0.26476597785949707</v>
      </c>
      <c r="AN1545">
        <v>5.4964452981948853E-2</v>
      </c>
      <c r="AO1545">
        <v>0.14666169881820679</v>
      </c>
      <c r="AP1545">
        <v>0.1562652587890625</v>
      </c>
      <c r="AQ1545">
        <v>0.7883949875831604</v>
      </c>
      <c r="AR1545">
        <v>4.1140828132629395</v>
      </c>
      <c r="AS1545">
        <v>4.263730525970459</v>
      </c>
      <c r="AT1545">
        <v>4.1406536102294922</v>
      </c>
      <c r="AU1545">
        <v>3.9228134155273437</v>
      </c>
      <c r="AV1545">
        <v>3.9148592948913574</v>
      </c>
      <c r="AW1545">
        <v>3.6572184562683105</v>
      </c>
      <c r="AX1545">
        <v>3.2384994029998779</v>
      </c>
      <c r="AY1545">
        <v>0.95475149154663086</v>
      </c>
      <c r="AZ1545">
        <v>0.50097882747650146</v>
      </c>
      <c r="BA1545">
        <v>0.32253986597061157</v>
      </c>
      <c r="BB1545">
        <v>0.30246537923812866</v>
      </c>
      <c r="BC1545">
        <v>0.18241323530673981</v>
      </c>
      <c r="BD1545">
        <v>2.8312863782048225E-2</v>
      </c>
      <c r="BE1545">
        <v>70.217391967773438</v>
      </c>
      <c r="BF1545">
        <v>68.532218933105469</v>
      </c>
      <c r="BG1545">
        <v>69.129226684570313</v>
      </c>
      <c r="BH1545">
        <v>68.652999877929688</v>
      </c>
      <c r="BI1545">
        <v>66.989433288574219</v>
      </c>
      <c r="BJ1545">
        <v>66.73944091796875</v>
      </c>
      <c r="BK1545">
        <v>67.608047485351563</v>
      </c>
      <c r="BL1545">
        <v>67.652999877929687</v>
      </c>
      <c r="BM1545">
        <v>73.838981628417969</v>
      </c>
      <c r="BN1545">
        <v>78.501686096191406</v>
      </c>
      <c r="BO1545">
        <v>82.689872741699219</v>
      </c>
      <c r="BP1545">
        <v>83.381340026855469</v>
      </c>
      <c r="BQ1545">
        <v>83.862319946289062</v>
      </c>
      <c r="BR1545">
        <v>84.841140747070313</v>
      </c>
      <c r="BS1545">
        <v>84.524589538574219</v>
      </c>
      <c r="BT1545">
        <v>85.166969299316406</v>
      </c>
      <c r="BU1545">
        <v>84.526313781738281</v>
      </c>
      <c r="BV1545">
        <v>81.21734619140625</v>
      </c>
      <c r="BW1545">
        <v>77.597869873046875</v>
      </c>
      <c r="BX1545">
        <v>73.879226684570313</v>
      </c>
      <c r="BY1545">
        <v>72.424606323242187</v>
      </c>
      <c r="BZ1545">
        <v>70.075874328613281</v>
      </c>
      <c r="CA1545">
        <v>68.869094848632813</v>
      </c>
      <c r="CB1545">
        <v>68.347488403320312</v>
      </c>
      <c r="CC1545">
        <v>0.75362473726272583</v>
      </c>
      <c r="CD1545">
        <v>0.71951049566268921</v>
      </c>
      <c r="CE1545">
        <v>0.68000572919845581</v>
      </c>
      <c r="CF1545">
        <v>0.54542446136474609</v>
      </c>
      <c r="CG1545">
        <v>0.48886096477508545</v>
      </c>
      <c r="CH1545">
        <v>0.55374020338058472</v>
      </c>
      <c r="CI1545">
        <v>0.64857077598571777</v>
      </c>
      <c r="CJ1545">
        <v>0.61667788028717041</v>
      </c>
      <c r="CK1545">
        <v>0.75342810153961182</v>
      </c>
      <c r="CL1545">
        <v>0.79181492328643799</v>
      </c>
      <c r="CM1545">
        <v>0.76867222785949707</v>
      </c>
      <c r="CN1545">
        <v>0.81439602375030518</v>
      </c>
      <c r="CO1545">
        <v>0.91010594367980957</v>
      </c>
      <c r="CP1545">
        <v>0.81405729055404663</v>
      </c>
      <c r="CQ1545">
        <v>0.85382437705993652</v>
      </c>
      <c r="CR1545">
        <v>0.93385493755340576</v>
      </c>
      <c r="CS1545">
        <v>0.93013972043991089</v>
      </c>
      <c r="CT1545">
        <v>0.92076003551483154</v>
      </c>
      <c r="CU1545">
        <v>1.0050619840621948</v>
      </c>
      <c r="CV1545">
        <v>0.81214165687561035</v>
      </c>
      <c r="CW1545">
        <v>0.71056050062179565</v>
      </c>
      <c r="CX1545">
        <v>0.57998168468475342</v>
      </c>
      <c r="CY1545">
        <v>0.58493739366531372</v>
      </c>
      <c r="CZ1545">
        <v>0.56571239233016968</v>
      </c>
    </row>
    <row r="1546" spans="1:104" x14ac:dyDescent="0.25">
      <c r="A1546" t="s">
        <v>1735</v>
      </c>
      <c r="B1546" t="s">
        <v>26</v>
      </c>
      <c r="C1546" t="s">
        <v>27</v>
      </c>
      <c r="D1546" t="s">
        <v>184</v>
      </c>
      <c r="E1546" t="s">
        <v>184</v>
      </c>
      <c r="F1546">
        <v>2023</v>
      </c>
      <c r="G1546" t="s">
        <v>181</v>
      </c>
      <c r="H1546">
        <v>11</v>
      </c>
      <c r="I1546">
        <v>41.206272125244141</v>
      </c>
      <c r="J1546">
        <v>39.915107727050781</v>
      </c>
      <c r="K1546">
        <v>39.140987396240234</v>
      </c>
      <c r="L1546">
        <v>39.298938751220703</v>
      </c>
      <c r="M1546">
        <v>40.996345520019531</v>
      </c>
      <c r="N1546">
        <v>45.096214294433594</v>
      </c>
      <c r="O1546">
        <v>50.360328674316406</v>
      </c>
      <c r="P1546">
        <v>55.404014587402344</v>
      </c>
      <c r="Q1546">
        <v>60.925575256347656</v>
      </c>
      <c r="R1546">
        <v>65.38702392578125</v>
      </c>
      <c r="S1546">
        <v>68.976356506347656</v>
      </c>
      <c r="T1546">
        <v>71.025703430175781</v>
      </c>
      <c r="U1546">
        <v>72.037887573242188</v>
      </c>
      <c r="V1546">
        <v>72.823173522949219</v>
      </c>
      <c r="W1546">
        <v>72.081192016601562</v>
      </c>
      <c r="X1546">
        <v>69.460517883300781</v>
      </c>
      <c r="Y1546">
        <v>66.443992614746094</v>
      </c>
      <c r="Z1546">
        <v>64.548873901367188</v>
      </c>
      <c r="AA1546">
        <v>60.039279937744141</v>
      </c>
      <c r="AB1546">
        <v>56.778209686279297</v>
      </c>
      <c r="AC1546">
        <v>54.243370056152344</v>
      </c>
      <c r="AD1546">
        <v>50.748439788818359</v>
      </c>
      <c r="AE1546">
        <v>47.155948638916016</v>
      </c>
      <c r="AF1546">
        <v>44.185680389404297</v>
      </c>
      <c r="AG1546">
        <v>-0.45504942536354065</v>
      </c>
      <c r="AH1546">
        <v>-0.21179929375648499</v>
      </c>
      <c r="AI1546">
        <v>-0.10361428558826447</v>
      </c>
      <c r="AJ1546">
        <v>-0.15155217051506042</v>
      </c>
      <c r="AK1546">
        <v>-0.19486324489116669</v>
      </c>
      <c r="AL1546">
        <v>-0.12055741250514984</v>
      </c>
      <c r="AM1546">
        <v>-0.30215492844581604</v>
      </c>
      <c r="AN1546">
        <v>-6.4071759581565857E-2</v>
      </c>
      <c r="AO1546">
        <v>0.13259828090667725</v>
      </c>
      <c r="AP1546">
        <v>0.26525393128395081</v>
      </c>
      <c r="AQ1546">
        <v>0.79317677021026611</v>
      </c>
      <c r="AR1546">
        <v>3.5657992362976074</v>
      </c>
      <c r="AS1546">
        <v>3.6724691390991211</v>
      </c>
      <c r="AT1546">
        <v>3.5479023456573486</v>
      </c>
      <c r="AU1546">
        <v>3.2975752353668213</v>
      </c>
      <c r="AV1546">
        <v>3.0796492099761963</v>
      </c>
      <c r="AW1546">
        <v>2.8383095264434814</v>
      </c>
      <c r="AX1546">
        <v>2.4623608589172363</v>
      </c>
      <c r="AY1546">
        <v>0.37848538160324097</v>
      </c>
      <c r="AZ1546">
        <v>0.10670699924230576</v>
      </c>
      <c r="BA1546">
        <v>4.3277744203805923E-2</v>
      </c>
      <c r="BB1546">
        <v>7.2317719459533691E-2</v>
      </c>
      <c r="BC1546">
        <v>2.8575265780091286E-2</v>
      </c>
      <c r="BD1546">
        <v>-0.15730364620685577</v>
      </c>
      <c r="BE1546">
        <v>60.160068511962891</v>
      </c>
      <c r="BF1546">
        <v>59.868587493896484</v>
      </c>
      <c r="BG1546">
        <v>59.030864715576172</v>
      </c>
      <c r="BH1546">
        <v>58.736362457275391</v>
      </c>
      <c r="BI1546">
        <v>58.531730651855469</v>
      </c>
      <c r="BJ1546">
        <v>57.301609039306641</v>
      </c>
      <c r="BK1546">
        <v>57.880928039550781</v>
      </c>
      <c r="BL1546">
        <v>60.294075012207031</v>
      </c>
      <c r="BM1546">
        <v>67.427215576171875</v>
      </c>
      <c r="BN1546">
        <v>74.916656494140625</v>
      </c>
      <c r="BO1546">
        <v>78.588203430175781</v>
      </c>
      <c r="BP1546">
        <v>81.652587890625</v>
      </c>
      <c r="BQ1546">
        <v>84.0877685546875</v>
      </c>
      <c r="BR1546">
        <v>83.449256896972656</v>
      </c>
      <c r="BS1546">
        <v>83.327156066894531</v>
      </c>
      <c r="BT1546">
        <v>82.869071960449219</v>
      </c>
      <c r="BU1546">
        <v>80.434318542480469</v>
      </c>
      <c r="BV1546">
        <v>75.379203796386719</v>
      </c>
      <c r="BW1546">
        <v>70.182968139648438</v>
      </c>
      <c r="BX1546">
        <v>65.911369323730469</v>
      </c>
      <c r="BY1546">
        <v>64.954574584960937</v>
      </c>
      <c r="BZ1546">
        <v>62.017662048339844</v>
      </c>
      <c r="CA1546">
        <v>60.933403015136719</v>
      </c>
      <c r="CB1546">
        <v>59.455436706542969</v>
      </c>
      <c r="CC1546">
        <v>0.74701148271560669</v>
      </c>
      <c r="CD1546">
        <v>0.71189892292022705</v>
      </c>
      <c r="CE1546">
        <v>0.67397326231002808</v>
      </c>
      <c r="CF1546">
        <v>0.5434945821762085</v>
      </c>
      <c r="CG1546">
        <v>0.49169999361038208</v>
      </c>
      <c r="CH1546">
        <v>0.55828744173049927</v>
      </c>
      <c r="CI1546">
        <v>0.64576888084411621</v>
      </c>
      <c r="CJ1546">
        <v>0.61475849151611328</v>
      </c>
      <c r="CK1546">
        <v>0.74142569303512573</v>
      </c>
      <c r="CL1546">
        <v>0.77337312698364258</v>
      </c>
      <c r="CM1546">
        <v>0.75510472059249878</v>
      </c>
      <c r="CN1546">
        <v>0.79651540517807007</v>
      </c>
      <c r="CO1546">
        <v>0.8742486834526062</v>
      </c>
      <c r="CP1546">
        <v>0.80004560947418213</v>
      </c>
      <c r="CQ1546">
        <v>0.83130466938018799</v>
      </c>
      <c r="CR1546">
        <v>0.88397032022476196</v>
      </c>
      <c r="CS1546">
        <v>0.87478721141815186</v>
      </c>
      <c r="CT1546">
        <v>0.87187409400939941</v>
      </c>
      <c r="CU1546">
        <v>0.92276668548583984</v>
      </c>
      <c r="CV1546">
        <v>0.73708784580230713</v>
      </c>
      <c r="CW1546">
        <v>0.65023607015609741</v>
      </c>
      <c r="CX1546">
        <v>0.55468970537185669</v>
      </c>
      <c r="CY1546">
        <v>0.57438766956329346</v>
      </c>
      <c r="CZ1546">
        <v>0.55613678693771362</v>
      </c>
    </row>
    <row r="1547" spans="1:104" x14ac:dyDescent="0.25">
      <c r="A1547" t="s">
        <v>1736</v>
      </c>
      <c r="B1547" t="s">
        <v>26</v>
      </c>
      <c r="C1547" t="s">
        <v>27</v>
      </c>
      <c r="D1547" t="s">
        <v>184</v>
      </c>
      <c r="E1547" t="s">
        <v>184</v>
      </c>
      <c r="F1547">
        <v>2023</v>
      </c>
      <c r="G1547" t="s">
        <v>182</v>
      </c>
      <c r="H1547">
        <v>12</v>
      </c>
      <c r="I1547">
        <v>39.635360717773438</v>
      </c>
      <c r="J1547">
        <v>38.568103790283203</v>
      </c>
      <c r="K1547">
        <v>38.049190521240234</v>
      </c>
      <c r="L1547">
        <v>38.325057983398438</v>
      </c>
      <c r="M1547">
        <v>40.128086090087891</v>
      </c>
      <c r="N1547">
        <v>44.321601867675781</v>
      </c>
      <c r="O1547">
        <v>50.275146484375</v>
      </c>
      <c r="P1547">
        <v>55.004806518554687</v>
      </c>
      <c r="Q1547">
        <v>58.134761810302734</v>
      </c>
      <c r="R1547">
        <v>59.013465881347656</v>
      </c>
      <c r="S1547">
        <v>58.958633422851562</v>
      </c>
      <c r="T1547">
        <v>58.155860900878906</v>
      </c>
      <c r="U1547">
        <v>57.297409057617188</v>
      </c>
      <c r="V1547">
        <v>56.919185638427734</v>
      </c>
      <c r="W1547">
        <v>55.855415344238281</v>
      </c>
      <c r="X1547">
        <v>54.233364105224609</v>
      </c>
      <c r="Y1547">
        <v>53.601638793945313</v>
      </c>
      <c r="Z1547">
        <v>54.934490203857422</v>
      </c>
      <c r="AA1547">
        <v>52.902366638183594</v>
      </c>
      <c r="AB1547">
        <v>51.508476257324219</v>
      </c>
      <c r="AC1547">
        <v>49.973361968994141</v>
      </c>
      <c r="AD1547">
        <v>47.923118591308594</v>
      </c>
      <c r="AE1547">
        <v>44.482570648193359</v>
      </c>
      <c r="AF1547">
        <v>41.886867523193359</v>
      </c>
      <c r="AG1547">
        <v>-0.59019184112548828</v>
      </c>
      <c r="AH1547">
        <v>-8.4534473717212677E-2</v>
      </c>
      <c r="AI1547">
        <v>0.19944663345813751</v>
      </c>
      <c r="AJ1547">
        <v>-4.2200866155326366E-3</v>
      </c>
      <c r="AK1547">
        <v>-0.26407203078269958</v>
      </c>
      <c r="AL1547">
        <v>-0.34966853260993958</v>
      </c>
      <c r="AM1547">
        <v>-0.48540779948234558</v>
      </c>
      <c r="AN1547">
        <v>-0.47461917996406555</v>
      </c>
      <c r="AO1547">
        <v>0.1376604437828064</v>
      </c>
      <c r="AP1547">
        <v>0.66281676292419434</v>
      </c>
      <c r="AQ1547">
        <v>1.0161608457565308</v>
      </c>
      <c r="AR1547">
        <v>2.9367091655731201</v>
      </c>
      <c r="AS1547">
        <v>2.9149527549743652</v>
      </c>
      <c r="AT1547">
        <v>2.7602026462554932</v>
      </c>
      <c r="AU1547">
        <v>2.4117081165313721</v>
      </c>
      <c r="AV1547">
        <v>1.6972761154174805</v>
      </c>
      <c r="AW1547">
        <v>1.4271408319473267</v>
      </c>
      <c r="AX1547">
        <v>0.8548048734664917</v>
      </c>
      <c r="AY1547">
        <v>-1.069278359413147</v>
      </c>
      <c r="AZ1547">
        <v>-0.92285889387130737</v>
      </c>
      <c r="BA1547">
        <v>-0.70822328329086304</v>
      </c>
      <c r="BB1547">
        <v>-0.60202008485794067</v>
      </c>
      <c r="BC1547">
        <v>-0.4453565776348114</v>
      </c>
      <c r="BD1547">
        <v>-0.76443058252334595</v>
      </c>
      <c r="BE1547">
        <v>47.573978424072266</v>
      </c>
      <c r="BF1547">
        <v>47.073978424072266</v>
      </c>
      <c r="BG1547">
        <v>45.660369873046875</v>
      </c>
      <c r="BH1547">
        <v>45.367172241210938</v>
      </c>
      <c r="BI1547">
        <v>45.573978424072266</v>
      </c>
      <c r="BJ1547">
        <v>45.487583160400391</v>
      </c>
      <c r="BK1547">
        <v>44.573978424072266</v>
      </c>
      <c r="BL1547">
        <v>45.530780792236328</v>
      </c>
      <c r="BM1547">
        <v>47.944385528564453</v>
      </c>
      <c r="BN1547">
        <v>50.879592895507812</v>
      </c>
      <c r="BO1547">
        <v>53.021598815917969</v>
      </c>
      <c r="BP1547">
        <v>53.314796447753906</v>
      </c>
      <c r="BQ1547">
        <v>54.086395263671875</v>
      </c>
      <c r="BR1547">
        <v>55.086395263671875</v>
      </c>
      <c r="BS1547">
        <v>55.956802368164063</v>
      </c>
      <c r="BT1547">
        <v>55.107994079589844</v>
      </c>
      <c r="BU1547">
        <v>54.379592895507812</v>
      </c>
      <c r="BV1547">
        <v>51.095577239990234</v>
      </c>
      <c r="BW1547">
        <v>49.595577239990234</v>
      </c>
      <c r="BX1547">
        <v>48.910373687744141</v>
      </c>
      <c r="BY1547">
        <v>47.039962768554688</v>
      </c>
      <c r="BZ1547">
        <v>48.117176055908203</v>
      </c>
      <c r="CA1547">
        <v>46.431972503662109</v>
      </c>
      <c r="CB1547">
        <v>45.725166320800781</v>
      </c>
      <c r="CC1547">
        <v>0.99044996500015259</v>
      </c>
      <c r="CD1547">
        <v>0.94793814420700073</v>
      </c>
      <c r="CE1547">
        <v>0.90259504318237305</v>
      </c>
      <c r="CF1547">
        <v>0.71653652191162109</v>
      </c>
      <c r="CG1547">
        <v>0.6394878625869751</v>
      </c>
      <c r="CH1547">
        <v>0.72295683622360229</v>
      </c>
      <c r="CI1547">
        <v>0.82815122604370117</v>
      </c>
      <c r="CJ1547">
        <v>0.72946453094482422</v>
      </c>
      <c r="CK1547">
        <v>0.88133656978607178</v>
      </c>
      <c r="CL1547">
        <v>0.89818984270095825</v>
      </c>
      <c r="CM1547">
        <v>0.85606354475021362</v>
      </c>
      <c r="CN1547">
        <v>0.89841699600219727</v>
      </c>
      <c r="CO1547">
        <v>0.98599064350128174</v>
      </c>
      <c r="CP1547">
        <v>0.89538377523422241</v>
      </c>
      <c r="CQ1547">
        <v>0.93068176507949829</v>
      </c>
      <c r="CR1547">
        <v>0.99902862310409546</v>
      </c>
      <c r="CS1547">
        <v>1.0099406242370605</v>
      </c>
      <c r="CT1547">
        <v>1.0367155075073242</v>
      </c>
      <c r="CU1547">
        <v>1.1379820108413696</v>
      </c>
      <c r="CV1547">
        <v>0.92883980274200439</v>
      </c>
      <c r="CW1547">
        <v>0.82679468393325806</v>
      </c>
      <c r="CX1547">
        <v>0.71877765655517578</v>
      </c>
      <c r="CY1547">
        <v>0.74187862873077393</v>
      </c>
      <c r="CZ1547">
        <v>0.71961516141891479</v>
      </c>
    </row>
    <row r="1548" spans="1:104" x14ac:dyDescent="0.25">
      <c r="A1548" t="s">
        <v>1737</v>
      </c>
      <c r="B1548" t="s">
        <v>26</v>
      </c>
      <c r="C1548" t="s">
        <v>27</v>
      </c>
      <c r="D1548" t="s">
        <v>184</v>
      </c>
      <c r="E1548" t="s">
        <v>184</v>
      </c>
      <c r="F1548">
        <v>2023</v>
      </c>
      <c r="G1548" t="s">
        <v>183</v>
      </c>
      <c r="H1548">
        <v>8</v>
      </c>
      <c r="I1548">
        <v>48.684341430664063</v>
      </c>
      <c r="J1548">
        <v>46.996101379394531</v>
      </c>
      <c r="K1548">
        <v>45.798919677734375</v>
      </c>
      <c r="L1548">
        <v>45.741146087646484</v>
      </c>
      <c r="M1548">
        <v>47.452785491943359</v>
      </c>
      <c r="N1548">
        <v>52.18121337890625</v>
      </c>
      <c r="O1548">
        <v>58.288368225097656</v>
      </c>
      <c r="P1548">
        <v>65.385826110839844</v>
      </c>
      <c r="Q1548">
        <v>72.366630554199219</v>
      </c>
      <c r="R1548">
        <v>77.973648071289063</v>
      </c>
      <c r="S1548">
        <v>82.439506530761719</v>
      </c>
      <c r="T1548">
        <v>84.567848205566406</v>
      </c>
      <c r="U1548">
        <v>85.3753662109375</v>
      </c>
      <c r="V1548">
        <v>85.827995300292969</v>
      </c>
      <c r="W1548">
        <v>85.381088256835938</v>
      </c>
      <c r="X1548">
        <v>83.715904235839844</v>
      </c>
      <c r="Y1548">
        <v>80.313735961914063</v>
      </c>
      <c r="Z1548">
        <v>75.6072998046875</v>
      </c>
      <c r="AA1548">
        <v>69.447036743164063</v>
      </c>
      <c r="AB1548">
        <v>66.714996337890625</v>
      </c>
      <c r="AC1548">
        <v>64.692970275878906</v>
      </c>
      <c r="AD1548">
        <v>60.459407806396484</v>
      </c>
      <c r="AE1548">
        <v>55.963665008544922</v>
      </c>
      <c r="AF1548">
        <v>52.256885528564453</v>
      </c>
      <c r="AG1548">
        <v>-0.47592949867248535</v>
      </c>
      <c r="AH1548">
        <v>-0.30267375707626343</v>
      </c>
      <c r="AI1548">
        <v>-0.24840688705444336</v>
      </c>
      <c r="AJ1548">
        <v>-0.23704917728900909</v>
      </c>
      <c r="AK1548">
        <v>-0.19352193176746368</v>
      </c>
      <c r="AL1548">
        <v>-4.2780868709087372E-2</v>
      </c>
      <c r="AM1548">
        <v>-0.27348840236663818</v>
      </c>
      <c r="AN1548">
        <v>9.0309806168079376E-2</v>
      </c>
      <c r="AO1548">
        <v>0.14945238828659058</v>
      </c>
      <c r="AP1548">
        <v>0.1187884733080864</v>
      </c>
      <c r="AQ1548">
        <v>0.75467687845230103</v>
      </c>
      <c r="AR1548">
        <v>4.1504659652709961</v>
      </c>
      <c r="AS1548">
        <v>4.2735114097595215</v>
      </c>
      <c r="AT1548">
        <v>4.1151337623596191</v>
      </c>
      <c r="AU1548">
        <v>3.9176139831542969</v>
      </c>
      <c r="AV1548">
        <v>4.0212602615356445</v>
      </c>
      <c r="AW1548">
        <v>3.8186500072479248</v>
      </c>
      <c r="AX1548">
        <v>3.4344363212585449</v>
      </c>
      <c r="AY1548">
        <v>1.0593024492263794</v>
      </c>
      <c r="AZ1548">
        <v>0.57386845350265503</v>
      </c>
      <c r="BA1548">
        <v>0.37819260358810425</v>
      </c>
      <c r="BB1548">
        <v>0.36970430612564087</v>
      </c>
      <c r="BC1548">
        <v>0.23838204145431519</v>
      </c>
      <c r="BD1548">
        <v>8.2054026424884796E-2</v>
      </c>
      <c r="BE1548">
        <v>69.960945129394531</v>
      </c>
      <c r="BF1548">
        <v>69.428291320800781</v>
      </c>
      <c r="BG1548">
        <v>68.719047546386719</v>
      </c>
      <c r="BH1548">
        <v>68.414443969726563</v>
      </c>
      <c r="BI1548">
        <v>68.502799987792969</v>
      </c>
      <c r="BJ1548">
        <v>67.697097778320312</v>
      </c>
      <c r="BK1548">
        <v>68.454566955566406</v>
      </c>
      <c r="BL1548">
        <v>71.131278991699219</v>
      </c>
      <c r="BM1548">
        <v>76.811798095703125</v>
      </c>
      <c r="BN1548">
        <v>80.522125244140625</v>
      </c>
      <c r="BO1548">
        <v>85.134071350097656</v>
      </c>
      <c r="BP1548">
        <v>87.077415466308594</v>
      </c>
      <c r="BQ1548">
        <v>88.263961791992188</v>
      </c>
      <c r="BR1548">
        <v>88.267951965332031</v>
      </c>
      <c r="BS1548">
        <v>87.932723999023438</v>
      </c>
      <c r="BT1548">
        <v>87.364387512207031</v>
      </c>
      <c r="BU1548">
        <v>87.092750549316406</v>
      </c>
      <c r="BV1548">
        <v>86.267807006835938</v>
      </c>
      <c r="BW1548">
        <v>83.662033081054688</v>
      </c>
      <c r="BX1548">
        <v>80.086860656738281</v>
      </c>
      <c r="BY1548">
        <v>76.501518249511719</v>
      </c>
      <c r="BZ1548">
        <v>74.681983947753906</v>
      </c>
      <c r="CA1548">
        <v>73.653755187988281</v>
      </c>
      <c r="CB1548">
        <v>72.192893981933594</v>
      </c>
      <c r="CC1548">
        <v>0.83415001630783081</v>
      </c>
      <c r="CD1548">
        <v>0.79668712615966797</v>
      </c>
      <c r="CE1548">
        <v>0.74990284442901611</v>
      </c>
      <c r="CF1548">
        <v>0.59438389539718628</v>
      </c>
      <c r="CG1548">
        <v>0.52830588817596436</v>
      </c>
      <c r="CH1548">
        <v>0.59804618358612061</v>
      </c>
      <c r="CI1548">
        <v>0.67923152446746826</v>
      </c>
      <c r="CJ1548">
        <v>0.63000279664993286</v>
      </c>
      <c r="CK1548">
        <v>0.76453781127929688</v>
      </c>
      <c r="CL1548">
        <v>0.79476410150527954</v>
      </c>
      <c r="CM1548">
        <v>0.76929008960723877</v>
      </c>
      <c r="CN1548">
        <v>0.81276971101760864</v>
      </c>
      <c r="CO1548">
        <v>0.90150856971740723</v>
      </c>
      <c r="CP1548">
        <v>0.81145173311233521</v>
      </c>
      <c r="CQ1548">
        <v>0.84805476665496826</v>
      </c>
      <c r="CR1548">
        <v>0.92632770538330078</v>
      </c>
      <c r="CS1548">
        <v>0.92811357975006104</v>
      </c>
      <c r="CT1548">
        <v>0.9198872447013855</v>
      </c>
      <c r="CU1548">
        <v>0.98586940765380859</v>
      </c>
      <c r="CV1548">
        <v>0.79735130071640015</v>
      </c>
      <c r="CW1548">
        <v>0.70543485879898071</v>
      </c>
      <c r="CX1548">
        <v>0.60039377212524414</v>
      </c>
      <c r="CY1548">
        <v>0.62706321477890015</v>
      </c>
      <c r="CZ1548">
        <v>0.61069148778915405</v>
      </c>
    </row>
    <row r="1549" spans="1:104" x14ac:dyDescent="0.25">
      <c r="A1549" t="s">
        <v>1738</v>
      </c>
      <c r="B1549" t="s">
        <v>26</v>
      </c>
      <c r="C1549" t="s">
        <v>27</v>
      </c>
      <c r="D1549" t="s">
        <v>184</v>
      </c>
      <c r="E1549" t="s">
        <v>184</v>
      </c>
      <c r="F1549">
        <v>2024</v>
      </c>
      <c r="G1549" t="s">
        <v>171</v>
      </c>
      <c r="H1549">
        <v>1</v>
      </c>
      <c r="I1549">
        <v>39.840873718261719</v>
      </c>
      <c r="J1549">
        <v>38.662315368652344</v>
      </c>
      <c r="K1549">
        <v>38.250465393066406</v>
      </c>
      <c r="L1549">
        <v>38.589687347412109</v>
      </c>
      <c r="M1549">
        <v>40.616443634033203</v>
      </c>
      <c r="N1549">
        <v>45.028282165527344</v>
      </c>
      <c r="O1549">
        <v>52.547298431396484</v>
      </c>
      <c r="P1549">
        <v>57.736564636230469</v>
      </c>
      <c r="Q1549">
        <v>60.522369384765625</v>
      </c>
      <c r="R1549">
        <v>60.499404907226562</v>
      </c>
      <c r="S1549">
        <v>59.622917175292969</v>
      </c>
      <c r="T1549">
        <v>58.115371704101563</v>
      </c>
      <c r="U1549">
        <v>56.8201904296875</v>
      </c>
      <c r="V1549">
        <v>56.160411834716797</v>
      </c>
      <c r="W1549">
        <v>55.108673095703125</v>
      </c>
      <c r="X1549">
        <v>53.758216857910156</v>
      </c>
      <c r="Y1549">
        <v>53.268630981445312</v>
      </c>
      <c r="Z1549">
        <v>55.461612701416016</v>
      </c>
      <c r="AA1549">
        <v>53.825698852539063</v>
      </c>
      <c r="AB1549">
        <v>52.448013305664062</v>
      </c>
      <c r="AC1549">
        <v>50.907623291015625</v>
      </c>
      <c r="AD1549">
        <v>48.702407836914063</v>
      </c>
      <c r="AE1549">
        <v>44.990180969238281</v>
      </c>
      <c r="AF1549">
        <v>42.332427978515625</v>
      </c>
      <c r="AG1549">
        <v>-0.63325321674346924</v>
      </c>
      <c r="AH1549">
        <v>-6.7149505019187927E-2</v>
      </c>
      <c r="AI1549">
        <v>0.25484207272529602</v>
      </c>
      <c r="AJ1549">
        <v>1.991879940032959E-2</v>
      </c>
      <c r="AK1549">
        <v>-0.28471264243125916</v>
      </c>
      <c r="AL1549">
        <v>-0.41011685132980347</v>
      </c>
      <c r="AM1549">
        <v>-0.55236685276031494</v>
      </c>
      <c r="AN1549">
        <v>-0.60182482004165649</v>
      </c>
      <c r="AO1549">
        <v>0.14509809017181396</v>
      </c>
      <c r="AP1549">
        <v>0.77544325590133667</v>
      </c>
      <c r="AQ1549">
        <v>1.1104090213775635</v>
      </c>
      <c r="AR1549">
        <v>2.9498324394226074</v>
      </c>
      <c r="AS1549">
        <v>2.8960671424865723</v>
      </c>
      <c r="AT1549">
        <v>2.7194898128509521</v>
      </c>
      <c r="AU1549">
        <v>2.3547172546386719</v>
      </c>
      <c r="AV1549">
        <v>1.5476529598236084</v>
      </c>
      <c r="AW1549">
        <v>1.2440623044967651</v>
      </c>
      <c r="AX1549">
        <v>0.60790812969207764</v>
      </c>
      <c r="AY1549">
        <v>-1.348045825958252</v>
      </c>
      <c r="AZ1549">
        <v>-1.1373777389526367</v>
      </c>
      <c r="BA1549">
        <v>-0.86919289827346802</v>
      </c>
      <c r="BB1549">
        <v>-0.74297630786895752</v>
      </c>
      <c r="BC1549">
        <v>-0.54265117645263672</v>
      </c>
      <c r="BD1549">
        <v>-0.89873433113098145</v>
      </c>
      <c r="BE1549">
        <v>42.681835174560547</v>
      </c>
      <c r="BF1549">
        <v>40.832977294921875</v>
      </c>
      <c r="BG1549">
        <v>40.126163482666016</v>
      </c>
      <c r="BH1549">
        <v>39.996612548828125</v>
      </c>
      <c r="BI1549">
        <v>39.158950805664063</v>
      </c>
      <c r="BJ1549">
        <v>38.867927551269531</v>
      </c>
      <c r="BK1549">
        <v>38.823017120361328</v>
      </c>
      <c r="BL1549">
        <v>37.267341613769531</v>
      </c>
      <c r="BM1549">
        <v>44.041889190673828</v>
      </c>
      <c r="BN1549">
        <v>47.955520629882812</v>
      </c>
      <c r="BO1549">
        <v>50.685657501220703</v>
      </c>
      <c r="BP1549">
        <v>53.075534820556641</v>
      </c>
      <c r="BQ1549">
        <v>54.870449066162109</v>
      </c>
      <c r="BR1549">
        <v>53.980136871337891</v>
      </c>
      <c r="BS1549">
        <v>55.163200378417969</v>
      </c>
      <c r="BT1549">
        <v>54.499568939208984</v>
      </c>
      <c r="BU1549">
        <v>52.650711059570313</v>
      </c>
      <c r="BV1549">
        <v>50.532421112060547</v>
      </c>
      <c r="BW1549">
        <v>49.095039367675781</v>
      </c>
      <c r="BX1549">
        <v>46.246612548828125</v>
      </c>
      <c r="BY1549">
        <v>44.766475677490234</v>
      </c>
      <c r="BZ1549">
        <v>44.018634796142578</v>
      </c>
      <c r="CA1549">
        <v>45.052719116210938</v>
      </c>
      <c r="CB1549">
        <v>43.408950805664063</v>
      </c>
      <c r="CC1549">
        <v>1.0750935077667236</v>
      </c>
      <c r="CD1549">
        <v>1.0214506387710571</v>
      </c>
      <c r="CE1549">
        <v>0.97714138031005859</v>
      </c>
      <c r="CF1549">
        <v>0.77363580465316772</v>
      </c>
      <c r="CG1549">
        <v>0.692421555519104</v>
      </c>
      <c r="CH1549">
        <v>0.78474479913711548</v>
      </c>
      <c r="CI1549">
        <v>0.90715205669403076</v>
      </c>
      <c r="CJ1549">
        <v>0.78013354539871216</v>
      </c>
      <c r="CK1549">
        <v>0.94900733232498169</v>
      </c>
      <c r="CL1549">
        <v>0.95786243677139282</v>
      </c>
      <c r="CM1549">
        <v>0.90070086717605591</v>
      </c>
      <c r="CN1549">
        <v>0.94475823640823364</v>
      </c>
      <c r="CO1549">
        <v>1.0434724092483521</v>
      </c>
      <c r="CP1549">
        <v>0.93451505899429321</v>
      </c>
      <c r="CQ1549">
        <v>0.97418427467346191</v>
      </c>
      <c r="CR1549">
        <v>1.057459831237793</v>
      </c>
      <c r="CS1549">
        <v>1.0706504583358765</v>
      </c>
      <c r="CT1549">
        <v>1.1122031211853027</v>
      </c>
      <c r="CU1549">
        <v>1.2366224527359009</v>
      </c>
      <c r="CV1549">
        <v>1.0143498182296753</v>
      </c>
      <c r="CW1549">
        <v>0.90394800901412964</v>
      </c>
      <c r="CX1549">
        <v>0.78485792875289917</v>
      </c>
      <c r="CY1549">
        <v>0.80656939744949341</v>
      </c>
      <c r="CZ1549">
        <v>0.7812458872795105</v>
      </c>
    </row>
    <row r="1550" spans="1:104" x14ac:dyDescent="0.25">
      <c r="A1550" t="s">
        <v>1739</v>
      </c>
      <c r="B1550" t="s">
        <v>26</v>
      </c>
      <c r="C1550" t="s">
        <v>27</v>
      </c>
      <c r="D1550" t="s">
        <v>184</v>
      </c>
      <c r="E1550" t="s">
        <v>184</v>
      </c>
      <c r="F1550">
        <v>2024</v>
      </c>
      <c r="G1550" t="s">
        <v>172</v>
      </c>
      <c r="H1550">
        <v>2</v>
      </c>
      <c r="I1550">
        <v>39.741527557373047</v>
      </c>
      <c r="J1550">
        <v>38.551555633544922</v>
      </c>
      <c r="K1550">
        <v>37.960792541503906</v>
      </c>
      <c r="L1550">
        <v>38.187610626220703</v>
      </c>
      <c r="M1550">
        <v>39.957912445068359</v>
      </c>
      <c r="N1550">
        <v>44.426620483398438</v>
      </c>
      <c r="O1550">
        <v>50.852973937988281</v>
      </c>
      <c r="P1550">
        <v>55.556205749511719</v>
      </c>
      <c r="Q1550">
        <v>59.155231475830078</v>
      </c>
      <c r="R1550">
        <v>60.698165893554688</v>
      </c>
      <c r="S1550">
        <v>61.419414520263672</v>
      </c>
      <c r="T1550">
        <v>61.475917816162109</v>
      </c>
      <c r="U1550">
        <v>61.351310729980469</v>
      </c>
      <c r="V1550">
        <v>61.35491943359375</v>
      </c>
      <c r="W1550">
        <v>60.526741027832031</v>
      </c>
      <c r="X1550">
        <v>58.703826904296875</v>
      </c>
      <c r="Y1550">
        <v>56.935848236083984</v>
      </c>
      <c r="Z1550">
        <v>56.783096313476563</v>
      </c>
      <c r="AA1550">
        <v>55.421455383300781</v>
      </c>
      <c r="AB1550">
        <v>53.272983551025391</v>
      </c>
      <c r="AC1550">
        <v>51.526287078857422</v>
      </c>
      <c r="AD1550">
        <v>48.691928863525391</v>
      </c>
      <c r="AE1550">
        <v>45.016815185546875</v>
      </c>
      <c r="AF1550">
        <v>42.29827880859375</v>
      </c>
      <c r="AG1550">
        <v>-0.55840831995010376</v>
      </c>
      <c r="AH1550">
        <v>-0.11058183759450912</v>
      </c>
      <c r="AI1550">
        <v>0.13291405141353607</v>
      </c>
      <c r="AJ1550">
        <v>-3.5629957914352417E-2</v>
      </c>
      <c r="AK1550">
        <v>-0.24664591252803802</v>
      </c>
      <c r="AL1550">
        <v>-0.30504524707794189</v>
      </c>
      <c r="AM1550">
        <v>-0.45114427804946899</v>
      </c>
      <c r="AN1550">
        <v>-0.39650818705558777</v>
      </c>
      <c r="AO1550">
        <v>0.13922877609729767</v>
      </c>
      <c r="AP1550">
        <v>0.59760814905166626</v>
      </c>
      <c r="AQ1550">
        <v>0.9976082444190979</v>
      </c>
      <c r="AR1550">
        <v>3.1201033592224121</v>
      </c>
      <c r="AS1550">
        <v>3.1394243240356445</v>
      </c>
      <c r="AT1550">
        <v>2.988046407699585</v>
      </c>
      <c r="AU1550">
        <v>2.6511979103088379</v>
      </c>
      <c r="AV1550">
        <v>2.0036766529083252</v>
      </c>
      <c r="AW1550">
        <v>1.7154346704483032</v>
      </c>
      <c r="AX1550">
        <v>1.1620726585388184</v>
      </c>
      <c r="AY1550">
        <v>-0.79608851671218872</v>
      </c>
      <c r="AZ1550">
        <v>-0.72207534313201904</v>
      </c>
      <c r="BA1550">
        <v>-0.56112408638000488</v>
      </c>
      <c r="BB1550">
        <v>-0.45648926496505737</v>
      </c>
      <c r="BC1550">
        <v>-0.34513577818870544</v>
      </c>
      <c r="BD1550">
        <v>-0.64015370607376099</v>
      </c>
      <c r="BE1550">
        <v>48.180408477783203</v>
      </c>
      <c r="BF1550">
        <v>48.887668609619141</v>
      </c>
      <c r="BG1550">
        <v>48.594932556152344</v>
      </c>
      <c r="BH1550">
        <v>49.508590698242188</v>
      </c>
      <c r="BI1550">
        <v>49.213691711425781</v>
      </c>
      <c r="BJ1550">
        <v>48.468441009521484</v>
      </c>
      <c r="BK1550">
        <v>49.487007141113281</v>
      </c>
      <c r="BL1550">
        <v>48.368679046630859</v>
      </c>
      <c r="BM1550">
        <v>51.692970275878906</v>
      </c>
      <c r="BN1550">
        <v>54.675270080566406</v>
      </c>
      <c r="BO1550">
        <v>57.335048675537109</v>
      </c>
      <c r="BP1550">
        <v>58.380805969238281</v>
      </c>
      <c r="BQ1550">
        <v>60.104904174804688</v>
      </c>
      <c r="BR1550">
        <v>60.813892364501953</v>
      </c>
      <c r="BS1550">
        <v>61.540149688720703</v>
      </c>
      <c r="BT1550">
        <v>60.128646850585938</v>
      </c>
      <c r="BU1550">
        <v>59.150230407714844</v>
      </c>
      <c r="BV1550">
        <v>58.671817779541016</v>
      </c>
      <c r="BW1550">
        <v>55.94512939453125</v>
      </c>
      <c r="BX1550">
        <v>53.094932556152344</v>
      </c>
      <c r="BY1550">
        <v>53.0750732421875</v>
      </c>
      <c r="BZ1550">
        <v>51.095363616943359</v>
      </c>
      <c r="CA1550">
        <v>50.388965606689453</v>
      </c>
      <c r="CB1550">
        <v>49.637237548828125</v>
      </c>
      <c r="CC1550">
        <v>0.909007728099823</v>
      </c>
      <c r="CD1550">
        <v>0.86481761932373047</v>
      </c>
      <c r="CE1550">
        <v>0.8226349949836731</v>
      </c>
      <c r="CF1550">
        <v>0.65273547172546387</v>
      </c>
      <c r="CG1550">
        <v>0.58231133222579956</v>
      </c>
      <c r="CH1550">
        <v>0.66510224342346191</v>
      </c>
      <c r="CI1550">
        <v>0.76008611917495728</v>
      </c>
      <c r="CJ1550">
        <v>0.66484159231185913</v>
      </c>
      <c r="CK1550">
        <v>0.81115621328353882</v>
      </c>
      <c r="CL1550">
        <v>0.82838177680969238</v>
      </c>
      <c r="CM1550">
        <v>0.78502696752548218</v>
      </c>
      <c r="CN1550">
        <v>0.82764297723770142</v>
      </c>
      <c r="CO1550">
        <v>0.92259347438812256</v>
      </c>
      <c r="CP1550">
        <v>0.8221396803855896</v>
      </c>
      <c r="CQ1550">
        <v>0.85991358757019043</v>
      </c>
      <c r="CR1550">
        <v>0.93868988752365112</v>
      </c>
      <c r="CS1550">
        <v>0.94438731670379639</v>
      </c>
      <c r="CT1550">
        <v>0.96426081657409668</v>
      </c>
      <c r="CU1550">
        <v>1.074175238609314</v>
      </c>
      <c r="CV1550">
        <v>0.87048786878585815</v>
      </c>
      <c r="CW1550">
        <v>0.77498078346252441</v>
      </c>
      <c r="CX1550">
        <v>0.66286760568618774</v>
      </c>
      <c r="CY1550">
        <v>0.68553304672241211</v>
      </c>
      <c r="CZ1550">
        <v>0.66604852676391602</v>
      </c>
    </row>
    <row r="1551" spans="1:104" x14ac:dyDescent="0.25">
      <c r="A1551" t="s">
        <v>1740</v>
      </c>
      <c r="B1551" t="s">
        <v>26</v>
      </c>
      <c r="C1551" t="s">
        <v>27</v>
      </c>
      <c r="D1551" t="s">
        <v>184</v>
      </c>
      <c r="E1551" t="s">
        <v>184</v>
      </c>
      <c r="F1551">
        <v>2024</v>
      </c>
      <c r="G1551" t="s">
        <v>173</v>
      </c>
      <c r="H1551">
        <v>3</v>
      </c>
      <c r="I1551">
        <v>41.500102996826172</v>
      </c>
      <c r="J1551">
        <v>40.069492340087891</v>
      </c>
      <c r="K1551">
        <v>39.118606567382813</v>
      </c>
      <c r="L1551">
        <v>39.087108612060547</v>
      </c>
      <c r="M1551">
        <v>40.504146575927734</v>
      </c>
      <c r="N1551">
        <v>44.417797088623047</v>
      </c>
      <c r="O1551">
        <v>50.734580993652344</v>
      </c>
      <c r="P1551">
        <v>55.821048736572266</v>
      </c>
      <c r="Q1551">
        <v>60.786109924316406</v>
      </c>
      <c r="R1551">
        <v>64.241798400878906</v>
      </c>
      <c r="S1551">
        <v>67.137283325195313</v>
      </c>
      <c r="T1551">
        <v>69.092697143554688</v>
      </c>
      <c r="U1551">
        <v>70.14263916015625</v>
      </c>
      <c r="V1551">
        <v>70.956520080566406</v>
      </c>
      <c r="W1551">
        <v>70.408973693847656</v>
      </c>
      <c r="X1551">
        <v>68.290122985839844</v>
      </c>
      <c r="Y1551">
        <v>65.232757568359375</v>
      </c>
      <c r="Z1551">
        <v>61.543754577636719</v>
      </c>
      <c r="AA1551">
        <v>58.330074310302734</v>
      </c>
      <c r="AB1551">
        <v>57.346961975097656</v>
      </c>
      <c r="AC1551">
        <v>54.790901184082031</v>
      </c>
      <c r="AD1551">
        <v>51.382175445556641</v>
      </c>
      <c r="AE1551">
        <v>47.419864654541016</v>
      </c>
      <c r="AF1551">
        <v>44.413978576660156</v>
      </c>
      <c r="AG1551">
        <v>-0.4856206476688385</v>
      </c>
      <c r="AH1551">
        <v>-0.19221068918704987</v>
      </c>
      <c r="AI1551">
        <v>-5.2182599902153015E-2</v>
      </c>
      <c r="AJ1551">
        <v>-0.12645386159420013</v>
      </c>
      <c r="AK1551">
        <v>-0.20461447536945343</v>
      </c>
      <c r="AL1551">
        <v>-0.15830452740192413</v>
      </c>
      <c r="AM1551">
        <v>-0.33415535092353821</v>
      </c>
      <c r="AN1551">
        <v>-0.13521018624305725</v>
      </c>
      <c r="AO1551">
        <v>0.13592733442783356</v>
      </c>
      <c r="AP1551">
        <v>0.34041926264762878</v>
      </c>
      <c r="AQ1551">
        <v>0.83985304832458496</v>
      </c>
      <c r="AR1551">
        <v>3.480351448059082</v>
      </c>
      <c r="AS1551">
        <v>3.5806190967559814</v>
      </c>
      <c r="AT1551">
        <v>3.4573683738708496</v>
      </c>
      <c r="AU1551">
        <v>3.1911106109619141</v>
      </c>
      <c r="AV1551">
        <v>2.8777353763580322</v>
      </c>
      <c r="AW1551">
        <v>2.6145331859588623</v>
      </c>
      <c r="AX1551">
        <v>2.1265501976013184</v>
      </c>
      <c r="AY1551">
        <v>0.11268457770347595</v>
      </c>
      <c r="AZ1551">
        <v>-7.7736832201480865E-2</v>
      </c>
      <c r="BA1551">
        <v>-8.9294247329235077E-2</v>
      </c>
      <c r="BB1551">
        <v>-4.1779417544603348E-2</v>
      </c>
      <c r="BC1551">
        <v>-5.3534381091594696E-2</v>
      </c>
      <c r="BD1551">
        <v>-0.26679641008377075</v>
      </c>
      <c r="BE1551">
        <v>54.896560668945312</v>
      </c>
      <c r="BF1551">
        <v>55.039085388183594</v>
      </c>
      <c r="BG1551">
        <v>53.769664764404297</v>
      </c>
      <c r="BH1551">
        <v>54.823711395263672</v>
      </c>
      <c r="BI1551">
        <v>54.921352386474609</v>
      </c>
      <c r="BJ1551">
        <v>53.778823852539063</v>
      </c>
      <c r="BK1551">
        <v>53.052562713623047</v>
      </c>
      <c r="BL1551">
        <v>58.411949157714844</v>
      </c>
      <c r="BM1551">
        <v>65.239738464355469</v>
      </c>
      <c r="BN1551">
        <v>71.38226318359375</v>
      </c>
      <c r="BO1551">
        <v>75.514335632324219</v>
      </c>
      <c r="BP1551">
        <v>78.033760070800781</v>
      </c>
      <c r="BQ1551">
        <v>80.785057067871094</v>
      </c>
      <c r="BR1551">
        <v>81.576065063476562</v>
      </c>
      <c r="BS1551">
        <v>80.969886779785156</v>
      </c>
      <c r="BT1551">
        <v>78.164535522460938</v>
      </c>
      <c r="BU1551">
        <v>76.93353271484375</v>
      </c>
      <c r="BV1551">
        <v>74.585029602050781</v>
      </c>
      <c r="BW1551">
        <v>69.778823852539063</v>
      </c>
      <c r="BX1551">
        <v>65.746795654296875</v>
      </c>
      <c r="BY1551">
        <v>63.626270294189453</v>
      </c>
      <c r="BZ1551">
        <v>60.256191253662109</v>
      </c>
      <c r="CA1551">
        <v>59.855987548828125</v>
      </c>
      <c r="CB1551">
        <v>56.919437408447266</v>
      </c>
      <c r="CC1551">
        <v>0.78046709299087524</v>
      </c>
      <c r="CD1551">
        <v>0.74189901351928711</v>
      </c>
      <c r="CE1551">
        <v>0.6991887092590332</v>
      </c>
      <c r="CF1551">
        <v>0.55978024005889893</v>
      </c>
      <c r="CG1551">
        <v>0.50202935934066772</v>
      </c>
      <c r="CH1551">
        <v>0.56973552703857422</v>
      </c>
      <c r="CI1551">
        <v>0.66265034675598145</v>
      </c>
      <c r="CJ1551">
        <v>0.62251996994018555</v>
      </c>
      <c r="CK1551">
        <v>0.75296574831008911</v>
      </c>
      <c r="CL1551">
        <v>0.78066575527191162</v>
      </c>
      <c r="CM1551">
        <v>0.7586216926574707</v>
      </c>
      <c r="CN1551">
        <v>0.80124944448471069</v>
      </c>
      <c r="CO1551">
        <v>0.88289397954940796</v>
      </c>
      <c r="CP1551">
        <v>0.8039013147354126</v>
      </c>
      <c r="CQ1551">
        <v>0.83683288097381592</v>
      </c>
      <c r="CR1551">
        <v>0.89612048864364624</v>
      </c>
      <c r="CS1551">
        <v>0.88905197381973267</v>
      </c>
      <c r="CT1551">
        <v>0.87720251083374023</v>
      </c>
      <c r="CU1551">
        <v>0.93868833780288696</v>
      </c>
      <c r="CV1551">
        <v>0.76698845624923706</v>
      </c>
      <c r="CW1551">
        <v>0.67313617467880249</v>
      </c>
      <c r="CX1551">
        <v>0.57559704780578613</v>
      </c>
      <c r="CY1551">
        <v>0.59370827674865723</v>
      </c>
      <c r="CZ1551">
        <v>0.57683032751083374</v>
      </c>
    </row>
    <row r="1552" spans="1:104" x14ac:dyDescent="0.25">
      <c r="A1552" t="s">
        <v>1741</v>
      </c>
      <c r="B1552" t="s">
        <v>26</v>
      </c>
      <c r="C1552" t="s">
        <v>27</v>
      </c>
      <c r="D1552" t="s">
        <v>184</v>
      </c>
      <c r="E1552" t="s">
        <v>184</v>
      </c>
      <c r="F1552">
        <v>2024</v>
      </c>
      <c r="G1552" t="s">
        <v>174</v>
      </c>
      <c r="H1552">
        <v>4</v>
      </c>
      <c r="I1552">
        <v>43.149322509765625</v>
      </c>
      <c r="J1552">
        <v>41.580768585205078</v>
      </c>
      <c r="K1552">
        <v>40.605232238769531</v>
      </c>
      <c r="L1552">
        <v>40.493350982666016</v>
      </c>
      <c r="M1552">
        <v>42.003215789794922</v>
      </c>
      <c r="N1552">
        <v>45.934921264648437</v>
      </c>
      <c r="O1552">
        <v>51.375156402587891</v>
      </c>
      <c r="P1552">
        <v>57.374710083007813</v>
      </c>
      <c r="Q1552">
        <v>63.901519775390625</v>
      </c>
      <c r="R1552">
        <v>69.158920288085938</v>
      </c>
      <c r="S1552">
        <v>73.456558227539063</v>
      </c>
      <c r="T1552">
        <v>76.068733215332031</v>
      </c>
      <c r="U1552">
        <v>77.592987060546875</v>
      </c>
      <c r="V1552">
        <v>78.874809265136719</v>
      </c>
      <c r="W1552">
        <v>78.435432434082031</v>
      </c>
      <c r="X1552">
        <v>76.213150024414063</v>
      </c>
      <c r="Y1552">
        <v>72.762985229492187</v>
      </c>
      <c r="Z1552">
        <v>67.902908325195313</v>
      </c>
      <c r="AA1552">
        <v>62.657588958740234</v>
      </c>
      <c r="AB1552">
        <v>61.072452545166016</v>
      </c>
      <c r="AC1552">
        <v>58.834239959716797</v>
      </c>
      <c r="AD1552">
        <v>54.741104125976562</v>
      </c>
      <c r="AE1552">
        <v>50.581676483154297</v>
      </c>
      <c r="AF1552">
        <v>47.114105224609375</v>
      </c>
      <c r="AG1552">
        <v>-0.43472906947135925</v>
      </c>
      <c r="AH1552">
        <v>-0.25023800134658813</v>
      </c>
      <c r="AI1552">
        <v>-0.18292118608951569</v>
      </c>
      <c r="AJ1552">
        <v>-0.19147948920726776</v>
      </c>
      <c r="AK1552">
        <v>-0.18043644726276398</v>
      </c>
      <c r="AL1552">
        <v>-6.5288014709949493E-2</v>
      </c>
      <c r="AM1552">
        <v>-0.26201492547988892</v>
      </c>
      <c r="AN1552">
        <v>3.3930964767932892E-2</v>
      </c>
      <c r="AO1552">
        <v>0.1358000785112381</v>
      </c>
      <c r="AP1552">
        <v>0.16147461533546448</v>
      </c>
      <c r="AQ1552">
        <v>0.73356908559799194</v>
      </c>
      <c r="AR1552">
        <v>3.7799308300018311</v>
      </c>
      <c r="AS1552">
        <v>3.925588846206665</v>
      </c>
      <c r="AT1552">
        <v>3.8222048282623291</v>
      </c>
      <c r="AU1552">
        <v>3.6128392219543457</v>
      </c>
      <c r="AV1552">
        <v>3.5766613483428955</v>
      </c>
      <c r="AW1552">
        <v>3.3456437587738037</v>
      </c>
      <c r="AX1552">
        <v>2.9254138469696045</v>
      </c>
      <c r="AY1552">
        <v>0.77375036478042603</v>
      </c>
      <c r="AZ1552">
        <v>0.38944905996322632</v>
      </c>
      <c r="BA1552">
        <v>0.24913416802883148</v>
      </c>
      <c r="BB1552">
        <v>0.2529701292514801</v>
      </c>
      <c r="BC1552">
        <v>0.15659654140472412</v>
      </c>
      <c r="BD1552">
        <v>-2.0214875694364309E-3</v>
      </c>
      <c r="BE1552">
        <v>65.060066223144531</v>
      </c>
      <c r="BF1552">
        <v>62.769504547119141</v>
      </c>
      <c r="BG1552">
        <v>61.289356231689453</v>
      </c>
      <c r="BH1552">
        <v>60.852352142333984</v>
      </c>
      <c r="BI1552">
        <v>61.615463256835938</v>
      </c>
      <c r="BJ1552">
        <v>61.072750091552734</v>
      </c>
      <c r="BK1552">
        <v>62.607009887695312</v>
      </c>
      <c r="BL1552">
        <v>66.597694396972656</v>
      </c>
      <c r="BM1552">
        <v>75.918785095214844</v>
      </c>
      <c r="BN1552">
        <v>81.351478576660156</v>
      </c>
      <c r="BO1552">
        <v>86.431472778320313</v>
      </c>
      <c r="BP1552">
        <v>89.7237548828125</v>
      </c>
      <c r="BQ1552">
        <v>90.407310485839844</v>
      </c>
      <c r="BR1552">
        <v>88.709785461425781</v>
      </c>
      <c r="BS1552">
        <v>87.838363647460938</v>
      </c>
      <c r="BT1552">
        <v>86.547805786132813</v>
      </c>
      <c r="BU1552">
        <v>85.689933776855469</v>
      </c>
      <c r="BV1552">
        <v>82.776664733886719</v>
      </c>
      <c r="BW1552">
        <v>79.861663818359375</v>
      </c>
      <c r="BX1552">
        <v>73.86968994140625</v>
      </c>
      <c r="BY1552">
        <v>67.695892333984375</v>
      </c>
      <c r="BZ1552">
        <v>65.508895874023438</v>
      </c>
      <c r="CA1552">
        <v>62.929759979248047</v>
      </c>
      <c r="CB1552">
        <v>61.266056060791016</v>
      </c>
      <c r="CC1552">
        <v>0.74849975109100342</v>
      </c>
      <c r="CD1552">
        <v>0.71133893728256226</v>
      </c>
      <c r="CE1552">
        <v>0.67249739170074463</v>
      </c>
      <c r="CF1552">
        <v>0.53985375165939331</v>
      </c>
      <c r="CG1552">
        <v>0.4872153103351593</v>
      </c>
      <c r="CH1552">
        <v>0.55303305387496948</v>
      </c>
      <c r="CI1552">
        <v>0.63914543390274048</v>
      </c>
      <c r="CJ1552">
        <v>0.61721169948577881</v>
      </c>
      <c r="CK1552">
        <v>0.74569016695022583</v>
      </c>
      <c r="CL1552">
        <v>0.77869975566864014</v>
      </c>
      <c r="CM1552">
        <v>0.76121646165847778</v>
      </c>
      <c r="CN1552">
        <v>0.80345273017883301</v>
      </c>
      <c r="CO1552">
        <v>0.88394355773925781</v>
      </c>
      <c r="CP1552">
        <v>0.80843204259872437</v>
      </c>
      <c r="CQ1552">
        <v>0.84142798185348511</v>
      </c>
      <c r="CR1552">
        <v>0.89954900741577148</v>
      </c>
      <c r="CS1552">
        <v>0.89012229442596436</v>
      </c>
      <c r="CT1552">
        <v>0.8709607720375061</v>
      </c>
      <c r="CU1552">
        <v>0.9163239598274231</v>
      </c>
      <c r="CV1552">
        <v>0.7425197958946228</v>
      </c>
      <c r="CW1552">
        <v>0.65904265642166138</v>
      </c>
      <c r="CX1552">
        <v>0.56170874834060669</v>
      </c>
      <c r="CY1552">
        <v>0.58237004280090332</v>
      </c>
      <c r="CZ1552">
        <v>0.56417876482009888</v>
      </c>
    </row>
    <row r="1553" spans="1:104" x14ac:dyDescent="0.25">
      <c r="A1553" t="s">
        <v>1742</v>
      </c>
      <c r="B1553" t="s">
        <v>26</v>
      </c>
      <c r="C1553" t="s">
        <v>27</v>
      </c>
      <c r="D1553" t="s">
        <v>184</v>
      </c>
      <c r="E1553" t="s">
        <v>184</v>
      </c>
      <c r="F1553">
        <v>2024</v>
      </c>
      <c r="G1553" t="s">
        <v>175</v>
      </c>
      <c r="H1553">
        <v>5</v>
      </c>
      <c r="I1553">
        <v>44.173458099365234</v>
      </c>
      <c r="J1553">
        <v>42.603122711181641</v>
      </c>
      <c r="K1553">
        <v>41.598201751708984</v>
      </c>
      <c r="L1553">
        <v>41.389213562011719</v>
      </c>
      <c r="M1553">
        <v>42.802333831787109</v>
      </c>
      <c r="N1553">
        <v>46.627922058105469</v>
      </c>
      <c r="O1553">
        <v>51.694854736328125</v>
      </c>
      <c r="P1553">
        <v>58.877033233642578</v>
      </c>
      <c r="Q1553">
        <v>66.08465576171875</v>
      </c>
      <c r="R1553">
        <v>71.596450805664062</v>
      </c>
      <c r="S1553">
        <v>75.515251159667969</v>
      </c>
      <c r="T1553">
        <v>77.305030822753906</v>
      </c>
      <c r="U1553">
        <v>78.044380187988281</v>
      </c>
      <c r="V1553">
        <v>78.736251831054687</v>
      </c>
      <c r="W1553">
        <v>78.342567443847656</v>
      </c>
      <c r="X1553">
        <v>76.140701293945313</v>
      </c>
      <c r="Y1553">
        <v>72.629852294921875</v>
      </c>
      <c r="Z1553">
        <v>68.047569274902344</v>
      </c>
      <c r="AA1553">
        <v>62.981868743896484</v>
      </c>
      <c r="AB1553">
        <v>60.881767272949219</v>
      </c>
      <c r="AC1553">
        <v>59.465950012207031</v>
      </c>
      <c r="AD1553">
        <v>55.397296905517578</v>
      </c>
      <c r="AE1553">
        <v>51.328830718994141</v>
      </c>
      <c r="AF1553">
        <v>47.935413360595703</v>
      </c>
      <c r="AG1553">
        <v>-0.4631231427192688</v>
      </c>
      <c r="AH1553">
        <v>-0.25280472636222839</v>
      </c>
      <c r="AI1553">
        <v>-0.17022506892681122</v>
      </c>
      <c r="AJ1553">
        <v>-0.18927817046642303</v>
      </c>
      <c r="AK1553">
        <v>-0.19029466807842255</v>
      </c>
      <c r="AL1553">
        <v>-8.2653835415840149E-2</v>
      </c>
      <c r="AM1553">
        <v>-0.27953028678894043</v>
      </c>
      <c r="AN1553">
        <v>6.7614279687404633E-3</v>
      </c>
      <c r="AO1553">
        <v>0.14183065295219421</v>
      </c>
      <c r="AP1553">
        <v>0.19885653257369995</v>
      </c>
      <c r="AQ1553">
        <v>0.77662378549575806</v>
      </c>
      <c r="AR1553">
        <v>3.8246300220489502</v>
      </c>
      <c r="AS1553">
        <v>3.9250733852386475</v>
      </c>
      <c r="AT1553">
        <v>3.7869830131530762</v>
      </c>
      <c r="AU1553">
        <v>3.5699326992034912</v>
      </c>
      <c r="AV1553">
        <v>3.4982945919036865</v>
      </c>
      <c r="AW1553">
        <v>3.2646040916442871</v>
      </c>
      <c r="AX1553">
        <v>2.8388378620147705</v>
      </c>
      <c r="AY1553">
        <v>0.68213880062103271</v>
      </c>
      <c r="AZ1553">
        <v>0.32240405678749084</v>
      </c>
      <c r="BA1553">
        <v>0.2004939466714859</v>
      </c>
      <c r="BB1553">
        <v>0.21172945201396942</v>
      </c>
      <c r="BC1553">
        <v>0.12696544826030731</v>
      </c>
      <c r="BD1553">
        <v>-4.674898087978363E-2</v>
      </c>
      <c r="BE1553">
        <v>62.931354522705078</v>
      </c>
      <c r="BF1553">
        <v>63.345081329345703</v>
      </c>
      <c r="BG1553">
        <v>63.944110870361328</v>
      </c>
      <c r="BH1553">
        <v>64.814704895019531</v>
      </c>
      <c r="BI1553">
        <v>63.129405975341797</v>
      </c>
      <c r="BJ1553">
        <v>62.172542572021484</v>
      </c>
      <c r="BK1553">
        <v>63.150970458984375</v>
      </c>
      <c r="BL1553">
        <v>68.327461242675781</v>
      </c>
      <c r="BM1553">
        <v>76.047080993652344</v>
      </c>
      <c r="BN1553">
        <v>80.939239501953125</v>
      </c>
      <c r="BO1553">
        <v>85.03826904296875</v>
      </c>
      <c r="BP1553">
        <v>86.245132446289063</v>
      </c>
      <c r="BQ1553">
        <v>86.387290954589844</v>
      </c>
      <c r="BR1553">
        <v>86.538261413574219</v>
      </c>
      <c r="BS1553">
        <v>85.516700744628906</v>
      </c>
      <c r="BT1553">
        <v>83.297080993652344</v>
      </c>
      <c r="BU1553">
        <v>83.047073364257813</v>
      </c>
      <c r="BV1553">
        <v>82.611778259277344</v>
      </c>
      <c r="BW1553">
        <v>82.305892944335938</v>
      </c>
      <c r="BX1553">
        <v>79.055892944335937</v>
      </c>
      <c r="BY1553">
        <v>75.370590209960938</v>
      </c>
      <c r="BZ1553">
        <v>71.564704895019531</v>
      </c>
      <c r="CA1553">
        <v>71.021568298339844</v>
      </c>
      <c r="CB1553">
        <v>68.301948547363281</v>
      </c>
      <c r="CC1553">
        <v>0.77782487869262695</v>
      </c>
      <c r="CD1553">
        <v>0.74104714393615723</v>
      </c>
      <c r="CE1553">
        <v>0.70067101716995239</v>
      </c>
      <c r="CF1553">
        <v>0.55783188343048096</v>
      </c>
      <c r="CG1553">
        <v>0.49860548973083496</v>
      </c>
      <c r="CH1553">
        <v>0.56284171342849731</v>
      </c>
      <c r="CI1553">
        <v>0.6461372971534729</v>
      </c>
      <c r="CJ1553">
        <v>0.6187443733215332</v>
      </c>
      <c r="CK1553">
        <v>0.75132131576538086</v>
      </c>
      <c r="CL1553">
        <v>0.78319066762924194</v>
      </c>
      <c r="CM1553">
        <v>0.76063090562820435</v>
      </c>
      <c r="CN1553">
        <v>0.80143928527832031</v>
      </c>
      <c r="CO1553">
        <v>0.88129305839538574</v>
      </c>
      <c r="CP1553">
        <v>0.80232852697372437</v>
      </c>
      <c r="CQ1553">
        <v>0.8351704478263855</v>
      </c>
      <c r="CR1553">
        <v>0.89541971683502197</v>
      </c>
      <c r="CS1553">
        <v>0.88877725601196289</v>
      </c>
      <c r="CT1553">
        <v>0.87410461902618408</v>
      </c>
      <c r="CU1553">
        <v>0.92798358201980591</v>
      </c>
      <c r="CV1553">
        <v>0.75391781330108643</v>
      </c>
      <c r="CW1553">
        <v>0.67189615964889526</v>
      </c>
      <c r="CX1553">
        <v>0.57165229320526123</v>
      </c>
      <c r="CY1553">
        <v>0.59606975317001343</v>
      </c>
      <c r="CZ1553">
        <v>0.58034712076187134</v>
      </c>
    </row>
    <row r="1554" spans="1:104" x14ac:dyDescent="0.25">
      <c r="A1554" t="s">
        <v>1743</v>
      </c>
      <c r="B1554" t="s">
        <v>26</v>
      </c>
      <c r="C1554" t="s">
        <v>27</v>
      </c>
      <c r="D1554" t="s">
        <v>184</v>
      </c>
      <c r="E1554" t="s">
        <v>184</v>
      </c>
      <c r="F1554">
        <v>2024</v>
      </c>
      <c r="G1554" t="s">
        <v>176</v>
      </c>
      <c r="H1554">
        <v>6</v>
      </c>
      <c r="I1554">
        <v>46.042335510253906</v>
      </c>
      <c r="J1554">
        <v>44.362895965576172</v>
      </c>
      <c r="K1554">
        <v>43.327304840087891</v>
      </c>
      <c r="L1554">
        <v>43.155982971191406</v>
      </c>
      <c r="M1554">
        <v>44.561622619628906</v>
      </c>
      <c r="N1554">
        <v>48.392082214355469</v>
      </c>
      <c r="O1554">
        <v>53.524665832519531</v>
      </c>
      <c r="P1554">
        <v>60.557613372802734</v>
      </c>
      <c r="Q1554">
        <v>67.150108337402344</v>
      </c>
      <c r="R1554">
        <v>72.529266357421875</v>
      </c>
      <c r="S1554">
        <v>76.68536376953125</v>
      </c>
      <c r="T1554">
        <v>78.581367492675781</v>
      </c>
      <c r="U1554">
        <v>79.254844665527344</v>
      </c>
      <c r="V1554">
        <v>79.63421630859375</v>
      </c>
      <c r="W1554">
        <v>79.249420166015625</v>
      </c>
      <c r="X1554">
        <v>77.703926086425781</v>
      </c>
      <c r="Y1554">
        <v>74.886001586914063</v>
      </c>
      <c r="Z1554">
        <v>70.553054809570313</v>
      </c>
      <c r="AA1554">
        <v>65.221229553222656</v>
      </c>
      <c r="AB1554">
        <v>61.955066680908203</v>
      </c>
      <c r="AC1554">
        <v>60.772808074951172</v>
      </c>
      <c r="AD1554">
        <v>57.0194091796875</v>
      </c>
      <c r="AE1554">
        <v>53.108814239501953</v>
      </c>
      <c r="AF1554">
        <v>49.682491302490234</v>
      </c>
      <c r="AG1554">
        <v>-0.48813867568969727</v>
      </c>
      <c r="AH1554">
        <v>-0.26763835549354553</v>
      </c>
      <c r="AI1554">
        <v>-0.1818658858537674</v>
      </c>
      <c r="AJ1554">
        <v>-0.20067514479160309</v>
      </c>
      <c r="AK1554">
        <v>-0.19845163822174072</v>
      </c>
      <c r="AL1554">
        <v>-8.399016410112381E-2</v>
      </c>
      <c r="AM1554">
        <v>-0.28990283608436584</v>
      </c>
      <c r="AN1554">
        <v>1.0546449571847916E-2</v>
      </c>
      <c r="AO1554">
        <v>0.14473092555999756</v>
      </c>
      <c r="AP1554">
        <v>0.19805026054382324</v>
      </c>
      <c r="AQ1554">
        <v>0.79032409191131592</v>
      </c>
      <c r="AR1554">
        <v>3.9028325080871582</v>
      </c>
      <c r="AS1554">
        <v>4.0041999816894531</v>
      </c>
      <c r="AT1554">
        <v>3.8465762138366699</v>
      </c>
      <c r="AU1554">
        <v>3.6306312084197998</v>
      </c>
      <c r="AV1554">
        <v>3.5953056812286377</v>
      </c>
      <c r="AW1554">
        <v>3.3897149562835693</v>
      </c>
      <c r="AX1554">
        <v>2.9658172130584717</v>
      </c>
      <c r="AY1554">
        <v>0.72379320859909058</v>
      </c>
      <c r="AZ1554">
        <v>0.33907631039619446</v>
      </c>
      <c r="BA1554">
        <v>0.21207991242408752</v>
      </c>
      <c r="BB1554">
        <v>0.22514435648918152</v>
      </c>
      <c r="BC1554">
        <v>0.13731184601783752</v>
      </c>
      <c r="BD1554">
        <v>-4.3204169720411301E-2</v>
      </c>
      <c r="BE1554">
        <v>65.924217224121094</v>
      </c>
      <c r="BF1554">
        <v>64.444046020507813</v>
      </c>
      <c r="BG1554">
        <v>63.987171173095703</v>
      </c>
      <c r="BH1554">
        <v>63.508735656738281</v>
      </c>
      <c r="BI1554">
        <v>63.985446929931641</v>
      </c>
      <c r="BJ1554">
        <v>63.071689605712891</v>
      </c>
      <c r="BK1554">
        <v>63.071689605712891</v>
      </c>
      <c r="BL1554">
        <v>68.25</v>
      </c>
      <c r="BM1554">
        <v>73.406745910644531</v>
      </c>
      <c r="BN1554">
        <v>76.65631103515625</v>
      </c>
      <c r="BO1554">
        <v>82.537612915039063</v>
      </c>
      <c r="BP1554">
        <v>85.24578857421875</v>
      </c>
      <c r="BQ1554">
        <v>85.560478210449219</v>
      </c>
      <c r="BR1554">
        <v>86.329879760742187</v>
      </c>
      <c r="BS1554">
        <v>84.459243774414063</v>
      </c>
      <c r="BT1554">
        <v>85.166122436523438</v>
      </c>
      <c r="BU1554">
        <v>85.710975646972656</v>
      </c>
      <c r="BV1554">
        <v>83.982536315917969</v>
      </c>
      <c r="BW1554">
        <v>81.403297424316406</v>
      </c>
      <c r="BX1554">
        <v>78.739974975585938</v>
      </c>
      <c r="BY1554">
        <v>74.708175659179688</v>
      </c>
      <c r="BZ1554">
        <v>71.5858154296875</v>
      </c>
      <c r="CA1554">
        <v>70.357376098632812</v>
      </c>
      <c r="CB1554">
        <v>68.279861450195312</v>
      </c>
      <c r="CC1554">
        <v>0.81583118438720703</v>
      </c>
      <c r="CD1554">
        <v>0.77663314342498779</v>
      </c>
      <c r="CE1554">
        <v>0.73352837562561035</v>
      </c>
      <c r="CF1554">
        <v>0.58136022090911865</v>
      </c>
      <c r="CG1554">
        <v>0.51566284894943237</v>
      </c>
      <c r="CH1554">
        <v>0.58015096187591553</v>
      </c>
      <c r="CI1554">
        <v>0.66080784797668457</v>
      </c>
      <c r="CJ1554">
        <v>0.62351417541503906</v>
      </c>
      <c r="CK1554">
        <v>0.755687415599823</v>
      </c>
      <c r="CL1554">
        <v>0.78669542074203491</v>
      </c>
      <c r="CM1554">
        <v>0.76351970434188843</v>
      </c>
      <c r="CN1554">
        <v>0.80525863170623779</v>
      </c>
      <c r="CO1554">
        <v>0.88796353340148926</v>
      </c>
      <c r="CP1554">
        <v>0.80474174022674561</v>
      </c>
      <c r="CQ1554">
        <v>0.83894681930541992</v>
      </c>
      <c r="CR1554">
        <v>0.90762490034103394</v>
      </c>
      <c r="CS1554">
        <v>0.90809494256973267</v>
      </c>
      <c r="CT1554">
        <v>0.89734959602355957</v>
      </c>
      <c r="CU1554">
        <v>0.95859158039093018</v>
      </c>
      <c r="CV1554">
        <v>0.76871943473815918</v>
      </c>
      <c r="CW1554">
        <v>0.68559306859970093</v>
      </c>
      <c r="CX1554">
        <v>0.58590775728225708</v>
      </c>
      <c r="CY1554">
        <v>0.61656272411346436</v>
      </c>
      <c r="CZ1554">
        <v>0.60164773464202881</v>
      </c>
    </row>
    <row r="1555" spans="1:104" x14ac:dyDescent="0.25">
      <c r="A1555" t="s">
        <v>1744</v>
      </c>
      <c r="B1555" t="s">
        <v>26</v>
      </c>
      <c r="C1555" t="s">
        <v>27</v>
      </c>
      <c r="D1555" t="s">
        <v>184</v>
      </c>
      <c r="E1555" t="s">
        <v>184</v>
      </c>
      <c r="F1555">
        <v>2024</v>
      </c>
      <c r="G1555" t="s">
        <v>177</v>
      </c>
      <c r="H1555">
        <v>7</v>
      </c>
      <c r="I1555">
        <v>47.848491668701172</v>
      </c>
      <c r="J1555">
        <v>46.1507568359375</v>
      </c>
      <c r="K1555">
        <v>44.997337341308594</v>
      </c>
      <c r="L1555">
        <v>44.891654968261719</v>
      </c>
      <c r="M1555">
        <v>46.613059997558594</v>
      </c>
      <c r="N1555">
        <v>50.891212463378906</v>
      </c>
      <c r="O1555">
        <v>56.241600036621094</v>
      </c>
      <c r="P1555">
        <v>63.275295257568359</v>
      </c>
      <c r="Q1555">
        <v>69.490715026855469</v>
      </c>
      <c r="R1555">
        <v>74.409706115722656</v>
      </c>
      <c r="S1555">
        <v>77.850486755371094</v>
      </c>
      <c r="T1555">
        <v>79.503631591796875</v>
      </c>
      <c r="U1555">
        <v>80.109382629394531</v>
      </c>
      <c r="V1555">
        <v>80.478462219238281</v>
      </c>
      <c r="W1555">
        <v>80.297027587890625</v>
      </c>
      <c r="X1555">
        <v>79.209068298339844</v>
      </c>
      <c r="Y1555">
        <v>76.822906494140625</v>
      </c>
      <c r="Z1555">
        <v>72.608688354492187</v>
      </c>
      <c r="AA1555">
        <v>67.153953552246094</v>
      </c>
      <c r="AB1555">
        <v>63.967555999755859</v>
      </c>
      <c r="AC1555">
        <v>62.815437316894531</v>
      </c>
      <c r="AD1555">
        <v>59.078182220458984</v>
      </c>
      <c r="AE1555">
        <v>54.962989807128906</v>
      </c>
      <c r="AF1555">
        <v>51.540103912353516</v>
      </c>
      <c r="AG1555">
        <v>-0.49403536319732666</v>
      </c>
      <c r="AH1555">
        <v>-0.28028750419616699</v>
      </c>
      <c r="AI1555">
        <v>-0.19950626790523529</v>
      </c>
      <c r="AJ1555">
        <v>-0.21249291300773621</v>
      </c>
      <c r="AK1555">
        <v>-0.20271030068397522</v>
      </c>
      <c r="AL1555">
        <v>-7.7452614903450012E-2</v>
      </c>
      <c r="AM1555">
        <v>-0.29222741723060608</v>
      </c>
      <c r="AN1555">
        <v>2.7718668803572655E-2</v>
      </c>
      <c r="AO1555">
        <v>0.14653977751731873</v>
      </c>
      <c r="AP1555">
        <v>0.18146315217018127</v>
      </c>
      <c r="AQ1555">
        <v>0.77657651901245117</v>
      </c>
      <c r="AR1555">
        <v>3.9270718097686768</v>
      </c>
      <c r="AS1555">
        <v>4.0302910804748535</v>
      </c>
      <c r="AT1555">
        <v>3.8767297267913818</v>
      </c>
      <c r="AU1555">
        <v>3.6752541065216064</v>
      </c>
      <c r="AV1555">
        <v>3.6899890899658203</v>
      </c>
      <c r="AW1555">
        <v>3.5127947330474854</v>
      </c>
      <c r="AX1555">
        <v>3.1037924289703369</v>
      </c>
      <c r="AY1555">
        <v>0.80510962009429932</v>
      </c>
      <c r="AZ1555">
        <v>0.39294826984405518</v>
      </c>
      <c r="BA1555">
        <v>0.25011962652206421</v>
      </c>
      <c r="BB1555">
        <v>0.25979450345039368</v>
      </c>
      <c r="BC1555">
        <v>0.1614803820848465</v>
      </c>
      <c r="BD1555">
        <v>-1.6546282917261124E-2</v>
      </c>
      <c r="BE1555">
        <v>69.616828918457031</v>
      </c>
      <c r="BF1555">
        <v>69.072425842285156</v>
      </c>
      <c r="BG1555">
        <v>68.648727416992187</v>
      </c>
      <c r="BH1555">
        <v>68.180198669433594</v>
      </c>
      <c r="BI1555">
        <v>67.916831970214844</v>
      </c>
      <c r="BJ1555">
        <v>67.891395568847656</v>
      </c>
      <c r="BK1555">
        <v>69.029747009277344</v>
      </c>
      <c r="BL1555">
        <v>70.952583312988281</v>
      </c>
      <c r="BM1555">
        <v>75.295196533203125</v>
      </c>
      <c r="BN1555">
        <v>77.060714721679688</v>
      </c>
      <c r="BO1555">
        <v>78.809425354003906</v>
      </c>
      <c r="BP1555">
        <v>78.33917236328125</v>
      </c>
      <c r="BQ1555">
        <v>80.660697937011719</v>
      </c>
      <c r="BR1555">
        <v>83.397758483886719</v>
      </c>
      <c r="BS1555">
        <v>83.984848022460938</v>
      </c>
      <c r="BT1555">
        <v>83.221908569335938</v>
      </c>
      <c r="BU1555">
        <v>81.755538940429688</v>
      </c>
      <c r="BV1555">
        <v>80.412025451660156</v>
      </c>
      <c r="BW1555">
        <v>80.842185974121094</v>
      </c>
      <c r="BX1555">
        <v>76.671539306640625</v>
      </c>
      <c r="BY1555">
        <v>74.219825744628906</v>
      </c>
      <c r="BZ1555">
        <v>72.980171203613281</v>
      </c>
      <c r="CA1555">
        <v>71.866828918457031</v>
      </c>
      <c r="CB1555">
        <v>71.80474853515625</v>
      </c>
      <c r="CC1555">
        <v>0.83070456981658936</v>
      </c>
      <c r="CD1555">
        <v>0.79265093803405762</v>
      </c>
      <c r="CE1555">
        <v>0.74726343154907227</v>
      </c>
      <c r="CF1555">
        <v>0.59199345111846924</v>
      </c>
      <c r="CG1555">
        <v>0.52699720859527588</v>
      </c>
      <c r="CH1555">
        <v>0.59295558929443359</v>
      </c>
      <c r="CI1555">
        <v>0.66956472396850586</v>
      </c>
      <c r="CJ1555">
        <v>0.62406426668167114</v>
      </c>
      <c r="CK1555">
        <v>0.75608974695205688</v>
      </c>
      <c r="CL1555">
        <v>0.78497445583343506</v>
      </c>
      <c r="CM1555">
        <v>0.75888597965240479</v>
      </c>
      <c r="CN1555">
        <v>0.80008822679519653</v>
      </c>
      <c r="CO1555">
        <v>0.88231950998306274</v>
      </c>
      <c r="CP1555">
        <v>0.79995745420455933</v>
      </c>
      <c r="CQ1555">
        <v>0.83458006381988525</v>
      </c>
      <c r="CR1555">
        <v>0.90712213516235352</v>
      </c>
      <c r="CS1555">
        <v>0.91284501552581787</v>
      </c>
      <c r="CT1555">
        <v>0.90549302101135254</v>
      </c>
      <c r="CU1555">
        <v>0.97169977426528931</v>
      </c>
      <c r="CV1555">
        <v>0.78061115741729736</v>
      </c>
      <c r="CW1555">
        <v>0.69565510749816895</v>
      </c>
      <c r="CX1555">
        <v>0.59431058168411255</v>
      </c>
      <c r="CY1555">
        <v>0.62448084354400635</v>
      </c>
      <c r="CZ1555">
        <v>0.61201536655426025</v>
      </c>
    </row>
    <row r="1556" spans="1:104" x14ac:dyDescent="0.25">
      <c r="A1556" t="s">
        <v>1745</v>
      </c>
      <c r="B1556" t="s">
        <v>26</v>
      </c>
      <c r="C1556" t="s">
        <v>27</v>
      </c>
      <c r="D1556" t="s">
        <v>184</v>
      </c>
      <c r="E1556" t="s">
        <v>184</v>
      </c>
      <c r="F1556">
        <v>2024</v>
      </c>
      <c r="G1556" t="s">
        <v>178</v>
      </c>
      <c r="H1556">
        <v>8</v>
      </c>
      <c r="I1556">
        <v>48.744667053222656</v>
      </c>
      <c r="J1556">
        <v>47.047706604003906</v>
      </c>
      <c r="K1556">
        <v>45.846969604492188</v>
      </c>
      <c r="L1556">
        <v>45.789390563964844</v>
      </c>
      <c r="M1556">
        <v>47.503814697265625</v>
      </c>
      <c r="N1556">
        <v>52.238082885742188</v>
      </c>
      <c r="O1556">
        <v>58.366233825683594</v>
      </c>
      <c r="P1556">
        <v>65.54827880859375</v>
      </c>
      <c r="Q1556">
        <v>72.636268615722656</v>
      </c>
      <c r="R1556">
        <v>78.329116821289063</v>
      </c>
      <c r="S1556">
        <v>82.85211181640625</v>
      </c>
      <c r="T1556">
        <v>84.993484497070312</v>
      </c>
      <c r="U1556">
        <v>85.808662414550781</v>
      </c>
      <c r="V1556">
        <v>86.260520935058594</v>
      </c>
      <c r="W1556">
        <v>85.805084228515625</v>
      </c>
      <c r="X1556">
        <v>84.132392883300781</v>
      </c>
      <c r="Y1556">
        <v>80.70556640625</v>
      </c>
      <c r="Z1556">
        <v>75.991241455078125</v>
      </c>
      <c r="AA1556">
        <v>69.762580871582031</v>
      </c>
      <c r="AB1556">
        <v>66.9830322265625</v>
      </c>
      <c r="AC1556">
        <v>64.915840148925781</v>
      </c>
      <c r="AD1556">
        <v>60.636585235595703</v>
      </c>
      <c r="AE1556">
        <v>56.106857299804687</v>
      </c>
      <c r="AF1556">
        <v>52.370735168457031</v>
      </c>
      <c r="AG1556">
        <v>-0.4689464271068573</v>
      </c>
      <c r="AH1556">
        <v>-0.30678650736808777</v>
      </c>
      <c r="AI1556">
        <v>-0.2598055899143219</v>
      </c>
      <c r="AJ1556">
        <v>-0.24218398332595825</v>
      </c>
      <c r="AK1556">
        <v>-0.18996225297451019</v>
      </c>
      <c r="AL1556">
        <v>-3.2893996685743332E-2</v>
      </c>
      <c r="AM1556">
        <v>-0.26584768295288086</v>
      </c>
      <c r="AN1556">
        <v>0.10660140216350555</v>
      </c>
      <c r="AO1556">
        <v>0.14970575273036957</v>
      </c>
      <c r="AP1556">
        <v>0.10167469084262848</v>
      </c>
      <c r="AQ1556">
        <v>0.74098014831542969</v>
      </c>
      <c r="AR1556">
        <v>4.1625823974609375</v>
      </c>
      <c r="AS1556">
        <v>4.2879853248596191</v>
      </c>
      <c r="AT1556">
        <v>4.1294393539428711</v>
      </c>
      <c r="AU1556">
        <v>3.9375336170196533</v>
      </c>
      <c r="AV1556">
        <v>4.0682868957519531</v>
      </c>
      <c r="AW1556">
        <v>3.8706681728363037</v>
      </c>
      <c r="AX1556">
        <v>3.4991281032562256</v>
      </c>
      <c r="AY1556">
        <v>1.1193469762802124</v>
      </c>
      <c r="AZ1556">
        <v>0.61772209405899048</v>
      </c>
      <c r="BA1556">
        <v>0.41033172607421875</v>
      </c>
      <c r="BB1556">
        <v>0.3973962664604187</v>
      </c>
      <c r="BC1556">
        <v>0.25810518860816956</v>
      </c>
      <c r="BD1556">
        <v>0.10771192610263824</v>
      </c>
      <c r="BE1556">
        <v>70.878425598144531</v>
      </c>
      <c r="BF1556">
        <v>70.880584716796875</v>
      </c>
      <c r="BG1556">
        <v>70.152130126953125</v>
      </c>
      <c r="BH1556">
        <v>69.902130126953125</v>
      </c>
      <c r="BI1556">
        <v>69.378860473632812</v>
      </c>
      <c r="BJ1556">
        <v>69.150405883789063</v>
      </c>
      <c r="BK1556">
        <v>69.171958923339844</v>
      </c>
      <c r="BL1556">
        <v>71.202590942382812</v>
      </c>
      <c r="BM1556">
        <v>75.947463989257813</v>
      </c>
      <c r="BN1556">
        <v>80.317314147949219</v>
      </c>
      <c r="BO1556">
        <v>85.124671936035156</v>
      </c>
      <c r="BP1556">
        <v>86.790199279785156</v>
      </c>
      <c r="BQ1556">
        <v>88.475128173828125</v>
      </c>
      <c r="BR1556">
        <v>87.311325073242188</v>
      </c>
      <c r="BS1556">
        <v>88.287185668945313</v>
      </c>
      <c r="BT1556">
        <v>88.353553771972656</v>
      </c>
      <c r="BU1556">
        <v>87.601829528808594</v>
      </c>
      <c r="BV1556">
        <v>87.580276489257813</v>
      </c>
      <c r="BW1556">
        <v>83.11041259765625</v>
      </c>
      <c r="BX1556">
        <v>80.197463989257813</v>
      </c>
      <c r="BY1556">
        <v>76.3935546875</v>
      </c>
      <c r="BZ1556">
        <v>74.455177307128906</v>
      </c>
      <c r="CA1556">
        <v>73.726730346679688</v>
      </c>
      <c r="CB1556">
        <v>73.64312744140625</v>
      </c>
      <c r="CC1556">
        <v>0.8331868052482605</v>
      </c>
      <c r="CD1556">
        <v>0.79570251703262329</v>
      </c>
      <c r="CE1556">
        <v>0.7490270733833313</v>
      </c>
      <c r="CF1556">
        <v>0.59388917684555054</v>
      </c>
      <c r="CG1556">
        <v>0.52805256843566895</v>
      </c>
      <c r="CH1556">
        <v>0.59782546758651733</v>
      </c>
      <c r="CI1556">
        <v>0.67943251132965088</v>
      </c>
      <c r="CJ1556">
        <v>0.6312442421913147</v>
      </c>
      <c r="CK1556">
        <v>0.76612329483032227</v>
      </c>
      <c r="CL1556">
        <v>0.79663974046707153</v>
      </c>
      <c r="CM1556">
        <v>0.77133429050445557</v>
      </c>
      <c r="CN1556">
        <v>0.81489264965057373</v>
      </c>
      <c r="CO1556">
        <v>0.90381741523742676</v>
      </c>
      <c r="CP1556">
        <v>0.81362003087997437</v>
      </c>
      <c r="CQ1556">
        <v>0.85029780864715576</v>
      </c>
      <c r="CR1556">
        <v>0.9285774827003479</v>
      </c>
      <c r="CS1556">
        <v>0.93015742301940918</v>
      </c>
      <c r="CT1556">
        <v>0.92194980382919312</v>
      </c>
      <c r="CU1556">
        <v>0.98727267980575562</v>
      </c>
      <c r="CV1556">
        <v>0.79845595359802246</v>
      </c>
      <c r="CW1556">
        <v>0.70613175630569458</v>
      </c>
      <c r="CX1556">
        <v>0.60076934099197388</v>
      </c>
      <c r="CY1556">
        <v>0.62717151641845703</v>
      </c>
      <c r="CZ1556">
        <v>0.61058247089385986</v>
      </c>
    </row>
    <row r="1557" spans="1:104" x14ac:dyDescent="0.25">
      <c r="A1557" t="s">
        <v>1746</v>
      </c>
      <c r="B1557" t="s">
        <v>26</v>
      </c>
      <c r="C1557" t="s">
        <v>27</v>
      </c>
      <c r="D1557" t="s">
        <v>184</v>
      </c>
      <c r="E1557" t="s">
        <v>184</v>
      </c>
      <c r="F1557">
        <v>2024</v>
      </c>
      <c r="G1557" t="s">
        <v>179</v>
      </c>
      <c r="H1557">
        <v>9</v>
      </c>
      <c r="I1557">
        <v>49.737056732177734</v>
      </c>
      <c r="J1557">
        <v>48.09234619140625</v>
      </c>
      <c r="K1557">
        <v>47.037910461425781</v>
      </c>
      <c r="L1557">
        <v>47.009475708007812</v>
      </c>
      <c r="M1557">
        <v>48.925479888916016</v>
      </c>
      <c r="N1557">
        <v>53.969226837158203</v>
      </c>
      <c r="O1557">
        <v>61.293849945068359</v>
      </c>
      <c r="P1557">
        <v>69.378135681152344</v>
      </c>
      <c r="Q1557">
        <v>78.225875854492188</v>
      </c>
      <c r="R1557">
        <v>84.97137451171875</v>
      </c>
      <c r="S1557">
        <v>89.967361450195313</v>
      </c>
      <c r="T1557">
        <v>92.182266235351562</v>
      </c>
      <c r="U1557">
        <v>92.952690124511719</v>
      </c>
      <c r="V1557">
        <v>93.548416137695312</v>
      </c>
      <c r="W1557">
        <v>92.716110229492188</v>
      </c>
      <c r="X1557">
        <v>90.058570861816406</v>
      </c>
      <c r="Y1557">
        <v>85.998039245605469</v>
      </c>
      <c r="Z1557">
        <v>81.012741088867187</v>
      </c>
      <c r="AA1557">
        <v>74.385688781738281</v>
      </c>
      <c r="AB1557">
        <v>72.059547424316406</v>
      </c>
      <c r="AC1557">
        <v>68.263504028320313</v>
      </c>
      <c r="AD1557">
        <v>63.147167205810547</v>
      </c>
      <c r="AE1557">
        <v>58.109962463378906</v>
      </c>
      <c r="AF1557">
        <v>54.073551177978516</v>
      </c>
      <c r="AG1557">
        <v>-0.4281056821346283</v>
      </c>
      <c r="AH1557">
        <v>-0.34342634677886963</v>
      </c>
      <c r="AI1557">
        <v>-0.34814774990081787</v>
      </c>
      <c r="AJ1557">
        <v>-0.28596511483192444</v>
      </c>
      <c r="AK1557">
        <v>-0.17332035303115845</v>
      </c>
      <c r="AL1557">
        <v>3.2246582210063934E-2</v>
      </c>
      <c r="AM1557">
        <v>-0.22427099943161011</v>
      </c>
      <c r="AN1557">
        <v>0.22930252552032471</v>
      </c>
      <c r="AO1557">
        <v>0.15873020887374878</v>
      </c>
      <c r="AP1557">
        <v>-2.2218829020857811E-2</v>
      </c>
      <c r="AQ1557">
        <v>0.68006610870361328</v>
      </c>
      <c r="AR1557">
        <v>4.4706320762634277</v>
      </c>
      <c r="AS1557">
        <v>4.6126461029052734</v>
      </c>
      <c r="AT1557">
        <v>4.4570884704589844</v>
      </c>
      <c r="AU1557">
        <v>4.2801699638366699</v>
      </c>
      <c r="AV1557">
        <v>4.5630607604980469</v>
      </c>
      <c r="AW1557">
        <v>4.3777322769165039</v>
      </c>
      <c r="AX1557">
        <v>4.0855522155761719</v>
      </c>
      <c r="AY1557">
        <v>1.6054031848907471</v>
      </c>
      <c r="AZ1557">
        <v>0.96845889091491699</v>
      </c>
      <c r="BA1557">
        <v>0.65529274940490723</v>
      </c>
      <c r="BB1557">
        <v>0.60379624366760254</v>
      </c>
      <c r="BC1557">
        <v>0.40239694714546204</v>
      </c>
      <c r="BD1557">
        <v>0.29075032472610474</v>
      </c>
      <c r="BE1557">
        <v>73.422332763671875</v>
      </c>
      <c r="BF1557">
        <v>73.314620971679688</v>
      </c>
      <c r="BG1557">
        <v>72.086166381835938</v>
      </c>
      <c r="BH1557">
        <v>72.064628601074219</v>
      </c>
      <c r="BI1557">
        <v>72.72845458984375</v>
      </c>
      <c r="BJ1557">
        <v>70.672332763671875</v>
      </c>
      <c r="BK1557">
        <v>72.543083190917969</v>
      </c>
      <c r="BL1557">
        <v>74.120750427246094</v>
      </c>
      <c r="BM1557">
        <v>82.603744506835937</v>
      </c>
      <c r="BN1557">
        <v>88.060661315917969</v>
      </c>
      <c r="BO1557">
        <v>94.073699951171875</v>
      </c>
      <c r="BP1557">
        <v>97.9444580078125</v>
      </c>
      <c r="BQ1557">
        <v>98.371322631835938</v>
      </c>
      <c r="BR1557">
        <v>96.043655395507813</v>
      </c>
      <c r="BS1557">
        <v>95.009071350097656</v>
      </c>
      <c r="BT1557">
        <v>92.724494934082031</v>
      </c>
      <c r="BU1557">
        <v>93.310661315917969</v>
      </c>
      <c r="BV1557">
        <v>93.103752136230469</v>
      </c>
      <c r="BW1557">
        <v>89.297622680664063</v>
      </c>
      <c r="BX1557">
        <v>84.741500854492187</v>
      </c>
      <c r="BY1557">
        <v>80.685371398925781</v>
      </c>
      <c r="BZ1557">
        <v>79.706916809082031</v>
      </c>
      <c r="CA1557">
        <v>78.663825988769531</v>
      </c>
      <c r="CB1557">
        <v>75.043083190917969</v>
      </c>
      <c r="CC1557">
        <v>0.85172468423843384</v>
      </c>
      <c r="CD1557">
        <v>0.81544262170791626</v>
      </c>
      <c r="CE1557">
        <v>0.77115869522094727</v>
      </c>
      <c r="CF1557">
        <v>0.61331909894943237</v>
      </c>
      <c r="CG1557">
        <v>0.54798692464828491</v>
      </c>
      <c r="CH1557">
        <v>0.62144404649734497</v>
      </c>
      <c r="CI1557">
        <v>0.71250897645950317</v>
      </c>
      <c r="CJ1557">
        <v>0.66452068090438843</v>
      </c>
      <c r="CK1557">
        <v>0.81200158596038818</v>
      </c>
      <c r="CL1557">
        <v>0.84519952535629272</v>
      </c>
      <c r="CM1557">
        <v>0.81534492969512939</v>
      </c>
      <c r="CN1557">
        <v>0.862068772315979</v>
      </c>
      <c r="CO1557">
        <v>0.96048760414123535</v>
      </c>
      <c r="CP1557">
        <v>0.85966688394546509</v>
      </c>
      <c r="CQ1557">
        <v>0.89984297752380371</v>
      </c>
      <c r="CR1557">
        <v>0.98384463787078857</v>
      </c>
      <c r="CS1557">
        <v>0.98360908031463623</v>
      </c>
      <c r="CT1557">
        <v>0.97599411010742188</v>
      </c>
      <c r="CU1557">
        <v>1.0463767051696777</v>
      </c>
      <c r="CV1557">
        <v>0.85050249099731445</v>
      </c>
      <c r="CW1557">
        <v>0.74464660882949829</v>
      </c>
      <c r="CX1557">
        <v>0.62809419631958008</v>
      </c>
      <c r="CY1557">
        <v>0.65224850177764893</v>
      </c>
      <c r="CZ1557">
        <v>0.63288038969039917</v>
      </c>
    </row>
    <row r="1558" spans="1:104" x14ac:dyDescent="0.25">
      <c r="A1558" t="s">
        <v>1747</v>
      </c>
      <c r="B1558" t="s">
        <v>26</v>
      </c>
      <c r="C1558" t="s">
        <v>27</v>
      </c>
      <c r="D1558" t="s">
        <v>184</v>
      </c>
      <c r="E1558" t="s">
        <v>184</v>
      </c>
      <c r="F1558">
        <v>2024</v>
      </c>
      <c r="G1558" t="s">
        <v>180</v>
      </c>
      <c r="H1558">
        <v>10</v>
      </c>
      <c r="I1558">
        <v>44.235855102539062</v>
      </c>
      <c r="J1558">
        <v>42.749027252197266</v>
      </c>
      <c r="K1558">
        <v>41.746761322021484</v>
      </c>
      <c r="L1558">
        <v>41.705162048339844</v>
      </c>
      <c r="M1558">
        <v>43.252315521240234</v>
      </c>
      <c r="N1558">
        <v>47.447708129882813</v>
      </c>
      <c r="O1558">
        <v>54.534992218017578</v>
      </c>
      <c r="P1558">
        <v>60.436920166015625</v>
      </c>
      <c r="Q1558">
        <v>67.606941223144531</v>
      </c>
      <c r="R1558">
        <v>74.047721862792969</v>
      </c>
      <c r="S1558">
        <v>79.156806945800781</v>
      </c>
      <c r="T1558">
        <v>81.962745666503906</v>
      </c>
      <c r="U1558">
        <v>83.46856689453125</v>
      </c>
      <c r="V1558">
        <v>84.799667358398438</v>
      </c>
      <c r="W1558">
        <v>84.293777465820313</v>
      </c>
      <c r="X1558">
        <v>81.641426086425781</v>
      </c>
      <c r="Y1558">
        <v>77.523483276367188</v>
      </c>
      <c r="Z1558">
        <v>72.606620788574219</v>
      </c>
      <c r="AA1558">
        <v>68.963386535644531</v>
      </c>
      <c r="AB1558">
        <v>65.963668823242187</v>
      </c>
      <c r="AC1558">
        <v>62.469852447509766</v>
      </c>
      <c r="AD1558">
        <v>56.885166168212891</v>
      </c>
      <c r="AE1558">
        <v>51.596702575683594</v>
      </c>
      <c r="AF1558">
        <v>48.004467010498047</v>
      </c>
      <c r="AG1558">
        <v>-0.4319014847278595</v>
      </c>
      <c r="AH1558">
        <v>-0.25924590229988098</v>
      </c>
      <c r="AI1558">
        <v>-0.19918504357337952</v>
      </c>
      <c r="AJ1558">
        <v>-0.20105694234371185</v>
      </c>
      <c r="AK1558">
        <v>-0.17743495106697083</v>
      </c>
      <c r="AL1558">
        <v>-5.3845621645450592E-2</v>
      </c>
      <c r="AM1558">
        <v>-0.26371967792510986</v>
      </c>
      <c r="AN1558">
        <v>5.4852679371833801E-2</v>
      </c>
      <c r="AO1558">
        <v>0.1464068740606308</v>
      </c>
      <c r="AP1558">
        <v>0.15593531727790833</v>
      </c>
      <c r="AQ1558">
        <v>0.78502023220062256</v>
      </c>
      <c r="AR1558">
        <v>4.1012129783630371</v>
      </c>
      <c r="AS1558">
        <v>4.2502551078796387</v>
      </c>
      <c r="AT1558">
        <v>4.1273841857910156</v>
      </c>
      <c r="AU1558">
        <v>3.9105768203735352</v>
      </c>
      <c r="AV1558">
        <v>3.9027137756347656</v>
      </c>
      <c r="AW1558">
        <v>3.6458554267883301</v>
      </c>
      <c r="AX1558">
        <v>3.2284185886383057</v>
      </c>
      <c r="AY1558">
        <v>0.9506494402885437</v>
      </c>
      <c r="AZ1558">
        <v>0.49964648485183716</v>
      </c>
      <c r="BA1558">
        <v>0.32202392816543579</v>
      </c>
      <c r="BB1558">
        <v>0.3019217848777771</v>
      </c>
      <c r="BC1558">
        <v>0.18205872178077698</v>
      </c>
      <c r="BD1558">
        <v>2.834416925907135E-2</v>
      </c>
      <c r="BE1558">
        <v>70.216644287109375</v>
      </c>
      <c r="BF1558">
        <v>68.53125</v>
      </c>
      <c r="BG1558">
        <v>69.128776550292969</v>
      </c>
      <c r="BH1558">
        <v>68.652473449707031</v>
      </c>
      <c r="BI1558">
        <v>66.988616943359375</v>
      </c>
      <c r="BJ1558">
        <v>66.738609313964844</v>
      </c>
      <c r="BK1558">
        <v>67.607673645019531</v>
      </c>
      <c r="BL1558">
        <v>67.6524658203125</v>
      </c>
      <c r="BM1558">
        <v>73.84039306640625</v>
      </c>
      <c r="BN1558">
        <v>78.503395080566406</v>
      </c>
      <c r="BO1558">
        <v>82.691802978515625</v>
      </c>
      <c r="BP1558">
        <v>83.382598876953125</v>
      </c>
      <c r="BQ1558">
        <v>83.863655090332031</v>
      </c>
      <c r="BR1558">
        <v>84.842544555664063</v>
      </c>
      <c r="BS1558">
        <v>84.526222229003906</v>
      </c>
      <c r="BT1558">
        <v>85.168975830078125</v>
      </c>
      <c r="BU1558">
        <v>84.527946472167969</v>
      </c>
      <c r="BV1558">
        <v>81.218315124511719</v>
      </c>
      <c r="BW1558">
        <v>77.598388671875</v>
      </c>
      <c r="BX1558">
        <v>73.8787841796875</v>
      </c>
      <c r="BY1558">
        <v>72.424003601074219</v>
      </c>
      <c r="BZ1558">
        <v>70.074752807617187</v>
      </c>
      <c r="CA1558">
        <v>68.867828369140625</v>
      </c>
      <c r="CB1558">
        <v>68.346290588378906</v>
      </c>
      <c r="CC1558">
        <v>0.75155788660049438</v>
      </c>
      <c r="CD1558">
        <v>0.71752011775970459</v>
      </c>
      <c r="CE1558">
        <v>0.67815935611724854</v>
      </c>
      <c r="CF1558">
        <v>0.54412323236465454</v>
      </c>
      <c r="CG1558">
        <v>0.48787465691566467</v>
      </c>
      <c r="CH1558">
        <v>0.55270653963088989</v>
      </c>
      <c r="CI1558">
        <v>0.64759069681167603</v>
      </c>
      <c r="CJ1558">
        <v>0.61645263433456421</v>
      </c>
      <c r="CK1558">
        <v>0.75290942192077637</v>
      </c>
      <c r="CL1558">
        <v>0.791282057762146</v>
      </c>
      <c r="CM1558">
        <v>0.76845598220825195</v>
      </c>
      <c r="CN1558">
        <v>0.81403928995132446</v>
      </c>
      <c r="CO1558">
        <v>0.90918892621994019</v>
      </c>
      <c r="CP1558">
        <v>0.81383103132247925</v>
      </c>
      <c r="CQ1558">
        <v>0.853374183177948</v>
      </c>
      <c r="CR1558">
        <v>0.93254989385604858</v>
      </c>
      <c r="CS1558">
        <v>0.92855924367904663</v>
      </c>
      <c r="CT1558">
        <v>0.91899824142456055</v>
      </c>
      <c r="CU1558">
        <v>1.0022889375686646</v>
      </c>
      <c r="CV1558">
        <v>0.81012332439422607</v>
      </c>
      <c r="CW1558">
        <v>0.70879769325256348</v>
      </c>
      <c r="CX1558">
        <v>0.57864671945571899</v>
      </c>
      <c r="CY1558">
        <v>0.58346700668334961</v>
      </c>
      <c r="CZ1558">
        <v>0.56426155567169189</v>
      </c>
    </row>
    <row r="1559" spans="1:104" x14ac:dyDescent="0.25">
      <c r="A1559" t="s">
        <v>1748</v>
      </c>
      <c r="B1559" t="s">
        <v>26</v>
      </c>
      <c r="C1559" t="s">
        <v>27</v>
      </c>
      <c r="D1559" t="s">
        <v>184</v>
      </c>
      <c r="E1559" t="s">
        <v>184</v>
      </c>
      <c r="F1559">
        <v>2024</v>
      </c>
      <c r="G1559" t="s">
        <v>181</v>
      </c>
      <c r="H1559">
        <v>11</v>
      </c>
      <c r="I1559">
        <v>41.143829345703125</v>
      </c>
      <c r="J1559">
        <v>39.854290008544922</v>
      </c>
      <c r="K1559">
        <v>39.081382751464844</v>
      </c>
      <c r="L1559">
        <v>39.239105224609375</v>
      </c>
      <c r="M1559">
        <v>40.934226989746094</v>
      </c>
      <c r="N1559">
        <v>45.02911376953125</v>
      </c>
      <c r="O1559">
        <v>50.286857604980469</v>
      </c>
      <c r="P1559">
        <v>55.325061798095703</v>
      </c>
      <c r="Q1559">
        <v>60.842117309570313</v>
      </c>
      <c r="R1559">
        <v>65.299858093261719</v>
      </c>
      <c r="S1559">
        <v>68.885322570800781</v>
      </c>
      <c r="T1559">
        <v>70.933563232421875</v>
      </c>
      <c r="U1559">
        <v>71.945121765136719</v>
      </c>
      <c r="V1559">
        <v>72.730026245117188</v>
      </c>
      <c r="W1559">
        <v>71.989143371582031</v>
      </c>
      <c r="X1559">
        <v>69.371467590332031</v>
      </c>
      <c r="Y1559">
        <v>66.358283996582031</v>
      </c>
      <c r="Z1559">
        <v>64.465805053710938</v>
      </c>
      <c r="AA1559">
        <v>59.960067749023438</v>
      </c>
      <c r="AB1559">
        <v>56.701946258544922</v>
      </c>
      <c r="AC1559">
        <v>54.168384552001953</v>
      </c>
      <c r="AD1559">
        <v>50.677944183349609</v>
      </c>
      <c r="AE1559">
        <v>47.087669372558594</v>
      </c>
      <c r="AF1559">
        <v>44.119525909423828</v>
      </c>
      <c r="AG1559">
        <v>-0.45357540249824524</v>
      </c>
      <c r="AH1559">
        <v>-0.21115964651107788</v>
      </c>
      <c r="AI1559">
        <v>-0.10333620011806488</v>
      </c>
      <c r="AJ1559">
        <v>-0.15106381475925446</v>
      </c>
      <c r="AK1559">
        <v>-0.19397978484630585</v>
      </c>
      <c r="AL1559">
        <v>-0.12009219080209732</v>
      </c>
      <c r="AM1559">
        <v>-0.30111190676689148</v>
      </c>
      <c r="AN1559">
        <v>-6.3980311155319214E-2</v>
      </c>
      <c r="AO1559">
        <v>0.13229954242706299</v>
      </c>
      <c r="AP1559">
        <v>0.26444506645202637</v>
      </c>
      <c r="AQ1559">
        <v>0.78963440656661987</v>
      </c>
      <c r="AR1559">
        <v>3.5540106296539307</v>
      </c>
      <c r="AS1559">
        <v>3.6601896286010742</v>
      </c>
      <c r="AT1559">
        <v>3.5359194278717041</v>
      </c>
      <c r="AU1559">
        <v>3.2869775295257568</v>
      </c>
      <c r="AV1559">
        <v>3.0701451301574707</v>
      </c>
      <c r="AW1559">
        <v>2.8295114040374756</v>
      </c>
      <c r="AX1559">
        <v>2.4548401832580566</v>
      </c>
      <c r="AY1559">
        <v>0.37707990407943726</v>
      </c>
      <c r="AZ1559">
        <v>0.10691706836223602</v>
      </c>
      <c r="BA1559">
        <v>4.3751958757638931E-2</v>
      </c>
      <c r="BB1559">
        <v>7.2552688419818878E-2</v>
      </c>
      <c r="BC1559">
        <v>2.8732845559716225E-2</v>
      </c>
      <c r="BD1559">
        <v>-0.15668623149394989</v>
      </c>
      <c r="BE1559">
        <v>60.158622741699219</v>
      </c>
      <c r="BF1559">
        <v>59.867286682128906</v>
      </c>
      <c r="BG1559">
        <v>59.029876708984375</v>
      </c>
      <c r="BH1559">
        <v>58.735527038574219</v>
      </c>
      <c r="BI1559">
        <v>58.530738830566406</v>
      </c>
      <c r="BJ1559">
        <v>57.300548553466797</v>
      </c>
      <c r="BK1559">
        <v>57.880466461181641</v>
      </c>
      <c r="BL1559">
        <v>60.293918609619141</v>
      </c>
      <c r="BM1559">
        <v>67.428359985351563</v>
      </c>
      <c r="BN1559">
        <v>74.918716430664063</v>
      </c>
      <c r="BO1559">
        <v>78.58966064453125</v>
      </c>
      <c r="BP1559">
        <v>81.653816223144531</v>
      </c>
      <c r="BQ1559">
        <v>84.089225769042969</v>
      </c>
      <c r="BR1559">
        <v>83.4503173828125</v>
      </c>
      <c r="BS1559">
        <v>83.327766418457031</v>
      </c>
      <c r="BT1559">
        <v>82.869529724121094</v>
      </c>
      <c r="BU1559">
        <v>80.434555053710938</v>
      </c>
      <c r="BV1559">
        <v>75.378746032714844</v>
      </c>
      <c r="BW1559">
        <v>70.181442260742188</v>
      </c>
      <c r="BX1559">
        <v>65.909919738769531</v>
      </c>
      <c r="BY1559">
        <v>64.952972412109375</v>
      </c>
      <c r="BZ1559">
        <v>62.015834808349609</v>
      </c>
      <c r="CA1559">
        <v>60.931877136230469</v>
      </c>
      <c r="CB1559">
        <v>59.453834533691406</v>
      </c>
      <c r="CC1559">
        <v>0.7449193000793457</v>
      </c>
      <c r="CD1559">
        <v>0.70988839864730835</v>
      </c>
      <c r="CE1559">
        <v>0.67210537195205688</v>
      </c>
      <c r="CF1559">
        <v>0.54216998815536499</v>
      </c>
      <c r="CG1559">
        <v>0.49067789316177368</v>
      </c>
      <c r="CH1559">
        <v>0.55721092224121094</v>
      </c>
      <c r="CI1559">
        <v>0.64478868246078491</v>
      </c>
      <c r="CJ1559">
        <v>0.61455583572387695</v>
      </c>
      <c r="CK1559">
        <v>0.74098622798919678</v>
      </c>
      <c r="CL1559">
        <v>0.77295798063278198</v>
      </c>
      <c r="CM1559">
        <v>0.75499391555786133</v>
      </c>
      <c r="CN1559">
        <v>0.79628604650497437</v>
      </c>
      <c r="CO1559">
        <v>0.87353694438934326</v>
      </c>
      <c r="CP1559">
        <v>0.79992890357971191</v>
      </c>
      <c r="CQ1559">
        <v>0.8310093879699707</v>
      </c>
      <c r="CR1559">
        <v>0.88292223215103149</v>
      </c>
      <c r="CS1559">
        <v>0.87346601486206055</v>
      </c>
      <c r="CT1559">
        <v>0.87031781673431396</v>
      </c>
      <c r="CU1559">
        <v>0.92026078701019287</v>
      </c>
      <c r="CV1559">
        <v>0.73534542322158813</v>
      </c>
      <c r="CW1559">
        <v>0.64869165420532227</v>
      </c>
      <c r="CX1559">
        <v>0.5534369945526123</v>
      </c>
      <c r="CY1559">
        <v>0.57292366027832031</v>
      </c>
      <c r="CZ1559">
        <v>0.55468761920928955</v>
      </c>
    </row>
    <row r="1560" spans="1:104" x14ac:dyDescent="0.25">
      <c r="A1560" t="s">
        <v>1749</v>
      </c>
      <c r="B1560" t="s">
        <v>26</v>
      </c>
      <c r="C1560" t="s">
        <v>27</v>
      </c>
      <c r="D1560" t="s">
        <v>184</v>
      </c>
      <c r="E1560" t="s">
        <v>184</v>
      </c>
      <c r="F1560">
        <v>2024</v>
      </c>
      <c r="G1560" t="s">
        <v>182</v>
      </c>
      <c r="H1560">
        <v>12</v>
      </c>
      <c r="I1560">
        <v>39.578773498535156</v>
      </c>
      <c r="J1560">
        <v>38.512744903564453</v>
      </c>
      <c r="K1560">
        <v>37.994365692138672</v>
      </c>
      <c r="L1560">
        <v>38.269950866699219</v>
      </c>
      <c r="M1560">
        <v>40.070518493652344</v>
      </c>
      <c r="N1560">
        <v>44.259288787841797</v>
      </c>
      <c r="O1560">
        <v>50.205715179443359</v>
      </c>
      <c r="P1560">
        <v>54.930717468261719</v>
      </c>
      <c r="Q1560">
        <v>58.060333251953125</v>
      </c>
      <c r="R1560">
        <v>58.939640045166016</v>
      </c>
      <c r="S1560">
        <v>58.885223388671875</v>
      </c>
      <c r="T1560">
        <v>58.083675384521484</v>
      </c>
      <c r="U1560">
        <v>57.225872039794922</v>
      </c>
      <c r="V1560">
        <v>56.847911834716797</v>
      </c>
      <c r="W1560">
        <v>55.785072326660156</v>
      </c>
      <c r="X1560">
        <v>54.164291381835938</v>
      </c>
      <c r="Y1560">
        <v>53.532783508300781</v>
      </c>
      <c r="Z1560">
        <v>54.865161895751953</v>
      </c>
      <c r="AA1560">
        <v>52.834934234619141</v>
      </c>
      <c r="AB1560">
        <v>51.442276000976562</v>
      </c>
      <c r="AC1560">
        <v>49.907585144042969</v>
      </c>
      <c r="AD1560">
        <v>47.858226776123047</v>
      </c>
      <c r="AE1560">
        <v>44.421035766601563</v>
      </c>
      <c r="AF1560">
        <v>41.827510833740234</v>
      </c>
      <c r="AG1560">
        <v>-0.58877080678939819</v>
      </c>
      <c r="AH1560">
        <v>-8.487866073846817E-2</v>
      </c>
      <c r="AI1560">
        <v>0.19822379946708679</v>
      </c>
      <c r="AJ1560">
        <v>-4.6060290187597275E-3</v>
      </c>
      <c r="AK1560">
        <v>-0.26326420903205872</v>
      </c>
      <c r="AL1560">
        <v>-0.34914481639862061</v>
      </c>
      <c r="AM1560">
        <v>-0.48435786366462708</v>
      </c>
      <c r="AN1560">
        <v>-0.47386690974235535</v>
      </c>
      <c r="AO1560">
        <v>0.1370701938867569</v>
      </c>
      <c r="AP1560">
        <v>0.66040569543838501</v>
      </c>
      <c r="AQ1560">
        <v>1.0118883848190308</v>
      </c>
      <c r="AR1560">
        <v>2.9271078109741211</v>
      </c>
      <c r="AS1560">
        <v>2.9052872657775879</v>
      </c>
      <c r="AT1560">
        <v>2.7511200904846191</v>
      </c>
      <c r="AU1560">
        <v>2.4047157764434814</v>
      </c>
      <c r="AV1560">
        <v>1.6937500238418579</v>
      </c>
      <c r="AW1560">
        <v>1.4242198467254639</v>
      </c>
      <c r="AX1560">
        <v>0.85373693704605103</v>
      </c>
      <c r="AY1560">
        <v>-1.0634759664535522</v>
      </c>
      <c r="AZ1560">
        <v>-0.91853129863739014</v>
      </c>
      <c r="BA1560">
        <v>-0.70507663488388062</v>
      </c>
      <c r="BB1560">
        <v>-0.59950143098831177</v>
      </c>
      <c r="BC1560">
        <v>-0.4436488151550293</v>
      </c>
      <c r="BD1560">
        <v>-0.7620123028755188</v>
      </c>
      <c r="BE1560">
        <v>47.5728759765625</v>
      </c>
      <c r="BF1560">
        <v>47.072872161865234</v>
      </c>
      <c r="BG1560">
        <v>45.658973693847656</v>
      </c>
      <c r="BH1560">
        <v>45.365921020507812</v>
      </c>
      <c r="BI1560">
        <v>45.572872161865234</v>
      </c>
      <c r="BJ1560">
        <v>45.486774444580078</v>
      </c>
      <c r="BK1560">
        <v>44.572872161865234</v>
      </c>
      <c r="BL1560">
        <v>45.529823303222656</v>
      </c>
      <c r="BM1560">
        <v>47.943721771240234</v>
      </c>
      <c r="BN1560">
        <v>50.879150390625</v>
      </c>
      <c r="BO1560">
        <v>53.021526336669922</v>
      </c>
      <c r="BP1560">
        <v>53.3145751953125</v>
      </c>
      <c r="BQ1560">
        <v>54.086101531982422</v>
      </c>
      <c r="BR1560">
        <v>55.086097717285156</v>
      </c>
      <c r="BS1560">
        <v>55.956951141357422</v>
      </c>
      <c r="BT1560">
        <v>55.107624053955078</v>
      </c>
      <c r="BU1560">
        <v>54.379146575927734</v>
      </c>
      <c r="BV1560">
        <v>51.094398498535156</v>
      </c>
      <c r="BW1560">
        <v>49.594398498535156</v>
      </c>
      <c r="BX1560">
        <v>48.908973693847656</v>
      </c>
      <c r="BY1560">
        <v>47.038124084472656</v>
      </c>
      <c r="BZ1560">
        <v>48.115924835205078</v>
      </c>
      <c r="CA1560">
        <v>46.430496215820312</v>
      </c>
      <c r="CB1560">
        <v>45.723548889160156</v>
      </c>
      <c r="CC1560">
        <v>0.98760586977005005</v>
      </c>
      <c r="CD1560">
        <v>0.94519728422164917</v>
      </c>
      <c r="CE1560">
        <v>0.90001505613327026</v>
      </c>
      <c r="CF1560">
        <v>0.71465480327606201</v>
      </c>
      <c r="CG1560">
        <v>0.63797974586486816</v>
      </c>
      <c r="CH1560">
        <v>0.72134310007095337</v>
      </c>
      <c r="CI1560">
        <v>0.82656615972518921</v>
      </c>
      <c r="CJ1560">
        <v>0.72896569967269897</v>
      </c>
      <c r="CK1560">
        <v>0.88054823875427246</v>
      </c>
      <c r="CL1560">
        <v>0.89752471446990967</v>
      </c>
      <c r="CM1560">
        <v>0.85585439205169678</v>
      </c>
      <c r="CN1560">
        <v>0.89810556173324585</v>
      </c>
      <c r="CO1560">
        <v>0.98516201972961426</v>
      </c>
      <c r="CP1560">
        <v>0.89523756504058838</v>
      </c>
      <c r="CQ1560">
        <v>0.93034201860427856</v>
      </c>
      <c r="CR1560">
        <v>0.99782997369766235</v>
      </c>
      <c r="CS1560">
        <v>1.0083439350128174</v>
      </c>
      <c r="CT1560">
        <v>1.0347181558609009</v>
      </c>
      <c r="CU1560">
        <v>1.1347919702529907</v>
      </c>
      <c r="CV1560">
        <v>0.92652380466461182</v>
      </c>
      <c r="CW1560">
        <v>0.82471495866775513</v>
      </c>
      <c r="CX1560">
        <v>0.71700304746627808</v>
      </c>
      <c r="CY1560">
        <v>0.73988038301467896</v>
      </c>
      <c r="CZ1560">
        <v>0.71764785051345825</v>
      </c>
    </row>
    <row r="1561" spans="1:104" x14ac:dyDescent="0.25">
      <c r="A1561" t="s">
        <v>1750</v>
      </c>
      <c r="B1561" t="s">
        <v>26</v>
      </c>
      <c r="C1561" t="s">
        <v>27</v>
      </c>
      <c r="D1561" t="s">
        <v>184</v>
      </c>
      <c r="E1561" t="s">
        <v>184</v>
      </c>
      <c r="F1561">
        <v>2024</v>
      </c>
      <c r="G1561" t="s">
        <v>183</v>
      </c>
      <c r="H1561">
        <v>8</v>
      </c>
      <c r="I1561">
        <v>48.611156463623047</v>
      </c>
      <c r="J1561">
        <v>46.924526214599609</v>
      </c>
      <c r="K1561">
        <v>45.729061126708984</v>
      </c>
      <c r="L1561">
        <v>45.671642303466797</v>
      </c>
      <c r="M1561">
        <v>47.381481170654297</v>
      </c>
      <c r="N1561">
        <v>52.103992462158203</v>
      </c>
      <c r="O1561">
        <v>58.205287933349609</v>
      </c>
      <c r="P1561">
        <v>65.296051025390625</v>
      </c>
      <c r="Q1561">
        <v>72.272666931152344</v>
      </c>
      <c r="R1561">
        <v>77.876121520996094</v>
      </c>
      <c r="S1561">
        <v>82.337249755859375</v>
      </c>
      <c r="T1561">
        <v>84.464942932128906</v>
      </c>
      <c r="U1561">
        <v>85.27215576171875</v>
      </c>
      <c r="V1561">
        <v>85.725074768066406</v>
      </c>
      <c r="W1561">
        <v>85.278846740722656</v>
      </c>
      <c r="X1561">
        <v>83.614471435546875</v>
      </c>
      <c r="Y1561">
        <v>80.215034484863281</v>
      </c>
      <c r="Z1561">
        <v>75.512992858886719</v>
      </c>
      <c r="AA1561">
        <v>69.357131958007812</v>
      </c>
      <c r="AB1561">
        <v>66.627700805664062</v>
      </c>
      <c r="AC1561">
        <v>64.607254028320312</v>
      </c>
      <c r="AD1561">
        <v>60.379100799560547</v>
      </c>
      <c r="AE1561">
        <v>55.885612487792969</v>
      </c>
      <c r="AF1561">
        <v>52.180633544921875</v>
      </c>
      <c r="AG1561">
        <v>-0.47424542903900146</v>
      </c>
      <c r="AH1561">
        <v>-0.30154135823249817</v>
      </c>
      <c r="AI1561">
        <v>-0.24747011065483093</v>
      </c>
      <c r="AJ1561">
        <v>-0.23614774644374847</v>
      </c>
      <c r="AK1561">
        <v>-0.19254335761070251</v>
      </c>
      <c r="AL1561">
        <v>-4.2329233139753342E-2</v>
      </c>
      <c r="AM1561">
        <v>-0.27235087752342224</v>
      </c>
      <c r="AN1561">
        <v>9.0137302875518799E-2</v>
      </c>
      <c r="AO1561">
        <v>0.14923231303691864</v>
      </c>
      <c r="AP1561">
        <v>0.11862999945878983</v>
      </c>
      <c r="AQ1561">
        <v>0.75131207704544067</v>
      </c>
      <c r="AR1561">
        <v>4.137296199798584</v>
      </c>
      <c r="AS1561">
        <v>4.2597866058349609</v>
      </c>
      <c r="AT1561">
        <v>4.1016707420349121</v>
      </c>
      <c r="AU1561">
        <v>3.9051113128662109</v>
      </c>
      <c r="AV1561">
        <v>4.0083775520324707</v>
      </c>
      <c r="AW1561">
        <v>3.8064217567443848</v>
      </c>
      <c r="AX1561">
        <v>3.4234428405761719</v>
      </c>
      <c r="AY1561">
        <v>1.0545008182525635</v>
      </c>
      <c r="AZ1561">
        <v>0.57221704721450806</v>
      </c>
      <c r="BA1561">
        <v>0.37749677896499634</v>
      </c>
      <c r="BB1561">
        <v>0.36895591020584106</v>
      </c>
      <c r="BC1561">
        <v>0.23785223066806793</v>
      </c>
      <c r="BD1561">
        <v>8.1926435232162476E-2</v>
      </c>
      <c r="BE1561">
        <v>69.960433959960937</v>
      </c>
      <c r="BF1561">
        <v>69.427894592285156</v>
      </c>
      <c r="BG1561">
        <v>68.718505859375</v>
      </c>
      <c r="BH1561">
        <v>68.413871765136719</v>
      </c>
      <c r="BI1561">
        <v>68.502349853515625</v>
      </c>
      <c r="BJ1561">
        <v>67.6964111328125</v>
      </c>
      <c r="BK1561">
        <v>68.454071044921875</v>
      </c>
      <c r="BL1561">
        <v>71.131477355957031</v>
      </c>
      <c r="BM1561">
        <v>76.813323974609375</v>
      </c>
      <c r="BN1561">
        <v>80.523788452148437</v>
      </c>
      <c r="BO1561">
        <v>85.136428833007812</v>
      </c>
      <c r="BP1561">
        <v>87.079971313476563</v>
      </c>
      <c r="BQ1561">
        <v>88.266952514648437</v>
      </c>
      <c r="BR1561">
        <v>88.270706176757813</v>
      </c>
      <c r="BS1561">
        <v>87.935134887695313</v>
      </c>
      <c r="BT1561">
        <v>87.366592407226562</v>
      </c>
      <c r="BU1561">
        <v>87.094818115234375</v>
      </c>
      <c r="BV1561">
        <v>86.269699096679688</v>
      </c>
      <c r="BW1561">
        <v>83.663429260253906</v>
      </c>
      <c r="BX1561">
        <v>80.087646484375</v>
      </c>
      <c r="BY1561">
        <v>76.501731872558594</v>
      </c>
      <c r="BZ1561">
        <v>74.6820068359375</v>
      </c>
      <c r="CA1561">
        <v>73.653656005859375</v>
      </c>
      <c r="CB1561">
        <v>72.192665100097656</v>
      </c>
      <c r="CC1561">
        <v>0.83175724744796753</v>
      </c>
      <c r="CD1561">
        <v>0.79438537359237671</v>
      </c>
      <c r="CE1561">
        <v>0.7477715015411377</v>
      </c>
      <c r="CF1561">
        <v>0.59286868572235107</v>
      </c>
      <c r="CG1561">
        <v>0.52713614702224731</v>
      </c>
      <c r="CH1561">
        <v>0.59680277109146118</v>
      </c>
      <c r="CI1561">
        <v>0.67809957265853882</v>
      </c>
      <c r="CJ1561">
        <v>0.62971240282058716</v>
      </c>
      <c r="CK1561">
        <v>0.76397162675857544</v>
      </c>
      <c r="CL1561">
        <v>0.79422903060913086</v>
      </c>
      <c r="CM1561">
        <v>0.76909244060516357</v>
      </c>
      <c r="CN1561">
        <v>0.81244158744812012</v>
      </c>
      <c r="CO1561">
        <v>0.90065056085586548</v>
      </c>
      <c r="CP1561">
        <v>0.81126046180725098</v>
      </c>
      <c r="CQ1561">
        <v>0.84765768051147461</v>
      </c>
      <c r="CR1561">
        <v>0.92505389451980591</v>
      </c>
      <c r="CS1561">
        <v>0.92652225494384766</v>
      </c>
      <c r="CT1561">
        <v>0.91810142993927002</v>
      </c>
      <c r="CU1561">
        <v>0.98310065269470215</v>
      </c>
      <c r="CV1561">
        <v>0.79538023471832275</v>
      </c>
      <c r="CW1561">
        <v>0.70368093252182007</v>
      </c>
      <c r="CX1561">
        <v>0.59896296262741089</v>
      </c>
      <c r="CY1561">
        <v>0.62540936470031738</v>
      </c>
      <c r="CZ1561">
        <v>0.60904771089553833</v>
      </c>
    </row>
    <row r="1562" spans="1:104" x14ac:dyDescent="0.25">
      <c r="A1562" t="s">
        <v>1751</v>
      </c>
      <c r="B1562" t="s">
        <v>26</v>
      </c>
      <c r="C1562" t="s">
        <v>27</v>
      </c>
      <c r="D1562" t="s">
        <v>184</v>
      </c>
      <c r="E1562" t="s">
        <v>184</v>
      </c>
      <c r="F1562">
        <v>2025</v>
      </c>
      <c r="G1562" t="s">
        <v>171</v>
      </c>
      <c r="H1562">
        <v>1</v>
      </c>
      <c r="I1562">
        <v>39.784458160400391</v>
      </c>
      <c r="J1562">
        <v>38.607608795166016</v>
      </c>
      <c r="K1562">
        <v>38.195938110351563</v>
      </c>
      <c r="L1562">
        <v>38.534854888916016</v>
      </c>
      <c r="M1562">
        <v>40.558650970458984</v>
      </c>
      <c r="N1562">
        <v>44.965377807617188</v>
      </c>
      <c r="O1562">
        <v>52.476070404052734</v>
      </c>
      <c r="P1562">
        <v>57.659332275390625</v>
      </c>
      <c r="Q1562">
        <v>60.445270538330078</v>
      </c>
      <c r="R1562">
        <v>60.423683166503906</v>
      </c>
      <c r="S1562">
        <v>59.547904968261719</v>
      </c>
      <c r="T1562">
        <v>58.042224884033203</v>
      </c>
      <c r="U1562">
        <v>56.748344421386719</v>
      </c>
      <c r="V1562">
        <v>56.089488983154297</v>
      </c>
      <c r="W1562">
        <v>55.038867950439453</v>
      </c>
      <c r="X1562">
        <v>53.689628601074219</v>
      </c>
      <c r="Y1562">
        <v>53.200843811035156</v>
      </c>
      <c r="Z1562">
        <v>55.392482757568359</v>
      </c>
      <c r="AA1562">
        <v>53.757900238037109</v>
      </c>
      <c r="AB1562">
        <v>52.381248474121094</v>
      </c>
      <c r="AC1562">
        <v>50.841148376464844</v>
      </c>
      <c r="AD1562">
        <v>48.637409210205078</v>
      </c>
      <c r="AE1562">
        <v>44.929019927978516</v>
      </c>
      <c r="AF1562">
        <v>42.273372650146484</v>
      </c>
      <c r="AG1562">
        <v>-0.63174128532409668</v>
      </c>
      <c r="AH1562">
        <v>-6.7603804171085358E-2</v>
      </c>
      <c r="AI1562">
        <v>0.25339275598526001</v>
      </c>
      <c r="AJ1562">
        <v>1.9415119662880898E-2</v>
      </c>
      <c r="AK1562">
        <v>-0.28388881683349609</v>
      </c>
      <c r="AL1562">
        <v>-0.40948238968849182</v>
      </c>
      <c r="AM1562">
        <v>-0.55116987228393555</v>
      </c>
      <c r="AN1562">
        <v>-0.60070830583572388</v>
      </c>
      <c r="AO1562">
        <v>0.14446008205413818</v>
      </c>
      <c r="AP1562">
        <v>0.77266222238540649</v>
      </c>
      <c r="AQ1562">
        <v>1.1059210300445557</v>
      </c>
      <c r="AR1562">
        <v>2.9405133724212646</v>
      </c>
      <c r="AS1562">
        <v>2.8868038654327393</v>
      </c>
      <c r="AT1562">
        <v>2.7109160423278809</v>
      </c>
      <c r="AU1562">
        <v>2.3482100963592529</v>
      </c>
      <c r="AV1562">
        <v>1.5448877811431885</v>
      </c>
      <c r="AW1562">
        <v>1.2420192956924438</v>
      </c>
      <c r="AX1562">
        <v>0.60794496536254883</v>
      </c>
      <c r="AY1562">
        <v>-1.3411185741424561</v>
      </c>
      <c r="AZ1562">
        <v>-1.1323062181472778</v>
      </c>
      <c r="BA1562">
        <v>-0.86553150415420532</v>
      </c>
      <c r="BB1562">
        <v>-0.74006849527359009</v>
      </c>
      <c r="BC1562">
        <v>-0.54067039489746094</v>
      </c>
      <c r="BD1562">
        <v>-0.89591431617736816</v>
      </c>
      <c r="BE1562">
        <v>42.680374145507812</v>
      </c>
      <c r="BF1562">
        <v>40.831001281738281</v>
      </c>
      <c r="BG1562">
        <v>40.124042510986328</v>
      </c>
      <c r="BH1562">
        <v>39.994930267333984</v>
      </c>
      <c r="BI1562">
        <v>39.157562255859375</v>
      </c>
      <c r="BJ1562">
        <v>38.866680145263672</v>
      </c>
      <c r="BK1562">
        <v>38.821918487548828</v>
      </c>
      <c r="BL1562">
        <v>37.265586853027344</v>
      </c>
      <c r="BM1562">
        <v>44.041748046875</v>
      </c>
      <c r="BN1562">
        <v>47.955669403076172</v>
      </c>
      <c r="BO1562">
        <v>50.685874938964844</v>
      </c>
      <c r="BP1562">
        <v>53.076129913330078</v>
      </c>
      <c r="BQ1562">
        <v>54.870887756347656</v>
      </c>
      <c r="BR1562">
        <v>53.980201721191406</v>
      </c>
      <c r="BS1562">
        <v>55.163494110107422</v>
      </c>
      <c r="BT1562">
        <v>54.499568939208984</v>
      </c>
      <c r="BU1562">
        <v>52.650199890136719</v>
      </c>
      <c r="BV1562">
        <v>50.531463623046875</v>
      </c>
      <c r="BW1562">
        <v>49.093868255615234</v>
      </c>
      <c r="BX1562">
        <v>46.244926452636719</v>
      </c>
      <c r="BY1562">
        <v>44.764724731445313</v>
      </c>
      <c r="BZ1562">
        <v>44.016880035400391</v>
      </c>
      <c r="CA1562">
        <v>45.051692962646484</v>
      </c>
      <c r="CB1562">
        <v>43.407562255859375</v>
      </c>
      <c r="CC1562">
        <v>1.0719878673553467</v>
      </c>
      <c r="CD1562">
        <v>1.0184861421585083</v>
      </c>
      <c r="CE1562">
        <v>0.97433120012283325</v>
      </c>
      <c r="CF1562">
        <v>0.77157777547836304</v>
      </c>
      <c r="CG1562">
        <v>0.69074606895446777</v>
      </c>
      <c r="CH1562">
        <v>0.78293132781982422</v>
      </c>
      <c r="CI1562">
        <v>0.90529721975326538</v>
      </c>
      <c r="CJ1562">
        <v>0.77948218584060669</v>
      </c>
      <c r="CK1562">
        <v>0.94799548387527466</v>
      </c>
      <c r="CL1562">
        <v>0.95702564716339111</v>
      </c>
      <c r="CM1562">
        <v>0.9003986120223999</v>
      </c>
      <c r="CN1562">
        <v>0.9443545937538147</v>
      </c>
      <c r="CO1562">
        <v>1.0424987077713013</v>
      </c>
      <c r="CP1562">
        <v>0.93433034420013428</v>
      </c>
      <c r="CQ1562">
        <v>0.9737778902053833</v>
      </c>
      <c r="CR1562">
        <v>1.0561213493347168</v>
      </c>
      <c r="CS1562">
        <v>1.0689071416854858</v>
      </c>
      <c r="CT1562">
        <v>1.1099927425384521</v>
      </c>
      <c r="CU1562">
        <v>1.2331570386886597</v>
      </c>
      <c r="CV1562">
        <v>1.0117570161819458</v>
      </c>
      <c r="CW1562">
        <v>0.90161776542663574</v>
      </c>
      <c r="CX1562">
        <v>0.78287202119827271</v>
      </c>
      <c r="CY1562">
        <v>0.80437636375427246</v>
      </c>
      <c r="CZ1562">
        <v>0.77909159660339355</v>
      </c>
    </row>
    <row r="1563" spans="1:104" x14ac:dyDescent="0.25">
      <c r="A1563" t="s">
        <v>1752</v>
      </c>
      <c r="B1563" t="s">
        <v>26</v>
      </c>
      <c r="C1563" t="s">
        <v>27</v>
      </c>
      <c r="D1563" t="s">
        <v>184</v>
      </c>
      <c r="E1563" t="s">
        <v>184</v>
      </c>
      <c r="F1563">
        <v>2025</v>
      </c>
      <c r="G1563" t="s">
        <v>172</v>
      </c>
      <c r="H1563">
        <v>2</v>
      </c>
      <c r="I1563">
        <v>39.685585021972656</v>
      </c>
      <c r="J1563">
        <v>38.497215270996094</v>
      </c>
      <c r="K1563">
        <v>37.907012939453125</v>
      </c>
      <c r="L1563">
        <v>38.133544921875</v>
      </c>
      <c r="M1563">
        <v>39.901420593261719</v>
      </c>
      <c r="N1563">
        <v>44.364532470703125</v>
      </c>
      <c r="O1563">
        <v>50.783897399902344</v>
      </c>
      <c r="P1563">
        <v>55.481815338134766</v>
      </c>
      <c r="Q1563">
        <v>59.078849792480469</v>
      </c>
      <c r="R1563">
        <v>60.621364593505859</v>
      </c>
      <c r="S1563">
        <v>61.341659545898438</v>
      </c>
      <c r="T1563">
        <v>61.398754119873047</v>
      </c>
      <c r="U1563">
        <v>61.274276733398437</v>
      </c>
      <c r="V1563">
        <v>61.278205871582031</v>
      </c>
      <c r="W1563">
        <v>60.451148986816406</v>
      </c>
      <c r="X1563">
        <v>58.630359649658203</v>
      </c>
      <c r="Y1563">
        <v>56.864303588867188</v>
      </c>
      <c r="Z1563">
        <v>56.712123870849609</v>
      </c>
      <c r="AA1563">
        <v>55.352073669433594</v>
      </c>
      <c r="AB1563">
        <v>53.205535888671875</v>
      </c>
      <c r="AC1563">
        <v>51.459293365478516</v>
      </c>
      <c r="AD1563">
        <v>48.628253936767578</v>
      </c>
      <c r="AE1563">
        <v>44.956134796142578</v>
      </c>
      <c r="AF1563">
        <v>42.239437103271484</v>
      </c>
      <c r="AG1563">
        <v>-0.55699986219406128</v>
      </c>
      <c r="AH1563">
        <v>-0.11070965230464935</v>
      </c>
      <c r="AI1563">
        <v>0.13203775882720947</v>
      </c>
      <c r="AJ1563">
        <v>-3.581971675157547E-2</v>
      </c>
      <c r="AK1563">
        <v>-0.24584437906742096</v>
      </c>
      <c r="AL1563">
        <v>-0.30450627207756042</v>
      </c>
      <c r="AM1563">
        <v>-0.45008644461631775</v>
      </c>
      <c r="AN1563">
        <v>-0.39584490656852722</v>
      </c>
      <c r="AO1563">
        <v>0.13870033621788025</v>
      </c>
      <c r="AP1563">
        <v>0.59550595283508301</v>
      </c>
      <c r="AQ1563">
        <v>0.99345254898071289</v>
      </c>
      <c r="AR1563">
        <v>3.1100153923034668</v>
      </c>
      <c r="AS1563">
        <v>3.1291394233703613</v>
      </c>
      <c r="AT1563">
        <v>2.978294849395752</v>
      </c>
      <c r="AU1563">
        <v>2.6434431076049805</v>
      </c>
      <c r="AV1563">
        <v>1.9990454912185669</v>
      </c>
      <c r="AW1563">
        <v>1.7114632129669189</v>
      </c>
      <c r="AX1563">
        <v>1.1598373651504517</v>
      </c>
      <c r="AY1563">
        <v>-0.79166656732559204</v>
      </c>
      <c r="AZ1563">
        <v>-0.71858668327331543</v>
      </c>
      <c r="BA1563">
        <v>-0.55853474140167236</v>
      </c>
      <c r="BB1563">
        <v>-0.45454233884811401</v>
      </c>
      <c r="BC1563">
        <v>-0.34379684925079346</v>
      </c>
      <c r="BD1563">
        <v>-0.63812506198883057</v>
      </c>
      <c r="BE1563">
        <v>48.178955078125</v>
      </c>
      <c r="BF1563">
        <v>48.886363983154297</v>
      </c>
      <c r="BG1563">
        <v>48.593769073486328</v>
      </c>
      <c r="BH1563">
        <v>49.507720947265625</v>
      </c>
      <c r="BI1563">
        <v>49.212974548339844</v>
      </c>
      <c r="BJ1563">
        <v>48.467704772949219</v>
      </c>
      <c r="BK1563">
        <v>49.4862060546875</v>
      </c>
      <c r="BL1563">
        <v>48.367431640625</v>
      </c>
      <c r="BM1563">
        <v>51.69232177734375</v>
      </c>
      <c r="BN1563">
        <v>54.674678802490234</v>
      </c>
      <c r="BO1563">
        <v>57.334758758544922</v>
      </c>
      <c r="BP1563">
        <v>58.380367279052734</v>
      </c>
      <c r="BQ1563">
        <v>60.104549407958984</v>
      </c>
      <c r="BR1563">
        <v>60.813678741455078</v>
      </c>
      <c r="BS1563">
        <v>61.540016174316406</v>
      </c>
      <c r="BT1563">
        <v>60.128211975097656</v>
      </c>
      <c r="BU1563">
        <v>59.149726867675781</v>
      </c>
      <c r="BV1563">
        <v>58.671237945556641</v>
      </c>
      <c r="BW1563">
        <v>55.944469451904297</v>
      </c>
      <c r="BX1563">
        <v>53.093769073486328</v>
      </c>
      <c r="BY1563">
        <v>53.073978424072266</v>
      </c>
      <c r="BZ1563">
        <v>51.094200134277344</v>
      </c>
      <c r="CA1563">
        <v>50.387653350830078</v>
      </c>
      <c r="CB1563">
        <v>49.635932922363281</v>
      </c>
      <c r="CC1563">
        <v>0.90641427040100098</v>
      </c>
      <c r="CD1563">
        <v>0.86233711242675781</v>
      </c>
      <c r="CE1563">
        <v>0.82030236721038818</v>
      </c>
      <c r="CF1563">
        <v>0.65103274583816528</v>
      </c>
      <c r="CG1563">
        <v>0.5809444785118103</v>
      </c>
      <c r="CH1563">
        <v>0.66360843181610107</v>
      </c>
      <c r="CI1563">
        <v>0.75861269235610962</v>
      </c>
      <c r="CJ1563">
        <v>0.66435885429382324</v>
      </c>
      <c r="CK1563">
        <v>0.81036269664764404</v>
      </c>
      <c r="CL1563">
        <v>0.82768464088439941</v>
      </c>
      <c r="CM1563">
        <v>0.78475677967071533</v>
      </c>
      <c r="CN1563">
        <v>0.82725346088409424</v>
      </c>
      <c r="CO1563">
        <v>0.92166280746459961</v>
      </c>
      <c r="CP1563">
        <v>0.82190477848052979</v>
      </c>
      <c r="CQ1563">
        <v>0.85947638750076294</v>
      </c>
      <c r="CR1563">
        <v>0.93740552663803101</v>
      </c>
      <c r="CS1563">
        <v>0.94277846813201904</v>
      </c>
      <c r="CT1563">
        <v>0.96233087778091431</v>
      </c>
      <c r="CU1563">
        <v>1.0711119174957275</v>
      </c>
      <c r="CV1563">
        <v>0.86829113960266113</v>
      </c>
      <c r="CW1563">
        <v>0.7730095386505127</v>
      </c>
      <c r="CX1563">
        <v>0.66122949123382568</v>
      </c>
      <c r="CY1563">
        <v>0.68369722366333008</v>
      </c>
      <c r="CZ1563">
        <v>0.66423696279525757</v>
      </c>
    </row>
    <row r="1564" spans="1:104" x14ac:dyDescent="0.25">
      <c r="A1564" t="s">
        <v>1753</v>
      </c>
      <c r="B1564" t="s">
        <v>26</v>
      </c>
      <c r="C1564" t="s">
        <v>27</v>
      </c>
      <c r="D1564" t="s">
        <v>184</v>
      </c>
      <c r="E1564" t="s">
        <v>184</v>
      </c>
      <c r="F1564">
        <v>2025</v>
      </c>
      <c r="G1564" t="s">
        <v>173</v>
      </c>
      <c r="H1564">
        <v>3</v>
      </c>
      <c r="I1564">
        <v>41.438896179199219</v>
      </c>
      <c r="J1564">
        <v>40.009994506835938</v>
      </c>
      <c r="K1564">
        <v>39.060489654541016</v>
      </c>
      <c r="L1564">
        <v>39.029006958007813</v>
      </c>
      <c r="M1564">
        <v>40.444282531738281</v>
      </c>
      <c r="N1564">
        <v>44.353096008300781</v>
      </c>
      <c r="O1564">
        <v>50.662803649902344</v>
      </c>
      <c r="P1564">
        <v>55.743518829345703</v>
      </c>
      <c r="Q1564">
        <v>60.704326629638672</v>
      </c>
      <c r="R1564">
        <v>64.157829284667969</v>
      </c>
      <c r="S1564">
        <v>67.050148010253906</v>
      </c>
      <c r="T1564">
        <v>69.004158020019531</v>
      </c>
      <c r="U1564">
        <v>70.053413391113281</v>
      </c>
      <c r="V1564">
        <v>70.866874694824219</v>
      </c>
      <c r="W1564">
        <v>70.320343017578125</v>
      </c>
      <c r="X1564">
        <v>68.204177856445313</v>
      </c>
      <c r="Y1564">
        <v>65.149864196777344</v>
      </c>
      <c r="Z1564">
        <v>61.464817047119141</v>
      </c>
      <c r="AA1564">
        <v>58.254184722900391</v>
      </c>
      <c r="AB1564">
        <v>57.272350311279297</v>
      </c>
      <c r="AC1564">
        <v>54.718238830566406</v>
      </c>
      <c r="AD1564">
        <v>51.313549041748047</v>
      </c>
      <c r="AE1564">
        <v>47.353889465332031</v>
      </c>
      <c r="AF1564">
        <v>44.349716186523438</v>
      </c>
      <c r="AG1564">
        <v>-0.48414981365203857</v>
      </c>
      <c r="AH1564">
        <v>-0.19174093008041382</v>
      </c>
      <c r="AI1564">
        <v>-5.2165016531944275E-2</v>
      </c>
      <c r="AJ1564">
        <v>-0.12612082064151764</v>
      </c>
      <c r="AK1564">
        <v>-0.20376230776309967</v>
      </c>
      <c r="AL1564">
        <v>-0.15783365070819855</v>
      </c>
      <c r="AM1564">
        <v>-0.33311891555786133</v>
      </c>
      <c r="AN1564">
        <v>-0.13499355316162109</v>
      </c>
      <c r="AO1564">
        <v>0.13557104766368866</v>
      </c>
      <c r="AP1564">
        <v>0.33931651711463928</v>
      </c>
      <c r="AQ1564">
        <v>0.83620774745941162</v>
      </c>
      <c r="AR1564">
        <v>3.4690322875976562</v>
      </c>
      <c r="AS1564">
        <v>3.5688371658325195</v>
      </c>
      <c r="AT1564">
        <v>3.4458973407745361</v>
      </c>
      <c r="AU1564">
        <v>3.1811532974243164</v>
      </c>
      <c r="AV1564">
        <v>2.869359016418457</v>
      </c>
      <c r="AW1564">
        <v>2.6068453788757324</v>
      </c>
      <c r="AX1564">
        <v>2.120394229888916</v>
      </c>
      <c r="AY1564">
        <v>0.11264996230602264</v>
      </c>
      <c r="AZ1564">
        <v>-7.6775103807449341E-2</v>
      </c>
      <c r="BA1564">
        <v>-8.8352106511592865E-2</v>
      </c>
      <c r="BB1564">
        <v>-4.1177120059728622E-2</v>
      </c>
      <c r="BC1564">
        <v>-5.3117942065000534E-2</v>
      </c>
      <c r="BD1564">
        <v>-0.26585742831230164</v>
      </c>
      <c r="BE1564">
        <v>54.894325256347656</v>
      </c>
      <c r="BF1564">
        <v>55.037223815917969</v>
      </c>
      <c r="BG1564">
        <v>53.767868041992188</v>
      </c>
      <c r="BH1564">
        <v>54.822589874267578</v>
      </c>
      <c r="BI1564">
        <v>54.920761108398438</v>
      </c>
      <c r="BJ1564">
        <v>53.777858734130859</v>
      </c>
      <c r="BK1564">
        <v>53.051517486572266</v>
      </c>
      <c r="BL1564">
        <v>58.412254333496094</v>
      </c>
      <c r="BM1564">
        <v>65.240631103515625</v>
      </c>
      <c r="BN1564">
        <v>71.383537292480469</v>
      </c>
      <c r="BO1564">
        <v>75.515151977539063</v>
      </c>
      <c r="BP1564">
        <v>78.034507751464844</v>
      </c>
      <c r="BQ1564">
        <v>80.785797119140625</v>
      </c>
      <c r="BR1564">
        <v>81.57666015625</v>
      </c>
      <c r="BS1564">
        <v>80.970855712890625</v>
      </c>
      <c r="BT1564">
        <v>78.164833068847656</v>
      </c>
      <c r="BU1564">
        <v>76.933761596679688</v>
      </c>
      <c r="BV1564">
        <v>74.584732055664063</v>
      </c>
      <c r="BW1564">
        <v>69.777862548828125</v>
      </c>
      <c r="BX1564">
        <v>65.745079040527344</v>
      </c>
      <c r="BY1564">
        <v>63.624107360839844</v>
      </c>
      <c r="BZ1564">
        <v>60.253578186035156</v>
      </c>
      <c r="CA1564">
        <v>59.853893280029297</v>
      </c>
      <c r="CB1564">
        <v>56.917121887207031</v>
      </c>
      <c r="CC1564">
        <v>0.77828854322433472</v>
      </c>
      <c r="CD1564">
        <v>0.73981398344039917</v>
      </c>
      <c r="CE1564">
        <v>0.69726049900054932</v>
      </c>
      <c r="CF1564">
        <v>0.55841296911239624</v>
      </c>
      <c r="CG1564">
        <v>0.50097978115081787</v>
      </c>
      <c r="CH1564">
        <v>0.56862711906433105</v>
      </c>
      <c r="CI1564">
        <v>0.66160392761230469</v>
      </c>
      <c r="CJ1564">
        <v>0.62227439880371094</v>
      </c>
      <c r="CK1564">
        <v>0.7524675726890564</v>
      </c>
      <c r="CL1564">
        <v>0.78021681308746338</v>
      </c>
      <c r="CM1564">
        <v>0.75849217176437378</v>
      </c>
      <c r="CN1564">
        <v>0.80099642276763916</v>
      </c>
      <c r="CO1564">
        <v>0.88214772939682007</v>
      </c>
      <c r="CP1564">
        <v>0.80376189947128296</v>
      </c>
      <c r="CQ1564">
        <v>0.83650875091552734</v>
      </c>
      <c r="CR1564">
        <v>0.89502459764480591</v>
      </c>
      <c r="CS1564">
        <v>0.88767868280410767</v>
      </c>
      <c r="CT1564">
        <v>0.87565010786056519</v>
      </c>
      <c r="CU1564">
        <v>0.9361681342124939</v>
      </c>
      <c r="CV1564">
        <v>0.76515471935272217</v>
      </c>
      <c r="CW1564">
        <v>0.67152619361877441</v>
      </c>
      <c r="CX1564">
        <v>0.57427924871444702</v>
      </c>
      <c r="CY1564">
        <v>0.59219551086425781</v>
      </c>
      <c r="CZ1564">
        <v>0.57532751560211182</v>
      </c>
    </row>
    <row r="1565" spans="1:104" x14ac:dyDescent="0.25">
      <c r="A1565" t="s">
        <v>1754</v>
      </c>
      <c r="B1565" t="s">
        <v>26</v>
      </c>
      <c r="C1565" t="s">
        <v>27</v>
      </c>
      <c r="D1565" t="s">
        <v>184</v>
      </c>
      <c r="E1565" t="s">
        <v>184</v>
      </c>
      <c r="F1565">
        <v>2025</v>
      </c>
      <c r="G1565" t="s">
        <v>174</v>
      </c>
      <c r="H1565">
        <v>4</v>
      </c>
      <c r="I1565">
        <v>43.0858154296875</v>
      </c>
      <c r="J1565">
        <v>41.518997192382813</v>
      </c>
      <c r="K1565">
        <v>40.544708251953125</v>
      </c>
      <c r="L1565">
        <v>40.433074951171875</v>
      </c>
      <c r="M1565">
        <v>41.941001892089844</v>
      </c>
      <c r="N1565">
        <v>45.86773681640625</v>
      </c>
      <c r="O1565">
        <v>51.302330017089844</v>
      </c>
      <c r="P1565">
        <v>57.295181274414063</v>
      </c>
      <c r="Q1565">
        <v>63.816631317138672</v>
      </c>
      <c r="R1565">
        <v>69.070182800292969</v>
      </c>
      <c r="S1565">
        <v>73.363349914550781</v>
      </c>
      <c r="T1565">
        <v>75.974151611328125</v>
      </c>
      <c r="U1565">
        <v>77.497291564941406</v>
      </c>
      <c r="V1565">
        <v>78.777992248535156</v>
      </c>
      <c r="W1565">
        <v>78.339492797851562</v>
      </c>
      <c r="X1565">
        <v>76.120185852050781</v>
      </c>
      <c r="Y1565">
        <v>72.673812866210937</v>
      </c>
      <c r="Z1565">
        <v>67.819068908691406</v>
      </c>
      <c r="AA1565">
        <v>62.577976226806641</v>
      </c>
      <c r="AB1565">
        <v>60.994827270507812</v>
      </c>
      <c r="AC1565">
        <v>58.757408142089844</v>
      </c>
      <c r="AD1565">
        <v>54.669090270996094</v>
      </c>
      <c r="AE1565">
        <v>50.511653900146484</v>
      </c>
      <c r="AF1565">
        <v>47.046077728271484</v>
      </c>
      <c r="AG1565">
        <v>-0.43325304985046387</v>
      </c>
      <c r="AH1565">
        <v>-0.24935765564441681</v>
      </c>
      <c r="AI1565">
        <v>-0.18227073550224304</v>
      </c>
      <c r="AJ1565">
        <v>-0.1907840222120285</v>
      </c>
      <c r="AK1565">
        <v>-0.17955246567726135</v>
      </c>
      <c r="AL1565">
        <v>-6.4857617020606995E-2</v>
      </c>
      <c r="AM1565">
        <v>-0.2609998881816864</v>
      </c>
      <c r="AN1565">
        <v>3.3860150724649429E-2</v>
      </c>
      <c r="AO1565">
        <v>0.13557511568069458</v>
      </c>
      <c r="AP1565">
        <v>0.16111727058887482</v>
      </c>
      <c r="AQ1565">
        <v>0.73034250736236572</v>
      </c>
      <c r="AR1565">
        <v>3.7678723335266113</v>
      </c>
      <c r="AS1565">
        <v>3.9129135608673096</v>
      </c>
      <c r="AT1565">
        <v>3.8096575736999512</v>
      </c>
      <c r="AU1565">
        <v>3.6013641357421875</v>
      </c>
      <c r="AV1565">
        <v>3.5654497146606445</v>
      </c>
      <c r="AW1565">
        <v>3.3351526260375977</v>
      </c>
      <c r="AX1565">
        <v>2.916252613067627</v>
      </c>
      <c r="AY1565">
        <v>0.77037614583969116</v>
      </c>
      <c r="AZ1565">
        <v>0.38852021098136902</v>
      </c>
      <c r="BA1565">
        <v>0.24887228012084961</v>
      </c>
      <c r="BB1565">
        <v>0.25259774923324585</v>
      </c>
      <c r="BC1565">
        <v>0.15633340179920197</v>
      </c>
      <c r="BD1565">
        <v>-1.8931732047349215E-3</v>
      </c>
      <c r="BE1565">
        <v>65.058143615722656</v>
      </c>
      <c r="BF1565">
        <v>62.767719268798828</v>
      </c>
      <c r="BG1565">
        <v>61.287502288818359</v>
      </c>
      <c r="BH1565">
        <v>60.85028076171875</v>
      </c>
      <c r="BI1565">
        <v>61.614212036132813</v>
      </c>
      <c r="BJ1565">
        <v>61.071640014648438</v>
      </c>
      <c r="BK1565">
        <v>62.606639862060547</v>
      </c>
      <c r="BL1565">
        <v>66.59820556640625</v>
      </c>
      <c r="BM1565">
        <v>75.920791625976562</v>
      </c>
      <c r="BN1565">
        <v>81.353706359863281</v>
      </c>
      <c r="BO1565">
        <v>86.434295654296875</v>
      </c>
      <c r="BP1565">
        <v>89.726432800292969</v>
      </c>
      <c r="BQ1565">
        <v>90.410209655761719</v>
      </c>
      <c r="BR1565">
        <v>88.711639404296875</v>
      </c>
      <c r="BS1565">
        <v>87.83978271484375</v>
      </c>
      <c r="BT1565">
        <v>86.549362182617188</v>
      </c>
      <c r="BU1565">
        <v>85.691856384277344</v>
      </c>
      <c r="BV1565">
        <v>82.778289794921875</v>
      </c>
      <c r="BW1565">
        <v>79.862998962402344</v>
      </c>
      <c r="BX1565">
        <v>73.870140075683594</v>
      </c>
      <c r="BY1565">
        <v>67.695220947265625</v>
      </c>
      <c r="BZ1565">
        <v>65.50799560546875</v>
      </c>
      <c r="CA1565">
        <v>62.928276062011719</v>
      </c>
      <c r="CB1565">
        <v>61.2642822265625</v>
      </c>
      <c r="CC1565">
        <v>0.74646288156509399</v>
      </c>
      <c r="CD1565">
        <v>0.70938879251480103</v>
      </c>
      <c r="CE1565">
        <v>0.67068958282470703</v>
      </c>
      <c r="CF1565">
        <v>0.53858768939971924</v>
      </c>
      <c r="CG1565">
        <v>0.48625126481056213</v>
      </c>
      <c r="CH1565">
        <v>0.55202227830886841</v>
      </c>
      <c r="CI1565">
        <v>0.63824397325515747</v>
      </c>
      <c r="CJ1565">
        <v>0.61703091859817505</v>
      </c>
      <c r="CK1565">
        <v>0.74526840448379517</v>
      </c>
      <c r="CL1565">
        <v>0.77829867601394653</v>
      </c>
      <c r="CM1565">
        <v>0.76110714673995972</v>
      </c>
      <c r="CN1565">
        <v>0.80322343111038208</v>
      </c>
      <c r="CO1565">
        <v>0.8832278847694397</v>
      </c>
      <c r="CP1565">
        <v>0.80830246210098267</v>
      </c>
      <c r="CQ1565">
        <v>0.84111374616622925</v>
      </c>
      <c r="CR1565">
        <v>0.89846879243850708</v>
      </c>
      <c r="CS1565">
        <v>0.88877624273300171</v>
      </c>
      <c r="CT1565">
        <v>0.869468092918396</v>
      </c>
      <c r="CU1565">
        <v>0.91392624378204346</v>
      </c>
      <c r="CV1565">
        <v>0.74081003665924072</v>
      </c>
      <c r="CW1565">
        <v>0.65751004219055176</v>
      </c>
      <c r="CX1565">
        <v>0.56046772003173828</v>
      </c>
      <c r="CY1565">
        <v>0.58092111349105835</v>
      </c>
      <c r="CZ1565">
        <v>0.5627439022064209</v>
      </c>
    </row>
    <row r="1566" spans="1:104" x14ac:dyDescent="0.25">
      <c r="A1566" t="s">
        <v>1755</v>
      </c>
      <c r="B1566" t="s">
        <v>26</v>
      </c>
      <c r="C1566" t="s">
        <v>27</v>
      </c>
      <c r="D1566" t="s">
        <v>184</v>
      </c>
      <c r="E1566" t="s">
        <v>184</v>
      </c>
      <c r="F1566">
        <v>2025</v>
      </c>
      <c r="G1566" t="s">
        <v>175</v>
      </c>
      <c r="H1566">
        <v>5</v>
      </c>
      <c r="I1566">
        <v>44.107921600341797</v>
      </c>
      <c r="J1566">
        <v>42.539226531982422</v>
      </c>
      <c r="K1566">
        <v>41.535541534423828</v>
      </c>
      <c r="L1566">
        <v>41.326999664306641</v>
      </c>
      <c r="M1566">
        <v>42.738609313964844</v>
      </c>
      <c r="N1566">
        <v>46.559528350830078</v>
      </c>
      <c r="O1566">
        <v>51.620975494384766</v>
      </c>
      <c r="P1566">
        <v>58.795524597167969</v>
      </c>
      <c r="Q1566">
        <v>65.997505187988281</v>
      </c>
      <c r="R1566">
        <v>71.505538940429688</v>
      </c>
      <c r="S1566">
        <v>75.420745849609375</v>
      </c>
      <c r="T1566">
        <v>77.210533142089844</v>
      </c>
      <c r="U1566">
        <v>77.949943542480469</v>
      </c>
      <c r="V1566">
        <v>78.641807556152344</v>
      </c>
      <c r="W1566">
        <v>78.249092102050781</v>
      </c>
      <c r="X1566">
        <v>76.049430847167969</v>
      </c>
      <c r="Y1566">
        <v>72.541664123535156</v>
      </c>
      <c r="Z1566">
        <v>67.96392822265625</v>
      </c>
      <c r="AA1566">
        <v>62.901615142822266</v>
      </c>
      <c r="AB1566">
        <v>60.803112030029297</v>
      </c>
      <c r="AC1566">
        <v>59.387901306152344</v>
      </c>
      <c r="AD1566">
        <v>55.324321746826172</v>
      </c>
      <c r="AE1566">
        <v>51.257534027099609</v>
      </c>
      <c r="AF1566">
        <v>47.865810394287109</v>
      </c>
      <c r="AG1566">
        <v>-0.46158614754676819</v>
      </c>
      <c r="AH1566">
        <v>-0.25195032358169556</v>
      </c>
      <c r="AI1566">
        <v>-0.16964663565158844</v>
      </c>
      <c r="AJ1566">
        <v>-0.18861362338066101</v>
      </c>
      <c r="AK1566">
        <v>-0.18940126895904541</v>
      </c>
      <c r="AL1566">
        <v>-8.2205772399902344E-2</v>
      </c>
      <c r="AM1566">
        <v>-0.27849534153938293</v>
      </c>
      <c r="AN1566">
        <v>6.7437309771776199E-3</v>
      </c>
      <c r="AO1566">
        <v>0.14157307147979736</v>
      </c>
      <c r="AP1566">
        <v>0.19836299121379852</v>
      </c>
      <c r="AQ1566">
        <v>0.77325189113616943</v>
      </c>
      <c r="AR1566">
        <v>3.8125708103179932</v>
      </c>
      <c r="AS1566">
        <v>3.9125494956970215</v>
      </c>
      <c r="AT1566">
        <v>3.7747225761413574</v>
      </c>
      <c r="AU1566">
        <v>3.5587987899780273</v>
      </c>
      <c r="AV1566">
        <v>3.4875538349151611</v>
      </c>
      <c r="AW1566">
        <v>3.2545409202575684</v>
      </c>
      <c r="AX1566">
        <v>2.8301129341125488</v>
      </c>
      <c r="AY1566">
        <v>0.67923325300216675</v>
      </c>
      <c r="AZ1566">
        <v>0.32175025343894958</v>
      </c>
      <c r="BA1566">
        <v>0.20041641592979431</v>
      </c>
      <c r="BB1566">
        <v>0.21149854362010956</v>
      </c>
      <c r="BC1566">
        <v>0.12680086493492126</v>
      </c>
      <c r="BD1566">
        <v>-4.648410901427269E-2</v>
      </c>
      <c r="BE1566">
        <v>62.929878234863281</v>
      </c>
      <c r="BF1566">
        <v>63.343898773193359</v>
      </c>
      <c r="BG1566">
        <v>63.943443298339844</v>
      </c>
      <c r="BH1566">
        <v>64.814483642578125</v>
      </c>
      <c r="BI1566">
        <v>63.128963470458984</v>
      </c>
      <c r="BJ1566">
        <v>62.171947479248047</v>
      </c>
      <c r="BK1566">
        <v>63.150455474853516</v>
      </c>
      <c r="BL1566">
        <v>68.328048706054687</v>
      </c>
      <c r="BM1566">
        <v>76.048629760742188</v>
      </c>
      <c r="BN1566">
        <v>80.941154479980469</v>
      </c>
      <c r="BO1566">
        <v>85.040702819824219</v>
      </c>
      <c r="BP1566">
        <v>86.247718811035156</v>
      </c>
      <c r="BQ1566">
        <v>86.390243530273437</v>
      </c>
      <c r="BR1566">
        <v>86.540702819824219</v>
      </c>
      <c r="BS1566">
        <v>85.519203186035156</v>
      </c>
      <c r="BT1566">
        <v>83.298629760742187</v>
      </c>
      <c r="BU1566">
        <v>83.048629760742188</v>
      </c>
      <c r="BV1566">
        <v>82.613113403320312</v>
      </c>
      <c r="BW1566">
        <v>82.306556701660156</v>
      </c>
      <c r="BX1566">
        <v>79.056556701660156</v>
      </c>
      <c r="BY1566">
        <v>75.37103271484375</v>
      </c>
      <c r="BZ1566">
        <v>71.564476013183594</v>
      </c>
      <c r="CA1566">
        <v>71.021492004394531</v>
      </c>
      <c r="CB1566">
        <v>68.300910949707031</v>
      </c>
      <c r="CC1566">
        <v>0.77568066120147705</v>
      </c>
      <c r="CD1566">
        <v>0.73898893594741821</v>
      </c>
      <c r="CE1566">
        <v>0.69875860214233398</v>
      </c>
      <c r="CF1566">
        <v>0.55648952722549438</v>
      </c>
      <c r="CG1566">
        <v>0.49758481979370117</v>
      </c>
      <c r="CH1566">
        <v>0.56177753210067749</v>
      </c>
      <c r="CI1566">
        <v>0.64518624544143677</v>
      </c>
      <c r="CJ1566">
        <v>0.61852467060089111</v>
      </c>
      <c r="CK1566">
        <v>0.7508353590965271</v>
      </c>
      <c r="CL1566">
        <v>0.78272807598114014</v>
      </c>
      <c r="CM1566">
        <v>0.7604861855506897</v>
      </c>
      <c r="CN1566">
        <v>0.80118387937545776</v>
      </c>
      <c r="CO1566">
        <v>0.88056075572967529</v>
      </c>
      <c r="CP1566">
        <v>0.80219823122024536</v>
      </c>
      <c r="CQ1566">
        <v>0.83485710620880127</v>
      </c>
      <c r="CR1566">
        <v>0.89433634281158447</v>
      </c>
      <c r="CS1566">
        <v>0.88741815090179443</v>
      </c>
      <c r="CT1566">
        <v>0.87258177995681763</v>
      </c>
      <c r="CU1566">
        <v>0.92553120851516724</v>
      </c>
      <c r="CV1566">
        <v>0.75215715169906616</v>
      </c>
      <c r="CW1566">
        <v>0.67030727863311768</v>
      </c>
      <c r="CX1566">
        <v>0.57036501169204712</v>
      </c>
      <c r="CY1566">
        <v>0.59456503391265869</v>
      </c>
      <c r="CZ1566">
        <v>0.57884865999221802</v>
      </c>
    </row>
    <row r="1567" spans="1:104" x14ac:dyDescent="0.25">
      <c r="A1567" t="s">
        <v>1756</v>
      </c>
      <c r="B1567" t="s">
        <v>26</v>
      </c>
      <c r="C1567" t="s">
        <v>27</v>
      </c>
      <c r="D1567" t="s">
        <v>184</v>
      </c>
      <c r="E1567" t="s">
        <v>184</v>
      </c>
      <c r="F1567">
        <v>2025</v>
      </c>
      <c r="G1567" t="s">
        <v>176</v>
      </c>
      <c r="H1567">
        <v>6</v>
      </c>
      <c r="I1567">
        <v>45.971305847167969</v>
      </c>
      <c r="J1567">
        <v>44.293735504150391</v>
      </c>
      <c r="K1567">
        <v>43.259502410888672</v>
      </c>
      <c r="L1567">
        <v>43.088676452636719</v>
      </c>
      <c r="M1567">
        <v>44.493045806884766</v>
      </c>
      <c r="N1567">
        <v>48.318603515625</v>
      </c>
      <c r="O1567">
        <v>53.445598602294922</v>
      </c>
      <c r="P1567">
        <v>60.471393585205078</v>
      </c>
      <c r="Q1567">
        <v>67.059249877929687</v>
      </c>
      <c r="R1567">
        <v>72.4344482421875</v>
      </c>
      <c r="S1567">
        <v>76.586318969726563</v>
      </c>
      <c r="T1567">
        <v>78.482147216796875</v>
      </c>
      <c r="U1567">
        <v>79.155624389648438</v>
      </c>
      <c r="V1567">
        <v>79.535499572753906</v>
      </c>
      <c r="W1567">
        <v>79.151382446289063</v>
      </c>
      <c r="X1567">
        <v>77.607154846191406</v>
      </c>
      <c r="Y1567">
        <v>74.791610717773438</v>
      </c>
      <c r="Z1567">
        <v>70.463119506835938</v>
      </c>
      <c r="AA1567">
        <v>65.135116577148437</v>
      </c>
      <c r="AB1567">
        <v>61.872039794921875</v>
      </c>
      <c r="AC1567">
        <v>60.690536499023438</v>
      </c>
      <c r="AD1567">
        <v>56.942070007324219</v>
      </c>
      <c r="AE1567">
        <v>53.032596588134766</v>
      </c>
      <c r="AF1567">
        <v>49.607925415039063</v>
      </c>
      <c r="AG1567">
        <v>-0.48647809028625488</v>
      </c>
      <c r="AH1567">
        <v>-0.26671159267425537</v>
      </c>
      <c r="AI1567">
        <v>-0.18123273551464081</v>
      </c>
      <c r="AJ1567">
        <v>-0.19995488226413727</v>
      </c>
      <c r="AK1567">
        <v>-0.19751116633415222</v>
      </c>
      <c r="AL1567">
        <v>-8.3526685833930969E-2</v>
      </c>
      <c r="AM1567">
        <v>-0.28880494832992554</v>
      </c>
      <c r="AN1567">
        <v>1.0517125017940998E-2</v>
      </c>
      <c r="AO1567">
        <v>0.14445406198501587</v>
      </c>
      <c r="AP1567">
        <v>0.1975497305393219</v>
      </c>
      <c r="AQ1567">
        <v>0.78680545091629028</v>
      </c>
      <c r="AR1567">
        <v>3.8901987075805664</v>
      </c>
      <c r="AS1567">
        <v>3.9910876750946045</v>
      </c>
      <c r="AT1567">
        <v>3.8337881565093994</v>
      </c>
      <c r="AU1567">
        <v>3.6189949512481689</v>
      </c>
      <c r="AV1567">
        <v>3.584003210067749</v>
      </c>
      <c r="AW1567">
        <v>3.3790490627288818</v>
      </c>
      <c r="AX1567">
        <v>2.9565091133117676</v>
      </c>
      <c r="AY1567">
        <v>0.72065961360931396</v>
      </c>
      <c r="AZ1567">
        <v>0.33835086226463318</v>
      </c>
      <c r="BA1567">
        <v>0.21196383237838745</v>
      </c>
      <c r="BB1567">
        <v>0.22486075758934021</v>
      </c>
      <c r="BC1567">
        <v>0.13710494339466095</v>
      </c>
      <c r="BD1567">
        <v>-4.2945530265569687E-2</v>
      </c>
      <c r="BE1567">
        <v>65.923606872558594</v>
      </c>
      <c r="BF1567">
        <v>64.443367004394531</v>
      </c>
      <c r="BG1567">
        <v>63.986339569091797</v>
      </c>
      <c r="BH1567">
        <v>63.507827758789063</v>
      </c>
      <c r="BI1567">
        <v>63.984619140625</v>
      </c>
      <c r="BJ1567">
        <v>63.070560455322266</v>
      </c>
      <c r="BK1567">
        <v>63.070560455322266</v>
      </c>
      <c r="BL1567">
        <v>68.25</v>
      </c>
      <c r="BM1567">
        <v>73.407951354980469</v>
      </c>
      <c r="BN1567">
        <v>76.657524108886719</v>
      </c>
      <c r="BO1567">
        <v>82.540115356445313</v>
      </c>
      <c r="BP1567">
        <v>85.248435974121094</v>
      </c>
      <c r="BQ1567">
        <v>85.562889099121094</v>
      </c>
      <c r="BR1567">
        <v>86.332229614257812</v>
      </c>
      <c r="BS1567">
        <v>84.461135864257813</v>
      </c>
      <c r="BT1567">
        <v>85.168167114257813</v>
      </c>
      <c r="BU1567">
        <v>85.712860107421875</v>
      </c>
      <c r="BV1567">
        <v>83.984344482421875</v>
      </c>
      <c r="BW1567">
        <v>81.404510498046875</v>
      </c>
      <c r="BX1567">
        <v>78.740890502929687</v>
      </c>
      <c r="BY1567">
        <v>74.708320617675781</v>
      </c>
      <c r="BZ1567">
        <v>71.58551025390625</v>
      </c>
      <c r="CA1567">
        <v>70.357002258300781</v>
      </c>
      <c r="CB1567">
        <v>68.278884887695313</v>
      </c>
      <c r="CC1567">
        <v>0.81348639726638794</v>
      </c>
      <c r="CD1567">
        <v>0.77438664436340332</v>
      </c>
      <c r="CE1567">
        <v>0.73144024610519409</v>
      </c>
      <c r="CF1567">
        <v>0.57988494634628296</v>
      </c>
      <c r="CG1567">
        <v>0.51453882455825806</v>
      </c>
      <c r="CH1567">
        <v>0.57897835969924927</v>
      </c>
      <c r="CI1567">
        <v>0.65975701808929443</v>
      </c>
      <c r="CJ1567">
        <v>0.62325966358184814</v>
      </c>
      <c r="CK1567">
        <v>0.75516366958618164</v>
      </c>
      <c r="CL1567">
        <v>0.78619933128356934</v>
      </c>
      <c r="CM1567">
        <v>0.7633521556854248</v>
      </c>
      <c r="CN1567">
        <v>0.80497121810913086</v>
      </c>
      <c r="CO1567">
        <v>0.88717275857925415</v>
      </c>
      <c r="CP1567">
        <v>0.80459022521972656</v>
      </c>
      <c r="CQ1567">
        <v>0.83860039710998535</v>
      </c>
      <c r="CR1567">
        <v>0.90644592046737671</v>
      </c>
      <c r="CS1567">
        <v>0.90660017728805542</v>
      </c>
      <c r="CT1567">
        <v>0.89566904306411743</v>
      </c>
      <c r="CU1567">
        <v>0.95593875646591187</v>
      </c>
      <c r="CV1567">
        <v>0.76685047149658203</v>
      </c>
      <c r="CW1567">
        <v>0.68390554189682007</v>
      </c>
      <c r="CX1567">
        <v>0.58452558517456055</v>
      </c>
      <c r="CY1567">
        <v>0.61493629217147827</v>
      </c>
      <c r="CZ1567">
        <v>0.6000257134437561</v>
      </c>
    </row>
    <row r="1568" spans="1:104" x14ac:dyDescent="0.25">
      <c r="A1568" t="s">
        <v>1757</v>
      </c>
      <c r="B1568" t="s">
        <v>26</v>
      </c>
      <c r="C1568" t="s">
        <v>27</v>
      </c>
      <c r="D1568" t="s">
        <v>184</v>
      </c>
      <c r="E1568" t="s">
        <v>184</v>
      </c>
      <c r="F1568">
        <v>2025</v>
      </c>
      <c r="G1568" t="s">
        <v>177</v>
      </c>
      <c r="H1568">
        <v>7</v>
      </c>
      <c r="I1568">
        <v>47.776279449462891</v>
      </c>
      <c r="J1568">
        <v>46.08026123046875</v>
      </c>
      <c r="K1568">
        <v>44.928340911865234</v>
      </c>
      <c r="L1568">
        <v>44.823009490966797</v>
      </c>
      <c r="M1568">
        <v>46.542331695556641</v>
      </c>
      <c r="N1568">
        <v>50.815273284912109</v>
      </c>
      <c r="O1568">
        <v>56.160690307617188</v>
      </c>
      <c r="P1568">
        <v>63.187335968017578</v>
      </c>
      <c r="Q1568">
        <v>69.398666381835938</v>
      </c>
      <c r="R1568">
        <v>74.314491271972656</v>
      </c>
      <c r="S1568">
        <v>77.752159118652344</v>
      </c>
      <c r="T1568">
        <v>79.405227661132812</v>
      </c>
      <c r="U1568">
        <v>80.010856628417969</v>
      </c>
      <c r="V1568">
        <v>80.380218505859375</v>
      </c>
      <c r="W1568">
        <v>80.199195861816406</v>
      </c>
      <c r="X1568">
        <v>79.111763000488281</v>
      </c>
      <c r="Y1568">
        <v>76.727127075195313</v>
      </c>
      <c r="Z1568">
        <v>72.51702880859375</v>
      </c>
      <c r="AA1568">
        <v>67.066139221191406</v>
      </c>
      <c r="AB1568">
        <v>63.882736206054687</v>
      </c>
      <c r="AC1568">
        <v>62.731555938720703</v>
      </c>
      <c r="AD1568">
        <v>58.999477386474609</v>
      </c>
      <c r="AE1568">
        <v>54.885921478271484</v>
      </c>
      <c r="AF1568">
        <v>51.464279174804687</v>
      </c>
      <c r="AG1568">
        <v>-0.49234685301780701</v>
      </c>
      <c r="AH1568">
        <v>-0.27930274605751038</v>
      </c>
      <c r="AI1568">
        <v>-0.19879880547523499</v>
      </c>
      <c r="AJ1568">
        <v>-0.21172268688678741</v>
      </c>
      <c r="AK1568">
        <v>-0.20174135267734528</v>
      </c>
      <c r="AL1568">
        <v>-7.6980471611022949E-2</v>
      </c>
      <c r="AM1568">
        <v>-0.29110273718833923</v>
      </c>
      <c r="AN1568">
        <v>2.7658494189381599E-2</v>
      </c>
      <c r="AO1568">
        <v>0.14628179371356964</v>
      </c>
      <c r="AP1568">
        <v>0.18104006350040436</v>
      </c>
      <c r="AQ1568">
        <v>0.77310502529144287</v>
      </c>
      <c r="AR1568">
        <v>3.9143989086151123</v>
      </c>
      <c r="AS1568">
        <v>4.0171165466308594</v>
      </c>
      <c r="AT1568">
        <v>3.8638417720794678</v>
      </c>
      <c r="AU1568">
        <v>3.6634647846221924</v>
      </c>
      <c r="AV1568">
        <v>3.6783568859100342</v>
      </c>
      <c r="AW1568">
        <v>3.5017261505126953</v>
      </c>
      <c r="AX1568">
        <v>3.0940444469451904</v>
      </c>
      <c r="AY1568">
        <v>0.80158412456512451</v>
      </c>
      <c r="AZ1568">
        <v>0.3920244574546814</v>
      </c>
      <c r="BA1568">
        <v>0.24988645315170288</v>
      </c>
      <c r="BB1568">
        <v>0.25940719246864319</v>
      </c>
      <c r="BC1568">
        <v>0.1611965149641037</v>
      </c>
      <c r="BD1568">
        <v>-1.6371244564652443E-2</v>
      </c>
      <c r="BE1568">
        <v>69.616416931152344</v>
      </c>
      <c r="BF1568">
        <v>69.072166442871094</v>
      </c>
      <c r="BG1568">
        <v>68.648208618164063</v>
      </c>
      <c r="BH1568">
        <v>68.1795654296875</v>
      </c>
      <c r="BI1568">
        <v>67.916252136230469</v>
      </c>
      <c r="BJ1568">
        <v>67.890907287597656</v>
      </c>
      <c r="BK1568">
        <v>69.029640197753906</v>
      </c>
      <c r="BL1568">
        <v>70.952743530273437</v>
      </c>
      <c r="BM1568">
        <v>75.296783447265625</v>
      </c>
      <c r="BN1568">
        <v>77.062248229980469</v>
      </c>
      <c r="BO1568">
        <v>78.810958862304688</v>
      </c>
      <c r="BP1568">
        <v>78.340599060058594</v>
      </c>
      <c r="BQ1568">
        <v>80.662750244140625</v>
      </c>
      <c r="BR1568">
        <v>83.399864196777344</v>
      </c>
      <c r="BS1568">
        <v>83.986640930175781</v>
      </c>
      <c r="BT1568">
        <v>83.223747253417969</v>
      </c>
      <c r="BU1568">
        <v>81.75726318359375</v>
      </c>
      <c r="BV1568">
        <v>80.413200378417969</v>
      </c>
      <c r="BW1568">
        <v>80.843605041503906</v>
      </c>
      <c r="BX1568">
        <v>76.67181396484375</v>
      </c>
      <c r="BY1568">
        <v>74.219924926757812</v>
      </c>
      <c r="BZ1568">
        <v>72.980239868164062</v>
      </c>
      <c r="CA1568">
        <v>71.866424560546875</v>
      </c>
      <c r="CB1568">
        <v>71.8045654296875</v>
      </c>
      <c r="CC1568">
        <v>0.82831001281738281</v>
      </c>
      <c r="CD1568">
        <v>0.79035067558288574</v>
      </c>
      <c r="CE1568">
        <v>0.74512863159179688</v>
      </c>
      <c r="CF1568">
        <v>0.59047555923461914</v>
      </c>
      <c r="CG1568">
        <v>0.52581959962844849</v>
      </c>
      <c r="CH1568">
        <v>0.59171903133392334</v>
      </c>
      <c r="CI1568">
        <v>0.66845917701721191</v>
      </c>
      <c r="CJ1568">
        <v>0.62378060817718506</v>
      </c>
      <c r="CK1568">
        <v>0.75553989410400391</v>
      </c>
      <c r="CL1568">
        <v>0.7844620943069458</v>
      </c>
      <c r="CM1568">
        <v>0.75871694087982178</v>
      </c>
      <c r="CN1568">
        <v>0.7998015284538269</v>
      </c>
      <c r="CO1568">
        <v>0.88153499364852905</v>
      </c>
      <c r="CP1568">
        <v>0.7998005747795105</v>
      </c>
      <c r="CQ1568">
        <v>0.8342278003692627</v>
      </c>
      <c r="CR1568">
        <v>0.90592241287231445</v>
      </c>
      <c r="CS1568">
        <v>0.91130691766738892</v>
      </c>
      <c r="CT1568">
        <v>0.90375709533691406</v>
      </c>
      <c r="CU1568">
        <v>0.96897679567337036</v>
      </c>
      <c r="CV1568">
        <v>0.77869200706481934</v>
      </c>
      <c r="CW1568">
        <v>0.69392579793930054</v>
      </c>
      <c r="CX1568">
        <v>0.59289151430130005</v>
      </c>
      <c r="CY1568">
        <v>0.62282484769821167</v>
      </c>
      <c r="CZ1568">
        <v>0.6103551983833313</v>
      </c>
    </row>
    <row r="1569" spans="1:104" x14ac:dyDescent="0.25">
      <c r="A1569" t="s">
        <v>1758</v>
      </c>
      <c r="B1569" t="s">
        <v>26</v>
      </c>
      <c r="C1569" t="s">
        <v>27</v>
      </c>
      <c r="D1569" t="s">
        <v>184</v>
      </c>
      <c r="E1569" t="s">
        <v>184</v>
      </c>
      <c r="F1569">
        <v>2025</v>
      </c>
      <c r="G1569" t="s">
        <v>178</v>
      </c>
      <c r="H1569">
        <v>8</v>
      </c>
      <c r="I1569">
        <v>48.671638488769531</v>
      </c>
      <c r="J1569">
        <v>46.976287841796875</v>
      </c>
      <c r="K1569">
        <v>45.777259826660156</v>
      </c>
      <c r="L1569">
        <v>45.720035552978516</v>
      </c>
      <c r="M1569">
        <v>47.432670593261719</v>
      </c>
      <c r="N1569">
        <v>52.161041259765625</v>
      </c>
      <c r="O1569">
        <v>58.2833251953125</v>
      </c>
      <c r="P1569">
        <v>65.458602905273437</v>
      </c>
      <c r="Q1569">
        <v>72.542327880859375</v>
      </c>
      <c r="R1569">
        <v>78.231536865234375</v>
      </c>
      <c r="S1569">
        <v>82.749763488769531</v>
      </c>
      <c r="T1569">
        <v>84.890487670898437</v>
      </c>
      <c r="U1569">
        <v>85.705329895019531</v>
      </c>
      <c r="V1569">
        <v>86.157463073730469</v>
      </c>
      <c r="W1569">
        <v>85.702720642089844</v>
      </c>
      <c r="X1569">
        <v>84.030838012695312</v>
      </c>
      <c r="Y1569">
        <v>80.606773376464844</v>
      </c>
      <c r="Z1569">
        <v>75.896842956542969</v>
      </c>
      <c r="AA1569">
        <v>69.672622680664063</v>
      </c>
      <c r="AB1569">
        <v>66.895736694335938</v>
      </c>
      <c r="AC1569">
        <v>64.830162048339844</v>
      </c>
      <c r="AD1569">
        <v>60.556339263916016</v>
      </c>
      <c r="AE1569">
        <v>56.02886962890625</v>
      </c>
      <c r="AF1569">
        <v>52.294574737548828</v>
      </c>
      <c r="AG1569">
        <v>-0.46727514266967773</v>
      </c>
      <c r="AH1569">
        <v>-0.30562633275985718</v>
      </c>
      <c r="AI1569">
        <v>-0.25881803035736084</v>
      </c>
      <c r="AJ1569">
        <v>-0.24125656485557556</v>
      </c>
      <c r="AK1569">
        <v>-0.18899211287498474</v>
      </c>
      <c r="AL1569">
        <v>-3.2458588480949402E-2</v>
      </c>
      <c r="AM1569">
        <v>-0.26472252607345581</v>
      </c>
      <c r="AN1569">
        <v>0.10639555752277374</v>
      </c>
      <c r="AO1569">
        <v>0.14949201047420502</v>
      </c>
      <c r="AP1569">
        <v>0.10158276557922363</v>
      </c>
      <c r="AQ1569">
        <v>0.73768395185470581</v>
      </c>
      <c r="AR1569">
        <v>4.1494593620300293</v>
      </c>
      <c r="AS1569">
        <v>4.2743020057678223</v>
      </c>
      <c r="AT1569">
        <v>4.1160116195678711</v>
      </c>
      <c r="AU1569">
        <v>3.9250178337097168</v>
      </c>
      <c r="AV1569">
        <v>4.055262565612793</v>
      </c>
      <c r="AW1569">
        <v>3.8582894802093506</v>
      </c>
      <c r="AX1569">
        <v>3.4879422187805176</v>
      </c>
      <c r="AY1569">
        <v>1.1142688989639282</v>
      </c>
      <c r="AZ1569">
        <v>0.61589348316192627</v>
      </c>
      <c r="BA1569">
        <v>0.40951406955718994</v>
      </c>
      <c r="BB1569">
        <v>0.39654999971389771</v>
      </c>
      <c r="BC1569">
        <v>0.25750815868377686</v>
      </c>
      <c r="BD1569">
        <v>0.10750266164541245</v>
      </c>
      <c r="BE1569">
        <v>70.877983093261719</v>
      </c>
      <c r="BF1569">
        <v>70.880126953125</v>
      </c>
      <c r="BG1569">
        <v>70.151603698730469</v>
      </c>
      <c r="BH1569">
        <v>69.901603698730469</v>
      </c>
      <c r="BI1569">
        <v>69.37841796875</v>
      </c>
      <c r="BJ1569">
        <v>69.149887084960937</v>
      </c>
      <c r="BK1569">
        <v>69.171356201171875</v>
      </c>
      <c r="BL1569">
        <v>71.2027587890625</v>
      </c>
      <c r="BM1569">
        <v>75.948516845703125</v>
      </c>
      <c r="BN1569">
        <v>80.318809509277344</v>
      </c>
      <c r="BO1569">
        <v>85.126838684082031</v>
      </c>
      <c r="BP1569">
        <v>86.79266357421875</v>
      </c>
      <c r="BQ1569">
        <v>88.477813720703125</v>
      </c>
      <c r="BR1569">
        <v>87.313713073730469</v>
      </c>
      <c r="BS1569">
        <v>88.289665222167969</v>
      </c>
      <c r="BT1569">
        <v>88.355796813964844</v>
      </c>
      <c r="BU1569">
        <v>87.604080200195313</v>
      </c>
      <c r="BV1569">
        <v>87.582603454589844</v>
      </c>
      <c r="BW1569">
        <v>83.111763000488281</v>
      </c>
      <c r="BX1569">
        <v>80.198516845703125</v>
      </c>
      <c r="BY1569">
        <v>76.3939208984375</v>
      </c>
      <c r="BZ1569">
        <v>74.455337524414063</v>
      </c>
      <c r="CA1569">
        <v>73.726806640625</v>
      </c>
      <c r="CB1569">
        <v>73.643486022949219</v>
      </c>
      <c r="CC1569">
        <v>0.83080345392227173</v>
      </c>
      <c r="CD1569">
        <v>0.79340994358062744</v>
      </c>
      <c r="CE1569">
        <v>0.74690425395965576</v>
      </c>
      <c r="CF1569">
        <v>0.59238123893737793</v>
      </c>
      <c r="CG1569">
        <v>0.52688920497894287</v>
      </c>
      <c r="CH1569">
        <v>0.59658908843994141</v>
      </c>
      <c r="CI1569">
        <v>0.67830753326416016</v>
      </c>
      <c r="CJ1569">
        <v>0.63095676898956299</v>
      </c>
      <c r="CK1569">
        <v>0.76555877923965454</v>
      </c>
      <c r="CL1569">
        <v>0.79610586166381836</v>
      </c>
      <c r="CM1569">
        <v>0.77113676071166992</v>
      </c>
      <c r="CN1569">
        <v>0.81456530094146729</v>
      </c>
      <c r="CO1569">
        <v>0.90295982360839844</v>
      </c>
      <c r="CP1569">
        <v>0.81343019008636475</v>
      </c>
      <c r="CQ1569">
        <v>0.84990143775939941</v>
      </c>
      <c r="CR1569">
        <v>0.92730593681335449</v>
      </c>
      <c r="CS1569">
        <v>0.92856985330581665</v>
      </c>
      <c r="CT1569">
        <v>0.92016774415969849</v>
      </c>
      <c r="CU1569">
        <v>0.98451602458953857</v>
      </c>
      <c r="CV1569">
        <v>0.79648685455322266</v>
      </c>
      <c r="CW1569">
        <v>0.70438063144683838</v>
      </c>
      <c r="CX1569">
        <v>0.59934216737747192</v>
      </c>
      <c r="CY1569">
        <v>0.6255226731300354</v>
      </c>
      <c r="CZ1569">
        <v>0.60894429683685303</v>
      </c>
    </row>
    <row r="1570" spans="1:104" x14ac:dyDescent="0.25">
      <c r="A1570" t="s">
        <v>1759</v>
      </c>
      <c r="B1570" t="s">
        <v>26</v>
      </c>
      <c r="C1570" t="s">
        <v>27</v>
      </c>
      <c r="D1570" t="s">
        <v>184</v>
      </c>
      <c r="E1570" t="s">
        <v>184</v>
      </c>
      <c r="F1570">
        <v>2025</v>
      </c>
      <c r="G1570" t="s">
        <v>179</v>
      </c>
      <c r="H1570">
        <v>9</v>
      </c>
      <c r="I1570">
        <v>49.663440704345703</v>
      </c>
      <c r="J1570">
        <v>48.020118713378906</v>
      </c>
      <c r="K1570">
        <v>46.967094421386719</v>
      </c>
      <c r="L1570">
        <v>46.938911437988281</v>
      </c>
      <c r="M1570">
        <v>48.852806091308594</v>
      </c>
      <c r="N1570">
        <v>53.890453338623047</v>
      </c>
      <c r="O1570">
        <v>61.208290100097656</v>
      </c>
      <c r="P1570">
        <v>69.284454345703125</v>
      </c>
      <c r="Q1570">
        <v>78.126327514648438</v>
      </c>
      <c r="R1570">
        <v>84.867507934570313</v>
      </c>
      <c r="S1570">
        <v>89.858642578125</v>
      </c>
      <c r="T1570">
        <v>92.072998046875</v>
      </c>
      <c r="U1570">
        <v>92.843154907226562</v>
      </c>
      <c r="V1570">
        <v>93.4385986328125</v>
      </c>
      <c r="W1570">
        <v>92.607559204101563</v>
      </c>
      <c r="X1570">
        <v>89.952621459960938</v>
      </c>
      <c r="Y1570">
        <v>85.895606994628906</v>
      </c>
      <c r="Z1570">
        <v>80.914756774902344</v>
      </c>
      <c r="AA1570">
        <v>74.292160034179688</v>
      </c>
      <c r="AB1570">
        <v>71.968063354492188</v>
      </c>
      <c r="AC1570">
        <v>68.174308776855469</v>
      </c>
      <c r="AD1570">
        <v>63.064468383789063</v>
      </c>
      <c r="AE1570">
        <v>58.029891967773438</v>
      </c>
      <c r="AF1570">
        <v>53.995601654052734</v>
      </c>
      <c r="AG1570">
        <v>-0.42645928263664246</v>
      </c>
      <c r="AH1570">
        <v>-0.34200501441955566</v>
      </c>
      <c r="AI1570">
        <v>-0.34674200415611267</v>
      </c>
      <c r="AJ1570">
        <v>-0.28479990363121033</v>
      </c>
      <c r="AK1570">
        <v>-0.1723296046257019</v>
      </c>
      <c r="AL1570">
        <v>3.2643560320138931E-2</v>
      </c>
      <c r="AM1570">
        <v>-0.22314523160457611</v>
      </c>
      <c r="AN1570">
        <v>0.22886593639850616</v>
      </c>
      <c r="AO1570">
        <v>0.1585686206817627</v>
      </c>
      <c r="AP1570">
        <v>-2.1801533177495003E-2</v>
      </c>
      <c r="AQ1570">
        <v>0.67705041170120239</v>
      </c>
      <c r="AR1570">
        <v>4.4569554328918457</v>
      </c>
      <c r="AS1570">
        <v>4.5983676910400391</v>
      </c>
      <c r="AT1570">
        <v>4.442962646484375</v>
      </c>
      <c r="AU1570">
        <v>4.2667450904846191</v>
      </c>
      <c r="AV1570">
        <v>4.5484580993652344</v>
      </c>
      <c r="AW1570">
        <v>4.3637795448303223</v>
      </c>
      <c r="AX1570">
        <v>4.0725293159484863</v>
      </c>
      <c r="AY1570">
        <v>1.5980454683303833</v>
      </c>
      <c r="AZ1570">
        <v>0.96523439884185791</v>
      </c>
      <c r="BA1570">
        <v>0.65359920263290405</v>
      </c>
      <c r="BB1570">
        <v>0.60226798057556152</v>
      </c>
      <c r="BC1570">
        <v>0.40133938193321228</v>
      </c>
      <c r="BD1570">
        <v>0.28998449444770813</v>
      </c>
      <c r="BE1570">
        <v>73.421737670898438</v>
      </c>
      <c r="BF1570">
        <v>73.314399719238281</v>
      </c>
      <c r="BG1570">
        <v>72.085868835449219</v>
      </c>
      <c r="BH1570">
        <v>72.064399719238281</v>
      </c>
      <c r="BI1570">
        <v>72.728530883789063</v>
      </c>
      <c r="BJ1570">
        <v>70.671737670898438</v>
      </c>
      <c r="BK1570">
        <v>72.542938232421875</v>
      </c>
      <c r="BL1570">
        <v>74.121192932128906</v>
      </c>
      <c r="BM1570">
        <v>82.605979919433594</v>
      </c>
      <c r="BN1570">
        <v>88.063041687011719</v>
      </c>
      <c r="BO1570">
        <v>94.076896667480469</v>
      </c>
      <c r="BP1570">
        <v>97.948097229003906</v>
      </c>
      <c r="BQ1570">
        <v>98.376083374023438</v>
      </c>
      <c r="BR1570">
        <v>96.047821044921875</v>
      </c>
      <c r="BS1570">
        <v>95.012496948242188</v>
      </c>
      <c r="BT1570">
        <v>92.7271728515625</v>
      </c>
      <c r="BU1570">
        <v>93.31304931640625</v>
      </c>
      <c r="BV1570">
        <v>93.105979919433594</v>
      </c>
      <c r="BW1570">
        <v>89.299186706542969</v>
      </c>
      <c r="BX1570">
        <v>84.742393493652344</v>
      </c>
      <c r="BY1570">
        <v>80.685600280761719</v>
      </c>
      <c r="BZ1570">
        <v>79.707061767578125</v>
      </c>
      <c r="CA1570">
        <v>78.664131164550781</v>
      </c>
      <c r="CB1570">
        <v>75.042930603027344</v>
      </c>
      <c r="CC1570">
        <v>0.84932202100753784</v>
      </c>
      <c r="CD1570">
        <v>0.81312274932861328</v>
      </c>
      <c r="CE1570">
        <v>0.76899933815002441</v>
      </c>
      <c r="CF1570">
        <v>0.61178594827651978</v>
      </c>
      <c r="CG1570">
        <v>0.54680049419403076</v>
      </c>
      <c r="CH1570">
        <v>0.62018108367919922</v>
      </c>
      <c r="CI1570">
        <v>0.71133846044540405</v>
      </c>
      <c r="CJ1570">
        <v>0.6642114520072937</v>
      </c>
      <c r="CK1570">
        <v>0.8113676905632019</v>
      </c>
      <c r="CL1570">
        <v>0.84459108114242554</v>
      </c>
      <c r="CM1570">
        <v>0.81510478258132935</v>
      </c>
      <c r="CN1570">
        <v>0.86168891191482544</v>
      </c>
      <c r="CO1570">
        <v>0.95952945947647095</v>
      </c>
      <c r="CP1570">
        <v>0.85943818092346191</v>
      </c>
      <c r="CQ1570">
        <v>0.89938980340957642</v>
      </c>
      <c r="CR1570">
        <v>0.98248589038848877</v>
      </c>
      <c r="CS1570">
        <v>0.98193711042404175</v>
      </c>
      <c r="CT1570">
        <v>0.9741176962852478</v>
      </c>
      <c r="CU1570">
        <v>1.04350745677948</v>
      </c>
      <c r="CV1570">
        <v>0.8483957052230835</v>
      </c>
      <c r="CW1570">
        <v>0.74280434846878052</v>
      </c>
      <c r="CX1570">
        <v>0.62661510705947876</v>
      </c>
      <c r="CY1570">
        <v>0.6505509614944458</v>
      </c>
      <c r="CZ1570">
        <v>0.63120102882385254</v>
      </c>
    </row>
    <row r="1571" spans="1:104" x14ac:dyDescent="0.25">
      <c r="A1571" t="s">
        <v>1760</v>
      </c>
      <c r="B1571" t="s">
        <v>26</v>
      </c>
      <c r="C1571" t="s">
        <v>27</v>
      </c>
      <c r="D1571" t="s">
        <v>184</v>
      </c>
      <c r="E1571" t="s">
        <v>184</v>
      </c>
      <c r="F1571">
        <v>2025</v>
      </c>
      <c r="G1571" t="s">
        <v>180</v>
      </c>
      <c r="H1571">
        <v>10</v>
      </c>
      <c r="I1571">
        <v>44.172378540039063</v>
      </c>
      <c r="J1571">
        <v>42.687004089355469</v>
      </c>
      <c r="K1571">
        <v>41.686019897460937</v>
      </c>
      <c r="L1571">
        <v>41.64447021484375</v>
      </c>
      <c r="M1571">
        <v>43.190204620361328</v>
      </c>
      <c r="N1571">
        <v>47.380882263183594</v>
      </c>
      <c r="O1571">
        <v>54.460132598876953</v>
      </c>
      <c r="P1571">
        <v>60.354602813720703</v>
      </c>
      <c r="Q1571">
        <v>67.51727294921875</v>
      </c>
      <c r="R1571">
        <v>73.951118469238281</v>
      </c>
      <c r="S1571">
        <v>79.053672790527344</v>
      </c>
      <c r="T1571">
        <v>81.858154296875</v>
      </c>
      <c r="U1571">
        <v>83.363212585449219</v>
      </c>
      <c r="V1571">
        <v>84.693305969238281</v>
      </c>
      <c r="W1571">
        <v>84.188278198242187</v>
      </c>
      <c r="X1571">
        <v>81.5391845703125</v>
      </c>
      <c r="Y1571">
        <v>77.425552368164063</v>
      </c>
      <c r="Z1571">
        <v>72.513267517089844</v>
      </c>
      <c r="AA1571">
        <v>68.872756958007812</v>
      </c>
      <c r="AB1571">
        <v>65.875938415527344</v>
      </c>
      <c r="AC1571">
        <v>62.384620666503906</v>
      </c>
      <c r="AD1571">
        <v>56.809833526611328</v>
      </c>
      <c r="AE1571">
        <v>51.526634216308594</v>
      </c>
      <c r="AF1571">
        <v>47.936565399169922</v>
      </c>
      <c r="AG1571">
        <v>-0.4304211437702179</v>
      </c>
      <c r="AH1571">
        <v>-0.25831872224807739</v>
      </c>
      <c r="AI1571">
        <v>-0.19846539199352264</v>
      </c>
      <c r="AJ1571">
        <v>-0.20031991600990295</v>
      </c>
      <c r="AK1571">
        <v>-0.17656891047954559</v>
      </c>
      <c r="AL1571">
        <v>-5.3440816700458527E-2</v>
      </c>
      <c r="AM1571">
        <v>-0.26268047094345093</v>
      </c>
      <c r="AN1571">
        <v>5.4740503430366516E-2</v>
      </c>
      <c r="AO1571">
        <v>0.14615024626255035</v>
      </c>
      <c r="AP1571">
        <v>0.15560445189476013</v>
      </c>
      <c r="AQ1571">
        <v>0.78167110681533813</v>
      </c>
      <c r="AR1571">
        <v>4.0884442329406738</v>
      </c>
      <c r="AS1571">
        <v>4.2368860244750977</v>
      </c>
      <c r="AT1571">
        <v>4.1142244338989258</v>
      </c>
      <c r="AU1571">
        <v>3.8984401226043701</v>
      </c>
      <c r="AV1571">
        <v>3.8906660079956055</v>
      </c>
      <c r="AW1571">
        <v>3.6345844268798828</v>
      </c>
      <c r="AX1571">
        <v>3.2184219360351563</v>
      </c>
      <c r="AY1571">
        <v>0.94657880067825317</v>
      </c>
      <c r="AZ1571">
        <v>0.49831613898277283</v>
      </c>
      <c r="BA1571">
        <v>0.32150319218635559</v>
      </c>
      <c r="BB1571">
        <v>0.30137473344802856</v>
      </c>
      <c r="BC1571">
        <v>0.18170261383056641</v>
      </c>
      <c r="BD1571">
        <v>2.837369404733181E-2</v>
      </c>
      <c r="BE1571">
        <v>70.215896606445312</v>
      </c>
      <c r="BF1571">
        <v>68.530288696289062</v>
      </c>
      <c r="BG1571">
        <v>69.128341674804687</v>
      </c>
      <c r="BH1571">
        <v>68.651947021484375</v>
      </c>
      <c r="BI1571">
        <v>66.98779296875</v>
      </c>
      <c r="BJ1571">
        <v>66.73779296875</v>
      </c>
      <c r="BK1571">
        <v>67.607307434082031</v>
      </c>
      <c r="BL1571">
        <v>67.651947021484375</v>
      </c>
      <c r="BM1571">
        <v>73.841804504394531</v>
      </c>
      <c r="BN1571">
        <v>78.505096435546875</v>
      </c>
      <c r="BO1571">
        <v>82.693717956542969</v>
      </c>
      <c r="BP1571">
        <v>83.383865356445312</v>
      </c>
      <c r="BQ1571">
        <v>83.864982604980469</v>
      </c>
      <c r="BR1571">
        <v>84.843948364257813</v>
      </c>
      <c r="BS1571">
        <v>84.527847290039063</v>
      </c>
      <c r="BT1571">
        <v>85.170974731445313</v>
      </c>
      <c r="BU1571">
        <v>84.529563903808594</v>
      </c>
      <c r="BV1571">
        <v>81.219284057617188</v>
      </c>
      <c r="BW1571">
        <v>77.598915100097656</v>
      </c>
      <c r="BX1571">
        <v>73.878341674804688</v>
      </c>
      <c r="BY1571">
        <v>72.423408508300781</v>
      </c>
      <c r="BZ1571">
        <v>70.073631286621094</v>
      </c>
      <c r="CA1571">
        <v>68.866561889648437</v>
      </c>
      <c r="CB1571">
        <v>68.345100402832031</v>
      </c>
      <c r="CC1571">
        <v>0.74950224161148071</v>
      </c>
      <c r="CD1571">
        <v>0.71554028987884521</v>
      </c>
      <c r="CE1571">
        <v>0.67632287740707397</v>
      </c>
      <c r="CF1571">
        <v>0.54282975196838379</v>
      </c>
      <c r="CG1571">
        <v>0.48689481616020203</v>
      </c>
      <c r="CH1571">
        <v>0.55167961120605469</v>
      </c>
      <c r="CI1571">
        <v>0.6466178297996521</v>
      </c>
      <c r="CJ1571">
        <v>0.61623072624206543</v>
      </c>
      <c r="CK1571">
        <v>0.75239557027816772</v>
      </c>
      <c r="CL1571">
        <v>0.79075461626052856</v>
      </c>
      <c r="CM1571">
        <v>0.76824295520782471</v>
      </c>
      <c r="CN1571">
        <v>0.81368708610534668</v>
      </c>
      <c r="CO1571">
        <v>0.90828007459640503</v>
      </c>
      <c r="CP1571">
        <v>0.81360924243927002</v>
      </c>
      <c r="CQ1571">
        <v>0.85292953252792358</v>
      </c>
      <c r="CR1571">
        <v>0.93125659227371216</v>
      </c>
      <c r="CS1571">
        <v>0.92699223756790161</v>
      </c>
      <c r="CT1571">
        <v>0.9172511100769043</v>
      </c>
      <c r="CU1571">
        <v>0.99953973293304443</v>
      </c>
      <c r="CV1571">
        <v>0.8081163763999939</v>
      </c>
      <c r="CW1571">
        <v>0.70704478025436401</v>
      </c>
      <c r="CX1571">
        <v>0.5773196816444397</v>
      </c>
      <c r="CY1571">
        <v>0.58200544118881226</v>
      </c>
      <c r="CZ1571">
        <v>0.56281936168670654</v>
      </c>
    </row>
    <row r="1572" spans="1:104" x14ac:dyDescent="0.25">
      <c r="A1572" t="s">
        <v>1761</v>
      </c>
      <c r="B1572" t="s">
        <v>26</v>
      </c>
      <c r="C1572" t="s">
        <v>27</v>
      </c>
      <c r="D1572" t="s">
        <v>184</v>
      </c>
      <c r="E1572" t="s">
        <v>184</v>
      </c>
      <c r="F1572">
        <v>2025</v>
      </c>
      <c r="G1572" t="s">
        <v>181</v>
      </c>
      <c r="H1572">
        <v>11</v>
      </c>
      <c r="I1572">
        <v>41.083477020263672</v>
      </c>
      <c r="J1572">
        <v>39.795505523681641</v>
      </c>
      <c r="K1572">
        <v>39.023773193359375</v>
      </c>
      <c r="L1572">
        <v>39.181270599365234</v>
      </c>
      <c r="M1572">
        <v>40.874187469482422</v>
      </c>
      <c r="N1572">
        <v>44.964263916015625</v>
      </c>
      <c r="O1572">
        <v>50.215847015380859</v>
      </c>
      <c r="P1572">
        <v>55.248752593994141</v>
      </c>
      <c r="Q1572">
        <v>60.761444091796875</v>
      </c>
      <c r="R1572">
        <v>65.215606689453125</v>
      </c>
      <c r="S1572">
        <v>68.797309875488281</v>
      </c>
      <c r="T1572">
        <v>70.844490051269531</v>
      </c>
      <c r="U1572">
        <v>71.855453491210937</v>
      </c>
      <c r="V1572">
        <v>72.639976501464844</v>
      </c>
      <c r="W1572">
        <v>71.900154113769531</v>
      </c>
      <c r="X1572">
        <v>69.285369873046875</v>
      </c>
      <c r="Y1572">
        <v>66.275405883789063</v>
      </c>
      <c r="Z1572">
        <v>64.385482788085938</v>
      </c>
      <c r="AA1572">
        <v>59.883464813232422</v>
      </c>
      <c r="AB1572">
        <v>56.628196716308594</v>
      </c>
      <c r="AC1572">
        <v>54.095867156982422</v>
      </c>
      <c r="AD1572">
        <v>50.609790802001953</v>
      </c>
      <c r="AE1572">
        <v>47.02166748046875</v>
      </c>
      <c r="AF1572">
        <v>44.055587768554688</v>
      </c>
      <c r="AG1572">
        <v>-0.45215380191802979</v>
      </c>
      <c r="AH1572">
        <v>-0.21054355800151825</v>
      </c>
      <c r="AI1572">
        <v>-0.10306903719902039</v>
      </c>
      <c r="AJ1572">
        <v>-0.15059287846088409</v>
      </c>
      <c r="AK1572">
        <v>-0.19312319159507751</v>
      </c>
      <c r="AL1572">
        <v>-0.11964217573404312</v>
      </c>
      <c r="AM1572">
        <v>-0.30010482668876648</v>
      </c>
      <c r="AN1572">
        <v>-6.3894182443618774E-2</v>
      </c>
      <c r="AO1572">
        <v>0.13201373815536499</v>
      </c>
      <c r="AP1572">
        <v>0.26366579532623291</v>
      </c>
      <c r="AQ1572">
        <v>0.78620064258575439</v>
      </c>
      <c r="AR1572">
        <v>3.5425763130187988</v>
      </c>
      <c r="AS1572">
        <v>3.6482782363891602</v>
      </c>
      <c r="AT1572">
        <v>3.5242910385131836</v>
      </c>
      <c r="AU1572">
        <v>3.276695728302002</v>
      </c>
      <c r="AV1572">
        <v>3.0609276294708252</v>
      </c>
      <c r="AW1572">
        <v>2.8209762573242187</v>
      </c>
      <c r="AX1572">
        <v>2.4475395679473877</v>
      </c>
      <c r="AY1572">
        <v>0.37572115659713745</v>
      </c>
      <c r="AZ1572">
        <v>0.10712961852550507</v>
      </c>
      <c r="BA1572">
        <v>4.422030970454216E-2</v>
      </c>
      <c r="BB1572">
        <v>7.278769463300705E-2</v>
      </c>
      <c r="BC1572">
        <v>2.8889300301671028E-2</v>
      </c>
      <c r="BD1572">
        <v>-0.15608879923820496</v>
      </c>
      <c r="BE1572">
        <v>60.1572265625</v>
      </c>
      <c r="BF1572">
        <v>59.86602783203125</v>
      </c>
      <c r="BG1572">
        <v>59.028919219970703</v>
      </c>
      <c r="BH1572">
        <v>58.734722137451172</v>
      </c>
      <c r="BI1572">
        <v>58.529777526855469</v>
      </c>
      <c r="BJ1572">
        <v>57.299518585205078</v>
      </c>
      <c r="BK1572">
        <v>57.880016326904297</v>
      </c>
      <c r="BL1572">
        <v>60.293769836425781</v>
      </c>
      <c r="BM1572">
        <v>67.429458618164062</v>
      </c>
      <c r="BN1572">
        <v>74.920700073242188</v>
      </c>
      <c r="BO1572">
        <v>78.591056823730469</v>
      </c>
      <c r="BP1572">
        <v>81.654998779296875</v>
      </c>
      <c r="BQ1572">
        <v>84.090629577636719</v>
      </c>
      <c r="BR1572">
        <v>83.451339721679688</v>
      </c>
      <c r="BS1572">
        <v>83.328353881835938</v>
      </c>
      <c r="BT1572">
        <v>82.869979858398438</v>
      </c>
      <c r="BU1572">
        <v>80.434776306152344</v>
      </c>
      <c r="BV1572">
        <v>75.378303527832031</v>
      </c>
      <c r="BW1572">
        <v>70.179962158203125</v>
      </c>
      <c r="BX1572">
        <v>65.908515930175781</v>
      </c>
      <c r="BY1572">
        <v>64.951423645019531</v>
      </c>
      <c r="BZ1572">
        <v>62.014076232910156</v>
      </c>
      <c r="CA1572">
        <v>60.930393218994141</v>
      </c>
      <c r="CB1572">
        <v>59.452281951904297</v>
      </c>
      <c r="CC1572">
        <v>0.7429015040397644</v>
      </c>
      <c r="CD1572">
        <v>0.70794928073883057</v>
      </c>
      <c r="CE1572">
        <v>0.67030388116836548</v>
      </c>
      <c r="CF1572">
        <v>0.54089301824569702</v>
      </c>
      <c r="CG1572">
        <v>0.48969307541847229</v>
      </c>
      <c r="CH1572">
        <v>0.55617398023605347</v>
      </c>
      <c r="CI1572">
        <v>0.64384514093399048</v>
      </c>
      <c r="CJ1572">
        <v>0.61436212062835693</v>
      </c>
      <c r="CK1572">
        <v>0.74056476354598999</v>
      </c>
      <c r="CL1572">
        <v>0.77255994081497192</v>
      </c>
      <c r="CM1572">
        <v>0.75488895177841187</v>
      </c>
      <c r="CN1572">
        <v>0.7960669994354248</v>
      </c>
      <c r="CO1572">
        <v>0.87285321950912476</v>
      </c>
      <c r="CP1572">
        <v>0.79981833696365356</v>
      </c>
      <c r="CQ1572">
        <v>0.83072680234909058</v>
      </c>
      <c r="CR1572">
        <v>0.88191390037536621</v>
      </c>
      <c r="CS1572">
        <v>0.87219423055648804</v>
      </c>
      <c r="CT1572">
        <v>0.86881875991821289</v>
      </c>
      <c r="CU1572">
        <v>0.91784334182739258</v>
      </c>
      <c r="CV1572">
        <v>0.7336660623550415</v>
      </c>
      <c r="CW1572">
        <v>0.64720290899276733</v>
      </c>
      <c r="CX1572">
        <v>0.55222964286804199</v>
      </c>
      <c r="CY1572">
        <v>0.57151210308074951</v>
      </c>
      <c r="CZ1572">
        <v>0.55329030752182007</v>
      </c>
    </row>
    <row r="1573" spans="1:104" x14ac:dyDescent="0.25">
      <c r="A1573" t="s">
        <v>1762</v>
      </c>
      <c r="B1573" t="s">
        <v>26</v>
      </c>
      <c r="C1573" t="s">
        <v>27</v>
      </c>
      <c r="D1573" t="s">
        <v>184</v>
      </c>
      <c r="E1573" t="s">
        <v>184</v>
      </c>
      <c r="F1573">
        <v>2025</v>
      </c>
      <c r="G1573" t="s">
        <v>182</v>
      </c>
      <c r="H1573">
        <v>12</v>
      </c>
      <c r="I1573">
        <v>39.520919799804688</v>
      </c>
      <c r="J1573">
        <v>38.456157684326172</v>
      </c>
      <c r="K1573">
        <v>37.938320159912109</v>
      </c>
      <c r="L1573">
        <v>38.213619232177734</v>
      </c>
      <c r="M1573">
        <v>40.011669158935547</v>
      </c>
      <c r="N1573">
        <v>44.195583343505859</v>
      </c>
      <c r="O1573">
        <v>50.134731292724609</v>
      </c>
      <c r="P1573">
        <v>54.854953765869141</v>
      </c>
      <c r="Q1573">
        <v>57.984233856201172</v>
      </c>
      <c r="R1573">
        <v>58.864177703857422</v>
      </c>
      <c r="S1573">
        <v>58.810199737548828</v>
      </c>
      <c r="T1573">
        <v>58.009910583496094</v>
      </c>
      <c r="U1573">
        <v>57.15277099609375</v>
      </c>
      <c r="V1573">
        <v>56.775089263916016</v>
      </c>
      <c r="W1573">
        <v>55.713203430175781</v>
      </c>
      <c r="X1573">
        <v>54.093719482421875</v>
      </c>
      <c r="Y1573">
        <v>53.462432861328125</v>
      </c>
      <c r="Z1573">
        <v>54.794345855712891</v>
      </c>
      <c r="AA1573">
        <v>52.766059875488281</v>
      </c>
      <c r="AB1573">
        <v>51.374660491943359</v>
      </c>
      <c r="AC1573">
        <v>49.840404510498047</v>
      </c>
      <c r="AD1573">
        <v>47.791938781738281</v>
      </c>
      <c r="AE1573">
        <v>44.358158111572266</v>
      </c>
      <c r="AF1573">
        <v>41.766849517822266</v>
      </c>
      <c r="AG1573">
        <v>-0.58729094266891479</v>
      </c>
      <c r="AH1573">
        <v>-8.5204645991325378E-2</v>
      </c>
      <c r="AI1573">
        <v>0.19699431955814362</v>
      </c>
      <c r="AJ1573">
        <v>-4.984492901712656E-3</v>
      </c>
      <c r="AK1573">
        <v>-0.26243308186531067</v>
      </c>
      <c r="AL1573">
        <v>-0.34858056902885437</v>
      </c>
      <c r="AM1573">
        <v>-0.48325732350349426</v>
      </c>
      <c r="AN1573">
        <v>-0.47306036949157715</v>
      </c>
      <c r="AO1573">
        <v>0.13647080957889557</v>
      </c>
      <c r="AP1573">
        <v>0.6579430103302002</v>
      </c>
      <c r="AQ1573">
        <v>1.00754714012146</v>
      </c>
      <c r="AR1573">
        <v>2.9173810482025146</v>
      </c>
      <c r="AS1573">
        <v>2.8954982757568359</v>
      </c>
      <c r="AT1573">
        <v>2.7419247627258301</v>
      </c>
      <c r="AU1573">
        <v>2.3976209163665771</v>
      </c>
      <c r="AV1573">
        <v>1.6901572942733765</v>
      </c>
      <c r="AW1573">
        <v>1.4212580919265747</v>
      </c>
      <c r="AX1573">
        <v>0.85268098115921021</v>
      </c>
      <c r="AY1573">
        <v>-1.0576244592666626</v>
      </c>
      <c r="AZ1573">
        <v>-0.91414922475814819</v>
      </c>
      <c r="BA1573">
        <v>-0.70188498497009277</v>
      </c>
      <c r="BB1573">
        <v>-0.59694164991378784</v>
      </c>
      <c r="BC1573">
        <v>-0.44190794229507446</v>
      </c>
      <c r="BD1573">
        <v>-0.75952810049057007</v>
      </c>
      <c r="BE1573">
        <v>47.571743011474609</v>
      </c>
      <c r="BF1573">
        <v>47.071743011474609</v>
      </c>
      <c r="BG1573">
        <v>45.657543182373047</v>
      </c>
      <c r="BH1573">
        <v>45.364643096923828</v>
      </c>
      <c r="BI1573">
        <v>45.571743011474609</v>
      </c>
      <c r="BJ1573">
        <v>45.485946655273438</v>
      </c>
      <c r="BK1573">
        <v>44.571743011474609</v>
      </c>
      <c r="BL1573">
        <v>45.528842926025391</v>
      </c>
      <c r="BM1573">
        <v>47.943046569824219</v>
      </c>
      <c r="BN1573">
        <v>50.878696441650391</v>
      </c>
      <c r="BO1573">
        <v>53.021450042724609</v>
      </c>
      <c r="BP1573">
        <v>53.314346313476563</v>
      </c>
      <c r="BQ1573">
        <v>54.085796356201172</v>
      </c>
      <c r="BR1573">
        <v>55.085796356201172</v>
      </c>
      <c r="BS1573">
        <v>55.957099914550781</v>
      </c>
      <c r="BT1573">
        <v>55.107246398925781</v>
      </c>
      <c r="BU1573">
        <v>54.378700256347656</v>
      </c>
      <c r="BV1573">
        <v>51.093193054199219</v>
      </c>
      <c r="BW1573">
        <v>49.593193054199219</v>
      </c>
      <c r="BX1573">
        <v>48.907539367675781</v>
      </c>
      <c r="BY1573">
        <v>47.036235809326172</v>
      </c>
      <c r="BZ1573">
        <v>48.114643096923828</v>
      </c>
      <c r="CA1573">
        <v>46.428993225097656</v>
      </c>
      <c r="CB1573">
        <v>45.721889495849609</v>
      </c>
      <c r="CC1573">
        <v>0.98469042778015137</v>
      </c>
      <c r="CD1573">
        <v>0.94238740205764771</v>
      </c>
      <c r="CE1573">
        <v>0.89736992120742798</v>
      </c>
      <c r="CF1573">
        <v>0.71272730827331543</v>
      </c>
      <c r="CG1573">
        <v>0.63643598556518555</v>
      </c>
      <c r="CH1573">
        <v>0.71969050168991089</v>
      </c>
      <c r="CI1573">
        <v>0.82494395971298218</v>
      </c>
      <c r="CJ1573">
        <v>0.7284587025642395</v>
      </c>
      <c r="CK1573">
        <v>0.87974256277084351</v>
      </c>
      <c r="CL1573">
        <v>0.89684683084487915</v>
      </c>
      <c r="CM1573">
        <v>0.85564279556274414</v>
      </c>
      <c r="CN1573">
        <v>0.89779019355773926</v>
      </c>
      <c r="CO1573">
        <v>0.98431694507598877</v>
      </c>
      <c r="CP1573">
        <v>0.89509290456771851</v>
      </c>
      <c r="CQ1573">
        <v>0.92999833822250366</v>
      </c>
      <c r="CR1573">
        <v>0.99660903215408325</v>
      </c>
      <c r="CS1573">
        <v>1.0067164897918701</v>
      </c>
      <c r="CT1573">
        <v>1.0326813459396362</v>
      </c>
      <c r="CU1573">
        <v>1.1315462589263916</v>
      </c>
      <c r="CV1573">
        <v>0.92415046691894531</v>
      </c>
      <c r="CW1573">
        <v>0.82258343696594238</v>
      </c>
      <c r="CX1573">
        <v>0.71518510580062866</v>
      </c>
      <c r="CY1573">
        <v>0.73783469200134277</v>
      </c>
      <c r="CZ1573">
        <v>0.71563345193862915</v>
      </c>
    </row>
    <row r="1574" spans="1:104" x14ac:dyDescent="0.25">
      <c r="A1574" t="s">
        <v>1763</v>
      </c>
      <c r="B1574" t="s">
        <v>26</v>
      </c>
      <c r="C1574" t="s">
        <v>27</v>
      </c>
      <c r="D1574" t="s">
        <v>184</v>
      </c>
      <c r="E1574" t="s">
        <v>184</v>
      </c>
      <c r="F1574">
        <v>2025</v>
      </c>
      <c r="G1574" t="s">
        <v>183</v>
      </c>
      <c r="H1574">
        <v>8</v>
      </c>
      <c r="I1574">
        <v>48.53839111328125</v>
      </c>
      <c r="J1574">
        <v>46.853359222412109</v>
      </c>
      <c r="K1574">
        <v>45.659599304199219</v>
      </c>
      <c r="L1574">
        <v>45.602527618408203</v>
      </c>
      <c r="M1574">
        <v>47.310577392578125</v>
      </c>
      <c r="N1574">
        <v>52.027202606201172</v>
      </c>
      <c r="O1574">
        <v>58.1226806640625</v>
      </c>
      <c r="P1574">
        <v>65.206802368164063</v>
      </c>
      <c r="Q1574">
        <v>72.179237365722656</v>
      </c>
      <c r="R1574">
        <v>77.779159545898438</v>
      </c>
      <c r="S1574">
        <v>82.235595703125</v>
      </c>
      <c r="T1574">
        <v>84.362655639648438</v>
      </c>
      <c r="U1574">
        <v>85.169563293457031</v>
      </c>
      <c r="V1574">
        <v>85.622764587402344</v>
      </c>
      <c r="W1574">
        <v>85.177223205566406</v>
      </c>
      <c r="X1574">
        <v>83.513664245605469</v>
      </c>
      <c r="Y1574">
        <v>80.116920471191406</v>
      </c>
      <c r="Z1574">
        <v>75.419265747070312</v>
      </c>
      <c r="AA1574">
        <v>69.267776489257813</v>
      </c>
      <c r="AB1574">
        <v>66.540939331054687</v>
      </c>
      <c r="AC1574">
        <v>64.522056579589844</v>
      </c>
      <c r="AD1574">
        <v>60.299266815185547</v>
      </c>
      <c r="AE1574">
        <v>55.808006286621094</v>
      </c>
      <c r="AF1574">
        <v>52.104816436767578</v>
      </c>
      <c r="AG1574">
        <v>-0.47257071733474731</v>
      </c>
      <c r="AH1574">
        <v>-0.30041602253913879</v>
      </c>
      <c r="AI1574">
        <v>-0.24653925001621246</v>
      </c>
      <c r="AJ1574">
        <v>-0.23525205254554749</v>
      </c>
      <c r="AK1574">
        <v>-0.19157378375530243</v>
      </c>
      <c r="AL1574">
        <v>-4.1883770376443863E-2</v>
      </c>
      <c r="AM1574">
        <v>-0.27122172713279724</v>
      </c>
      <c r="AN1574">
        <v>8.9963950216770172E-2</v>
      </c>
      <c r="AO1574">
        <v>0.14900970458984375</v>
      </c>
      <c r="AP1574">
        <v>0.11846919357776642</v>
      </c>
      <c r="AQ1574">
        <v>0.7479744553565979</v>
      </c>
      <c r="AR1574">
        <v>4.1242356300354004</v>
      </c>
      <c r="AS1574">
        <v>4.2461757659912109</v>
      </c>
      <c r="AT1574">
        <v>4.088325023651123</v>
      </c>
      <c r="AU1574">
        <v>3.8927178382873535</v>
      </c>
      <c r="AV1574">
        <v>3.9956042766571045</v>
      </c>
      <c r="AW1574">
        <v>3.7942976951599121</v>
      </c>
      <c r="AX1574">
        <v>3.4125447273254395</v>
      </c>
      <c r="AY1574">
        <v>1.0497386455535889</v>
      </c>
      <c r="AZ1574">
        <v>0.57057011127471924</v>
      </c>
      <c r="BA1574">
        <v>0.37679699063301086</v>
      </c>
      <c r="BB1574">
        <v>0.36820486187934875</v>
      </c>
      <c r="BC1574">
        <v>0.23732155561447144</v>
      </c>
      <c r="BD1574">
        <v>8.1797562539577484E-2</v>
      </c>
      <c r="BE1574">
        <v>69.959915161132813</v>
      </c>
      <c r="BF1574">
        <v>69.427490234375</v>
      </c>
      <c r="BG1574">
        <v>68.717964172363281</v>
      </c>
      <c r="BH1574">
        <v>68.413307189941406</v>
      </c>
      <c r="BI1574">
        <v>68.501907348632812</v>
      </c>
      <c r="BJ1574">
        <v>67.695732116699219</v>
      </c>
      <c r="BK1574">
        <v>68.453582763671875</v>
      </c>
      <c r="BL1574">
        <v>71.131668090820313</v>
      </c>
      <c r="BM1574">
        <v>76.814842224121094</v>
      </c>
      <c r="BN1574">
        <v>80.525436401367188</v>
      </c>
      <c r="BO1574">
        <v>85.138771057128906</v>
      </c>
      <c r="BP1574">
        <v>87.082511901855469</v>
      </c>
      <c r="BQ1574">
        <v>88.269927978515625</v>
      </c>
      <c r="BR1574">
        <v>88.273460388183594</v>
      </c>
      <c r="BS1574">
        <v>87.937522888183594</v>
      </c>
      <c r="BT1574">
        <v>87.368789672851562</v>
      </c>
      <c r="BU1574">
        <v>87.096878051757813</v>
      </c>
      <c r="BV1574">
        <v>86.271583557128906</v>
      </c>
      <c r="BW1574">
        <v>83.664810180664062</v>
      </c>
      <c r="BX1574">
        <v>80.088424682617188</v>
      </c>
      <c r="BY1574">
        <v>76.501937866210938</v>
      </c>
      <c r="BZ1574">
        <v>74.682022094726563</v>
      </c>
      <c r="CA1574">
        <v>73.653564453125</v>
      </c>
      <c r="CB1574">
        <v>72.192428588867188</v>
      </c>
      <c r="CC1574">
        <v>0.82937753200531006</v>
      </c>
      <c r="CD1574">
        <v>0.79209613800048828</v>
      </c>
      <c r="CE1574">
        <v>0.74565184116363525</v>
      </c>
      <c r="CF1574">
        <v>0.59136271476745605</v>
      </c>
      <c r="CG1574">
        <v>0.52597403526306152</v>
      </c>
      <c r="CH1574">
        <v>0.59556752443313599</v>
      </c>
      <c r="CI1574">
        <v>0.67697584629058838</v>
      </c>
      <c r="CJ1574">
        <v>0.62942588329315186</v>
      </c>
      <c r="CK1574">
        <v>0.76341056823730469</v>
      </c>
      <c r="CL1574">
        <v>0.79369968175888062</v>
      </c>
      <c r="CM1574">
        <v>0.76889806985855103</v>
      </c>
      <c r="CN1574">
        <v>0.81211835145950317</v>
      </c>
      <c r="CO1574">
        <v>0.89980101585388184</v>
      </c>
      <c r="CP1574">
        <v>0.81107395887374878</v>
      </c>
      <c r="CQ1574">
        <v>0.84726631641387939</v>
      </c>
      <c r="CR1574">
        <v>0.92379230260848999</v>
      </c>
      <c r="CS1574">
        <v>0.9249456524848938</v>
      </c>
      <c r="CT1574">
        <v>0.91633164882659912</v>
      </c>
      <c r="CU1574">
        <v>0.98035788536071777</v>
      </c>
      <c r="CV1574">
        <v>0.79342079162597656</v>
      </c>
      <c r="CW1574">
        <v>0.70193713903427124</v>
      </c>
      <c r="CX1574">
        <v>0.59754079580307007</v>
      </c>
      <c r="CY1574">
        <v>0.62376558780670166</v>
      </c>
      <c r="CZ1574">
        <v>0.60741376876831055</v>
      </c>
    </row>
    <row r="1575" spans="1:104" x14ac:dyDescent="0.25">
      <c r="A1575" t="s">
        <v>1764</v>
      </c>
      <c r="B1575" t="s">
        <v>26</v>
      </c>
      <c r="C1575" t="s">
        <v>28</v>
      </c>
      <c r="D1575" t="s">
        <v>184</v>
      </c>
      <c r="E1575" t="s">
        <v>184</v>
      </c>
      <c r="F1575">
        <v>2015</v>
      </c>
      <c r="G1575" t="s">
        <v>171</v>
      </c>
      <c r="H1575">
        <v>1</v>
      </c>
      <c r="I1575">
        <v>137.10122680664062</v>
      </c>
      <c r="J1575">
        <v>132.56973266601562</v>
      </c>
      <c r="K1575">
        <v>131.24665832519531</v>
      </c>
      <c r="L1575">
        <v>132.07572937011719</v>
      </c>
      <c r="M1575">
        <v>139.05947875976562</v>
      </c>
      <c r="N1575">
        <v>152.08146667480469</v>
      </c>
      <c r="O1575">
        <v>172.68028259277344</v>
      </c>
      <c r="P1575">
        <v>186.93354797363281</v>
      </c>
      <c r="Q1575">
        <v>191.3023681640625</v>
      </c>
      <c r="R1575">
        <v>191.42352294921875</v>
      </c>
      <c r="S1575">
        <v>191.55693054199219</v>
      </c>
      <c r="T1575">
        <v>189.51968383789063</v>
      </c>
      <c r="U1575">
        <v>187.39907836914062</v>
      </c>
      <c r="V1575">
        <v>186.2542724609375</v>
      </c>
      <c r="W1575">
        <v>183.32698059082031</v>
      </c>
      <c r="X1575">
        <v>178.28152465820312</v>
      </c>
      <c r="Y1575">
        <v>173.89338684082031</v>
      </c>
      <c r="Z1575">
        <v>174.48878479003906</v>
      </c>
      <c r="AA1575">
        <v>168.476806640625</v>
      </c>
      <c r="AB1575">
        <v>163.95974731445312</v>
      </c>
      <c r="AC1575">
        <v>161.66482543945313</v>
      </c>
      <c r="AD1575">
        <v>157.26197814941406</v>
      </c>
      <c r="AE1575">
        <v>150.05453491210937</v>
      </c>
      <c r="AF1575">
        <v>144.38389587402344</v>
      </c>
      <c r="AG1575">
        <v>-4.1129345893859863</v>
      </c>
      <c r="AH1575">
        <v>-0.6347273588180542</v>
      </c>
      <c r="AI1575">
        <v>1.281400203704834</v>
      </c>
      <c r="AJ1575">
        <v>-8.694390207529068E-2</v>
      </c>
      <c r="AK1575">
        <v>-1.838126540184021</v>
      </c>
      <c r="AL1575">
        <v>-2.3705623149871826</v>
      </c>
      <c r="AM1575">
        <v>-3.4074478149414062</v>
      </c>
      <c r="AN1575">
        <v>-3.2517008781433105</v>
      </c>
      <c r="AO1575">
        <v>0.99387234449386597</v>
      </c>
      <c r="AP1575">
        <v>4.640131950378418</v>
      </c>
      <c r="AQ1575">
        <v>7.3283209800720215</v>
      </c>
      <c r="AR1575">
        <v>16.347848892211914</v>
      </c>
      <c r="AS1575">
        <v>16.318363189697266</v>
      </c>
      <c r="AT1575">
        <v>15.20626163482666</v>
      </c>
      <c r="AU1575">
        <v>12.800800323486328</v>
      </c>
      <c r="AV1575">
        <v>7.8976192474365234</v>
      </c>
      <c r="AW1575">
        <v>5.951535701751709</v>
      </c>
      <c r="AX1575">
        <v>1.78621506690979</v>
      </c>
      <c r="AY1575">
        <v>-7.0838027000427246</v>
      </c>
      <c r="AZ1575">
        <v>-6.1631913185119629</v>
      </c>
      <c r="BA1575">
        <v>-4.7391171455383301</v>
      </c>
      <c r="BB1575">
        <v>-3.9553391933441162</v>
      </c>
      <c r="BC1575">
        <v>-2.9577789306640625</v>
      </c>
      <c r="BD1575">
        <v>-5.1842164993286133</v>
      </c>
      <c r="BE1575">
        <v>50.497856140136719</v>
      </c>
      <c r="BF1575">
        <v>50.345375061035156</v>
      </c>
      <c r="BG1575">
        <v>49.387939453125</v>
      </c>
      <c r="BH1575">
        <v>48.735462188720703</v>
      </c>
      <c r="BI1575">
        <v>48.095375061035156</v>
      </c>
      <c r="BJ1575">
        <v>47.488510131835938</v>
      </c>
      <c r="BK1575">
        <v>46.631645202636719</v>
      </c>
      <c r="BL1575">
        <v>46.241561889648438</v>
      </c>
      <c r="BM1575">
        <v>48.134506225585938</v>
      </c>
      <c r="BN1575">
        <v>51.914676666259766</v>
      </c>
      <c r="BO1575">
        <v>54.207237243652344</v>
      </c>
      <c r="BP1575">
        <v>56.347522735595703</v>
      </c>
      <c r="BQ1575">
        <v>57.457435607910156</v>
      </c>
      <c r="BR1575">
        <v>58.390087127685547</v>
      </c>
      <c r="BS1575">
        <v>58.097515106201172</v>
      </c>
      <c r="BT1575">
        <v>58.551902770996094</v>
      </c>
      <c r="BU1575">
        <v>57.478981018066406</v>
      </c>
      <c r="BV1575">
        <v>55.089084625244141</v>
      </c>
      <c r="BW1575">
        <v>53.461387634277344</v>
      </c>
      <c r="BX1575">
        <v>52.083694458007812</v>
      </c>
      <c r="BY1575">
        <v>51.391502380371094</v>
      </c>
      <c r="BZ1575">
        <v>51.129116058349609</v>
      </c>
      <c r="CA1575">
        <v>50.116912841796875</v>
      </c>
      <c r="CB1575">
        <v>49.061958312988281</v>
      </c>
      <c r="CC1575">
        <v>6.4874172210693359</v>
      </c>
      <c r="CD1575">
        <v>6.1691222190856934</v>
      </c>
      <c r="CE1575">
        <v>5.8574948310852051</v>
      </c>
      <c r="CF1575">
        <v>4.4725723266601562</v>
      </c>
      <c r="CG1575">
        <v>3.8350663185119629</v>
      </c>
      <c r="CH1575">
        <v>4.2707934379577637</v>
      </c>
      <c r="CI1575">
        <v>4.6552920341491699</v>
      </c>
      <c r="CJ1575">
        <v>2.8636384010314941</v>
      </c>
      <c r="CK1575">
        <v>3.8559174537658691</v>
      </c>
      <c r="CL1575">
        <v>3.6850700378417969</v>
      </c>
      <c r="CM1575">
        <v>2.7797911167144775</v>
      </c>
      <c r="CN1575">
        <v>3.0960907936096191</v>
      </c>
      <c r="CO1575">
        <v>4.2730875015258789</v>
      </c>
      <c r="CP1575">
        <v>2.6784241199493408</v>
      </c>
      <c r="CQ1575">
        <v>3.2285618782043457</v>
      </c>
      <c r="CR1575">
        <v>4.7566413879394531</v>
      </c>
      <c r="CS1575">
        <v>5.1940960884094238</v>
      </c>
      <c r="CT1575">
        <v>5.6981344223022461</v>
      </c>
      <c r="CU1575">
        <v>7.0633983612060547</v>
      </c>
      <c r="CV1575">
        <v>5.782294750213623</v>
      </c>
      <c r="CW1575">
        <v>5.1686859130859375</v>
      </c>
      <c r="CX1575">
        <v>4.4158411026000977</v>
      </c>
      <c r="CY1575">
        <v>4.7226600646972656</v>
      </c>
      <c r="CZ1575">
        <v>4.6169300079345703</v>
      </c>
    </row>
    <row r="1576" spans="1:104" x14ac:dyDescent="0.25">
      <c r="A1576" t="s">
        <v>1765</v>
      </c>
      <c r="B1576" t="s">
        <v>26</v>
      </c>
      <c r="C1576" t="s">
        <v>28</v>
      </c>
      <c r="D1576" t="s">
        <v>184</v>
      </c>
      <c r="E1576" t="s">
        <v>184</v>
      </c>
      <c r="F1576">
        <v>2015</v>
      </c>
      <c r="G1576" t="s">
        <v>172</v>
      </c>
      <c r="H1576">
        <v>2</v>
      </c>
      <c r="I1576">
        <v>136.58848571777344</v>
      </c>
      <c r="J1576">
        <v>132.39236450195312</v>
      </c>
      <c r="K1576">
        <v>130.79812622070312</v>
      </c>
      <c r="L1576">
        <v>131.61012268066406</v>
      </c>
      <c r="M1576">
        <v>137.84577941894531</v>
      </c>
      <c r="N1576">
        <v>152.40817260742187</v>
      </c>
      <c r="O1576">
        <v>171.10385131835937</v>
      </c>
      <c r="P1576">
        <v>185.64939880371094</v>
      </c>
      <c r="Q1576">
        <v>192.36505126953125</v>
      </c>
      <c r="R1576">
        <v>194.09541320800781</v>
      </c>
      <c r="S1576">
        <v>195.08836364746094</v>
      </c>
      <c r="T1576">
        <v>193.68658447265625</v>
      </c>
      <c r="U1576">
        <v>192.99185180664062</v>
      </c>
      <c r="V1576">
        <v>192.05540466308594</v>
      </c>
      <c r="W1576">
        <v>189.06269836425781</v>
      </c>
      <c r="X1576">
        <v>183.24903869628906</v>
      </c>
      <c r="Y1576">
        <v>178.08700561523437</v>
      </c>
      <c r="Z1576">
        <v>176.84901428222656</v>
      </c>
      <c r="AA1576">
        <v>172.49601745605469</v>
      </c>
      <c r="AB1576">
        <v>167.017578125</v>
      </c>
      <c r="AC1576">
        <v>164.590087890625</v>
      </c>
      <c r="AD1576">
        <v>158.00619506835937</v>
      </c>
      <c r="AE1576">
        <v>149.94844055175781</v>
      </c>
      <c r="AF1576">
        <v>144.34312438964844</v>
      </c>
      <c r="AG1576">
        <v>-3.9236743450164795</v>
      </c>
      <c r="AH1576">
        <v>-0.74348390102386475</v>
      </c>
      <c r="AI1576">
        <v>0.98219066858291626</v>
      </c>
      <c r="AJ1576">
        <v>-0.22465130686759949</v>
      </c>
      <c r="AK1576">
        <v>-1.7455573081970215</v>
      </c>
      <c r="AL1576">
        <v>-2.138716459274292</v>
      </c>
      <c r="AM1576">
        <v>-3.1704626083374023</v>
      </c>
      <c r="AN1576">
        <v>-2.7848477363586426</v>
      </c>
      <c r="AO1576">
        <v>0.98757743835449219</v>
      </c>
      <c r="AP1576">
        <v>4.2509360313415527</v>
      </c>
      <c r="AQ1576">
        <v>7.1141557693481445</v>
      </c>
      <c r="AR1576">
        <v>16.777666091918945</v>
      </c>
      <c r="AS1576">
        <v>16.92138671875</v>
      </c>
      <c r="AT1576">
        <v>15.828536033630371</v>
      </c>
      <c r="AU1576">
        <v>13.450872421264648</v>
      </c>
      <c r="AV1576">
        <v>8.9435052871704102</v>
      </c>
      <c r="AW1576">
        <v>7.0808825492858887</v>
      </c>
      <c r="AX1576">
        <v>3.1595995426177979</v>
      </c>
      <c r="AY1576">
        <v>-5.8108048439025879</v>
      </c>
      <c r="AZ1576">
        <v>-5.2259464263916016</v>
      </c>
      <c r="BA1576">
        <v>-4.0517911911010742</v>
      </c>
      <c r="BB1576">
        <v>-3.2896592617034912</v>
      </c>
      <c r="BC1576">
        <v>-2.4759507179260254</v>
      </c>
      <c r="BD1576">
        <v>-4.5484318733215332</v>
      </c>
      <c r="BE1576">
        <v>52.098423004150391</v>
      </c>
      <c r="BF1576">
        <v>52.698802947998047</v>
      </c>
      <c r="BG1576">
        <v>52.283931732177734</v>
      </c>
      <c r="BH1576">
        <v>52.174217224121094</v>
      </c>
      <c r="BI1576">
        <v>51.466972351074219</v>
      </c>
      <c r="BJ1576">
        <v>50.716968536376953</v>
      </c>
      <c r="BK1576">
        <v>51.131649017333984</v>
      </c>
      <c r="BL1576">
        <v>51.674217224121094</v>
      </c>
      <c r="BM1576">
        <v>53.146575927734375</v>
      </c>
      <c r="BN1576">
        <v>55.116016387939453</v>
      </c>
      <c r="BO1576">
        <v>56.667724609375</v>
      </c>
      <c r="BP1576">
        <v>57.902477264404297</v>
      </c>
      <c r="BQ1576">
        <v>59.304763793945313</v>
      </c>
      <c r="BR1576">
        <v>59.984561920166016</v>
      </c>
      <c r="BS1576">
        <v>60.161495208740234</v>
      </c>
      <c r="BT1576">
        <v>59.106864929199219</v>
      </c>
      <c r="BU1576">
        <v>57.777637481689453</v>
      </c>
      <c r="BV1576">
        <v>55.924018859863281</v>
      </c>
      <c r="BW1576">
        <v>55.323646545410156</v>
      </c>
      <c r="BX1576">
        <v>54.494354248046875</v>
      </c>
      <c r="BY1576">
        <v>53.537178039550781</v>
      </c>
      <c r="BZ1576">
        <v>53.449001312255859</v>
      </c>
      <c r="CA1576">
        <v>52.659294128417969</v>
      </c>
      <c r="CB1576">
        <v>52.537181854248047</v>
      </c>
      <c r="CC1576">
        <v>6.0970711708068848</v>
      </c>
      <c r="CD1576">
        <v>5.8124551773071289</v>
      </c>
      <c r="CE1576">
        <v>5.5072684288024902</v>
      </c>
      <c r="CF1576">
        <v>4.2054314613342285</v>
      </c>
      <c r="CG1576">
        <v>3.5874755382537842</v>
      </c>
      <c r="CH1576">
        <v>4.040252685546875</v>
      </c>
      <c r="CI1576">
        <v>4.3513517379760742</v>
      </c>
      <c r="CJ1576">
        <v>2.6845927238464355</v>
      </c>
      <c r="CK1576">
        <v>3.6553671360015869</v>
      </c>
      <c r="CL1576">
        <v>3.524972677230835</v>
      </c>
      <c r="CM1576">
        <v>2.6707470417022705</v>
      </c>
      <c r="CN1576">
        <v>2.9857385158538818</v>
      </c>
      <c r="CO1576">
        <v>4.1494522094726562</v>
      </c>
      <c r="CP1576">
        <v>2.6109054088592529</v>
      </c>
      <c r="CQ1576">
        <v>3.1422357559204102</v>
      </c>
      <c r="CR1576">
        <v>4.6129164695739746</v>
      </c>
      <c r="CS1576">
        <v>5.0193381309509277</v>
      </c>
      <c r="CT1576">
        <v>5.4502320289611816</v>
      </c>
      <c r="CU1576">
        <v>6.8327202796936035</v>
      </c>
      <c r="CV1576">
        <v>5.5553421974182129</v>
      </c>
      <c r="CW1576">
        <v>4.9637222290039062</v>
      </c>
      <c r="CX1576">
        <v>4.1894927024841309</v>
      </c>
      <c r="CY1576">
        <v>4.4543390274047852</v>
      </c>
      <c r="CZ1576">
        <v>4.3569865226745605</v>
      </c>
    </row>
    <row r="1577" spans="1:104" x14ac:dyDescent="0.25">
      <c r="A1577" t="s">
        <v>1766</v>
      </c>
      <c r="B1577" t="s">
        <v>26</v>
      </c>
      <c r="C1577" t="s">
        <v>28</v>
      </c>
      <c r="D1577" t="s">
        <v>184</v>
      </c>
      <c r="E1577" t="s">
        <v>184</v>
      </c>
      <c r="F1577">
        <v>2015</v>
      </c>
      <c r="G1577" t="s">
        <v>173</v>
      </c>
      <c r="H1577">
        <v>3</v>
      </c>
      <c r="I1577">
        <v>140.76377868652344</v>
      </c>
      <c r="J1577">
        <v>136.63021850585937</v>
      </c>
      <c r="K1577">
        <v>134.13165283203125</v>
      </c>
      <c r="L1577">
        <v>134.31307983398437</v>
      </c>
      <c r="M1577">
        <v>139.39427185058594</v>
      </c>
      <c r="N1577">
        <v>152.16255187988281</v>
      </c>
      <c r="O1577">
        <v>172.31175231933594</v>
      </c>
      <c r="P1577">
        <v>188.15345764160156</v>
      </c>
      <c r="Q1577">
        <v>195.30061340332031</v>
      </c>
      <c r="R1577">
        <v>195.67701721191406</v>
      </c>
      <c r="S1577">
        <v>196.29954528808594</v>
      </c>
      <c r="T1577">
        <v>195.94187927246094</v>
      </c>
      <c r="U1577">
        <v>194.98686218261719</v>
      </c>
      <c r="V1577">
        <v>194.06130981445312</v>
      </c>
      <c r="W1577">
        <v>191.26162719726562</v>
      </c>
      <c r="X1577">
        <v>186.32780456542969</v>
      </c>
      <c r="Y1577">
        <v>182.12315368652344</v>
      </c>
      <c r="Z1577">
        <v>176.61599731445312</v>
      </c>
      <c r="AA1577">
        <v>171.94172668457031</v>
      </c>
      <c r="AB1577">
        <v>171.67922973632812</v>
      </c>
      <c r="AC1577">
        <v>167.22789001464844</v>
      </c>
      <c r="AD1577">
        <v>162.04246520996094</v>
      </c>
      <c r="AE1577">
        <v>152.2379150390625</v>
      </c>
      <c r="AF1577">
        <v>146.82293701171875</v>
      </c>
      <c r="AG1577">
        <v>-4.0532169342041016</v>
      </c>
      <c r="AH1577">
        <v>-0.77052915096282959</v>
      </c>
      <c r="AI1577">
        <v>1.011919379234314</v>
      </c>
      <c r="AJ1577">
        <v>-0.22670267522335052</v>
      </c>
      <c r="AK1577">
        <v>-1.7656242847442627</v>
      </c>
      <c r="AL1577">
        <v>-2.1357150077819824</v>
      </c>
      <c r="AM1577">
        <v>-3.1962621212005615</v>
      </c>
      <c r="AN1577">
        <v>-2.8332722187042236</v>
      </c>
      <c r="AO1577">
        <v>1.003779411315918</v>
      </c>
      <c r="AP1577">
        <v>4.2963757514953613</v>
      </c>
      <c r="AQ1577">
        <v>7.1519265174865723</v>
      </c>
      <c r="AR1577">
        <v>16.905279159545898</v>
      </c>
      <c r="AS1577">
        <v>17.031349182128906</v>
      </c>
      <c r="AT1577">
        <v>15.931466102600098</v>
      </c>
      <c r="AU1577">
        <v>13.564723968505859</v>
      </c>
      <c r="AV1577">
        <v>9.055206298828125</v>
      </c>
      <c r="AW1577">
        <v>7.1988339424133301</v>
      </c>
      <c r="AX1577">
        <v>3.1137459278106689</v>
      </c>
      <c r="AY1577">
        <v>-5.8264012336730957</v>
      </c>
      <c r="AZ1577">
        <v>-5.3908271789550781</v>
      </c>
      <c r="BA1577">
        <v>-4.1335248947143555</v>
      </c>
      <c r="BB1577">
        <v>-3.3874702453613281</v>
      </c>
      <c r="BC1577">
        <v>-2.5237183570861816</v>
      </c>
      <c r="BD1577">
        <v>-4.638730525970459</v>
      </c>
      <c r="BE1577">
        <v>51.516548156738281</v>
      </c>
      <c r="BF1577">
        <v>51.772258758544922</v>
      </c>
      <c r="BG1577">
        <v>51.537376403808594</v>
      </c>
      <c r="BH1577">
        <v>51.954902648925781</v>
      </c>
      <c r="BI1577">
        <v>51.000717163085937</v>
      </c>
      <c r="BJ1577">
        <v>51.055671691894531</v>
      </c>
      <c r="BK1577">
        <v>50.683559417724609</v>
      </c>
      <c r="BL1577">
        <v>51.043281555175781</v>
      </c>
      <c r="BM1577">
        <v>53.152675628662109</v>
      </c>
      <c r="BN1577">
        <v>54.838691711425781</v>
      </c>
      <c r="BO1577">
        <v>56.945236206054687</v>
      </c>
      <c r="BP1577">
        <v>58.411823272705078</v>
      </c>
      <c r="BQ1577">
        <v>59.451332092285156</v>
      </c>
      <c r="BR1577">
        <v>60.600765228271484</v>
      </c>
      <c r="BS1577">
        <v>60.10076904296875</v>
      </c>
      <c r="BT1577">
        <v>59.585525512695313</v>
      </c>
      <c r="BU1577">
        <v>58.76849365234375</v>
      </c>
      <c r="BV1577">
        <v>57.811248779296875</v>
      </c>
      <c r="BW1577">
        <v>55.601478576660156</v>
      </c>
      <c r="BX1577">
        <v>54.546722412109375</v>
      </c>
      <c r="BY1577">
        <v>53.93408203125</v>
      </c>
      <c r="BZ1577">
        <v>53.226837158203125</v>
      </c>
      <c r="CA1577">
        <v>52.729888916015625</v>
      </c>
      <c r="CB1577">
        <v>52.123023986816406</v>
      </c>
      <c r="CC1577">
        <v>6.2943987846374512</v>
      </c>
      <c r="CD1577">
        <v>6.0093073844909668</v>
      </c>
      <c r="CE1577">
        <v>5.6566662788391113</v>
      </c>
      <c r="CF1577">
        <v>4.2980837821960449</v>
      </c>
      <c r="CG1577">
        <v>3.6328504085540771</v>
      </c>
      <c r="CH1577">
        <v>4.0384254455566406</v>
      </c>
      <c r="CI1577">
        <v>4.3879923820495605</v>
      </c>
      <c r="CJ1577">
        <v>2.7243139743804932</v>
      </c>
      <c r="CK1577">
        <v>3.7173604965209961</v>
      </c>
      <c r="CL1577">
        <v>3.5595486164093018</v>
      </c>
      <c r="CM1577">
        <v>2.6917457580566406</v>
      </c>
      <c r="CN1577">
        <v>3.0252280235290527</v>
      </c>
      <c r="CO1577">
        <v>4.2004899978637695</v>
      </c>
      <c r="CP1577">
        <v>2.6398541927337646</v>
      </c>
      <c r="CQ1577">
        <v>3.1833107471466064</v>
      </c>
      <c r="CR1577">
        <v>4.6974678039550781</v>
      </c>
      <c r="CS1577">
        <v>5.1404118537902832</v>
      </c>
      <c r="CT1577">
        <v>5.4503636360168457</v>
      </c>
      <c r="CU1577">
        <v>6.818819522857666</v>
      </c>
      <c r="CV1577">
        <v>5.7197451591491699</v>
      </c>
      <c r="CW1577">
        <v>5.0499091148376465</v>
      </c>
      <c r="CX1577">
        <v>4.3022356033325195</v>
      </c>
      <c r="CY1577">
        <v>4.5280232429504395</v>
      </c>
      <c r="CZ1577">
        <v>4.4370136260986328</v>
      </c>
    </row>
    <row r="1578" spans="1:104" x14ac:dyDescent="0.25">
      <c r="A1578" t="s">
        <v>1767</v>
      </c>
      <c r="B1578" t="s">
        <v>26</v>
      </c>
      <c r="C1578" t="s">
        <v>28</v>
      </c>
      <c r="D1578" t="s">
        <v>184</v>
      </c>
      <c r="E1578" t="s">
        <v>184</v>
      </c>
      <c r="F1578">
        <v>2015</v>
      </c>
      <c r="G1578" t="s">
        <v>174</v>
      </c>
      <c r="H1578">
        <v>4</v>
      </c>
      <c r="I1578">
        <v>144.48806762695312</v>
      </c>
      <c r="J1578">
        <v>140.16499328613281</v>
      </c>
      <c r="K1578">
        <v>137.46392822265625</v>
      </c>
      <c r="L1578">
        <v>137.16993713378906</v>
      </c>
      <c r="M1578">
        <v>142.27351379394531</v>
      </c>
      <c r="N1578">
        <v>154.68601989746094</v>
      </c>
      <c r="O1578">
        <v>169.43246459960937</v>
      </c>
      <c r="P1578">
        <v>184.69313049316406</v>
      </c>
      <c r="Q1578">
        <v>195.61708068847656</v>
      </c>
      <c r="R1578">
        <v>202.47819519042969</v>
      </c>
      <c r="S1578">
        <v>208.63522338867187</v>
      </c>
      <c r="T1578">
        <v>211.11048889160156</v>
      </c>
      <c r="U1578">
        <v>212.51873779296875</v>
      </c>
      <c r="V1578">
        <v>214.38909912109375</v>
      </c>
      <c r="W1578">
        <v>212.34677124023437</v>
      </c>
      <c r="X1578">
        <v>205.57148742675781</v>
      </c>
      <c r="Y1578">
        <v>197.97721862792969</v>
      </c>
      <c r="Z1578">
        <v>185.9019775390625</v>
      </c>
      <c r="AA1578">
        <v>176.80152893066406</v>
      </c>
      <c r="AB1578">
        <v>174.434814453125</v>
      </c>
      <c r="AC1578">
        <v>172.79551696777344</v>
      </c>
      <c r="AD1578">
        <v>165.61790466308594</v>
      </c>
      <c r="AE1578">
        <v>159.36656188964844</v>
      </c>
      <c r="AF1578">
        <v>153.84101867675781</v>
      </c>
      <c r="AG1578">
        <v>-3.5609416961669922</v>
      </c>
      <c r="AH1578">
        <v>-1.2341948747634888</v>
      </c>
      <c r="AI1578">
        <v>-8.0002911388874054E-2</v>
      </c>
      <c r="AJ1578">
        <v>-0.75725537538528442</v>
      </c>
      <c r="AK1578">
        <v>-1.5306310653686523</v>
      </c>
      <c r="AL1578">
        <v>-1.3359168767929077</v>
      </c>
      <c r="AM1578">
        <v>-2.4819231033325195</v>
      </c>
      <c r="AN1578">
        <v>-1.2995604276657104</v>
      </c>
      <c r="AO1578">
        <v>0.94577914476394653</v>
      </c>
      <c r="AP1578">
        <v>2.7761492729187012</v>
      </c>
      <c r="AQ1578">
        <v>6.2166576385498047</v>
      </c>
      <c r="AR1578">
        <v>18.216171264648438</v>
      </c>
      <c r="AS1578">
        <v>18.73382568359375</v>
      </c>
      <c r="AT1578">
        <v>17.837976455688477</v>
      </c>
      <c r="AU1578">
        <v>15.861886024475098</v>
      </c>
      <c r="AV1578">
        <v>13.214115142822266</v>
      </c>
      <c r="AW1578">
        <v>11.59520435333252</v>
      </c>
      <c r="AX1578">
        <v>8.1983051300048828</v>
      </c>
      <c r="AY1578">
        <v>-0.62605452537536621</v>
      </c>
      <c r="AZ1578">
        <v>-1.5876544713973999</v>
      </c>
      <c r="BA1578">
        <v>-1.4084348678588867</v>
      </c>
      <c r="BB1578">
        <v>-0.96534186601638794</v>
      </c>
      <c r="BC1578">
        <v>-0.85163611173629761</v>
      </c>
      <c r="BD1578">
        <v>-2.4968457221984863</v>
      </c>
      <c r="BE1578">
        <v>60.641002655029297</v>
      </c>
      <c r="BF1578">
        <v>60.067546844482422</v>
      </c>
      <c r="BG1578">
        <v>59.802433013916016</v>
      </c>
      <c r="BH1578">
        <v>59.018692016601563</v>
      </c>
      <c r="BI1578">
        <v>58.948612213134766</v>
      </c>
      <c r="BJ1578">
        <v>58.414867401123047</v>
      </c>
      <c r="BK1578">
        <v>58.707435607910156</v>
      </c>
      <c r="BL1578">
        <v>60.862247467041016</v>
      </c>
      <c r="BM1578">
        <v>64.33746337890625</v>
      </c>
      <c r="BN1578">
        <v>65.182456970214844</v>
      </c>
      <c r="BO1578">
        <v>67.18841552734375</v>
      </c>
      <c r="BP1578">
        <v>69.163963317871094</v>
      </c>
      <c r="BQ1578">
        <v>70.655006408691406</v>
      </c>
      <c r="BR1578">
        <v>70.457046508789063</v>
      </c>
      <c r="BS1578">
        <v>69.511672973632813</v>
      </c>
      <c r="BT1578">
        <v>69.822929382324219</v>
      </c>
      <c r="BU1578">
        <v>68.783416748046875</v>
      </c>
      <c r="BV1578">
        <v>68.076171875</v>
      </c>
      <c r="BW1578">
        <v>67.463539123535156</v>
      </c>
      <c r="BX1578">
        <v>65.372314453125</v>
      </c>
      <c r="BY1578">
        <v>62.832599639892578</v>
      </c>
      <c r="BZ1578">
        <v>61.829357147216797</v>
      </c>
      <c r="CA1578">
        <v>60.914867401123047</v>
      </c>
      <c r="CB1578">
        <v>59.546005249023437</v>
      </c>
      <c r="CC1578">
        <v>5.319580078125</v>
      </c>
      <c r="CD1578">
        <v>5.0761098861694336</v>
      </c>
      <c r="CE1578">
        <v>4.773928165435791</v>
      </c>
      <c r="CF1578">
        <v>3.6151766777038574</v>
      </c>
      <c r="CG1578">
        <v>3.0535976886749268</v>
      </c>
      <c r="CH1578">
        <v>3.3797426223754883</v>
      </c>
      <c r="CI1578">
        <v>3.5510802268981934</v>
      </c>
      <c r="CJ1578">
        <v>2.2017710208892822</v>
      </c>
      <c r="CK1578">
        <v>3.060826301574707</v>
      </c>
      <c r="CL1578">
        <v>3.0303070545196533</v>
      </c>
      <c r="CM1578">
        <v>2.3538515567779541</v>
      </c>
      <c r="CN1578">
        <v>2.6824510097503662</v>
      </c>
      <c r="CO1578">
        <v>3.764127254486084</v>
      </c>
      <c r="CP1578">
        <v>2.4048962593078613</v>
      </c>
      <c r="CQ1578">
        <v>2.9093763828277588</v>
      </c>
      <c r="CR1578">
        <v>4.2655301094055176</v>
      </c>
      <c r="CS1578">
        <v>4.5994629859924316</v>
      </c>
      <c r="CT1578">
        <v>4.7221469879150391</v>
      </c>
      <c r="CU1578">
        <v>5.7819819450378418</v>
      </c>
      <c r="CV1578">
        <v>4.7739839553833008</v>
      </c>
      <c r="CW1578">
        <v>4.2897329330444336</v>
      </c>
      <c r="CX1578">
        <v>3.6176228523254395</v>
      </c>
      <c r="CY1578">
        <v>3.9034035205841064</v>
      </c>
      <c r="CZ1578">
        <v>3.8297557830810547</v>
      </c>
    </row>
    <row r="1579" spans="1:104" x14ac:dyDescent="0.25">
      <c r="A1579" t="s">
        <v>1768</v>
      </c>
      <c r="B1579" t="s">
        <v>26</v>
      </c>
      <c r="C1579" t="s">
        <v>28</v>
      </c>
      <c r="D1579" t="s">
        <v>184</v>
      </c>
      <c r="E1579" t="s">
        <v>184</v>
      </c>
      <c r="F1579">
        <v>2015</v>
      </c>
      <c r="G1579" t="s">
        <v>175</v>
      </c>
      <c r="H1579">
        <v>5</v>
      </c>
      <c r="I1579">
        <v>151.211181640625</v>
      </c>
      <c r="J1579">
        <v>147.0238037109375</v>
      </c>
      <c r="K1579">
        <v>144.26783752441406</v>
      </c>
      <c r="L1579">
        <v>143.42112731933594</v>
      </c>
      <c r="M1579">
        <v>147.68943786621094</v>
      </c>
      <c r="N1579">
        <v>159.51495361328125</v>
      </c>
      <c r="O1579">
        <v>173.94189453125</v>
      </c>
      <c r="P1579">
        <v>192.46339416503906</v>
      </c>
      <c r="Q1579">
        <v>205.13046264648437</v>
      </c>
      <c r="R1579">
        <v>212.59451293945312</v>
      </c>
      <c r="S1579">
        <v>217.55889892578125</v>
      </c>
      <c r="T1579">
        <v>217.06324768066406</v>
      </c>
      <c r="U1579">
        <v>215.86494445800781</v>
      </c>
      <c r="V1579">
        <v>215.32952880859375</v>
      </c>
      <c r="W1579">
        <v>213.08966064453125</v>
      </c>
      <c r="X1579">
        <v>207.45802307128906</v>
      </c>
      <c r="Y1579">
        <v>200.66580200195312</v>
      </c>
      <c r="Z1579">
        <v>190.04295349121094</v>
      </c>
      <c r="AA1579">
        <v>181.897705078125</v>
      </c>
      <c r="AB1579">
        <v>179.42539978027344</v>
      </c>
      <c r="AC1579">
        <v>178.49826049804687</v>
      </c>
      <c r="AD1579">
        <v>170.588134765625</v>
      </c>
      <c r="AE1579">
        <v>164.92959594726562</v>
      </c>
      <c r="AF1579">
        <v>159.96315002441406</v>
      </c>
      <c r="AG1579">
        <v>-3.7232472896575928</v>
      </c>
      <c r="AH1579">
        <v>-1.3221625089645386</v>
      </c>
      <c r="AI1579">
        <v>-0.12944971024990082</v>
      </c>
      <c r="AJ1579">
        <v>-0.81503915786743164</v>
      </c>
      <c r="AK1579">
        <v>-1.5789589881896973</v>
      </c>
      <c r="AL1579">
        <v>-1.3614754676818848</v>
      </c>
      <c r="AM1579">
        <v>-2.53934645652771</v>
      </c>
      <c r="AN1579">
        <v>-1.325250506401062</v>
      </c>
      <c r="AO1579">
        <v>0.99092096090316772</v>
      </c>
      <c r="AP1579">
        <v>2.8645002841949463</v>
      </c>
      <c r="AQ1579">
        <v>6.4262299537658691</v>
      </c>
      <c r="AR1579">
        <v>18.681619644165039</v>
      </c>
      <c r="AS1579">
        <v>18.986244201660156</v>
      </c>
      <c r="AT1579">
        <v>17.884302139282227</v>
      </c>
      <c r="AU1579">
        <v>15.917937278747559</v>
      </c>
      <c r="AV1579">
        <v>13.423123359680176</v>
      </c>
      <c r="AW1579">
        <v>11.851911544799805</v>
      </c>
      <c r="AX1579">
        <v>8.5001354217529297</v>
      </c>
      <c r="AY1579">
        <v>-0.46378862857818604</v>
      </c>
      <c r="AZ1579">
        <v>-1.4997588396072388</v>
      </c>
      <c r="BA1579">
        <v>-1.3611124753952026</v>
      </c>
      <c r="BB1579">
        <v>-0.91282469034194946</v>
      </c>
      <c r="BC1579">
        <v>-0.82408821582794189</v>
      </c>
      <c r="BD1579">
        <v>-2.5284135341644287</v>
      </c>
      <c r="BE1579">
        <v>60.683368682861328</v>
      </c>
      <c r="BF1579">
        <v>60.588706970214844</v>
      </c>
      <c r="BG1579">
        <v>60.533748626708984</v>
      </c>
      <c r="BH1579">
        <v>60.686225891113281</v>
      </c>
      <c r="BI1579">
        <v>60.658771514892578</v>
      </c>
      <c r="BJ1579">
        <v>60.619064331054688</v>
      </c>
      <c r="BK1579">
        <v>61.201335906982422</v>
      </c>
      <c r="BL1579">
        <v>61.298858642578125</v>
      </c>
      <c r="BM1579">
        <v>63.185699462890625</v>
      </c>
      <c r="BN1579">
        <v>65.039321899414063</v>
      </c>
      <c r="BO1579">
        <v>67.456512451171875</v>
      </c>
      <c r="BP1579">
        <v>68.913627624511719</v>
      </c>
      <c r="BQ1579">
        <v>69.40765380859375</v>
      </c>
      <c r="BR1579">
        <v>69.590499877929688</v>
      </c>
      <c r="BS1579">
        <v>68.873916625976563</v>
      </c>
      <c r="BT1579">
        <v>69.200424194335937</v>
      </c>
      <c r="BU1579">
        <v>68.200614929199219</v>
      </c>
      <c r="BV1579">
        <v>66.368545532226563</v>
      </c>
      <c r="BW1579">
        <v>64.191993713378906</v>
      </c>
      <c r="BX1579">
        <v>62.250198364257813</v>
      </c>
      <c r="BY1579">
        <v>61.353813171386719</v>
      </c>
      <c r="BZ1579">
        <v>61.225936889648438</v>
      </c>
      <c r="CA1579">
        <v>61.378414154052734</v>
      </c>
      <c r="CB1579">
        <v>61.213726043701172</v>
      </c>
      <c r="CC1579">
        <v>5.5464811325073242</v>
      </c>
      <c r="CD1579">
        <v>5.3056392669677734</v>
      </c>
      <c r="CE1579">
        <v>4.9932374954223633</v>
      </c>
      <c r="CF1579">
        <v>3.765413761138916</v>
      </c>
      <c r="CG1579">
        <v>3.1569950580596924</v>
      </c>
      <c r="CH1579">
        <v>3.4710371494293213</v>
      </c>
      <c r="CI1579">
        <v>3.6311488151550293</v>
      </c>
      <c r="CJ1579">
        <v>2.2829554080963135</v>
      </c>
      <c r="CK1579">
        <v>3.1960716247558594</v>
      </c>
      <c r="CL1579">
        <v>3.166534423828125</v>
      </c>
      <c r="CM1579">
        <v>2.4429187774658203</v>
      </c>
      <c r="CN1579">
        <v>2.7445492744445801</v>
      </c>
      <c r="CO1579">
        <v>3.8057284355163574</v>
      </c>
      <c r="CP1579">
        <v>2.4020965099334717</v>
      </c>
      <c r="CQ1579">
        <v>2.904921293258667</v>
      </c>
      <c r="CR1579">
        <v>4.2832083702087402</v>
      </c>
      <c r="CS1579">
        <v>4.6385717391967773</v>
      </c>
      <c r="CT1579">
        <v>4.8032479286193848</v>
      </c>
      <c r="CU1579">
        <v>5.915802001953125</v>
      </c>
      <c r="CV1579">
        <v>4.8903188705444336</v>
      </c>
      <c r="CW1579">
        <v>4.4116263389587402</v>
      </c>
      <c r="CX1579">
        <v>3.7099857330322266</v>
      </c>
      <c r="CY1579">
        <v>4.0217938423156738</v>
      </c>
      <c r="CZ1579">
        <v>3.9656023979187012</v>
      </c>
    </row>
    <row r="1580" spans="1:104" x14ac:dyDescent="0.25">
      <c r="A1580" t="s">
        <v>1769</v>
      </c>
      <c r="B1580" t="s">
        <v>26</v>
      </c>
      <c r="C1580" t="s">
        <v>28</v>
      </c>
      <c r="D1580" t="s">
        <v>184</v>
      </c>
      <c r="E1580" t="s">
        <v>184</v>
      </c>
      <c r="F1580">
        <v>2015</v>
      </c>
      <c r="G1580" t="s">
        <v>176</v>
      </c>
      <c r="H1580">
        <v>6</v>
      </c>
      <c r="I1580">
        <v>162.62356567382812</v>
      </c>
      <c r="J1580">
        <v>157.83372497558594</v>
      </c>
      <c r="K1580">
        <v>154.59660339355469</v>
      </c>
      <c r="L1580">
        <v>153.67131042480469</v>
      </c>
      <c r="M1580">
        <v>157.41642761230469</v>
      </c>
      <c r="N1580">
        <v>169.43548583984375</v>
      </c>
      <c r="O1580">
        <v>183.57756042480469</v>
      </c>
      <c r="P1580">
        <v>201.54823303222656</v>
      </c>
      <c r="Q1580">
        <v>213.38092041015625</v>
      </c>
      <c r="R1580">
        <v>222.56535339355469</v>
      </c>
      <c r="S1580">
        <v>230.56803894042969</v>
      </c>
      <c r="T1580">
        <v>231.57954406738281</v>
      </c>
      <c r="U1580">
        <v>231.23567199707031</v>
      </c>
      <c r="V1580">
        <v>229.98233032226562</v>
      </c>
      <c r="W1580">
        <v>228.34403991699219</v>
      </c>
      <c r="X1580">
        <v>224.79289245605469</v>
      </c>
      <c r="Y1580">
        <v>218.87045288085937</v>
      </c>
      <c r="Z1580">
        <v>207.50080871582031</v>
      </c>
      <c r="AA1580">
        <v>197.06048583984375</v>
      </c>
      <c r="AB1580">
        <v>189.76239013671875</v>
      </c>
      <c r="AC1580">
        <v>188.28776550292969</v>
      </c>
      <c r="AD1580">
        <v>180.26533508300781</v>
      </c>
      <c r="AE1580">
        <v>176.292724609375</v>
      </c>
      <c r="AF1580">
        <v>171.15255737304687</v>
      </c>
      <c r="AG1580">
        <v>-3.6949164867401123</v>
      </c>
      <c r="AH1580">
        <v>-1.6389998197555542</v>
      </c>
      <c r="AI1580">
        <v>-0.70093148946762085</v>
      </c>
      <c r="AJ1580">
        <v>-1.1341195106506348</v>
      </c>
      <c r="AK1580">
        <v>-1.5366953611373901</v>
      </c>
      <c r="AL1580">
        <v>-1.0204544067382812</v>
      </c>
      <c r="AM1580">
        <v>-2.348778247833252</v>
      </c>
      <c r="AN1580">
        <v>-0.65702104568481445</v>
      </c>
      <c r="AO1580">
        <v>1.0054516792297363</v>
      </c>
      <c r="AP1580">
        <v>2.1674988269805908</v>
      </c>
      <c r="AQ1580">
        <v>6.1136684417724609</v>
      </c>
      <c r="AR1580">
        <v>19.898832321166992</v>
      </c>
      <c r="AS1580">
        <v>20.373767852783203</v>
      </c>
      <c r="AT1580">
        <v>19.182537078857422</v>
      </c>
      <c r="AU1580">
        <v>17.42009162902832</v>
      </c>
      <c r="AV1580">
        <v>16.096857070922852</v>
      </c>
      <c r="AW1580">
        <v>14.754691123962402</v>
      </c>
      <c r="AX1580">
        <v>11.706564903259277</v>
      </c>
      <c r="AY1580">
        <v>2.2177600860595703</v>
      </c>
      <c r="AZ1580">
        <v>0.34170201420783997</v>
      </c>
      <c r="BA1580">
        <v>-1.5473661012947559E-2</v>
      </c>
      <c r="BB1580">
        <v>0.27642649412155151</v>
      </c>
      <c r="BC1580">
        <v>2.4985820055007935E-2</v>
      </c>
      <c r="BD1580">
        <v>-1.5053129196166992</v>
      </c>
      <c r="BE1580">
        <v>64.201866149902344</v>
      </c>
      <c r="BF1580">
        <v>63.854351043701172</v>
      </c>
      <c r="BG1580">
        <v>63.454914093017578</v>
      </c>
      <c r="BH1580">
        <v>63.399959564208984</v>
      </c>
      <c r="BI1580">
        <v>63.040237426757813</v>
      </c>
      <c r="BJ1580">
        <v>63.070602416992187</v>
      </c>
      <c r="BK1580">
        <v>63.366016387939453</v>
      </c>
      <c r="BL1580">
        <v>64.935699462890625</v>
      </c>
      <c r="BM1580">
        <v>67.066627502441406</v>
      </c>
      <c r="BN1580">
        <v>70.956512451171875</v>
      </c>
      <c r="BO1580">
        <v>73.944114685058594</v>
      </c>
      <c r="BP1580">
        <v>74.41375732421875</v>
      </c>
      <c r="BQ1580">
        <v>75.690872192382812</v>
      </c>
      <c r="BR1580">
        <v>75.657661437988281</v>
      </c>
      <c r="BS1580">
        <v>74.477859497070313</v>
      </c>
      <c r="BT1580">
        <v>73.907859802246094</v>
      </c>
      <c r="BU1580">
        <v>72.828826904296875</v>
      </c>
      <c r="BV1580">
        <v>71.627685546875</v>
      </c>
      <c r="BW1580">
        <v>70.728462219238281</v>
      </c>
      <c r="BX1580">
        <v>69.176872253417969</v>
      </c>
      <c r="BY1580">
        <v>66.625358581542969</v>
      </c>
      <c r="BZ1580">
        <v>65.576499938964844</v>
      </c>
      <c r="CA1580">
        <v>64.732032775878906</v>
      </c>
      <c r="CB1580">
        <v>64.079750061035156</v>
      </c>
      <c r="CC1580">
        <v>5.5567426681518555</v>
      </c>
      <c r="CD1580">
        <v>5.3058614730834961</v>
      </c>
      <c r="CE1580">
        <v>4.9840669631958008</v>
      </c>
      <c r="CF1580">
        <v>3.7577521800994873</v>
      </c>
      <c r="CG1580">
        <v>3.1340510845184326</v>
      </c>
      <c r="CH1580">
        <v>3.4339637756347656</v>
      </c>
      <c r="CI1580">
        <v>3.5675303936004639</v>
      </c>
      <c r="CJ1580">
        <v>2.2253751754760742</v>
      </c>
      <c r="CK1580">
        <v>3.094667911529541</v>
      </c>
      <c r="CL1580">
        <v>3.0845973491668701</v>
      </c>
      <c r="CM1580">
        <v>2.4091904163360596</v>
      </c>
      <c r="CN1580">
        <v>2.7252497673034668</v>
      </c>
      <c r="CO1580">
        <v>3.7936549186706543</v>
      </c>
      <c r="CP1580">
        <v>2.3892760276794434</v>
      </c>
      <c r="CQ1580">
        <v>2.8975019454956055</v>
      </c>
      <c r="CR1580">
        <v>4.3203039169311523</v>
      </c>
      <c r="CS1580">
        <v>4.7098383903503418</v>
      </c>
      <c r="CT1580">
        <v>4.8820624351501465</v>
      </c>
      <c r="CU1580">
        <v>5.9656171798706055</v>
      </c>
      <c r="CV1580">
        <v>4.8123126029968262</v>
      </c>
      <c r="CW1580">
        <v>4.3304996490478516</v>
      </c>
      <c r="CX1580">
        <v>3.6499385833740234</v>
      </c>
      <c r="CY1580">
        <v>4.0039677619934082</v>
      </c>
      <c r="CZ1580">
        <v>3.9518415927886963</v>
      </c>
    </row>
    <row r="1581" spans="1:104" x14ac:dyDescent="0.25">
      <c r="A1581" t="s">
        <v>1770</v>
      </c>
      <c r="B1581" t="s">
        <v>26</v>
      </c>
      <c r="C1581" t="s">
        <v>28</v>
      </c>
      <c r="D1581" t="s">
        <v>184</v>
      </c>
      <c r="E1581" t="s">
        <v>184</v>
      </c>
      <c r="F1581">
        <v>2015</v>
      </c>
      <c r="G1581" t="s">
        <v>177</v>
      </c>
      <c r="H1581">
        <v>7</v>
      </c>
      <c r="I1581">
        <v>168.718017578125</v>
      </c>
      <c r="J1581">
        <v>164.10231018066406</v>
      </c>
      <c r="K1581">
        <v>160.378173828125</v>
      </c>
      <c r="L1581">
        <v>159.77983093261719</v>
      </c>
      <c r="M1581">
        <v>165.14260864257812</v>
      </c>
      <c r="N1581">
        <v>178.11959838867187</v>
      </c>
      <c r="O1581">
        <v>191.55435180664062</v>
      </c>
      <c r="P1581">
        <v>209.60798645019531</v>
      </c>
      <c r="Q1581">
        <v>221.04832458496094</v>
      </c>
      <c r="R1581">
        <v>229.73846435546875</v>
      </c>
      <c r="S1581">
        <v>235.91224670410156</v>
      </c>
      <c r="T1581">
        <v>236.90208435058594</v>
      </c>
      <c r="U1581">
        <v>237.02615356445312</v>
      </c>
      <c r="V1581">
        <v>236.38896179199219</v>
      </c>
      <c r="W1581">
        <v>235.41737365722656</v>
      </c>
      <c r="X1581">
        <v>233.46867370605469</v>
      </c>
      <c r="Y1581">
        <v>228.86354064941406</v>
      </c>
      <c r="Z1581">
        <v>217.71629333496094</v>
      </c>
      <c r="AA1581">
        <v>206.24687194824219</v>
      </c>
      <c r="AB1581">
        <v>198.56956481933594</v>
      </c>
      <c r="AC1581">
        <v>196.42100524902344</v>
      </c>
      <c r="AD1581">
        <v>187.62478637695312</v>
      </c>
      <c r="AE1581">
        <v>182.7940673828125</v>
      </c>
      <c r="AF1581">
        <v>178.17057800292969</v>
      </c>
      <c r="AG1581">
        <v>-3.6129906177520752</v>
      </c>
      <c r="AH1581">
        <v>-1.8539804220199585</v>
      </c>
      <c r="AI1581">
        <v>-1.1169463396072388</v>
      </c>
      <c r="AJ1581">
        <v>-1.3597995042800903</v>
      </c>
      <c r="AK1581">
        <v>-1.5093098878860474</v>
      </c>
      <c r="AL1581">
        <v>-0.76963144540786743</v>
      </c>
      <c r="AM1581">
        <v>-2.218090295791626</v>
      </c>
      <c r="AN1581">
        <v>-0.16961336135864258</v>
      </c>
      <c r="AO1581">
        <v>1.0185528993606567</v>
      </c>
      <c r="AP1581">
        <v>1.6595697402954102</v>
      </c>
      <c r="AQ1581">
        <v>5.777829647064209</v>
      </c>
      <c r="AR1581">
        <v>20.355594635009766</v>
      </c>
      <c r="AS1581">
        <v>20.9385986328125</v>
      </c>
      <c r="AT1581">
        <v>19.796241760253906</v>
      </c>
      <c r="AU1581">
        <v>18.231063842773438</v>
      </c>
      <c r="AV1581">
        <v>17.823173522949219</v>
      </c>
      <c r="AW1581">
        <v>16.732419967651367</v>
      </c>
      <c r="AX1581">
        <v>14.000478744506836</v>
      </c>
      <c r="AY1581">
        <v>4.2372827529907227</v>
      </c>
      <c r="AZ1581">
        <v>1.7172950506210327</v>
      </c>
      <c r="BA1581">
        <v>0.97965633869171143</v>
      </c>
      <c r="BB1581">
        <v>1.1553984880447388</v>
      </c>
      <c r="BC1581">
        <v>0.65745538473129272</v>
      </c>
      <c r="BD1581">
        <v>-0.72512590885162354</v>
      </c>
      <c r="BE1581">
        <v>67.515449523925781</v>
      </c>
      <c r="BF1581">
        <v>67.116020202636719</v>
      </c>
      <c r="BG1581">
        <v>66.890617370605469</v>
      </c>
      <c r="BH1581">
        <v>66.603813171386719</v>
      </c>
      <c r="BI1581">
        <v>66.793098449707031</v>
      </c>
      <c r="BJ1581">
        <v>66.311256408691406</v>
      </c>
      <c r="BK1581">
        <v>67.204193115234375</v>
      </c>
      <c r="BL1581">
        <v>67.89617919921875</v>
      </c>
      <c r="BM1581">
        <v>70.075775146484375</v>
      </c>
      <c r="BN1581">
        <v>71.319686889648437</v>
      </c>
      <c r="BO1581">
        <v>72.944511413574219</v>
      </c>
      <c r="BP1581">
        <v>74.368141174316406</v>
      </c>
      <c r="BQ1581">
        <v>75.69146728515625</v>
      </c>
      <c r="BR1581">
        <v>77.346794128417969</v>
      </c>
      <c r="BS1581">
        <v>78.963203430175781</v>
      </c>
      <c r="BT1581">
        <v>79.615486145019531</v>
      </c>
      <c r="BU1581">
        <v>80.118339538574219</v>
      </c>
      <c r="BV1581">
        <v>80.035736083984375</v>
      </c>
      <c r="BW1581">
        <v>76.530357360839844</v>
      </c>
      <c r="BX1581">
        <v>74.314109802246094</v>
      </c>
      <c r="BY1581">
        <v>71.646186828613281</v>
      </c>
      <c r="BZ1581">
        <v>70.954185485839844</v>
      </c>
      <c r="CA1581">
        <v>70.356666564941406</v>
      </c>
      <c r="CB1581">
        <v>69.926872253417969</v>
      </c>
      <c r="CC1581">
        <v>5.5574941635131836</v>
      </c>
      <c r="CD1581">
        <v>5.3187379837036133</v>
      </c>
      <c r="CE1581">
        <v>4.9850168228149414</v>
      </c>
      <c r="CF1581">
        <v>3.7672269344329834</v>
      </c>
      <c r="CG1581">
        <v>3.1695191860198975</v>
      </c>
      <c r="CH1581">
        <v>3.4794516563415527</v>
      </c>
      <c r="CI1581">
        <v>3.5879652500152588</v>
      </c>
      <c r="CJ1581">
        <v>2.230548620223999</v>
      </c>
      <c r="CK1581">
        <v>3.0877258777618408</v>
      </c>
      <c r="CL1581">
        <v>3.0683493614196777</v>
      </c>
      <c r="CM1581">
        <v>2.3752875328063965</v>
      </c>
      <c r="CN1581">
        <v>2.6867215633392334</v>
      </c>
      <c r="CO1581">
        <v>3.7463319301605225</v>
      </c>
      <c r="CP1581">
        <v>2.3683772087097168</v>
      </c>
      <c r="CQ1581">
        <v>2.879122257232666</v>
      </c>
      <c r="CR1581">
        <v>4.3245730400085449</v>
      </c>
      <c r="CS1581">
        <v>4.7467427253723145</v>
      </c>
      <c r="CT1581">
        <v>4.9372696876525879</v>
      </c>
      <c r="CU1581">
        <v>6.0187349319458008</v>
      </c>
      <c r="CV1581">
        <v>4.8528261184692383</v>
      </c>
      <c r="CW1581">
        <v>4.3532495498657227</v>
      </c>
      <c r="CX1581">
        <v>3.6618099212646484</v>
      </c>
      <c r="CY1581">
        <v>4.0028619766235352</v>
      </c>
      <c r="CZ1581">
        <v>3.9666624069213867</v>
      </c>
    </row>
    <row r="1582" spans="1:104" x14ac:dyDescent="0.25">
      <c r="A1582" t="s">
        <v>1771</v>
      </c>
      <c r="B1582" t="s">
        <v>26</v>
      </c>
      <c r="C1582" t="s">
        <v>28</v>
      </c>
      <c r="D1582" t="s">
        <v>184</v>
      </c>
      <c r="E1582" t="s">
        <v>184</v>
      </c>
      <c r="F1582">
        <v>2015</v>
      </c>
      <c r="G1582" t="s">
        <v>178</v>
      </c>
      <c r="H1582">
        <v>8</v>
      </c>
      <c r="I1582">
        <v>172.851318359375</v>
      </c>
      <c r="J1582">
        <v>168.28594970703125</v>
      </c>
      <c r="K1582">
        <v>164.122314453125</v>
      </c>
      <c r="L1582">
        <v>163.52555847167969</v>
      </c>
      <c r="M1582">
        <v>168.46382141113281</v>
      </c>
      <c r="N1582">
        <v>183.20823669433594</v>
      </c>
      <c r="O1582">
        <v>199.16778564453125</v>
      </c>
      <c r="P1582">
        <v>217.55999755859375</v>
      </c>
      <c r="Q1582">
        <v>230.952392578125</v>
      </c>
      <c r="R1582">
        <v>242.08839416503906</v>
      </c>
      <c r="S1582">
        <v>252.89605712890625</v>
      </c>
      <c r="T1582">
        <v>255.529541015625</v>
      </c>
      <c r="U1582">
        <v>256.4818115234375</v>
      </c>
      <c r="V1582">
        <v>256.08349609375</v>
      </c>
      <c r="W1582">
        <v>254.17243957519531</v>
      </c>
      <c r="X1582">
        <v>250.63784790039062</v>
      </c>
      <c r="Y1582">
        <v>242.33013916015625</v>
      </c>
      <c r="Z1582">
        <v>229.83087158203125</v>
      </c>
      <c r="AA1582">
        <v>216.20712280273437</v>
      </c>
      <c r="AB1582">
        <v>209.37744140625</v>
      </c>
      <c r="AC1582">
        <v>204.84321594238281</v>
      </c>
      <c r="AD1582">
        <v>194.43785095214844</v>
      </c>
      <c r="AE1582">
        <v>187.96427917480469</v>
      </c>
      <c r="AF1582">
        <v>181.70263671875</v>
      </c>
      <c r="AG1582">
        <v>-3.3538577556610107</v>
      </c>
      <c r="AH1582">
        <v>-2.1406292915344238</v>
      </c>
      <c r="AI1582">
        <v>-1.7615212202072144</v>
      </c>
      <c r="AJ1582">
        <v>-1.6785732507705688</v>
      </c>
      <c r="AK1582">
        <v>-1.3808221817016602</v>
      </c>
      <c r="AL1582">
        <v>-0.31303110718727112</v>
      </c>
      <c r="AM1582">
        <v>-1.9348118305206299</v>
      </c>
      <c r="AN1582">
        <v>0.63899600505828857</v>
      </c>
      <c r="AO1582">
        <v>1.0370192527770996</v>
      </c>
      <c r="AP1582">
        <v>0.81421458721160889</v>
      </c>
      <c r="AQ1582">
        <v>5.3609619140625</v>
      </c>
      <c r="AR1582">
        <v>21.788120269775391</v>
      </c>
      <c r="AS1582">
        <v>22.561569213867188</v>
      </c>
      <c r="AT1582">
        <v>21.382713317871094</v>
      </c>
      <c r="AU1582">
        <v>20.001022338867188</v>
      </c>
      <c r="AV1582">
        <v>20.923147201538086</v>
      </c>
      <c r="AW1582">
        <v>19.841608047485352</v>
      </c>
      <c r="AX1582">
        <v>17.59446907043457</v>
      </c>
      <c r="AY1582">
        <v>7.5640654563903809</v>
      </c>
      <c r="AZ1582">
        <v>4.0484180450439453</v>
      </c>
      <c r="BA1582">
        <v>2.6469390392303467</v>
      </c>
      <c r="BB1582">
        <v>2.5902390480041504</v>
      </c>
      <c r="BC1582">
        <v>1.6741387844085693</v>
      </c>
      <c r="BD1582">
        <v>0.58356505632400513</v>
      </c>
      <c r="BE1582">
        <v>71.134513854980469</v>
      </c>
      <c r="BF1582">
        <v>70.219833374023437</v>
      </c>
      <c r="BG1582">
        <v>69.524787902832031</v>
      </c>
      <c r="BH1582">
        <v>68.537193298339844</v>
      </c>
      <c r="BI1582">
        <v>68.707633972167969</v>
      </c>
      <c r="BJ1582">
        <v>68.457633972167969</v>
      </c>
      <c r="BK1582">
        <v>68.860115051269531</v>
      </c>
      <c r="BL1582">
        <v>69.640274047851562</v>
      </c>
      <c r="BM1582">
        <v>73.889884948730469</v>
      </c>
      <c r="BN1582">
        <v>78.087440490722656</v>
      </c>
      <c r="BO1582">
        <v>81.931709289550781</v>
      </c>
      <c r="BP1582">
        <v>83.763984680175781</v>
      </c>
      <c r="BQ1582">
        <v>84.7515869140625</v>
      </c>
      <c r="BR1582">
        <v>83.696632385253906</v>
      </c>
      <c r="BS1582">
        <v>83.318939208984375</v>
      </c>
      <c r="BT1582">
        <v>83.705970764160156</v>
      </c>
      <c r="BU1582">
        <v>83.578094482421875</v>
      </c>
      <c r="BV1582">
        <v>82.675804138183594</v>
      </c>
      <c r="BW1582">
        <v>80.163955688476563</v>
      </c>
      <c r="BX1582">
        <v>77.316627502441406</v>
      </c>
      <c r="BY1582">
        <v>74.996749877929688</v>
      </c>
      <c r="BZ1582">
        <v>73.688941955566406</v>
      </c>
      <c r="CA1582">
        <v>72.649429321289063</v>
      </c>
      <c r="CB1582">
        <v>72.27154541015625</v>
      </c>
      <c r="CC1582">
        <v>5.5126686096191406</v>
      </c>
      <c r="CD1582">
        <v>5.2803516387939453</v>
      </c>
      <c r="CE1582">
        <v>4.9392004013061523</v>
      </c>
      <c r="CF1582">
        <v>3.7327914237976074</v>
      </c>
      <c r="CG1582">
        <v>3.1307129859924316</v>
      </c>
      <c r="CH1582">
        <v>3.4657747745513916</v>
      </c>
      <c r="CI1582">
        <v>3.6129782199859619</v>
      </c>
      <c r="CJ1582">
        <v>2.2416112422943115</v>
      </c>
      <c r="CK1582">
        <v>3.1254868507385254</v>
      </c>
      <c r="CL1582">
        <v>3.1320507526397705</v>
      </c>
      <c r="CM1582">
        <v>2.4665427207946777</v>
      </c>
      <c r="CN1582">
        <v>2.8064780235290527</v>
      </c>
      <c r="CO1582">
        <v>3.9283995628356934</v>
      </c>
      <c r="CP1582">
        <v>2.4811244010925293</v>
      </c>
      <c r="CQ1582">
        <v>3.0099959373474121</v>
      </c>
      <c r="CR1582">
        <v>4.4954781532287598</v>
      </c>
      <c r="CS1582">
        <v>4.866365909576416</v>
      </c>
      <c r="CT1582">
        <v>5.0462937355041504</v>
      </c>
      <c r="CU1582">
        <v>6.1070165634155273</v>
      </c>
      <c r="CV1582">
        <v>4.9596891403198242</v>
      </c>
      <c r="CW1582">
        <v>4.3995361328125</v>
      </c>
      <c r="CX1582">
        <v>3.6752135753631592</v>
      </c>
      <c r="CY1582">
        <v>3.9852368831634521</v>
      </c>
      <c r="CZ1582">
        <v>3.9154438972473145</v>
      </c>
    </row>
    <row r="1583" spans="1:104" x14ac:dyDescent="0.25">
      <c r="A1583" t="s">
        <v>1772</v>
      </c>
      <c r="B1583" t="s">
        <v>26</v>
      </c>
      <c r="C1583" t="s">
        <v>28</v>
      </c>
      <c r="D1583" t="s">
        <v>184</v>
      </c>
      <c r="E1583" t="s">
        <v>184</v>
      </c>
      <c r="F1583">
        <v>2015</v>
      </c>
      <c r="G1583" t="s">
        <v>179</v>
      </c>
      <c r="H1583">
        <v>9</v>
      </c>
      <c r="I1583">
        <v>171.12992858886719</v>
      </c>
      <c r="J1583">
        <v>167.189208984375</v>
      </c>
      <c r="K1583">
        <v>163.80328369140625</v>
      </c>
      <c r="L1583">
        <v>163.46971130371094</v>
      </c>
      <c r="M1583">
        <v>169.17330932617187</v>
      </c>
      <c r="N1583">
        <v>184.38790893554687</v>
      </c>
      <c r="O1583">
        <v>202.50535583496094</v>
      </c>
      <c r="P1583">
        <v>222.38775634765625</v>
      </c>
      <c r="Q1583">
        <v>238.63453674316406</v>
      </c>
      <c r="R1583">
        <v>250.4793701171875</v>
      </c>
      <c r="S1583">
        <v>260.7373046875</v>
      </c>
      <c r="T1583">
        <v>263.31704711914062</v>
      </c>
      <c r="U1583">
        <v>263.93246459960937</v>
      </c>
      <c r="V1583">
        <v>264.54705810546875</v>
      </c>
      <c r="W1583">
        <v>261.67047119140625</v>
      </c>
      <c r="X1583">
        <v>254.61817932128906</v>
      </c>
      <c r="Y1583">
        <v>244.84989929199219</v>
      </c>
      <c r="Z1583">
        <v>231.85090637207031</v>
      </c>
      <c r="AA1583">
        <v>218.87385559082031</v>
      </c>
      <c r="AB1583">
        <v>213.7481689453125</v>
      </c>
      <c r="AC1583">
        <v>207.07426452636719</v>
      </c>
      <c r="AD1583">
        <v>194.99935913085937</v>
      </c>
      <c r="AE1583">
        <v>187.96806335449219</v>
      </c>
      <c r="AF1583">
        <v>181.501220703125</v>
      </c>
      <c r="AG1583">
        <v>-3.293142557144165</v>
      </c>
      <c r="AH1583">
        <v>-2.1503934860229492</v>
      </c>
      <c r="AI1583">
        <v>-1.8132410049438477</v>
      </c>
      <c r="AJ1583">
        <v>-1.7046244144439697</v>
      </c>
      <c r="AK1583">
        <v>-1.3768692016601563</v>
      </c>
      <c r="AL1583">
        <v>-0.27983018755912781</v>
      </c>
      <c r="AM1583">
        <v>-1.936424732208252</v>
      </c>
      <c r="AN1583">
        <v>0.72504311800003052</v>
      </c>
      <c r="AO1583">
        <v>1.0765107870101929</v>
      </c>
      <c r="AP1583">
        <v>0.76591533422470093</v>
      </c>
      <c r="AQ1583">
        <v>5.4396200180053711</v>
      </c>
      <c r="AR1583">
        <v>22.372154235839844</v>
      </c>
      <c r="AS1583">
        <v>23.138296127319336</v>
      </c>
      <c r="AT1583">
        <v>22.004066467285156</v>
      </c>
      <c r="AU1583">
        <v>20.524381637573242</v>
      </c>
      <c r="AV1583">
        <v>21.267339706420898</v>
      </c>
      <c r="AW1583">
        <v>20.102838516235352</v>
      </c>
      <c r="AX1583">
        <v>17.869228363037109</v>
      </c>
      <c r="AY1583">
        <v>7.89227294921875</v>
      </c>
      <c r="AZ1583">
        <v>4.3345465660095215</v>
      </c>
      <c r="BA1583">
        <v>2.8200981616973877</v>
      </c>
      <c r="BB1583">
        <v>2.7160346508026123</v>
      </c>
      <c r="BC1583">
        <v>1.753779411315918</v>
      </c>
      <c r="BD1583">
        <v>0.69078558683395386</v>
      </c>
      <c r="BE1583">
        <v>70.927276611328125</v>
      </c>
      <c r="BF1583">
        <v>70.482231140136719</v>
      </c>
      <c r="BG1583">
        <v>70.329757690429688</v>
      </c>
      <c r="BH1583">
        <v>69.537193298339844</v>
      </c>
      <c r="BI1583">
        <v>69.079757690429688</v>
      </c>
      <c r="BJ1583">
        <v>68.774795532226563</v>
      </c>
      <c r="BK1583">
        <v>69.207435607910156</v>
      </c>
      <c r="BL1583">
        <v>70.152481079101562</v>
      </c>
      <c r="BM1583">
        <v>72.835121154785156</v>
      </c>
      <c r="BN1583">
        <v>76.657844543457031</v>
      </c>
      <c r="BO1583">
        <v>81.053291320800781</v>
      </c>
      <c r="BP1583">
        <v>82.473533630371094</v>
      </c>
      <c r="BQ1583">
        <v>84.376014709472656</v>
      </c>
      <c r="BR1583">
        <v>85.138412475585938</v>
      </c>
      <c r="BS1583">
        <v>85.7908935546875</v>
      </c>
      <c r="BT1583">
        <v>86.0408935546875</v>
      </c>
      <c r="BU1583">
        <v>85.315689086914063</v>
      </c>
      <c r="BV1583">
        <v>83.9132080078125</v>
      </c>
      <c r="BW1583">
        <v>83.578086853027344</v>
      </c>
      <c r="BX1583">
        <v>78.682640075683594</v>
      </c>
      <c r="BY1583">
        <v>76.304962158203125</v>
      </c>
      <c r="BZ1583">
        <v>74.427276611328125</v>
      </c>
      <c r="CA1583">
        <v>73.524795532226562</v>
      </c>
      <c r="CB1583">
        <v>72.872314453125</v>
      </c>
      <c r="CC1583">
        <v>5.4472460746765137</v>
      </c>
      <c r="CD1583">
        <v>5.23602294921875</v>
      </c>
      <c r="CE1583">
        <v>4.9209318161010742</v>
      </c>
      <c r="CF1583">
        <v>3.7255382537841797</v>
      </c>
      <c r="CG1583">
        <v>3.1395177841186523</v>
      </c>
      <c r="CH1583">
        <v>3.4831304550170898</v>
      </c>
      <c r="CI1583">
        <v>3.6698369979858398</v>
      </c>
      <c r="CJ1583">
        <v>2.2888443470001221</v>
      </c>
      <c r="CK1583">
        <v>3.2284471988677979</v>
      </c>
      <c r="CL1583">
        <v>3.2383518218994141</v>
      </c>
      <c r="CM1583">
        <v>2.5410423278808594</v>
      </c>
      <c r="CN1583">
        <v>2.8892817497253418</v>
      </c>
      <c r="CO1583">
        <v>4.0405311584472656</v>
      </c>
      <c r="CP1583">
        <v>2.5580894947052002</v>
      </c>
      <c r="CQ1583">
        <v>3.0957796573638916</v>
      </c>
      <c r="CR1583">
        <v>4.563939094543457</v>
      </c>
      <c r="CS1583">
        <v>4.9130802154541016</v>
      </c>
      <c r="CT1583">
        <v>5.0863924026489258</v>
      </c>
      <c r="CU1583">
        <v>6.1671304702758789</v>
      </c>
      <c r="CV1583">
        <v>5.0605020523071289</v>
      </c>
      <c r="CW1583">
        <v>4.4438972473144531</v>
      </c>
      <c r="CX1583">
        <v>3.6816294193267822</v>
      </c>
      <c r="CY1583">
        <v>3.9791500568389893</v>
      </c>
      <c r="CZ1583">
        <v>3.9046792984008789</v>
      </c>
    </row>
    <row r="1584" spans="1:104" x14ac:dyDescent="0.25">
      <c r="A1584" t="s">
        <v>1773</v>
      </c>
      <c r="B1584" t="s">
        <v>26</v>
      </c>
      <c r="C1584" t="s">
        <v>28</v>
      </c>
      <c r="D1584" t="s">
        <v>184</v>
      </c>
      <c r="E1584" t="s">
        <v>184</v>
      </c>
      <c r="F1584">
        <v>2015</v>
      </c>
      <c r="G1584" t="s">
        <v>180</v>
      </c>
      <c r="H1584">
        <v>10</v>
      </c>
      <c r="I1584">
        <v>148.1177978515625</v>
      </c>
      <c r="J1584">
        <v>144.34846496582031</v>
      </c>
      <c r="K1584">
        <v>141.36361694335937</v>
      </c>
      <c r="L1584">
        <v>141.40594482421875</v>
      </c>
      <c r="M1584">
        <v>145.61080932617188</v>
      </c>
      <c r="N1584">
        <v>157.83439636230469</v>
      </c>
      <c r="O1584">
        <v>178.02621459960937</v>
      </c>
      <c r="P1584">
        <v>194.77963256835937</v>
      </c>
      <c r="Q1584">
        <v>211.96797180175781</v>
      </c>
      <c r="R1584">
        <v>227.48759460449219</v>
      </c>
      <c r="S1584">
        <v>240.06134033203125</v>
      </c>
      <c r="T1584">
        <v>243.89842224121094</v>
      </c>
      <c r="U1584">
        <v>245.4185791015625</v>
      </c>
      <c r="V1584">
        <v>247.69732666015625</v>
      </c>
      <c r="W1584">
        <v>245.52577209472656</v>
      </c>
      <c r="X1584">
        <v>237.21058654785156</v>
      </c>
      <c r="Y1584">
        <v>226.84066772460937</v>
      </c>
      <c r="Z1584">
        <v>214.7130126953125</v>
      </c>
      <c r="AA1584">
        <v>208.41209411621094</v>
      </c>
      <c r="AB1584">
        <v>202.10517883300781</v>
      </c>
      <c r="AC1584">
        <v>195.70895385742187</v>
      </c>
      <c r="AD1584">
        <v>176.91377258300781</v>
      </c>
      <c r="AE1584">
        <v>164.00239562988281</v>
      </c>
      <c r="AF1584">
        <v>157.84553527832031</v>
      </c>
      <c r="AG1584">
        <v>-3.3827250003814697</v>
      </c>
      <c r="AH1584">
        <v>-1.4743055105209351</v>
      </c>
      <c r="AI1584">
        <v>-0.58949786424636841</v>
      </c>
      <c r="AJ1584">
        <v>-1.0187356472015381</v>
      </c>
      <c r="AK1584">
        <v>-1.4331446886062622</v>
      </c>
      <c r="AL1584">
        <v>-0.98208057880401611</v>
      </c>
      <c r="AM1584">
        <v>-2.3021185398101807</v>
      </c>
      <c r="AN1584">
        <v>-0.69172537326812744</v>
      </c>
      <c r="AO1584">
        <v>1.0094237327575684</v>
      </c>
      <c r="AP1584">
        <v>2.3070385456085205</v>
      </c>
      <c r="AQ1584">
        <v>6.3700656890869141</v>
      </c>
      <c r="AR1584">
        <v>20.721046447753906</v>
      </c>
      <c r="AS1584">
        <v>21.367012023925781</v>
      </c>
      <c r="AT1584">
        <v>20.354610443115234</v>
      </c>
      <c r="AU1584">
        <v>18.460735321044922</v>
      </c>
      <c r="AV1584">
        <v>16.671146392822266</v>
      </c>
      <c r="AW1584">
        <v>14.973697662353516</v>
      </c>
      <c r="AX1584">
        <v>11.745590209960938</v>
      </c>
      <c r="AY1584">
        <v>2.0786635875701904</v>
      </c>
      <c r="AZ1584">
        <v>0.22099956870079041</v>
      </c>
      <c r="BA1584">
        <v>-0.10559915006160736</v>
      </c>
      <c r="BB1584">
        <v>0.17331045866012573</v>
      </c>
      <c r="BC1584">
        <v>-5.4483816027641296E-2</v>
      </c>
      <c r="BD1584">
        <v>-1.4872981309890747</v>
      </c>
      <c r="BE1584">
        <v>64.64691162109375</v>
      </c>
      <c r="BF1584">
        <v>64.524803161621094</v>
      </c>
      <c r="BG1584">
        <v>64.070411682128906</v>
      </c>
      <c r="BH1584">
        <v>63.028049468994141</v>
      </c>
      <c r="BI1584">
        <v>61.753787994384766</v>
      </c>
      <c r="BJ1584">
        <v>61.354358673095703</v>
      </c>
      <c r="BK1584">
        <v>61.144065856933594</v>
      </c>
      <c r="BL1584">
        <v>61.482036590576172</v>
      </c>
      <c r="BM1584">
        <v>63.655525207519531</v>
      </c>
      <c r="BN1584">
        <v>67.719100952148438</v>
      </c>
      <c r="BO1584">
        <v>71.304420471191406</v>
      </c>
      <c r="BP1584">
        <v>74.9200439453125</v>
      </c>
      <c r="BQ1584">
        <v>77.410888671875</v>
      </c>
      <c r="BR1584">
        <v>77.051170349121094</v>
      </c>
      <c r="BS1584">
        <v>76.838180541992188</v>
      </c>
      <c r="BT1584">
        <v>75.904991149902344</v>
      </c>
      <c r="BU1584">
        <v>74.908042907714844</v>
      </c>
      <c r="BV1584">
        <v>74.520805358886719</v>
      </c>
      <c r="BW1584">
        <v>73.0731201171875</v>
      </c>
      <c r="BX1584">
        <v>70.3353271484375</v>
      </c>
      <c r="BY1584">
        <v>69.125373840332031</v>
      </c>
      <c r="BZ1584">
        <v>67.60687255859375</v>
      </c>
      <c r="CA1584">
        <v>67.073661804199219</v>
      </c>
      <c r="CB1584">
        <v>65.790046691894531</v>
      </c>
      <c r="CC1584">
        <v>5.0855498313903809</v>
      </c>
      <c r="CD1584">
        <v>4.8767881393432617</v>
      </c>
      <c r="CE1584">
        <v>4.5806679725646973</v>
      </c>
      <c r="CF1584">
        <v>3.4763071537017822</v>
      </c>
      <c r="CG1584">
        <v>2.9148452281951904</v>
      </c>
      <c r="CH1584">
        <v>3.2166671752929687</v>
      </c>
      <c r="CI1584">
        <v>3.4786341190338135</v>
      </c>
      <c r="CJ1584">
        <v>2.1630265712738037</v>
      </c>
      <c r="CK1584">
        <v>3.095595121383667</v>
      </c>
      <c r="CL1584">
        <v>3.176239013671875</v>
      </c>
      <c r="CM1584">
        <v>2.5268771648406982</v>
      </c>
      <c r="CN1584">
        <v>2.8894360065460205</v>
      </c>
      <c r="CO1584">
        <v>4.0590143203735352</v>
      </c>
      <c r="CP1584">
        <v>2.5815162658691406</v>
      </c>
      <c r="CQ1584">
        <v>3.1354961395263672</v>
      </c>
      <c r="CR1584">
        <v>4.5891642570495605</v>
      </c>
      <c r="CS1584">
        <v>4.9124655723571777</v>
      </c>
      <c r="CT1584">
        <v>5.0835528373718262</v>
      </c>
      <c r="CU1584">
        <v>6.3338050842285156</v>
      </c>
      <c r="CV1584">
        <v>5.1721687316894531</v>
      </c>
      <c r="CW1584">
        <v>4.5416102409362793</v>
      </c>
      <c r="CX1584">
        <v>3.6059556007385254</v>
      </c>
      <c r="CY1584">
        <v>3.7452008724212646</v>
      </c>
      <c r="CZ1584">
        <v>3.6634600162506104</v>
      </c>
    </row>
    <row r="1585" spans="1:104" x14ac:dyDescent="0.25">
      <c r="A1585" t="s">
        <v>1774</v>
      </c>
      <c r="B1585" t="s">
        <v>26</v>
      </c>
      <c r="C1585" t="s">
        <v>28</v>
      </c>
      <c r="D1585" t="s">
        <v>184</v>
      </c>
      <c r="E1585" t="s">
        <v>184</v>
      </c>
      <c r="F1585">
        <v>2015</v>
      </c>
      <c r="G1585" t="s">
        <v>181</v>
      </c>
      <c r="H1585">
        <v>11</v>
      </c>
      <c r="I1585">
        <v>140.56254577636719</v>
      </c>
      <c r="J1585">
        <v>136.73664855957031</v>
      </c>
      <c r="K1585">
        <v>134.31883239746094</v>
      </c>
      <c r="L1585">
        <v>135.03941345214844</v>
      </c>
      <c r="M1585">
        <v>140.89579772949219</v>
      </c>
      <c r="N1585">
        <v>153.40850830078125</v>
      </c>
      <c r="O1585">
        <v>169.48309326171875</v>
      </c>
      <c r="P1585">
        <v>182.54074096679687</v>
      </c>
      <c r="Q1585">
        <v>192.41497802734375</v>
      </c>
      <c r="R1585">
        <v>199.35964965820312</v>
      </c>
      <c r="S1585">
        <v>205.06866455078125</v>
      </c>
      <c r="T1585">
        <v>206.898681640625</v>
      </c>
      <c r="U1585">
        <v>207.32418823242187</v>
      </c>
      <c r="V1585">
        <v>207.66366577148437</v>
      </c>
      <c r="W1585">
        <v>204.95533752441406</v>
      </c>
      <c r="X1585">
        <v>197.771240234375</v>
      </c>
      <c r="Y1585">
        <v>190.97352600097656</v>
      </c>
      <c r="Z1585">
        <v>186.40776062011719</v>
      </c>
      <c r="AA1585">
        <v>177.4656982421875</v>
      </c>
      <c r="AB1585">
        <v>170.94110107421875</v>
      </c>
      <c r="AC1585">
        <v>167.45193481445312</v>
      </c>
      <c r="AD1585">
        <v>160.25352478027344</v>
      </c>
      <c r="AE1585">
        <v>153.78279113769531</v>
      </c>
      <c r="AF1585">
        <v>148.10379028320312</v>
      </c>
      <c r="AG1585">
        <v>-3.5284690856933594</v>
      </c>
      <c r="AH1585">
        <v>-1.142835259437561</v>
      </c>
      <c r="AI1585">
        <v>6.3519597053527832E-2</v>
      </c>
      <c r="AJ1585">
        <v>-0.67718452215194702</v>
      </c>
      <c r="AK1585">
        <v>-1.5503745079040527</v>
      </c>
      <c r="AL1585">
        <v>-1.4262751340866089</v>
      </c>
      <c r="AM1585">
        <v>-2.5628910064697266</v>
      </c>
      <c r="AN1585">
        <v>-1.4551737308502197</v>
      </c>
      <c r="AO1585">
        <v>0.93723815679550171</v>
      </c>
      <c r="AP1585">
        <v>2.9404869079589844</v>
      </c>
      <c r="AQ1585">
        <v>6.2899703979492187</v>
      </c>
      <c r="AR1585">
        <v>17.863819122314453</v>
      </c>
      <c r="AS1585">
        <v>18.259950637817383</v>
      </c>
      <c r="AT1585">
        <v>17.249002456665039</v>
      </c>
      <c r="AU1585">
        <v>15.203566551208496</v>
      </c>
      <c r="AV1585">
        <v>12.313106536865234</v>
      </c>
      <c r="AW1585">
        <v>10.715503692626953</v>
      </c>
      <c r="AX1585">
        <v>7.5699853897094727</v>
      </c>
      <c r="AY1585">
        <v>-1.3172695636749268</v>
      </c>
      <c r="AZ1585">
        <v>-2.0467019081115723</v>
      </c>
      <c r="BA1585">
        <v>-1.7254204750061035</v>
      </c>
      <c r="BB1585">
        <v>-1.2547646760940552</v>
      </c>
      <c r="BC1585">
        <v>-1.047959566116333</v>
      </c>
      <c r="BD1585">
        <v>-2.6884989738464355</v>
      </c>
      <c r="BE1585">
        <v>59.482246398925781</v>
      </c>
      <c r="BF1585">
        <v>58.268699645996094</v>
      </c>
      <c r="BG1585">
        <v>57.451545715332031</v>
      </c>
      <c r="BH1585">
        <v>56.472892761230469</v>
      </c>
      <c r="BI1585">
        <v>57.52154541015625</v>
      </c>
      <c r="BJ1585">
        <v>56.77764892578125</v>
      </c>
      <c r="BK1585">
        <v>57.122116088867188</v>
      </c>
      <c r="BL1585">
        <v>57.219638824462891</v>
      </c>
      <c r="BM1585">
        <v>60.792556762695312</v>
      </c>
      <c r="BN1585">
        <v>64.911293029785156</v>
      </c>
      <c r="BO1585">
        <v>68.408042907714844</v>
      </c>
      <c r="BP1585">
        <v>69.499458312988281</v>
      </c>
      <c r="BQ1585">
        <v>70.18853759765625</v>
      </c>
      <c r="BR1585">
        <v>69.579025268554688</v>
      </c>
      <c r="BS1585">
        <v>69.012062072753906</v>
      </c>
      <c r="BT1585">
        <v>69.920639038085937</v>
      </c>
      <c r="BU1585">
        <v>68.798866271972656</v>
      </c>
      <c r="BV1585">
        <v>66.204399108886719</v>
      </c>
      <c r="BW1585">
        <v>64.411628723144531</v>
      </c>
      <c r="BX1585">
        <v>64.051918029785156</v>
      </c>
      <c r="BY1585">
        <v>63.058006286621094</v>
      </c>
      <c r="BZ1585">
        <v>61.829360961914063</v>
      </c>
      <c r="CA1585">
        <v>61.567153930664063</v>
      </c>
      <c r="CB1585">
        <v>60.116020202636719</v>
      </c>
      <c r="CC1585">
        <v>5.2897415161132812</v>
      </c>
      <c r="CD1585">
        <v>5.0627880096435547</v>
      </c>
      <c r="CE1585">
        <v>4.7699689865112305</v>
      </c>
      <c r="CF1585">
        <v>3.6393826007843018</v>
      </c>
      <c r="CG1585">
        <v>3.0927681922912598</v>
      </c>
      <c r="CH1585">
        <v>3.4281024932861328</v>
      </c>
      <c r="CI1585">
        <v>3.633406400680542</v>
      </c>
      <c r="CJ1585">
        <v>2.2263202667236328</v>
      </c>
      <c r="CK1585">
        <v>3.0786969661712646</v>
      </c>
      <c r="CL1585">
        <v>3.0514481067657471</v>
      </c>
      <c r="CM1585">
        <v>2.3668513298034668</v>
      </c>
      <c r="CN1585">
        <v>2.6896803379058838</v>
      </c>
      <c r="CO1585">
        <v>3.7574028968811035</v>
      </c>
      <c r="CP1585">
        <v>2.382774829864502</v>
      </c>
      <c r="CQ1585">
        <v>2.8730480670928955</v>
      </c>
      <c r="CR1585">
        <v>4.1986675262451172</v>
      </c>
      <c r="CS1585">
        <v>4.5394449234008789</v>
      </c>
      <c r="CT1585">
        <v>4.8448295593261719</v>
      </c>
      <c r="CU1585">
        <v>5.9362177848815918</v>
      </c>
      <c r="CV1585">
        <v>4.7857975959777832</v>
      </c>
      <c r="CW1585">
        <v>4.2506942749023437</v>
      </c>
      <c r="CX1585">
        <v>3.5765414237976074</v>
      </c>
      <c r="CY1585">
        <v>3.849268913269043</v>
      </c>
      <c r="CZ1585">
        <v>3.7672560214996338</v>
      </c>
    </row>
    <row r="1586" spans="1:104" x14ac:dyDescent="0.25">
      <c r="A1586" t="s">
        <v>1775</v>
      </c>
      <c r="B1586" t="s">
        <v>26</v>
      </c>
      <c r="C1586" t="s">
        <v>28</v>
      </c>
      <c r="D1586" t="s">
        <v>184</v>
      </c>
      <c r="E1586" t="s">
        <v>184</v>
      </c>
      <c r="F1586">
        <v>2015</v>
      </c>
      <c r="G1586" t="s">
        <v>182</v>
      </c>
      <c r="H1586">
        <v>12</v>
      </c>
      <c r="I1586">
        <v>136.76589965820313</v>
      </c>
      <c r="J1586">
        <v>133.28752136230469</v>
      </c>
      <c r="K1586">
        <v>131.22319030761719</v>
      </c>
      <c r="L1586">
        <v>131.91720581054687</v>
      </c>
      <c r="M1586">
        <v>137.69419860839844</v>
      </c>
      <c r="N1586">
        <v>149.77667236328125</v>
      </c>
      <c r="O1586">
        <v>166.45101928710937</v>
      </c>
      <c r="P1586">
        <v>177.74909973144531</v>
      </c>
      <c r="Q1586">
        <v>183.2412109375</v>
      </c>
      <c r="R1586">
        <v>186.02058410644531</v>
      </c>
      <c r="S1586">
        <v>188.21495056152344</v>
      </c>
      <c r="T1586">
        <v>187.98295593261719</v>
      </c>
      <c r="U1586">
        <v>187.53160095214844</v>
      </c>
      <c r="V1586">
        <v>187.82347106933594</v>
      </c>
      <c r="W1586">
        <v>185.36344909667969</v>
      </c>
      <c r="X1586">
        <v>179.95724487304687</v>
      </c>
      <c r="Y1586">
        <v>176.30741882324219</v>
      </c>
      <c r="Z1586">
        <v>174.53622436523437</v>
      </c>
      <c r="AA1586">
        <v>167.19551086425781</v>
      </c>
      <c r="AB1586">
        <v>162.28178405761719</v>
      </c>
      <c r="AC1586">
        <v>159.66754150390625</v>
      </c>
      <c r="AD1586">
        <v>155.38311767578125</v>
      </c>
      <c r="AE1586">
        <v>149.3919677734375</v>
      </c>
      <c r="AF1586">
        <v>143.91236877441406</v>
      </c>
      <c r="AG1586">
        <v>-3.7937929630279541</v>
      </c>
      <c r="AH1586">
        <v>-0.81921857595443726</v>
      </c>
      <c r="AI1586">
        <v>0.78139877319335938</v>
      </c>
      <c r="AJ1586">
        <v>-0.31681570410728455</v>
      </c>
      <c r="AK1586">
        <v>-1.6881370544433594</v>
      </c>
      <c r="AL1586">
        <v>-1.9091709852218628</v>
      </c>
      <c r="AM1586">
        <v>-2.9291274547576904</v>
      </c>
      <c r="AN1586">
        <v>-2.3274445533752441</v>
      </c>
      <c r="AO1586">
        <v>0.93254423141479492</v>
      </c>
      <c r="AP1586">
        <v>3.7637932300567627</v>
      </c>
      <c r="AQ1586">
        <v>6.6381940841674805</v>
      </c>
      <c r="AR1586">
        <v>16.37401008605957</v>
      </c>
      <c r="AS1586">
        <v>16.56254768371582</v>
      </c>
      <c r="AT1586">
        <v>15.600152969360352</v>
      </c>
      <c r="AU1586">
        <v>13.370686531066895</v>
      </c>
      <c r="AV1586">
        <v>9.3633356094360352</v>
      </c>
      <c r="AW1586">
        <v>7.7029132843017578</v>
      </c>
      <c r="AX1586">
        <v>4.0796465873718262</v>
      </c>
      <c r="AY1586">
        <v>-4.6478548049926758</v>
      </c>
      <c r="AZ1586">
        <v>-4.3671669960021973</v>
      </c>
      <c r="BA1586">
        <v>-3.4093725681304932</v>
      </c>
      <c r="BB1586">
        <v>-2.797661304473877</v>
      </c>
      <c r="BC1586">
        <v>-2.1400434970855713</v>
      </c>
      <c r="BD1586">
        <v>-4.0699777603149414</v>
      </c>
      <c r="BE1586">
        <v>53.573867797851563</v>
      </c>
      <c r="BF1586">
        <v>53.546352386474609</v>
      </c>
      <c r="BG1586">
        <v>52.391025543212891</v>
      </c>
      <c r="BH1586">
        <v>52.699031829833984</v>
      </c>
      <c r="BI1586">
        <v>51.784152984619141</v>
      </c>
      <c r="BJ1586">
        <v>50.704933166503906</v>
      </c>
      <c r="BK1586">
        <v>50.244644165039062</v>
      </c>
      <c r="BL1586">
        <v>49.994644165039063</v>
      </c>
      <c r="BM1586">
        <v>54.4969482421875</v>
      </c>
      <c r="BN1586">
        <v>57.414340972900391</v>
      </c>
      <c r="BO1586">
        <v>60.539314270019531</v>
      </c>
      <c r="BP1586">
        <v>63.060726165771484</v>
      </c>
      <c r="BQ1586">
        <v>64.817161560058594</v>
      </c>
      <c r="BR1586">
        <v>64.609512329101563</v>
      </c>
      <c r="BS1586">
        <v>62.707233428955078</v>
      </c>
      <c r="BT1586">
        <v>61.957439422607422</v>
      </c>
      <c r="BU1586">
        <v>61.207645416259766</v>
      </c>
      <c r="BV1586">
        <v>58.500740051269531</v>
      </c>
      <c r="BW1586">
        <v>55.720790863037109</v>
      </c>
      <c r="BX1586">
        <v>53.653972625732422</v>
      </c>
      <c r="BY1586">
        <v>52.199581146240234</v>
      </c>
      <c r="BZ1586">
        <v>50.907218933105469</v>
      </c>
      <c r="CA1586">
        <v>50.205677032470703</v>
      </c>
      <c r="CB1586">
        <v>49.376319885253906</v>
      </c>
      <c r="CC1586">
        <v>5.8518037796020508</v>
      </c>
      <c r="CD1586">
        <v>5.6105360984802246</v>
      </c>
      <c r="CE1586">
        <v>5.297055721282959</v>
      </c>
      <c r="CF1586">
        <v>4.0413980484008789</v>
      </c>
      <c r="CG1586">
        <v>3.4354197978973389</v>
      </c>
      <c r="CH1586">
        <v>3.8040926456451416</v>
      </c>
      <c r="CI1586">
        <v>4.0571417808532715</v>
      </c>
      <c r="CJ1586">
        <v>2.4669547080993652</v>
      </c>
      <c r="CK1586">
        <v>3.3327655792236328</v>
      </c>
      <c r="CL1586">
        <v>3.2373859882354736</v>
      </c>
      <c r="CM1586">
        <v>2.4711053371429443</v>
      </c>
      <c r="CN1586">
        <v>2.7803127765655518</v>
      </c>
      <c r="CO1586">
        <v>3.8652300834655762</v>
      </c>
      <c r="CP1586">
        <v>2.4543523788452148</v>
      </c>
      <c r="CQ1586">
        <v>2.9565579891204834</v>
      </c>
      <c r="CR1586">
        <v>4.3470253944396973</v>
      </c>
      <c r="CS1586">
        <v>4.7687535285949707</v>
      </c>
      <c r="CT1586">
        <v>5.1617908477783203</v>
      </c>
      <c r="CU1586">
        <v>6.3633384704589844</v>
      </c>
      <c r="CV1586">
        <v>5.1723713874816895</v>
      </c>
      <c r="CW1586">
        <v>4.6142306327819824</v>
      </c>
      <c r="CX1586">
        <v>3.9371576309204102</v>
      </c>
      <c r="CY1586">
        <v>4.2477893829345703</v>
      </c>
      <c r="CZ1586">
        <v>4.1600146293640137</v>
      </c>
    </row>
    <row r="1587" spans="1:104" x14ac:dyDescent="0.25">
      <c r="A1587" t="s">
        <v>1776</v>
      </c>
      <c r="B1587" t="s">
        <v>26</v>
      </c>
      <c r="C1587" t="s">
        <v>28</v>
      </c>
      <c r="D1587" t="s">
        <v>184</v>
      </c>
      <c r="E1587" t="s">
        <v>184</v>
      </c>
      <c r="F1587">
        <v>2015</v>
      </c>
      <c r="G1587" t="s">
        <v>183</v>
      </c>
      <c r="H1587">
        <v>8</v>
      </c>
      <c r="I1587">
        <v>170.23062133789062</v>
      </c>
      <c r="J1587">
        <v>165.7900390625</v>
      </c>
      <c r="K1587">
        <v>161.70370483398437</v>
      </c>
      <c r="L1587">
        <v>161.13363647460937</v>
      </c>
      <c r="M1587">
        <v>166.0594482421875</v>
      </c>
      <c r="N1587">
        <v>180.67391967773437</v>
      </c>
      <c r="O1587">
        <v>196.22723388671875</v>
      </c>
      <c r="P1587">
        <v>213.39031982421875</v>
      </c>
      <c r="Q1587">
        <v>225.42027282714844</v>
      </c>
      <c r="R1587">
        <v>235.27635192871094</v>
      </c>
      <c r="S1587">
        <v>245.01568603515625</v>
      </c>
      <c r="T1587">
        <v>247.40202331542969</v>
      </c>
      <c r="U1587">
        <v>248.04112243652344</v>
      </c>
      <c r="V1587">
        <v>247.47935485839844</v>
      </c>
      <c r="W1587">
        <v>245.69107055664062</v>
      </c>
      <c r="X1587">
        <v>242.30180358886719</v>
      </c>
      <c r="Y1587">
        <v>234.60725402832031</v>
      </c>
      <c r="Z1587">
        <v>222.41409301757812</v>
      </c>
      <c r="AA1587">
        <v>209.80010986328125</v>
      </c>
      <c r="AB1587">
        <v>203.77684020996094</v>
      </c>
      <c r="AC1587">
        <v>199.81991577148437</v>
      </c>
      <c r="AD1587">
        <v>190.19145202636719</v>
      </c>
      <c r="AE1587">
        <v>184.03309631347656</v>
      </c>
      <c r="AF1587">
        <v>178.17861938476562</v>
      </c>
      <c r="AG1587">
        <v>-3.5232915878295898</v>
      </c>
      <c r="AH1587">
        <v>-1.9588508605957031</v>
      </c>
      <c r="AI1587">
        <v>-1.3462749719619751</v>
      </c>
      <c r="AJ1587">
        <v>-1.4737560749053955</v>
      </c>
      <c r="AK1587">
        <v>-1.4621092081069946</v>
      </c>
      <c r="AL1587">
        <v>-0.61271333694458008</v>
      </c>
      <c r="AM1587">
        <v>-2.1420829296112061</v>
      </c>
      <c r="AN1587">
        <v>0.11224452406167984</v>
      </c>
      <c r="AO1587">
        <v>1.0299267768859863</v>
      </c>
      <c r="AP1587">
        <v>1.3741763830184937</v>
      </c>
      <c r="AQ1587">
        <v>5.7021193504333496</v>
      </c>
      <c r="AR1587">
        <v>21.169052124023438</v>
      </c>
      <c r="AS1587">
        <v>21.843196868896484</v>
      </c>
      <c r="AT1587">
        <v>20.664375305175781</v>
      </c>
      <c r="AU1587">
        <v>19.113897323608398</v>
      </c>
      <c r="AV1587">
        <v>19.125255584716797</v>
      </c>
      <c r="AW1587">
        <v>17.907255172729492</v>
      </c>
      <c r="AX1587">
        <v>15.299199104309082</v>
      </c>
      <c r="AY1587">
        <v>5.4071006774902344</v>
      </c>
      <c r="AZ1587">
        <v>2.5539402961730957</v>
      </c>
      <c r="BA1587">
        <v>1.5733132362365723</v>
      </c>
      <c r="BB1587">
        <v>1.662143349647522</v>
      </c>
      <c r="BC1587">
        <v>1.0120759010314941</v>
      </c>
      <c r="BD1587">
        <v>-0.26019242405891418</v>
      </c>
      <c r="BE1587">
        <v>68.444778442382813</v>
      </c>
      <c r="BF1587">
        <v>67.918106079101563</v>
      </c>
      <c r="BG1587">
        <v>67.550018310546875</v>
      </c>
      <c r="BH1587">
        <v>67.019546508789063</v>
      </c>
      <c r="BI1587">
        <v>66.905181884765625</v>
      </c>
      <c r="BJ1587">
        <v>66.653572082519531</v>
      </c>
      <c r="BK1587">
        <v>67.159446716308594</v>
      </c>
      <c r="BL1587">
        <v>68.156158447265625</v>
      </c>
      <c r="BM1587">
        <v>70.96685791015625</v>
      </c>
      <c r="BN1587">
        <v>74.25537109375</v>
      </c>
      <c r="BO1587">
        <v>77.468406677246094</v>
      </c>
      <c r="BP1587">
        <v>78.754852294921875</v>
      </c>
      <c r="BQ1587">
        <v>80.127479553222656</v>
      </c>
      <c r="BR1587">
        <v>80.459869384765625</v>
      </c>
      <c r="BS1587">
        <v>80.637725830078125</v>
      </c>
      <c r="BT1587">
        <v>80.817558288574219</v>
      </c>
      <c r="BU1587">
        <v>80.460243225097656</v>
      </c>
      <c r="BV1587">
        <v>79.563102722167969</v>
      </c>
      <c r="BW1587">
        <v>77.750213623046875</v>
      </c>
      <c r="BX1587">
        <v>74.87255859375</v>
      </c>
      <c r="BY1587">
        <v>72.393318176269531</v>
      </c>
      <c r="BZ1587">
        <v>71.161720275878906</v>
      </c>
      <c r="CA1587">
        <v>70.315727233886719</v>
      </c>
      <c r="CB1587">
        <v>69.787620544433594</v>
      </c>
      <c r="CC1587">
        <v>5.5215487480163574</v>
      </c>
      <c r="CD1587">
        <v>5.2905364036560059</v>
      </c>
      <c r="CE1587">
        <v>4.9490528106689453</v>
      </c>
      <c r="CF1587">
        <v>3.7406809329986572</v>
      </c>
      <c r="CG1587">
        <v>3.1385970115661621</v>
      </c>
      <c r="CH1587">
        <v>3.4759211540222168</v>
      </c>
      <c r="CI1587">
        <v>3.6202571392059326</v>
      </c>
      <c r="CJ1587">
        <v>2.2362010478973389</v>
      </c>
      <c r="CK1587">
        <v>3.102180004119873</v>
      </c>
      <c r="CL1587">
        <v>3.0954928398132324</v>
      </c>
      <c r="CM1587">
        <v>2.4301543235778809</v>
      </c>
      <c r="CN1587">
        <v>2.7634143829345703</v>
      </c>
      <c r="CO1587">
        <v>3.8629705905914307</v>
      </c>
      <c r="CP1587">
        <v>2.4395232200622559</v>
      </c>
      <c r="CQ1587">
        <v>2.9591126441955566</v>
      </c>
      <c r="CR1587">
        <v>4.4198431968688965</v>
      </c>
      <c r="CS1587">
        <v>4.7914896011352539</v>
      </c>
      <c r="CT1587">
        <v>4.9666452407836914</v>
      </c>
      <c r="CU1587">
        <v>6.0281739234924316</v>
      </c>
      <c r="CV1587">
        <v>4.9085988998413086</v>
      </c>
      <c r="CW1587">
        <v>4.3643202781677246</v>
      </c>
      <c r="CX1587">
        <v>3.6559841632843018</v>
      </c>
      <c r="CY1587">
        <v>3.9681816101074219</v>
      </c>
      <c r="CZ1587">
        <v>3.9048824310302734</v>
      </c>
    </row>
    <row r="1588" spans="1:104" x14ac:dyDescent="0.25">
      <c r="A1588" t="s">
        <v>1777</v>
      </c>
      <c r="B1588" t="s">
        <v>26</v>
      </c>
      <c r="C1588" t="s">
        <v>28</v>
      </c>
      <c r="D1588" t="s">
        <v>184</v>
      </c>
      <c r="E1588" t="s">
        <v>184</v>
      </c>
      <c r="F1588">
        <v>2016</v>
      </c>
      <c r="G1588" t="s">
        <v>171</v>
      </c>
      <c r="H1588">
        <v>1</v>
      </c>
      <c r="I1588">
        <v>137.09748840332031</v>
      </c>
      <c r="J1588">
        <v>132.565673828125</v>
      </c>
      <c r="K1588">
        <v>131.24253845214844</v>
      </c>
      <c r="L1588">
        <v>132.07168579101562</v>
      </c>
      <c r="M1588">
        <v>139.05561828613281</v>
      </c>
      <c r="N1588">
        <v>152.07765197753906</v>
      </c>
      <c r="O1588">
        <v>172.67677307128906</v>
      </c>
      <c r="P1588">
        <v>186.93074035644531</v>
      </c>
      <c r="Q1588">
        <v>191.29946899414062</v>
      </c>
      <c r="R1588">
        <v>191.41970825195312</v>
      </c>
      <c r="S1588">
        <v>191.55122375488281</v>
      </c>
      <c r="T1588">
        <v>189.51359558105469</v>
      </c>
      <c r="U1588">
        <v>187.392578125</v>
      </c>
      <c r="V1588">
        <v>186.24749755859375</v>
      </c>
      <c r="W1588">
        <v>183.31980895996094</v>
      </c>
      <c r="X1588">
        <v>178.27410888671875</v>
      </c>
      <c r="Y1588">
        <v>173.88583374023437</v>
      </c>
      <c r="Z1588">
        <v>174.48045349121094</v>
      </c>
      <c r="AA1588">
        <v>168.46786499023437</v>
      </c>
      <c r="AB1588">
        <v>163.95048522949219</v>
      </c>
      <c r="AC1588">
        <v>161.6556396484375</v>
      </c>
      <c r="AD1588">
        <v>157.25547790527344</v>
      </c>
      <c r="AE1588">
        <v>150.04998779296875</v>
      </c>
      <c r="AF1588">
        <v>144.37991333007812</v>
      </c>
      <c r="AG1588">
        <v>-4.1145329475402832</v>
      </c>
      <c r="AH1588">
        <v>-0.63635843992233276</v>
      </c>
      <c r="AI1588">
        <v>1.2800366878509521</v>
      </c>
      <c r="AJ1588">
        <v>-8.7963394820690155E-2</v>
      </c>
      <c r="AK1588">
        <v>-1.838364839553833</v>
      </c>
      <c r="AL1588">
        <v>-2.37229323387146</v>
      </c>
      <c r="AM1588">
        <v>-3.4090447425842285</v>
      </c>
      <c r="AN1588">
        <v>-3.2539317607879639</v>
      </c>
      <c r="AO1588">
        <v>0.99362969398498535</v>
      </c>
      <c r="AP1588">
        <v>4.6398963928222656</v>
      </c>
      <c r="AQ1588">
        <v>7.3262996673583984</v>
      </c>
      <c r="AR1588">
        <v>16.341344833374023</v>
      </c>
      <c r="AS1588">
        <v>16.311573028564453</v>
      </c>
      <c r="AT1588">
        <v>15.199646949768066</v>
      </c>
      <c r="AU1588">
        <v>12.79664134979248</v>
      </c>
      <c r="AV1588">
        <v>7.8963446617126465</v>
      </c>
      <c r="AW1588">
        <v>5.9495172500610352</v>
      </c>
      <c r="AX1588">
        <v>1.7836061716079712</v>
      </c>
      <c r="AY1588">
        <v>-7.0783734321594238</v>
      </c>
      <c r="AZ1588">
        <v>-6.1601424217224121</v>
      </c>
      <c r="BA1588">
        <v>-4.7372140884399414</v>
      </c>
      <c r="BB1588">
        <v>-3.9542450904846191</v>
      </c>
      <c r="BC1588">
        <v>-2.9573664665222168</v>
      </c>
      <c r="BD1588">
        <v>-5.1847848892211914</v>
      </c>
      <c r="BE1588">
        <v>50.497917175292969</v>
      </c>
      <c r="BF1588">
        <v>50.345436096191406</v>
      </c>
      <c r="BG1588">
        <v>49.387992858886719</v>
      </c>
      <c r="BH1588">
        <v>48.735511779785156</v>
      </c>
      <c r="BI1588">
        <v>48.095436096191406</v>
      </c>
      <c r="BJ1588">
        <v>47.488559722900391</v>
      </c>
      <c r="BK1588">
        <v>46.631687164306641</v>
      </c>
      <c r="BL1588">
        <v>46.241607666015625</v>
      </c>
      <c r="BM1588">
        <v>48.134529113769531</v>
      </c>
      <c r="BN1588">
        <v>51.914676666259766</v>
      </c>
      <c r="BO1588">
        <v>54.207233428955078</v>
      </c>
      <c r="BP1588">
        <v>56.347511291503906</v>
      </c>
      <c r="BQ1588">
        <v>57.457439422607422</v>
      </c>
      <c r="BR1588">
        <v>58.390071868896484</v>
      </c>
      <c r="BS1588">
        <v>58.097518920898438</v>
      </c>
      <c r="BT1588">
        <v>58.551906585693359</v>
      </c>
      <c r="BU1588">
        <v>57.479000091552734</v>
      </c>
      <c r="BV1588">
        <v>55.089126586914063</v>
      </c>
      <c r="BW1588">
        <v>53.461456298828125</v>
      </c>
      <c r="BX1588">
        <v>52.083793640136719</v>
      </c>
      <c r="BY1588">
        <v>51.391590118408203</v>
      </c>
      <c r="BZ1588">
        <v>51.129188537597656</v>
      </c>
      <c r="CA1588">
        <v>50.116989135742188</v>
      </c>
      <c r="CB1588">
        <v>49.062026977539063</v>
      </c>
      <c r="CC1588">
        <v>6.4878768920898437</v>
      </c>
      <c r="CD1588">
        <v>6.1695542335510254</v>
      </c>
      <c r="CE1588">
        <v>5.8579206466674805</v>
      </c>
      <c r="CF1588">
        <v>4.4728360176086426</v>
      </c>
      <c r="CG1588">
        <v>3.8352656364440918</v>
      </c>
      <c r="CH1588">
        <v>4.2710671424865723</v>
      </c>
      <c r="CI1588">
        <v>4.6555690765380859</v>
      </c>
      <c r="CJ1588">
        <v>2.863628625869751</v>
      </c>
      <c r="CK1588">
        <v>3.8561856746673584</v>
      </c>
      <c r="CL1588">
        <v>3.685194730758667</v>
      </c>
      <c r="CM1588">
        <v>2.7798421382904053</v>
      </c>
      <c r="CN1588">
        <v>3.096085786819458</v>
      </c>
      <c r="CO1588">
        <v>4.2732434272766113</v>
      </c>
      <c r="CP1588">
        <v>2.6781609058380127</v>
      </c>
      <c r="CQ1588">
        <v>3.228508472442627</v>
      </c>
      <c r="CR1588">
        <v>4.7565994262695312</v>
      </c>
      <c r="CS1588">
        <v>5.1940159797668457</v>
      </c>
      <c r="CT1588">
        <v>5.6980113983154297</v>
      </c>
      <c r="CU1588">
        <v>7.0625720024108887</v>
      </c>
      <c r="CV1588">
        <v>5.7827224731445312</v>
      </c>
      <c r="CW1588">
        <v>5.1690740585327148</v>
      </c>
      <c r="CX1588">
        <v>4.4161410331726074</v>
      </c>
      <c r="CY1588">
        <v>4.7228994369506836</v>
      </c>
      <c r="CZ1588">
        <v>4.6171689033508301</v>
      </c>
    </row>
    <row r="1589" spans="1:104" x14ac:dyDescent="0.25">
      <c r="A1589" t="s">
        <v>1778</v>
      </c>
      <c r="B1589" t="s">
        <v>26</v>
      </c>
      <c r="C1589" t="s">
        <v>28</v>
      </c>
      <c r="D1589" t="s">
        <v>184</v>
      </c>
      <c r="E1589" t="s">
        <v>184</v>
      </c>
      <c r="F1589">
        <v>2016</v>
      </c>
      <c r="G1589" t="s">
        <v>172</v>
      </c>
      <c r="H1589">
        <v>2</v>
      </c>
      <c r="I1589">
        <v>136.58335876464844</v>
      </c>
      <c r="J1589">
        <v>132.38690185546875</v>
      </c>
      <c r="K1589">
        <v>130.79261779785156</v>
      </c>
      <c r="L1589">
        <v>131.60478210449219</v>
      </c>
      <c r="M1589">
        <v>137.84072875976563</v>
      </c>
      <c r="N1589">
        <v>152.40342712402344</v>
      </c>
      <c r="O1589">
        <v>171.09872436523437</v>
      </c>
      <c r="P1589">
        <v>185.64505004882812</v>
      </c>
      <c r="Q1589">
        <v>192.35995483398438</v>
      </c>
      <c r="R1589">
        <v>194.08934020996094</v>
      </c>
      <c r="S1589">
        <v>195.07952880859375</v>
      </c>
      <c r="T1589">
        <v>193.67704772949219</v>
      </c>
      <c r="U1589">
        <v>192.981689453125</v>
      </c>
      <c r="V1589">
        <v>192.04457092285156</v>
      </c>
      <c r="W1589">
        <v>189.05152893066406</v>
      </c>
      <c r="X1589">
        <v>183.23733520507812</v>
      </c>
      <c r="Y1589">
        <v>178.07522583007812</v>
      </c>
      <c r="Z1589">
        <v>176.8369140625</v>
      </c>
      <c r="AA1589">
        <v>172.48348999023437</v>
      </c>
      <c r="AB1589">
        <v>167.00517272949219</v>
      </c>
      <c r="AC1589">
        <v>164.57791137695312</v>
      </c>
      <c r="AD1589">
        <v>157.99839782714844</v>
      </c>
      <c r="AE1589">
        <v>149.94265747070313</v>
      </c>
      <c r="AF1589">
        <v>144.33815002441406</v>
      </c>
      <c r="AG1589">
        <v>-3.9254393577575684</v>
      </c>
      <c r="AH1589">
        <v>-0.74527186155319214</v>
      </c>
      <c r="AI1589">
        <v>0.98069792985916138</v>
      </c>
      <c r="AJ1589">
        <v>-0.22575294971466064</v>
      </c>
      <c r="AK1589">
        <v>-1.7457056045532227</v>
      </c>
      <c r="AL1589">
        <v>-2.1404988765716553</v>
      </c>
      <c r="AM1589">
        <v>-3.1721737384796143</v>
      </c>
      <c r="AN1589">
        <v>-2.7872943878173828</v>
      </c>
      <c r="AO1589">
        <v>0.98738795518875122</v>
      </c>
      <c r="AP1589">
        <v>4.2507205009460449</v>
      </c>
      <c r="AQ1589">
        <v>7.1115202903747559</v>
      </c>
      <c r="AR1589">
        <v>16.768932342529297</v>
      </c>
      <c r="AS1589">
        <v>16.912200927734375</v>
      </c>
      <c r="AT1589">
        <v>15.819370269775391</v>
      </c>
      <c r="AU1589">
        <v>13.444818496704102</v>
      </c>
      <c r="AV1589">
        <v>8.9409828186035156</v>
      </c>
      <c r="AW1589">
        <v>7.0775365829467773</v>
      </c>
      <c r="AX1589">
        <v>3.1556951999664307</v>
      </c>
      <c r="AY1589">
        <v>-5.804783821105957</v>
      </c>
      <c r="AZ1589">
        <v>-5.2223405838012695</v>
      </c>
      <c r="BA1589">
        <v>-4.0494217872619629</v>
      </c>
      <c r="BB1589">
        <v>-3.2882962226867676</v>
      </c>
      <c r="BC1589">
        <v>-2.4753894805908203</v>
      </c>
      <c r="BD1589">
        <v>-4.5489945411682129</v>
      </c>
      <c r="BE1589">
        <v>52.098503112792969</v>
      </c>
      <c r="BF1589">
        <v>52.698856353759766</v>
      </c>
      <c r="BG1589">
        <v>52.283966064453125</v>
      </c>
      <c r="BH1589">
        <v>52.17425537109375</v>
      </c>
      <c r="BI1589">
        <v>51.467010498046875</v>
      </c>
      <c r="BJ1589">
        <v>50.717010498046875</v>
      </c>
      <c r="BK1589">
        <v>51.131694793701172</v>
      </c>
      <c r="BL1589">
        <v>51.674251556396484</v>
      </c>
      <c r="BM1589">
        <v>53.146595001220703</v>
      </c>
      <c r="BN1589">
        <v>55.116031646728516</v>
      </c>
      <c r="BO1589">
        <v>56.667732238769531</v>
      </c>
      <c r="BP1589">
        <v>57.902481079101563</v>
      </c>
      <c r="BQ1589">
        <v>59.304752349853516</v>
      </c>
      <c r="BR1589">
        <v>59.984542846679688</v>
      </c>
      <c r="BS1589">
        <v>60.161491394042969</v>
      </c>
      <c r="BT1589">
        <v>59.106876373291016</v>
      </c>
      <c r="BU1589">
        <v>57.777660369873047</v>
      </c>
      <c r="BV1589">
        <v>55.924037933349609</v>
      </c>
      <c r="BW1589">
        <v>55.323684692382813</v>
      </c>
      <c r="BX1589">
        <v>54.494388580322266</v>
      </c>
      <c r="BY1589">
        <v>53.537227630615234</v>
      </c>
      <c r="BZ1589">
        <v>53.449069976806641</v>
      </c>
      <c r="CA1589">
        <v>52.659351348876953</v>
      </c>
      <c r="CB1589">
        <v>52.537223815917969</v>
      </c>
      <c r="CC1589">
        <v>6.0975956916809082</v>
      </c>
      <c r="CD1589">
        <v>5.8129496574401855</v>
      </c>
      <c r="CE1589">
        <v>5.5077552795410156</v>
      </c>
      <c r="CF1589">
        <v>4.2057294845581055</v>
      </c>
      <c r="CG1589">
        <v>3.5876984596252441</v>
      </c>
      <c r="CH1589">
        <v>4.0405693054199219</v>
      </c>
      <c r="CI1589">
        <v>4.3516602516174316</v>
      </c>
      <c r="CJ1589">
        <v>2.6845571994781494</v>
      </c>
      <c r="CK1589">
        <v>3.6556706428527832</v>
      </c>
      <c r="CL1589">
        <v>3.525094747543335</v>
      </c>
      <c r="CM1589">
        <v>2.6707792282104492</v>
      </c>
      <c r="CN1589">
        <v>2.985687255859375</v>
      </c>
      <c r="CO1589">
        <v>4.149601936340332</v>
      </c>
      <c r="CP1589">
        <v>2.6104958057403564</v>
      </c>
      <c r="CQ1589">
        <v>3.1421124935150146</v>
      </c>
      <c r="CR1589">
        <v>4.6127734184265137</v>
      </c>
      <c r="CS1589">
        <v>5.019136905670166</v>
      </c>
      <c r="CT1589">
        <v>5.4499983787536621</v>
      </c>
      <c r="CU1589">
        <v>6.8315825462341309</v>
      </c>
      <c r="CV1589">
        <v>5.5558419227600098</v>
      </c>
      <c r="CW1589">
        <v>4.9641766548156738</v>
      </c>
      <c r="CX1589">
        <v>4.189842700958252</v>
      </c>
      <c r="CY1589">
        <v>4.4546117782592773</v>
      </c>
      <c r="CZ1589">
        <v>4.3572607040405273</v>
      </c>
    </row>
    <row r="1590" spans="1:104" x14ac:dyDescent="0.25">
      <c r="A1590" t="s">
        <v>1779</v>
      </c>
      <c r="B1590" t="s">
        <v>26</v>
      </c>
      <c r="C1590" t="s">
        <v>28</v>
      </c>
      <c r="D1590" t="s">
        <v>184</v>
      </c>
      <c r="E1590" t="s">
        <v>184</v>
      </c>
      <c r="F1590">
        <v>2016</v>
      </c>
      <c r="G1590" t="s">
        <v>173</v>
      </c>
      <c r="H1590">
        <v>3</v>
      </c>
      <c r="I1590">
        <v>37.713241577148438</v>
      </c>
      <c r="J1590">
        <v>36.496147155761719</v>
      </c>
      <c r="K1590">
        <v>35.768035888671875</v>
      </c>
      <c r="L1590">
        <v>35.818870544433594</v>
      </c>
      <c r="M1590">
        <v>37.230236053466797</v>
      </c>
      <c r="N1590">
        <v>41.004894256591797</v>
      </c>
      <c r="O1590">
        <v>47.400856018066406</v>
      </c>
      <c r="P1590">
        <v>52.158859252929687</v>
      </c>
      <c r="Q1590">
        <v>55.673530578613281</v>
      </c>
      <c r="R1590">
        <v>56.927196502685547</v>
      </c>
      <c r="S1590">
        <v>57.500938415527344</v>
      </c>
      <c r="T1590">
        <v>57.611354827880859</v>
      </c>
      <c r="U1590">
        <v>57.422271728515625</v>
      </c>
      <c r="V1590">
        <v>57.418125152587891</v>
      </c>
      <c r="W1590">
        <v>56.683753967285156</v>
      </c>
      <c r="X1590">
        <v>55.247455596923828</v>
      </c>
      <c r="Y1590">
        <v>53.723709106445313</v>
      </c>
      <c r="Z1590">
        <v>52.217433929443359</v>
      </c>
      <c r="AA1590">
        <v>50.721702575683594</v>
      </c>
      <c r="AB1590">
        <v>50.945865631103516</v>
      </c>
      <c r="AC1590">
        <v>49.086109161376953</v>
      </c>
      <c r="AD1590">
        <v>46.540878295898438</v>
      </c>
      <c r="AE1590">
        <v>42.688407897949219</v>
      </c>
      <c r="AF1590">
        <v>39.987445831298828</v>
      </c>
      <c r="AG1590">
        <v>-0.47148427367210388</v>
      </c>
      <c r="AH1590">
        <v>-8.9834481477737427E-2</v>
      </c>
      <c r="AI1590">
        <v>0.11743808537721634</v>
      </c>
      <c r="AJ1590">
        <v>-2.6511924341320992E-2</v>
      </c>
      <c r="AK1590">
        <v>-0.20529745519161224</v>
      </c>
      <c r="AL1590">
        <v>-0.24855177104473114</v>
      </c>
      <c r="AM1590">
        <v>-0.37184315919876099</v>
      </c>
      <c r="AN1590">
        <v>-0.329743891954422</v>
      </c>
      <c r="AO1590">
        <v>0.11667450517416</v>
      </c>
      <c r="AP1590">
        <v>0.49947720766067505</v>
      </c>
      <c r="AQ1590">
        <v>0.83114790916442871</v>
      </c>
      <c r="AR1590">
        <v>2.5738480091094971</v>
      </c>
      <c r="AS1590">
        <v>2.5870761871337891</v>
      </c>
      <c r="AT1590">
        <v>2.4610130786895752</v>
      </c>
      <c r="AU1590">
        <v>2.1791105270385742</v>
      </c>
      <c r="AV1590">
        <v>1.6402050256729126</v>
      </c>
      <c r="AW1590">
        <v>1.4061487913131714</v>
      </c>
      <c r="AX1590">
        <v>0.91597908735275269</v>
      </c>
      <c r="AY1590">
        <v>-0.67655962705612183</v>
      </c>
      <c r="AZ1590">
        <v>-0.62624239921569824</v>
      </c>
      <c r="BA1590">
        <v>-0.4802410900592804</v>
      </c>
      <c r="BB1590">
        <v>-0.39364317059516907</v>
      </c>
      <c r="BC1590">
        <v>-0.29333487153053284</v>
      </c>
      <c r="BD1590">
        <v>-0.53938853740692139</v>
      </c>
      <c r="BE1590">
        <v>47.083248138427734</v>
      </c>
      <c r="BF1590">
        <v>48.659515380859375</v>
      </c>
      <c r="BG1590">
        <v>48.853141784667969</v>
      </c>
      <c r="BH1590">
        <v>49.785419464111328</v>
      </c>
      <c r="BI1590">
        <v>48.569812774658203</v>
      </c>
      <c r="BJ1590">
        <v>48.355266571044922</v>
      </c>
      <c r="BK1590">
        <v>48.532939910888672</v>
      </c>
      <c r="BL1590">
        <v>49.016628265380859</v>
      </c>
      <c r="BM1590">
        <v>52.354949951171875</v>
      </c>
      <c r="BN1590">
        <v>53.876575469970703</v>
      </c>
      <c r="BO1590">
        <v>56.551765441894531</v>
      </c>
      <c r="BP1590">
        <v>57.606014251708984</v>
      </c>
      <c r="BQ1590">
        <v>59.052474975585937</v>
      </c>
      <c r="BR1590">
        <v>60.069847106933594</v>
      </c>
      <c r="BS1590">
        <v>59.569847106933594</v>
      </c>
      <c r="BT1590">
        <v>59.068073272705078</v>
      </c>
      <c r="BU1590">
        <v>58.089344024658203</v>
      </c>
      <c r="BV1590">
        <v>56.873386383056641</v>
      </c>
      <c r="BW1590">
        <v>52.639659881591797</v>
      </c>
      <c r="BX1590">
        <v>51.191425323486328</v>
      </c>
      <c r="BY1590">
        <v>50.015529632568359</v>
      </c>
      <c r="BZ1590">
        <v>49.049568176269531</v>
      </c>
      <c r="CA1590">
        <v>48.549919128417969</v>
      </c>
      <c r="CB1590">
        <v>48.479362487792969</v>
      </c>
      <c r="CC1590">
        <v>0.79256564378738403</v>
      </c>
      <c r="CD1590">
        <v>0.75433069467544556</v>
      </c>
      <c r="CE1590">
        <v>0.71486467123031616</v>
      </c>
      <c r="CF1590">
        <v>0.57472360134124756</v>
      </c>
      <c r="CG1590">
        <v>0.51873576641082764</v>
      </c>
      <c r="CH1590">
        <v>0.59061652421951294</v>
      </c>
      <c r="CI1590">
        <v>0.69319021701812744</v>
      </c>
      <c r="CJ1590">
        <v>0.65484380722045898</v>
      </c>
      <c r="CK1590">
        <v>0.78560316562652588</v>
      </c>
      <c r="CL1590">
        <v>0.80833345651626587</v>
      </c>
      <c r="CM1590">
        <v>0.78683233261108398</v>
      </c>
      <c r="CN1590">
        <v>0.8254845142364502</v>
      </c>
      <c r="CO1590">
        <v>0.89227426052093506</v>
      </c>
      <c r="CP1590">
        <v>0.8297383189201355</v>
      </c>
      <c r="CQ1590">
        <v>0.85644626617431641</v>
      </c>
      <c r="CR1590">
        <v>0.89478945732116699</v>
      </c>
      <c r="CS1590">
        <v>0.88662260770797729</v>
      </c>
      <c r="CT1590">
        <v>0.87981551885604858</v>
      </c>
      <c r="CU1590">
        <v>0.93842440843582153</v>
      </c>
      <c r="CV1590">
        <v>0.77326029539108276</v>
      </c>
      <c r="CW1590">
        <v>0.68136537075042725</v>
      </c>
      <c r="CX1590">
        <v>0.59018093347549438</v>
      </c>
      <c r="CY1590">
        <v>0.59888350963592529</v>
      </c>
      <c r="CZ1590">
        <v>0.58087807893753052</v>
      </c>
    </row>
    <row r="1591" spans="1:104" x14ac:dyDescent="0.25">
      <c r="A1591" t="s">
        <v>1780</v>
      </c>
      <c r="B1591" t="s">
        <v>26</v>
      </c>
      <c r="C1591" t="s">
        <v>28</v>
      </c>
      <c r="D1591" t="s">
        <v>184</v>
      </c>
      <c r="E1591" t="s">
        <v>184</v>
      </c>
      <c r="F1591">
        <v>2016</v>
      </c>
      <c r="G1591" t="s">
        <v>174</v>
      </c>
      <c r="H1591">
        <v>4</v>
      </c>
      <c r="I1591">
        <v>38.438480377197266</v>
      </c>
      <c r="J1591">
        <v>37.119915008544922</v>
      </c>
      <c r="K1591">
        <v>36.32354736328125</v>
      </c>
      <c r="L1591">
        <v>36.247695922851562</v>
      </c>
      <c r="M1591">
        <v>37.633522033691406</v>
      </c>
      <c r="N1591">
        <v>41.226642608642578</v>
      </c>
      <c r="O1591">
        <v>46.282703399658203</v>
      </c>
      <c r="P1591">
        <v>50.983131408691406</v>
      </c>
      <c r="Q1591">
        <v>55.585090637207031</v>
      </c>
      <c r="R1591">
        <v>58.936508178710937</v>
      </c>
      <c r="S1591">
        <v>61.622711181640625</v>
      </c>
      <c r="T1591">
        <v>63.382820129394531</v>
      </c>
      <c r="U1591">
        <v>64.36724853515625</v>
      </c>
      <c r="V1591">
        <v>65.342880249023438</v>
      </c>
      <c r="W1591">
        <v>64.962127685546875</v>
      </c>
      <c r="X1591">
        <v>63.193378448486328</v>
      </c>
      <c r="Y1591">
        <v>60.708732604980469</v>
      </c>
      <c r="Z1591">
        <v>56.975299835205078</v>
      </c>
      <c r="AA1591">
        <v>53.28057861328125</v>
      </c>
      <c r="AB1591">
        <v>52.723930358886719</v>
      </c>
      <c r="AC1591">
        <v>51.236499786376953</v>
      </c>
      <c r="AD1591">
        <v>48.099315643310547</v>
      </c>
      <c r="AE1591">
        <v>44.386325836181641</v>
      </c>
      <c r="AF1591">
        <v>41.413379669189453</v>
      </c>
      <c r="AG1591">
        <v>-0.41395348310470581</v>
      </c>
      <c r="AH1591">
        <v>-0.14356493949890137</v>
      </c>
      <c r="AI1591">
        <v>-9.4168195500969887E-3</v>
      </c>
      <c r="AJ1591">
        <v>-8.8078767061233521E-2</v>
      </c>
      <c r="AK1591">
        <v>-0.17780911922454834</v>
      </c>
      <c r="AL1591">
        <v>-0.15533152222633362</v>
      </c>
      <c r="AM1591">
        <v>-0.28852006793022156</v>
      </c>
      <c r="AN1591">
        <v>-0.15120592713356018</v>
      </c>
      <c r="AO1591">
        <v>0.10995082557201385</v>
      </c>
      <c r="AP1591">
        <v>0.3226320743560791</v>
      </c>
      <c r="AQ1591">
        <v>0.72199004888534546</v>
      </c>
      <c r="AR1591">
        <v>2.7951972484588623</v>
      </c>
      <c r="AS1591">
        <v>2.8696067333221436</v>
      </c>
      <c r="AT1591">
        <v>2.7786989212036133</v>
      </c>
      <c r="AU1591">
        <v>2.5469427108764648</v>
      </c>
      <c r="AV1591">
        <v>2.2224817276000977</v>
      </c>
      <c r="AW1591">
        <v>2.0062668323516846</v>
      </c>
      <c r="AX1591">
        <v>1.5707449913024902</v>
      </c>
      <c r="AY1591">
        <v>-7.239154726266861E-2</v>
      </c>
      <c r="AZ1591">
        <v>-0.18405826389789581</v>
      </c>
      <c r="BA1591">
        <v>-0.1632981151342392</v>
      </c>
      <c r="BB1591">
        <v>-0.11192455142736435</v>
      </c>
      <c r="BC1591">
        <v>-9.8841555416584015E-2</v>
      </c>
      <c r="BD1591">
        <v>-0.2901594340801239</v>
      </c>
      <c r="BE1591">
        <v>58.085952758789063</v>
      </c>
      <c r="BF1591">
        <v>58.461208343505859</v>
      </c>
      <c r="BG1591">
        <v>57.767559051513672</v>
      </c>
      <c r="BH1591">
        <v>57.676483154296875</v>
      </c>
      <c r="BI1591">
        <v>57.447395324707031</v>
      </c>
      <c r="BJ1591">
        <v>57.606315612792969</v>
      </c>
      <c r="BK1591">
        <v>58.303153991699219</v>
      </c>
      <c r="BL1591">
        <v>62.751579284667969</v>
      </c>
      <c r="BM1591">
        <v>67.574378967285156</v>
      </c>
      <c r="BN1591">
        <v>66.788787841796875</v>
      </c>
      <c r="BO1591">
        <v>69.231376647949219</v>
      </c>
      <c r="BP1591">
        <v>71.449485778808594</v>
      </c>
      <c r="BQ1591">
        <v>72.285598754882813</v>
      </c>
      <c r="BR1591">
        <v>71.378799438476563</v>
      </c>
      <c r="BS1591">
        <v>71.268943786621094</v>
      </c>
      <c r="BT1591">
        <v>70.64227294921875</v>
      </c>
      <c r="BU1591">
        <v>69.195777893066406</v>
      </c>
      <c r="BV1591">
        <v>68.22979736328125</v>
      </c>
      <c r="BW1591">
        <v>67.053871154785156</v>
      </c>
      <c r="BX1591">
        <v>64.159469604492188</v>
      </c>
      <c r="BY1591">
        <v>61.875804901123047</v>
      </c>
      <c r="BZ1591">
        <v>61.538276672363281</v>
      </c>
      <c r="CA1591">
        <v>60.106311798095703</v>
      </c>
      <c r="CB1591">
        <v>58.621555328369141</v>
      </c>
      <c r="CC1591">
        <v>0.68492209911346436</v>
      </c>
      <c r="CD1591">
        <v>0.6510918140411377</v>
      </c>
      <c r="CE1591">
        <v>0.61765414476394653</v>
      </c>
      <c r="CF1591">
        <v>0.50218987464904785</v>
      </c>
      <c r="CG1591">
        <v>0.45946481823921204</v>
      </c>
      <c r="CH1591">
        <v>0.52425235509872437</v>
      </c>
      <c r="CI1591">
        <v>0.61414545774459839</v>
      </c>
      <c r="CJ1591">
        <v>0.61159694194793701</v>
      </c>
      <c r="CK1591">
        <v>0.72856289148330688</v>
      </c>
      <c r="CL1591">
        <v>0.75954782962799072</v>
      </c>
      <c r="CM1591">
        <v>0.75126415491104126</v>
      </c>
      <c r="CN1591">
        <v>0.78808444738388062</v>
      </c>
      <c r="CO1591">
        <v>0.84568405151367188</v>
      </c>
      <c r="CP1591">
        <v>0.79771071672439575</v>
      </c>
      <c r="CQ1591">
        <v>0.82138174772262573</v>
      </c>
      <c r="CR1591">
        <v>0.84712028503417969</v>
      </c>
      <c r="CS1591">
        <v>0.82980984449386597</v>
      </c>
      <c r="CT1591">
        <v>0.80687475204467773</v>
      </c>
      <c r="CU1591">
        <v>0.82962960004806519</v>
      </c>
      <c r="CV1591">
        <v>0.67381131649017334</v>
      </c>
      <c r="CW1591">
        <v>0.60065650939941406</v>
      </c>
      <c r="CX1591">
        <v>0.51854944229125977</v>
      </c>
      <c r="CY1591">
        <v>0.53134286403656006</v>
      </c>
      <c r="CZ1591">
        <v>0.51482123136520386</v>
      </c>
    </row>
    <row r="1592" spans="1:104" x14ac:dyDescent="0.25">
      <c r="A1592" t="s">
        <v>1781</v>
      </c>
      <c r="B1592" t="s">
        <v>26</v>
      </c>
      <c r="C1592" t="s">
        <v>28</v>
      </c>
      <c r="D1592" t="s">
        <v>184</v>
      </c>
      <c r="E1592" t="s">
        <v>184</v>
      </c>
      <c r="F1592">
        <v>2016</v>
      </c>
      <c r="G1592" t="s">
        <v>175</v>
      </c>
      <c r="H1592">
        <v>5</v>
      </c>
      <c r="I1592">
        <v>39.547451019287109</v>
      </c>
      <c r="J1592">
        <v>38.200119018554688</v>
      </c>
      <c r="K1592">
        <v>37.359409332275391</v>
      </c>
      <c r="L1592">
        <v>37.195278167724609</v>
      </c>
      <c r="M1592">
        <v>38.508953094482422</v>
      </c>
      <c r="N1592">
        <v>42.023040771484375</v>
      </c>
      <c r="O1592">
        <v>46.724941253662109</v>
      </c>
      <c r="P1592">
        <v>52.696456909179688</v>
      </c>
      <c r="Q1592">
        <v>58.189601898193359</v>
      </c>
      <c r="R1592">
        <v>62.039230346679688</v>
      </c>
      <c r="S1592">
        <v>64.586616516113281</v>
      </c>
      <c r="T1592">
        <v>65.704612731933594</v>
      </c>
      <c r="U1592">
        <v>66.036933898925781</v>
      </c>
      <c r="V1592">
        <v>66.518600463867187</v>
      </c>
      <c r="W1592">
        <v>66.18963623046875</v>
      </c>
      <c r="X1592">
        <v>64.368568420410156</v>
      </c>
      <c r="Y1592">
        <v>61.681400299072266</v>
      </c>
      <c r="Z1592">
        <v>58.065093994140625</v>
      </c>
      <c r="AA1592">
        <v>54.327983856201172</v>
      </c>
      <c r="AB1592">
        <v>53.101703643798828</v>
      </c>
      <c r="AC1592">
        <v>52.333774566650391</v>
      </c>
      <c r="AD1592">
        <v>49.122665405273438</v>
      </c>
      <c r="AE1592">
        <v>45.423503875732422</v>
      </c>
      <c r="AF1592">
        <v>42.446826934814453</v>
      </c>
      <c r="AG1592">
        <v>-0.43261545896530151</v>
      </c>
      <c r="AH1592">
        <v>-0.15372230112552643</v>
      </c>
      <c r="AI1592">
        <v>-1.5162942931056023E-2</v>
      </c>
      <c r="AJ1592">
        <v>-9.4752468168735504E-2</v>
      </c>
      <c r="AK1592">
        <v>-0.18332459032535553</v>
      </c>
      <c r="AL1592">
        <v>-0.15822561085224152</v>
      </c>
      <c r="AM1592">
        <v>-0.29505240917205811</v>
      </c>
      <c r="AN1592">
        <v>-0.1541307121515274</v>
      </c>
      <c r="AO1592">
        <v>0.11515089124441147</v>
      </c>
      <c r="AP1592">
        <v>0.33274367451667786</v>
      </c>
      <c r="AQ1592">
        <v>0.74591654539108276</v>
      </c>
      <c r="AR1592">
        <v>2.8767557144165039</v>
      </c>
      <c r="AS1592">
        <v>2.9202835559844971</v>
      </c>
      <c r="AT1592">
        <v>2.8017358779907227</v>
      </c>
      <c r="AU1592">
        <v>2.5725619792938232</v>
      </c>
      <c r="AV1592">
        <v>2.26279616355896</v>
      </c>
      <c r="AW1592">
        <v>2.047027587890625</v>
      </c>
      <c r="AX1592">
        <v>1.6160323619842529</v>
      </c>
      <c r="AY1592">
        <v>-5.349186435341835E-2</v>
      </c>
      <c r="AZ1592">
        <v>-0.17371030151844025</v>
      </c>
      <c r="BA1592">
        <v>-0.15766808390617371</v>
      </c>
      <c r="BB1592">
        <v>-0.10573416948318481</v>
      </c>
      <c r="BC1592">
        <v>-9.5575414597988129E-2</v>
      </c>
      <c r="BD1592">
        <v>-0.29368236660957336</v>
      </c>
      <c r="BE1592">
        <v>59.195518493652344</v>
      </c>
      <c r="BF1592">
        <v>59.626453399658203</v>
      </c>
      <c r="BG1592">
        <v>59.841030120849609</v>
      </c>
      <c r="BH1592">
        <v>59.858741760253906</v>
      </c>
      <c r="BI1592">
        <v>59.855552673339844</v>
      </c>
      <c r="BJ1592">
        <v>60.071903228759766</v>
      </c>
      <c r="BK1592">
        <v>60.802421569824219</v>
      </c>
      <c r="BL1592">
        <v>61.034713745117188</v>
      </c>
      <c r="BM1592">
        <v>64.126380920410156</v>
      </c>
      <c r="BN1592">
        <v>66.109382629394531</v>
      </c>
      <c r="BO1592">
        <v>70.146499633789063</v>
      </c>
      <c r="BP1592">
        <v>72.304405212402344</v>
      </c>
      <c r="BQ1592">
        <v>72.361785888671875</v>
      </c>
      <c r="BR1592">
        <v>72.824951171875</v>
      </c>
      <c r="BS1592">
        <v>72.520751953125</v>
      </c>
      <c r="BT1592">
        <v>71.895790100097656</v>
      </c>
      <c r="BU1592">
        <v>70.232925415039063</v>
      </c>
      <c r="BV1592">
        <v>67.589546203613281</v>
      </c>
      <c r="BW1592">
        <v>64.464225769042969</v>
      </c>
      <c r="BX1592">
        <v>61.587135314941406</v>
      </c>
      <c r="BY1592">
        <v>60.820133209228516</v>
      </c>
      <c r="BZ1592">
        <v>60.142391204833984</v>
      </c>
      <c r="CA1592">
        <v>60.160099029541016</v>
      </c>
      <c r="CB1592">
        <v>60.140972137451172</v>
      </c>
      <c r="CC1592">
        <v>0.70889925956726074</v>
      </c>
      <c r="CD1592">
        <v>0.67542064189910889</v>
      </c>
      <c r="CE1592">
        <v>0.64073729515075684</v>
      </c>
      <c r="CF1592">
        <v>0.51714378595352173</v>
      </c>
      <c r="CG1592">
        <v>0.46921086311340332</v>
      </c>
      <c r="CH1592">
        <v>0.53277546167373657</v>
      </c>
      <c r="CI1592">
        <v>0.62129127979278564</v>
      </c>
      <c r="CJ1592">
        <v>0.61703890562057495</v>
      </c>
      <c r="CK1592">
        <v>0.73790848255157471</v>
      </c>
      <c r="CL1592">
        <v>0.76868659257888794</v>
      </c>
      <c r="CM1592">
        <v>0.75697094202041626</v>
      </c>
      <c r="CN1592">
        <v>0.79287362098693848</v>
      </c>
      <c r="CO1592">
        <v>0.84992033243179321</v>
      </c>
      <c r="CP1592">
        <v>0.7996290922164917</v>
      </c>
      <c r="CQ1592">
        <v>0.82313007116317749</v>
      </c>
      <c r="CR1592">
        <v>0.84983396530151367</v>
      </c>
      <c r="CS1592">
        <v>0.83400982618331909</v>
      </c>
      <c r="CT1592">
        <v>0.81440311670303345</v>
      </c>
      <c r="CU1592">
        <v>0.84281408786773682</v>
      </c>
      <c r="CV1592">
        <v>0.68539601564407349</v>
      </c>
      <c r="CW1592">
        <v>0.61280494928359985</v>
      </c>
      <c r="CX1592">
        <v>0.52764058113098145</v>
      </c>
      <c r="CY1592">
        <v>0.54336202144622803</v>
      </c>
      <c r="CZ1592">
        <v>0.52871322631835938</v>
      </c>
    </row>
    <row r="1593" spans="1:104" x14ac:dyDescent="0.25">
      <c r="A1593" t="s">
        <v>1782</v>
      </c>
      <c r="B1593" t="s">
        <v>26</v>
      </c>
      <c r="C1593" t="s">
        <v>28</v>
      </c>
      <c r="D1593" t="s">
        <v>184</v>
      </c>
      <c r="E1593" t="s">
        <v>184</v>
      </c>
      <c r="F1593">
        <v>2016</v>
      </c>
      <c r="G1593" t="s">
        <v>176</v>
      </c>
      <c r="H1593">
        <v>6</v>
      </c>
      <c r="I1593">
        <v>41.748008728027344</v>
      </c>
      <c r="J1593">
        <v>40.242706298828125</v>
      </c>
      <c r="K1593">
        <v>39.328239440917969</v>
      </c>
      <c r="L1593">
        <v>39.189224243164063</v>
      </c>
      <c r="M1593">
        <v>40.5068359375</v>
      </c>
      <c r="N1593">
        <v>44.038547515869141</v>
      </c>
      <c r="O1593">
        <v>48.810024261474609</v>
      </c>
      <c r="P1593">
        <v>54.960140228271484</v>
      </c>
      <c r="Q1593">
        <v>60.524452209472656</v>
      </c>
      <c r="R1593">
        <v>64.954116821289062</v>
      </c>
      <c r="S1593">
        <v>68.33282470703125</v>
      </c>
      <c r="T1593">
        <v>69.931144714355469</v>
      </c>
      <c r="U1593">
        <v>70.437248229980469</v>
      </c>
      <c r="V1593">
        <v>70.774765014648437</v>
      </c>
      <c r="W1593">
        <v>70.451934814453125</v>
      </c>
      <c r="X1593">
        <v>69.093841552734375</v>
      </c>
      <c r="Y1593">
        <v>66.712394714355469</v>
      </c>
      <c r="Z1593">
        <v>62.926540374755859</v>
      </c>
      <c r="AA1593">
        <v>58.405967712402344</v>
      </c>
      <c r="AB1593">
        <v>55.714305877685547</v>
      </c>
      <c r="AC1593">
        <v>54.913330078125</v>
      </c>
      <c r="AD1593">
        <v>51.685653686523438</v>
      </c>
      <c r="AE1593">
        <v>47.991977691650391</v>
      </c>
      <c r="AF1593">
        <v>44.834342956542969</v>
      </c>
      <c r="AG1593">
        <v>-0.42906716465950012</v>
      </c>
      <c r="AH1593">
        <v>-0.19037120044231415</v>
      </c>
      <c r="AI1593">
        <v>-8.1450268626213074E-2</v>
      </c>
      <c r="AJ1593">
        <v>-0.13170851767063141</v>
      </c>
      <c r="AK1593">
        <v>-0.17827421426773071</v>
      </c>
      <c r="AL1593">
        <v>-0.11846277862787247</v>
      </c>
      <c r="AM1593">
        <v>-0.27271300554275513</v>
      </c>
      <c r="AN1593">
        <v>-7.6392658054828644E-2</v>
      </c>
      <c r="AO1593">
        <v>0.11683686822652817</v>
      </c>
      <c r="AP1593">
        <v>0.25171568989753723</v>
      </c>
      <c r="AQ1593">
        <v>0.70919615030288696</v>
      </c>
      <c r="AR1593">
        <v>3.0613548755645752</v>
      </c>
      <c r="AS1593">
        <v>3.1259238719940186</v>
      </c>
      <c r="AT1593">
        <v>2.9959471225738525</v>
      </c>
      <c r="AU1593">
        <v>2.789421558380127</v>
      </c>
      <c r="AV1593">
        <v>2.6196269989013672</v>
      </c>
      <c r="AW1593">
        <v>2.43416428565979</v>
      </c>
      <c r="AX1593">
        <v>2.0371825695037842</v>
      </c>
      <c r="AY1593">
        <v>0.2574983537197113</v>
      </c>
      <c r="AZ1593">
        <v>4.0122602134943008E-2</v>
      </c>
      <c r="BA1593">
        <v>-1.3264707522466779E-3</v>
      </c>
      <c r="BB1593">
        <v>3.2436501234769821E-2</v>
      </c>
      <c r="BC1593">
        <v>3.0779861845076084E-3</v>
      </c>
      <c r="BD1593">
        <v>-0.17472453415393829</v>
      </c>
      <c r="BE1593">
        <v>62.034645080566406</v>
      </c>
      <c r="BF1593">
        <v>61.552345275878906</v>
      </c>
      <c r="BG1593">
        <v>61.284996032714844</v>
      </c>
      <c r="BH1593">
        <v>61.499595642089844</v>
      </c>
      <c r="BI1593">
        <v>61.015880584716797</v>
      </c>
      <c r="BJ1593">
        <v>61.461360931396484</v>
      </c>
      <c r="BK1593">
        <v>62.821517944335938</v>
      </c>
      <c r="BL1593">
        <v>65.876449584960938</v>
      </c>
      <c r="BM1593">
        <v>68.554573059082031</v>
      </c>
      <c r="BN1593">
        <v>73.646675109863281</v>
      </c>
      <c r="BO1593">
        <v>77.308158874511719</v>
      </c>
      <c r="BP1593">
        <v>77.362686157226563</v>
      </c>
      <c r="BQ1593">
        <v>79.720718383789063</v>
      </c>
      <c r="BR1593">
        <v>78.611976623535156</v>
      </c>
      <c r="BS1593">
        <v>77.149147033691406</v>
      </c>
      <c r="BT1593">
        <v>76.199066162109375</v>
      </c>
      <c r="BU1593">
        <v>74.305992126464844</v>
      </c>
      <c r="BV1593">
        <v>72.840682983398438</v>
      </c>
      <c r="BW1593">
        <v>71.410430908203125</v>
      </c>
      <c r="BX1593">
        <v>69.020530700683594</v>
      </c>
      <c r="BY1593">
        <v>65.40966796875</v>
      </c>
      <c r="BZ1593">
        <v>64.624969482421875</v>
      </c>
      <c r="CA1593">
        <v>63.643028259277344</v>
      </c>
      <c r="CB1593">
        <v>62.462421417236328</v>
      </c>
      <c r="CC1593">
        <v>0.70922285318374634</v>
      </c>
      <c r="CD1593">
        <v>0.67473530769348145</v>
      </c>
      <c r="CE1593">
        <v>0.63907158374786377</v>
      </c>
      <c r="CF1593">
        <v>0.5156397819519043</v>
      </c>
      <c r="CG1593">
        <v>0.46627938747406006</v>
      </c>
      <c r="CH1593">
        <v>0.52848649024963379</v>
      </c>
      <c r="CI1593">
        <v>0.61484628915786743</v>
      </c>
      <c r="CJ1593">
        <v>0.6121673583984375</v>
      </c>
      <c r="CK1593">
        <v>0.72979897260665894</v>
      </c>
      <c r="CL1593">
        <v>0.76176708936691284</v>
      </c>
      <c r="CM1593">
        <v>0.75291317701339722</v>
      </c>
      <c r="CN1593">
        <v>0.78931170701980591</v>
      </c>
      <c r="CO1593">
        <v>0.84665602445602417</v>
      </c>
      <c r="CP1593">
        <v>0.79631376266479492</v>
      </c>
      <c r="CQ1593">
        <v>0.82003116607666016</v>
      </c>
      <c r="CR1593">
        <v>0.85004061460494995</v>
      </c>
      <c r="CS1593">
        <v>0.83731704950332642</v>
      </c>
      <c r="CT1593">
        <v>0.8188287615776062</v>
      </c>
      <c r="CU1593">
        <v>0.84613877534866333</v>
      </c>
      <c r="CV1593">
        <v>0.6768377423286438</v>
      </c>
      <c r="CW1593">
        <v>0.60401815176010132</v>
      </c>
      <c r="CX1593">
        <v>0.52110147476196289</v>
      </c>
      <c r="CY1593">
        <v>0.54083704948425293</v>
      </c>
      <c r="CZ1593">
        <v>0.52663189172744751</v>
      </c>
    </row>
    <row r="1594" spans="1:104" x14ac:dyDescent="0.25">
      <c r="A1594" t="s">
        <v>1783</v>
      </c>
      <c r="B1594" t="s">
        <v>26</v>
      </c>
      <c r="C1594" t="s">
        <v>28</v>
      </c>
      <c r="D1594" t="s">
        <v>184</v>
      </c>
      <c r="E1594" t="s">
        <v>184</v>
      </c>
      <c r="F1594">
        <v>2016</v>
      </c>
      <c r="G1594" t="s">
        <v>177</v>
      </c>
      <c r="H1594">
        <v>7</v>
      </c>
      <c r="I1594">
        <v>43.797042846679688</v>
      </c>
      <c r="J1594">
        <v>42.233211517333984</v>
      </c>
      <c r="K1594">
        <v>41.185054779052734</v>
      </c>
      <c r="L1594">
        <v>41.096935272216797</v>
      </c>
      <c r="M1594">
        <v>42.695083618164063</v>
      </c>
      <c r="N1594">
        <v>46.677642822265625</v>
      </c>
      <c r="O1594">
        <v>51.716205596923828</v>
      </c>
      <c r="P1594">
        <v>58.075199127197266</v>
      </c>
      <c r="Q1594">
        <v>63.630874633789062</v>
      </c>
      <c r="R1594">
        <v>67.9844970703125</v>
      </c>
      <c r="S1594">
        <v>71.007972717285156</v>
      </c>
      <c r="T1594">
        <v>72.536048889160156</v>
      </c>
      <c r="U1594">
        <v>73.074783325195313</v>
      </c>
      <c r="V1594">
        <v>73.446517944335938</v>
      </c>
      <c r="W1594">
        <v>73.311233520507813</v>
      </c>
      <c r="X1594">
        <v>72.3096923828125</v>
      </c>
      <c r="Y1594">
        <v>70.155731201171875</v>
      </c>
      <c r="Z1594">
        <v>66.293663024902344</v>
      </c>
      <c r="AA1594">
        <v>61.381443023681641</v>
      </c>
      <c r="AB1594">
        <v>58.574436187744141</v>
      </c>
      <c r="AC1594">
        <v>57.667381286621094</v>
      </c>
      <c r="AD1594">
        <v>54.295711517333984</v>
      </c>
      <c r="AE1594">
        <v>50.339473724365234</v>
      </c>
      <c r="AF1594">
        <v>47.081066131591797</v>
      </c>
      <c r="AG1594">
        <v>-0.41934901475906372</v>
      </c>
      <c r="AH1594">
        <v>-0.21519322693347931</v>
      </c>
      <c r="AI1594">
        <v>-0.12965166568756104</v>
      </c>
      <c r="AJ1594">
        <v>-0.15781061351299286</v>
      </c>
      <c r="AK1594">
        <v>-0.17497329413890839</v>
      </c>
      <c r="AL1594">
        <v>-8.9221999049186707E-2</v>
      </c>
      <c r="AM1594">
        <v>-0.25737497210502625</v>
      </c>
      <c r="AN1594">
        <v>-1.9727157428860664E-2</v>
      </c>
      <c r="AO1594">
        <v>0.11836801469326019</v>
      </c>
      <c r="AP1594">
        <v>0.19272211194038391</v>
      </c>
      <c r="AQ1594">
        <v>0.6698843240737915</v>
      </c>
      <c r="AR1594">
        <v>3.1481091976165771</v>
      </c>
      <c r="AS1594">
        <v>3.2247943878173828</v>
      </c>
      <c r="AT1594">
        <v>3.0998342037200928</v>
      </c>
      <c r="AU1594">
        <v>2.9181876182556152</v>
      </c>
      <c r="AV1594">
        <v>2.8576006889343262</v>
      </c>
      <c r="AW1594">
        <v>2.7027199268341064</v>
      </c>
      <c r="AX1594">
        <v>2.3408181667327881</v>
      </c>
      <c r="AY1594">
        <v>0.49142920970916748</v>
      </c>
      <c r="AZ1594">
        <v>0.19971270859241486</v>
      </c>
      <c r="BA1594">
        <v>0.114204041659832</v>
      </c>
      <c r="BB1594">
        <v>0.13448117673397064</v>
      </c>
      <c r="BC1594">
        <v>7.6505653560161591E-2</v>
      </c>
      <c r="BD1594">
        <v>-8.4081642329692841E-2</v>
      </c>
      <c r="BE1594">
        <v>66.838829040527344</v>
      </c>
      <c r="BF1594">
        <v>66.571487426757813</v>
      </c>
      <c r="BG1594">
        <v>65.661376953125</v>
      </c>
      <c r="BH1594">
        <v>66.070068359375</v>
      </c>
      <c r="BI1594">
        <v>65.429069519042969</v>
      </c>
      <c r="BJ1594">
        <v>65.373153686523438</v>
      </c>
      <c r="BK1594">
        <v>67.465667724609375</v>
      </c>
      <c r="BL1594">
        <v>68.429931640625</v>
      </c>
      <c r="BM1594">
        <v>71.555709838867188</v>
      </c>
      <c r="BN1594">
        <v>72.805007934570313</v>
      </c>
      <c r="BO1594">
        <v>74.982460021972656</v>
      </c>
      <c r="BP1594">
        <v>76.915565490722656</v>
      </c>
      <c r="BQ1594">
        <v>77.732101440429687</v>
      </c>
      <c r="BR1594">
        <v>79.913093566894531</v>
      </c>
      <c r="BS1594">
        <v>79.658699035644531</v>
      </c>
      <c r="BT1594">
        <v>80.839332580566406</v>
      </c>
      <c r="BU1594">
        <v>82.002632141113281</v>
      </c>
      <c r="BV1594">
        <v>82.876991271972656</v>
      </c>
      <c r="BW1594">
        <v>76.94549560546875</v>
      </c>
      <c r="BX1594">
        <v>74.036453247070313</v>
      </c>
      <c r="BY1594">
        <v>72.179931640625</v>
      </c>
      <c r="BZ1594">
        <v>71.215667724609375</v>
      </c>
      <c r="CA1594">
        <v>70.483367919921875</v>
      </c>
      <c r="CB1594">
        <v>69.770523071289063</v>
      </c>
      <c r="CC1594">
        <v>0.70892876386642456</v>
      </c>
      <c r="CD1594">
        <v>0.67574846744537354</v>
      </c>
      <c r="CE1594">
        <v>0.63883113861083984</v>
      </c>
      <c r="CF1594">
        <v>0.5162506103515625</v>
      </c>
      <c r="CG1594">
        <v>0.46916773915290833</v>
      </c>
      <c r="CH1594">
        <v>0.53208839893341064</v>
      </c>
      <c r="CI1594">
        <v>0.61592930555343628</v>
      </c>
      <c r="CJ1594">
        <v>0.61176067590713501</v>
      </c>
      <c r="CK1594">
        <v>0.72865796089172363</v>
      </c>
      <c r="CL1594">
        <v>0.7600894570350647</v>
      </c>
      <c r="CM1594">
        <v>0.75062370300292969</v>
      </c>
      <c r="CN1594">
        <v>0.7866663932800293</v>
      </c>
      <c r="CO1594">
        <v>0.84296375513076782</v>
      </c>
      <c r="CP1594">
        <v>0.79457247257232666</v>
      </c>
      <c r="CQ1594">
        <v>0.81826633214950562</v>
      </c>
      <c r="CR1594">
        <v>0.84953403472900391</v>
      </c>
      <c r="CS1594">
        <v>0.83938699960708618</v>
      </c>
      <c r="CT1594">
        <v>0.82259523868560791</v>
      </c>
      <c r="CU1594">
        <v>0.85059887170791626</v>
      </c>
      <c r="CV1594">
        <v>0.68028581142425537</v>
      </c>
      <c r="CW1594">
        <v>0.60583186149597168</v>
      </c>
      <c r="CX1594">
        <v>0.52187520265579224</v>
      </c>
      <c r="CY1594">
        <v>0.54040074348449707</v>
      </c>
      <c r="CZ1594">
        <v>0.52782332897186279</v>
      </c>
    </row>
    <row r="1595" spans="1:104" x14ac:dyDescent="0.25">
      <c r="A1595" t="s">
        <v>1784</v>
      </c>
      <c r="B1595" t="s">
        <v>26</v>
      </c>
      <c r="C1595" t="s">
        <v>28</v>
      </c>
      <c r="D1595" t="s">
        <v>184</v>
      </c>
      <c r="E1595" t="s">
        <v>184</v>
      </c>
      <c r="F1595">
        <v>2016</v>
      </c>
      <c r="G1595" t="s">
        <v>178</v>
      </c>
      <c r="H1595">
        <v>8</v>
      </c>
      <c r="I1595">
        <v>46.162811279296875</v>
      </c>
      <c r="J1595">
        <v>44.53680419921875</v>
      </c>
      <c r="K1595">
        <v>43.40155029296875</v>
      </c>
      <c r="L1595">
        <v>43.353965759277344</v>
      </c>
      <c r="M1595">
        <v>44.997642517089844</v>
      </c>
      <c r="N1595">
        <v>49.520881652832031</v>
      </c>
      <c r="O1595">
        <v>55.424320220947266</v>
      </c>
      <c r="P1595">
        <v>62.268047332763672</v>
      </c>
      <c r="Q1595">
        <v>69.084304809570313</v>
      </c>
      <c r="R1595">
        <v>74.553466796875</v>
      </c>
      <c r="S1595">
        <v>78.8824462890625</v>
      </c>
      <c r="T1595">
        <v>80.997772216796875</v>
      </c>
      <c r="U1595">
        <v>81.804542541503906</v>
      </c>
      <c r="V1595">
        <v>82.27886962890625</v>
      </c>
      <c r="W1595">
        <v>81.865234375</v>
      </c>
      <c r="X1595">
        <v>80.243019104003906</v>
      </c>
      <c r="Y1595">
        <v>76.946342468261719</v>
      </c>
      <c r="Z1595">
        <v>72.402008056640625</v>
      </c>
      <c r="AA1595">
        <v>66.415275573730469</v>
      </c>
      <c r="AB1595">
        <v>63.777965545654297</v>
      </c>
      <c r="AC1595">
        <v>61.821678161621094</v>
      </c>
      <c r="AD1595">
        <v>57.713150024414063</v>
      </c>
      <c r="AE1595">
        <v>53.261928558349609</v>
      </c>
      <c r="AF1595">
        <v>49.613803863525391</v>
      </c>
      <c r="AG1595">
        <v>-0.41734430193901062</v>
      </c>
      <c r="AH1595">
        <v>-0.26631820201873779</v>
      </c>
      <c r="AI1595">
        <v>-0.21914643049240112</v>
      </c>
      <c r="AJ1595">
        <v>-0.20881997048854828</v>
      </c>
      <c r="AK1595">
        <v>-0.17155769467353821</v>
      </c>
      <c r="AL1595">
        <v>-3.8679502904415131E-2</v>
      </c>
      <c r="AM1595">
        <v>-0.24060782790184021</v>
      </c>
      <c r="AN1595">
        <v>7.9648219048976898E-2</v>
      </c>
      <c r="AO1595">
        <v>0.12932468950748444</v>
      </c>
      <c r="AP1595">
        <v>0.10155642032623291</v>
      </c>
      <c r="AQ1595">
        <v>0.66646814346313477</v>
      </c>
      <c r="AR1595">
        <v>3.569596529006958</v>
      </c>
      <c r="AS1595">
        <v>3.6777238845825195</v>
      </c>
      <c r="AT1595">
        <v>3.5398874282836914</v>
      </c>
      <c r="AU1595">
        <v>3.3651340007781982</v>
      </c>
      <c r="AV1595">
        <v>3.4592814445495605</v>
      </c>
      <c r="AW1595">
        <v>3.2852308750152588</v>
      </c>
      <c r="AX1595">
        <v>2.9534332752227783</v>
      </c>
      <c r="AY1595">
        <v>0.94029355049133301</v>
      </c>
      <c r="AZ1595">
        <v>0.50412046909332275</v>
      </c>
      <c r="BA1595">
        <v>0.32996371388435364</v>
      </c>
      <c r="BB1595">
        <v>0.32283240556716919</v>
      </c>
      <c r="BC1595">
        <v>0.20861107110977173</v>
      </c>
      <c r="BD1595">
        <v>7.276567816734314E-2</v>
      </c>
      <c r="BE1595">
        <v>69.922294616699219</v>
      </c>
      <c r="BF1595">
        <v>69.151809692382812</v>
      </c>
      <c r="BG1595">
        <v>68.18975830078125</v>
      </c>
      <c r="BH1595">
        <v>66.534629821777344</v>
      </c>
      <c r="BI1595">
        <v>67.650283813476563</v>
      </c>
      <c r="BJ1595">
        <v>67.400283813476562</v>
      </c>
      <c r="BK1595">
        <v>67.669258117675781</v>
      </c>
      <c r="BL1595">
        <v>69.5174560546875</v>
      </c>
      <c r="BM1595">
        <v>75.080741882324219</v>
      </c>
      <c r="BN1595">
        <v>81.294212341308594</v>
      </c>
      <c r="BO1595">
        <v>85.931495666503906</v>
      </c>
      <c r="BP1595">
        <v>87.910621643066406</v>
      </c>
      <c r="BQ1595">
        <v>89.565750122070313</v>
      </c>
      <c r="BR1595">
        <v>88.777801513671875</v>
      </c>
      <c r="BS1595">
        <v>87.198577880859375</v>
      </c>
      <c r="BT1595">
        <v>88.122291564941406</v>
      </c>
      <c r="BU1595">
        <v>87.449714660644531</v>
      </c>
      <c r="BV1595">
        <v>86.024093627929688</v>
      </c>
      <c r="BW1595">
        <v>82.428176879882812</v>
      </c>
      <c r="BX1595">
        <v>78.790512084960937</v>
      </c>
      <c r="BY1595">
        <v>75.656265258789063</v>
      </c>
      <c r="BZ1595">
        <v>73.961288452148438</v>
      </c>
      <c r="CA1595">
        <v>72.518600463867188</v>
      </c>
      <c r="CB1595">
        <v>71.596015930175781</v>
      </c>
      <c r="CC1595">
        <v>0.74652892351150513</v>
      </c>
      <c r="CD1595">
        <v>0.71238875389099121</v>
      </c>
      <c r="CE1595">
        <v>0.67177313566207886</v>
      </c>
      <c r="CF1595">
        <v>0.53962355852127075</v>
      </c>
      <c r="CG1595">
        <v>0.48645094037055969</v>
      </c>
      <c r="CH1595">
        <v>0.55327945947647095</v>
      </c>
      <c r="CI1595">
        <v>0.63889515399932861</v>
      </c>
      <c r="CJ1595">
        <v>0.62055909633636475</v>
      </c>
      <c r="CK1595">
        <v>0.74422967433929443</v>
      </c>
      <c r="CL1595">
        <v>0.77647513151168823</v>
      </c>
      <c r="CM1595">
        <v>0.76270598173141479</v>
      </c>
      <c r="CN1595">
        <v>0.80228275060653687</v>
      </c>
      <c r="CO1595">
        <v>0.87214136123657227</v>
      </c>
      <c r="CP1595">
        <v>0.80695825815200806</v>
      </c>
      <c r="CQ1595">
        <v>0.83563435077667236</v>
      </c>
      <c r="CR1595">
        <v>0.88479000329971313</v>
      </c>
      <c r="CS1595">
        <v>0.87629854679107666</v>
      </c>
      <c r="CT1595">
        <v>0.86183160543441772</v>
      </c>
      <c r="CU1595">
        <v>0.90176373720169067</v>
      </c>
      <c r="CV1595">
        <v>0.72569257020950317</v>
      </c>
      <c r="CW1595">
        <v>0.64156812429428101</v>
      </c>
      <c r="CX1595">
        <v>0.5486142635345459</v>
      </c>
      <c r="CY1595">
        <v>0.56765216588973999</v>
      </c>
      <c r="CZ1595">
        <v>0.55148601531982422</v>
      </c>
    </row>
    <row r="1596" spans="1:104" x14ac:dyDescent="0.25">
      <c r="A1596" t="s">
        <v>1785</v>
      </c>
      <c r="B1596" t="s">
        <v>26</v>
      </c>
      <c r="C1596" t="s">
        <v>28</v>
      </c>
      <c r="D1596" t="s">
        <v>184</v>
      </c>
      <c r="E1596" t="s">
        <v>184</v>
      </c>
      <c r="F1596">
        <v>2016</v>
      </c>
      <c r="G1596" t="s">
        <v>179</v>
      </c>
      <c r="H1596">
        <v>9</v>
      </c>
      <c r="I1596">
        <v>46.026420593261719</v>
      </c>
      <c r="J1596">
        <v>44.540824890136719</v>
      </c>
      <c r="K1596">
        <v>43.585071563720703</v>
      </c>
      <c r="L1596">
        <v>43.554645538330078</v>
      </c>
      <c r="M1596">
        <v>45.330833435058594</v>
      </c>
      <c r="N1596">
        <v>50.032417297363281</v>
      </c>
      <c r="O1596">
        <v>56.827484130859375</v>
      </c>
      <c r="P1596">
        <v>63.647769927978516</v>
      </c>
      <c r="Q1596">
        <v>71.126884460449219</v>
      </c>
      <c r="R1596">
        <v>76.882530212402344</v>
      </c>
      <c r="S1596">
        <v>81.239875793457031</v>
      </c>
      <c r="T1596">
        <v>83.403938293457031</v>
      </c>
      <c r="U1596">
        <v>84.19305419921875</v>
      </c>
      <c r="V1596">
        <v>84.877456665039063</v>
      </c>
      <c r="W1596">
        <v>84.204299926757812</v>
      </c>
      <c r="X1596">
        <v>81.695228576660156</v>
      </c>
      <c r="Y1596">
        <v>77.945892333984375</v>
      </c>
      <c r="Z1596">
        <v>73.125205993652344</v>
      </c>
      <c r="AA1596">
        <v>67.358047485351563</v>
      </c>
      <c r="AB1596">
        <v>65.573509216308594</v>
      </c>
      <c r="AC1596">
        <v>62.339229583740234</v>
      </c>
      <c r="AD1596">
        <v>57.874237060546875</v>
      </c>
      <c r="AE1596">
        <v>53.297817230224609</v>
      </c>
      <c r="AF1596">
        <v>49.647392272949219</v>
      </c>
      <c r="AG1596">
        <v>-0.40960392355918884</v>
      </c>
      <c r="AH1596">
        <v>-0.26740005612373352</v>
      </c>
      <c r="AI1596">
        <v>-0.22547002136707306</v>
      </c>
      <c r="AJ1596">
        <v>-0.21195769309997559</v>
      </c>
      <c r="AK1596">
        <v>-0.17095914483070374</v>
      </c>
      <c r="AL1596">
        <v>-3.4484840929508209E-2</v>
      </c>
      <c r="AM1596">
        <v>-0.24067950248718262</v>
      </c>
      <c r="AN1596">
        <v>9.034980833530426E-2</v>
      </c>
      <c r="AO1596">
        <v>0.13421571254730225</v>
      </c>
      <c r="AP1596">
        <v>9.5535822212696075E-2</v>
      </c>
      <c r="AQ1596">
        <v>0.67593914270401001</v>
      </c>
      <c r="AR1596">
        <v>3.6663334369659424</v>
      </c>
      <c r="AS1596">
        <v>3.7739343643188477</v>
      </c>
      <c r="AT1596">
        <v>3.6431374549865723</v>
      </c>
      <c r="AU1596">
        <v>3.4538719654083252</v>
      </c>
      <c r="AV1596">
        <v>3.5179336071014404</v>
      </c>
      <c r="AW1596">
        <v>3.3288776874542236</v>
      </c>
      <c r="AX1596">
        <v>2.9951260089874268</v>
      </c>
      <c r="AY1596">
        <v>0.98064744472503662</v>
      </c>
      <c r="AZ1596">
        <v>0.53951507806777954</v>
      </c>
      <c r="BA1596">
        <v>0.35141286253929138</v>
      </c>
      <c r="BB1596">
        <v>0.3383936882019043</v>
      </c>
      <c r="BC1596">
        <v>0.218464195728302</v>
      </c>
      <c r="BD1596">
        <v>8.6096532642841339E-2</v>
      </c>
      <c r="BE1596">
        <v>69.458641052246094</v>
      </c>
      <c r="BF1596">
        <v>68.746574401855469</v>
      </c>
      <c r="BG1596">
        <v>68.727607727050781</v>
      </c>
      <c r="BH1596">
        <v>67.534515380859375</v>
      </c>
      <c r="BI1596">
        <v>67.477615356445312</v>
      </c>
      <c r="BJ1596">
        <v>67.439682006835938</v>
      </c>
      <c r="BK1596">
        <v>68.806907653808594</v>
      </c>
      <c r="BL1596">
        <v>70.018966674804687</v>
      </c>
      <c r="BM1596">
        <v>73.636192321777344</v>
      </c>
      <c r="BN1596">
        <v>78.927543640136719</v>
      </c>
      <c r="BO1596">
        <v>86.260261535644531</v>
      </c>
      <c r="BP1596">
        <v>89.28265380859375</v>
      </c>
      <c r="BQ1596">
        <v>91.051620483398438</v>
      </c>
      <c r="BR1596">
        <v>91.146453857421875</v>
      </c>
      <c r="BS1596">
        <v>91.665420532226563</v>
      </c>
      <c r="BT1596">
        <v>91.915420532226562</v>
      </c>
      <c r="BU1596">
        <v>89.8551025390625</v>
      </c>
      <c r="BV1596">
        <v>88.586135864257813</v>
      </c>
      <c r="BW1596">
        <v>87.449935913085937</v>
      </c>
      <c r="BX1596">
        <v>79.617225646972656</v>
      </c>
      <c r="BY1596">
        <v>76.037933349609375</v>
      </c>
      <c r="BZ1596">
        <v>72.958648681640625</v>
      </c>
      <c r="CA1596">
        <v>72.189674377441406</v>
      </c>
      <c r="CB1596">
        <v>71.670707702636719</v>
      </c>
      <c r="CC1596">
        <v>0.73902428150177002</v>
      </c>
      <c r="CD1596">
        <v>0.70726370811462402</v>
      </c>
      <c r="CE1596">
        <v>0.66967624425888062</v>
      </c>
      <c r="CF1596">
        <v>0.53894799947738647</v>
      </c>
      <c r="CG1596">
        <v>0.48752778768539429</v>
      </c>
      <c r="CH1596">
        <v>0.55523324012756348</v>
      </c>
      <c r="CI1596">
        <v>0.64436185359954834</v>
      </c>
      <c r="CJ1596">
        <v>0.62408739328384399</v>
      </c>
      <c r="CK1596">
        <v>0.75191843509674072</v>
      </c>
      <c r="CL1596">
        <v>0.78418737649917603</v>
      </c>
      <c r="CM1596">
        <v>0.76761347055435181</v>
      </c>
      <c r="CN1596">
        <v>0.80795878171920776</v>
      </c>
      <c r="CO1596">
        <v>0.88102775812149048</v>
      </c>
      <c r="CP1596">
        <v>0.81189262866973877</v>
      </c>
      <c r="CQ1596">
        <v>0.8416372537612915</v>
      </c>
      <c r="CR1596">
        <v>0.89104640483856201</v>
      </c>
      <c r="CS1596">
        <v>0.88101392984390259</v>
      </c>
      <c r="CT1596">
        <v>0.86604994535446167</v>
      </c>
      <c r="CU1596">
        <v>0.90832006931304932</v>
      </c>
      <c r="CV1596">
        <v>0.73655164241790771</v>
      </c>
      <c r="CW1596">
        <v>0.64642274379730225</v>
      </c>
      <c r="CX1596">
        <v>0.54944002628326416</v>
      </c>
      <c r="CY1596">
        <v>0.56706726551055908</v>
      </c>
      <c r="CZ1596">
        <v>0.55035597085952759</v>
      </c>
    </row>
    <row r="1597" spans="1:104" x14ac:dyDescent="0.25">
      <c r="A1597" t="s">
        <v>1786</v>
      </c>
      <c r="B1597" t="s">
        <v>26</v>
      </c>
      <c r="C1597" t="s">
        <v>28</v>
      </c>
      <c r="D1597" t="s">
        <v>184</v>
      </c>
      <c r="E1597" t="s">
        <v>184</v>
      </c>
      <c r="F1597">
        <v>2016</v>
      </c>
      <c r="G1597" t="s">
        <v>180</v>
      </c>
      <c r="H1597">
        <v>10</v>
      </c>
      <c r="I1597">
        <v>40.852954864501953</v>
      </c>
      <c r="J1597">
        <v>39.537471771240234</v>
      </c>
      <c r="K1597">
        <v>38.657291412353516</v>
      </c>
      <c r="L1597">
        <v>38.628829956054687</v>
      </c>
      <c r="M1597">
        <v>40.091667175292969</v>
      </c>
      <c r="N1597">
        <v>44.035926818847656</v>
      </c>
      <c r="O1597">
        <v>50.704193115234375</v>
      </c>
      <c r="P1597">
        <v>55.509170532226563</v>
      </c>
      <c r="Q1597">
        <v>61.131855010986328</v>
      </c>
      <c r="R1597">
        <v>66.11187744140625</v>
      </c>
      <c r="S1597">
        <v>70.063949584960938</v>
      </c>
      <c r="T1597">
        <v>72.369728088378906</v>
      </c>
      <c r="U1597">
        <v>73.582252502441406</v>
      </c>
      <c r="V1597">
        <v>74.764472961425781</v>
      </c>
      <c r="W1597">
        <v>74.333641052246094</v>
      </c>
      <c r="X1597">
        <v>71.981826782226562</v>
      </c>
      <c r="Y1597">
        <v>68.503067016601563</v>
      </c>
      <c r="Z1597">
        <v>64.228370666503906</v>
      </c>
      <c r="AA1597">
        <v>61.650310516357422</v>
      </c>
      <c r="AB1597">
        <v>59.413810729980469</v>
      </c>
      <c r="AC1597">
        <v>56.553298950195312</v>
      </c>
      <c r="AD1597">
        <v>51.853496551513672</v>
      </c>
      <c r="AE1597">
        <v>47.070331573486328</v>
      </c>
      <c r="AF1597">
        <v>43.872371673583984</v>
      </c>
      <c r="AG1597">
        <v>-0.42079818248748779</v>
      </c>
      <c r="AH1597">
        <v>-0.18347360193729401</v>
      </c>
      <c r="AI1597">
        <v>-7.3424965143203735E-2</v>
      </c>
      <c r="AJ1597">
        <v>-0.12674927711486816</v>
      </c>
      <c r="AK1597">
        <v>-0.17803283035755157</v>
      </c>
      <c r="AL1597">
        <v>-0.12213031947612762</v>
      </c>
      <c r="AM1597">
        <v>-0.28632771968841553</v>
      </c>
      <c r="AN1597">
        <v>-8.6210519075393677E-2</v>
      </c>
      <c r="AO1597">
        <v>0.12566715478897095</v>
      </c>
      <c r="AP1597">
        <v>0.28698047995567322</v>
      </c>
      <c r="AQ1597">
        <v>0.79132765531539917</v>
      </c>
      <c r="AR1597">
        <v>3.3094375133514404</v>
      </c>
      <c r="AS1597">
        <v>3.4074714183807373</v>
      </c>
      <c r="AT1597">
        <v>3.2971177101135254</v>
      </c>
      <c r="AU1597">
        <v>3.0593788623809814</v>
      </c>
      <c r="AV1597">
        <v>2.8143479824066162</v>
      </c>
      <c r="AW1597">
        <v>2.5649492740631104</v>
      </c>
      <c r="AX1597">
        <v>2.115168571472168</v>
      </c>
      <c r="AY1597">
        <v>0.25860857963562012</v>
      </c>
      <c r="AZ1597">
        <v>2.817048691213131E-2</v>
      </c>
      <c r="BA1597">
        <v>-1.2449580244719982E-2</v>
      </c>
      <c r="BB1597">
        <v>2.204793319106102E-2</v>
      </c>
      <c r="BC1597">
        <v>-6.5219472162425518E-3</v>
      </c>
      <c r="BD1597">
        <v>-0.1848975270986557</v>
      </c>
      <c r="BE1597">
        <v>62.766956329345703</v>
      </c>
      <c r="BF1597">
        <v>63.189598083496094</v>
      </c>
      <c r="BG1597">
        <v>63.133098602294922</v>
      </c>
      <c r="BH1597">
        <v>61.03326416015625</v>
      </c>
      <c r="BI1597">
        <v>59.342422485351563</v>
      </c>
      <c r="BJ1597">
        <v>59.073837280273437</v>
      </c>
      <c r="BK1597">
        <v>58.60986328125</v>
      </c>
      <c r="BL1597">
        <v>60.4031982421875</v>
      </c>
      <c r="BM1597">
        <v>63.519340515136719</v>
      </c>
      <c r="BN1597">
        <v>69.059638977050781</v>
      </c>
      <c r="BO1597">
        <v>72.789169311523438</v>
      </c>
      <c r="BP1597">
        <v>77.17919921875</v>
      </c>
      <c r="BQ1597">
        <v>79.678054809570313</v>
      </c>
      <c r="BR1597">
        <v>79.195503234863281</v>
      </c>
      <c r="BS1597">
        <v>77.636619567871094</v>
      </c>
      <c r="BT1597">
        <v>77.520584106445312</v>
      </c>
      <c r="BU1597">
        <v>76.520965576171875</v>
      </c>
      <c r="BV1597">
        <v>76.253898620605469</v>
      </c>
      <c r="BW1597">
        <v>73.228004455566406</v>
      </c>
      <c r="BX1597">
        <v>70.479522705078125</v>
      </c>
      <c r="BY1597">
        <v>67.9210205078125</v>
      </c>
      <c r="BZ1597">
        <v>67.075454711914062</v>
      </c>
      <c r="CA1597">
        <v>65.476760864257813</v>
      </c>
      <c r="CB1597">
        <v>64.441497802734375</v>
      </c>
      <c r="CC1597">
        <v>0.69637691974639893</v>
      </c>
      <c r="CD1597">
        <v>0.66484057903289795</v>
      </c>
      <c r="CE1597">
        <v>0.62970536947250366</v>
      </c>
      <c r="CF1597">
        <v>0.51073604822158813</v>
      </c>
      <c r="CG1597">
        <v>0.46328163146972656</v>
      </c>
      <c r="CH1597">
        <v>0.52710717916488647</v>
      </c>
      <c r="CI1597">
        <v>0.62393331527709961</v>
      </c>
      <c r="CJ1597">
        <v>0.61146169900894165</v>
      </c>
      <c r="CK1597">
        <v>0.73706257343292236</v>
      </c>
      <c r="CL1597">
        <v>0.77368086576461792</v>
      </c>
      <c r="CM1597">
        <v>0.75970149040222168</v>
      </c>
      <c r="CN1597">
        <v>0.80065715312957764</v>
      </c>
      <c r="CO1597">
        <v>0.87559759616851807</v>
      </c>
      <c r="CP1597">
        <v>0.80531346797943115</v>
      </c>
      <c r="CQ1597">
        <v>0.83641612529754639</v>
      </c>
      <c r="CR1597">
        <v>0.88700217008590698</v>
      </c>
      <c r="CS1597">
        <v>0.87568610906600952</v>
      </c>
      <c r="CT1597">
        <v>0.8610956072807312</v>
      </c>
      <c r="CU1597">
        <v>0.92276221513748169</v>
      </c>
      <c r="CV1597">
        <v>0.74607008695602417</v>
      </c>
      <c r="CW1597">
        <v>0.65475767850875854</v>
      </c>
      <c r="CX1597">
        <v>0.53957468271255493</v>
      </c>
      <c r="CY1597">
        <v>0.5401114821434021</v>
      </c>
      <c r="CZ1597">
        <v>0.5224769115447998</v>
      </c>
    </row>
    <row r="1598" spans="1:104" x14ac:dyDescent="0.25">
      <c r="A1598" t="s">
        <v>1787</v>
      </c>
      <c r="B1598" t="s">
        <v>26</v>
      </c>
      <c r="C1598" t="s">
        <v>28</v>
      </c>
      <c r="D1598" t="s">
        <v>184</v>
      </c>
      <c r="E1598" t="s">
        <v>184</v>
      </c>
      <c r="F1598">
        <v>2016</v>
      </c>
      <c r="G1598" t="s">
        <v>181</v>
      </c>
      <c r="H1598">
        <v>11</v>
      </c>
      <c r="I1598">
        <v>38.268356323242188</v>
      </c>
      <c r="J1598">
        <v>37.126777648925781</v>
      </c>
      <c r="K1598">
        <v>36.474933624267578</v>
      </c>
      <c r="L1598">
        <v>36.650604248046875</v>
      </c>
      <c r="M1598">
        <v>38.274314880371094</v>
      </c>
      <c r="N1598">
        <v>42.186119079589844</v>
      </c>
      <c r="O1598">
        <v>47.269279479980469</v>
      </c>
      <c r="P1598">
        <v>51.697052001953125</v>
      </c>
      <c r="Q1598">
        <v>56.088966369628906</v>
      </c>
      <c r="R1598">
        <v>59.271488189697266</v>
      </c>
      <c r="S1598">
        <v>61.706653594970703</v>
      </c>
      <c r="T1598">
        <v>63.045299530029297</v>
      </c>
      <c r="U1598">
        <v>63.600589752197266</v>
      </c>
      <c r="V1598">
        <v>64.113258361816406</v>
      </c>
      <c r="W1598">
        <v>63.372306823730469</v>
      </c>
      <c r="X1598">
        <v>61.093746185302734</v>
      </c>
      <c r="Y1598">
        <v>58.794731140136719</v>
      </c>
      <c r="Z1598">
        <v>57.733943939208984</v>
      </c>
      <c r="AA1598">
        <v>54.245635986328125</v>
      </c>
      <c r="AB1598">
        <v>51.712688446044922</v>
      </c>
      <c r="AC1598">
        <v>49.648971557617188</v>
      </c>
      <c r="AD1598">
        <v>46.75592041015625</v>
      </c>
      <c r="AE1598">
        <v>43.372306823730469</v>
      </c>
      <c r="AF1598">
        <v>40.688568115234375</v>
      </c>
      <c r="AG1598">
        <v>-0.43882390856742859</v>
      </c>
      <c r="AH1598">
        <v>-0.14235644042491913</v>
      </c>
      <c r="AI1598">
        <v>7.611861452460289E-3</v>
      </c>
      <c r="AJ1598">
        <v>-8.4347672760486603E-2</v>
      </c>
      <c r="AK1598">
        <v>-0.19256003201007843</v>
      </c>
      <c r="AL1598">
        <v>-0.17748092114925385</v>
      </c>
      <c r="AM1598">
        <v>-0.3187502920627594</v>
      </c>
      <c r="AN1598">
        <v>-0.18128858506679535</v>
      </c>
      <c r="AO1598">
        <v>0.11654091626405716</v>
      </c>
      <c r="AP1598">
        <v>0.36544212698936462</v>
      </c>
      <c r="AQ1598">
        <v>0.78076207637786865</v>
      </c>
      <c r="AR1598">
        <v>2.8701858520507813</v>
      </c>
      <c r="AS1598">
        <v>2.9280154705047607</v>
      </c>
      <c r="AT1598">
        <v>2.8105192184448242</v>
      </c>
      <c r="AU1598">
        <v>2.5500953197479248</v>
      </c>
      <c r="AV1598">
        <v>2.1675102710723877</v>
      </c>
      <c r="AW1598">
        <v>1.9434070587158203</v>
      </c>
      <c r="AX1598">
        <v>1.5438222885131836</v>
      </c>
      <c r="AY1598">
        <v>-0.16276608407497406</v>
      </c>
      <c r="AZ1598">
        <v>-0.25339508056640625</v>
      </c>
      <c r="BA1598">
        <v>-0.21364593505859375</v>
      </c>
      <c r="BB1598">
        <v>-0.15539659559726715</v>
      </c>
      <c r="BC1598">
        <v>-0.12997238337993622</v>
      </c>
      <c r="BD1598">
        <v>-0.33413374423980713</v>
      </c>
      <c r="BE1598">
        <v>57.746334075927734</v>
      </c>
      <c r="BF1598">
        <v>56.938728332519531</v>
      </c>
      <c r="BG1598">
        <v>56.399314880371094</v>
      </c>
      <c r="BH1598">
        <v>55.401969909667969</v>
      </c>
      <c r="BI1598">
        <v>56.845878601074219</v>
      </c>
      <c r="BJ1598">
        <v>56.096637725830078</v>
      </c>
      <c r="BK1598">
        <v>56.577312469482422</v>
      </c>
      <c r="BL1598">
        <v>56.808361053466797</v>
      </c>
      <c r="BM1598">
        <v>61.193157196044922</v>
      </c>
      <c r="BN1598">
        <v>65.864707946777344</v>
      </c>
      <c r="BO1598">
        <v>70.021095275878906</v>
      </c>
      <c r="BP1598">
        <v>71.251388549804688</v>
      </c>
      <c r="BQ1598">
        <v>71.774887084960937</v>
      </c>
      <c r="BR1598">
        <v>70.385543823242188</v>
      </c>
      <c r="BS1598">
        <v>69.439361572265625</v>
      </c>
      <c r="BT1598">
        <v>70.209068298339844</v>
      </c>
      <c r="BU1598">
        <v>68.537139892578125</v>
      </c>
      <c r="BV1598">
        <v>65.806465148925781</v>
      </c>
      <c r="BW1598">
        <v>64.270088195800781</v>
      </c>
      <c r="BX1598">
        <v>63.787521362304688</v>
      </c>
      <c r="BY1598">
        <v>62.788272857666016</v>
      </c>
      <c r="BZ1598">
        <v>61.540927886962891</v>
      </c>
      <c r="CA1598">
        <v>61.289413452148437</v>
      </c>
      <c r="CB1598">
        <v>59.576553344726563</v>
      </c>
      <c r="CC1598">
        <v>0.7199559211730957</v>
      </c>
      <c r="CD1598">
        <v>0.68639212846755981</v>
      </c>
      <c r="CE1598">
        <v>0.6515045166015625</v>
      </c>
      <c r="CF1598">
        <v>0.52871870994567871</v>
      </c>
      <c r="CG1598">
        <v>0.48176437616348267</v>
      </c>
      <c r="CH1598">
        <v>0.54857361316680908</v>
      </c>
      <c r="CI1598">
        <v>0.63935929536819458</v>
      </c>
      <c r="CJ1598">
        <v>0.6181563138961792</v>
      </c>
      <c r="CK1598">
        <v>0.73943334817886353</v>
      </c>
      <c r="CL1598">
        <v>0.76961326599121094</v>
      </c>
      <c r="CM1598">
        <v>0.75586199760437012</v>
      </c>
      <c r="CN1598">
        <v>0.79405516386032104</v>
      </c>
      <c r="CO1598">
        <v>0.85836553573608398</v>
      </c>
      <c r="CP1598">
        <v>0.80028104782104492</v>
      </c>
      <c r="CQ1598">
        <v>0.82605642080307007</v>
      </c>
      <c r="CR1598">
        <v>0.85995656251907349</v>
      </c>
      <c r="CS1598">
        <v>0.84685283899307251</v>
      </c>
      <c r="CT1598">
        <v>0.84198319911956787</v>
      </c>
      <c r="CU1598">
        <v>0.88225537538528442</v>
      </c>
      <c r="CV1598">
        <v>0.70612239837646484</v>
      </c>
      <c r="CW1598">
        <v>0.62472933530807495</v>
      </c>
      <c r="CX1598">
        <v>0.53744220733642578</v>
      </c>
      <c r="CY1598">
        <v>0.55196577310562134</v>
      </c>
      <c r="CZ1598">
        <v>0.5343402624130249</v>
      </c>
    </row>
    <row r="1599" spans="1:104" x14ac:dyDescent="0.25">
      <c r="A1599" t="s">
        <v>1788</v>
      </c>
      <c r="B1599" t="s">
        <v>26</v>
      </c>
      <c r="C1599" t="s">
        <v>28</v>
      </c>
      <c r="D1599" t="s">
        <v>184</v>
      </c>
      <c r="E1599" t="s">
        <v>184</v>
      </c>
      <c r="F1599">
        <v>2016</v>
      </c>
      <c r="G1599" t="s">
        <v>182</v>
      </c>
      <c r="H1599">
        <v>12</v>
      </c>
      <c r="I1599">
        <v>37.664573669433594</v>
      </c>
      <c r="J1599">
        <v>36.608455657958984</v>
      </c>
      <c r="K1599">
        <v>36.025295257568359</v>
      </c>
      <c r="L1599">
        <v>36.235298156738281</v>
      </c>
      <c r="M1599">
        <v>37.864410400390625</v>
      </c>
      <c r="N1599">
        <v>41.761142730712891</v>
      </c>
      <c r="O1599">
        <v>47.046695709228516</v>
      </c>
      <c r="P1599">
        <v>51.205829620361328</v>
      </c>
      <c r="Q1599">
        <v>54.67620849609375</v>
      </c>
      <c r="R1599">
        <v>56.605072021484375</v>
      </c>
      <c r="S1599">
        <v>57.790767669677734</v>
      </c>
      <c r="T1599">
        <v>58.164176940917969</v>
      </c>
      <c r="U1599">
        <v>58.112464904785156</v>
      </c>
      <c r="V1599">
        <v>58.300701141357422</v>
      </c>
      <c r="W1599">
        <v>57.472518920898437</v>
      </c>
      <c r="X1599">
        <v>55.566482543945313</v>
      </c>
      <c r="Y1599">
        <v>54.131572723388672</v>
      </c>
      <c r="Z1599">
        <v>54.192317962646484</v>
      </c>
      <c r="AA1599">
        <v>51.523250579833984</v>
      </c>
      <c r="AB1599">
        <v>49.634346008300781</v>
      </c>
      <c r="AC1599">
        <v>47.929450988769531</v>
      </c>
      <c r="AD1599">
        <v>45.616058349609375</v>
      </c>
      <c r="AE1599">
        <v>42.46142578125</v>
      </c>
      <c r="AF1599">
        <v>39.920692443847656</v>
      </c>
      <c r="AG1599">
        <v>-0.47183012962341309</v>
      </c>
      <c r="AH1599">
        <v>-0.10235007852315903</v>
      </c>
      <c r="AI1599">
        <v>9.6566870808601379E-2</v>
      </c>
      <c r="AJ1599">
        <v>-3.9715692400932312E-2</v>
      </c>
      <c r="AK1599">
        <v>-0.2097058892250061</v>
      </c>
      <c r="AL1599">
        <v>-0.23771606385707855</v>
      </c>
      <c r="AM1599">
        <v>-0.36438438296318054</v>
      </c>
      <c r="AN1599">
        <v>-0.28991353511810303</v>
      </c>
      <c r="AO1599">
        <v>0.11579515039920807</v>
      </c>
      <c r="AP1599">
        <v>0.46744897961616516</v>
      </c>
      <c r="AQ1599">
        <v>0.82360517978668213</v>
      </c>
      <c r="AR1599">
        <v>2.6399931907653809</v>
      </c>
      <c r="AS1599">
        <v>2.6633327007293701</v>
      </c>
      <c r="AT1599">
        <v>2.5464437007904053</v>
      </c>
      <c r="AU1599">
        <v>2.2614493370056152</v>
      </c>
      <c r="AV1599">
        <v>1.7432760000228882</v>
      </c>
      <c r="AW1599">
        <v>1.5195894241333008</v>
      </c>
      <c r="AX1599">
        <v>1.0742566585540771</v>
      </c>
      <c r="AY1599">
        <v>-0.57545602321624756</v>
      </c>
      <c r="AZ1599">
        <v>-0.54124903678894043</v>
      </c>
      <c r="BA1599">
        <v>-0.42266088724136353</v>
      </c>
      <c r="BB1599">
        <v>-0.34693756699562073</v>
      </c>
      <c r="BC1599">
        <v>-0.26557657122612</v>
      </c>
      <c r="BD1599">
        <v>-0.50571602582931519</v>
      </c>
      <c r="BE1599">
        <v>51.319728851318359</v>
      </c>
      <c r="BF1599">
        <v>51.535255432128906</v>
      </c>
      <c r="BG1599">
        <v>49.859130859375</v>
      </c>
      <c r="BH1599">
        <v>49.897392272949219</v>
      </c>
      <c r="BI1599">
        <v>49.783744812011719</v>
      </c>
      <c r="BJ1599">
        <v>48.554958343505859</v>
      </c>
      <c r="BK1599">
        <v>47.8409423828125</v>
      </c>
      <c r="BL1599">
        <v>47.590946197509766</v>
      </c>
      <c r="BM1599">
        <v>54.499618530273438</v>
      </c>
      <c r="BN1599">
        <v>58.365139007568359</v>
      </c>
      <c r="BO1599">
        <v>61.599605560302734</v>
      </c>
      <c r="BP1599">
        <v>63.883319854736328</v>
      </c>
      <c r="BQ1599">
        <v>64.539398193359375</v>
      </c>
      <c r="BR1599">
        <v>65.389381408691406</v>
      </c>
      <c r="BS1599">
        <v>62.963634490966797</v>
      </c>
      <c r="BT1599">
        <v>61.55682373046875</v>
      </c>
      <c r="BU1599">
        <v>60.150016784667969</v>
      </c>
      <c r="BV1599">
        <v>56.091705322265625</v>
      </c>
      <c r="BW1599">
        <v>51.58642578125</v>
      </c>
      <c r="BX1599">
        <v>48.702346801757813</v>
      </c>
      <c r="BY1599">
        <v>47.645904541015625</v>
      </c>
      <c r="BZ1599">
        <v>45.295917510986328</v>
      </c>
      <c r="CA1599">
        <v>45.646659851074219</v>
      </c>
      <c r="CB1599">
        <v>45.105747222900391</v>
      </c>
      <c r="CC1599">
        <v>0.78679347038269043</v>
      </c>
      <c r="CD1599">
        <v>0.75159430503845215</v>
      </c>
      <c r="CE1599">
        <v>0.71400672197341919</v>
      </c>
      <c r="CF1599">
        <v>0.57519596815109253</v>
      </c>
      <c r="CG1599">
        <v>0.52037340402603149</v>
      </c>
      <c r="CH1599">
        <v>0.5906180739402771</v>
      </c>
      <c r="CI1599">
        <v>0.6850736141204834</v>
      </c>
      <c r="CJ1599">
        <v>0.64420312643051147</v>
      </c>
      <c r="CK1599">
        <v>0.76949971914291382</v>
      </c>
      <c r="CL1599">
        <v>0.7956199049949646</v>
      </c>
      <c r="CM1599">
        <v>0.77695983648300171</v>
      </c>
      <c r="CN1599">
        <v>0.81512695550918579</v>
      </c>
      <c r="CO1599">
        <v>0.88071060180664063</v>
      </c>
      <c r="CP1599">
        <v>0.82084542512893677</v>
      </c>
      <c r="CQ1599">
        <v>0.8473246693611145</v>
      </c>
      <c r="CR1599">
        <v>0.88464510440826416</v>
      </c>
      <c r="CS1599">
        <v>0.87754923105239868</v>
      </c>
      <c r="CT1599">
        <v>0.8804328441619873</v>
      </c>
      <c r="CU1599">
        <v>0.93317192792892456</v>
      </c>
      <c r="CV1599">
        <v>0.75174462795257568</v>
      </c>
      <c r="CW1599">
        <v>0.66743588447570801</v>
      </c>
      <c r="CX1599">
        <v>0.57892036437988281</v>
      </c>
      <c r="CY1599">
        <v>0.59844070672988892</v>
      </c>
      <c r="CZ1599">
        <v>0.580314040184021</v>
      </c>
    </row>
    <row r="1600" spans="1:104" x14ac:dyDescent="0.25">
      <c r="A1600" t="s">
        <v>1789</v>
      </c>
      <c r="B1600" t="s">
        <v>26</v>
      </c>
      <c r="C1600" t="s">
        <v>28</v>
      </c>
      <c r="D1600" t="s">
        <v>184</v>
      </c>
      <c r="E1600" t="s">
        <v>184</v>
      </c>
      <c r="F1600">
        <v>2016</v>
      </c>
      <c r="G1600" t="s">
        <v>183</v>
      </c>
      <c r="H1600">
        <v>8</v>
      </c>
      <c r="I1600">
        <v>45.518108367919922</v>
      </c>
      <c r="J1600">
        <v>43.950214385986328</v>
      </c>
      <c r="K1600">
        <v>42.847553253173828</v>
      </c>
      <c r="L1600">
        <v>42.801345825195312</v>
      </c>
      <c r="M1600">
        <v>44.420856475830078</v>
      </c>
      <c r="N1600">
        <v>48.885673522949219</v>
      </c>
      <c r="O1600">
        <v>54.670768737792969</v>
      </c>
      <c r="P1600">
        <v>61.048702239990234</v>
      </c>
      <c r="Q1600">
        <v>67.241455078125</v>
      </c>
      <c r="R1600">
        <v>72.189842224121094</v>
      </c>
      <c r="S1600">
        <v>76.149116516113281</v>
      </c>
      <c r="T1600">
        <v>78.142509460449219</v>
      </c>
      <c r="U1600">
        <v>78.887214660644531</v>
      </c>
      <c r="V1600">
        <v>79.355323791503906</v>
      </c>
      <c r="W1600">
        <v>78.981170654296875</v>
      </c>
      <c r="X1600">
        <v>77.417503356933594</v>
      </c>
      <c r="Y1600">
        <v>74.286735534667969</v>
      </c>
      <c r="Z1600">
        <v>69.856864929199219</v>
      </c>
      <c r="AA1600">
        <v>64.289085388183594</v>
      </c>
      <c r="AB1600">
        <v>61.933845520019531</v>
      </c>
      <c r="AC1600">
        <v>60.239490509033203</v>
      </c>
      <c r="AD1600">
        <v>56.4117431640625</v>
      </c>
      <c r="AE1600">
        <v>52.155242919921875</v>
      </c>
      <c r="AF1600">
        <v>48.673561096191406</v>
      </c>
      <c r="AG1600">
        <v>-0.43849927186965942</v>
      </c>
      <c r="AH1600">
        <v>-0.24377506971359253</v>
      </c>
      <c r="AI1600">
        <v>-0.16753718256950378</v>
      </c>
      <c r="AJ1600">
        <v>-0.18338261544704437</v>
      </c>
      <c r="AK1600">
        <v>-0.18171790242195129</v>
      </c>
      <c r="AL1600">
        <v>-7.6079405844211578E-2</v>
      </c>
      <c r="AM1600">
        <v>-0.26648819446563721</v>
      </c>
      <c r="AN1600">
        <v>1.3982810080051422E-2</v>
      </c>
      <c r="AO1600">
        <v>0.1283930242061615</v>
      </c>
      <c r="AP1600">
        <v>0.17119292914867401</v>
      </c>
      <c r="AQ1600">
        <v>0.70889794826507568</v>
      </c>
      <c r="AR1600">
        <v>3.4602975845336914</v>
      </c>
      <c r="AS1600">
        <v>3.5556631088256836</v>
      </c>
      <c r="AT1600">
        <v>3.4181282520294189</v>
      </c>
      <c r="AU1600">
        <v>3.2229013442993164</v>
      </c>
      <c r="AV1600">
        <v>3.2045714855194092</v>
      </c>
      <c r="AW1600">
        <v>3.0150477886199951</v>
      </c>
      <c r="AX1600">
        <v>2.6396377086639404</v>
      </c>
      <c r="AY1600">
        <v>0.67229455709457397</v>
      </c>
      <c r="AZ1600">
        <v>0.31825289130210876</v>
      </c>
      <c r="BA1600">
        <v>0.19637663662433624</v>
      </c>
      <c r="BB1600">
        <v>0.20732125639915466</v>
      </c>
      <c r="BC1600">
        <v>0.1262037605047226</v>
      </c>
      <c r="BD1600">
        <v>-3.2276466488838196E-2</v>
      </c>
      <c r="BE1600">
        <v>67.070350646972656</v>
      </c>
      <c r="BF1600">
        <v>66.512306213378906</v>
      </c>
      <c r="BG1600">
        <v>65.974006652832031</v>
      </c>
      <c r="BH1600">
        <v>65.415489196777344</v>
      </c>
      <c r="BI1600">
        <v>65.401252746582031</v>
      </c>
      <c r="BJ1600">
        <v>65.424667358398438</v>
      </c>
      <c r="BK1600">
        <v>66.691513061523438</v>
      </c>
      <c r="BL1600">
        <v>68.45721435546875</v>
      </c>
      <c r="BM1600">
        <v>72.19976806640625</v>
      </c>
      <c r="BN1600">
        <v>76.658439636230469</v>
      </c>
      <c r="BO1600">
        <v>81.107734680175781</v>
      </c>
      <c r="BP1600">
        <v>82.854774475097656</v>
      </c>
      <c r="BQ1600">
        <v>84.503082275390625</v>
      </c>
      <c r="BR1600">
        <v>84.599174499511719</v>
      </c>
      <c r="BS1600">
        <v>83.909912109375</v>
      </c>
      <c r="BT1600">
        <v>84.260627746582031</v>
      </c>
      <c r="BU1600">
        <v>83.39532470703125</v>
      </c>
      <c r="BV1600">
        <v>82.572296142578125</v>
      </c>
      <c r="BW1600">
        <v>79.555854797363281</v>
      </c>
      <c r="BX1600">
        <v>75.367195129394531</v>
      </c>
      <c r="BY1600">
        <v>72.322555541992188</v>
      </c>
      <c r="BZ1600">
        <v>70.691795349121094</v>
      </c>
      <c r="CA1600">
        <v>69.710960388183594</v>
      </c>
      <c r="CB1600">
        <v>68.879127502441406</v>
      </c>
      <c r="CC1600">
        <v>0.74663478136062622</v>
      </c>
      <c r="CD1600">
        <v>0.71272575855255127</v>
      </c>
      <c r="CE1600">
        <v>0.67203831672668457</v>
      </c>
      <c r="CF1600">
        <v>0.53937262296676636</v>
      </c>
      <c r="CG1600">
        <v>0.48586776852607727</v>
      </c>
      <c r="CH1600">
        <v>0.55256032943725586</v>
      </c>
      <c r="CI1600">
        <v>0.63699781894683838</v>
      </c>
      <c r="CJ1600">
        <v>0.61635243892669678</v>
      </c>
      <c r="CK1600">
        <v>0.73844742774963379</v>
      </c>
      <c r="CL1600">
        <v>0.76961106061935425</v>
      </c>
      <c r="CM1600">
        <v>0.75584441423416138</v>
      </c>
      <c r="CN1600">
        <v>0.79482406377792358</v>
      </c>
      <c r="CO1600">
        <v>0.86286604404449463</v>
      </c>
      <c r="CP1600">
        <v>0.79954779148101807</v>
      </c>
      <c r="CQ1600">
        <v>0.82753413915634155</v>
      </c>
      <c r="CR1600">
        <v>0.8746570348739624</v>
      </c>
      <c r="CS1600">
        <v>0.86625272035598755</v>
      </c>
      <c r="CT1600">
        <v>0.85142606496810913</v>
      </c>
      <c r="CU1600">
        <v>0.89143413305282593</v>
      </c>
      <c r="CV1600">
        <v>0.71870177984237671</v>
      </c>
      <c r="CW1600">
        <v>0.63645315170288086</v>
      </c>
      <c r="CX1600">
        <v>0.5453001856803894</v>
      </c>
      <c r="CY1600">
        <v>0.56473886966705322</v>
      </c>
      <c r="CZ1600">
        <v>0.54937219619750977</v>
      </c>
    </row>
    <row r="1601" spans="1:104" x14ac:dyDescent="0.25">
      <c r="A1601" t="s">
        <v>1790</v>
      </c>
      <c r="B1601" t="s">
        <v>26</v>
      </c>
      <c r="C1601" t="s">
        <v>28</v>
      </c>
      <c r="D1601" t="s">
        <v>184</v>
      </c>
      <c r="E1601" t="s">
        <v>184</v>
      </c>
      <c r="F1601">
        <v>2017</v>
      </c>
      <c r="G1601" t="s">
        <v>171</v>
      </c>
      <c r="H1601">
        <v>1</v>
      </c>
      <c r="I1601">
        <v>37.4219970703125</v>
      </c>
      <c r="J1601">
        <v>36.301342010498047</v>
      </c>
      <c r="K1601">
        <v>35.825279235839844</v>
      </c>
      <c r="L1601">
        <v>36.100025177001953</v>
      </c>
      <c r="M1601">
        <v>37.916275024414063</v>
      </c>
      <c r="N1601">
        <v>41.983207702636719</v>
      </c>
      <c r="O1601">
        <v>48.728904724121094</v>
      </c>
      <c r="P1601">
        <v>53.137763977050781</v>
      </c>
      <c r="Q1601">
        <v>56.074558258056641</v>
      </c>
      <c r="R1601">
        <v>56.932529449462891</v>
      </c>
      <c r="S1601">
        <v>57.148025512695313</v>
      </c>
      <c r="T1601">
        <v>56.748085021972656</v>
      </c>
      <c r="U1601">
        <v>56.224029541015625</v>
      </c>
      <c r="V1601">
        <v>56.123477935791016</v>
      </c>
      <c r="W1601">
        <v>55.323940277099609</v>
      </c>
      <c r="X1601">
        <v>53.724880218505859</v>
      </c>
      <c r="Y1601">
        <v>52.548450469970703</v>
      </c>
      <c r="Z1601">
        <v>53.539962768554687</v>
      </c>
      <c r="AA1601">
        <v>51.427646636962891</v>
      </c>
      <c r="AB1601">
        <v>49.673202514648438</v>
      </c>
      <c r="AC1601">
        <v>48.050666809082031</v>
      </c>
      <c r="AD1601">
        <v>45.680072784423828</v>
      </c>
      <c r="AE1601">
        <v>42.347953796386719</v>
      </c>
      <c r="AF1601">
        <v>39.812740325927734</v>
      </c>
      <c r="AG1601">
        <v>-0.50314927101135254</v>
      </c>
      <c r="AH1601">
        <v>-7.8389555215835571E-2</v>
      </c>
      <c r="AI1601">
        <v>0.15576142072677612</v>
      </c>
      <c r="AJ1601">
        <v>-1.1163877323269844E-2</v>
      </c>
      <c r="AK1601">
        <v>-0.22460938990116119</v>
      </c>
      <c r="AL1601">
        <v>-0.29043233394622803</v>
      </c>
      <c r="AM1601">
        <v>-0.41699084639549255</v>
      </c>
      <c r="AN1601">
        <v>-0.39830932021141052</v>
      </c>
      <c r="AO1601">
        <v>0.12124709784984589</v>
      </c>
      <c r="AP1601">
        <v>0.5665515661239624</v>
      </c>
      <c r="AQ1601">
        <v>0.89389163255691528</v>
      </c>
      <c r="AR1601">
        <v>2.6651275157928467</v>
      </c>
      <c r="AS1601">
        <v>2.6560766696929932</v>
      </c>
      <c r="AT1601">
        <v>2.5211434364318848</v>
      </c>
      <c r="AU1601">
        <v>2.2198536396026611</v>
      </c>
      <c r="AV1601">
        <v>1.6029399633407593</v>
      </c>
      <c r="AW1601">
        <v>1.3520668745040894</v>
      </c>
      <c r="AX1601">
        <v>0.86144375801086426</v>
      </c>
      <c r="AY1601">
        <v>-0.86220502853393555</v>
      </c>
      <c r="AZ1601">
        <v>-0.75104951858520508</v>
      </c>
      <c r="BA1601">
        <v>-0.5777474045753479</v>
      </c>
      <c r="BB1601">
        <v>-0.48246115446090698</v>
      </c>
      <c r="BC1601">
        <v>-0.36099889874458313</v>
      </c>
      <c r="BD1601">
        <v>-0.63342851400375366</v>
      </c>
      <c r="BE1601">
        <v>47.427211761474609</v>
      </c>
      <c r="BF1601">
        <v>47.408588409423828</v>
      </c>
      <c r="BG1601">
        <v>46.852718353271484</v>
      </c>
      <c r="BH1601">
        <v>46.334095001220703</v>
      </c>
      <c r="BI1601">
        <v>45.158588409423828</v>
      </c>
      <c r="BJ1601">
        <v>45.084468841552734</v>
      </c>
      <c r="BK1601">
        <v>44.760349273681641</v>
      </c>
      <c r="BL1601">
        <v>43.8348388671875</v>
      </c>
      <c r="BM1601">
        <v>46.919097900390625</v>
      </c>
      <c r="BN1601">
        <v>51.770111083984375</v>
      </c>
      <c r="BO1601">
        <v>54.464244842529297</v>
      </c>
      <c r="BP1601">
        <v>56.481380462646484</v>
      </c>
      <c r="BQ1601">
        <v>57.055866241455078</v>
      </c>
      <c r="BR1601">
        <v>58.925506591796875</v>
      </c>
      <c r="BS1601">
        <v>58.231376647949219</v>
      </c>
      <c r="BT1601">
        <v>58.286872863769531</v>
      </c>
      <c r="BU1601">
        <v>56.400100708007813</v>
      </c>
      <c r="BV1601">
        <v>52.816219329833984</v>
      </c>
      <c r="BW1601">
        <v>49.983821868896484</v>
      </c>
      <c r="BX1601">
        <v>47.401432037353516</v>
      </c>
      <c r="BY1601">
        <v>47.097423553466797</v>
      </c>
      <c r="BZ1601">
        <v>47.504310607910156</v>
      </c>
      <c r="CA1601">
        <v>46.502815246582031</v>
      </c>
      <c r="CB1601">
        <v>45.715572357177734</v>
      </c>
      <c r="CC1601">
        <v>0.84983545541763306</v>
      </c>
      <c r="CD1601">
        <v>0.80633121728897095</v>
      </c>
      <c r="CE1601">
        <v>0.76931178569793701</v>
      </c>
      <c r="CF1601">
        <v>0.6168176531791687</v>
      </c>
      <c r="CG1601">
        <v>0.55830526351928711</v>
      </c>
      <c r="CH1601">
        <v>0.63463473320007324</v>
      </c>
      <c r="CI1601">
        <v>0.73988324403762817</v>
      </c>
      <c r="CJ1601">
        <v>0.6756553053855896</v>
      </c>
      <c r="CK1601">
        <v>0.81222474575042725</v>
      </c>
      <c r="CL1601">
        <v>0.83252197504043579</v>
      </c>
      <c r="CM1601">
        <v>0.80341929197311401</v>
      </c>
      <c r="CN1601">
        <v>0.84283602237701416</v>
      </c>
      <c r="CO1601">
        <v>0.91637223958969116</v>
      </c>
      <c r="CP1601">
        <v>0.84352022409439087</v>
      </c>
      <c r="CQ1601">
        <v>0.87312030792236328</v>
      </c>
      <c r="CR1601">
        <v>0.92116796970367432</v>
      </c>
      <c r="CS1601">
        <v>0.91582357883453369</v>
      </c>
      <c r="CT1601">
        <v>0.92909359931945801</v>
      </c>
      <c r="CU1601">
        <v>1.000069260597229</v>
      </c>
      <c r="CV1601">
        <v>0.81075280904769897</v>
      </c>
      <c r="CW1601">
        <v>0.72129565477371216</v>
      </c>
      <c r="CX1601">
        <v>0.62512624263763428</v>
      </c>
      <c r="CY1601">
        <v>0.64474505186080933</v>
      </c>
      <c r="CZ1601">
        <v>0.62495946884155273</v>
      </c>
    </row>
    <row r="1602" spans="1:104" x14ac:dyDescent="0.25">
      <c r="A1602" t="s">
        <v>1791</v>
      </c>
      <c r="B1602" t="s">
        <v>26</v>
      </c>
      <c r="C1602" t="s">
        <v>28</v>
      </c>
      <c r="D1602" t="s">
        <v>184</v>
      </c>
      <c r="E1602" t="s">
        <v>184</v>
      </c>
      <c r="F1602">
        <v>2017</v>
      </c>
      <c r="G1602" t="s">
        <v>172</v>
      </c>
      <c r="H1602">
        <v>2</v>
      </c>
      <c r="I1602">
        <v>37.555263519287109</v>
      </c>
      <c r="J1602">
        <v>36.433906555175781</v>
      </c>
      <c r="K1602">
        <v>35.867549896240234</v>
      </c>
      <c r="L1602">
        <v>36.079368591308594</v>
      </c>
      <c r="M1602">
        <v>37.748165130615234</v>
      </c>
      <c r="N1602">
        <v>41.986381530761719</v>
      </c>
      <c r="O1602">
        <v>48.134571075439453</v>
      </c>
      <c r="P1602">
        <v>52.613407135009766</v>
      </c>
      <c r="Q1602">
        <v>56.140693664550781</v>
      </c>
      <c r="R1602">
        <v>57.691272735595703</v>
      </c>
      <c r="S1602">
        <v>58.428550720214844</v>
      </c>
      <c r="T1602">
        <v>58.537384033203125</v>
      </c>
      <c r="U1602">
        <v>58.441776275634766</v>
      </c>
      <c r="V1602">
        <v>58.477382659912109</v>
      </c>
      <c r="W1602">
        <v>57.703449249267578</v>
      </c>
      <c r="X1602">
        <v>55.971874237060547</v>
      </c>
      <c r="Y1602">
        <v>54.272415161132813</v>
      </c>
      <c r="Z1602">
        <v>54.125484466552734</v>
      </c>
      <c r="AA1602">
        <v>52.819465637207031</v>
      </c>
      <c r="AB1602">
        <v>50.736408233642578</v>
      </c>
      <c r="AC1602">
        <v>48.999897003173828</v>
      </c>
      <c r="AD1602">
        <v>46.240863800048828</v>
      </c>
      <c r="AE1602">
        <v>42.649398803710938</v>
      </c>
      <c r="AF1602">
        <v>39.991199493408203</v>
      </c>
      <c r="AG1602">
        <v>-0.47978085279464722</v>
      </c>
      <c r="AH1602">
        <v>-9.1570235788822174E-2</v>
      </c>
      <c r="AI1602">
        <v>0.11922474205493927</v>
      </c>
      <c r="AJ1602">
        <v>-2.7923118323087692E-2</v>
      </c>
      <c r="AK1602">
        <v>-0.21315568685531616</v>
      </c>
      <c r="AL1602">
        <v>-0.26189053058624268</v>
      </c>
      <c r="AM1602">
        <v>-0.3878084123134613</v>
      </c>
      <c r="AN1602">
        <v>-0.34106758236885071</v>
      </c>
      <c r="AO1602">
        <v>0.1204725056886673</v>
      </c>
      <c r="AP1602">
        <v>0.51883441209793091</v>
      </c>
      <c r="AQ1602">
        <v>0.86726558208465576</v>
      </c>
      <c r="AR1602">
        <v>2.7421236038208008</v>
      </c>
      <c r="AS1602">
        <v>2.7592537403106689</v>
      </c>
      <c r="AT1602">
        <v>2.6288573741912842</v>
      </c>
      <c r="AU1602">
        <v>2.3318452835083008</v>
      </c>
      <c r="AV1602">
        <v>1.7627758979797363</v>
      </c>
      <c r="AW1602">
        <v>1.5136383771896362</v>
      </c>
      <c r="AX1602">
        <v>1.0347825288772583</v>
      </c>
      <c r="AY1602">
        <v>-0.70662593841552734</v>
      </c>
      <c r="AZ1602">
        <v>-0.63632333278656006</v>
      </c>
      <c r="BA1602">
        <v>-0.49354845285415649</v>
      </c>
      <c r="BB1602">
        <v>-0.40096721053123474</v>
      </c>
      <c r="BC1602">
        <v>-0.30199697613716125</v>
      </c>
      <c r="BD1602">
        <v>-0.55550354719161987</v>
      </c>
      <c r="BE1602">
        <v>49.158790588378906</v>
      </c>
      <c r="BF1602">
        <v>50.548961639404297</v>
      </c>
      <c r="BG1602">
        <v>50.937267303466797</v>
      </c>
      <c r="BH1602">
        <v>50.704395294189453</v>
      </c>
      <c r="BI1602">
        <v>49.740135192871094</v>
      </c>
      <c r="BJ1602">
        <v>48.990139007568359</v>
      </c>
      <c r="BK1602">
        <v>49.260242462158203</v>
      </c>
      <c r="BL1602">
        <v>50.204395294189453</v>
      </c>
      <c r="BM1602">
        <v>52.359455108642578</v>
      </c>
      <c r="BN1602">
        <v>54.575206756591797</v>
      </c>
      <c r="BO1602">
        <v>56.520473480224609</v>
      </c>
      <c r="BP1602">
        <v>57.76861572265625</v>
      </c>
      <c r="BQ1602">
        <v>59.695644378662109</v>
      </c>
      <c r="BR1602">
        <v>60.656547546386719</v>
      </c>
      <c r="BS1602">
        <v>60.458675384521484</v>
      </c>
      <c r="BT1602">
        <v>58.574089050292969</v>
      </c>
      <c r="BU1602">
        <v>57.094936370849609</v>
      </c>
      <c r="BV1602">
        <v>55.112808227539063</v>
      </c>
      <c r="BW1602">
        <v>53.722640991210938</v>
      </c>
      <c r="BX1602">
        <v>52.962959289550781</v>
      </c>
      <c r="BY1602">
        <v>51.529228210449219</v>
      </c>
      <c r="BZ1602">
        <v>50.640548706054688</v>
      </c>
      <c r="CA1602">
        <v>50.105178833007813</v>
      </c>
      <c r="CB1602">
        <v>50.529228210449219</v>
      </c>
      <c r="CC1602">
        <v>0.80129909515380859</v>
      </c>
      <c r="CD1602">
        <v>0.76184922456741333</v>
      </c>
      <c r="CE1602">
        <v>0.72571694850921631</v>
      </c>
      <c r="CF1602">
        <v>0.58318054676055908</v>
      </c>
      <c r="CG1602">
        <v>0.52713662385940552</v>
      </c>
      <c r="CH1602">
        <v>0.60425317287445068</v>
      </c>
      <c r="CI1602">
        <v>0.70082837343215942</v>
      </c>
      <c r="CJ1602">
        <v>0.64726132154464722</v>
      </c>
      <c r="CK1602">
        <v>0.77935284376144409</v>
      </c>
      <c r="CL1602">
        <v>0.80154067277908325</v>
      </c>
      <c r="CM1602">
        <v>0.77497464418411255</v>
      </c>
      <c r="CN1602">
        <v>0.8134995698928833</v>
      </c>
      <c r="CO1602">
        <v>0.88629919290542603</v>
      </c>
      <c r="CP1602">
        <v>0.81554365158081055</v>
      </c>
      <c r="CQ1602">
        <v>0.8443114161491394</v>
      </c>
      <c r="CR1602">
        <v>0.89079481363296509</v>
      </c>
      <c r="CS1602">
        <v>0.88440173864364624</v>
      </c>
      <c r="CT1602">
        <v>0.89212620258331299</v>
      </c>
      <c r="CU1602">
        <v>0.9665687084197998</v>
      </c>
      <c r="CV1602">
        <v>0.77962499856948853</v>
      </c>
      <c r="CW1602">
        <v>0.6933523416519165</v>
      </c>
      <c r="CX1602">
        <v>0.59560191631317139</v>
      </c>
      <c r="CY1602">
        <v>0.61081391572952271</v>
      </c>
      <c r="CZ1602">
        <v>0.59213346242904663</v>
      </c>
    </row>
    <row r="1603" spans="1:104" x14ac:dyDescent="0.25">
      <c r="A1603" t="s">
        <v>1792</v>
      </c>
      <c r="B1603" t="s">
        <v>26</v>
      </c>
      <c r="C1603" t="s">
        <v>28</v>
      </c>
      <c r="D1603" t="s">
        <v>184</v>
      </c>
      <c r="E1603" t="s">
        <v>184</v>
      </c>
      <c r="F1603">
        <v>2017</v>
      </c>
      <c r="G1603" t="s">
        <v>173</v>
      </c>
      <c r="H1603">
        <v>3</v>
      </c>
      <c r="I1603">
        <v>39.520072937011719</v>
      </c>
      <c r="J1603">
        <v>38.251667022705078</v>
      </c>
      <c r="K1603">
        <v>37.492420196533203</v>
      </c>
      <c r="L1603">
        <v>37.545589447021484</v>
      </c>
      <c r="M1603">
        <v>39.021472930908203</v>
      </c>
      <c r="N1603">
        <v>42.954036712646484</v>
      </c>
      <c r="O1603">
        <v>49.591297149658203</v>
      </c>
      <c r="P1603">
        <v>54.544147491455078</v>
      </c>
      <c r="Q1603">
        <v>58.122383117675781</v>
      </c>
      <c r="R1603">
        <v>59.360401153564453</v>
      </c>
      <c r="S1603">
        <v>59.934047698974609</v>
      </c>
      <c r="T1603">
        <v>60.036079406738281</v>
      </c>
      <c r="U1603">
        <v>59.833282470703125</v>
      </c>
      <c r="V1603">
        <v>59.812698364257813</v>
      </c>
      <c r="W1603">
        <v>59.041896820068359</v>
      </c>
      <c r="X1603">
        <v>57.543994903564453</v>
      </c>
      <c r="Y1603">
        <v>55.973060607910156</v>
      </c>
      <c r="Z1603">
        <v>54.396381378173828</v>
      </c>
      <c r="AA1603">
        <v>52.844696044921875</v>
      </c>
      <c r="AB1603">
        <v>53.060264587402344</v>
      </c>
      <c r="AC1603">
        <v>51.155052185058594</v>
      </c>
      <c r="AD1603">
        <v>48.565113067626953</v>
      </c>
      <c r="AE1603">
        <v>44.608932495117187</v>
      </c>
      <c r="AF1603">
        <v>41.860607147216797</v>
      </c>
      <c r="AG1603">
        <v>-0.53501677513122559</v>
      </c>
      <c r="AH1603">
        <v>-0.10245814174413681</v>
      </c>
      <c r="AI1603">
        <v>0.13257139921188354</v>
      </c>
      <c r="AJ1603">
        <v>-3.0443193390965462E-2</v>
      </c>
      <c r="AK1603">
        <v>-0.2327423095703125</v>
      </c>
      <c r="AL1603">
        <v>-0.28234416246414185</v>
      </c>
      <c r="AM1603">
        <v>-0.42205804586410522</v>
      </c>
      <c r="AN1603">
        <v>-0.37460368871688843</v>
      </c>
      <c r="AO1603">
        <v>0.13217104971408844</v>
      </c>
      <c r="AP1603">
        <v>0.56603878736495972</v>
      </c>
      <c r="AQ1603">
        <v>0.94113838672637939</v>
      </c>
      <c r="AR1603">
        <v>2.9078178405761719</v>
      </c>
      <c r="AS1603">
        <v>2.9226608276367187</v>
      </c>
      <c r="AT1603">
        <v>2.7797586917877197</v>
      </c>
      <c r="AU1603">
        <v>2.4613778591156006</v>
      </c>
      <c r="AV1603">
        <v>1.8519492149353027</v>
      </c>
      <c r="AW1603">
        <v>1.586553692817688</v>
      </c>
      <c r="AX1603">
        <v>1.030961275100708</v>
      </c>
      <c r="AY1603">
        <v>-0.76470565795898438</v>
      </c>
      <c r="AZ1603">
        <v>-0.70849895477294922</v>
      </c>
      <c r="BA1603">
        <v>-0.54346615076065063</v>
      </c>
      <c r="BB1603">
        <v>-0.44567155838012695</v>
      </c>
      <c r="BC1603">
        <v>-0.33226963877677917</v>
      </c>
      <c r="BD1603">
        <v>-0.61155068874359131</v>
      </c>
      <c r="BE1603">
        <v>47.161098480224609</v>
      </c>
      <c r="BF1603">
        <v>48.714176177978516</v>
      </c>
      <c r="BG1603">
        <v>48.900276184082031</v>
      </c>
      <c r="BH1603">
        <v>49.823516845703125</v>
      </c>
      <c r="BI1603">
        <v>48.612499237060547</v>
      </c>
      <c r="BJ1603">
        <v>48.402687072753906</v>
      </c>
      <c r="BK1603">
        <v>48.570701599121094</v>
      </c>
      <c r="BL1603">
        <v>49.052215576171875</v>
      </c>
      <c r="BM1603">
        <v>52.36895751953125</v>
      </c>
      <c r="BN1603">
        <v>53.893470764160156</v>
      </c>
      <c r="BO1603">
        <v>56.558677673339844</v>
      </c>
      <c r="BP1603">
        <v>57.620162963867188</v>
      </c>
      <c r="BQ1603">
        <v>59.059478759765625</v>
      </c>
      <c r="BR1603">
        <v>60.079174041748047</v>
      </c>
      <c r="BS1603">
        <v>59.579170227050781</v>
      </c>
      <c r="BT1603">
        <v>59.077159881591797</v>
      </c>
      <c r="BU1603">
        <v>58.101272583007813</v>
      </c>
      <c r="BV1603">
        <v>56.889858245849609</v>
      </c>
      <c r="BW1603">
        <v>52.691669464111328</v>
      </c>
      <c r="BX1603">
        <v>51.250343322753906</v>
      </c>
      <c r="BY1603">
        <v>50.084339141845703</v>
      </c>
      <c r="BZ1603">
        <v>49.122920989990234</v>
      </c>
      <c r="CA1603">
        <v>48.623321533203125</v>
      </c>
      <c r="CB1603">
        <v>48.543346405029297</v>
      </c>
      <c r="CC1603">
        <v>0.88187867403030396</v>
      </c>
      <c r="CD1603">
        <v>0.83990728855133057</v>
      </c>
      <c r="CE1603">
        <v>0.79478943347930908</v>
      </c>
      <c r="CF1603">
        <v>0.63143336772918701</v>
      </c>
      <c r="CG1603">
        <v>0.56284022331237793</v>
      </c>
      <c r="CH1603">
        <v>0.63814908266067505</v>
      </c>
      <c r="CI1603">
        <v>0.73963797092437744</v>
      </c>
      <c r="CJ1603">
        <v>0.66778403520584106</v>
      </c>
      <c r="CK1603">
        <v>0.80961644649505615</v>
      </c>
      <c r="CL1603">
        <v>0.82790255546569824</v>
      </c>
      <c r="CM1603">
        <v>0.79300659894943237</v>
      </c>
      <c r="CN1603">
        <v>0.83499830961227417</v>
      </c>
      <c r="CO1603">
        <v>0.91907781362533569</v>
      </c>
      <c r="CP1603">
        <v>0.83336687088012695</v>
      </c>
      <c r="CQ1603">
        <v>0.86700546741485596</v>
      </c>
      <c r="CR1603">
        <v>0.93167036771774292</v>
      </c>
      <c r="CS1603">
        <v>0.93420732021331787</v>
      </c>
      <c r="CT1603">
        <v>0.93556296825408936</v>
      </c>
      <c r="CU1603">
        <v>1.0246847867965698</v>
      </c>
      <c r="CV1603">
        <v>0.84774792194366455</v>
      </c>
      <c r="CW1603">
        <v>0.74729245901107788</v>
      </c>
      <c r="CX1603">
        <v>0.64518630504608154</v>
      </c>
      <c r="CY1603">
        <v>0.65941762924194336</v>
      </c>
      <c r="CZ1603">
        <v>0.64093947410583496</v>
      </c>
    </row>
    <row r="1604" spans="1:104" x14ac:dyDescent="0.25">
      <c r="A1604" t="s">
        <v>1793</v>
      </c>
      <c r="B1604" t="s">
        <v>26</v>
      </c>
      <c r="C1604" t="s">
        <v>28</v>
      </c>
      <c r="D1604" t="s">
        <v>184</v>
      </c>
      <c r="E1604" t="s">
        <v>184</v>
      </c>
      <c r="F1604">
        <v>2017</v>
      </c>
      <c r="G1604" t="s">
        <v>174</v>
      </c>
      <c r="H1604">
        <v>4</v>
      </c>
      <c r="I1604">
        <v>40.298191070556641</v>
      </c>
      <c r="J1604">
        <v>38.926792144775391</v>
      </c>
      <c r="K1604">
        <v>38.096954345703125</v>
      </c>
      <c r="L1604">
        <v>38.017368316650391</v>
      </c>
      <c r="M1604">
        <v>39.468551635742188</v>
      </c>
      <c r="N1604">
        <v>43.216419219970703</v>
      </c>
      <c r="O1604">
        <v>48.442440032958984</v>
      </c>
      <c r="P1604">
        <v>53.328262329101563</v>
      </c>
      <c r="Q1604">
        <v>58.040767669677734</v>
      </c>
      <c r="R1604">
        <v>61.453544616699219</v>
      </c>
      <c r="S1604">
        <v>64.199470520019531</v>
      </c>
      <c r="T1604">
        <v>65.97174072265625</v>
      </c>
      <c r="U1604">
        <v>66.963218688964844</v>
      </c>
      <c r="V1604">
        <v>67.954307556152344</v>
      </c>
      <c r="W1604">
        <v>67.544265747070313</v>
      </c>
      <c r="X1604">
        <v>65.687385559082031</v>
      </c>
      <c r="Y1604">
        <v>63.112911224365234</v>
      </c>
      <c r="Z1604">
        <v>59.232887268066406</v>
      </c>
      <c r="AA1604">
        <v>55.443393707275391</v>
      </c>
      <c r="AB1604">
        <v>54.854999542236328</v>
      </c>
      <c r="AC1604">
        <v>53.365127563476563</v>
      </c>
      <c r="AD1604">
        <v>50.158958435058594</v>
      </c>
      <c r="AE1604">
        <v>46.402454376220703</v>
      </c>
      <c r="AF1604">
        <v>43.385105133056641</v>
      </c>
      <c r="AG1604">
        <v>-0.46956133842468262</v>
      </c>
      <c r="AH1604">
        <v>-0.16304886341094971</v>
      </c>
      <c r="AI1604">
        <v>-1.0933605954051018E-2</v>
      </c>
      <c r="AJ1604">
        <v>-0.10001672804355621</v>
      </c>
      <c r="AK1604">
        <v>-0.20142669975757599</v>
      </c>
      <c r="AL1604">
        <v>-0.17626987397670746</v>
      </c>
      <c r="AM1604">
        <v>-0.32727938890457153</v>
      </c>
      <c r="AN1604">
        <v>-0.17180772125720978</v>
      </c>
      <c r="AO1604">
        <v>0.12473298609256744</v>
      </c>
      <c r="AP1604">
        <v>0.36577668786048889</v>
      </c>
      <c r="AQ1604">
        <v>0.81749635934829712</v>
      </c>
      <c r="AR1604">
        <v>3.1578176021575928</v>
      </c>
      <c r="AS1604">
        <v>3.2417683601379395</v>
      </c>
      <c r="AT1604">
        <v>3.1384122371673584</v>
      </c>
      <c r="AU1604">
        <v>2.8765664100646973</v>
      </c>
      <c r="AV1604">
        <v>2.5098221302032471</v>
      </c>
      <c r="AW1604">
        <v>2.2649235725402832</v>
      </c>
      <c r="AX1604">
        <v>1.7716692686080933</v>
      </c>
      <c r="AY1604">
        <v>-8.1282168626785278E-2</v>
      </c>
      <c r="AZ1604">
        <v>-0.2076953798532486</v>
      </c>
      <c r="BA1604">
        <v>-0.18430587649345398</v>
      </c>
      <c r="BB1604">
        <v>-0.12632317841053009</v>
      </c>
      <c r="BC1604">
        <v>-0.11177442222833633</v>
      </c>
      <c r="BD1604">
        <v>-0.32893308997154236</v>
      </c>
      <c r="BE1604">
        <v>58.130832672119141</v>
      </c>
      <c r="BF1604">
        <v>58.489421844482422</v>
      </c>
      <c r="BG1604">
        <v>57.803298950195313</v>
      </c>
      <c r="BH1604">
        <v>57.700054168701172</v>
      </c>
      <c r="BI1604">
        <v>57.473758697509766</v>
      </c>
      <c r="BJ1604">
        <v>57.620513916015625</v>
      </c>
      <c r="BK1604">
        <v>58.310256958007813</v>
      </c>
      <c r="BL1604">
        <v>62.718391418457031</v>
      </c>
      <c r="BM1604">
        <v>67.517532348632813</v>
      </c>
      <c r="BN1604">
        <v>66.760574340820313</v>
      </c>
      <c r="BO1604">
        <v>69.19549560546875</v>
      </c>
      <c r="BP1604">
        <v>71.409339904785156</v>
      </c>
      <c r="BQ1604">
        <v>72.2569580078125</v>
      </c>
      <c r="BR1604">
        <v>71.36260986328125</v>
      </c>
      <c r="BS1604">
        <v>71.238075256347656</v>
      </c>
      <c r="BT1604">
        <v>70.627876281738281</v>
      </c>
      <c r="BU1604">
        <v>69.18853759765625</v>
      </c>
      <c r="BV1604">
        <v>68.227096557617188</v>
      </c>
      <c r="BW1604">
        <v>67.061065673828125</v>
      </c>
      <c r="BX1604">
        <v>64.180770874023437</v>
      </c>
      <c r="BY1604">
        <v>61.892608642578125</v>
      </c>
      <c r="BZ1604">
        <v>61.543384552001953</v>
      </c>
      <c r="CA1604">
        <v>60.120513916015625</v>
      </c>
      <c r="CB1604">
        <v>58.637786865234375</v>
      </c>
      <c r="CC1604">
        <v>0.7584073543548584</v>
      </c>
      <c r="CD1604">
        <v>0.72153198719024658</v>
      </c>
      <c r="CE1604">
        <v>0.68322354555130005</v>
      </c>
      <c r="CF1604">
        <v>0.54765397310256958</v>
      </c>
      <c r="CG1604">
        <v>0.49403229355812073</v>
      </c>
      <c r="CH1604">
        <v>0.56095385551452637</v>
      </c>
      <c r="CI1604">
        <v>0.64696729183197021</v>
      </c>
      <c r="CJ1604">
        <v>0.61801791191101074</v>
      </c>
      <c r="CK1604">
        <v>0.74353647232055664</v>
      </c>
      <c r="CL1604">
        <v>0.77233374118804932</v>
      </c>
      <c r="CM1604">
        <v>0.75410526990890503</v>
      </c>
      <c r="CN1604">
        <v>0.79404163360595703</v>
      </c>
      <c r="CO1604">
        <v>0.86688637733459473</v>
      </c>
      <c r="CP1604">
        <v>0.79941087961196899</v>
      </c>
      <c r="CQ1604">
        <v>0.82926613092422485</v>
      </c>
      <c r="CR1604">
        <v>0.87812149524688721</v>
      </c>
      <c r="CS1604">
        <v>0.86937624216079712</v>
      </c>
      <c r="CT1604">
        <v>0.85116779804229736</v>
      </c>
      <c r="CU1604">
        <v>0.89885812997817993</v>
      </c>
      <c r="CV1604">
        <v>0.73266488313674927</v>
      </c>
      <c r="CW1604">
        <v>0.65408605337142944</v>
      </c>
      <c r="CX1604">
        <v>0.56225711107254028</v>
      </c>
      <c r="CY1604">
        <v>0.58168739080429077</v>
      </c>
      <c r="CZ1604">
        <v>0.56499511003494263</v>
      </c>
    </row>
    <row r="1605" spans="1:104" x14ac:dyDescent="0.25">
      <c r="A1605" t="s">
        <v>1794</v>
      </c>
      <c r="B1605" t="s">
        <v>26</v>
      </c>
      <c r="C1605" t="s">
        <v>28</v>
      </c>
      <c r="D1605" t="s">
        <v>184</v>
      </c>
      <c r="E1605" t="s">
        <v>184</v>
      </c>
      <c r="F1605">
        <v>2017</v>
      </c>
      <c r="G1605" t="s">
        <v>175</v>
      </c>
      <c r="H1605">
        <v>5</v>
      </c>
      <c r="I1605">
        <v>41.504631042480469</v>
      </c>
      <c r="J1605">
        <v>40.107406616210937</v>
      </c>
      <c r="K1605">
        <v>39.233089447021484</v>
      </c>
      <c r="L1605">
        <v>39.057014465332031</v>
      </c>
      <c r="M1605">
        <v>40.422603607177734</v>
      </c>
      <c r="N1605">
        <v>44.0823974609375</v>
      </c>
      <c r="O1605">
        <v>48.954853057861328</v>
      </c>
      <c r="P1605">
        <v>55.146461486816406</v>
      </c>
      <c r="Q1605">
        <v>60.764930725097656</v>
      </c>
      <c r="R1605">
        <v>64.677566528320312</v>
      </c>
      <c r="S1605">
        <v>67.266242980957031</v>
      </c>
      <c r="T1605">
        <v>68.355567932128906</v>
      </c>
      <c r="U1605">
        <v>68.660682678222656</v>
      </c>
      <c r="V1605">
        <v>69.124267578125</v>
      </c>
      <c r="W1605">
        <v>68.761627197265625</v>
      </c>
      <c r="X1605">
        <v>66.873405456542969</v>
      </c>
      <c r="Y1605">
        <v>64.114089965820313</v>
      </c>
      <c r="Z1605">
        <v>60.374797821044922</v>
      </c>
      <c r="AA1605">
        <v>56.560348510742187</v>
      </c>
      <c r="AB1605">
        <v>55.312339782714844</v>
      </c>
      <c r="AC1605">
        <v>54.541713714599609</v>
      </c>
      <c r="AD1605">
        <v>51.250213623046875</v>
      </c>
      <c r="AE1605">
        <v>47.517753601074219</v>
      </c>
      <c r="AF1605">
        <v>44.506675720214844</v>
      </c>
      <c r="AG1605">
        <v>-0.4906902015209198</v>
      </c>
      <c r="AH1605">
        <v>-0.17453765869140625</v>
      </c>
      <c r="AI1605">
        <v>-1.7425660043954849E-2</v>
      </c>
      <c r="AJ1605">
        <v>-0.10756651312112808</v>
      </c>
      <c r="AK1605">
        <v>-0.20767407119274139</v>
      </c>
      <c r="AL1605">
        <v>-0.17952500283718109</v>
      </c>
      <c r="AM1605">
        <v>-0.33465680480003357</v>
      </c>
      <c r="AN1605">
        <v>-0.17509345710277557</v>
      </c>
      <c r="AO1605">
        <v>0.13063265383243561</v>
      </c>
      <c r="AP1605">
        <v>0.37724113464355469</v>
      </c>
      <c r="AQ1605">
        <v>0.84461873769760132</v>
      </c>
      <c r="AR1605">
        <v>3.2499992847442627</v>
      </c>
      <c r="AS1605">
        <v>3.2990484237670898</v>
      </c>
      <c r="AT1605">
        <v>3.1644237041473389</v>
      </c>
      <c r="AU1605">
        <v>2.905444860458374</v>
      </c>
      <c r="AV1605">
        <v>2.5553245544433594</v>
      </c>
      <c r="AW1605">
        <v>2.3109962940216064</v>
      </c>
      <c r="AX1605">
        <v>1.8229024410247803</v>
      </c>
      <c r="AY1605">
        <v>-5.9931680560112E-2</v>
      </c>
      <c r="AZ1605">
        <v>-0.1960008442401886</v>
      </c>
      <c r="BA1605">
        <v>-0.17793108522891998</v>
      </c>
      <c r="BB1605">
        <v>-0.11931286752223969</v>
      </c>
      <c r="BC1605">
        <v>-0.1080736443400383</v>
      </c>
      <c r="BD1605">
        <v>-0.33291691541671753</v>
      </c>
      <c r="BE1605">
        <v>59.221633911132813</v>
      </c>
      <c r="BF1605">
        <v>59.643337249755859</v>
      </c>
      <c r="BG1605">
        <v>59.853187561035156</v>
      </c>
      <c r="BH1605">
        <v>59.873264312744141</v>
      </c>
      <c r="BI1605">
        <v>59.869647979736328</v>
      </c>
      <c r="BJ1605">
        <v>60.081504821777344</v>
      </c>
      <c r="BK1605">
        <v>60.809421539306641</v>
      </c>
      <c r="BL1605">
        <v>61.039344787597656</v>
      </c>
      <c r="BM1605">
        <v>64.109870910644531</v>
      </c>
      <c r="BN1605">
        <v>66.090599060058594</v>
      </c>
      <c r="BO1605">
        <v>70.099296569824219</v>
      </c>
      <c r="BP1605">
        <v>72.244895935058594</v>
      </c>
      <c r="BQ1605">
        <v>72.309944152832031</v>
      </c>
      <c r="BR1605">
        <v>72.7681884765625</v>
      </c>
      <c r="BS1605">
        <v>72.456756591796875</v>
      </c>
      <c r="BT1605">
        <v>71.848487854003906</v>
      </c>
      <c r="BU1605">
        <v>70.197257995605469</v>
      </c>
      <c r="BV1605">
        <v>67.568115234375</v>
      </c>
      <c r="BW1605">
        <v>64.459449768066406</v>
      </c>
      <c r="BX1605">
        <v>61.598770141601563</v>
      </c>
      <c r="BY1605">
        <v>60.829494476318359</v>
      </c>
      <c r="BZ1605">
        <v>60.161407470703125</v>
      </c>
      <c r="CA1605">
        <v>60.181484222412109</v>
      </c>
      <c r="CB1605">
        <v>60.159801483154297</v>
      </c>
      <c r="CC1605">
        <v>0.78610134124755859</v>
      </c>
      <c r="CD1605">
        <v>0.74961996078491211</v>
      </c>
      <c r="CE1605">
        <v>0.70991343259811401</v>
      </c>
      <c r="CF1605">
        <v>0.56512576341629028</v>
      </c>
      <c r="CG1605">
        <v>0.50550568103790283</v>
      </c>
      <c r="CH1605">
        <v>0.57097697257995605</v>
      </c>
      <c r="CI1605">
        <v>0.65537607669830322</v>
      </c>
      <c r="CJ1605">
        <v>0.62446635961532593</v>
      </c>
      <c r="CK1605">
        <v>0.75478112697601318</v>
      </c>
      <c r="CL1605">
        <v>0.78332012891769409</v>
      </c>
      <c r="CM1605">
        <v>0.76079738140106201</v>
      </c>
      <c r="CN1605">
        <v>0.79952788352966309</v>
      </c>
      <c r="CO1605">
        <v>0.87162578105926514</v>
      </c>
      <c r="CP1605">
        <v>0.80121767520904541</v>
      </c>
      <c r="CQ1605">
        <v>0.83085668087005615</v>
      </c>
      <c r="CR1605">
        <v>0.88097840547561646</v>
      </c>
      <c r="CS1605">
        <v>0.87408936023712158</v>
      </c>
      <c r="CT1605">
        <v>0.85994905233383179</v>
      </c>
      <c r="CU1605">
        <v>0.91423654556274414</v>
      </c>
      <c r="CV1605">
        <v>0.74615311622619629</v>
      </c>
      <c r="CW1605">
        <v>0.66824489831924438</v>
      </c>
      <c r="CX1605">
        <v>0.57286548614501953</v>
      </c>
      <c r="CY1605">
        <v>0.59565836191177368</v>
      </c>
      <c r="CZ1605">
        <v>0.58113521337509155</v>
      </c>
    </row>
    <row r="1606" spans="1:104" x14ac:dyDescent="0.25">
      <c r="A1606" t="s">
        <v>1795</v>
      </c>
      <c r="B1606" t="s">
        <v>26</v>
      </c>
      <c r="C1606" t="s">
        <v>28</v>
      </c>
      <c r="D1606" t="s">
        <v>184</v>
      </c>
      <c r="E1606" t="s">
        <v>184</v>
      </c>
      <c r="F1606">
        <v>2017</v>
      </c>
      <c r="G1606" t="s">
        <v>176</v>
      </c>
      <c r="H1606">
        <v>6</v>
      </c>
      <c r="I1606">
        <v>43.86724853515625</v>
      </c>
      <c r="J1606">
        <v>42.304244995117188</v>
      </c>
      <c r="K1606">
        <v>41.348983764648437</v>
      </c>
      <c r="L1606">
        <v>41.196205139160156</v>
      </c>
      <c r="M1606">
        <v>42.556526184082031</v>
      </c>
      <c r="N1606">
        <v>46.237041473388672</v>
      </c>
      <c r="O1606">
        <v>51.172710418701172</v>
      </c>
      <c r="P1606">
        <v>57.530204772949219</v>
      </c>
      <c r="Q1606">
        <v>63.203895568847656</v>
      </c>
      <c r="R1606">
        <v>67.716239929199219</v>
      </c>
      <c r="S1606">
        <v>71.174850463867188</v>
      </c>
      <c r="T1606">
        <v>72.76251220703125</v>
      </c>
      <c r="U1606">
        <v>73.253379821777344</v>
      </c>
      <c r="V1606">
        <v>73.562705993652344</v>
      </c>
      <c r="W1606">
        <v>73.216667175292969</v>
      </c>
      <c r="X1606">
        <v>71.819969177246094</v>
      </c>
      <c r="Y1606">
        <v>69.376312255859375</v>
      </c>
      <c r="Z1606">
        <v>65.457252502441406</v>
      </c>
      <c r="AA1606">
        <v>60.832809448242187</v>
      </c>
      <c r="AB1606">
        <v>58.060401916503906</v>
      </c>
      <c r="AC1606">
        <v>57.247772216796875</v>
      </c>
      <c r="AD1606">
        <v>53.938266754150391</v>
      </c>
      <c r="AE1606">
        <v>50.240989685058594</v>
      </c>
      <c r="AF1606">
        <v>47.049083709716797</v>
      </c>
      <c r="AG1606">
        <v>-0.48659244179725647</v>
      </c>
      <c r="AH1606">
        <v>-0.21596719324588776</v>
      </c>
      <c r="AI1606">
        <v>-9.2461153864860535E-2</v>
      </c>
      <c r="AJ1606">
        <v>-0.1493837833404541</v>
      </c>
      <c r="AK1606">
        <v>-0.20189355313777924</v>
      </c>
      <c r="AL1606">
        <v>-0.13428609073162079</v>
      </c>
      <c r="AM1606">
        <v>-0.30921739339828491</v>
      </c>
      <c r="AN1606">
        <v>-8.6793191730976105E-2</v>
      </c>
      <c r="AO1606">
        <v>0.13263227045536041</v>
      </c>
      <c r="AP1606">
        <v>0.28549247980117798</v>
      </c>
      <c r="AQ1606">
        <v>0.80305987596511841</v>
      </c>
      <c r="AR1606">
        <v>3.4588212966918945</v>
      </c>
      <c r="AS1606">
        <v>3.5317099094390869</v>
      </c>
      <c r="AT1606">
        <v>3.3840436935424805</v>
      </c>
      <c r="AU1606">
        <v>3.1506009101867676</v>
      </c>
      <c r="AV1606">
        <v>2.9589073657989502</v>
      </c>
      <c r="AW1606">
        <v>2.7489748001098633</v>
      </c>
      <c r="AX1606">
        <v>2.299468994140625</v>
      </c>
      <c r="AY1606">
        <v>0.29196235537528992</v>
      </c>
      <c r="AZ1606">
        <v>4.622596874833107E-2</v>
      </c>
      <c r="BA1606">
        <v>-7.3530070949345827E-4</v>
      </c>
      <c r="BB1606">
        <v>3.7335969507694244E-2</v>
      </c>
      <c r="BC1606">
        <v>3.7792720831930637E-3</v>
      </c>
      <c r="BD1606">
        <v>-0.19802255928516388</v>
      </c>
      <c r="BE1606">
        <v>62.072689056396484</v>
      </c>
      <c r="BF1606">
        <v>61.592750549316406</v>
      </c>
      <c r="BG1606">
        <v>61.323085784912109</v>
      </c>
      <c r="BH1606">
        <v>61.532947540283203</v>
      </c>
      <c r="BI1606">
        <v>61.051410675048828</v>
      </c>
      <c r="BJ1606">
        <v>61.489601135253906</v>
      </c>
      <c r="BK1606">
        <v>62.831073760986328</v>
      </c>
      <c r="BL1606">
        <v>65.859931945800781</v>
      </c>
      <c r="BM1606">
        <v>68.528450012207031</v>
      </c>
      <c r="BN1606">
        <v>73.599456787109375</v>
      </c>
      <c r="BO1606">
        <v>77.249114990234375</v>
      </c>
      <c r="BP1606">
        <v>77.310928344726563</v>
      </c>
      <c r="BQ1606">
        <v>79.649986267089844</v>
      </c>
      <c r="BR1606">
        <v>78.56011962890625</v>
      </c>
      <c r="BS1606">
        <v>77.102264404296875</v>
      </c>
      <c r="BT1606">
        <v>76.158859252929688</v>
      </c>
      <c r="BU1606">
        <v>74.280067443847656</v>
      </c>
      <c r="BV1606">
        <v>72.819389343261719</v>
      </c>
      <c r="BW1606">
        <v>71.398452758789062</v>
      </c>
      <c r="BX1606">
        <v>69.023277282714844</v>
      </c>
      <c r="BY1606">
        <v>65.431007385253906</v>
      </c>
      <c r="BZ1606">
        <v>64.641677856445312</v>
      </c>
      <c r="CA1606">
        <v>63.662143707275391</v>
      </c>
      <c r="CB1606">
        <v>62.490810394287109</v>
      </c>
      <c r="CC1606">
        <v>0.78666853904724121</v>
      </c>
      <c r="CD1606">
        <v>0.74900472164154053</v>
      </c>
      <c r="CE1606">
        <v>0.70815891027450562</v>
      </c>
      <c r="CF1606">
        <v>0.56356030702590942</v>
      </c>
      <c r="CG1606">
        <v>0.50224822759628296</v>
      </c>
      <c r="CH1606">
        <v>0.56612658500671387</v>
      </c>
      <c r="CI1606">
        <v>0.64794373512268066</v>
      </c>
      <c r="CJ1606">
        <v>0.61891210079193115</v>
      </c>
      <c r="CK1606">
        <v>0.74527513980865479</v>
      </c>
      <c r="CL1606">
        <v>0.77533179521560669</v>
      </c>
      <c r="CM1606">
        <v>0.75642555952072144</v>
      </c>
      <c r="CN1606">
        <v>0.79582232236862183</v>
      </c>
      <c r="CO1606">
        <v>0.86831080913543701</v>
      </c>
      <c r="CP1606">
        <v>0.79784846305847168</v>
      </c>
      <c r="CQ1606">
        <v>0.8277704119682312</v>
      </c>
      <c r="CR1606">
        <v>0.88193494081497192</v>
      </c>
      <c r="CS1606">
        <v>0.87875467538833618</v>
      </c>
      <c r="CT1606">
        <v>0.86587786674499512</v>
      </c>
      <c r="CU1606">
        <v>0.91855549812316895</v>
      </c>
      <c r="CV1606">
        <v>0.73633337020874023</v>
      </c>
      <c r="CW1606">
        <v>0.65813285112380981</v>
      </c>
      <c r="CX1606">
        <v>0.56535565853118896</v>
      </c>
      <c r="CY1606">
        <v>0.5928986668586731</v>
      </c>
      <c r="CZ1606">
        <v>0.57888501882553101</v>
      </c>
    </row>
    <row r="1607" spans="1:104" x14ac:dyDescent="0.25">
      <c r="A1607" t="s">
        <v>1796</v>
      </c>
      <c r="B1607" t="s">
        <v>26</v>
      </c>
      <c r="C1607" t="s">
        <v>28</v>
      </c>
      <c r="D1607" t="s">
        <v>184</v>
      </c>
      <c r="E1607" t="s">
        <v>184</v>
      </c>
      <c r="F1607">
        <v>2017</v>
      </c>
      <c r="G1607" t="s">
        <v>177</v>
      </c>
      <c r="H1607">
        <v>7</v>
      </c>
      <c r="I1607">
        <v>45.986072540283203</v>
      </c>
      <c r="J1607">
        <v>44.368694305419922</v>
      </c>
      <c r="K1607">
        <v>43.273567199707031</v>
      </c>
      <c r="L1607">
        <v>43.176567077636719</v>
      </c>
      <c r="M1607">
        <v>44.840770721435547</v>
      </c>
      <c r="N1607">
        <v>48.980873107910156</v>
      </c>
      <c r="O1607">
        <v>54.166458129882813</v>
      </c>
      <c r="P1607">
        <v>60.730236053466797</v>
      </c>
      <c r="Q1607">
        <v>66.388435363769531</v>
      </c>
      <c r="R1607">
        <v>70.817527770996094</v>
      </c>
      <c r="S1607">
        <v>73.894882202148438</v>
      </c>
      <c r="T1607">
        <v>75.413108825683594</v>
      </c>
      <c r="U1607">
        <v>75.944244384765625</v>
      </c>
      <c r="V1607">
        <v>76.298011779785156</v>
      </c>
      <c r="W1607">
        <v>76.147972106933594</v>
      </c>
      <c r="X1607">
        <v>75.1297607421875</v>
      </c>
      <c r="Y1607">
        <v>72.932769775390625</v>
      </c>
      <c r="Z1607">
        <v>68.94287109375</v>
      </c>
      <c r="AA1607">
        <v>63.915596008300781</v>
      </c>
      <c r="AB1607">
        <v>61.023269653320313</v>
      </c>
      <c r="AC1607">
        <v>60.094608306884766</v>
      </c>
      <c r="AD1607">
        <v>56.630290985107422</v>
      </c>
      <c r="AE1607">
        <v>52.660190582275391</v>
      </c>
      <c r="AF1607">
        <v>49.378379821777344</v>
      </c>
      <c r="AG1607">
        <v>-0.47548714280128479</v>
      </c>
      <c r="AH1607">
        <v>-0.24401156604290009</v>
      </c>
      <c r="AI1607">
        <v>-0.14702408015727997</v>
      </c>
      <c r="AJ1607">
        <v>-0.17891170084476471</v>
      </c>
      <c r="AK1607">
        <v>-0.19809605181217194</v>
      </c>
      <c r="AL1607">
        <v>-0.10101144760847092</v>
      </c>
      <c r="AM1607">
        <v>-0.29172521829605103</v>
      </c>
      <c r="AN1607">
        <v>-2.2426865994930267E-2</v>
      </c>
      <c r="AO1607">
        <v>0.13442763686180115</v>
      </c>
      <c r="AP1607">
        <v>0.21866771578788757</v>
      </c>
      <c r="AQ1607">
        <v>0.75850296020507813</v>
      </c>
      <c r="AR1607">
        <v>3.5567061901092529</v>
      </c>
      <c r="AS1607">
        <v>3.6433210372924805</v>
      </c>
      <c r="AT1607">
        <v>3.5012965202331543</v>
      </c>
      <c r="AU1607">
        <v>3.2959342002868652</v>
      </c>
      <c r="AV1607">
        <v>3.2278561592102051</v>
      </c>
      <c r="AW1607">
        <v>3.0526447296142578</v>
      </c>
      <c r="AX1607">
        <v>2.6429862976074219</v>
      </c>
      <c r="AY1607">
        <v>0.55666708946228027</v>
      </c>
      <c r="AZ1607">
        <v>0.2270149290561676</v>
      </c>
      <c r="BA1607">
        <v>0.13021396100521088</v>
      </c>
      <c r="BB1607">
        <v>0.15303075313568115</v>
      </c>
      <c r="BC1607">
        <v>8.7032340466976166E-2</v>
      </c>
      <c r="BD1607">
        <v>-9.5219530165195465E-2</v>
      </c>
      <c r="BE1607">
        <v>66.850700378417969</v>
      </c>
      <c r="BF1607">
        <v>66.581039428710938</v>
      </c>
      <c r="BG1607">
        <v>65.682937622070313</v>
      </c>
      <c r="BH1607">
        <v>66.079437255859375</v>
      </c>
      <c r="BI1607">
        <v>65.4530029296875</v>
      </c>
      <c r="BJ1607">
        <v>65.389617919921875</v>
      </c>
      <c r="BK1607">
        <v>67.461082458496094</v>
      </c>
      <c r="BL1607">
        <v>68.420562744140625</v>
      </c>
      <c r="BM1607">
        <v>71.529747009277344</v>
      </c>
      <c r="BN1607">
        <v>72.778945922851563</v>
      </c>
      <c r="BO1607">
        <v>74.946701049804687</v>
      </c>
      <c r="BP1607">
        <v>76.870880126953125</v>
      </c>
      <c r="BQ1607">
        <v>77.696304321289063</v>
      </c>
      <c r="BR1607">
        <v>79.868072509765625</v>
      </c>
      <c r="BS1607">
        <v>79.646499633789063</v>
      </c>
      <c r="BT1607">
        <v>80.817863464355469</v>
      </c>
      <c r="BU1607">
        <v>81.969573974609375</v>
      </c>
      <c r="BV1607">
        <v>82.8271484375</v>
      </c>
      <c r="BW1607">
        <v>76.938217163085938</v>
      </c>
      <c r="BX1607">
        <v>74.04132080078125</v>
      </c>
      <c r="BY1607">
        <v>72.170570373535156</v>
      </c>
      <c r="BZ1607">
        <v>71.211082458496094</v>
      </c>
      <c r="CA1607">
        <v>70.481147766113281</v>
      </c>
      <c r="CB1607">
        <v>69.773269653320313</v>
      </c>
      <c r="CC1607">
        <v>0.78636062145233154</v>
      </c>
      <c r="CD1607">
        <v>0.75020778179168701</v>
      </c>
      <c r="CE1607">
        <v>0.70791149139404297</v>
      </c>
      <c r="CF1607">
        <v>0.56432598829269409</v>
      </c>
      <c r="CG1607">
        <v>0.50575631856918335</v>
      </c>
      <c r="CH1607">
        <v>0.57052570581436157</v>
      </c>
      <c r="CI1607">
        <v>0.64938652515411377</v>
      </c>
      <c r="CJ1607">
        <v>0.61859065294265747</v>
      </c>
      <c r="CK1607">
        <v>0.74405175447463989</v>
      </c>
      <c r="CL1607">
        <v>0.77344322204589844</v>
      </c>
      <c r="CM1607">
        <v>0.75375252962112427</v>
      </c>
      <c r="CN1607">
        <v>0.79270946979522705</v>
      </c>
      <c r="CO1607">
        <v>0.86391758918762207</v>
      </c>
      <c r="CP1607">
        <v>0.79589188098907471</v>
      </c>
      <c r="CQ1607">
        <v>0.82579052448272705</v>
      </c>
      <c r="CR1607">
        <v>0.8815150260925293</v>
      </c>
      <c r="CS1607">
        <v>0.88146466016769409</v>
      </c>
      <c r="CT1607">
        <v>0.87060844898223877</v>
      </c>
      <c r="CU1607">
        <v>0.92392474412918091</v>
      </c>
      <c r="CV1607">
        <v>0.74047642946243286</v>
      </c>
      <c r="CW1607">
        <v>0.66033190488815308</v>
      </c>
      <c r="CX1607">
        <v>0.5663306713104248</v>
      </c>
      <c r="CY1607">
        <v>0.59243267774581909</v>
      </c>
      <c r="CZ1607">
        <v>0.58031833171844482</v>
      </c>
    </row>
    <row r="1608" spans="1:104" x14ac:dyDescent="0.25">
      <c r="A1608" t="s">
        <v>1797</v>
      </c>
      <c r="B1608" t="s">
        <v>26</v>
      </c>
      <c r="C1608" t="s">
        <v>28</v>
      </c>
      <c r="D1608" t="s">
        <v>184</v>
      </c>
      <c r="E1608" t="s">
        <v>184</v>
      </c>
      <c r="F1608">
        <v>2017</v>
      </c>
      <c r="G1608" t="s">
        <v>178</v>
      </c>
      <c r="H1608">
        <v>8</v>
      </c>
      <c r="I1608">
        <v>48.043659210205078</v>
      </c>
      <c r="J1608">
        <v>46.373897552490234</v>
      </c>
      <c r="K1608">
        <v>45.193645477294922</v>
      </c>
      <c r="L1608">
        <v>45.137950897216797</v>
      </c>
      <c r="M1608">
        <v>46.830677032470703</v>
      </c>
      <c r="N1608">
        <v>51.505638122558594</v>
      </c>
      <c r="O1608">
        <v>57.558307647705078</v>
      </c>
      <c r="P1608">
        <v>64.573440551757813</v>
      </c>
      <c r="Q1608">
        <v>71.486763000488281</v>
      </c>
      <c r="R1608">
        <v>77.039649963378906</v>
      </c>
      <c r="S1608">
        <v>81.463508605957031</v>
      </c>
      <c r="T1608">
        <v>83.586067199707031</v>
      </c>
      <c r="U1608">
        <v>84.394699096679688</v>
      </c>
      <c r="V1608">
        <v>84.855796813964844</v>
      </c>
      <c r="W1608">
        <v>84.419700622558594</v>
      </c>
      <c r="X1608">
        <v>82.768714904785156</v>
      </c>
      <c r="Y1608">
        <v>79.397430419921875</v>
      </c>
      <c r="Z1608">
        <v>74.7347412109375</v>
      </c>
      <c r="AA1608">
        <v>68.6346435546875</v>
      </c>
      <c r="AB1608">
        <v>65.935356140136719</v>
      </c>
      <c r="AC1608">
        <v>63.94091796875</v>
      </c>
      <c r="AD1608">
        <v>59.741237640380859</v>
      </c>
      <c r="AE1608">
        <v>55.26141357421875</v>
      </c>
      <c r="AF1608">
        <v>51.574874877929688</v>
      </c>
      <c r="AG1608">
        <v>-0.46096065640449524</v>
      </c>
      <c r="AH1608">
        <v>-0.29408097267150879</v>
      </c>
      <c r="AI1608">
        <v>-0.24198357760906219</v>
      </c>
      <c r="AJ1608">
        <v>-0.23057198524475098</v>
      </c>
      <c r="AK1608">
        <v>-0.18914946913719177</v>
      </c>
      <c r="AL1608">
        <v>-4.2377486824989319E-2</v>
      </c>
      <c r="AM1608">
        <v>-0.26555877923965454</v>
      </c>
      <c r="AN1608">
        <v>8.8140413165092468E-2</v>
      </c>
      <c r="AO1608">
        <v>0.14319460093975067</v>
      </c>
      <c r="AP1608">
        <v>0.11246996372938156</v>
      </c>
      <c r="AQ1608">
        <v>0.7353205680847168</v>
      </c>
      <c r="AR1608">
        <v>3.9576356410980225</v>
      </c>
      <c r="AS1608">
        <v>4.077110767364502</v>
      </c>
      <c r="AT1608">
        <v>3.9246687889099121</v>
      </c>
      <c r="AU1608">
        <v>3.7319071292877197</v>
      </c>
      <c r="AV1608">
        <v>3.835561990737915</v>
      </c>
      <c r="AW1608">
        <v>3.6426403522491455</v>
      </c>
      <c r="AX1608">
        <v>3.2752187252044678</v>
      </c>
      <c r="AY1608">
        <v>1.0373568534851074</v>
      </c>
      <c r="AZ1608">
        <v>0.55724334716796875</v>
      </c>
      <c r="BA1608">
        <v>0.3651871383190155</v>
      </c>
      <c r="BB1608">
        <v>0.35721513628959656</v>
      </c>
      <c r="BC1608">
        <v>0.23077359795570374</v>
      </c>
      <c r="BD1608">
        <v>8.0557636916637421E-2</v>
      </c>
      <c r="BE1608">
        <v>69.940315246582031</v>
      </c>
      <c r="BF1608">
        <v>69.167678833007813</v>
      </c>
      <c r="BG1608">
        <v>68.2095947265625</v>
      </c>
      <c r="BH1608">
        <v>66.564399719238281</v>
      </c>
      <c r="BI1608">
        <v>67.666000366210937</v>
      </c>
      <c r="BJ1608">
        <v>67.416000366210938</v>
      </c>
      <c r="BK1608">
        <v>67.686958312988281</v>
      </c>
      <c r="BL1608">
        <v>69.519279479980469</v>
      </c>
      <c r="BM1608">
        <v>75.063041687011719</v>
      </c>
      <c r="BN1608">
        <v>81.246543884277344</v>
      </c>
      <c r="BO1608">
        <v>85.872032165527344</v>
      </c>
      <c r="BP1608">
        <v>87.848983764648438</v>
      </c>
      <c r="BQ1608">
        <v>89.494186401367188</v>
      </c>
      <c r="BR1608">
        <v>88.702262878417969</v>
      </c>
      <c r="BS1608">
        <v>87.140907287597656</v>
      </c>
      <c r="BT1608">
        <v>88.056648254394531</v>
      </c>
      <c r="BU1608">
        <v>87.392158508300781</v>
      </c>
      <c r="BV1608">
        <v>85.974319458007812</v>
      </c>
      <c r="BW1608">
        <v>82.394523620605469</v>
      </c>
      <c r="BX1608">
        <v>78.768600463867188</v>
      </c>
      <c r="BY1608">
        <v>75.646461486816406</v>
      </c>
      <c r="BZ1608">
        <v>73.957244873046875</v>
      </c>
      <c r="CA1608">
        <v>72.520538330078125</v>
      </c>
      <c r="CB1608">
        <v>71.606056213378906</v>
      </c>
      <c r="CC1608">
        <v>0.81151783466339111</v>
      </c>
      <c r="CD1608">
        <v>0.77492618560791016</v>
      </c>
      <c r="CE1608">
        <v>0.72969478368759155</v>
      </c>
      <c r="CF1608">
        <v>0.58013010025024414</v>
      </c>
      <c r="CG1608">
        <v>0.51729559898376465</v>
      </c>
      <c r="CH1608">
        <v>0.58617299795150757</v>
      </c>
      <c r="CI1608">
        <v>0.66834264993667603</v>
      </c>
      <c r="CJ1608">
        <v>0.62701088190078735</v>
      </c>
      <c r="CK1608">
        <v>0.75852984189987183</v>
      </c>
      <c r="CL1608">
        <v>0.78934460878372192</v>
      </c>
      <c r="CM1608">
        <v>0.76686006784439087</v>
      </c>
      <c r="CN1608">
        <v>0.80937397480010986</v>
      </c>
      <c r="CO1608">
        <v>0.893238365650177</v>
      </c>
      <c r="CP1608">
        <v>0.80972510576248169</v>
      </c>
      <c r="CQ1608">
        <v>0.84418785572052002</v>
      </c>
      <c r="CR1608">
        <v>0.91529780626296997</v>
      </c>
      <c r="CS1608">
        <v>0.91467404365539551</v>
      </c>
      <c r="CT1608">
        <v>0.90503191947937012</v>
      </c>
      <c r="CU1608">
        <v>0.96568852663040161</v>
      </c>
      <c r="CV1608">
        <v>0.77869409322738647</v>
      </c>
      <c r="CW1608">
        <v>0.6887931227684021</v>
      </c>
      <c r="CX1608">
        <v>0.58685988187789917</v>
      </c>
      <c r="CY1608">
        <v>0.61171728372573853</v>
      </c>
      <c r="CZ1608">
        <v>0.59540653228759766</v>
      </c>
    </row>
    <row r="1609" spans="1:104" x14ac:dyDescent="0.25">
      <c r="A1609" t="s">
        <v>1798</v>
      </c>
      <c r="B1609" t="s">
        <v>26</v>
      </c>
      <c r="C1609" t="s">
        <v>28</v>
      </c>
      <c r="D1609" t="s">
        <v>184</v>
      </c>
      <c r="E1609" t="s">
        <v>184</v>
      </c>
      <c r="F1609">
        <v>2017</v>
      </c>
      <c r="G1609" t="s">
        <v>179</v>
      </c>
      <c r="H1609">
        <v>9</v>
      </c>
      <c r="I1609">
        <v>47.881462097167969</v>
      </c>
      <c r="J1609">
        <v>46.359359741210937</v>
      </c>
      <c r="K1609">
        <v>45.367576599121094</v>
      </c>
      <c r="L1609">
        <v>45.332733154296875</v>
      </c>
      <c r="M1609">
        <v>47.167366027832031</v>
      </c>
      <c r="N1609">
        <v>52.024833679199219</v>
      </c>
      <c r="O1609">
        <v>58.9879150390625</v>
      </c>
      <c r="P1609">
        <v>66.00213623046875</v>
      </c>
      <c r="Q1609">
        <v>73.610786437988281</v>
      </c>
      <c r="R1609">
        <v>79.456321716308594</v>
      </c>
      <c r="S1609">
        <v>83.899894714355469</v>
      </c>
      <c r="T1609">
        <v>86.069717407226563</v>
      </c>
      <c r="U1609">
        <v>86.855987548828125</v>
      </c>
      <c r="V1609">
        <v>87.539085388183594</v>
      </c>
      <c r="W1609">
        <v>86.833183288574219</v>
      </c>
      <c r="X1609">
        <v>84.256797790527344</v>
      </c>
      <c r="Y1609">
        <v>80.417915344238281</v>
      </c>
      <c r="Z1609">
        <v>75.475677490234375</v>
      </c>
      <c r="AA1609">
        <v>69.601463317871094</v>
      </c>
      <c r="AB1609">
        <v>67.766960144042969</v>
      </c>
      <c r="AC1609">
        <v>64.481735229492188</v>
      </c>
      <c r="AD1609">
        <v>59.906089782714844</v>
      </c>
      <c r="AE1609">
        <v>55.294486999511719</v>
      </c>
      <c r="AF1609">
        <v>51.602638244628906</v>
      </c>
      <c r="AG1609">
        <v>-0.45236551761627197</v>
      </c>
      <c r="AH1609">
        <v>-0.29523912072181702</v>
      </c>
      <c r="AI1609">
        <v>-0.24893771111965179</v>
      </c>
      <c r="AJ1609">
        <v>-0.23401187360286713</v>
      </c>
      <c r="AK1609">
        <v>-0.18846993148326874</v>
      </c>
      <c r="AL1609">
        <v>-3.7721239030361176E-2</v>
      </c>
      <c r="AM1609">
        <v>-0.26560771465301514</v>
      </c>
      <c r="AN1609">
        <v>9.9973022937774658E-2</v>
      </c>
      <c r="AO1609">
        <v>0.14858858287334442</v>
      </c>
      <c r="AP1609">
        <v>0.10581644624471664</v>
      </c>
      <c r="AQ1609">
        <v>0.7457733154296875</v>
      </c>
      <c r="AR1609">
        <v>4.065000057220459</v>
      </c>
      <c r="AS1609">
        <v>4.1839146614074707</v>
      </c>
      <c r="AT1609">
        <v>4.0392794609069824</v>
      </c>
      <c r="AU1609">
        <v>3.8304727077484131</v>
      </c>
      <c r="AV1609">
        <v>3.9008474349975586</v>
      </c>
      <c r="AW1609">
        <v>3.691251277923584</v>
      </c>
      <c r="AX1609">
        <v>3.3215992450714111</v>
      </c>
      <c r="AY1609">
        <v>1.0818899869918823</v>
      </c>
      <c r="AZ1609">
        <v>0.59627056121826172</v>
      </c>
      <c r="BA1609">
        <v>0.38883289694786072</v>
      </c>
      <c r="BB1609">
        <v>0.37436878681182861</v>
      </c>
      <c r="BC1609">
        <v>0.24164284765720367</v>
      </c>
      <c r="BD1609">
        <v>9.5284447073936462E-2</v>
      </c>
      <c r="BE1609">
        <v>69.480453491210937</v>
      </c>
      <c r="BF1609">
        <v>68.772354125976563</v>
      </c>
      <c r="BG1609">
        <v>68.75140380859375</v>
      </c>
      <c r="BH1609">
        <v>67.564254760742188</v>
      </c>
      <c r="BI1609">
        <v>67.50140380859375</v>
      </c>
      <c r="BJ1609">
        <v>67.459503173828125</v>
      </c>
      <c r="BK1609">
        <v>68.812850952148437</v>
      </c>
      <c r="BL1609">
        <v>70.020950317382813</v>
      </c>
      <c r="BM1609">
        <v>73.624298095703125</v>
      </c>
      <c r="BN1609">
        <v>78.893844604492188</v>
      </c>
      <c r="BO1609">
        <v>86.182937622070313</v>
      </c>
      <c r="BP1609">
        <v>89.181533813476562</v>
      </c>
      <c r="BQ1609">
        <v>90.952491760253906</v>
      </c>
      <c r="BR1609">
        <v>91.057235717773438</v>
      </c>
      <c r="BS1609">
        <v>91.57818603515625</v>
      </c>
      <c r="BT1609">
        <v>91.82818603515625</v>
      </c>
      <c r="BU1609">
        <v>89.787689208984375</v>
      </c>
      <c r="BV1609">
        <v>88.516746520996094</v>
      </c>
      <c r="BW1609">
        <v>87.392440795898437</v>
      </c>
      <c r="BX1609">
        <v>79.603347778320313</v>
      </c>
      <c r="BY1609">
        <v>76.041893005371094</v>
      </c>
      <c r="BZ1609">
        <v>72.980453491210937</v>
      </c>
      <c r="CA1609">
        <v>72.209503173828125</v>
      </c>
      <c r="CB1609">
        <v>71.688552856445313</v>
      </c>
      <c r="CC1609">
        <v>0.80299615859985352</v>
      </c>
      <c r="CD1609">
        <v>0.76908677816390991</v>
      </c>
      <c r="CE1609">
        <v>0.72725212574005127</v>
      </c>
      <c r="CF1609">
        <v>0.57927501201629639</v>
      </c>
      <c r="CG1609">
        <v>0.51843470335006714</v>
      </c>
      <c r="CH1609">
        <v>0.58830654621124268</v>
      </c>
      <c r="CI1609">
        <v>0.67455697059631348</v>
      </c>
      <c r="CJ1609">
        <v>0.63104426860809326</v>
      </c>
      <c r="CK1609">
        <v>0.76747804880142212</v>
      </c>
      <c r="CL1609">
        <v>0.79832810163497925</v>
      </c>
      <c r="CM1609">
        <v>0.77252167463302612</v>
      </c>
      <c r="CN1609">
        <v>0.81593948602676392</v>
      </c>
      <c r="CO1609">
        <v>0.90354150533676147</v>
      </c>
      <c r="CP1609">
        <v>0.81541156768798828</v>
      </c>
      <c r="CQ1609">
        <v>0.85113245248794556</v>
      </c>
      <c r="CR1609">
        <v>0.92243862152099609</v>
      </c>
      <c r="CS1609">
        <v>0.91998261213302612</v>
      </c>
      <c r="CT1609">
        <v>0.90975511074066162</v>
      </c>
      <c r="CU1609">
        <v>0.97306519746780396</v>
      </c>
      <c r="CV1609">
        <v>0.79091900587081909</v>
      </c>
      <c r="CW1609">
        <v>0.69420439004898071</v>
      </c>
      <c r="CX1609">
        <v>0.58770430088043213</v>
      </c>
      <c r="CY1609">
        <v>0.61096662282943726</v>
      </c>
      <c r="CZ1609">
        <v>0.59404641389846802</v>
      </c>
    </row>
    <row r="1610" spans="1:104" x14ac:dyDescent="0.25">
      <c r="A1610" t="s">
        <v>1799</v>
      </c>
      <c r="B1610" t="s">
        <v>26</v>
      </c>
      <c r="C1610" t="s">
        <v>28</v>
      </c>
      <c r="D1610" t="s">
        <v>184</v>
      </c>
      <c r="E1610" t="s">
        <v>184</v>
      </c>
      <c r="F1610">
        <v>2017</v>
      </c>
      <c r="G1610" t="s">
        <v>180</v>
      </c>
      <c r="H1610">
        <v>10</v>
      </c>
      <c r="I1610">
        <v>42.443393707275391</v>
      </c>
      <c r="J1610">
        <v>41.091472625732422</v>
      </c>
      <c r="K1610">
        <v>40.1800537109375</v>
      </c>
      <c r="L1610">
        <v>40.152713775634766</v>
      </c>
      <c r="M1610">
        <v>41.656368255615234</v>
      </c>
      <c r="N1610">
        <v>45.723453521728516</v>
      </c>
      <c r="O1610">
        <v>52.592124938964844</v>
      </c>
      <c r="P1610">
        <v>57.574394226074219</v>
      </c>
      <c r="Q1610">
        <v>63.368782043457031</v>
      </c>
      <c r="R1610">
        <v>68.505218505859375</v>
      </c>
      <c r="S1610">
        <v>72.58428955078125</v>
      </c>
      <c r="T1610">
        <v>74.912406921386719</v>
      </c>
      <c r="U1610">
        <v>76.129165649414063</v>
      </c>
      <c r="V1610">
        <v>77.327461242675781</v>
      </c>
      <c r="W1610">
        <v>76.870582580566406</v>
      </c>
      <c r="X1610">
        <v>74.429969787597656</v>
      </c>
      <c r="Y1610">
        <v>70.848724365234375</v>
      </c>
      <c r="Z1610">
        <v>66.457267761230469</v>
      </c>
      <c r="AA1610">
        <v>63.823875427246094</v>
      </c>
      <c r="AB1610">
        <v>61.526943206787109</v>
      </c>
      <c r="AC1610">
        <v>58.614162445068359</v>
      </c>
      <c r="AD1610">
        <v>53.706817626953125</v>
      </c>
      <c r="AE1610">
        <v>48.803920745849609</v>
      </c>
      <c r="AF1610">
        <v>45.562416076660156</v>
      </c>
      <c r="AG1610">
        <v>-0.46498078107833862</v>
      </c>
      <c r="AH1610">
        <v>-0.20281527936458588</v>
      </c>
      <c r="AI1610">
        <v>-8.1230469048023224E-2</v>
      </c>
      <c r="AJ1610">
        <v>-0.14008055627346039</v>
      </c>
      <c r="AK1610">
        <v>-0.19647438824176788</v>
      </c>
      <c r="AL1610">
        <v>-0.13491587340831757</v>
      </c>
      <c r="AM1610">
        <v>-0.31634289026260376</v>
      </c>
      <c r="AN1610">
        <v>-9.5429085195064545E-2</v>
      </c>
      <c r="AO1610">
        <v>0.1389630138874054</v>
      </c>
      <c r="AP1610">
        <v>0.3171059787273407</v>
      </c>
      <c r="AQ1610">
        <v>0.8733019232749939</v>
      </c>
      <c r="AR1610">
        <v>3.6681971549987793</v>
      </c>
      <c r="AS1610">
        <v>3.7766542434692383</v>
      </c>
      <c r="AT1610">
        <v>3.6548912525177002</v>
      </c>
      <c r="AU1610">
        <v>3.3928120136260986</v>
      </c>
      <c r="AV1610">
        <v>3.122234582901001</v>
      </c>
      <c r="AW1610">
        <v>2.8459198474884033</v>
      </c>
      <c r="AX1610">
        <v>2.34810471534729</v>
      </c>
      <c r="AY1610">
        <v>0.28579315543174744</v>
      </c>
      <c r="AZ1610">
        <v>3.1824976205825806E-2</v>
      </c>
      <c r="BA1610">
        <v>-1.305229589343071E-2</v>
      </c>
      <c r="BB1610">
        <v>2.4864403530955315E-2</v>
      </c>
      <c r="BC1610">
        <v>-6.9444337859749794E-3</v>
      </c>
      <c r="BD1610">
        <v>-0.2041914314031601</v>
      </c>
      <c r="BE1610">
        <v>62.794872283935547</v>
      </c>
      <c r="BF1610">
        <v>63.209426879882813</v>
      </c>
      <c r="BG1610">
        <v>63.147018432617188</v>
      </c>
      <c r="BH1610">
        <v>61.062885284423828</v>
      </c>
      <c r="BI1610">
        <v>59.378227233886719</v>
      </c>
      <c r="BJ1610">
        <v>59.107704162597656</v>
      </c>
      <c r="BK1610">
        <v>58.647495269775391</v>
      </c>
      <c r="BL1610">
        <v>60.419216156005859</v>
      </c>
      <c r="BM1610">
        <v>63.5213623046875</v>
      </c>
      <c r="BN1610">
        <v>69.03973388671875</v>
      </c>
      <c r="BO1610">
        <v>72.767120361328125</v>
      </c>
      <c r="BP1610">
        <v>77.145652770996094</v>
      </c>
      <c r="BQ1610">
        <v>79.644393920898438</v>
      </c>
      <c r="BR1610">
        <v>79.163650512695312</v>
      </c>
      <c r="BS1610">
        <v>77.624763488769531</v>
      </c>
      <c r="BT1610">
        <v>77.496597290039063</v>
      </c>
      <c r="BU1610">
        <v>76.49700927734375</v>
      </c>
      <c r="BV1610">
        <v>76.228157043457031</v>
      </c>
      <c r="BW1610">
        <v>73.2257080078125</v>
      </c>
      <c r="BX1610">
        <v>70.477378845214844</v>
      </c>
      <c r="BY1610">
        <v>67.93890380859375</v>
      </c>
      <c r="BZ1610">
        <v>67.083351135253906</v>
      </c>
      <c r="CA1610">
        <v>65.500480651855469</v>
      </c>
      <c r="CB1610">
        <v>64.461517333984375</v>
      </c>
      <c r="CC1610">
        <v>0.75539392232894897</v>
      </c>
      <c r="CD1610">
        <v>0.72174602746963501</v>
      </c>
      <c r="CE1610">
        <v>0.68260872364044189</v>
      </c>
      <c r="CF1610">
        <v>0.54759591817855835</v>
      </c>
      <c r="CG1610">
        <v>0.49104949831962585</v>
      </c>
      <c r="CH1610">
        <v>0.55645489692687988</v>
      </c>
      <c r="CI1610">
        <v>0.65159595012664795</v>
      </c>
      <c r="CJ1610">
        <v>0.61717432737350464</v>
      </c>
      <c r="CK1610">
        <v>0.75119376182556152</v>
      </c>
      <c r="CL1610">
        <v>0.78733521699905396</v>
      </c>
      <c r="CM1610">
        <v>0.76471143960952759</v>
      </c>
      <c r="CN1610">
        <v>0.80892729759216309</v>
      </c>
      <c r="CO1610">
        <v>0.89871972799301147</v>
      </c>
      <c r="CP1610">
        <v>0.80934929847717285</v>
      </c>
      <c r="CQ1610">
        <v>0.84668678045272827</v>
      </c>
      <c r="CR1610">
        <v>0.91912382841110229</v>
      </c>
      <c r="CS1610">
        <v>0.91500979661941528</v>
      </c>
      <c r="CT1610">
        <v>0.9051060676574707</v>
      </c>
      <c r="CU1610">
        <v>0.99021881818771362</v>
      </c>
      <c r="CV1610">
        <v>0.80226647853851318</v>
      </c>
      <c r="CW1610">
        <v>0.7041398286819458</v>
      </c>
      <c r="CX1610">
        <v>0.57690441608428955</v>
      </c>
      <c r="CY1610">
        <v>0.58078306913375854</v>
      </c>
      <c r="CZ1610">
        <v>0.56283801794052124</v>
      </c>
    </row>
    <row r="1611" spans="1:104" x14ac:dyDescent="0.25">
      <c r="A1611" t="s">
        <v>1800</v>
      </c>
      <c r="B1611" t="s">
        <v>26</v>
      </c>
      <c r="C1611" t="s">
        <v>28</v>
      </c>
      <c r="D1611" t="s">
        <v>184</v>
      </c>
      <c r="E1611" t="s">
        <v>184</v>
      </c>
      <c r="F1611">
        <v>2017</v>
      </c>
      <c r="G1611" t="s">
        <v>181</v>
      </c>
      <c r="H1611">
        <v>11</v>
      </c>
      <c r="I1611">
        <v>39.785606384277344</v>
      </c>
      <c r="J1611">
        <v>38.604129791259766</v>
      </c>
      <c r="K1611">
        <v>37.926078796386719</v>
      </c>
      <c r="L1611">
        <v>38.109897613525391</v>
      </c>
      <c r="M1611">
        <v>39.796577453613281</v>
      </c>
      <c r="N1611">
        <v>43.836071014404297</v>
      </c>
      <c r="O1611">
        <v>49.082344055175781</v>
      </c>
      <c r="P1611">
        <v>53.638092041015625</v>
      </c>
      <c r="Q1611">
        <v>58.111152648925781</v>
      </c>
      <c r="R1611">
        <v>61.349246978759766</v>
      </c>
      <c r="S1611">
        <v>63.832107543945313</v>
      </c>
      <c r="T1611">
        <v>65.177810668945313</v>
      </c>
      <c r="U1611">
        <v>65.730880737304688</v>
      </c>
      <c r="V1611">
        <v>66.240798950195312</v>
      </c>
      <c r="W1611">
        <v>65.470565795898438</v>
      </c>
      <c r="X1611">
        <v>63.118934631347656</v>
      </c>
      <c r="Y1611">
        <v>60.753009796142578</v>
      </c>
      <c r="Z1611">
        <v>59.640018463134766</v>
      </c>
      <c r="AA1611">
        <v>56.070583343505859</v>
      </c>
      <c r="AB1611">
        <v>53.478340148925781</v>
      </c>
      <c r="AC1611">
        <v>51.393581390380859</v>
      </c>
      <c r="AD1611">
        <v>48.438125610351562</v>
      </c>
      <c r="AE1611">
        <v>45.009613037109375</v>
      </c>
      <c r="AF1611">
        <v>42.281726837158203</v>
      </c>
      <c r="AG1611">
        <v>-0.48509112000465393</v>
      </c>
      <c r="AH1611">
        <v>-0.15757644176483154</v>
      </c>
      <c r="AI1611">
        <v>8.145834319293499E-3</v>
      </c>
      <c r="AJ1611">
        <v>-9.3360744416713715E-2</v>
      </c>
      <c r="AK1611">
        <v>-0.21262472867965698</v>
      </c>
      <c r="AL1611">
        <v>-0.19628669321537018</v>
      </c>
      <c r="AM1611">
        <v>-0.35236886143684387</v>
      </c>
      <c r="AN1611">
        <v>-0.20069518685340881</v>
      </c>
      <c r="AO1611">
        <v>0.12880945205688477</v>
      </c>
      <c r="AP1611">
        <v>0.40373319387435913</v>
      </c>
      <c r="AQ1611">
        <v>0.86168146133422852</v>
      </c>
      <c r="AR1611">
        <v>3.181584358215332</v>
      </c>
      <c r="AS1611">
        <v>3.2454736232757568</v>
      </c>
      <c r="AT1611">
        <v>3.1157536506652832</v>
      </c>
      <c r="AU1611">
        <v>2.8286938667297363</v>
      </c>
      <c r="AV1611">
        <v>2.4063396453857422</v>
      </c>
      <c r="AW1611">
        <v>2.1581194400787354</v>
      </c>
      <c r="AX1611">
        <v>1.7164568901062012</v>
      </c>
      <c r="AY1611">
        <v>-0.1789398193359375</v>
      </c>
      <c r="AZ1611">
        <v>-0.27904203534126282</v>
      </c>
      <c r="BA1611">
        <v>-0.23529563844203949</v>
      </c>
      <c r="BB1611">
        <v>-0.17117029428482056</v>
      </c>
      <c r="BC1611">
        <v>-0.14334118366241455</v>
      </c>
      <c r="BD1611">
        <v>-0.36915221810340881</v>
      </c>
      <c r="BE1611">
        <v>57.772132873535156</v>
      </c>
      <c r="BF1611">
        <v>56.95849609375</v>
      </c>
      <c r="BG1611">
        <v>56.414951324462891</v>
      </c>
      <c r="BH1611">
        <v>55.417884826660156</v>
      </c>
      <c r="BI1611">
        <v>56.855922698974609</v>
      </c>
      <c r="BJ1611">
        <v>56.106758117675781</v>
      </c>
      <c r="BK1611">
        <v>56.585407257080078</v>
      </c>
      <c r="BL1611">
        <v>56.814476013183594</v>
      </c>
      <c r="BM1611">
        <v>61.187202453613281</v>
      </c>
      <c r="BN1611">
        <v>65.850532531738281</v>
      </c>
      <c r="BO1611">
        <v>69.99713134765625</v>
      </c>
      <c r="BP1611">
        <v>71.225349426269531</v>
      </c>
      <c r="BQ1611">
        <v>71.751312255859375</v>
      </c>
      <c r="BR1611">
        <v>70.373565673828125</v>
      </c>
      <c r="BS1611">
        <v>69.433013916015625</v>
      </c>
      <c r="BT1611">
        <v>70.204788208007813</v>
      </c>
      <c r="BU1611">
        <v>68.541030883789063</v>
      </c>
      <c r="BV1611">
        <v>65.8123779296875</v>
      </c>
      <c r="BW1611">
        <v>64.272186279296875</v>
      </c>
      <c r="BX1611">
        <v>63.791446685791016</v>
      </c>
      <c r="BY1611">
        <v>62.792282104492188</v>
      </c>
      <c r="BZ1611">
        <v>61.545215606689453</v>
      </c>
      <c r="CA1611">
        <v>61.293540954589844</v>
      </c>
      <c r="CB1611">
        <v>59.584568023681641</v>
      </c>
      <c r="CC1611">
        <v>0.78180599212646484</v>
      </c>
      <c r="CD1611">
        <v>0.74587291479110718</v>
      </c>
      <c r="CE1611">
        <v>0.7070392370223999</v>
      </c>
      <c r="CF1611">
        <v>0.56787556409835815</v>
      </c>
      <c r="CG1611">
        <v>0.51206135749816895</v>
      </c>
      <c r="CH1611">
        <v>0.58092975616455078</v>
      </c>
      <c r="CI1611">
        <v>0.66913312673568726</v>
      </c>
      <c r="CJ1611">
        <v>0.62446022033691406</v>
      </c>
      <c r="CK1611">
        <v>0.75317782163619995</v>
      </c>
      <c r="CL1611">
        <v>0.78152358531951904</v>
      </c>
      <c r="CM1611">
        <v>0.75900697708129883</v>
      </c>
      <c r="CN1611">
        <v>0.79988551139831543</v>
      </c>
      <c r="CO1611">
        <v>0.87724882364273071</v>
      </c>
      <c r="CP1611">
        <v>0.80210024118423462</v>
      </c>
      <c r="CQ1611">
        <v>0.83309561014175415</v>
      </c>
      <c r="CR1611">
        <v>0.88636565208435059</v>
      </c>
      <c r="CS1611">
        <v>0.88055950403213501</v>
      </c>
      <c r="CT1611">
        <v>0.88228511810302734</v>
      </c>
      <c r="CU1611">
        <v>0.94372862577438354</v>
      </c>
      <c r="CV1611">
        <v>0.75660717487335205</v>
      </c>
      <c r="CW1611">
        <v>0.66980242729187012</v>
      </c>
      <c r="CX1611">
        <v>0.57425606250762939</v>
      </c>
      <c r="CY1611">
        <v>0.59406840801239014</v>
      </c>
      <c r="CZ1611">
        <v>0.57612961530685425</v>
      </c>
    </row>
    <row r="1612" spans="1:104" x14ac:dyDescent="0.25">
      <c r="A1612" t="s">
        <v>1801</v>
      </c>
      <c r="B1612" t="s">
        <v>26</v>
      </c>
      <c r="C1612" t="s">
        <v>28</v>
      </c>
      <c r="D1612" t="s">
        <v>184</v>
      </c>
      <c r="E1612" t="s">
        <v>184</v>
      </c>
      <c r="F1612">
        <v>2017</v>
      </c>
      <c r="G1612" t="s">
        <v>182</v>
      </c>
      <c r="H1612">
        <v>12</v>
      </c>
      <c r="I1612">
        <v>39.132568359375</v>
      </c>
      <c r="J1612">
        <v>38.04046630859375</v>
      </c>
      <c r="K1612">
        <v>37.435321807861328</v>
      </c>
      <c r="L1612">
        <v>37.652523040771484</v>
      </c>
      <c r="M1612">
        <v>39.343185424804688</v>
      </c>
      <c r="N1612">
        <v>43.361316680908203</v>
      </c>
      <c r="O1612">
        <v>48.815731048583984</v>
      </c>
      <c r="P1612">
        <v>53.080699920654297</v>
      </c>
      <c r="Q1612">
        <v>56.580684661865234</v>
      </c>
      <c r="R1612">
        <v>58.521755218505859</v>
      </c>
      <c r="S1612">
        <v>59.721870422363281</v>
      </c>
      <c r="T1612">
        <v>60.086055755615234</v>
      </c>
      <c r="U1612">
        <v>60.028217315673828</v>
      </c>
      <c r="V1612">
        <v>60.217819213867188</v>
      </c>
      <c r="W1612">
        <v>59.365394592285156</v>
      </c>
      <c r="X1612">
        <v>57.407360076904297</v>
      </c>
      <c r="Y1612">
        <v>55.939552307128906</v>
      </c>
      <c r="Z1612">
        <v>55.972896575927734</v>
      </c>
      <c r="AA1612">
        <v>53.234539031982422</v>
      </c>
      <c r="AB1612">
        <v>51.300792694091797</v>
      </c>
      <c r="AC1612">
        <v>49.582508087158203</v>
      </c>
      <c r="AD1612">
        <v>47.240432739257813</v>
      </c>
      <c r="AE1612">
        <v>44.044681549072266</v>
      </c>
      <c r="AF1612">
        <v>41.460842132568359</v>
      </c>
      <c r="AG1612">
        <v>-0.52167874574661255</v>
      </c>
      <c r="AH1612">
        <v>-0.11355911940336227</v>
      </c>
      <c r="AI1612">
        <v>0.10624537616968155</v>
      </c>
      <c r="AJ1612">
        <v>-4.4178780168294907E-2</v>
      </c>
      <c r="AK1612">
        <v>-0.2316516786813736</v>
      </c>
      <c r="AL1612">
        <v>-0.26306441426277161</v>
      </c>
      <c r="AM1612">
        <v>-0.40295955538749695</v>
      </c>
      <c r="AN1612">
        <v>-0.32092741131782532</v>
      </c>
      <c r="AO1612">
        <v>0.12787176668643951</v>
      </c>
      <c r="AP1612">
        <v>0.51628100872039795</v>
      </c>
      <c r="AQ1612">
        <v>0.90893197059631348</v>
      </c>
      <c r="AR1612">
        <v>2.9263591766357422</v>
      </c>
      <c r="AS1612">
        <v>2.9520058631896973</v>
      </c>
      <c r="AT1612">
        <v>2.8229408264160156</v>
      </c>
      <c r="AU1612">
        <v>2.5088672637939453</v>
      </c>
      <c r="AV1612">
        <v>1.9370614290237427</v>
      </c>
      <c r="AW1612">
        <v>1.6893901824951172</v>
      </c>
      <c r="AX1612">
        <v>1.1974245309829712</v>
      </c>
      <c r="AY1612">
        <v>-0.6340441107749939</v>
      </c>
      <c r="AZ1612">
        <v>-0.59682095050811768</v>
      </c>
      <c r="BA1612">
        <v>-0.46615698933601379</v>
      </c>
      <c r="BB1612">
        <v>-0.38273561000823975</v>
      </c>
      <c r="BC1612">
        <v>-0.29314190149307251</v>
      </c>
      <c r="BD1612">
        <v>-0.55875033140182495</v>
      </c>
      <c r="BE1612">
        <v>51.353187561035156</v>
      </c>
      <c r="BF1612">
        <v>51.565109252929687</v>
      </c>
      <c r="BG1612">
        <v>49.896709442138672</v>
      </c>
      <c r="BH1612">
        <v>49.938976287841797</v>
      </c>
      <c r="BI1612">
        <v>49.813434600830078</v>
      </c>
      <c r="BJ1612">
        <v>48.586868286132813</v>
      </c>
      <c r="BK1612">
        <v>47.876621246337891</v>
      </c>
      <c r="BL1612">
        <v>47.626625061035156</v>
      </c>
      <c r="BM1612">
        <v>54.499580383300781</v>
      </c>
      <c r="BN1612">
        <v>58.351024627685547</v>
      </c>
      <c r="BO1612">
        <v>61.583869934082031</v>
      </c>
      <c r="BP1612">
        <v>63.871112823486328</v>
      </c>
      <c r="BQ1612">
        <v>64.54351806640625</v>
      </c>
      <c r="BR1612">
        <v>65.377799987792969</v>
      </c>
      <c r="BS1612">
        <v>62.959827423095703</v>
      </c>
      <c r="BT1612">
        <v>61.562770843505859</v>
      </c>
      <c r="BU1612">
        <v>60.165714263916016</v>
      </c>
      <c r="BV1612">
        <v>56.127460479736328</v>
      </c>
      <c r="BW1612">
        <v>51.647792816162109</v>
      </c>
      <c r="BX1612">
        <v>48.775844573974609</v>
      </c>
      <c r="BY1612">
        <v>47.713493347167969</v>
      </c>
      <c r="BZ1612">
        <v>45.379207611083984</v>
      </c>
      <c r="CA1612">
        <v>45.714328765869141</v>
      </c>
      <c r="CB1612">
        <v>45.169132232666016</v>
      </c>
      <c r="CC1612">
        <v>0.85613918304443359</v>
      </c>
      <c r="CD1612">
        <v>0.81837886571884155</v>
      </c>
      <c r="CE1612">
        <v>0.77658969163894653</v>
      </c>
      <c r="CF1612">
        <v>0.61977016925811768</v>
      </c>
      <c r="CG1612">
        <v>0.55527526140213013</v>
      </c>
      <c r="CH1612">
        <v>0.62800705432891846</v>
      </c>
      <c r="CI1612">
        <v>0.72041797637939453</v>
      </c>
      <c r="CJ1612">
        <v>0.65282911062240601</v>
      </c>
      <c r="CK1612">
        <v>0.78584557771682739</v>
      </c>
      <c r="CL1612">
        <v>0.80916333198547363</v>
      </c>
      <c r="CM1612">
        <v>0.78064209222793579</v>
      </c>
      <c r="CN1612">
        <v>0.82134270668029785</v>
      </c>
      <c r="CO1612">
        <v>0.9002111554145813</v>
      </c>
      <c r="CP1612">
        <v>0.8228147029876709</v>
      </c>
      <c r="CQ1612">
        <v>0.85465037822723389</v>
      </c>
      <c r="CR1612">
        <v>0.91226845979690552</v>
      </c>
      <c r="CS1612">
        <v>0.91370844841003418</v>
      </c>
      <c r="CT1612">
        <v>0.92453908920288086</v>
      </c>
      <c r="CU1612">
        <v>1.0001460313796997</v>
      </c>
      <c r="CV1612">
        <v>0.80730623006820679</v>
      </c>
      <c r="CW1612">
        <v>0.71731233596801758</v>
      </c>
      <c r="CX1612">
        <v>0.62055903673171997</v>
      </c>
      <c r="CY1612">
        <v>0.64587748050689697</v>
      </c>
      <c r="CZ1612">
        <v>0.62736105918884277</v>
      </c>
    </row>
    <row r="1613" spans="1:104" x14ac:dyDescent="0.25">
      <c r="A1613" t="s">
        <v>1802</v>
      </c>
      <c r="B1613" t="s">
        <v>26</v>
      </c>
      <c r="C1613" t="s">
        <v>28</v>
      </c>
      <c r="D1613" t="s">
        <v>184</v>
      </c>
      <c r="E1613" t="s">
        <v>184</v>
      </c>
      <c r="F1613">
        <v>2017</v>
      </c>
      <c r="G1613" t="s">
        <v>183</v>
      </c>
      <c r="H1613">
        <v>8</v>
      </c>
      <c r="I1613">
        <v>47.369594573974609</v>
      </c>
      <c r="J1613">
        <v>45.758930206298828</v>
      </c>
      <c r="K1613">
        <v>44.611923217773438</v>
      </c>
      <c r="L1613">
        <v>44.557979583740234</v>
      </c>
      <c r="M1613">
        <v>46.226726531982422</v>
      </c>
      <c r="N1613">
        <v>50.842189788818359</v>
      </c>
      <c r="O1613">
        <v>56.772254943847656</v>
      </c>
      <c r="P1613">
        <v>63.310253143310547</v>
      </c>
      <c r="Q1613">
        <v>69.589057922363281</v>
      </c>
      <c r="R1613">
        <v>74.609886169433594</v>
      </c>
      <c r="S1613">
        <v>78.653656005859375</v>
      </c>
      <c r="T1613">
        <v>80.652427673339844</v>
      </c>
      <c r="U1613">
        <v>81.395256042480469</v>
      </c>
      <c r="V1613">
        <v>81.847801208496094</v>
      </c>
      <c r="W1613">
        <v>81.45245361328125</v>
      </c>
      <c r="X1613">
        <v>79.861328125</v>
      </c>
      <c r="Y1613">
        <v>76.662605285644531</v>
      </c>
      <c r="Z1613">
        <v>72.117263793945313</v>
      </c>
      <c r="AA1613">
        <v>66.444923400878906</v>
      </c>
      <c r="AB1613">
        <v>64.035499572753906</v>
      </c>
      <c r="AC1613">
        <v>62.30767822265625</v>
      </c>
      <c r="AD1613">
        <v>58.396095275878906</v>
      </c>
      <c r="AE1613">
        <v>54.112743377685547</v>
      </c>
      <c r="AF1613">
        <v>50.596240997314453</v>
      </c>
      <c r="AG1613">
        <v>-0.48441627621650696</v>
      </c>
      <c r="AH1613">
        <v>-0.26927876472473145</v>
      </c>
      <c r="AI1613">
        <v>-0.1850598156452179</v>
      </c>
      <c r="AJ1613">
        <v>-0.20253860950469971</v>
      </c>
      <c r="AK1613">
        <v>-0.20042838156223297</v>
      </c>
      <c r="AL1613">
        <v>-8.3822585642337799E-2</v>
      </c>
      <c r="AM1613">
        <v>-0.29425507783889771</v>
      </c>
      <c r="AN1613">
        <v>1.5463593415915966E-2</v>
      </c>
      <c r="AO1613">
        <v>0.14210367202758789</v>
      </c>
      <c r="AP1613">
        <v>0.18932928144931793</v>
      </c>
      <c r="AQ1613">
        <v>0.78215593099594116</v>
      </c>
      <c r="AR1613">
        <v>3.8362293243408203</v>
      </c>
      <c r="AS1613">
        <v>3.941598653793335</v>
      </c>
      <c r="AT1613">
        <v>3.7895581722259521</v>
      </c>
      <c r="AU1613">
        <v>3.574326753616333</v>
      </c>
      <c r="AV1613">
        <v>3.5539519786834717</v>
      </c>
      <c r="AW1613">
        <v>3.3438980579376221</v>
      </c>
      <c r="AX1613">
        <v>2.9282867908477783</v>
      </c>
      <c r="AY1613">
        <v>0.74186307191848755</v>
      </c>
      <c r="AZ1613">
        <v>0.35207808017730713</v>
      </c>
      <c r="BA1613">
        <v>0.21765387058258057</v>
      </c>
      <c r="BB1613">
        <v>0.22960472106933594</v>
      </c>
      <c r="BC1613">
        <v>0.13972602784633636</v>
      </c>
      <c r="BD1613">
        <v>-3.5522177815437317E-2</v>
      </c>
      <c r="BE1613">
        <v>67.090782165527344</v>
      </c>
      <c r="BF1613">
        <v>66.533203125</v>
      </c>
      <c r="BG1613">
        <v>65.997428894042969</v>
      </c>
      <c r="BH1613">
        <v>65.4393310546875</v>
      </c>
      <c r="BI1613">
        <v>65.423606872558594</v>
      </c>
      <c r="BJ1613">
        <v>65.442939758300781</v>
      </c>
      <c r="BK1613">
        <v>66.698463439941406</v>
      </c>
      <c r="BL1613">
        <v>68.452735900878906</v>
      </c>
      <c r="BM1613">
        <v>72.181434631347656</v>
      </c>
      <c r="BN1613">
        <v>76.622718811035156</v>
      </c>
      <c r="BO1613">
        <v>81.053627014160156</v>
      </c>
      <c r="BP1613">
        <v>82.7938232421875</v>
      </c>
      <c r="BQ1613">
        <v>84.438041687011719</v>
      </c>
      <c r="BR1613">
        <v>84.537635803222656</v>
      </c>
      <c r="BS1613">
        <v>83.861274719238281</v>
      </c>
      <c r="BT1613">
        <v>84.209442138671875</v>
      </c>
      <c r="BU1613">
        <v>83.351692199707031</v>
      </c>
      <c r="BV1613">
        <v>82.527565002441406</v>
      </c>
      <c r="BW1613">
        <v>79.529022216796875</v>
      </c>
      <c r="BX1613">
        <v>75.359848022460938</v>
      </c>
      <c r="BY1613">
        <v>72.3236083984375</v>
      </c>
      <c r="BZ1613">
        <v>70.698776245117187</v>
      </c>
      <c r="CA1613">
        <v>69.719947814941406</v>
      </c>
      <c r="CB1613">
        <v>68.892631530761719</v>
      </c>
      <c r="CC1613">
        <v>0.81184601783752441</v>
      </c>
      <c r="CD1613">
        <v>0.77549552917480469</v>
      </c>
      <c r="CE1613">
        <v>0.7301899790763855</v>
      </c>
      <c r="CF1613">
        <v>0.58010005950927734</v>
      </c>
      <c r="CG1613">
        <v>0.51694828271865845</v>
      </c>
      <c r="CH1613">
        <v>0.5857468843460083</v>
      </c>
      <c r="CI1613">
        <v>0.66673535108566284</v>
      </c>
      <c r="CJ1613">
        <v>0.62289553880691528</v>
      </c>
      <c r="CK1613">
        <v>0.7526518702507019</v>
      </c>
      <c r="CL1613">
        <v>0.7822299599647522</v>
      </c>
      <c r="CM1613">
        <v>0.75978422164916992</v>
      </c>
      <c r="CN1613">
        <v>0.8016211986541748</v>
      </c>
      <c r="CO1613">
        <v>0.88333588838577271</v>
      </c>
      <c r="CP1613">
        <v>0.80206513404846191</v>
      </c>
      <c r="CQ1613">
        <v>0.8357049822807312</v>
      </c>
      <c r="CR1613">
        <v>0.90435487031936646</v>
      </c>
      <c r="CS1613">
        <v>0.90379250049591064</v>
      </c>
      <c r="CT1613">
        <v>0.89369791746139526</v>
      </c>
      <c r="CU1613">
        <v>0.9544026255607605</v>
      </c>
      <c r="CV1613">
        <v>0.77111083269119263</v>
      </c>
      <c r="CW1613">
        <v>0.68329805135726929</v>
      </c>
      <c r="CX1613">
        <v>0.58338671922683716</v>
      </c>
      <c r="CY1613">
        <v>0.60866302251815796</v>
      </c>
      <c r="CZ1613">
        <v>0.59323734045028687</v>
      </c>
    </row>
    <row r="1614" spans="1:104" x14ac:dyDescent="0.25">
      <c r="A1614" t="s">
        <v>1803</v>
      </c>
      <c r="B1614" t="s">
        <v>26</v>
      </c>
      <c r="C1614" t="s">
        <v>28</v>
      </c>
      <c r="D1614" t="s">
        <v>184</v>
      </c>
      <c r="E1614" t="s">
        <v>184</v>
      </c>
      <c r="F1614">
        <v>2018</v>
      </c>
      <c r="G1614" t="s">
        <v>171</v>
      </c>
      <c r="H1614">
        <v>1</v>
      </c>
      <c r="I1614">
        <v>39.130531311035156</v>
      </c>
      <c r="J1614">
        <v>37.951210021972656</v>
      </c>
      <c r="K1614">
        <v>37.460594177246094</v>
      </c>
      <c r="L1614">
        <v>37.744884490966797</v>
      </c>
      <c r="M1614">
        <v>39.649875640869141</v>
      </c>
      <c r="N1614">
        <v>43.870460510253906</v>
      </c>
      <c r="O1614">
        <v>50.853969573974609</v>
      </c>
      <c r="P1614">
        <v>55.432037353515625</v>
      </c>
      <c r="Q1614">
        <v>58.393363952636719</v>
      </c>
      <c r="R1614">
        <v>59.238288879394531</v>
      </c>
      <c r="S1614">
        <v>59.451545715332031</v>
      </c>
      <c r="T1614">
        <v>59.023349761962891</v>
      </c>
      <c r="U1614">
        <v>58.471714019775391</v>
      </c>
      <c r="V1614">
        <v>58.353122711181641</v>
      </c>
      <c r="W1614">
        <v>57.516910552978516</v>
      </c>
      <c r="X1614">
        <v>55.858623504638672</v>
      </c>
      <c r="Y1614">
        <v>54.627021789550781</v>
      </c>
      <c r="Z1614">
        <v>55.611396789550781</v>
      </c>
      <c r="AA1614">
        <v>53.431903839111328</v>
      </c>
      <c r="AB1614">
        <v>51.629924774169922</v>
      </c>
      <c r="AC1614">
        <v>49.995880126953125</v>
      </c>
      <c r="AD1614">
        <v>47.591606140136719</v>
      </c>
      <c r="AE1614">
        <v>44.193855285644531</v>
      </c>
      <c r="AF1614">
        <v>41.605094909667969</v>
      </c>
      <c r="AG1614">
        <v>-0.56578516960144043</v>
      </c>
      <c r="AH1614">
        <v>-8.8652387261390686E-2</v>
      </c>
      <c r="AI1614">
        <v>0.17447374761104584</v>
      </c>
      <c r="AJ1614">
        <v>-1.2912703678011894E-2</v>
      </c>
      <c r="AK1614">
        <v>-0.25239711999893188</v>
      </c>
      <c r="AL1614">
        <v>-0.32688245177268982</v>
      </c>
      <c r="AM1614">
        <v>-0.46900048851966858</v>
      </c>
      <c r="AN1614">
        <v>-0.44824618101119995</v>
      </c>
      <c r="AO1614">
        <v>0.136111781001091</v>
      </c>
      <c r="AP1614">
        <v>0.63633763790130615</v>
      </c>
      <c r="AQ1614">
        <v>1.0033965110778809</v>
      </c>
      <c r="AR1614">
        <v>2.9795906543731689</v>
      </c>
      <c r="AS1614">
        <v>2.9694128036499023</v>
      </c>
      <c r="AT1614">
        <v>2.8178889751434326</v>
      </c>
      <c r="AU1614">
        <v>2.4804933071136475</v>
      </c>
      <c r="AV1614">
        <v>1.7888953685760498</v>
      </c>
      <c r="AW1614">
        <v>1.5070370435714722</v>
      </c>
      <c r="AX1614">
        <v>0.95536625385284424</v>
      </c>
      <c r="AY1614">
        <v>-0.96655845642089844</v>
      </c>
      <c r="AZ1614">
        <v>-0.84256285429000854</v>
      </c>
      <c r="BA1614">
        <v>-0.64830583333969116</v>
      </c>
      <c r="BB1614">
        <v>-0.54156303405761719</v>
      </c>
      <c r="BC1614">
        <v>-0.40536987781524658</v>
      </c>
      <c r="BD1614">
        <v>-0.71175581216812134</v>
      </c>
      <c r="BE1614">
        <v>47.47991943359375</v>
      </c>
      <c r="BF1614">
        <v>47.458999633789063</v>
      </c>
      <c r="BG1614">
        <v>46.896236419677734</v>
      </c>
      <c r="BH1614">
        <v>46.375316619873047</v>
      </c>
      <c r="BI1614">
        <v>45.208999633789063</v>
      </c>
      <c r="BJ1614">
        <v>45.125736236572266</v>
      </c>
      <c r="BK1614">
        <v>44.792469024658203</v>
      </c>
      <c r="BL1614">
        <v>43.876152038574219</v>
      </c>
      <c r="BM1614">
        <v>46.939960479736328</v>
      </c>
      <c r="BN1614">
        <v>51.772594451904297</v>
      </c>
      <c r="BO1614">
        <v>54.459831237792969</v>
      </c>
      <c r="BP1614">
        <v>56.479076385498047</v>
      </c>
      <c r="BQ1614">
        <v>57.062763214111328</v>
      </c>
      <c r="BR1614">
        <v>58.916316986083984</v>
      </c>
      <c r="BS1614">
        <v>58.229080200195312</v>
      </c>
      <c r="BT1614">
        <v>58.291423797607422</v>
      </c>
      <c r="BU1614">
        <v>56.418621063232422</v>
      </c>
      <c r="BV1614">
        <v>52.855232238769531</v>
      </c>
      <c r="BW1614">
        <v>50.043514251708984</v>
      </c>
      <c r="BX1614">
        <v>47.481803894042969</v>
      </c>
      <c r="BY1614">
        <v>47.171131134033203</v>
      </c>
      <c r="BZ1614">
        <v>47.5665283203125</v>
      </c>
      <c r="CA1614">
        <v>46.564857482910156</v>
      </c>
      <c r="CB1614">
        <v>45.773017883300781</v>
      </c>
      <c r="CC1614">
        <v>0.94010388851165771</v>
      </c>
      <c r="CD1614">
        <v>0.89239811897277832</v>
      </c>
      <c r="CE1614">
        <v>0.85056775808334351</v>
      </c>
      <c r="CF1614">
        <v>0.67525053024291992</v>
      </c>
      <c r="CG1614">
        <v>0.60507333278656006</v>
      </c>
      <c r="CH1614">
        <v>0.68535751104354858</v>
      </c>
      <c r="CI1614">
        <v>0.79033082723617554</v>
      </c>
      <c r="CJ1614">
        <v>0.6907724142074585</v>
      </c>
      <c r="CK1614">
        <v>0.83846497535705566</v>
      </c>
      <c r="CL1614">
        <v>0.85411214828491211</v>
      </c>
      <c r="CM1614">
        <v>0.81095319986343384</v>
      </c>
      <c r="CN1614">
        <v>0.85352694988250732</v>
      </c>
      <c r="CO1614">
        <v>0.94437474012374878</v>
      </c>
      <c r="CP1614">
        <v>0.84787082672119141</v>
      </c>
      <c r="CQ1614">
        <v>0.88452416658401489</v>
      </c>
      <c r="CR1614">
        <v>0.95890980958938599</v>
      </c>
      <c r="CS1614">
        <v>0.96395313739776611</v>
      </c>
      <c r="CT1614">
        <v>0.98845618963241577</v>
      </c>
      <c r="CU1614">
        <v>1.0888069868087769</v>
      </c>
      <c r="CV1614">
        <v>0.88478899002075195</v>
      </c>
      <c r="CW1614">
        <v>0.78787213563919067</v>
      </c>
      <c r="CX1614">
        <v>0.68097400665283203</v>
      </c>
      <c r="CY1614">
        <v>0.70720517635345459</v>
      </c>
      <c r="CZ1614">
        <v>0.68666577339172363</v>
      </c>
    </row>
    <row r="1615" spans="1:104" x14ac:dyDescent="0.25">
      <c r="A1615" t="s">
        <v>1804</v>
      </c>
      <c r="B1615" t="s">
        <v>26</v>
      </c>
      <c r="C1615" t="s">
        <v>28</v>
      </c>
      <c r="D1615" t="s">
        <v>184</v>
      </c>
      <c r="E1615" t="s">
        <v>184</v>
      </c>
      <c r="F1615">
        <v>2018</v>
      </c>
      <c r="G1615" t="s">
        <v>172</v>
      </c>
      <c r="H1615">
        <v>2</v>
      </c>
      <c r="I1615">
        <v>39.255939483642578</v>
      </c>
      <c r="J1615">
        <v>38.08160400390625</v>
      </c>
      <c r="K1615">
        <v>37.497562408447266</v>
      </c>
      <c r="L1615">
        <v>37.719753265380859</v>
      </c>
      <c r="M1615">
        <v>39.4671630859375</v>
      </c>
      <c r="N1615">
        <v>43.882980346679688</v>
      </c>
      <c r="O1615">
        <v>50.246742248535156</v>
      </c>
      <c r="P1615">
        <v>54.89892578125</v>
      </c>
      <c r="Q1615">
        <v>58.480751037597656</v>
      </c>
      <c r="R1615">
        <v>60.034061431884766</v>
      </c>
      <c r="S1615">
        <v>60.774749755859375</v>
      </c>
      <c r="T1615">
        <v>60.857357025146484</v>
      </c>
      <c r="U1615">
        <v>60.751224517822266</v>
      </c>
      <c r="V1615">
        <v>60.769874572753906</v>
      </c>
      <c r="W1615">
        <v>59.957675933837891</v>
      </c>
      <c r="X1615">
        <v>58.155735015869141</v>
      </c>
      <c r="Y1615">
        <v>56.396717071533203</v>
      </c>
      <c r="Z1615">
        <v>56.230911254882813</v>
      </c>
      <c r="AA1615">
        <v>54.872356414794922</v>
      </c>
      <c r="AB1615">
        <v>52.730976104736328</v>
      </c>
      <c r="AC1615">
        <v>50.982666015625</v>
      </c>
      <c r="AD1615">
        <v>48.159461975097656</v>
      </c>
      <c r="AE1615">
        <v>44.491939544677734</v>
      </c>
      <c r="AF1615">
        <v>41.783367156982422</v>
      </c>
      <c r="AG1615">
        <v>-0.53962427377700806</v>
      </c>
      <c r="AH1615">
        <v>-0.1034235805273056</v>
      </c>
      <c r="AI1615">
        <v>0.13352109491825104</v>
      </c>
      <c r="AJ1615">
        <v>-3.1703196465969086E-2</v>
      </c>
      <c r="AK1615">
        <v>-0.23955357074737549</v>
      </c>
      <c r="AL1615">
        <v>-0.2948000431060791</v>
      </c>
      <c r="AM1615">
        <v>-0.4362647533416748</v>
      </c>
      <c r="AN1615">
        <v>-0.38396385312080383</v>
      </c>
      <c r="AO1615">
        <v>0.13531090319156647</v>
      </c>
      <c r="AP1615">
        <v>0.58291703462600708</v>
      </c>
      <c r="AQ1615">
        <v>0.97370684146881104</v>
      </c>
      <c r="AR1615">
        <v>3.0660040378570557</v>
      </c>
      <c r="AS1615">
        <v>3.0851213932037354</v>
      </c>
      <c r="AT1615">
        <v>2.9385547637939453</v>
      </c>
      <c r="AU1615">
        <v>2.6058943271636963</v>
      </c>
      <c r="AV1615">
        <v>1.9678854942321777</v>
      </c>
      <c r="AW1615">
        <v>1.6880848407745361</v>
      </c>
      <c r="AX1615">
        <v>1.1498575210571289</v>
      </c>
      <c r="AY1615">
        <v>-0.79219889640808105</v>
      </c>
      <c r="AZ1615">
        <v>-0.71392303705215454</v>
      </c>
      <c r="BA1615">
        <v>-0.55386388301849365</v>
      </c>
      <c r="BB1615">
        <v>-0.450135737657547</v>
      </c>
      <c r="BC1615">
        <v>-0.33916774392127991</v>
      </c>
      <c r="BD1615">
        <v>-0.62435132265090942</v>
      </c>
      <c r="BE1615">
        <v>49.2093505859375</v>
      </c>
      <c r="BF1615">
        <v>50.5859375</v>
      </c>
      <c r="BG1615">
        <v>50.960430145263672</v>
      </c>
      <c r="BH1615">
        <v>50.72967529296875</v>
      </c>
      <c r="BI1615">
        <v>49.769840240478516</v>
      </c>
      <c r="BJ1615">
        <v>49.01983642578125</v>
      </c>
      <c r="BK1615">
        <v>49.292430877685547</v>
      </c>
      <c r="BL1615">
        <v>50.229679107666016</v>
      </c>
      <c r="BM1615">
        <v>52.372997283935547</v>
      </c>
      <c r="BN1615">
        <v>54.584510803222656</v>
      </c>
      <c r="BO1615">
        <v>56.52301025390625</v>
      </c>
      <c r="BP1615">
        <v>57.770919799804688</v>
      </c>
      <c r="BQ1615">
        <v>59.688919067382813</v>
      </c>
      <c r="BR1615">
        <v>60.644992828369141</v>
      </c>
      <c r="BS1615">
        <v>60.453563690185547</v>
      </c>
      <c r="BT1615">
        <v>58.583251953125</v>
      </c>
      <c r="BU1615">
        <v>57.106681823730469</v>
      </c>
      <c r="BV1615">
        <v>55.126762390136719</v>
      </c>
      <c r="BW1615">
        <v>53.750175476074219</v>
      </c>
      <c r="BX1615">
        <v>52.989299774169922</v>
      </c>
      <c r="BY1615">
        <v>51.563766479492187</v>
      </c>
      <c r="BZ1615">
        <v>50.688854217529297</v>
      </c>
      <c r="CA1615">
        <v>50.149112701416016</v>
      </c>
      <c r="CB1615">
        <v>50.563766479492188</v>
      </c>
      <c r="CC1615">
        <v>0.88594365119934082</v>
      </c>
      <c r="CD1615">
        <v>0.84279942512512207</v>
      </c>
      <c r="CE1615">
        <v>0.80193477869033813</v>
      </c>
      <c r="CF1615">
        <v>0.63783508539199829</v>
      </c>
      <c r="CG1615">
        <v>0.57042765617370605</v>
      </c>
      <c r="CH1615">
        <v>0.65190857648849487</v>
      </c>
      <c r="CI1615">
        <v>0.74717813730239868</v>
      </c>
      <c r="CJ1615">
        <v>0.660694420337677</v>
      </c>
      <c r="CK1615">
        <v>0.80366772413253784</v>
      </c>
      <c r="CL1615">
        <v>0.82191675901412964</v>
      </c>
      <c r="CM1615">
        <v>0.78208470344543457</v>
      </c>
      <c r="CN1615">
        <v>0.82378184795379639</v>
      </c>
      <c r="CO1615">
        <v>0.9137495756149292</v>
      </c>
      <c r="CP1615">
        <v>0.82003390789031982</v>
      </c>
      <c r="CQ1615">
        <v>0.85566866397857666</v>
      </c>
      <c r="CR1615">
        <v>0.92761224508285522</v>
      </c>
      <c r="CS1615">
        <v>0.93100458383560181</v>
      </c>
      <c r="CT1615">
        <v>0.9486510157585144</v>
      </c>
      <c r="CU1615">
        <v>1.0525821447372437</v>
      </c>
      <c r="CV1615">
        <v>0.85079097747802734</v>
      </c>
      <c r="CW1615">
        <v>0.75731635093688965</v>
      </c>
      <c r="CX1615">
        <v>0.64838951826095581</v>
      </c>
      <c r="CY1615">
        <v>0.66949832439422607</v>
      </c>
      <c r="CZ1615">
        <v>0.65017521381378174</v>
      </c>
    </row>
    <row r="1616" spans="1:104" x14ac:dyDescent="0.25">
      <c r="A1616" t="s">
        <v>1805</v>
      </c>
      <c r="B1616" t="s">
        <v>26</v>
      </c>
      <c r="C1616" t="s">
        <v>28</v>
      </c>
      <c r="D1616" t="s">
        <v>184</v>
      </c>
      <c r="E1616" t="s">
        <v>184</v>
      </c>
      <c r="F1616">
        <v>2018</v>
      </c>
      <c r="G1616" t="s">
        <v>173</v>
      </c>
      <c r="H1616">
        <v>3</v>
      </c>
      <c r="I1616">
        <v>40.970420837402344</v>
      </c>
      <c r="J1616">
        <v>39.660804748535156</v>
      </c>
      <c r="K1616">
        <v>38.876544952392578</v>
      </c>
      <c r="L1616">
        <v>38.931594848632813</v>
      </c>
      <c r="M1616">
        <v>40.459297180175781</v>
      </c>
      <c r="N1616">
        <v>44.518646240234375</v>
      </c>
      <c r="O1616">
        <v>51.349628448486328</v>
      </c>
      <c r="P1616">
        <v>56.458969116210937</v>
      </c>
      <c r="Q1616">
        <v>60.088214874267578</v>
      </c>
      <c r="R1616">
        <v>61.313617706298828</v>
      </c>
      <c r="S1616">
        <v>61.887020111083984</v>
      </c>
      <c r="T1616">
        <v>61.982295989990234</v>
      </c>
      <c r="U1616">
        <v>61.768444061279297</v>
      </c>
      <c r="V1616">
        <v>61.734611511230469</v>
      </c>
      <c r="W1616">
        <v>60.934539794921875</v>
      </c>
      <c r="X1616">
        <v>59.387134552001953</v>
      </c>
      <c r="Y1616">
        <v>57.778285980224609</v>
      </c>
      <c r="Z1616">
        <v>56.145050048828125</v>
      </c>
      <c r="AA1616">
        <v>54.548412322998047</v>
      </c>
      <c r="AB1616">
        <v>54.757068634033203</v>
      </c>
      <c r="AC1616">
        <v>52.81536865234375</v>
      </c>
      <c r="AD1616">
        <v>50.1898193359375</v>
      </c>
      <c r="AE1616">
        <v>46.150505065917969</v>
      </c>
      <c r="AF1616">
        <v>43.36419677734375</v>
      </c>
      <c r="AG1616">
        <v>-0.58614224195480347</v>
      </c>
      <c r="AH1616">
        <v>-0.11271128058433533</v>
      </c>
      <c r="AI1616">
        <v>0.14462310075759888</v>
      </c>
      <c r="AJ1616">
        <v>-3.3672265708446503E-2</v>
      </c>
      <c r="AK1616">
        <v>-0.25478759407997131</v>
      </c>
      <c r="AL1616">
        <v>-0.30959215760231018</v>
      </c>
      <c r="AM1616">
        <v>-0.46248656511306763</v>
      </c>
      <c r="AN1616">
        <v>-0.41078087687492371</v>
      </c>
      <c r="AO1616">
        <v>0.14460019767284393</v>
      </c>
      <c r="AP1616">
        <v>0.61946618556976318</v>
      </c>
      <c r="AQ1616">
        <v>1.0292826890945435</v>
      </c>
      <c r="AR1616">
        <v>3.1898229122161865</v>
      </c>
      <c r="AS1616">
        <v>3.2058994770050049</v>
      </c>
      <c r="AT1616">
        <v>3.0495204925537109</v>
      </c>
      <c r="AU1616">
        <v>2.7018771171569824</v>
      </c>
      <c r="AV1616">
        <v>2.035693883895874</v>
      </c>
      <c r="AW1616">
        <v>1.744652271270752</v>
      </c>
      <c r="AX1616">
        <v>1.1361398696899414</v>
      </c>
      <c r="AY1616">
        <v>-0.8350864052772522</v>
      </c>
      <c r="AZ1616">
        <v>-0.77430307865142822</v>
      </c>
      <c r="BA1616">
        <v>-0.59407258033752441</v>
      </c>
      <c r="BB1616">
        <v>-0.4873540997505188</v>
      </c>
      <c r="BC1616">
        <v>-0.36349287629127502</v>
      </c>
      <c r="BD1616">
        <v>-0.66952550411224365</v>
      </c>
      <c r="BE1616">
        <v>47.223606109619141</v>
      </c>
      <c r="BF1616">
        <v>48.758064270019531</v>
      </c>
      <c r="BG1616">
        <v>48.938121795654297</v>
      </c>
      <c r="BH1616">
        <v>49.854103088378906</v>
      </c>
      <c r="BI1616">
        <v>48.646774291992188</v>
      </c>
      <c r="BJ1616">
        <v>48.440761566162109</v>
      </c>
      <c r="BK1616">
        <v>48.601024627685547</v>
      </c>
      <c r="BL1616">
        <v>49.080791473388672</v>
      </c>
      <c r="BM1616">
        <v>52.380207061767578</v>
      </c>
      <c r="BN1616">
        <v>53.907035827636719</v>
      </c>
      <c r="BO1616">
        <v>56.564224243164063</v>
      </c>
      <c r="BP1616">
        <v>57.631526947021484</v>
      </c>
      <c r="BQ1616">
        <v>59.065105438232422</v>
      </c>
      <c r="BR1616">
        <v>60.086658477783203</v>
      </c>
      <c r="BS1616">
        <v>59.586658477783203</v>
      </c>
      <c r="BT1616">
        <v>59.084457397460938</v>
      </c>
      <c r="BU1616">
        <v>58.110851287841797</v>
      </c>
      <c r="BV1616">
        <v>56.903079986572266</v>
      </c>
      <c r="BW1616">
        <v>52.733432769775391</v>
      </c>
      <c r="BX1616">
        <v>51.297653198242188</v>
      </c>
      <c r="BY1616">
        <v>50.13958740234375</v>
      </c>
      <c r="BZ1616">
        <v>49.181819915771484</v>
      </c>
      <c r="CA1616">
        <v>48.682258605957031</v>
      </c>
      <c r="CB1616">
        <v>48.594722747802734</v>
      </c>
      <c r="CC1616">
        <v>0.95485037565231323</v>
      </c>
      <c r="CD1616">
        <v>0.90978097915649414</v>
      </c>
      <c r="CE1616">
        <v>0.86014097929000854</v>
      </c>
      <c r="CF1616">
        <v>0.67833751440048218</v>
      </c>
      <c r="CG1616">
        <v>0.59979516267776489</v>
      </c>
      <c r="CH1616">
        <v>0.67816603183746338</v>
      </c>
      <c r="CI1616">
        <v>0.77932614088058472</v>
      </c>
      <c r="CJ1616">
        <v>0.68000459671020508</v>
      </c>
      <c r="CK1616">
        <v>0.83143198490142822</v>
      </c>
      <c r="CL1616">
        <v>0.84603530168533325</v>
      </c>
      <c r="CM1616">
        <v>0.79965728521347046</v>
      </c>
      <c r="CN1616">
        <v>0.84459459781646729</v>
      </c>
      <c r="CO1616">
        <v>0.94345331192016602</v>
      </c>
      <c r="CP1616">
        <v>0.83785760402679443</v>
      </c>
      <c r="CQ1616">
        <v>0.87755072116851807</v>
      </c>
      <c r="CR1616">
        <v>0.96435827016830444</v>
      </c>
      <c r="CS1616">
        <v>0.97553807497024536</v>
      </c>
      <c r="CT1616">
        <v>0.98336458206176758</v>
      </c>
      <c r="CU1616">
        <v>1.0963538885116577</v>
      </c>
      <c r="CV1616">
        <v>0.90949779748916626</v>
      </c>
      <c r="CW1616">
        <v>0.80192440748214722</v>
      </c>
      <c r="CX1616">
        <v>0.69091707468032837</v>
      </c>
      <c r="CY1616">
        <v>0.70937174558639526</v>
      </c>
      <c r="CZ1616">
        <v>0.69040113687515259</v>
      </c>
    </row>
    <row r="1617" spans="1:104" x14ac:dyDescent="0.25">
      <c r="A1617" t="s">
        <v>1806</v>
      </c>
      <c r="B1617" t="s">
        <v>26</v>
      </c>
      <c r="C1617" t="s">
        <v>28</v>
      </c>
      <c r="D1617" t="s">
        <v>184</v>
      </c>
      <c r="E1617" t="s">
        <v>184</v>
      </c>
      <c r="F1617">
        <v>2018</v>
      </c>
      <c r="G1617" t="s">
        <v>174</v>
      </c>
      <c r="H1617">
        <v>4</v>
      </c>
      <c r="I1617">
        <v>41.795768737792969</v>
      </c>
      <c r="J1617">
        <v>40.381790161132813</v>
      </c>
      <c r="K1617">
        <v>39.524986267089844</v>
      </c>
      <c r="L1617">
        <v>39.442413330078125</v>
      </c>
      <c r="M1617">
        <v>40.946254730224609</v>
      </c>
      <c r="N1617">
        <v>44.818756103515625</v>
      </c>
      <c r="O1617">
        <v>50.181644439697266</v>
      </c>
      <c r="P1617">
        <v>55.216793060302734</v>
      </c>
      <c r="Q1617">
        <v>60.018264770507812</v>
      </c>
      <c r="R1617">
        <v>63.480415344238281</v>
      </c>
      <c r="S1617">
        <v>66.274223327636719</v>
      </c>
      <c r="T1617">
        <v>68.05621337890625</v>
      </c>
      <c r="U1617">
        <v>69.053291320800781</v>
      </c>
      <c r="V1617">
        <v>70.056800842285156</v>
      </c>
      <c r="W1617">
        <v>69.623115539550781</v>
      </c>
      <c r="X1617">
        <v>67.695228576660156</v>
      </c>
      <c r="Y1617">
        <v>65.048362731933594</v>
      </c>
      <c r="Z1617">
        <v>61.050235748291016</v>
      </c>
      <c r="AA1617">
        <v>57.184432983398437</v>
      </c>
      <c r="AB1617">
        <v>56.570468902587891</v>
      </c>
      <c r="AC1617">
        <v>55.07867431640625</v>
      </c>
      <c r="AD1617">
        <v>51.817306518554688</v>
      </c>
      <c r="AE1617">
        <v>48.025955200195313</v>
      </c>
      <c r="AF1617">
        <v>44.972915649414063</v>
      </c>
      <c r="AG1617">
        <v>-0.5144195556640625</v>
      </c>
      <c r="AH1617">
        <v>-0.17880572378635406</v>
      </c>
      <c r="AI1617">
        <v>-1.2207209132611752E-2</v>
      </c>
      <c r="AJ1617">
        <v>-0.10966800898313522</v>
      </c>
      <c r="AK1617">
        <v>-0.22042548656463623</v>
      </c>
      <c r="AL1617">
        <v>-0.19317497313022614</v>
      </c>
      <c r="AM1617">
        <v>-0.35854640603065491</v>
      </c>
      <c r="AN1617">
        <v>-0.18848453462123871</v>
      </c>
      <c r="AO1617">
        <v>0.13665999472141266</v>
      </c>
      <c r="AP1617">
        <v>0.40054214000701904</v>
      </c>
      <c r="AQ1617">
        <v>0.89424598217010498</v>
      </c>
      <c r="AR1617">
        <v>3.4650568962097168</v>
      </c>
      <c r="AS1617">
        <v>3.556978702545166</v>
      </c>
      <c r="AT1617">
        <v>3.4438712596893311</v>
      </c>
      <c r="AU1617">
        <v>3.1578958034515381</v>
      </c>
      <c r="AV1617">
        <v>2.7568645477294922</v>
      </c>
      <c r="AW1617">
        <v>2.4881870746612549</v>
      </c>
      <c r="AX1617">
        <v>1.9474778175354004</v>
      </c>
      <c r="AY1617">
        <v>-8.8288433849811554E-2</v>
      </c>
      <c r="AZ1617">
        <v>-0.2265470027923584</v>
      </c>
      <c r="BA1617">
        <v>-0.20106810331344604</v>
      </c>
      <c r="BB1617">
        <v>-0.13781191408634186</v>
      </c>
      <c r="BC1617">
        <v>-0.12213871628046036</v>
      </c>
      <c r="BD1617">
        <v>-0.36017078161239624</v>
      </c>
      <c r="BE1617">
        <v>58.166976928710938</v>
      </c>
      <c r="BF1617">
        <v>58.512149810791016</v>
      </c>
      <c r="BG1617">
        <v>57.832084655761719</v>
      </c>
      <c r="BH1617">
        <v>57.719043731689453</v>
      </c>
      <c r="BI1617">
        <v>57.4949951171875</v>
      </c>
      <c r="BJ1617">
        <v>57.631954193115234</v>
      </c>
      <c r="BK1617">
        <v>58.31597900390625</v>
      </c>
      <c r="BL1617">
        <v>62.691665649414063</v>
      </c>
      <c r="BM1617">
        <v>67.47174072265625</v>
      </c>
      <c r="BN1617">
        <v>66.73785400390625</v>
      </c>
      <c r="BO1617">
        <v>69.166595458984375</v>
      </c>
      <c r="BP1617">
        <v>71.37701416015625</v>
      </c>
      <c r="BQ1617">
        <v>72.233894348144531</v>
      </c>
      <c r="BR1617">
        <v>71.349571228027344</v>
      </c>
      <c r="BS1617">
        <v>71.213218688964844</v>
      </c>
      <c r="BT1617">
        <v>70.616287231445313</v>
      </c>
      <c r="BU1617">
        <v>69.182708740234375</v>
      </c>
      <c r="BV1617">
        <v>68.224929809570313</v>
      </c>
      <c r="BW1617">
        <v>67.066864013671875</v>
      </c>
      <c r="BX1617">
        <v>64.19793701171875</v>
      </c>
      <c r="BY1617">
        <v>61.906147003173828</v>
      </c>
      <c r="BZ1617">
        <v>61.547504425048828</v>
      </c>
      <c r="CA1617">
        <v>60.131954193115234</v>
      </c>
      <c r="CB1617">
        <v>58.650867462158203</v>
      </c>
      <c r="CC1617">
        <v>0.81892859935760498</v>
      </c>
      <c r="CD1617">
        <v>0.77949947118759155</v>
      </c>
      <c r="CE1617">
        <v>0.73728007078170776</v>
      </c>
      <c r="CF1617">
        <v>0.58567267656326294</v>
      </c>
      <c r="CG1617">
        <v>0.52339231967926025</v>
      </c>
      <c r="CH1617">
        <v>0.59231263399124146</v>
      </c>
      <c r="CI1617">
        <v>0.67560720443725586</v>
      </c>
      <c r="CJ1617">
        <v>0.62460964918136597</v>
      </c>
      <c r="CK1617">
        <v>0.75768649578094482</v>
      </c>
      <c r="CL1617">
        <v>0.78466761112213135</v>
      </c>
      <c r="CM1617">
        <v>0.75781255960464478</v>
      </c>
      <c r="CN1617">
        <v>0.8005254864692688</v>
      </c>
      <c r="CO1617">
        <v>0.88653761148452759</v>
      </c>
      <c r="CP1617">
        <v>0.80217480659484863</v>
      </c>
      <c r="CQ1617">
        <v>0.83747553825378418</v>
      </c>
      <c r="CR1617">
        <v>0.90594345331192017</v>
      </c>
      <c r="CS1617">
        <v>0.90416496992111206</v>
      </c>
      <c r="CT1617">
        <v>0.88969236612319946</v>
      </c>
      <c r="CU1617">
        <v>0.95702910423278809</v>
      </c>
      <c r="CV1617">
        <v>0.78204011917114258</v>
      </c>
      <c r="CW1617">
        <v>0.69884079694747925</v>
      </c>
      <c r="CX1617">
        <v>0.59903568029403687</v>
      </c>
      <c r="CY1617">
        <v>0.62361538410186768</v>
      </c>
      <c r="CZ1617">
        <v>0.60667663812637329</v>
      </c>
    </row>
    <row r="1618" spans="1:104" x14ac:dyDescent="0.25">
      <c r="A1618" t="s">
        <v>1807</v>
      </c>
      <c r="B1618" t="s">
        <v>26</v>
      </c>
      <c r="C1618" t="s">
        <v>28</v>
      </c>
      <c r="D1618" t="s">
        <v>184</v>
      </c>
      <c r="E1618" t="s">
        <v>184</v>
      </c>
      <c r="F1618">
        <v>2018</v>
      </c>
      <c r="G1618" t="s">
        <v>175</v>
      </c>
      <c r="H1618">
        <v>5</v>
      </c>
      <c r="I1618">
        <v>43.086875915527344</v>
      </c>
      <c r="J1618">
        <v>41.649299621582031</v>
      </c>
      <c r="K1618">
        <v>40.747806549072266</v>
      </c>
      <c r="L1618">
        <v>40.562076568603516</v>
      </c>
      <c r="M1618">
        <v>41.969657897949219</v>
      </c>
      <c r="N1618">
        <v>45.74725341796875</v>
      </c>
      <c r="O1618">
        <v>50.757614135742187</v>
      </c>
      <c r="P1618">
        <v>57.127170562744141</v>
      </c>
      <c r="Q1618">
        <v>62.846874237060547</v>
      </c>
      <c r="R1618">
        <v>66.810379028320313</v>
      </c>
      <c r="S1618">
        <v>69.432228088378906</v>
      </c>
      <c r="T1618">
        <v>70.498291015625</v>
      </c>
      <c r="U1618">
        <v>70.781333923339844</v>
      </c>
      <c r="V1618">
        <v>71.230255126953125</v>
      </c>
      <c r="W1618">
        <v>70.840354919433594</v>
      </c>
      <c r="X1618">
        <v>68.897781372070313</v>
      </c>
      <c r="Y1618">
        <v>66.080085754394531</v>
      </c>
      <c r="Z1618">
        <v>62.241336822509766</v>
      </c>
      <c r="AA1618">
        <v>58.364349365234375</v>
      </c>
      <c r="AB1618">
        <v>57.098796844482422</v>
      </c>
      <c r="AC1618">
        <v>56.326004028320313</v>
      </c>
      <c r="AD1618">
        <v>52.969905853271484</v>
      </c>
      <c r="AE1618">
        <v>49.210735321044922</v>
      </c>
      <c r="AF1618">
        <v>46.171939849853516</v>
      </c>
      <c r="AG1618">
        <v>-0.5377192497253418</v>
      </c>
      <c r="AH1618">
        <v>-0.19143244624137878</v>
      </c>
      <c r="AI1618">
        <v>-1.9306724891066551E-2</v>
      </c>
      <c r="AJ1618">
        <v>-0.11796358972787857</v>
      </c>
      <c r="AK1618">
        <v>-0.22733654081821442</v>
      </c>
      <c r="AL1618">
        <v>-0.19678594172000885</v>
      </c>
      <c r="AM1618">
        <v>-0.36672773957252502</v>
      </c>
      <c r="AN1618">
        <v>-0.19212745130062103</v>
      </c>
      <c r="AO1618">
        <v>0.14317493140697479</v>
      </c>
      <c r="AP1618">
        <v>0.41323873400688171</v>
      </c>
      <c r="AQ1618">
        <v>0.92424124479293823</v>
      </c>
      <c r="AR1618">
        <v>3.5672769546508789</v>
      </c>
      <c r="AS1618">
        <v>3.6209356784820557</v>
      </c>
      <c r="AT1618">
        <v>3.4734954833984375</v>
      </c>
      <c r="AU1618">
        <v>3.1905562877655029</v>
      </c>
      <c r="AV1618">
        <v>2.8075075149536133</v>
      </c>
      <c r="AW1618">
        <v>2.539304256439209</v>
      </c>
      <c r="AX1618">
        <v>2.0040874481201172</v>
      </c>
      <c r="AY1618">
        <v>-6.4987793564796448E-2</v>
      </c>
      <c r="AZ1618">
        <v>-0.21383124589920044</v>
      </c>
      <c r="BA1618">
        <v>-0.19414663314819336</v>
      </c>
      <c r="BB1618">
        <v>-0.13017703592777252</v>
      </c>
      <c r="BC1618">
        <v>-0.11812356859445572</v>
      </c>
      <c r="BD1618">
        <v>-0.36464846134185791</v>
      </c>
      <c r="BE1618">
        <v>59.242752075195312</v>
      </c>
      <c r="BF1618">
        <v>59.656993865966797</v>
      </c>
      <c r="BG1618">
        <v>59.863018035888672</v>
      </c>
      <c r="BH1618">
        <v>59.885009765625</v>
      </c>
      <c r="BI1618">
        <v>59.881050109863281</v>
      </c>
      <c r="BJ1618">
        <v>60.089271545410156</v>
      </c>
      <c r="BK1618">
        <v>60.815082550048828</v>
      </c>
      <c r="BL1618">
        <v>61.043094635009766</v>
      </c>
      <c r="BM1618">
        <v>64.096519470214844</v>
      </c>
      <c r="BN1618">
        <v>66.075408935546875</v>
      </c>
      <c r="BO1618">
        <v>70.061119079589844</v>
      </c>
      <c r="BP1618">
        <v>72.196769714355469</v>
      </c>
      <c r="BQ1618">
        <v>72.268013000488281</v>
      </c>
      <c r="BR1618">
        <v>72.722282409667969</v>
      </c>
      <c r="BS1618">
        <v>72.404998779296875</v>
      </c>
      <c r="BT1618">
        <v>71.810234069824219</v>
      </c>
      <c r="BU1618">
        <v>70.168418884277344</v>
      </c>
      <c r="BV1618">
        <v>67.550788879394531</v>
      </c>
      <c r="BW1618">
        <v>64.455581665039063</v>
      </c>
      <c r="BX1618">
        <v>61.608184814453125</v>
      </c>
      <c r="BY1618">
        <v>60.837074279785156</v>
      </c>
      <c r="BZ1618">
        <v>60.176784515380859</v>
      </c>
      <c r="CA1618">
        <v>60.198772430419922</v>
      </c>
      <c r="CB1618">
        <v>60.175025939941406</v>
      </c>
      <c r="CC1618">
        <v>0.84984374046325684</v>
      </c>
      <c r="CD1618">
        <v>0.81083238124847412</v>
      </c>
      <c r="CE1618">
        <v>0.76707708835601807</v>
      </c>
      <c r="CF1618">
        <v>0.60532218217849731</v>
      </c>
      <c r="CG1618">
        <v>0.53638488054275513</v>
      </c>
      <c r="CH1618">
        <v>0.60368412733078003</v>
      </c>
      <c r="CI1618">
        <v>0.68517738580703735</v>
      </c>
      <c r="CJ1618">
        <v>0.63196867704391479</v>
      </c>
      <c r="CK1618">
        <v>0.77062606811523438</v>
      </c>
      <c r="CL1618">
        <v>0.79730653762817383</v>
      </c>
      <c r="CM1618">
        <v>0.7653961181640625</v>
      </c>
      <c r="CN1618">
        <v>0.80665576457977295</v>
      </c>
      <c r="CO1618">
        <v>0.89179235696792603</v>
      </c>
      <c r="CP1618">
        <v>0.80389910936355591</v>
      </c>
      <c r="CQ1618">
        <v>0.83896619081497192</v>
      </c>
      <c r="CR1618">
        <v>0.90903836488723755</v>
      </c>
      <c r="CS1618">
        <v>0.90944957733154297</v>
      </c>
      <c r="CT1618">
        <v>0.89966607093811035</v>
      </c>
      <c r="CU1618">
        <v>0.97441023588180542</v>
      </c>
      <c r="CV1618">
        <v>0.79726117849349976</v>
      </c>
      <c r="CW1618">
        <v>0.7147982120513916</v>
      </c>
      <c r="CX1618">
        <v>0.61101680994033813</v>
      </c>
      <c r="CY1618">
        <v>0.63932251930236816</v>
      </c>
      <c r="CZ1618">
        <v>0.62478834390640259</v>
      </c>
    </row>
    <row r="1619" spans="1:104" x14ac:dyDescent="0.25">
      <c r="A1619" t="s">
        <v>1808</v>
      </c>
      <c r="B1619" t="s">
        <v>26</v>
      </c>
      <c r="C1619" t="s">
        <v>28</v>
      </c>
      <c r="D1619" t="s">
        <v>184</v>
      </c>
      <c r="E1619" t="s">
        <v>184</v>
      </c>
      <c r="F1619">
        <v>2018</v>
      </c>
      <c r="G1619" t="s">
        <v>176</v>
      </c>
      <c r="H1619">
        <v>6</v>
      </c>
      <c r="I1619">
        <v>45.586040496826172</v>
      </c>
      <c r="J1619">
        <v>43.976219177246094</v>
      </c>
      <c r="K1619">
        <v>42.987857818603516</v>
      </c>
      <c r="L1619">
        <v>42.823921203613281</v>
      </c>
      <c r="M1619">
        <v>44.218906402587891</v>
      </c>
      <c r="N1619">
        <v>48.020114898681641</v>
      </c>
      <c r="O1619">
        <v>53.088924407958984</v>
      </c>
      <c r="P1619">
        <v>59.614646911621094</v>
      </c>
      <c r="Q1619">
        <v>65.376930236816406</v>
      </c>
      <c r="R1619">
        <v>69.956184387207031</v>
      </c>
      <c r="S1619">
        <v>73.479354858398438</v>
      </c>
      <c r="T1619">
        <v>75.058296203613281</v>
      </c>
      <c r="U1619">
        <v>75.536735534667969</v>
      </c>
      <c r="V1619">
        <v>75.823127746582031</v>
      </c>
      <c r="W1619">
        <v>75.458236694335938</v>
      </c>
      <c r="X1619">
        <v>74.030197143554688</v>
      </c>
      <c r="Y1619">
        <v>71.536056518554688</v>
      </c>
      <c r="Z1619">
        <v>67.5089111328125</v>
      </c>
      <c r="AA1619">
        <v>62.800212860107422</v>
      </c>
      <c r="AB1619">
        <v>59.962314605712891</v>
      </c>
      <c r="AC1619">
        <v>59.140270233154297</v>
      </c>
      <c r="AD1619">
        <v>55.764865875244141</v>
      </c>
      <c r="AE1619">
        <v>52.064949035644531</v>
      </c>
      <c r="AF1619">
        <v>48.845348358154297</v>
      </c>
      <c r="AG1619">
        <v>-0.53330475091934204</v>
      </c>
      <c r="AH1619">
        <v>-0.23676884174346924</v>
      </c>
      <c r="AI1619">
        <v>-0.10142339766025543</v>
      </c>
      <c r="AJ1619">
        <v>-0.1637406051158905</v>
      </c>
      <c r="AK1619">
        <v>-0.22100785374641418</v>
      </c>
      <c r="AL1619">
        <v>-0.14712142944335938</v>
      </c>
      <c r="AM1619">
        <v>-0.3388465940952301</v>
      </c>
      <c r="AN1619">
        <v>-9.5275521278381348E-2</v>
      </c>
      <c r="AO1619">
        <v>0.14548902213573456</v>
      </c>
      <c r="AP1619">
        <v>0.31292703747749329</v>
      </c>
      <c r="AQ1619">
        <v>0.87899774312973022</v>
      </c>
      <c r="AR1619">
        <v>3.7973604202270508</v>
      </c>
      <c r="AS1619">
        <v>3.877164363861084</v>
      </c>
      <c r="AT1619">
        <v>3.7152838706970215</v>
      </c>
      <c r="AU1619">
        <v>3.4601047039031982</v>
      </c>
      <c r="AV1619">
        <v>3.2504162788391113</v>
      </c>
      <c r="AW1619">
        <v>3.019965648651123</v>
      </c>
      <c r="AX1619">
        <v>2.5268945693969727</v>
      </c>
      <c r="AY1619">
        <v>0.31993457674980164</v>
      </c>
      <c r="AZ1619">
        <v>5.1349975168704987E-2</v>
      </c>
      <c r="BA1619">
        <v>-7.6964723120909184E-5</v>
      </c>
      <c r="BB1619">
        <v>4.1442170739173889E-2</v>
      </c>
      <c r="BC1619">
        <v>4.415655042976141E-3</v>
      </c>
      <c r="BD1619">
        <v>-0.21691176295280457</v>
      </c>
      <c r="BE1619">
        <v>62.103546142578125</v>
      </c>
      <c r="BF1619">
        <v>61.625530242919922</v>
      </c>
      <c r="BG1619">
        <v>61.353984832763672</v>
      </c>
      <c r="BH1619">
        <v>61.560009002685547</v>
      </c>
      <c r="BI1619">
        <v>61.080242156982422</v>
      </c>
      <c r="BJ1619">
        <v>61.512519836425781</v>
      </c>
      <c r="BK1619">
        <v>62.838825225830078</v>
      </c>
      <c r="BL1619">
        <v>65.846534729003906</v>
      </c>
      <c r="BM1619">
        <v>68.507270812988281</v>
      </c>
      <c r="BN1619">
        <v>73.561149597167969</v>
      </c>
      <c r="BO1619">
        <v>77.201210021972656</v>
      </c>
      <c r="BP1619">
        <v>77.268936157226563</v>
      </c>
      <c r="BQ1619">
        <v>79.592597961425781</v>
      </c>
      <c r="BR1619">
        <v>78.518051147460938</v>
      </c>
      <c r="BS1619">
        <v>77.064224243164063</v>
      </c>
      <c r="BT1619">
        <v>76.126228332519531</v>
      </c>
      <c r="BU1619">
        <v>74.259025573730469</v>
      </c>
      <c r="BV1619">
        <v>72.8021240234375</v>
      </c>
      <c r="BW1619">
        <v>71.388748168945313</v>
      </c>
      <c r="BX1619">
        <v>69.025505065917969</v>
      </c>
      <c r="BY1619">
        <v>65.448318481445312</v>
      </c>
      <c r="BZ1619">
        <v>64.655227661132812</v>
      </c>
      <c r="CA1619">
        <v>63.677654266357422</v>
      </c>
      <c r="CB1619">
        <v>62.513839721679687</v>
      </c>
      <c r="CC1619">
        <v>0.85080879926681519</v>
      </c>
      <c r="CD1619">
        <v>0.81046754121780396</v>
      </c>
      <c r="CE1619">
        <v>0.76543211936950684</v>
      </c>
      <c r="CF1619">
        <v>0.60383403301239014</v>
      </c>
      <c r="CG1619">
        <v>0.53296047449111938</v>
      </c>
      <c r="CH1619">
        <v>0.5984797477722168</v>
      </c>
      <c r="CI1619">
        <v>0.67702305316925049</v>
      </c>
      <c r="CJ1619">
        <v>0.6258394718170166</v>
      </c>
      <c r="CK1619">
        <v>0.75996655225753784</v>
      </c>
      <c r="CL1619">
        <v>0.78843504190444946</v>
      </c>
      <c r="CM1619">
        <v>0.76075839996337891</v>
      </c>
      <c r="CN1619">
        <v>0.80284422636032104</v>
      </c>
      <c r="CO1619">
        <v>0.88849735260009766</v>
      </c>
      <c r="CP1619">
        <v>0.80048680305480957</v>
      </c>
      <c r="CQ1619">
        <v>0.83591485023498535</v>
      </c>
      <c r="CR1619">
        <v>0.91071593761444092</v>
      </c>
      <c r="CS1619">
        <v>0.91535580158233643</v>
      </c>
      <c r="CT1619">
        <v>0.90695875883102417</v>
      </c>
      <c r="CU1619">
        <v>0.97971624135971069</v>
      </c>
      <c r="CV1619">
        <v>0.78658443689346313</v>
      </c>
      <c r="CW1619">
        <v>0.70376431941986084</v>
      </c>
      <c r="CX1619">
        <v>0.60284298658370972</v>
      </c>
      <c r="CY1619">
        <v>0.63651198148727417</v>
      </c>
      <c r="CZ1619">
        <v>0.62254041433334351</v>
      </c>
    </row>
    <row r="1620" spans="1:104" x14ac:dyDescent="0.25">
      <c r="A1620" t="s">
        <v>1809</v>
      </c>
      <c r="B1620" t="s">
        <v>26</v>
      </c>
      <c r="C1620" t="s">
        <v>28</v>
      </c>
      <c r="D1620" t="s">
        <v>184</v>
      </c>
      <c r="E1620" t="s">
        <v>184</v>
      </c>
      <c r="F1620">
        <v>2018</v>
      </c>
      <c r="G1620" t="s">
        <v>177</v>
      </c>
      <c r="H1620">
        <v>7</v>
      </c>
      <c r="I1620">
        <v>47.768375396728516</v>
      </c>
      <c r="J1620">
        <v>46.107379913330078</v>
      </c>
      <c r="K1620">
        <v>44.973991394042969</v>
      </c>
      <c r="L1620">
        <v>44.869773864746094</v>
      </c>
      <c r="M1620">
        <v>46.587776184082031</v>
      </c>
      <c r="N1620">
        <v>50.85614013671875</v>
      </c>
      <c r="O1620">
        <v>56.161403656005859</v>
      </c>
      <c r="P1620">
        <v>62.891883850097656</v>
      </c>
      <c r="Q1620">
        <v>68.6334228515625</v>
      </c>
      <c r="R1620">
        <v>73.123855590820312</v>
      </c>
      <c r="S1620">
        <v>76.244766235351563</v>
      </c>
      <c r="T1620">
        <v>77.754890441894531</v>
      </c>
      <c r="U1620">
        <v>78.279747009277344</v>
      </c>
      <c r="V1620">
        <v>78.618827819824219</v>
      </c>
      <c r="W1620">
        <v>78.456741333007813</v>
      </c>
      <c r="X1620">
        <v>77.424957275390625</v>
      </c>
      <c r="Y1620">
        <v>75.192916870117188</v>
      </c>
      <c r="Z1620">
        <v>71.098892211914063</v>
      </c>
      <c r="AA1620">
        <v>65.9779052734375</v>
      </c>
      <c r="AB1620">
        <v>63.01611328125</v>
      </c>
      <c r="AC1620">
        <v>62.069896697998047</v>
      </c>
      <c r="AD1620">
        <v>58.530693054199219</v>
      </c>
      <c r="AE1620">
        <v>54.549636840820313</v>
      </c>
      <c r="AF1620">
        <v>51.248882293701172</v>
      </c>
      <c r="AG1620">
        <v>-0.52123421430587769</v>
      </c>
      <c r="AH1620">
        <v>-0.26749831438064575</v>
      </c>
      <c r="AI1620">
        <v>-0.1611848920583725</v>
      </c>
      <c r="AJ1620">
        <v>-0.19610078632831573</v>
      </c>
      <c r="AK1620">
        <v>-0.21686373651027679</v>
      </c>
      <c r="AL1620">
        <v>-0.11058008670806885</v>
      </c>
      <c r="AM1620">
        <v>-0.3196912407875061</v>
      </c>
      <c r="AN1620">
        <v>-2.4641551077365875E-2</v>
      </c>
      <c r="AO1620">
        <v>0.14756801724433899</v>
      </c>
      <c r="AP1620">
        <v>0.23984727263450623</v>
      </c>
      <c r="AQ1620">
        <v>0.83045423030853271</v>
      </c>
      <c r="AR1620">
        <v>3.9059150218963623</v>
      </c>
      <c r="AS1620">
        <v>4.0007638931274414</v>
      </c>
      <c r="AT1620">
        <v>3.844942569732666</v>
      </c>
      <c r="AU1620">
        <v>3.6203944683074951</v>
      </c>
      <c r="AV1620">
        <v>3.5460319519042969</v>
      </c>
      <c r="AW1620">
        <v>3.353654146194458</v>
      </c>
      <c r="AX1620">
        <v>2.9041426181793213</v>
      </c>
      <c r="AY1620">
        <v>0.60969245433807373</v>
      </c>
      <c r="AZ1620">
        <v>0.24940501153469086</v>
      </c>
      <c r="BA1620">
        <v>0.14344054460525513</v>
      </c>
      <c r="BB1620">
        <v>0.16828326880931854</v>
      </c>
      <c r="BC1620">
        <v>9.5681682229042053E-2</v>
      </c>
      <c r="BD1620">
        <v>-0.10426635295152664</v>
      </c>
      <c r="BE1620">
        <v>66.860359191894531</v>
      </c>
      <c r="BF1620">
        <v>66.588821411132813</v>
      </c>
      <c r="BG1620">
        <v>65.70050048828125</v>
      </c>
      <c r="BH1620">
        <v>66.087066650390625</v>
      </c>
      <c r="BI1620">
        <v>65.472488403320313</v>
      </c>
      <c r="BJ1620">
        <v>65.40301513671875</v>
      </c>
      <c r="BK1620">
        <v>67.457351684570313</v>
      </c>
      <c r="BL1620">
        <v>68.412933349609375</v>
      </c>
      <c r="BM1620">
        <v>71.50860595703125</v>
      </c>
      <c r="BN1620">
        <v>72.757728576660156</v>
      </c>
      <c r="BO1620">
        <v>74.917587280273438</v>
      </c>
      <c r="BP1620">
        <v>76.834480285644531</v>
      </c>
      <c r="BQ1620">
        <v>77.667152404785156</v>
      </c>
      <c r="BR1620">
        <v>79.831405639648438</v>
      </c>
      <c r="BS1620">
        <v>79.636558532714844</v>
      </c>
      <c r="BT1620">
        <v>80.800376892089844</v>
      </c>
      <c r="BU1620">
        <v>81.942649841308594</v>
      </c>
      <c r="BV1620">
        <v>82.78656005859375</v>
      </c>
      <c r="BW1620">
        <v>76.932289123535156</v>
      </c>
      <c r="BX1620">
        <v>74.0452880859375</v>
      </c>
      <c r="BY1620">
        <v>72.162940979003906</v>
      </c>
      <c r="BZ1620">
        <v>71.207344055175781</v>
      </c>
      <c r="CA1620">
        <v>70.479331970214844</v>
      </c>
      <c r="CB1620">
        <v>69.775505065917969</v>
      </c>
      <c r="CC1620">
        <v>0.85073965787887573</v>
      </c>
      <c r="CD1620">
        <v>0.81206363439559937</v>
      </c>
      <c r="CE1620">
        <v>0.76540237665176392</v>
      </c>
      <c r="CF1620">
        <v>0.60488224029541016</v>
      </c>
      <c r="CG1620">
        <v>0.53709346055984497</v>
      </c>
      <c r="CH1620">
        <v>0.60365742444992065</v>
      </c>
      <c r="CI1620">
        <v>0.67887914180755615</v>
      </c>
      <c r="CJ1620">
        <v>0.62561982870101929</v>
      </c>
      <c r="CK1620">
        <v>0.75873023271560669</v>
      </c>
      <c r="CL1620">
        <v>0.7864145040512085</v>
      </c>
      <c r="CM1620">
        <v>0.75776016712188721</v>
      </c>
      <c r="CN1620">
        <v>0.79934436082839966</v>
      </c>
      <c r="CO1620">
        <v>0.8835797905921936</v>
      </c>
      <c r="CP1620">
        <v>0.79834610223770142</v>
      </c>
      <c r="CQ1620">
        <v>0.83377629518508911</v>
      </c>
      <c r="CR1620">
        <v>0.91048145294189453</v>
      </c>
      <c r="CS1620">
        <v>0.91874176263809204</v>
      </c>
      <c r="CT1620">
        <v>0.91264617443084717</v>
      </c>
      <c r="CU1620">
        <v>0.98605364561080933</v>
      </c>
      <c r="CV1620">
        <v>0.79148662090301514</v>
      </c>
      <c r="CW1620">
        <v>0.70645326375961304</v>
      </c>
      <c r="CX1620">
        <v>0.60412758588790894</v>
      </c>
      <c r="CY1620">
        <v>0.6361924409866333</v>
      </c>
      <c r="CZ1620">
        <v>0.62433940172195435</v>
      </c>
    </row>
    <row r="1621" spans="1:104" x14ac:dyDescent="0.25">
      <c r="A1621" t="s">
        <v>1810</v>
      </c>
      <c r="B1621" t="s">
        <v>26</v>
      </c>
      <c r="C1621" t="s">
        <v>28</v>
      </c>
      <c r="D1621" t="s">
        <v>184</v>
      </c>
      <c r="E1621" t="s">
        <v>184</v>
      </c>
      <c r="F1621">
        <v>2018</v>
      </c>
      <c r="G1621" t="s">
        <v>178</v>
      </c>
      <c r="H1621">
        <v>8</v>
      </c>
      <c r="I1621">
        <v>49.010128021240234</v>
      </c>
      <c r="J1621">
        <v>47.317836761474609</v>
      </c>
      <c r="K1621">
        <v>46.11444091796875</v>
      </c>
      <c r="L1621">
        <v>46.054595947265625</v>
      </c>
      <c r="M1621">
        <v>47.772590637207031</v>
      </c>
      <c r="N1621">
        <v>52.525505065917969</v>
      </c>
      <c r="O1621">
        <v>58.654827117919922</v>
      </c>
      <c r="P1621">
        <v>65.758010864257813</v>
      </c>
      <c r="Q1621">
        <v>72.720970153808594</v>
      </c>
      <c r="R1621">
        <v>78.316703796386719</v>
      </c>
      <c r="S1621">
        <v>82.788734436035156</v>
      </c>
      <c r="T1621">
        <v>84.914810180664063</v>
      </c>
      <c r="U1621">
        <v>85.724273681640625</v>
      </c>
      <c r="V1621">
        <v>86.178451538085938</v>
      </c>
      <c r="W1621">
        <v>85.730705261230469</v>
      </c>
      <c r="X1621">
        <v>84.064773559570312</v>
      </c>
      <c r="Y1621">
        <v>80.655052185058594</v>
      </c>
      <c r="Z1621">
        <v>75.931442260742188</v>
      </c>
      <c r="AA1621">
        <v>69.773094177246094</v>
      </c>
      <c r="AB1621">
        <v>67.042068481445312</v>
      </c>
      <c r="AC1621">
        <v>65.028083801269531</v>
      </c>
      <c r="AD1621">
        <v>60.782588958740234</v>
      </c>
      <c r="AE1621">
        <v>56.288688659667969</v>
      </c>
      <c r="AF1621">
        <v>52.582592010498047</v>
      </c>
      <c r="AG1621">
        <v>-0.48338180780410767</v>
      </c>
      <c r="AH1621">
        <v>-0.30831882357597351</v>
      </c>
      <c r="AI1621">
        <v>-0.25369146466255188</v>
      </c>
      <c r="AJ1621">
        <v>-0.24171920120716095</v>
      </c>
      <c r="AK1621">
        <v>-0.19803008437156677</v>
      </c>
      <c r="AL1621">
        <v>-4.4112678617238998E-2</v>
      </c>
      <c r="AM1621">
        <v>-0.27829113602638245</v>
      </c>
      <c r="AN1621">
        <v>9.2586800456047058E-2</v>
      </c>
      <c r="AO1621">
        <v>0.1504950076341629</v>
      </c>
      <c r="AP1621">
        <v>0.11822447925806046</v>
      </c>
      <c r="AQ1621">
        <v>0.77032947540283203</v>
      </c>
      <c r="AR1621">
        <v>4.212470531463623</v>
      </c>
      <c r="AS1621">
        <v>4.3384757041931152</v>
      </c>
      <c r="AT1621">
        <v>4.1789412498474121</v>
      </c>
      <c r="AU1621">
        <v>3.9768736362457275</v>
      </c>
      <c r="AV1621">
        <v>4.0840997695922852</v>
      </c>
      <c r="AW1621">
        <v>3.8789348602294922</v>
      </c>
      <c r="AX1621">
        <v>3.4898192882537842</v>
      </c>
      <c r="AY1621">
        <v>1.0866720676422119</v>
      </c>
      <c r="AZ1621">
        <v>0.58476197719573975</v>
      </c>
      <c r="BA1621">
        <v>0.38364964723587036</v>
      </c>
      <c r="BB1621">
        <v>0.37519949674606323</v>
      </c>
      <c r="BC1621">
        <v>0.24233993887901306</v>
      </c>
      <c r="BD1621">
        <v>8.4653250873088837E-2</v>
      </c>
      <c r="BE1621">
        <v>69.9495849609375</v>
      </c>
      <c r="BF1621">
        <v>69.17584228515625</v>
      </c>
      <c r="BG1621">
        <v>68.219810485839844</v>
      </c>
      <c r="BH1621">
        <v>66.5797119140625</v>
      </c>
      <c r="BI1621">
        <v>67.674087524414063</v>
      </c>
      <c r="BJ1621">
        <v>67.424087524414063</v>
      </c>
      <c r="BK1621">
        <v>67.696067810058594</v>
      </c>
      <c r="BL1621">
        <v>69.520225524902344</v>
      </c>
      <c r="BM1621">
        <v>75.053932189941406</v>
      </c>
      <c r="BN1621">
        <v>81.222023010253906</v>
      </c>
      <c r="BO1621">
        <v>85.841453552246094</v>
      </c>
      <c r="BP1621">
        <v>87.817276000976563</v>
      </c>
      <c r="BQ1621">
        <v>89.457374572753906</v>
      </c>
      <c r="BR1621">
        <v>88.663406372070312</v>
      </c>
      <c r="BS1621">
        <v>87.111236572265625</v>
      </c>
      <c r="BT1621">
        <v>88.022872924804688</v>
      </c>
      <c r="BU1621">
        <v>87.362556457519531</v>
      </c>
      <c r="BV1621">
        <v>85.948715209960938</v>
      </c>
      <c r="BW1621">
        <v>82.377204895019531</v>
      </c>
      <c r="BX1621">
        <v>78.757331848144531</v>
      </c>
      <c r="BY1621">
        <v>75.641410827636719</v>
      </c>
      <c r="BZ1621">
        <v>73.955162048339844</v>
      </c>
      <c r="CA1621">
        <v>72.521537780761719</v>
      </c>
      <c r="CB1621">
        <v>71.611221313476562</v>
      </c>
      <c r="CC1621">
        <v>0.84544897079467773</v>
      </c>
      <c r="CD1621">
        <v>0.80755853652954102</v>
      </c>
      <c r="CE1621">
        <v>0.75995743274688721</v>
      </c>
      <c r="CF1621">
        <v>0.60147953033447266</v>
      </c>
      <c r="CG1621">
        <v>0.5337187647819519</v>
      </c>
      <c r="CH1621">
        <v>0.60375869274139404</v>
      </c>
      <c r="CI1621">
        <v>0.68431055545806885</v>
      </c>
      <c r="CJ1621">
        <v>0.63086724281311035</v>
      </c>
      <c r="CK1621">
        <v>0.76669126749038696</v>
      </c>
      <c r="CL1621">
        <v>0.79675191640853882</v>
      </c>
      <c r="CM1621">
        <v>0.7695651650428772</v>
      </c>
      <c r="CN1621">
        <v>0.81368440389633179</v>
      </c>
      <c r="CO1621">
        <v>0.90508359670639038</v>
      </c>
      <c r="CP1621">
        <v>0.81167197227478027</v>
      </c>
      <c r="CQ1621">
        <v>0.8493010401725769</v>
      </c>
      <c r="CR1621">
        <v>0.93205022811889648</v>
      </c>
      <c r="CS1621">
        <v>0.93546968698501587</v>
      </c>
      <c r="CT1621">
        <v>0.92826449871063232</v>
      </c>
      <c r="CU1621">
        <v>0.99926906824111938</v>
      </c>
      <c r="CV1621">
        <v>0.80668634176254272</v>
      </c>
      <c r="CW1621">
        <v>0.71372342109680176</v>
      </c>
      <c r="CX1621">
        <v>0.60711461305618286</v>
      </c>
      <c r="CY1621">
        <v>0.63488674163818359</v>
      </c>
      <c r="CZ1621">
        <v>0.61846303939819336</v>
      </c>
    </row>
    <row r="1622" spans="1:104" x14ac:dyDescent="0.25">
      <c r="A1622" t="s">
        <v>1811</v>
      </c>
      <c r="B1622" t="s">
        <v>26</v>
      </c>
      <c r="C1622" t="s">
        <v>28</v>
      </c>
      <c r="D1622" t="s">
        <v>184</v>
      </c>
      <c r="E1622" t="s">
        <v>184</v>
      </c>
      <c r="F1622">
        <v>2018</v>
      </c>
      <c r="G1622" t="s">
        <v>179</v>
      </c>
      <c r="H1622">
        <v>9</v>
      </c>
      <c r="I1622">
        <v>48.843124389648438</v>
      </c>
      <c r="J1622">
        <v>47.302055358886719</v>
      </c>
      <c r="K1622">
        <v>46.291595458984375</v>
      </c>
      <c r="L1622">
        <v>46.254489898681641</v>
      </c>
      <c r="M1622">
        <v>48.119522094726563</v>
      </c>
      <c r="N1622">
        <v>53.057792663574219</v>
      </c>
      <c r="O1622">
        <v>60.108036041259766</v>
      </c>
      <c r="P1622">
        <v>67.222900390625</v>
      </c>
      <c r="Q1622">
        <v>74.89849853515625</v>
      </c>
      <c r="R1622">
        <v>80.790458679199219</v>
      </c>
      <c r="S1622">
        <v>85.278152465820313</v>
      </c>
      <c r="T1622">
        <v>87.450767517089844</v>
      </c>
      <c r="U1622">
        <v>88.235443115234375</v>
      </c>
      <c r="V1622">
        <v>88.917739868164062</v>
      </c>
      <c r="W1622">
        <v>88.194839477539063</v>
      </c>
      <c r="X1622">
        <v>85.583580017089844</v>
      </c>
      <c r="Y1622">
        <v>81.698143005371094</v>
      </c>
      <c r="Z1622">
        <v>76.692764282226563</v>
      </c>
      <c r="AA1622">
        <v>70.762992858886719</v>
      </c>
      <c r="AB1622">
        <v>68.902397155761719</v>
      </c>
      <c r="AC1622">
        <v>65.590782165527344</v>
      </c>
      <c r="AD1622">
        <v>60.958759307861328</v>
      </c>
      <c r="AE1622">
        <v>56.329463958740234</v>
      </c>
      <c r="AF1622">
        <v>52.616302490234375</v>
      </c>
      <c r="AG1622">
        <v>-0.47453537583351135</v>
      </c>
      <c r="AH1622">
        <v>-0.3096340000629425</v>
      </c>
      <c r="AI1622">
        <v>-0.26106920838356018</v>
      </c>
      <c r="AJ1622">
        <v>-0.24540913105010986</v>
      </c>
      <c r="AK1622">
        <v>-0.19738039374351501</v>
      </c>
      <c r="AL1622">
        <v>-3.9217758923768997E-2</v>
      </c>
      <c r="AM1622">
        <v>-0.27843296527862549</v>
      </c>
      <c r="AN1622">
        <v>0.10505740344524384</v>
      </c>
      <c r="AO1622">
        <v>0.15622031688690186</v>
      </c>
      <c r="AP1622">
        <v>0.11129952222108841</v>
      </c>
      <c r="AQ1622">
        <v>0.78161388635635376</v>
      </c>
      <c r="AR1622">
        <v>4.3282418251037598</v>
      </c>
      <c r="AS1622">
        <v>4.4537453651428223</v>
      </c>
      <c r="AT1622">
        <v>4.3024277687072754</v>
      </c>
      <c r="AU1622">
        <v>4.0832962989807129</v>
      </c>
      <c r="AV1622">
        <v>4.1551909446716309</v>
      </c>
      <c r="AW1622">
        <v>3.9321126937866211</v>
      </c>
      <c r="AX1622">
        <v>3.540245532989502</v>
      </c>
      <c r="AY1622">
        <v>1.1338135004043579</v>
      </c>
      <c r="AZ1622">
        <v>0.62591075897216797</v>
      </c>
      <c r="BA1622">
        <v>0.4085991382598877</v>
      </c>
      <c r="BB1622">
        <v>0.39334309101104736</v>
      </c>
      <c r="BC1622">
        <v>0.25384515523910522</v>
      </c>
      <c r="BD1622">
        <v>0.10014750063419342</v>
      </c>
      <c r="BE1622">
        <v>69.491767883300781</v>
      </c>
      <c r="BF1622">
        <v>68.785736083984375</v>
      </c>
      <c r="BG1622">
        <v>68.763755798339844</v>
      </c>
      <c r="BH1622">
        <v>67.579689025878906</v>
      </c>
      <c r="BI1622">
        <v>67.513748168945313</v>
      </c>
      <c r="BJ1622">
        <v>67.469795227050781</v>
      </c>
      <c r="BK1622">
        <v>68.815940856933594</v>
      </c>
      <c r="BL1622">
        <v>70.021980285644531</v>
      </c>
      <c r="BM1622">
        <v>73.618125915527344</v>
      </c>
      <c r="BN1622">
        <v>78.876358032226563</v>
      </c>
      <c r="BO1622">
        <v>86.142807006835938</v>
      </c>
      <c r="BP1622">
        <v>89.129058837890625</v>
      </c>
      <c r="BQ1622">
        <v>90.901039123535156</v>
      </c>
      <c r="BR1622">
        <v>91.010940551757813</v>
      </c>
      <c r="BS1622">
        <v>91.532913208007812</v>
      </c>
      <c r="BT1622">
        <v>91.782913208007813</v>
      </c>
      <c r="BU1622">
        <v>89.752700805664063</v>
      </c>
      <c r="BV1622">
        <v>88.480728149414063</v>
      </c>
      <c r="BW1622">
        <v>87.362602233886719</v>
      </c>
      <c r="BX1622">
        <v>79.596145629882812</v>
      </c>
      <c r="BY1622">
        <v>76.043960571289063</v>
      </c>
      <c r="BZ1622">
        <v>72.991767883300781</v>
      </c>
      <c r="CA1622">
        <v>72.21978759765625</v>
      </c>
      <c r="CB1622">
        <v>71.69781494140625</v>
      </c>
      <c r="CC1622">
        <v>0.836708664894104</v>
      </c>
      <c r="CD1622">
        <v>0.80164498090744019</v>
      </c>
      <c r="CE1622">
        <v>0.757610023021698</v>
      </c>
      <c r="CF1622">
        <v>0.60072511434555054</v>
      </c>
      <c r="CG1622">
        <v>0.53503948450088501</v>
      </c>
      <c r="CH1622">
        <v>0.60614609718322754</v>
      </c>
      <c r="CI1622">
        <v>0.69106388092041016</v>
      </c>
      <c r="CJ1622">
        <v>0.63521420955657959</v>
      </c>
      <c r="CK1622">
        <v>0.77639597654342651</v>
      </c>
      <c r="CL1622">
        <v>0.80649423599243164</v>
      </c>
      <c r="CM1622">
        <v>0.77566856145858765</v>
      </c>
      <c r="CN1622">
        <v>0.82077908515930176</v>
      </c>
      <c r="CO1622">
        <v>0.91625833511352539</v>
      </c>
      <c r="CP1622">
        <v>0.81779426336288452</v>
      </c>
      <c r="CQ1622">
        <v>0.85681098699569702</v>
      </c>
      <c r="CR1622">
        <v>0.93982380628585815</v>
      </c>
      <c r="CS1622">
        <v>0.94129210710525513</v>
      </c>
      <c r="CT1622">
        <v>0.93347740173339844</v>
      </c>
      <c r="CU1622">
        <v>1.0074033737182617</v>
      </c>
      <c r="CV1622">
        <v>0.81987249851226807</v>
      </c>
      <c r="CW1622">
        <v>0.71964925527572632</v>
      </c>
      <c r="CX1622">
        <v>0.60815292596817017</v>
      </c>
      <c r="CY1622">
        <v>0.63426005840301514</v>
      </c>
      <c r="CZ1622">
        <v>0.61719232797622681</v>
      </c>
    </row>
    <row r="1623" spans="1:104" x14ac:dyDescent="0.25">
      <c r="A1623" t="s">
        <v>1812</v>
      </c>
      <c r="B1623" t="s">
        <v>26</v>
      </c>
      <c r="C1623" t="s">
        <v>28</v>
      </c>
      <c r="D1623" t="s">
        <v>184</v>
      </c>
      <c r="E1623" t="s">
        <v>184</v>
      </c>
      <c r="F1623">
        <v>2018</v>
      </c>
      <c r="G1623" t="s">
        <v>180</v>
      </c>
      <c r="H1623">
        <v>10</v>
      </c>
      <c r="I1623">
        <v>43.270484924316406</v>
      </c>
      <c r="J1623">
        <v>41.899593353271484</v>
      </c>
      <c r="K1623">
        <v>40.971912384033203</v>
      </c>
      <c r="L1623">
        <v>40.945186614990234</v>
      </c>
      <c r="M1623">
        <v>42.470146179199219</v>
      </c>
      <c r="N1623">
        <v>46.601131439208984</v>
      </c>
      <c r="O1623">
        <v>53.573970794677734</v>
      </c>
      <c r="P1623">
        <v>58.64849853515625</v>
      </c>
      <c r="Q1623">
        <v>64.532279968261719</v>
      </c>
      <c r="R1623">
        <v>69.7501220703125</v>
      </c>
      <c r="S1623">
        <v>73.894851684570313</v>
      </c>
      <c r="T1623">
        <v>76.234413146972656</v>
      </c>
      <c r="U1623">
        <v>77.453216552734375</v>
      </c>
      <c r="V1623">
        <v>78.659805297851563</v>
      </c>
      <c r="W1623">
        <v>78.189262390136719</v>
      </c>
      <c r="X1623">
        <v>75.702293395996094</v>
      </c>
      <c r="Y1623">
        <v>72.067604064941406</v>
      </c>
      <c r="Z1623">
        <v>67.615272521972656</v>
      </c>
      <c r="AA1623">
        <v>64.953048706054687</v>
      </c>
      <c r="AB1623">
        <v>62.624660491943359</v>
      </c>
      <c r="AC1623">
        <v>59.684761047363281</v>
      </c>
      <c r="AD1623">
        <v>54.670166015625</v>
      </c>
      <c r="AE1623">
        <v>49.705368041992188</v>
      </c>
      <c r="AF1623">
        <v>46.441371917724609</v>
      </c>
      <c r="AG1623">
        <v>-0.48808100819587708</v>
      </c>
      <c r="AH1623">
        <v>-0.21296787261962891</v>
      </c>
      <c r="AI1623">
        <v>-8.536113053560257E-2</v>
      </c>
      <c r="AJ1623">
        <v>-0.1470625251531601</v>
      </c>
      <c r="AK1623">
        <v>-0.20598641037940979</v>
      </c>
      <c r="AL1623">
        <v>-0.14158111810684204</v>
      </c>
      <c r="AM1623">
        <v>-0.33201092481613159</v>
      </c>
      <c r="AN1623">
        <v>-0.10033503174781799</v>
      </c>
      <c r="AO1623">
        <v>0.14596688747406006</v>
      </c>
      <c r="AP1623">
        <v>0.33285325765609741</v>
      </c>
      <c r="AQ1623">
        <v>0.91558599472045898</v>
      </c>
      <c r="AR1623">
        <v>3.9014666080474854</v>
      </c>
      <c r="AS1623">
        <v>4.016411304473877</v>
      </c>
      <c r="AT1623">
        <v>3.8896269798278809</v>
      </c>
      <c r="AU1623">
        <v>3.6149907112121582</v>
      </c>
      <c r="AV1623">
        <v>3.3299005031585693</v>
      </c>
      <c r="AW1623">
        <v>3.0370597839355469</v>
      </c>
      <c r="AX1623">
        <v>2.5110898017883301</v>
      </c>
      <c r="AY1623">
        <v>0.30002248287200928</v>
      </c>
      <c r="AZ1623">
        <v>3.4095682203769684E-2</v>
      </c>
      <c r="BA1623">
        <v>-1.3003397732973099E-2</v>
      </c>
      <c r="BB1623">
        <v>2.6596110314130783E-2</v>
      </c>
      <c r="BC1623">
        <v>-7.0297825150191784E-3</v>
      </c>
      <c r="BD1623">
        <v>-0.21421709656715393</v>
      </c>
      <c r="BE1623">
        <v>62.809410095214844</v>
      </c>
      <c r="BF1623">
        <v>63.219753265380859</v>
      </c>
      <c r="BG1623">
        <v>63.154266357421875</v>
      </c>
      <c r="BH1623">
        <v>61.07830810546875</v>
      </c>
      <c r="BI1623">
        <v>59.396873474121094</v>
      </c>
      <c r="BJ1623">
        <v>59.125335693359375</v>
      </c>
      <c r="BK1623">
        <v>58.667087554931641</v>
      </c>
      <c r="BL1623">
        <v>60.427558898925781</v>
      </c>
      <c r="BM1623">
        <v>63.522411346435547</v>
      </c>
      <c r="BN1623">
        <v>69.029373168945313</v>
      </c>
      <c r="BO1623">
        <v>72.755638122558594</v>
      </c>
      <c r="BP1623">
        <v>77.128181457519531</v>
      </c>
      <c r="BQ1623">
        <v>79.626861572265625</v>
      </c>
      <c r="BR1623">
        <v>79.147079467773438</v>
      </c>
      <c r="BS1623">
        <v>77.618583679199219</v>
      </c>
      <c r="BT1623">
        <v>77.484100341796875</v>
      </c>
      <c r="BU1623">
        <v>76.484542846679688</v>
      </c>
      <c r="BV1623">
        <v>76.214759826660156</v>
      </c>
      <c r="BW1623">
        <v>73.224502563476563</v>
      </c>
      <c r="BX1623">
        <v>70.476264953613281</v>
      </c>
      <c r="BY1623">
        <v>67.948219299316406</v>
      </c>
      <c r="BZ1623">
        <v>67.08746337890625</v>
      </c>
      <c r="CA1623">
        <v>65.512825012207031</v>
      </c>
      <c r="CB1623">
        <v>64.471946716308594</v>
      </c>
      <c r="CC1623">
        <v>0.78664296865463257</v>
      </c>
      <c r="CD1623">
        <v>0.75185674428939819</v>
      </c>
      <c r="CE1623">
        <v>0.71063888072967529</v>
      </c>
      <c r="CF1623">
        <v>0.56731146574020386</v>
      </c>
      <c r="CG1623">
        <v>0.50606667995452881</v>
      </c>
      <c r="CH1623">
        <v>0.57239991426467896</v>
      </c>
      <c r="CI1623">
        <v>0.66681474447250366</v>
      </c>
      <c r="CJ1623">
        <v>0.62067049741744995</v>
      </c>
      <c r="CK1623">
        <v>0.75936239957809448</v>
      </c>
      <c r="CL1623">
        <v>0.7952616810798645</v>
      </c>
      <c r="CM1623">
        <v>0.76792311668395996</v>
      </c>
      <c r="CN1623">
        <v>0.81394088268280029</v>
      </c>
      <c r="CO1623">
        <v>0.91180288791656494</v>
      </c>
      <c r="CP1623">
        <v>0.81202644109725952</v>
      </c>
      <c r="CQ1623">
        <v>0.85280698537826538</v>
      </c>
      <c r="CR1623">
        <v>0.93694919347763062</v>
      </c>
      <c r="CS1623">
        <v>0.93657124042510986</v>
      </c>
      <c r="CT1623">
        <v>0.92906028032302856</v>
      </c>
      <c r="CU1623">
        <v>1.0260695219039917</v>
      </c>
      <c r="CV1623">
        <v>0.83225584030151367</v>
      </c>
      <c r="CW1623">
        <v>0.73049139976501465</v>
      </c>
      <c r="CX1623">
        <v>0.59692871570587158</v>
      </c>
      <c r="CY1623">
        <v>0.60247325897216797</v>
      </c>
      <c r="CZ1623">
        <v>0.58432871103286743</v>
      </c>
    </row>
    <row r="1624" spans="1:104" x14ac:dyDescent="0.25">
      <c r="A1624" t="s">
        <v>1813</v>
      </c>
      <c r="B1624" t="s">
        <v>26</v>
      </c>
      <c r="C1624" t="s">
        <v>28</v>
      </c>
      <c r="D1624" t="s">
        <v>184</v>
      </c>
      <c r="E1624" t="s">
        <v>184</v>
      </c>
      <c r="F1624">
        <v>2018</v>
      </c>
      <c r="G1624" t="s">
        <v>181</v>
      </c>
      <c r="H1624">
        <v>11</v>
      </c>
      <c r="I1624">
        <v>40.579887390136719</v>
      </c>
      <c r="J1624">
        <v>39.377483367919922</v>
      </c>
      <c r="K1624">
        <v>38.685703277587891</v>
      </c>
      <c r="L1624">
        <v>38.873825073242187</v>
      </c>
      <c r="M1624">
        <v>40.593555450439453</v>
      </c>
      <c r="N1624">
        <v>44.699947357177734</v>
      </c>
      <c r="O1624">
        <v>50.031654357910156</v>
      </c>
      <c r="P1624">
        <v>54.654396057128906</v>
      </c>
      <c r="Q1624">
        <v>59.169841766357422</v>
      </c>
      <c r="R1624">
        <v>62.436923980712891</v>
      </c>
      <c r="S1624">
        <v>64.944351196289063</v>
      </c>
      <c r="T1624">
        <v>66.293624877929687</v>
      </c>
      <c r="U1624">
        <v>66.84539794921875</v>
      </c>
      <c r="V1624">
        <v>67.353797912597656</v>
      </c>
      <c r="W1624">
        <v>66.56817626953125</v>
      </c>
      <c r="X1624">
        <v>64.178131103515625</v>
      </c>
      <c r="Y1624">
        <v>61.777095794677734</v>
      </c>
      <c r="Z1624">
        <v>60.636680603027344</v>
      </c>
      <c r="AA1624">
        <v>57.024665832519531</v>
      </c>
      <c r="AB1624">
        <v>54.401332855224609</v>
      </c>
      <c r="AC1624">
        <v>52.305610656738281</v>
      </c>
      <c r="AD1624">
        <v>49.318172454833984</v>
      </c>
      <c r="AE1624">
        <v>45.866588592529297</v>
      </c>
      <c r="AF1624">
        <v>43.11572265625</v>
      </c>
      <c r="AG1624">
        <v>-0.50952309370040894</v>
      </c>
      <c r="AH1624">
        <v>-0.1657264232635498</v>
      </c>
      <c r="AI1624">
        <v>8.2839662209153175E-3</v>
      </c>
      <c r="AJ1624">
        <v>-9.8184429109096527E-2</v>
      </c>
      <c r="AK1624">
        <v>-0.22309280931949615</v>
      </c>
      <c r="AL1624">
        <v>-0.20626725256443024</v>
      </c>
      <c r="AM1624">
        <v>-0.37012767791748047</v>
      </c>
      <c r="AN1624">
        <v>-0.211099773645401</v>
      </c>
      <c r="AO1624">
        <v>0.13527789711952209</v>
      </c>
      <c r="AP1624">
        <v>0.42382520437240601</v>
      </c>
      <c r="AQ1624">
        <v>0.90366220474243164</v>
      </c>
      <c r="AR1624">
        <v>3.385554313659668</v>
      </c>
      <c r="AS1624">
        <v>3.4530923366546631</v>
      </c>
      <c r="AT1624">
        <v>3.3174443244934082</v>
      </c>
      <c r="AU1624">
        <v>3.0163822174072266</v>
      </c>
      <c r="AV1624">
        <v>2.5720388889312744</v>
      </c>
      <c r="AW1624">
        <v>2.3094654083251953</v>
      </c>
      <c r="AX1624">
        <v>1.8451508283615112</v>
      </c>
      <c r="AY1624">
        <v>-0.18695174157619476</v>
      </c>
      <c r="AZ1624">
        <v>-0.29201245307922363</v>
      </c>
      <c r="BA1624">
        <v>-0.24625891447067261</v>
      </c>
      <c r="BB1624">
        <v>-0.17917288839817047</v>
      </c>
      <c r="BC1624">
        <v>-0.15022143721580505</v>
      </c>
      <c r="BD1624">
        <v>-0.38753131031990051</v>
      </c>
      <c r="BE1624">
        <v>57.785659790039063</v>
      </c>
      <c r="BF1624">
        <v>56.968856811523438</v>
      </c>
      <c r="BG1624">
        <v>56.423152923583984</v>
      </c>
      <c r="BH1624">
        <v>55.426227569580078</v>
      </c>
      <c r="BI1624">
        <v>56.861186981201172</v>
      </c>
      <c r="BJ1624">
        <v>56.112064361572266</v>
      </c>
      <c r="BK1624">
        <v>56.589653015136719</v>
      </c>
      <c r="BL1624">
        <v>56.817680358886719</v>
      </c>
      <c r="BM1624">
        <v>61.184078216552734</v>
      </c>
      <c r="BN1624">
        <v>65.843109130859375</v>
      </c>
      <c r="BO1624">
        <v>69.98455810546875</v>
      </c>
      <c r="BP1624">
        <v>71.211700439453125</v>
      </c>
      <c r="BQ1624">
        <v>71.738960266113281</v>
      </c>
      <c r="BR1624">
        <v>70.367279052734375</v>
      </c>
      <c r="BS1624">
        <v>69.4296875</v>
      </c>
      <c r="BT1624">
        <v>70.202529907226563</v>
      </c>
      <c r="BU1624">
        <v>68.543075561523438</v>
      </c>
      <c r="BV1624">
        <v>65.815483093261719</v>
      </c>
      <c r="BW1624">
        <v>64.273292541503906</v>
      </c>
      <c r="BX1624">
        <v>63.793510437011719</v>
      </c>
      <c r="BY1624">
        <v>62.794387817382813</v>
      </c>
      <c r="BZ1624">
        <v>61.547462463378906</v>
      </c>
      <c r="CA1624">
        <v>61.295703887939453</v>
      </c>
      <c r="CB1624">
        <v>59.588775634765625</v>
      </c>
      <c r="CC1624">
        <v>0.81475770473480225</v>
      </c>
      <c r="CD1624">
        <v>0.77754300832748413</v>
      </c>
      <c r="CE1624">
        <v>0.73664414882659912</v>
      </c>
      <c r="CF1624">
        <v>0.58893328905105591</v>
      </c>
      <c r="CG1624">
        <v>0.5285150408744812</v>
      </c>
      <c r="CH1624">
        <v>0.59857577085494995</v>
      </c>
      <c r="CI1624">
        <v>0.68558627367019653</v>
      </c>
      <c r="CJ1624">
        <v>0.62830859422683716</v>
      </c>
      <c r="CK1624">
        <v>0.76119792461395264</v>
      </c>
      <c r="CL1624">
        <v>0.78855162858963013</v>
      </c>
      <c r="CM1624">
        <v>0.76120495796203613</v>
      </c>
      <c r="CN1624">
        <v>0.80358439683914185</v>
      </c>
      <c r="CO1624">
        <v>0.88812577724456787</v>
      </c>
      <c r="CP1624">
        <v>0.80355864763259888</v>
      </c>
      <c r="CQ1624">
        <v>0.83747488260269165</v>
      </c>
      <c r="CR1624">
        <v>0.90124773979187012</v>
      </c>
      <c r="CS1624">
        <v>0.89928025007247925</v>
      </c>
      <c r="CT1624">
        <v>0.9044417142868042</v>
      </c>
      <c r="CU1624">
        <v>0.97667747735977173</v>
      </c>
      <c r="CV1624">
        <v>0.78383022546768188</v>
      </c>
      <c r="CW1624">
        <v>0.69409459829330444</v>
      </c>
      <c r="CX1624">
        <v>0.59415590763092041</v>
      </c>
      <c r="CY1624">
        <v>0.61665952205657959</v>
      </c>
      <c r="CZ1624">
        <v>0.5985177755355835</v>
      </c>
    </row>
    <row r="1625" spans="1:104" x14ac:dyDescent="0.25">
      <c r="A1625" t="s">
        <v>1814</v>
      </c>
      <c r="B1625" t="s">
        <v>26</v>
      </c>
      <c r="C1625" t="s">
        <v>28</v>
      </c>
      <c r="D1625" t="s">
        <v>184</v>
      </c>
      <c r="E1625" t="s">
        <v>184</v>
      </c>
      <c r="F1625">
        <v>2018</v>
      </c>
      <c r="G1625" t="s">
        <v>182</v>
      </c>
      <c r="H1625">
        <v>12</v>
      </c>
      <c r="I1625">
        <v>39.905925750732422</v>
      </c>
      <c r="J1625">
        <v>38.794815063476562</v>
      </c>
      <c r="K1625">
        <v>38.178070068359375</v>
      </c>
      <c r="L1625">
        <v>38.399078369140625</v>
      </c>
      <c r="M1625">
        <v>40.122222900390625</v>
      </c>
      <c r="N1625">
        <v>44.204376220703125</v>
      </c>
      <c r="O1625">
        <v>49.747829437255859</v>
      </c>
      <c r="P1625">
        <v>54.068592071533203</v>
      </c>
      <c r="Q1625">
        <v>57.584003448486328</v>
      </c>
      <c r="R1625">
        <v>59.531314849853516</v>
      </c>
      <c r="S1625">
        <v>60.738780975341797</v>
      </c>
      <c r="T1625">
        <v>61.097969055175781</v>
      </c>
      <c r="U1625">
        <v>61.03680419921875</v>
      </c>
      <c r="V1625">
        <v>61.227043151855469</v>
      </c>
      <c r="W1625">
        <v>60.361808776855469</v>
      </c>
      <c r="X1625">
        <v>58.376312255859375</v>
      </c>
      <c r="Y1625">
        <v>56.891128540039063</v>
      </c>
      <c r="Z1625">
        <v>56.909904479980469</v>
      </c>
      <c r="AA1625">
        <v>54.134998321533203</v>
      </c>
      <c r="AB1625">
        <v>52.1776123046875</v>
      </c>
      <c r="AC1625">
        <v>50.452312469482422</v>
      </c>
      <c r="AD1625">
        <v>48.095378875732422</v>
      </c>
      <c r="AE1625">
        <v>44.878410339355469</v>
      </c>
      <c r="AF1625">
        <v>42.272075653076172</v>
      </c>
      <c r="AG1625">
        <v>-0.54825526475906372</v>
      </c>
      <c r="AH1625">
        <v>-0.11975502967834473</v>
      </c>
      <c r="AI1625">
        <v>0.11111446470022202</v>
      </c>
      <c r="AJ1625">
        <v>-4.6706665307283401E-2</v>
      </c>
      <c r="AK1625">
        <v>-0.24323557317256927</v>
      </c>
      <c r="AL1625">
        <v>-0.27670857310295105</v>
      </c>
      <c r="AM1625">
        <v>-0.42356914281845093</v>
      </c>
      <c r="AN1625">
        <v>-0.33767598867416382</v>
      </c>
      <c r="AO1625">
        <v>0.13422307372093201</v>
      </c>
      <c r="AP1625">
        <v>0.54200786352157593</v>
      </c>
      <c r="AQ1625">
        <v>0.95348650217056274</v>
      </c>
      <c r="AR1625">
        <v>3.1150405406951904</v>
      </c>
      <c r="AS1625">
        <v>3.1418333053588867</v>
      </c>
      <c r="AT1625">
        <v>3.0065124034881592</v>
      </c>
      <c r="AU1625">
        <v>2.6770293712615967</v>
      </c>
      <c r="AV1625">
        <v>2.0761175155639648</v>
      </c>
      <c r="AW1625">
        <v>1.8145650625228882</v>
      </c>
      <c r="AX1625">
        <v>1.2982258796691895</v>
      </c>
      <c r="AY1625">
        <v>-0.66405314207077026</v>
      </c>
      <c r="AZ1625">
        <v>-0.62555402517318726</v>
      </c>
      <c r="BA1625">
        <v>-0.48870351910591125</v>
      </c>
      <c r="BB1625">
        <v>-0.40134575963020325</v>
      </c>
      <c r="BC1625">
        <v>-0.30756449699401855</v>
      </c>
      <c r="BD1625">
        <v>-0.58680617809295654</v>
      </c>
      <c r="BE1625">
        <v>51.370845794677734</v>
      </c>
      <c r="BF1625">
        <v>51.580863952636719</v>
      </c>
      <c r="BG1625">
        <v>49.916545867919922</v>
      </c>
      <c r="BH1625">
        <v>49.960922241210938</v>
      </c>
      <c r="BI1625">
        <v>49.829105377197266</v>
      </c>
      <c r="BJ1625">
        <v>48.603710174560547</v>
      </c>
      <c r="BK1625">
        <v>47.895450592041016</v>
      </c>
      <c r="BL1625">
        <v>47.645454406738281</v>
      </c>
      <c r="BM1625">
        <v>54.499561309814453</v>
      </c>
      <c r="BN1625">
        <v>58.343578338623047</v>
      </c>
      <c r="BO1625">
        <v>61.5755615234375</v>
      </c>
      <c r="BP1625">
        <v>63.864665985107422</v>
      </c>
      <c r="BQ1625">
        <v>64.545700073242188</v>
      </c>
      <c r="BR1625">
        <v>65.371696472167969</v>
      </c>
      <c r="BS1625">
        <v>62.957820892333984</v>
      </c>
      <c r="BT1625">
        <v>61.565906524658203</v>
      </c>
      <c r="BU1625">
        <v>60.173999786376953</v>
      </c>
      <c r="BV1625">
        <v>56.146331787109375</v>
      </c>
      <c r="BW1625">
        <v>51.680179595947266</v>
      </c>
      <c r="BX1625">
        <v>48.81463623046875</v>
      </c>
      <c r="BY1625">
        <v>47.749164581298828</v>
      </c>
      <c r="BZ1625">
        <v>45.423164367675781</v>
      </c>
      <c r="CA1625">
        <v>45.750041961669922</v>
      </c>
      <c r="CB1625">
        <v>45.202590942382812</v>
      </c>
      <c r="CC1625">
        <v>0.8932574987411499</v>
      </c>
      <c r="CD1625">
        <v>0.85410565137863159</v>
      </c>
      <c r="CE1625">
        <v>0.81010359525680542</v>
      </c>
      <c r="CF1625">
        <v>0.6438249945640564</v>
      </c>
      <c r="CG1625">
        <v>0.57427680492401123</v>
      </c>
      <c r="CH1625">
        <v>0.64844346046447754</v>
      </c>
      <c r="CI1625">
        <v>0.73996317386627197</v>
      </c>
      <c r="CJ1625">
        <v>0.65799689292907715</v>
      </c>
      <c r="CK1625">
        <v>0.7953605055809021</v>
      </c>
      <c r="CL1625">
        <v>0.81714767217636108</v>
      </c>
      <c r="CM1625">
        <v>0.78316575288772583</v>
      </c>
      <c r="CN1625">
        <v>0.82529032230377197</v>
      </c>
      <c r="CO1625">
        <v>0.91151118278503418</v>
      </c>
      <c r="CP1625">
        <v>0.82437455654144287</v>
      </c>
      <c r="CQ1625">
        <v>0.85922771692276001</v>
      </c>
      <c r="CR1625">
        <v>0.92791974544525146</v>
      </c>
      <c r="CS1625">
        <v>0.93388336896896362</v>
      </c>
      <c r="CT1625">
        <v>0.94888186454772949</v>
      </c>
      <c r="CU1625">
        <v>1.0362125635147095</v>
      </c>
      <c r="CV1625">
        <v>0.83739852905273438</v>
      </c>
      <c r="CW1625">
        <v>0.7443079948425293</v>
      </c>
      <c r="CX1625">
        <v>0.6431427001953125</v>
      </c>
      <c r="CY1625">
        <v>0.67142683267593384</v>
      </c>
      <c r="CZ1625">
        <v>0.65266579389572144</v>
      </c>
    </row>
    <row r="1626" spans="1:104" x14ac:dyDescent="0.25">
      <c r="A1626" t="s">
        <v>1815</v>
      </c>
      <c r="B1626" t="s">
        <v>26</v>
      </c>
      <c r="C1626" t="s">
        <v>28</v>
      </c>
      <c r="D1626" t="s">
        <v>184</v>
      </c>
      <c r="E1626" t="s">
        <v>184</v>
      </c>
      <c r="F1626">
        <v>2018</v>
      </c>
      <c r="G1626" t="s">
        <v>183</v>
      </c>
      <c r="H1626">
        <v>8</v>
      </c>
      <c r="I1626">
        <v>48.320968627929687</v>
      </c>
      <c r="J1626">
        <v>46.688278198242187</v>
      </c>
      <c r="K1626">
        <v>45.518459320068359</v>
      </c>
      <c r="L1626">
        <v>45.460559844970703</v>
      </c>
      <c r="M1626">
        <v>47.154670715332031</v>
      </c>
      <c r="N1626">
        <v>51.847530364990234</v>
      </c>
      <c r="O1626">
        <v>57.852058410644531</v>
      </c>
      <c r="P1626">
        <v>64.472282409667969</v>
      </c>
      <c r="Q1626">
        <v>70.7950439453125</v>
      </c>
      <c r="R1626">
        <v>75.8529052734375</v>
      </c>
      <c r="S1626">
        <v>79.939521789550781</v>
      </c>
      <c r="T1626">
        <v>81.94085693359375</v>
      </c>
      <c r="U1626">
        <v>82.682579040527344</v>
      </c>
      <c r="V1626">
        <v>83.127006530761719</v>
      </c>
      <c r="W1626">
        <v>82.720672607421875</v>
      </c>
      <c r="X1626">
        <v>81.115272521972656</v>
      </c>
      <c r="Y1626">
        <v>77.881561279296875</v>
      </c>
      <c r="Z1626">
        <v>73.276786804199219</v>
      </c>
      <c r="AA1626">
        <v>67.550735473632813</v>
      </c>
      <c r="AB1626">
        <v>65.113594055175781</v>
      </c>
      <c r="AC1626">
        <v>63.368633270263672</v>
      </c>
      <c r="AD1626">
        <v>59.414970397949219</v>
      </c>
      <c r="AE1626">
        <v>55.118434906005859</v>
      </c>
      <c r="AF1626">
        <v>51.584209442138672</v>
      </c>
      <c r="AG1626">
        <v>-0.50806313753128052</v>
      </c>
      <c r="AH1626">
        <v>-0.28240197896957397</v>
      </c>
      <c r="AI1626">
        <v>-0.19407382607460022</v>
      </c>
      <c r="AJ1626">
        <v>-0.21238134801387787</v>
      </c>
      <c r="AK1626">
        <v>-0.20991139113903046</v>
      </c>
      <c r="AL1626">
        <v>-8.7702944874763489E-2</v>
      </c>
      <c r="AM1626">
        <v>-0.30848842859268188</v>
      </c>
      <c r="AN1626">
        <v>1.6234155744314194E-2</v>
      </c>
      <c r="AO1626">
        <v>0.14929240942001343</v>
      </c>
      <c r="AP1626">
        <v>0.19877029955387115</v>
      </c>
      <c r="AQ1626">
        <v>0.81941556930541992</v>
      </c>
      <c r="AR1626">
        <v>4.0827059745788574</v>
      </c>
      <c r="AS1626">
        <v>4.1938872337341309</v>
      </c>
      <c r="AT1626">
        <v>4.034853458404541</v>
      </c>
      <c r="AU1626">
        <v>3.8093817234039307</v>
      </c>
      <c r="AV1626">
        <v>3.786776065826416</v>
      </c>
      <c r="AW1626">
        <v>3.5636940002441406</v>
      </c>
      <c r="AX1626">
        <v>3.1241014003753662</v>
      </c>
      <c r="AY1626">
        <v>0.77729159593582153</v>
      </c>
      <c r="AZ1626">
        <v>0.36973783373832703</v>
      </c>
      <c r="BA1626">
        <v>0.22895443439483643</v>
      </c>
      <c r="BB1626">
        <v>0.24135631322860718</v>
      </c>
      <c r="BC1626">
        <v>0.14683735370635986</v>
      </c>
      <c r="BD1626">
        <v>-3.7129286676645279E-2</v>
      </c>
      <c r="BE1626">
        <v>67.101295471191406</v>
      </c>
      <c r="BF1626">
        <v>66.543960571289063</v>
      </c>
      <c r="BG1626">
        <v>66.009483337402344</v>
      </c>
      <c r="BH1626">
        <v>65.45159912109375</v>
      </c>
      <c r="BI1626">
        <v>65.435111999511719</v>
      </c>
      <c r="BJ1626">
        <v>65.45233154296875</v>
      </c>
      <c r="BK1626">
        <v>66.702041625976563</v>
      </c>
      <c r="BL1626">
        <v>68.450431823730469</v>
      </c>
      <c r="BM1626">
        <v>72.172012329101563</v>
      </c>
      <c r="BN1626">
        <v>76.604347229003906</v>
      </c>
      <c r="BO1626">
        <v>81.025802612304687</v>
      </c>
      <c r="BP1626">
        <v>82.762466430664063</v>
      </c>
      <c r="BQ1626">
        <v>84.404579162597656</v>
      </c>
      <c r="BR1626">
        <v>84.5059814453125</v>
      </c>
      <c r="BS1626">
        <v>83.836250305175781</v>
      </c>
      <c r="BT1626">
        <v>84.183113098144531</v>
      </c>
      <c r="BU1626">
        <v>83.329254150390625</v>
      </c>
      <c r="BV1626">
        <v>82.504554748535156</v>
      </c>
      <c r="BW1626">
        <v>79.515205383300781</v>
      </c>
      <c r="BX1626">
        <v>75.356063842773438</v>
      </c>
      <c r="BY1626">
        <v>72.324150085449219</v>
      </c>
      <c r="BZ1626">
        <v>70.702377319335937</v>
      </c>
      <c r="CA1626">
        <v>69.724571228027344</v>
      </c>
      <c r="CB1626">
        <v>68.899581909179688</v>
      </c>
      <c r="CC1626">
        <v>0.84588557481765747</v>
      </c>
      <c r="CD1626">
        <v>0.80824184417724609</v>
      </c>
      <c r="CE1626">
        <v>0.76056545972824097</v>
      </c>
      <c r="CF1626">
        <v>0.60155773162841797</v>
      </c>
      <c r="CG1626">
        <v>0.53348833322525024</v>
      </c>
      <c r="CH1626">
        <v>0.60347867012023926</v>
      </c>
      <c r="CI1626">
        <v>0.68284910917282104</v>
      </c>
      <c r="CJ1626">
        <v>0.62679827213287354</v>
      </c>
      <c r="CK1626">
        <v>0.76075786352157593</v>
      </c>
      <c r="CL1626">
        <v>0.78949832916259766</v>
      </c>
      <c r="CM1626">
        <v>0.76236855983734131</v>
      </c>
      <c r="CN1626">
        <v>0.8057677149772644</v>
      </c>
      <c r="CO1626">
        <v>0.89484161138534546</v>
      </c>
      <c r="CP1626">
        <v>0.80387115478515625</v>
      </c>
      <c r="CQ1626">
        <v>0.84060639142990112</v>
      </c>
      <c r="CR1626">
        <v>0.92067426443099976</v>
      </c>
      <c r="CS1626">
        <v>0.9241446852684021</v>
      </c>
      <c r="CT1626">
        <v>0.91644114255905151</v>
      </c>
      <c r="CU1626">
        <v>0.98748433589935303</v>
      </c>
      <c r="CV1626">
        <v>0.79879289865493774</v>
      </c>
      <c r="CW1626">
        <v>0.70802772045135498</v>
      </c>
      <c r="CX1626">
        <v>0.60355484485626221</v>
      </c>
      <c r="CY1626">
        <v>0.63175535202026367</v>
      </c>
      <c r="CZ1626">
        <v>0.61626076698303223</v>
      </c>
    </row>
    <row r="1627" spans="1:104" x14ac:dyDescent="0.25">
      <c r="A1627" t="s">
        <v>1816</v>
      </c>
      <c r="B1627" t="s">
        <v>26</v>
      </c>
      <c r="C1627" t="s">
        <v>28</v>
      </c>
      <c r="D1627" t="s">
        <v>184</v>
      </c>
      <c r="E1627" t="s">
        <v>184</v>
      </c>
      <c r="F1627">
        <v>2019</v>
      </c>
      <c r="G1627" t="s">
        <v>171</v>
      </c>
      <c r="H1627">
        <v>1</v>
      </c>
      <c r="I1627">
        <v>39.904491424560547</v>
      </c>
      <c r="J1627">
        <v>38.698482513427734</v>
      </c>
      <c r="K1627">
        <v>38.201251983642578</v>
      </c>
      <c r="L1627">
        <v>38.489891052246094</v>
      </c>
      <c r="M1627">
        <v>40.435169219970703</v>
      </c>
      <c r="N1627">
        <v>44.725444793701172</v>
      </c>
      <c r="O1627">
        <v>51.816871643066406</v>
      </c>
      <c r="P1627">
        <v>56.471839904785156</v>
      </c>
      <c r="Q1627">
        <v>59.444271087646484</v>
      </c>
      <c r="R1627">
        <v>60.283065795898438</v>
      </c>
      <c r="S1627">
        <v>60.494869232177734</v>
      </c>
      <c r="T1627">
        <v>60.053775787353516</v>
      </c>
      <c r="U1627">
        <v>59.489532470703125</v>
      </c>
      <c r="V1627">
        <v>59.362697601318359</v>
      </c>
      <c r="W1627">
        <v>58.509757995605469</v>
      </c>
      <c r="X1627">
        <v>56.824558258056641</v>
      </c>
      <c r="Y1627">
        <v>55.567901611328125</v>
      </c>
      <c r="Z1627">
        <v>56.548866271972656</v>
      </c>
      <c r="AA1627">
        <v>54.338764190673828</v>
      </c>
      <c r="AB1627">
        <v>52.515148162841797</v>
      </c>
      <c r="AC1627">
        <v>50.875911712646484</v>
      </c>
      <c r="AD1627">
        <v>48.456977844238281</v>
      </c>
      <c r="AE1627">
        <v>45.029918670654297</v>
      </c>
      <c r="AF1627">
        <v>42.417007446289063</v>
      </c>
      <c r="AG1627">
        <v>-0.59456086158752441</v>
      </c>
      <c r="AH1627">
        <v>-9.368443489074707E-2</v>
      </c>
      <c r="AI1627">
        <v>0.18264390528202057</v>
      </c>
      <c r="AJ1627">
        <v>-1.3941969722509384E-2</v>
      </c>
      <c r="AK1627">
        <v>-0.26505404710769653</v>
      </c>
      <c r="AL1627">
        <v>-0.34381350874900818</v>
      </c>
      <c r="AM1627">
        <v>-0.49295693635940552</v>
      </c>
      <c r="AN1627">
        <v>-0.47140926122665405</v>
      </c>
      <c r="AO1627">
        <v>0.14279672503471375</v>
      </c>
      <c r="AP1627">
        <v>0.66793102025985718</v>
      </c>
      <c r="AQ1627">
        <v>1.0525888204574585</v>
      </c>
      <c r="AR1627">
        <v>3.0825917720794678</v>
      </c>
      <c r="AS1627">
        <v>3.0721368789672852</v>
      </c>
      <c r="AT1627">
        <v>2.9130854606628418</v>
      </c>
      <c r="AU1627">
        <v>2.5603854656219482</v>
      </c>
      <c r="AV1627">
        <v>1.836700439453125</v>
      </c>
      <c r="AW1627">
        <v>1.5413442850112915</v>
      </c>
      <c r="AX1627">
        <v>0.96080946922302246</v>
      </c>
      <c r="AY1627">
        <v>-1.012624979019165</v>
      </c>
      <c r="AZ1627">
        <v>-0.8833579421043396</v>
      </c>
      <c r="BA1627">
        <v>-0.67986315488815308</v>
      </c>
      <c r="BB1627">
        <v>-0.56811213493347168</v>
      </c>
      <c r="BC1627">
        <v>-0.42539656162261963</v>
      </c>
      <c r="BD1627">
        <v>-0.74740886688232422</v>
      </c>
      <c r="BE1627">
        <v>47.503837585449219</v>
      </c>
      <c r="BF1627">
        <v>47.481876373291016</v>
      </c>
      <c r="BG1627">
        <v>46.915981292724609</v>
      </c>
      <c r="BH1627">
        <v>46.394020080566406</v>
      </c>
      <c r="BI1627">
        <v>45.23187255859375</v>
      </c>
      <c r="BJ1627">
        <v>45.144458770751953</v>
      </c>
      <c r="BK1627">
        <v>44.807048797607422</v>
      </c>
      <c r="BL1627">
        <v>43.8948974609375</v>
      </c>
      <c r="BM1627">
        <v>46.949424743652344</v>
      </c>
      <c r="BN1627">
        <v>51.773719787597656</v>
      </c>
      <c r="BO1627">
        <v>54.457828521728516</v>
      </c>
      <c r="BP1627">
        <v>56.478038787841797</v>
      </c>
      <c r="BQ1627">
        <v>57.065887451171875</v>
      </c>
      <c r="BR1627">
        <v>58.912143707275391</v>
      </c>
      <c r="BS1627">
        <v>58.228038787841797</v>
      </c>
      <c r="BT1627">
        <v>58.293487548828125</v>
      </c>
      <c r="BU1627">
        <v>56.427024841308594</v>
      </c>
      <c r="BV1627">
        <v>52.872936248779297</v>
      </c>
      <c r="BW1627">
        <v>50.070606231689453</v>
      </c>
      <c r="BX1627">
        <v>47.518272399902344</v>
      </c>
      <c r="BY1627">
        <v>47.204578399658203</v>
      </c>
      <c r="BZ1627">
        <v>47.594768524169922</v>
      </c>
      <c r="CA1627">
        <v>46.593006134033203</v>
      </c>
      <c r="CB1627">
        <v>45.799079895019531</v>
      </c>
      <c r="CC1627">
        <v>0.98163485527038574</v>
      </c>
      <c r="CD1627">
        <v>0.93198031187057495</v>
      </c>
      <c r="CE1627">
        <v>0.88797062635421753</v>
      </c>
      <c r="CF1627">
        <v>0.70235276222229004</v>
      </c>
      <c r="CG1627">
        <v>0.62694829702377319</v>
      </c>
      <c r="CH1627">
        <v>0.70916867256164551</v>
      </c>
      <c r="CI1627">
        <v>0.81425654888153076</v>
      </c>
      <c r="CJ1627">
        <v>0.69844472408294678</v>
      </c>
      <c r="CK1627">
        <v>0.85150051116943359</v>
      </c>
      <c r="CL1627">
        <v>0.86497622728347778</v>
      </c>
      <c r="CM1627">
        <v>0.81512647867202759</v>
      </c>
      <c r="CN1627">
        <v>0.859230637550354</v>
      </c>
      <c r="CO1627">
        <v>0.95831429958343506</v>
      </c>
      <c r="CP1627">
        <v>0.85050725936889648</v>
      </c>
      <c r="CQ1627">
        <v>0.8905835747718811</v>
      </c>
      <c r="CR1627">
        <v>0.97732305526733398</v>
      </c>
      <c r="CS1627">
        <v>0.98708146810531616</v>
      </c>
      <c r="CT1627">
        <v>1.0166382789611816</v>
      </c>
      <c r="CU1627">
        <v>1.1298940181732178</v>
      </c>
      <c r="CV1627">
        <v>0.91923737525939941</v>
      </c>
      <c r="CW1627">
        <v>0.81882697343826294</v>
      </c>
      <c r="CX1627">
        <v>0.70699429512023926</v>
      </c>
      <c r="CY1627">
        <v>0.73611980676651001</v>
      </c>
      <c r="CZ1627">
        <v>0.71519255638122559</v>
      </c>
    </row>
    <row r="1628" spans="1:104" x14ac:dyDescent="0.25">
      <c r="A1628" t="s">
        <v>1817</v>
      </c>
      <c r="B1628" t="s">
        <v>26</v>
      </c>
      <c r="C1628" t="s">
        <v>28</v>
      </c>
      <c r="D1628" t="s">
        <v>184</v>
      </c>
      <c r="E1628" t="s">
        <v>184</v>
      </c>
      <c r="F1628">
        <v>2019</v>
      </c>
      <c r="G1628" t="s">
        <v>172</v>
      </c>
      <c r="H1628">
        <v>2</v>
      </c>
      <c r="I1628">
        <v>40.022045135498047</v>
      </c>
      <c r="J1628">
        <v>38.823745727539063</v>
      </c>
      <c r="K1628">
        <v>38.231716156005859</v>
      </c>
      <c r="L1628">
        <v>38.458621978759766</v>
      </c>
      <c r="M1628">
        <v>40.241542816162109</v>
      </c>
      <c r="N1628">
        <v>44.737522125244141</v>
      </c>
      <c r="O1628">
        <v>51.198444366455078</v>
      </c>
      <c r="P1628">
        <v>55.928955078125</v>
      </c>
      <c r="Q1628">
        <v>59.535240173339844</v>
      </c>
      <c r="R1628">
        <v>61.089599609375</v>
      </c>
      <c r="S1628">
        <v>61.831302642822266</v>
      </c>
      <c r="T1628">
        <v>61.901947021484375</v>
      </c>
      <c r="U1628">
        <v>61.790950775146484</v>
      </c>
      <c r="V1628">
        <v>61.801830291748047</v>
      </c>
      <c r="W1628">
        <v>60.972301483154297</v>
      </c>
      <c r="X1628">
        <v>59.138526916503906</v>
      </c>
      <c r="Y1628">
        <v>57.352626800537109</v>
      </c>
      <c r="Z1628">
        <v>57.178249359130859</v>
      </c>
      <c r="AA1628">
        <v>55.795913696289063</v>
      </c>
      <c r="AB1628">
        <v>53.628253936767578</v>
      </c>
      <c r="AC1628">
        <v>51.874671936035156</v>
      </c>
      <c r="AD1628">
        <v>49.023349761962891</v>
      </c>
      <c r="AE1628">
        <v>45.321903228759766</v>
      </c>
      <c r="AF1628">
        <v>42.590763092041016</v>
      </c>
      <c r="AG1628">
        <v>-0.56695050001144409</v>
      </c>
      <c r="AH1628">
        <v>-0.10910876095294952</v>
      </c>
      <c r="AI1628">
        <v>0.13968640565872192</v>
      </c>
      <c r="AJ1628">
        <v>-3.3616960048675537E-2</v>
      </c>
      <c r="AK1628">
        <v>-0.25148817896842957</v>
      </c>
      <c r="AL1628">
        <v>-0.30998140573501587</v>
      </c>
      <c r="AM1628">
        <v>-0.45844483375549316</v>
      </c>
      <c r="AN1628">
        <v>-0.40377551317214966</v>
      </c>
      <c r="AO1628">
        <v>0.14196769893169403</v>
      </c>
      <c r="AP1628">
        <v>0.61178004741668701</v>
      </c>
      <c r="AQ1628">
        <v>1.0212166309356689</v>
      </c>
      <c r="AR1628">
        <v>3.1710810661315918</v>
      </c>
      <c r="AS1628">
        <v>3.191021203994751</v>
      </c>
      <c r="AT1628">
        <v>3.0369954109191895</v>
      </c>
      <c r="AU1628">
        <v>2.6893067359924316</v>
      </c>
      <c r="AV1628">
        <v>2.0220248699188232</v>
      </c>
      <c r="AW1628">
        <v>1.7294431924819946</v>
      </c>
      <c r="AX1628">
        <v>1.1643263101577759</v>
      </c>
      <c r="AY1628">
        <v>-0.82965439558029175</v>
      </c>
      <c r="AZ1628">
        <v>-0.74824011325836182</v>
      </c>
      <c r="BA1628">
        <v>-0.5806194543838501</v>
      </c>
      <c r="BB1628">
        <v>-0.47205439209938049</v>
      </c>
      <c r="BC1628">
        <v>-0.35582688450813293</v>
      </c>
      <c r="BD1628">
        <v>-0.65551096200942993</v>
      </c>
      <c r="BE1628">
        <v>49.232170104980469</v>
      </c>
      <c r="BF1628">
        <v>50.602626800537109</v>
      </c>
      <c r="BG1628">
        <v>50.97088623046875</v>
      </c>
      <c r="BH1628">
        <v>50.741085052490234</v>
      </c>
      <c r="BI1628">
        <v>49.783241271972656</v>
      </c>
      <c r="BJ1628">
        <v>49.033241271972656</v>
      </c>
      <c r="BK1628">
        <v>49.306957244873047</v>
      </c>
      <c r="BL1628">
        <v>50.241085052490234</v>
      </c>
      <c r="BM1628">
        <v>52.379108428955078</v>
      </c>
      <c r="BN1628">
        <v>54.588706970214844</v>
      </c>
      <c r="BO1628">
        <v>56.524150848388672</v>
      </c>
      <c r="BP1628">
        <v>57.771957397460938</v>
      </c>
      <c r="BQ1628">
        <v>59.685886383056641</v>
      </c>
      <c r="BR1628">
        <v>60.639778137207031</v>
      </c>
      <c r="BS1628">
        <v>60.451255798339844</v>
      </c>
      <c r="BT1628">
        <v>58.587387084960937</v>
      </c>
      <c r="BU1628">
        <v>57.111980438232422</v>
      </c>
      <c r="BV1628">
        <v>55.133060455322266</v>
      </c>
      <c r="BW1628">
        <v>53.762603759765625</v>
      </c>
      <c r="BX1628">
        <v>53.001186370849609</v>
      </c>
      <c r="BY1628">
        <v>51.579353332519531</v>
      </c>
      <c r="BZ1628">
        <v>50.710655212402344</v>
      </c>
      <c r="CA1628">
        <v>50.168937683105469</v>
      </c>
      <c r="CB1628">
        <v>50.579353332519531</v>
      </c>
      <c r="CC1628">
        <v>0.92469936609268188</v>
      </c>
      <c r="CD1628">
        <v>0.87984621524810791</v>
      </c>
      <c r="CE1628">
        <v>0.83685010671615601</v>
      </c>
      <c r="CF1628">
        <v>0.66307103633880615</v>
      </c>
      <c r="CG1628">
        <v>0.59059679508209229</v>
      </c>
      <c r="CH1628">
        <v>0.67418259382247925</v>
      </c>
      <c r="CI1628">
        <v>0.76908624172210693</v>
      </c>
      <c r="CJ1628">
        <v>0.66751223802566528</v>
      </c>
      <c r="CK1628">
        <v>0.81570988893508911</v>
      </c>
      <c r="CL1628">
        <v>0.83212786912918091</v>
      </c>
      <c r="CM1628">
        <v>0.78601253032684326</v>
      </c>
      <c r="CN1628">
        <v>0.82923704385757446</v>
      </c>
      <c r="CO1628">
        <v>0.92732691764831543</v>
      </c>
      <c r="CP1628">
        <v>0.82269787788391113</v>
      </c>
      <c r="CQ1628">
        <v>0.86164838075637817</v>
      </c>
      <c r="CR1628">
        <v>0.94545835256576538</v>
      </c>
      <c r="CS1628">
        <v>0.9532628059387207</v>
      </c>
      <c r="CT1628">
        <v>0.97534483671188354</v>
      </c>
      <c r="CU1628">
        <v>1.0921630859375</v>
      </c>
      <c r="CV1628">
        <v>0.88373130559921265</v>
      </c>
      <c r="CW1628">
        <v>0.78690201044082642</v>
      </c>
      <c r="CX1628">
        <v>0.67286944389343262</v>
      </c>
      <c r="CY1628">
        <v>0.69653868675231934</v>
      </c>
      <c r="CZ1628">
        <v>0.67688161134719849</v>
      </c>
    </row>
    <row r="1629" spans="1:104" x14ac:dyDescent="0.25">
      <c r="A1629" t="s">
        <v>1818</v>
      </c>
      <c r="B1629" t="s">
        <v>26</v>
      </c>
      <c r="C1629" t="s">
        <v>28</v>
      </c>
      <c r="D1629" t="s">
        <v>184</v>
      </c>
      <c r="E1629" t="s">
        <v>184</v>
      </c>
      <c r="F1629">
        <v>2019</v>
      </c>
      <c r="G1629" t="s">
        <v>173</v>
      </c>
      <c r="H1629">
        <v>3</v>
      </c>
      <c r="I1629">
        <v>40.934833526611328</v>
      </c>
      <c r="J1629">
        <v>39.626083374023438</v>
      </c>
      <c r="K1629">
        <v>38.842357635498047</v>
      </c>
      <c r="L1629">
        <v>38.89739990234375</v>
      </c>
      <c r="M1629">
        <v>40.423976898193359</v>
      </c>
      <c r="N1629">
        <v>44.480396270751953</v>
      </c>
      <c r="O1629">
        <v>51.306758880615234</v>
      </c>
      <c r="P1629">
        <v>56.412696838378906</v>
      </c>
      <c r="Q1629">
        <v>60.04058837890625</v>
      </c>
      <c r="R1629">
        <v>61.266075134277344</v>
      </c>
      <c r="S1629">
        <v>61.838672637939453</v>
      </c>
      <c r="T1629">
        <v>61.933963775634766</v>
      </c>
      <c r="U1629">
        <v>61.720142364501953</v>
      </c>
      <c r="V1629">
        <v>61.686389923095703</v>
      </c>
      <c r="W1629">
        <v>60.886852264404297</v>
      </c>
      <c r="X1629">
        <v>59.340423583984375</v>
      </c>
      <c r="Y1629">
        <v>57.732345581054688</v>
      </c>
      <c r="Z1629">
        <v>56.10028076171875</v>
      </c>
      <c r="AA1629">
        <v>54.504558563232422</v>
      </c>
      <c r="AB1629">
        <v>54.713329315185547</v>
      </c>
      <c r="AC1629">
        <v>52.772514343261719</v>
      </c>
      <c r="AD1629">
        <v>50.149181365966797</v>
      </c>
      <c r="AE1629">
        <v>46.112464904785156</v>
      </c>
      <c r="AF1629">
        <v>43.327274322509766</v>
      </c>
      <c r="AG1629">
        <v>-0.58551132678985596</v>
      </c>
      <c r="AH1629">
        <v>-0.11304600536823273</v>
      </c>
      <c r="AI1629">
        <v>0.14385917782783508</v>
      </c>
      <c r="AJ1629">
        <v>-3.3951617777347565E-2</v>
      </c>
      <c r="AK1629">
        <v>-0.25432071089744568</v>
      </c>
      <c r="AL1629">
        <v>-0.3095228374004364</v>
      </c>
      <c r="AM1629">
        <v>-0.46208459138870239</v>
      </c>
      <c r="AN1629">
        <v>-0.41071411967277527</v>
      </c>
      <c r="AO1629">
        <v>0.14424632489681244</v>
      </c>
      <c r="AP1629">
        <v>0.61814582347869873</v>
      </c>
      <c r="AQ1629">
        <v>1.0264096260070801</v>
      </c>
      <c r="AR1629">
        <v>3.1825649738311768</v>
      </c>
      <c r="AS1629">
        <v>3.1984596252441406</v>
      </c>
      <c r="AT1629">
        <v>3.0424013137817383</v>
      </c>
      <c r="AU1629">
        <v>2.6963708400726318</v>
      </c>
      <c r="AV1629">
        <v>2.0325617790222168</v>
      </c>
      <c r="AW1629">
        <v>1.7417868375778198</v>
      </c>
      <c r="AX1629">
        <v>1.1342955827713013</v>
      </c>
      <c r="AY1629">
        <v>-0.83153063058853149</v>
      </c>
      <c r="AZ1629">
        <v>-0.77159631252288818</v>
      </c>
      <c r="BA1629">
        <v>-0.59212470054626465</v>
      </c>
      <c r="BB1629">
        <v>-0.48593661189079285</v>
      </c>
      <c r="BC1629">
        <v>-0.36258074641227722</v>
      </c>
      <c r="BD1629">
        <v>-0.66834694147109985</v>
      </c>
      <c r="BE1629">
        <v>47.222175598144531</v>
      </c>
      <c r="BF1629">
        <v>48.757061004638672</v>
      </c>
      <c r="BG1629">
        <v>48.937255859375</v>
      </c>
      <c r="BH1629">
        <v>49.853404998779297</v>
      </c>
      <c r="BI1629">
        <v>48.645988464355469</v>
      </c>
      <c r="BJ1629">
        <v>48.439888000488281</v>
      </c>
      <c r="BK1629">
        <v>48.600330352783203</v>
      </c>
      <c r="BL1629">
        <v>49.08013916015625</v>
      </c>
      <c r="BM1629">
        <v>52.379947662353516</v>
      </c>
      <c r="BN1629">
        <v>53.906726837158203</v>
      </c>
      <c r="BO1629">
        <v>56.564094543457031</v>
      </c>
      <c r="BP1629">
        <v>57.631267547607422</v>
      </c>
      <c r="BQ1629">
        <v>59.064971923828125</v>
      </c>
      <c r="BR1629">
        <v>60.08648681640625</v>
      </c>
      <c r="BS1629">
        <v>59.58648681640625</v>
      </c>
      <c r="BT1629">
        <v>59.08428955078125</v>
      </c>
      <c r="BU1629">
        <v>58.110630035400391</v>
      </c>
      <c r="BV1629">
        <v>56.902774810791016</v>
      </c>
      <c r="BW1629">
        <v>52.732475280761719</v>
      </c>
      <c r="BX1629">
        <v>51.29656982421875</v>
      </c>
      <c r="BY1629">
        <v>50.138324737548828</v>
      </c>
      <c r="BZ1629">
        <v>49.180469512939453</v>
      </c>
      <c r="CA1629">
        <v>48.680904388427734</v>
      </c>
      <c r="CB1629">
        <v>48.593544006347656</v>
      </c>
      <c r="CC1629">
        <v>0.95329076051712036</v>
      </c>
      <c r="CD1629">
        <v>0.90828633308410645</v>
      </c>
      <c r="CE1629">
        <v>0.85874736309051514</v>
      </c>
      <c r="CF1629">
        <v>0.67731398344039917</v>
      </c>
      <c r="CG1629">
        <v>0.59897774457931519</v>
      </c>
      <c r="CH1629">
        <v>0.67729645967483521</v>
      </c>
      <c r="CI1629">
        <v>0.778453528881073</v>
      </c>
      <c r="CJ1629">
        <v>0.67969578504562378</v>
      </c>
      <c r="CK1629">
        <v>0.83095896244049072</v>
      </c>
      <c r="CL1629">
        <v>0.84561336040496826</v>
      </c>
      <c r="CM1629">
        <v>0.7994924783706665</v>
      </c>
      <c r="CN1629">
        <v>0.84434765577316284</v>
      </c>
      <c r="CO1629">
        <v>0.94288986921310425</v>
      </c>
      <c r="CP1629">
        <v>0.83768618106842041</v>
      </c>
      <c r="CQ1629">
        <v>0.87726867198944092</v>
      </c>
      <c r="CR1629">
        <v>0.96354180574417114</v>
      </c>
      <c r="CS1629">
        <v>0.97450268268585205</v>
      </c>
      <c r="CT1629">
        <v>0.98216491937637329</v>
      </c>
      <c r="CU1629">
        <v>1.0943518877029419</v>
      </c>
      <c r="CV1629">
        <v>0.90817934274673462</v>
      </c>
      <c r="CW1629">
        <v>0.80075979232788086</v>
      </c>
      <c r="CX1629">
        <v>0.68993222713470459</v>
      </c>
      <c r="CY1629">
        <v>0.70826929807662964</v>
      </c>
      <c r="CZ1629">
        <v>0.68931180238723755</v>
      </c>
    </row>
    <row r="1630" spans="1:104" x14ac:dyDescent="0.25">
      <c r="A1630" t="s">
        <v>1819</v>
      </c>
      <c r="B1630" t="s">
        <v>26</v>
      </c>
      <c r="C1630" t="s">
        <v>28</v>
      </c>
      <c r="D1630" t="s">
        <v>184</v>
      </c>
      <c r="E1630" t="s">
        <v>184</v>
      </c>
      <c r="F1630">
        <v>2019</v>
      </c>
      <c r="G1630" t="s">
        <v>174</v>
      </c>
      <c r="H1630">
        <v>4</v>
      </c>
      <c r="I1630">
        <v>41.75555419921875</v>
      </c>
      <c r="J1630">
        <v>40.342582702636719</v>
      </c>
      <c r="K1630">
        <v>39.486446380615234</v>
      </c>
      <c r="L1630">
        <v>39.404033660888672</v>
      </c>
      <c r="M1630">
        <v>40.906600952148438</v>
      </c>
      <c r="N1630">
        <v>44.775833129882813</v>
      </c>
      <c r="O1630">
        <v>50.13507080078125</v>
      </c>
      <c r="P1630">
        <v>55.166385650634766</v>
      </c>
      <c r="Q1630">
        <v>59.965187072753906</v>
      </c>
      <c r="R1630">
        <v>63.425853729248047</v>
      </c>
      <c r="S1630">
        <v>66.217399597167969</v>
      </c>
      <c r="T1630">
        <v>67.998794555664062</v>
      </c>
      <c r="U1630">
        <v>68.995399475097656</v>
      </c>
      <c r="V1630">
        <v>69.998374938964844</v>
      </c>
      <c r="W1630">
        <v>69.565193176269531</v>
      </c>
      <c r="X1630">
        <v>67.638923645019531</v>
      </c>
      <c r="Y1630">
        <v>64.993804931640625</v>
      </c>
      <c r="Z1630">
        <v>60.998580932617188</v>
      </c>
      <c r="AA1630">
        <v>57.134853363037109</v>
      </c>
      <c r="AB1630">
        <v>56.521568298339844</v>
      </c>
      <c r="AC1630">
        <v>55.030017852783203</v>
      </c>
      <c r="AD1630">
        <v>51.771747589111328</v>
      </c>
      <c r="AE1630">
        <v>47.982192993164063</v>
      </c>
      <c r="AF1630">
        <v>44.930416107177734</v>
      </c>
      <c r="AG1630">
        <v>-0.51357781887054443</v>
      </c>
      <c r="AH1630">
        <v>-0.17869116365909576</v>
      </c>
      <c r="AI1630">
        <v>-1.2413237243890762E-2</v>
      </c>
      <c r="AJ1630">
        <v>-0.10958372056484222</v>
      </c>
      <c r="AK1630">
        <v>-0.21982412040233612</v>
      </c>
      <c r="AL1630">
        <v>-0.19292362034320831</v>
      </c>
      <c r="AM1630">
        <v>-0.35796099901199341</v>
      </c>
      <c r="AN1630">
        <v>-0.18843621015548706</v>
      </c>
      <c r="AO1630">
        <v>0.13644720613956451</v>
      </c>
      <c r="AP1630">
        <v>0.39971107244491577</v>
      </c>
      <c r="AQ1630">
        <v>0.89145326614379883</v>
      </c>
      <c r="AR1630">
        <v>3.4565818309783936</v>
      </c>
      <c r="AS1630">
        <v>3.5481300354003906</v>
      </c>
      <c r="AT1630">
        <v>3.4351663589477539</v>
      </c>
      <c r="AU1630">
        <v>3.1505627632141113</v>
      </c>
      <c r="AV1630">
        <v>2.7511360645294189</v>
      </c>
      <c r="AW1630">
        <v>2.4828617572784424</v>
      </c>
      <c r="AX1630">
        <v>1.9432064294815063</v>
      </c>
      <c r="AY1630">
        <v>-8.739539235830307E-2</v>
      </c>
      <c r="AZ1630">
        <v>-0.22519966959953308</v>
      </c>
      <c r="BA1630">
        <v>-0.19990557432174683</v>
      </c>
      <c r="BB1630">
        <v>-0.13701501488685608</v>
      </c>
      <c r="BC1630">
        <v>-0.12162931263446808</v>
      </c>
      <c r="BD1630">
        <v>-0.35939788818359375</v>
      </c>
      <c r="BE1630">
        <v>58.166065216064453</v>
      </c>
      <c r="BF1630">
        <v>58.511573791503906</v>
      </c>
      <c r="BG1630">
        <v>57.83135986328125</v>
      </c>
      <c r="BH1630">
        <v>57.71856689453125</v>
      </c>
      <c r="BI1630">
        <v>57.494457244873047</v>
      </c>
      <c r="BJ1630">
        <v>57.631668090820313</v>
      </c>
      <c r="BK1630">
        <v>58.315830230712891</v>
      </c>
      <c r="BL1630">
        <v>62.692340850830078</v>
      </c>
      <c r="BM1630">
        <v>67.472892761230469</v>
      </c>
      <c r="BN1630">
        <v>66.738418579101562</v>
      </c>
      <c r="BO1630">
        <v>69.167320251464844</v>
      </c>
      <c r="BP1630">
        <v>71.377822875976563</v>
      </c>
      <c r="BQ1630">
        <v>72.234474182128906</v>
      </c>
      <c r="BR1630">
        <v>71.349899291992188</v>
      </c>
      <c r="BS1630">
        <v>71.213844299316406</v>
      </c>
      <c r="BT1630">
        <v>70.6165771484375</v>
      </c>
      <c r="BU1630">
        <v>69.182853698730469</v>
      </c>
      <c r="BV1630">
        <v>68.224983215332031</v>
      </c>
      <c r="BW1630">
        <v>67.066703796386719</v>
      </c>
      <c r="BX1630">
        <v>64.197494506835938</v>
      </c>
      <c r="BY1630">
        <v>61.905803680419922</v>
      </c>
      <c r="BZ1630">
        <v>61.547397613525391</v>
      </c>
      <c r="CA1630">
        <v>60.131664276123047</v>
      </c>
      <c r="CB1630">
        <v>58.650539398193359</v>
      </c>
      <c r="CC1630">
        <v>0.81749230623245239</v>
      </c>
      <c r="CD1630">
        <v>0.77812314033508301</v>
      </c>
      <c r="CE1630">
        <v>0.73600006103515625</v>
      </c>
      <c r="CF1630">
        <v>0.58475297689437866</v>
      </c>
      <c r="CG1630">
        <v>0.52267271280288696</v>
      </c>
      <c r="CH1630">
        <v>0.59155517816543579</v>
      </c>
      <c r="CI1630">
        <v>0.67490631341934204</v>
      </c>
      <c r="CJ1630">
        <v>0.62441682815551758</v>
      </c>
      <c r="CK1630">
        <v>0.75734508037567139</v>
      </c>
      <c r="CL1630">
        <v>0.78434467315673828</v>
      </c>
      <c r="CM1630">
        <v>0.75770395994186401</v>
      </c>
      <c r="CN1630">
        <v>0.80033040046691895</v>
      </c>
      <c r="CO1630">
        <v>0.88602685928344727</v>
      </c>
      <c r="CP1630">
        <v>0.80203300714492798</v>
      </c>
      <c r="CQ1630">
        <v>0.83722299337387085</v>
      </c>
      <c r="CR1630">
        <v>0.90516269207000732</v>
      </c>
      <c r="CS1630">
        <v>0.90318483114242554</v>
      </c>
      <c r="CT1630">
        <v>0.88860005140304565</v>
      </c>
      <c r="CU1630">
        <v>0.95519900321960449</v>
      </c>
      <c r="CV1630">
        <v>0.78086614608764648</v>
      </c>
      <c r="CW1630">
        <v>0.69777935743331909</v>
      </c>
      <c r="CX1630">
        <v>0.59815472364425659</v>
      </c>
      <c r="CY1630">
        <v>0.62259107828140259</v>
      </c>
      <c r="CZ1630">
        <v>0.60566174983978271</v>
      </c>
    </row>
    <row r="1631" spans="1:104" x14ac:dyDescent="0.25">
      <c r="A1631" t="s">
        <v>1820</v>
      </c>
      <c r="B1631" t="s">
        <v>26</v>
      </c>
      <c r="C1631" t="s">
        <v>28</v>
      </c>
      <c r="D1631" t="s">
        <v>184</v>
      </c>
      <c r="E1631" t="s">
        <v>184</v>
      </c>
      <c r="F1631">
        <v>2019</v>
      </c>
      <c r="G1631" t="s">
        <v>175</v>
      </c>
      <c r="H1631">
        <v>5</v>
      </c>
      <c r="I1631">
        <v>43.045150756835938</v>
      </c>
      <c r="J1631">
        <v>41.608547210693359</v>
      </c>
      <c r="K1631">
        <v>40.707736968994141</v>
      </c>
      <c r="L1631">
        <v>40.52227783203125</v>
      </c>
      <c r="M1631">
        <v>41.928859710693359</v>
      </c>
      <c r="N1631">
        <v>45.703372955322266</v>
      </c>
      <c r="O1631">
        <v>50.710186004638672</v>
      </c>
      <c r="P1631">
        <v>57.075157165527344</v>
      </c>
      <c r="Q1631">
        <v>62.791824340820313</v>
      </c>
      <c r="R1631">
        <v>66.753692626953125</v>
      </c>
      <c r="S1631">
        <v>69.373733520507813</v>
      </c>
      <c r="T1631">
        <v>70.440078735351563</v>
      </c>
      <c r="U1631">
        <v>70.723373413085938</v>
      </c>
      <c r="V1631">
        <v>71.172454833984375</v>
      </c>
      <c r="W1631">
        <v>70.783111572265625</v>
      </c>
      <c r="X1631">
        <v>68.841659545898437</v>
      </c>
      <c r="Y1631">
        <v>66.02532958984375</v>
      </c>
      <c r="Z1631">
        <v>62.189044952392578</v>
      </c>
      <c r="AA1631">
        <v>58.313644409179688</v>
      </c>
      <c r="AB1631">
        <v>57.048652648925781</v>
      </c>
      <c r="AC1631">
        <v>56.275993347167969</v>
      </c>
      <c r="AD1631">
        <v>52.923316955566406</v>
      </c>
      <c r="AE1631">
        <v>49.165760040283203</v>
      </c>
      <c r="AF1631">
        <v>46.128101348876953</v>
      </c>
      <c r="AG1631">
        <v>-0.53682541847229004</v>
      </c>
      <c r="AH1631">
        <v>-0.19127865135669708</v>
      </c>
      <c r="AI1631">
        <v>-1.9482742995023727E-2</v>
      </c>
      <c r="AJ1631">
        <v>-0.11785394698381424</v>
      </c>
      <c r="AK1631">
        <v>-0.22672033309936523</v>
      </c>
      <c r="AL1631">
        <v>-0.19651290774345398</v>
      </c>
      <c r="AM1631">
        <v>-0.36611473560333252</v>
      </c>
      <c r="AN1631">
        <v>-0.1920572817325592</v>
      </c>
      <c r="AO1631">
        <v>0.14295873045921326</v>
      </c>
      <c r="AP1631">
        <v>0.41239577531814575</v>
      </c>
      <c r="AQ1631">
        <v>0.92139482498168945</v>
      </c>
      <c r="AR1631">
        <v>3.5587158203125</v>
      </c>
      <c r="AS1631">
        <v>3.6120979785919189</v>
      </c>
      <c r="AT1631">
        <v>3.4648773670196533</v>
      </c>
      <c r="AU1631">
        <v>3.1832714080810547</v>
      </c>
      <c r="AV1631">
        <v>2.8017194271087646</v>
      </c>
      <c r="AW1631">
        <v>2.5339012145996094</v>
      </c>
      <c r="AX1631">
        <v>1.9997268915176392</v>
      </c>
      <c r="AY1631">
        <v>-6.4201116561889648E-2</v>
      </c>
      <c r="AZ1631">
        <v>-0.21253383159637451</v>
      </c>
      <c r="BA1631">
        <v>-0.19299732148647308</v>
      </c>
      <c r="BB1631">
        <v>-0.12939722836017609</v>
      </c>
      <c r="BC1631">
        <v>-0.1176232323050499</v>
      </c>
      <c r="BD1631">
        <v>-0.3638685941696167</v>
      </c>
      <c r="BE1631">
        <v>59.242221832275391</v>
      </c>
      <c r="BF1631">
        <v>59.656654357910156</v>
      </c>
      <c r="BG1631">
        <v>59.862773895263672</v>
      </c>
      <c r="BH1631">
        <v>59.884716033935547</v>
      </c>
      <c r="BI1631">
        <v>59.880764007568359</v>
      </c>
      <c r="BJ1631">
        <v>60.089076995849609</v>
      </c>
      <c r="BK1631">
        <v>60.81494140625</v>
      </c>
      <c r="BL1631">
        <v>61.043003082275391</v>
      </c>
      <c r="BM1631">
        <v>64.096855163574219</v>
      </c>
      <c r="BN1631">
        <v>66.075790405273438</v>
      </c>
      <c r="BO1631">
        <v>70.06207275390625</v>
      </c>
      <c r="BP1631">
        <v>72.197982788085938</v>
      </c>
      <c r="BQ1631">
        <v>72.269065856933594</v>
      </c>
      <c r="BR1631">
        <v>72.723426818847656</v>
      </c>
      <c r="BS1631">
        <v>72.406288146972656</v>
      </c>
      <c r="BT1631">
        <v>71.811195373535156</v>
      </c>
      <c r="BU1631">
        <v>70.169136047363281</v>
      </c>
      <c r="BV1631">
        <v>67.551216125488281</v>
      </c>
      <c r="BW1631">
        <v>64.455680847167969</v>
      </c>
      <c r="BX1631">
        <v>61.607948303222656</v>
      </c>
      <c r="BY1631">
        <v>60.836883544921875</v>
      </c>
      <c r="BZ1631">
        <v>60.176399230957031</v>
      </c>
      <c r="CA1631">
        <v>60.198341369628906</v>
      </c>
      <c r="CB1631">
        <v>60.174644470214844</v>
      </c>
      <c r="CC1631">
        <v>0.84834945201873779</v>
      </c>
      <c r="CD1631">
        <v>0.80939710140228271</v>
      </c>
      <c r="CE1631">
        <v>0.7657400369644165</v>
      </c>
      <c r="CF1631">
        <v>0.60436350107192993</v>
      </c>
      <c r="CG1631">
        <v>0.53563922643661499</v>
      </c>
      <c r="CH1631">
        <v>0.60290420055389404</v>
      </c>
      <c r="CI1631">
        <v>0.68445849418640137</v>
      </c>
      <c r="CJ1631">
        <v>0.63175719976425171</v>
      </c>
      <c r="CK1631">
        <v>0.77024805545806885</v>
      </c>
      <c r="CL1631">
        <v>0.79694640636444092</v>
      </c>
      <c r="CM1631">
        <v>0.76526695489883423</v>
      </c>
      <c r="CN1631">
        <v>0.80644780397415161</v>
      </c>
      <c r="CO1631">
        <v>0.89127606153488159</v>
      </c>
      <c r="CP1631">
        <v>0.8037639856338501</v>
      </c>
      <c r="CQ1631">
        <v>0.83872097730636597</v>
      </c>
      <c r="CR1631">
        <v>0.90826219320297241</v>
      </c>
      <c r="CS1631">
        <v>0.90846836566925049</v>
      </c>
      <c r="CT1631">
        <v>0.89856153726577759</v>
      </c>
      <c r="CU1631">
        <v>0.97255349159240723</v>
      </c>
      <c r="CV1631">
        <v>0.79605966806411743</v>
      </c>
      <c r="CW1631">
        <v>0.71370619535446167</v>
      </c>
      <c r="CX1631">
        <v>0.61011344194412231</v>
      </c>
      <c r="CY1631">
        <v>0.63826972246170044</v>
      </c>
      <c r="CZ1631">
        <v>0.62374037504196167</v>
      </c>
    </row>
    <row r="1632" spans="1:104" x14ac:dyDescent="0.25">
      <c r="A1632" t="s">
        <v>1821</v>
      </c>
      <c r="B1632" t="s">
        <v>26</v>
      </c>
      <c r="C1632" t="s">
        <v>28</v>
      </c>
      <c r="D1632" t="s">
        <v>184</v>
      </c>
      <c r="E1632" t="s">
        <v>184</v>
      </c>
      <c r="F1632">
        <v>2019</v>
      </c>
      <c r="G1632" t="s">
        <v>176</v>
      </c>
      <c r="H1632">
        <v>6</v>
      </c>
      <c r="I1632">
        <v>45.537071228027344</v>
      </c>
      <c r="J1632">
        <v>43.928482055664062</v>
      </c>
      <c r="K1632">
        <v>42.941005706787109</v>
      </c>
      <c r="L1632">
        <v>42.777400970458984</v>
      </c>
      <c r="M1632">
        <v>44.171527862548828</v>
      </c>
      <c r="N1632">
        <v>47.969303131103516</v>
      </c>
      <c r="O1632">
        <v>53.034233093261719</v>
      </c>
      <c r="P1632">
        <v>59.555282592773438</v>
      </c>
      <c r="Q1632">
        <v>65.314582824707031</v>
      </c>
      <c r="R1632">
        <v>69.891334533691406</v>
      </c>
      <c r="S1632">
        <v>73.411628723144531</v>
      </c>
      <c r="T1632">
        <v>74.990501403808594</v>
      </c>
      <c r="U1632">
        <v>75.469001770019531</v>
      </c>
      <c r="V1632">
        <v>75.755783081054688</v>
      </c>
      <c r="W1632">
        <v>75.39129638671875</v>
      </c>
      <c r="X1632">
        <v>73.964019775390625</v>
      </c>
      <c r="Y1632">
        <v>71.471199035644531</v>
      </c>
      <c r="Z1632">
        <v>67.446922302246094</v>
      </c>
      <c r="AA1632">
        <v>62.740550994873047</v>
      </c>
      <c r="AB1632">
        <v>59.904537200927734</v>
      </c>
      <c r="AC1632">
        <v>59.082897186279297</v>
      </c>
      <c r="AD1632">
        <v>55.711330413818359</v>
      </c>
      <c r="AE1632">
        <v>52.012619018554688</v>
      </c>
      <c r="AF1632">
        <v>48.794239044189453</v>
      </c>
      <c r="AG1632">
        <v>-0.53220874071121216</v>
      </c>
      <c r="AH1632">
        <v>-0.23635035753250122</v>
      </c>
      <c r="AI1632">
        <v>-0.10129987448453903</v>
      </c>
      <c r="AJ1632">
        <v>-0.16342005133628845</v>
      </c>
      <c r="AK1632">
        <v>-0.22028997540473938</v>
      </c>
      <c r="AL1632">
        <v>-0.14676386117935181</v>
      </c>
      <c r="AM1632">
        <v>-0.33809563517570496</v>
      </c>
      <c r="AN1632">
        <v>-9.522797167301178E-2</v>
      </c>
      <c r="AO1632">
        <v>0.14531256258487701</v>
      </c>
      <c r="AP1632">
        <v>0.31231120228767395</v>
      </c>
      <c r="AQ1632">
        <v>0.87605184316635132</v>
      </c>
      <c r="AR1632">
        <v>3.7876725196838379</v>
      </c>
      <c r="AS1632">
        <v>3.8671269416809082</v>
      </c>
      <c r="AT1632">
        <v>3.7054479122161865</v>
      </c>
      <c r="AU1632">
        <v>3.4514832496643066</v>
      </c>
      <c r="AV1632">
        <v>3.2428102493286133</v>
      </c>
      <c r="AW1632">
        <v>3.0127992630004883</v>
      </c>
      <c r="AX1632">
        <v>2.5208089351654053</v>
      </c>
      <c r="AY1632">
        <v>0.31922200322151184</v>
      </c>
      <c r="AZ1632">
        <v>5.1921568810939789E-2</v>
      </c>
      <c r="BA1632">
        <v>6.4231519354507327E-4</v>
      </c>
      <c r="BB1632">
        <v>4.1871964931488037E-2</v>
      </c>
      <c r="BC1632">
        <v>4.6764728613197803E-3</v>
      </c>
      <c r="BD1632">
        <v>-0.21634687483310699</v>
      </c>
      <c r="BE1632">
        <v>62.102703094482422</v>
      </c>
      <c r="BF1632">
        <v>61.624637603759766</v>
      </c>
      <c r="BG1632">
        <v>61.353141784667969</v>
      </c>
      <c r="BH1632">
        <v>61.559272766113281</v>
      </c>
      <c r="BI1632">
        <v>61.079452514648438</v>
      </c>
      <c r="BJ1632">
        <v>61.511894226074219</v>
      </c>
      <c r="BK1632">
        <v>62.838615417480469</v>
      </c>
      <c r="BL1632">
        <v>65.846900939941406</v>
      </c>
      <c r="BM1632">
        <v>68.507850646972656</v>
      </c>
      <c r="BN1632">
        <v>73.562187194824219</v>
      </c>
      <c r="BO1632">
        <v>77.202522277832031</v>
      </c>
      <c r="BP1632">
        <v>77.270072937011719</v>
      </c>
      <c r="BQ1632">
        <v>79.594161987304688</v>
      </c>
      <c r="BR1632">
        <v>78.519203186035156</v>
      </c>
      <c r="BS1632">
        <v>77.065261840820313</v>
      </c>
      <c r="BT1632">
        <v>76.127120971679688</v>
      </c>
      <c r="BU1632">
        <v>74.259605407714844</v>
      </c>
      <c r="BV1632">
        <v>72.802597045898438</v>
      </c>
      <c r="BW1632">
        <v>71.389007568359375</v>
      </c>
      <c r="BX1632">
        <v>69.025444030761719</v>
      </c>
      <c r="BY1632">
        <v>65.447845458984375</v>
      </c>
      <c r="BZ1632">
        <v>64.654853820800781</v>
      </c>
      <c r="CA1632">
        <v>63.677227020263672</v>
      </c>
      <c r="CB1632">
        <v>62.513210296630859</v>
      </c>
      <c r="CC1632">
        <v>0.84915918111801147</v>
      </c>
      <c r="CD1632">
        <v>0.80888640880584717</v>
      </c>
      <c r="CE1632">
        <v>0.76396167278289795</v>
      </c>
      <c r="CF1632">
        <v>0.60278189182281494</v>
      </c>
      <c r="CG1632">
        <v>0.53214919567108154</v>
      </c>
      <c r="CH1632">
        <v>0.59763377904891968</v>
      </c>
      <c r="CI1632">
        <v>0.67625331878662109</v>
      </c>
      <c r="CJ1632">
        <v>0.62562686204910278</v>
      </c>
      <c r="CK1632">
        <v>0.75958073139190674</v>
      </c>
      <c r="CL1632">
        <v>0.78806334733963013</v>
      </c>
      <c r="CM1632">
        <v>0.76062315702438354</v>
      </c>
      <c r="CN1632">
        <v>0.80261909961700439</v>
      </c>
      <c r="CO1632">
        <v>0.88793027400970459</v>
      </c>
      <c r="CP1632">
        <v>0.8003423810005188</v>
      </c>
      <c r="CQ1632">
        <v>0.83564615249633789</v>
      </c>
      <c r="CR1632">
        <v>0.90985310077667236</v>
      </c>
      <c r="CS1632">
        <v>0.91425871849060059</v>
      </c>
      <c r="CT1632">
        <v>0.90572357177734375</v>
      </c>
      <c r="CU1632">
        <v>0.9776918888092041</v>
      </c>
      <c r="CV1632">
        <v>0.78528612852096558</v>
      </c>
      <c r="CW1632">
        <v>0.70258790254592896</v>
      </c>
      <c r="CX1632">
        <v>0.60186851024627686</v>
      </c>
      <c r="CY1632">
        <v>0.63536238670349121</v>
      </c>
      <c r="CZ1632">
        <v>0.62139415740966797</v>
      </c>
    </row>
    <row r="1633" spans="1:104" x14ac:dyDescent="0.25">
      <c r="A1633" t="s">
        <v>1822</v>
      </c>
      <c r="B1633" t="s">
        <v>26</v>
      </c>
      <c r="C1633" t="s">
        <v>28</v>
      </c>
      <c r="D1633" t="s">
        <v>184</v>
      </c>
      <c r="E1633" t="s">
        <v>184</v>
      </c>
      <c r="F1633">
        <v>2019</v>
      </c>
      <c r="G1633" t="s">
        <v>177</v>
      </c>
      <c r="H1633">
        <v>7</v>
      </c>
      <c r="I1633">
        <v>47.713642120361328</v>
      </c>
      <c r="J1633">
        <v>46.053920745849609</v>
      </c>
      <c r="K1633">
        <v>44.921642303466797</v>
      </c>
      <c r="L1633">
        <v>44.817695617675781</v>
      </c>
      <c r="M1633">
        <v>46.534126281738281</v>
      </c>
      <c r="N1633">
        <v>50.798492431640625</v>
      </c>
      <c r="O1633">
        <v>56.099983215332031</v>
      </c>
      <c r="P1633">
        <v>62.825210571289062</v>
      </c>
      <c r="Q1633">
        <v>68.56365966796875</v>
      </c>
      <c r="R1633">
        <v>73.0517578125</v>
      </c>
      <c r="S1633">
        <v>76.170143127441406</v>
      </c>
      <c r="T1633">
        <v>77.680152893066406</v>
      </c>
      <c r="U1633">
        <v>78.20489501953125</v>
      </c>
      <c r="V1633">
        <v>78.544174194335938</v>
      </c>
      <c r="W1633">
        <v>78.382362365722656</v>
      </c>
      <c r="X1633">
        <v>77.350944519042969</v>
      </c>
      <c r="Y1633">
        <v>75.119903564453125</v>
      </c>
      <c r="Z1633">
        <v>71.028923034667969</v>
      </c>
      <c r="AA1633">
        <v>65.910682678222656</v>
      </c>
      <c r="AB1633">
        <v>62.951045989990234</v>
      </c>
      <c r="AC1633">
        <v>62.005500793457031</v>
      </c>
      <c r="AD1633">
        <v>58.470745086669922</v>
      </c>
      <c r="AE1633">
        <v>54.491325378417969</v>
      </c>
      <c r="AF1633">
        <v>51.191608428955078</v>
      </c>
      <c r="AG1633">
        <v>-0.51998502016067505</v>
      </c>
      <c r="AH1633">
        <v>-0.2668672502040863</v>
      </c>
      <c r="AI1633">
        <v>-0.16081385314464569</v>
      </c>
      <c r="AJ1633">
        <v>-0.19560696184635162</v>
      </c>
      <c r="AK1633">
        <v>-0.21605661511421204</v>
      </c>
      <c r="AL1633">
        <v>-0.11016733199357986</v>
      </c>
      <c r="AM1633">
        <v>-0.31882530450820923</v>
      </c>
      <c r="AN1633">
        <v>-2.4638699367642403E-2</v>
      </c>
      <c r="AO1633">
        <v>0.14741852879524231</v>
      </c>
      <c r="AP1633">
        <v>0.23941189050674438</v>
      </c>
      <c r="AQ1633">
        <v>0.82745277881622314</v>
      </c>
      <c r="AR1633">
        <v>3.8953986167907715</v>
      </c>
      <c r="AS1633">
        <v>3.98982834815979</v>
      </c>
      <c r="AT1633">
        <v>3.8341696262359619</v>
      </c>
      <c r="AU1633">
        <v>3.6107282638549805</v>
      </c>
      <c r="AV1633">
        <v>3.536945104598999</v>
      </c>
      <c r="AW1633">
        <v>3.3450138568878174</v>
      </c>
      <c r="AX1633">
        <v>2.8966064453125</v>
      </c>
      <c r="AY1633">
        <v>0.60770642757415771</v>
      </c>
      <c r="AZ1633">
        <v>0.24934864044189453</v>
      </c>
      <c r="BA1633">
        <v>0.14378589391708374</v>
      </c>
      <c r="BB1633">
        <v>0.16840207576751709</v>
      </c>
      <c r="BC1633">
        <v>9.5724500715732574E-2</v>
      </c>
      <c r="BD1633">
        <v>-0.10390367358922958</v>
      </c>
      <c r="BE1633">
        <v>66.860076904296875</v>
      </c>
      <c r="BF1633">
        <v>66.588592529296875</v>
      </c>
      <c r="BG1633">
        <v>65.699989318847656</v>
      </c>
      <c r="BH1633">
        <v>66.086837768554688</v>
      </c>
      <c r="BI1633">
        <v>65.471916198730469</v>
      </c>
      <c r="BJ1633">
        <v>65.402618408203125</v>
      </c>
      <c r="BK1633">
        <v>67.45745849609375</v>
      </c>
      <c r="BL1633">
        <v>68.413162231445313</v>
      </c>
      <c r="BM1633">
        <v>71.509231567382813</v>
      </c>
      <c r="BN1633">
        <v>72.758354187011719</v>
      </c>
      <c r="BO1633">
        <v>74.918449401855469</v>
      </c>
      <c r="BP1633">
        <v>76.835563659667969</v>
      </c>
      <c r="BQ1633">
        <v>77.668014526367188</v>
      </c>
      <c r="BR1633">
        <v>79.832489013671875</v>
      </c>
      <c r="BS1633">
        <v>79.636856079101563</v>
      </c>
      <c r="BT1633">
        <v>80.800895690917969</v>
      </c>
      <c r="BU1633">
        <v>81.943443298339844</v>
      </c>
      <c r="BV1633">
        <v>82.787750244140625</v>
      </c>
      <c r="BW1633">
        <v>76.932464599609375</v>
      </c>
      <c r="BX1633">
        <v>74.045173645019531</v>
      </c>
      <c r="BY1633">
        <v>72.163169860839844</v>
      </c>
      <c r="BZ1633">
        <v>71.20745849609375</v>
      </c>
      <c r="CA1633">
        <v>70.479385375976563</v>
      </c>
      <c r="CB1633">
        <v>69.775436401367188</v>
      </c>
      <c r="CC1633">
        <v>0.84893763065338135</v>
      </c>
      <c r="CD1633">
        <v>0.81033211946487427</v>
      </c>
      <c r="CE1633">
        <v>0.76379573345184326</v>
      </c>
      <c r="CF1633">
        <v>0.60373085737228394</v>
      </c>
      <c r="CG1633">
        <v>0.5361940860748291</v>
      </c>
      <c r="CH1633">
        <v>0.6027148962020874</v>
      </c>
      <c r="CI1633">
        <v>0.67802983522415161</v>
      </c>
      <c r="CJ1633">
        <v>0.6253846287727356</v>
      </c>
      <c r="CK1633">
        <v>0.75830882787704468</v>
      </c>
      <c r="CL1633">
        <v>0.78601402044296265</v>
      </c>
      <c r="CM1633">
        <v>0.7576221227645874</v>
      </c>
      <c r="CN1633">
        <v>0.79911112785339355</v>
      </c>
      <c r="CO1633">
        <v>0.88297760486602783</v>
      </c>
      <c r="CP1633">
        <v>0.79819679260253906</v>
      </c>
      <c r="CQ1633">
        <v>0.83348983526229858</v>
      </c>
      <c r="CR1633">
        <v>0.9095425009727478</v>
      </c>
      <c r="CS1633">
        <v>0.91753655672073364</v>
      </c>
      <c r="CT1633">
        <v>0.91128605604171753</v>
      </c>
      <c r="CU1633">
        <v>0.98385196924209595</v>
      </c>
      <c r="CV1633">
        <v>0.79005163908004761</v>
      </c>
      <c r="CW1633">
        <v>0.70515835285186768</v>
      </c>
      <c r="CX1633">
        <v>0.60305845737457275</v>
      </c>
      <c r="CY1633">
        <v>0.63494020700454712</v>
      </c>
      <c r="CZ1633">
        <v>0.62308448553085327</v>
      </c>
    </row>
    <row r="1634" spans="1:104" x14ac:dyDescent="0.25">
      <c r="A1634" t="s">
        <v>1823</v>
      </c>
      <c r="B1634" t="s">
        <v>26</v>
      </c>
      <c r="C1634" t="s">
        <v>28</v>
      </c>
      <c r="D1634" t="s">
        <v>184</v>
      </c>
      <c r="E1634" t="s">
        <v>184</v>
      </c>
      <c r="F1634">
        <v>2019</v>
      </c>
      <c r="G1634" t="s">
        <v>178</v>
      </c>
      <c r="H1634">
        <v>8</v>
      </c>
      <c r="I1634">
        <v>48.952144622802734</v>
      </c>
      <c r="J1634">
        <v>47.261100769042969</v>
      </c>
      <c r="K1634">
        <v>46.059047698974609</v>
      </c>
      <c r="L1634">
        <v>45.999496459960938</v>
      </c>
      <c r="M1634">
        <v>47.716098785400391</v>
      </c>
      <c r="N1634">
        <v>52.464321136474609</v>
      </c>
      <c r="O1634">
        <v>58.588985443115234</v>
      </c>
      <c r="P1634">
        <v>65.686836242675781</v>
      </c>
      <c r="Q1634">
        <v>72.646308898925781</v>
      </c>
      <c r="R1634">
        <v>78.239105224609375</v>
      </c>
      <c r="S1634">
        <v>82.707069396972656</v>
      </c>
      <c r="T1634">
        <v>84.83251953125</v>
      </c>
      <c r="U1634">
        <v>85.641670227050781</v>
      </c>
      <c r="V1634">
        <v>86.09600830078125</v>
      </c>
      <c r="W1634">
        <v>85.648757934570313</v>
      </c>
      <c r="X1634">
        <v>83.983375549316406</v>
      </c>
      <c r="Y1634">
        <v>80.575767517089844</v>
      </c>
      <c r="Z1634">
        <v>75.8555908203125</v>
      </c>
      <c r="AA1634">
        <v>69.70074462890625</v>
      </c>
      <c r="AB1634">
        <v>66.97186279296875</v>
      </c>
      <c r="AC1634">
        <v>64.95916748046875</v>
      </c>
      <c r="AD1634">
        <v>60.718517303466797</v>
      </c>
      <c r="AE1634">
        <v>56.226749420166016</v>
      </c>
      <c r="AF1634">
        <v>52.522174835205078</v>
      </c>
      <c r="AG1634">
        <v>-0.48205479979515076</v>
      </c>
      <c r="AH1634">
        <v>-0.30740705132484436</v>
      </c>
      <c r="AI1634">
        <v>-0.25293362140655518</v>
      </c>
      <c r="AJ1634">
        <v>-0.24098873138427734</v>
      </c>
      <c r="AK1634">
        <v>-0.19717109203338623</v>
      </c>
      <c r="AL1634">
        <v>-4.3669890612363815E-2</v>
      </c>
      <c r="AM1634">
        <v>-0.277345210313797</v>
      </c>
      <c r="AN1634">
        <v>9.2489741742610931E-2</v>
      </c>
      <c r="AO1634">
        <v>0.15041279792785645</v>
      </c>
      <c r="AP1634">
        <v>0.11818009614944458</v>
      </c>
      <c r="AQ1634">
        <v>0.76746773719787598</v>
      </c>
      <c r="AR1634">
        <v>4.2011818885803223</v>
      </c>
      <c r="AS1634">
        <v>4.3266940116882324</v>
      </c>
      <c r="AT1634">
        <v>4.1672639846801758</v>
      </c>
      <c r="AU1634">
        <v>3.9660384654998779</v>
      </c>
      <c r="AV1634">
        <v>4.0729899406433105</v>
      </c>
      <c r="AW1634">
        <v>3.8683831691741943</v>
      </c>
      <c r="AX1634">
        <v>3.480283260345459</v>
      </c>
      <c r="AY1634">
        <v>1.0825623273849487</v>
      </c>
      <c r="AZ1634">
        <v>0.58356541395187378</v>
      </c>
      <c r="BA1634">
        <v>0.38328686356544495</v>
      </c>
      <c r="BB1634">
        <v>0.37477079033851624</v>
      </c>
      <c r="BC1634">
        <v>0.24201159179210663</v>
      </c>
      <c r="BD1634">
        <v>8.4595777094364166E-2</v>
      </c>
      <c r="BE1634">
        <v>69.949050903320313</v>
      </c>
      <c r="BF1634">
        <v>69.175376892089844</v>
      </c>
      <c r="BG1634">
        <v>68.219215393066406</v>
      </c>
      <c r="BH1634">
        <v>66.578834533691406</v>
      </c>
      <c r="BI1634">
        <v>67.673622131347656</v>
      </c>
      <c r="BJ1634">
        <v>67.423622131347656</v>
      </c>
      <c r="BK1634">
        <v>67.695541381835938</v>
      </c>
      <c r="BL1634">
        <v>69.520164489746094</v>
      </c>
      <c r="BM1634">
        <v>75.054458618164062</v>
      </c>
      <c r="BN1634">
        <v>81.223434448242188</v>
      </c>
      <c r="BO1634">
        <v>85.843223571777344</v>
      </c>
      <c r="BP1634">
        <v>87.819107055664062</v>
      </c>
      <c r="BQ1634">
        <v>89.459495544433594</v>
      </c>
      <c r="BR1634">
        <v>88.665657043457031</v>
      </c>
      <c r="BS1634">
        <v>87.112945556640625</v>
      </c>
      <c r="BT1634">
        <v>88.024818420410156</v>
      </c>
      <c r="BU1634">
        <v>87.364265441894531</v>
      </c>
      <c r="BV1634">
        <v>85.950202941894531</v>
      </c>
      <c r="BW1634">
        <v>82.378204345703125</v>
      </c>
      <c r="BX1634">
        <v>78.757980346679688</v>
      </c>
      <c r="BY1634">
        <v>75.641708374023438</v>
      </c>
      <c r="BZ1634">
        <v>73.955276489257813</v>
      </c>
      <c r="CA1634">
        <v>72.521484375</v>
      </c>
      <c r="CB1634">
        <v>71.610923767089844</v>
      </c>
      <c r="CC1634">
        <v>0.84359782934188843</v>
      </c>
      <c r="CD1634">
        <v>0.80577760934829712</v>
      </c>
      <c r="CE1634">
        <v>0.75830930471420288</v>
      </c>
      <c r="CF1634">
        <v>0.60030138492584229</v>
      </c>
      <c r="CG1634">
        <v>0.53280550241470337</v>
      </c>
      <c r="CH1634">
        <v>0.60279053449630737</v>
      </c>
      <c r="CI1634">
        <v>0.68342500925064087</v>
      </c>
      <c r="CJ1634">
        <v>0.63062751293182373</v>
      </c>
      <c r="CK1634">
        <v>0.766246497631073</v>
      </c>
      <c r="CL1634">
        <v>0.79632240533828735</v>
      </c>
      <c r="CM1634">
        <v>0.76940035820007324</v>
      </c>
      <c r="CN1634">
        <v>0.81341105699539185</v>
      </c>
      <c r="CO1634">
        <v>0.90439879894256592</v>
      </c>
      <c r="CP1634">
        <v>0.81149333715438843</v>
      </c>
      <c r="CQ1634">
        <v>0.84896886348724365</v>
      </c>
      <c r="CR1634">
        <v>0.93101704120635986</v>
      </c>
      <c r="CS1634">
        <v>0.93418008089065552</v>
      </c>
      <c r="CT1634">
        <v>0.92681729793548584</v>
      </c>
      <c r="CU1634">
        <v>0.9969746470451355</v>
      </c>
      <c r="CV1634">
        <v>0.80515819787979126</v>
      </c>
      <c r="CW1634">
        <v>0.71236419677734375</v>
      </c>
      <c r="CX1634">
        <v>0.60600298643112183</v>
      </c>
      <c r="CY1634">
        <v>0.63359767198562622</v>
      </c>
      <c r="CZ1634">
        <v>0.61718308925628662</v>
      </c>
    </row>
    <row r="1635" spans="1:104" x14ac:dyDescent="0.25">
      <c r="A1635" t="s">
        <v>1824</v>
      </c>
      <c r="B1635" t="s">
        <v>26</v>
      </c>
      <c r="C1635" t="s">
        <v>28</v>
      </c>
      <c r="D1635" t="s">
        <v>184</v>
      </c>
      <c r="E1635" t="s">
        <v>184</v>
      </c>
      <c r="F1635">
        <v>2019</v>
      </c>
      <c r="G1635" t="s">
        <v>179</v>
      </c>
      <c r="H1635">
        <v>9</v>
      </c>
      <c r="I1635">
        <v>48.779182434082031</v>
      </c>
      <c r="J1635">
        <v>47.239284515380859</v>
      </c>
      <c r="K1635">
        <v>46.230072021484375</v>
      </c>
      <c r="L1635">
        <v>46.193183898925781</v>
      </c>
      <c r="M1635">
        <v>48.056388854980469</v>
      </c>
      <c r="N1635">
        <v>52.989276885986328</v>
      </c>
      <c r="O1635">
        <v>60.033847808837891</v>
      </c>
      <c r="P1635">
        <v>67.142250061035156</v>
      </c>
      <c r="Q1635">
        <v>74.812965393066406</v>
      </c>
      <c r="R1635">
        <v>80.701461791992188</v>
      </c>
      <c r="S1635">
        <v>85.185066223144531</v>
      </c>
      <c r="T1635">
        <v>87.357109069824219</v>
      </c>
      <c r="U1635">
        <v>88.141654968261719</v>
      </c>
      <c r="V1635">
        <v>88.823745727539063</v>
      </c>
      <c r="W1635">
        <v>88.101921081542969</v>
      </c>
      <c r="X1635">
        <v>85.493019104003906</v>
      </c>
      <c r="Y1635">
        <v>81.61041259765625</v>
      </c>
      <c r="Z1635">
        <v>76.608963012695312</v>
      </c>
      <c r="AA1635">
        <v>70.682754516601563</v>
      </c>
      <c r="AB1635">
        <v>68.823509216308594</v>
      </c>
      <c r="AC1635">
        <v>65.513702392578125</v>
      </c>
      <c r="AD1635">
        <v>60.887439727783203</v>
      </c>
      <c r="AE1635">
        <v>56.260433197021484</v>
      </c>
      <c r="AF1635">
        <v>52.549007415771484</v>
      </c>
      <c r="AG1635">
        <v>-0.47306528687477112</v>
      </c>
      <c r="AH1635">
        <v>-0.30860143899917603</v>
      </c>
      <c r="AI1635">
        <v>-0.26019281148910522</v>
      </c>
      <c r="AJ1635">
        <v>-0.2445785254240036</v>
      </c>
      <c r="AK1635">
        <v>-0.19644717872142792</v>
      </c>
      <c r="AL1635">
        <v>-3.874891996383667E-2</v>
      </c>
      <c r="AM1635">
        <v>-0.27738118171691895</v>
      </c>
      <c r="AN1635">
        <v>0.10491426289081573</v>
      </c>
      <c r="AO1635">
        <v>0.1560811847448349</v>
      </c>
      <c r="AP1635">
        <v>0.11124782264232635</v>
      </c>
      <c r="AQ1635">
        <v>0.77849328517913818</v>
      </c>
      <c r="AR1635">
        <v>4.315849781036377</v>
      </c>
      <c r="AS1635">
        <v>4.4408416748046875</v>
      </c>
      <c r="AT1635">
        <v>4.2896475791931152</v>
      </c>
      <c r="AU1635">
        <v>4.0714907646179199</v>
      </c>
      <c r="AV1635">
        <v>4.1432614326477051</v>
      </c>
      <c r="AW1635">
        <v>3.9208168983459473</v>
      </c>
      <c r="AX1635">
        <v>3.5300502777099609</v>
      </c>
      <c r="AY1635">
        <v>1.1292175054550171</v>
      </c>
      <c r="AZ1635">
        <v>0.62438374757766724</v>
      </c>
      <c r="BA1635">
        <v>0.40803369879722595</v>
      </c>
      <c r="BB1635">
        <v>0.39274299144744873</v>
      </c>
      <c r="BC1635">
        <v>0.25341358780860901</v>
      </c>
      <c r="BD1635">
        <v>0.10002791881561279</v>
      </c>
      <c r="BE1635">
        <v>69.491043090820313</v>
      </c>
      <c r="BF1635">
        <v>68.784873962402344</v>
      </c>
      <c r="BG1635">
        <v>68.762962341308594</v>
      </c>
      <c r="BH1635">
        <v>67.578697204589844</v>
      </c>
      <c r="BI1635">
        <v>67.512962341308594</v>
      </c>
      <c r="BJ1635">
        <v>67.469131469726562</v>
      </c>
      <c r="BK1635">
        <v>68.815742492675781</v>
      </c>
      <c r="BL1635">
        <v>70.02191162109375</v>
      </c>
      <c r="BM1635">
        <v>73.618522644042969</v>
      </c>
      <c r="BN1635">
        <v>78.877471923828125</v>
      </c>
      <c r="BO1635">
        <v>86.145378112792969</v>
      </c>
      <c r="BP1635">
        <v>89.132415771484375</v>
      </c>
      <c r="BQ1635">
        <v>90.904335021972656</v>
      </c>
      <c r="BR1635">
        <v>91.013900756835938</v>
      </c>
      <c r="BS1635">
        <v>91.535812377929688</v>
      </c>
      <c r="BT1635">
        <v>91.785812377929688</v>
      </c>
      <c r="BU1635">
        <v>89.75494384765625</v>
      </c>
      <c r="BV1635">
        <v>88.4830322265625</v>
      </c>
      <c r="BW1635">
        <v>87.364509582519531</v>
      </c>
      <c r="BX1635">
        <v>79.596603393554688</v>
      </c>
      <c r="BY1635">
        <v>76.0438232421875</v>
      </c>
      <c r="BZ1635">
        <v>72.991043090820313</v>
      </c>
      <c r="CA1635">
        <v>72.219139099121094</v>
      </c>
      <c r="CB1635">
        <v>71.697219848632813</v>
      </c>
      <c r="CC1635">
        <v>0.83465617895126343</v>
      </c>
      <c r="CD1635">
        <v>0.79966235160827637</v>
      </c>
      <c r="CE1635">
        <v>0.75576508045196533</v>
      </c>
      <c r="CF1635">
        <v>0.59940516948699951</v>
      </c>
      <c r="CG1635">
        <v>0.53401064872741699</v>
      </c>
      <c r="CH1635">
        <v>0.60505074262619019</v>
      </c>
      <c r="CI1635">
        <v>0.69004398584365845</v>
      </c>
      <c r="CJ1635">
        <v>0.63493126630783081</v>
      </c>
      <c r="CK1635">
        <v>0.7758527398109436</v>
      </c>
      <c r="CL1635">
        <v>0.80597108602523804</v>
      </c>
      <c r="CM1635">
        <v>0.77545905113220215</v>
      </c>
      <c r="CN1635">
        <v>0.82044613361358643</v>
      </c>
      <c r="CO1635">
        <v>0.91544598340988159</v>
      </c>
      <c r="CP1635">
        <v>0.8175775408744812</v>
      </c>
      <c r="CQ1635">
        <v>0.85641402006149292</v>
      </c>
      <c r="CR1635">
        <v>0.93866151571273804</v>
      </c>
      <c r="CS1635">
        <v>0.93985962867736816</v>
      </c>
      <c r="CT1635">
        <v>0.9318770170211792</v>
      </c>
      <c r="CU1635">
        <v>1.0049037933349609</v>
      </c>
      <c r="CV1635">
        <v>0.81810986995697021</v>
      </c>
      <c r="CW1635">
        <v>0.71810191869735718</v>
      </c>
      <c r="CX1635">
        <v>0.60690170526504517</v>
      </c>
      <c r="CY1635">
        <v>0.6328158974647522</v>
      </c>
      <c r="CZ1635">
        <v>0.61575996875762939</v>
      </c>
    </row>
    <row r="1636" spans="1:104" x14ac:dyDescent="0.25">
      <c r="A1636" t="s">
        <v>1825</v>
      </c>
      <c r="B1636" t="s">
        <v>26</v>
      </c>
      <c r="C1636" t="s">
        <v>28</v>
      </c>
      <c r="D1636" t="s">
        <v>184</v>
      </c>
      <c r="E1636" t="s">
        <v>184</v>
      </c>
      <c r="F1636">
        <v>2019</v>
      </c>
      <c r="G1636" t="s">
        <v>180</v>
      </c>
      <c r="H1636">
        <v>10</v>
      </c>
      <c r="I1636">
        <v>43.213897705078125</v>
      </c>
      <c r="J1636">
        <v>41.844257354736328</v>
      </c>
      <c r="K1636">
        <v>40.917655944824219</v>
      </c>
      <c r="L1636">
        <v>40.890953063964844</v>
      </c>
      <c r="M1636">
        <v>42.414608001708984</v>
      </c>
      <c r="N1636">
        <v>46.541282653808594</v>
      </c>
      <c r="O1636">
        <v>53.506893157958984</v>
      </c>
      <c r="P1636">
        <v>58.575225830078125</v>
      </c>
      <c r="Q1636">
        <v>64.453102111816406</v>
      </c>
      <c r="R1636">
        <v>69.665496826171875</v>
      </c>
      <c r="S1636">
        <v>73.804954528808594</v>
      </c>
      <c r="T1636">
        <v>76.143402099609375</v>
      </c>
      <c r="U1636">
        <v>77.361747741699219</v>
      </c>
      <c r="V1636">
        <v>78.567604064941406</v>
      </c>
      <c r="W1636">
        <v>78.0977783203125</v>
      </c>
      <c r="X1636">
        <v>75.613624572753906</v>
      </c>
      <c r="Y1636">
        <v>71.982307434082031</v>
      </c>
      <c r="Z1636">
        <v>67.533821105957031</v>
      </c>
      <c r="AA1636">
        <v>64.873451232910156</v>
      </c>
      <c r="AB1636">
        <v>62.547157287597656</v>
      </c>
      <c r="AC1636">
        <v>59.609249114990234</v>
      </c>
      <c r="AD1636">
        <v>54.603351593017578</v>
      </c>
      <c r="AE1636">
        <v>49.643520355224609</v>
      </c>
      <c r="AF1636">
        <v>46.381366729736328</v>
      </c>
      <c r="AG1636">
        <v>-0.48674827814102173</v>
      </c>
      <c r="AH1636">
        <v>-0.21246200799942017</v>
      </c>
      <c r="AI1636">
        <v>-8.5221819579601288E-2</v>
      </c>
      <c r="AJ1636">
        <v>-0.14668338000774384</v>
      </c>
      <c r="AK1636">
        <v>-0.20517866313457489</v>
      </c>
      <c r="AL1636">
        <v>-0.14115767180919647</v>
      </c>
      <c r="AM1636">
        <v>-0.3310571014881134</v>
      </c>
      <c r="AN1636">
        <v>-0.10022374987602234</v>
      </c>
      <c r="AO1636">
        <v>0.14566706120967865</v>
      </c>
      <c r="AP1636">
        <v>0.33193793892860413</v>
      </c>
      <c r="AQ1636">
        <v>0.91200000047683716</v>
      </c>
      <c r="AR1636">
        <v>3.8898260593414307</v>
      </c>
      <c r="AS1636">
        <v>4.0042915344238281</v>
      </c>
      <c r="AT1636">
        <v>3.8777701854705811</v>
      </c>
      <c r="AU1636">
        <v>3.6045362949371338</v>
      </c>
      <c r="AV1636">
        <v>3.3207767009735107</v>
      </c>
      <c r="AW1636">
        <v>3.0286476612091064</v>
      </c>
      <c r="AX1636">
        <v>2.5041141510009766</v>
      </c>
      <c r="AY1636">
        <v>0.29923394322395325</v>
      </c>
      <c r="AZ1636">
        <v>3.4682426601648331E-2</v>
      </c>
      <c r="BA1636">
        <v>-1.2280448339879513E-2</v>
      </c>
      <c r="BB1636">
        <v>2.7012880891561508E-2</v>
      </c>
      <c r="BC1636">
        <v>-6.7546223290264606E-3</v>
      </c>
      <c r="BD1636">
        <v>-0.2135152667760849</v>
      </c>
      <c r="BE1636">
        <v>62.808452606201172</v>
      </c>
      <c r="BF1636">
        <v>63.219074249267578</v>
      </c>
      <c r="BG1636">
        <v>63.153789520263672</v>
      </c>
      <c r="BH1636">
        <v>61.077293395996094</v>
      </c>
      <c r="BI1636">
        <v>59.395645141601563</v>
      </c>
      <c r="BJ1636">
        <v>59.124176025390625</v>
      </c>
      <c r="BK1636">
        <v>58.665802001953125</v>
      </c>
      <c r="BL1636">
        <v>60.427009582519531</v>
      </c>
      <c r="BM1636">
        <v>63.522346496582031</v>
      </c>
      <c r="BN1636">
        <v>69.030052185058594</v>
      </c>
      <c r="BO1636">
        <v>72.756393432617187</v>
      </c>
      <c r="BP1636">
        <v>77.129325866699219</v>
      </c>
      <c r="BQ1636">
        <v>79.628013610839844</v>
      </c>
      <c r="BR1636">
        <v>79.148170471191406</v>
      </c>
      <c r="BS1636">
        <v>77.618988037109375</v>
      </c>
      <c r="BT1636">
        <v>77.484916687011719</v>
      </c>
      <c r="BU1636">
        <v>76.485359191894531</v>
      </c>
      <c r="BV1636">
        <v>76.215644836425781</v>
      </c>
      <c r="BW1636">
        <v>73.224586486816406</v>
      </c>
      <c r="BX1636">
        <v>70.476341247558594</v>
      </c>
      <c r="BY1636">
        <v>67.947608947753906</v>
      </c>
      <c r="BZ1636">
        <v>67.087188720703125</v>
      </c>
      <c r="CA1636">
        <v>65.512008666992187</v>
      </c>
      <c r="CB1636">
        <v>64.471267700195312</v>
      </c>
      <c r="CC1636">
        <v>0.78468334674835205</v>
      </c>
      <c r="CD1636">
        <v>0.74996840953826904</v>
      </c>
      <c r="CE1636">
        <v>0.70888423919677734</v>
      </c>
      <c r="CF1636">
        <v>0.56606161594390869</v>
      </c>
      <c r="CG1636">
        <v>0.50510776042938232</v>
      </c>
      <c r="CH1636">
        <v>0.57139140367507935</v>
      </c>
      <c r="CI1636">
        <v>0.66584497690200806</v>
      </c>
      <c r="CJ1636">
        <v>0.62042176723480225</v>
      </c>
      <c r="CK1636">
        <v>0.75885063409805298</v>
      </c>
      <c r="CL1636">
        <v>0.79474341869354248</v>
      </c>
      <c r="CM1636">
        <v>0.76770806312561035</v>
      </c>
      <c r="CN1636">
        <v>0.81359481811523438</v>
      </c>
      <c r="CO1636">
        <v>0.91094982624053955</v>
      </c>
      <c r="CP1636">
        <v>0.81179624795913696</v>
      </c>
      <c r="CQ1636">
        <v>0.85237705707550049</v>
      </c>
      <c r="CR1636">
        <v>0.93573218584060669</v>
      </c>
      <c r="CS1636">
        <v>0.93509072065353394</v>
      </c>
      <c r="CT1636">
        <v>0.92740863561630249</v>
      </c>
      <c r="CU1636">
        <v>1.0234239101409912</v>
      </c>
      <c r="CV1636">
        <v>0.83037805557250977</v>
      </c>
      <c r="CW1636">
        <v>0.72884315252304077</v>
      </c>
      <c r="CX1636">
        <v>0.59566795825958252</v>
      </c>
      <c r="CY1636">
        <v>0.60108798742294312</v>
      </c>
      <c r="CZ1636">
        <v>0.58295899629592896</v>
      </c>
    </row>
    <row r="1637" spans="1:104" x14ac:dyDescent="0.25">
      <c r="A1637" t="s">
        <v>1826</v>
      </c>
      <c r="B1637" t="s">
        <v>26</v>
      </c>
      <c r="C1637" t="s">
        <v>28</v>
      </c>
      <c r="D1637" t="s">
        <v>184</v>
      </c>
      <c r="E1637" t="s">
        <v>184</v>
      </c>
      <c r="F1637">
        <v>2019</v>
      </c>
      <c r="G1637" t="s">
        <v>181</v>
      </c>
      <c r="H1637">
        <v>11</v>
      </c>
      <c r="I1637">
        <v>40.521984100341797</v>
      </c>
      <c r="J1637">
        <v>39.321025848388672</v>
      </c>
      <c r="K1637">
        <v>38.630237579345703</v>
      </c>
      <c r="L1637">
        <v>38.818111419677734</v>
      </c>
      <c r="M1637">
        <v>40.535610198974609</v>
      </c>
      <c r="N1637">
        <v>44.637233734130859</v>
      </c>
      <c r="O1637">
        <v>49.962791442871094</v>
      </c>
      <c r="P1637">
        <v>54.580631256103516</v>
      </c>
      <c r="Q1637">
        <v>59.092823028564453</v>
      </c>
      <c r="R1637">
        <v>62.357578277587891</v>
      </c>
      <c r="S1637">
        <v>64.862396240234375</v>
      </c>
      <c r="T1637">
        <v>66.211189270019531</v>
      </c>
      <c r="U1637">
        <v>66.762779235839844</v>
      </c>
      <c r="V1637">
        <v>67.2711181640625</v>
      </c>
      <c r="W1637">
        <v>66.486518859863281</v>
      </c>
      <c r="X1637">
        <v>64.098976135253906</v>
      </c>
      <c r="Y1637">
        <v>61.700321197509766</v>
      </c>
      <c r="Z1637">
        <v>60.56170654296875</v>
      </c>
      <c r="AA1637">
        <v>56.952571868896484</v>
      </c>
      <c r="AB1637">
        <v>54.3314208984375</v>
      </c>
      <c r="AC1637">
        <v>52.236595153808594</v>
      </c>
      <c r="AD1637">
        <v>49.252864837646484</v>
      </c>
      <c r="AE1637">
        <v>45.803806304931641</v>
      </c>
      <c r="AF1637">
        <v>43.054878234863281</v>
      </c>
      <c r="AG1637">
        <v>-0.50816053152084351</v>
      </c>
      <c r="AH1637">
        <v>-0.16549360752105713</v>
      </c>
      <c r="AI1637">
        <v>7.9936627298593521E-3</v>
      </c>
      <c r="AJ1637">
        <v>-9.804157167673111E-2</v>
      </c>
      <c r="AK1637">
        <v>-0.2222587913274765</v>
      </c>
      <c r="AL1637">
        <v>-0.20580863952636719</v>
      </c>
      <c r="AM1637">
        <v>-0.36914911866188049</v>
      </c>
      <c r="AN1637">
        <v>-0.21082727611064911</v>
      </c>
      <c r="AO1637">
        <v>0.13489726185798645</v>
      </c>
      <c r="AP1637">
        <v>0.42245295643806458</v>
      </c>
      <c r="AQ1637">
        <v>0.89984786510467529</v>
      </c>
      <c r="AR1637">
        <v>3.374584436416626</v>
      </c>
      <c r="AS1637">
        <v>3.4417603015899658</v>
      </c>
      <c r="AT1637">
        <v>3.3065047264099121</v>
      </c>
      <c r="AU1637">
        <v>3.0071840286254883</v>
      </c>
      <c r="AV1637">
        <v>2.5649926662445068</v>
      </c>
      <c r="AW1637">
        <v>2.3030493259429932</v>
      </c>
      <c r="AX1637">
        <v>1.84017014503479</v>
      </c>
      <c r="AY1637">
        <v>-0.18546591699123383</v>
      </c>
      <c r="AZ1637">
        <v>-0.29016360640525818</v>
      </c>
      <c r="BA1637">
        <v>-0.2447257786989212</v>
      </c>
      <c r="BB1637">
        <v>-0.17808423936367035</v>
      </c>
      <c r="BC1637">
        <v>-0.14948545396327972</v>
      </c>
      <c r="BD1637">
        <v>-0.38628450036048889</v>
      </c>
      <c r="BE1637">
        <v>57.784717559814453</v>
      </c>
      <c r="BF1637">
        <v>56.968135833740234</v>
      </c>
      <c r="BG1637">
        <v>56.422584533691406</v>
      </c>
      <c r="BH1637">
        <v>55.425647735595703</v>
      </c>
      <c r="BI1637">
        <v>56.860820770263672</v>
      </c>
      <c r="BJ1637">
        <v>56.111698150634766</v>
      </c>
      <c r="BK1637">
        <v>56.589359283447266</v>
      </c>
      <c r="BL1637">
        <v>56.817455291748047</v>
      </c>
      <c r="BM1637">
        <v>61.184295654296875</v>
      </c>
      <c r="BN1637">
        <v>65.8436279296875</v>
      </c>
      <c r="BO1637">
        <v>69.985435485839844</v>
      </c>
      <c r="BP1637">
        <v>71.212654113769531</v>
      </c>
      <c r="BQ1637">
        <v>71.73980712890625</v>
      </c>
      <c r="BR1637">
        <v>70.367713928222656</v>
      </c>
      <c r="BS1637">
        <v>69.429924011230469</v>
      </c>
      <c r="BT1637">
        <v>70.20269775390625</v>
      </c>
      <c r="BU1637">
        <v>68.542930603027344</v>
      </c>
      <c r="BV1637">
        <v>65.815269470214844</v>
      </c>
      <c r="BW1637">
        <v>64.273216247558594</v>
      </c>
      <c r="BX1637">
        <v>63.793365478515625</v>
      </c>
      <c r="BY1637">
        <v>62.794242858886719</v>
      </c>
      <c r="BZ1637">
        <v>61.547306060791016</v>
      </c>
      <c r="CA1637">
        <v>61.295555114746094</v>
      </c>
      <c r="CB1637">
        <v>59.588481903076172</v>
      </c>
      <c r="CC1637">
        <v>0.8125617504119873</v>
      </c>
      <c r="CD1637">
        <v>0.77543216943740845</v>
      </c>
      <c r="CE1637">
        <v>0.73467528820037842</v>
      </c>
      <c r="CF1637">
        <v>0.58751296997070313</v>
      </c>
      <c r="CG1637">
        <v>0.527396559715271</v>
      </c>
      <c r="CH1637">
        <v>0.59738892316818237</v>
      </c>
      <c r="CI1637">
        <v>0.6844714879989624</v>
      </c>
      <c r="CJ1637">
        <v>0.6280139684677124</v>
      </c>
      <c r="CK1637">
        <v>0.760661780834198</v>
      </c>
      <c r="CL1637">
        <v>0.78805434703826904</v>
      </c>
      <c r="CM1637">
        <v>0.76104003190994263</v>
      </c>
      <c r="CN1637">
        <v>0.80329978466033936</v>
      </c>
      <c r="CO1637">
        <v>0.88736206293106079</v>
      </c>
      <c r="CP1637">
        <v>0.80338996648788452</v>
      </c>
      <c r="CQ1637">
        <v>0.83713144063949585</v>
      </c>
      <c r="CR1637">
        <v>0.90014415979385376</v>
      </c>
      <c r="CS1637">
        <v>0.89788758754730225</v>
      </c>
      <c r="CT1637">
        <v>0.90279364585876465</v>
      </c>
      <c r="CU1637">
        <v>0.97401928901672363</v>
      </c>
      <c r="CV1637">
        <v>0.78201711177825928</v>
      </c>
      <c r="CW1637">
        <v>0.69247883558273315</v>
      </c>
      <c r="CX1637">
        <v>0.59282243251800537</v>
      </c>
      <c r="CY1637">
        <v>0.61512142419815063</v>
      </c>
      <c r="CZ1637">
        <v>0.5969962477684021</v>
      </c>
    </row>
    <row r="1638" spans="1:104" x14ac:dyDescent="0.25">
      <c r="A1638" t="s">
        <v>1827</v>
      </c>
      <c r="B1638" t="s">
        <v>26</v>
      </c>
      <c r="C1638" t="s">
        <v>28</v>
      </c>
      <c r="D1638" t="s">
        <v>184</v>
      </c>
      <c r="E1638" t="s">
        <v>184</v>
      </c>
      <c r="F1638">
        <v>2019</v>
      </c>
      <c r="G1638" t="s">
        <v>182</v>
      </c>
      <c r="H1638">
        <v>12</v>
      </c>
      <c r="I1638">
        <v>39.848110198974609</v>
      </c>
      <c r="J1638">
        <v>38.738327026367188</v>
      </c>
      <c r="K1638">
        <v>38.122406005859375</v>
      </c>
      <c r="L1638">
        <v>38.343158721923828</v>
      </c>
      <c r="M1638">
        <v>40.063980102539063</v>
      </c>
      <c r="N1638">
        <v>44.141483306884766</v>
      </c>
      <c r="O1638">
        <v>49.678436279296875</v>
      </c>
      <c r="P1638">
        <v>53.995105743408203</v>
      </c>
      <c r="Q1638">
        <v>57.509033203125</v>
      </c>
      <c r="R1638">
        <v>59.455501556396484</v>
      </c>
      <c r="S1638">
        <v>60.661918640136719</v>
      </c>
      <c r="T1638">
        <v>61.021232604980469</v>
      </c>
      <c r="U1638">
        <v>60.960113525390625</v>
      </c>
      <c r="V1638">
        <v>61.150146484375</v>
      </c>
      <c r="W1638">
        <v>60.285800933837891</v>
      </c>
      <c r="X1638">
        <v>58.302211761474609</v>
      </c>
      <c r="Y1638">
        <v>56.818248748779297</v>
      </c>
      <c r="Z1638">
        <v>56.837848663330078</v>
      </c>
      <c r="AA1638">
        <v>54.065593719482422</v>
      </c>
      <c r="AB1638">
        <v>52.109939575195312</v>
      </c>
      <c r="AC1638">
        <v>50.385242462158203</v>
      </c>
      <c r="AD1638">
        <v>48.029914855957031</v>
      </c>
      <c r="AE1638">
        <v>44.815395355224609</v>
      </c>
      <c r="AF1638">
        <v>42.211158752441406</v>
      </c>
      <c r="AG1638">
        <v>-0.54688537120819092</v>
      </c>
      <c r="AH1638">
        <v>-0.11986038833856583</v>
      </c>
      <c r="AI1638">
        <v>0.11030150204896927</v>
      </c>
      <c r="AJ1638">
        <v>-4.6863026916980743E-2</v>
      </c>
      <c r="AK1638">
        <v>-0.24241366982460022</v>
      </c>
      <c r="AL1638">
        <v>-0.27625611424446106</v>
      </c>
      <c r="AM1638">
        <v>-0.4225907027721405</v>
      </c>
      <c r="AN1638">
        <v>-0.33722546696662903</v>
      </c>
      <c r="AO1638">
        <v>0.13372714817523956</v>
      </c>
      <c r="AP1638">
        <v>0.54008764028549194</v>
      </c>
      <c r="AQ1638">
        <v>0.94938015937805176</v>
      </c>
      <c r="AR1638">
        <v>3.1046152114868164</v>
      </c>
      <c r="AS1638">
        <v>3.1311774253845215</v>
      </c>
      <c r="AT1638">
        <v>2.9963269233703613</v>
      </c>
      <c r="AU1638">
        <v>2.6688742637634277</v>
      </c>
      <c r="AV1638">
        <v>2.0709645748138428</v>
      </c>
      <c r="AW1638">
        <v>1.8099945783615112</v>
      </c>
      <c r="AX1638">
        <v>1.2952883243560791</v>
      </c>
      <c r="AY1638">
        <v>-0.66013658046722412</v>
      </c>
      <c r="AZ1638">
        <v>-0.62234455347061157</v>
      </c>
      <c r="BA1638">
        <v>-0.48629900813102722</v>
      </c>
      <c r="BB1638">
        <v>-0.39946827292442322</v>
      </c>
      <c r="BC1638">
        <v>-0.30629238486289978</v>
      </c>
      <c r="BD1638">
        <v>-0.58493691682815552</v>
      </c>
      <c r="BE1638">
        <v>51.369590759277344</v>
      </c>
      <c r="BF1638">
        <v>51.579742431640625</v>
      </c>
      <c r="BG1638">
        <v>49.915130615234375</v>
      </c>
      <c r="BH1638">
        <v>49.959362030029297</v>
      </c>
      <c r="BI1638">
        <v>49.827987670898438</v>
      </c>
      <c r="BJ1638">
        <v>48.602516174316406</v>
      </c>
      <c r="BK1638">
        <v>47.894115447998047</v>
      </c>
      <c r="BL1638">
        <v>47.644115447998047</v>
      </c>
      <c r="BM1638">
        <v>54.499561309814453</v>
      </c>
      <c r="BN1638">
        <v>58.344104766845703</v>
      </c>
      <c r="BO1638">
        <v>61.576148986816406</v>
      </c>
      <c r="BP1638">
        <v>63.865123748779297</v>
      </c>
      <c r="BQ1638">
        <v>64.545539855957031</v>
      </c>
      <c r="BR1638">
        <v>65.37213134765625</v>
      </c>
      <c r="BS1638">
        <v>62.957962036132812</v>
      </c>
      <c r="BT1638">
        <v>61.565685272216797</v>
      </c>
      <c r="BU1638">
        <v>60.173408508300781</v>
      </c>
      <c r="BV1638">
        <v>56.144992828369141</v>
      </c>
      <c r="BW1638">
        <v>51.677875518798828</v>
      </c>
      <c r="BX1638">
        <v>48.811874389648438</v>
      </c>
      <c r="BY1638">
        <v>47.746627807617188</v>
      </c>
      <c r="BZ1638">
        <v>45.420040130615234</v>
      </c>
      <c r="CA1638">
        <v>45.747501373291016</v>
      </c>
      <c r="CB1638">
        <v>45.200210571289063</v>
      </c>
      <c r="CC1638">
        <v>0.89072370529174805</v>
      </c>
      <c r="CD1638">
        <v>0.85166621208190918</v>
      </c>
      <c r="CE1638">
        <v>0.80782032012939453</v>
      </c>
      <c r="CF1638">
        <v>0.64216166734695435</v>
      </c>
      <c r="CG1638">
        <v>0.57295107841491699</v>
      </c>
      <c r="CH1638">
        <v>0.64703428745269775</v>
      </c>
      <c r="CI1638">
        <v>0.7386053204536438</v>
      </c>
      <c r="CJ1638">
        <v>0.65759396553039551</v>
      </c>
      <c r="CK1638">
        <v>0.79470646381378174</v>
      </c>
      <c r="CL1638">
        <v>0.81656414270401001</v>
      </c>
      <c r="CM1638">
        <v>0.78297072649002075</v>
      </c>
      <c r="CN1638">
        <v>0.82497644424438477</v>
      </c>
      <c r="CO1638">
        <v>0.91069579124450684</v>
      </c>
      <c r="CP1638">
        <v>0.82418763637542725</v>
      </c>
      <c r="CQ1638">
        <v>0.85885721445083618</v>
      </c>
      <c r="CR1638">
        <v>0.92673003673553467</v>
      </c>
      <c r="CS1638">
        <v>0.93234968185424805</v>
      </c>
      <c r="CT1638">
        <v>0.94703066349029541</v>
      </c>
      <c r="CU1638">
        <v>1.0332562923431396</v>
      </c>
      <c r="CV1638">
        <v>0.83534717559814453</v>
      </c>
      <c r="CW1638">
        <v>0.7424701452255249</v>
      </c>
      <c r="CX1638">
        <v>0.6415901780128479</v>
      </c>
      <c r="CY1638">
        <v>0.66963779926300049</v>
      </c>
      <c r="CZ1638">
        <v>0.65089946985244751</v>
      </c>
    </row>
    <row r="1639" spans="1:104" x14ac:dyDescent="0.25">
      <c r="A1639" t="s">
        <v>1828</v>
      </c>
      <c r="B1639" t="s">
        <v>26</v>
      </c>
      <c r="C1639" t="s">
        <v>28</v>
      </c>
      <c r="D1639" t="s">
        <v>184</v>
      </c>
      <c r="E1639" t="s">
        <v>184</v>
      </c>
      <c r="F1639">
        <v>2019</v>
      </c>
      <c r="G1639" t="s">
        <v>183</v>
      </c>
      <c r="H1639">
        <v>8</v>
      </c>
      <c r="I1639">
        <v>48.263862609863281</v>
      </c>
      <c r="J1639">
        <v>46.63238525390625</v>
      </c>
      <c r="K1639">
        <v>45.463890075683594</v>
      </c>
      <c r="L1639">
        <v>45.406265258789063</v>
      </c>
      <c r="M1639">
        <v>47.098991394042969</v>
      </c>
      <c r="N1639">
        <v>51.787174224853516</v>
      </c>
      <c r="O1639">
        <v>57.787185668945313</v>
      </c>
      <c r="P1639">
        <v>64.402435302734375</v>
      </c>
      <c r="Q1639">
        <v>70.722007751464844</v>
      </c>
      <c r="R1639">
        <v>75.777259826660156</v>
      </c>
      <c r="S1639">
        <v>79.860122680664062</v>
      </c>
      <c r="T1639">
        <v>81.860893249511719</v>
      </c>
      <c r="U1639">
        <v>82.602401733398438</v>
      </c>
      <c r="V1639">
        <v>83.047065734863281</v>
      </c>
      <c r="W1639">
        <v>82.641212463378906</v>
      </c>
      <c r="X1639">
        <v>81.036346435546875</v>
      </c>
      <c r="Y1639">
        <v>77.804557800292969</v>
      </c>
      <c r="Z1639">
        <v>73.203155517578125</v>
      </c>
      <c r="AA1639">
        <v>67.480369567871094</v>
      </c>
      <c r="AB1639">
        <v>65.045135498046875</v>
      </c>
      <c r="AC1639">
        <v>63.301315307617188</v>
      </c>
      <c r="AD1639">
        <v>59.352241516113281</v>
      </c>
      <c r="AE1639">
        <v>55.057746887207031</v>
      </c>
      <c r="AF1639">
        <v>51.524948120117187</v>
      </c>
      <c r="AG1639">
        <v>-0.50675219297409058</v>
      </c>
      <c r="AH1639">
        <v>-0.28165188431739807</v>
      </c>
      <c r="AI1639">
        <v>-0.19355359673500061</v>
      </c>
      <c r="AJ1639">
        <v>-0.21178971230983734</v>
      </c>
      <c r="AK1639">
        <v>-0.20907288789749146</v>
      </c>
      <c r="AL1639">
        <v>-8.7268047034740448E-2</v>
      </c>
      <c r="AM1639">
        <v>-0.30756339430809021</v>
      </c>
      <c r="AN1639">
        <v>1.6207758337259293E-2</v>
      </c>
      <c r="AO1639">
        <v>0.14915567636489868</v>
      </c>
      <c r="AP1639">
        <v>0.19845357537269592</v>
      </c>
      <c r="AQ1639">
        <v>0.81639218330383301</v>
      </c>
      <c r="AR1639">
        <v>4.071648120880127</v>
      </c>
      <c r="AS1639">
        <v>4.1823735237121582</v>
      </c>
      <c r="AT1639">
        <v>4.023503303527832</v>
      </c>
      <c r="AU1639">
        <v>3.799065113067627</v>
      </c>
      <c r="AV1639">
        <v>3.7767190933227539</v>
      </c>
      <c r="AW1639">
        <v>3.5541796684265137</v>
      </c>
      <c r="AX1639">
        <v>3.1157026290893555</v>
      </c>
      <c r="AY1639">
        <v>0.77451080083847046</v>
      </c>
      <c r="AZ1639">
        <v>0.36925035715103149</v>
      </c>
      <c r="BA1639">
        <v>0.22903022170066833</v>
      </c>
      <c r="BB1639">
        <v>0.2412695586681366</v>
      </c>
      <c r="BC1639">
        <v>0.14674510061740875</v>
      </c>
      <c r="BD1639">
        <v>-3.6908280104398727E-2</v>
      </c>
      <c r="BE1639">
        <v>67.100692749023438</v>
      </c>
      <c r="BF1639">
        <v>66.5433349609375</v>
      </c>
      <c r="BG1639">
        <v>66.008781433105469</v>
      </c>
      <c r="BH1639">
        <v>65.450889587402344</v>
      </c>
      <c r="BI1639">
        <v>65.4344482421875</v>
      </c>
      <c r="BJ1639">
        <v>65.451789855957031</v>
      </c>
      <c r="BK1639">
        <v>66.701835632324219</v>
      </c>
      <c r="BL1639">
        <v>68.4505615234375</v>
      </c>
      <c r="BM1639">
        <v>72.172554016113281</v>
      </c>
      <c r="BN1639">
        <v>76.60540771484375</v>
      </c>
      <c r="BO1639">
        <v>81.027412414550781</v>
      </c>
      <c r="BP1639">
        <v>82.7642822265625</v>
      </c>
      <c r="BQ1639">
        <v>84.406509399414063</v>
      </c>
      <c r="BR1639">
        <v>84.5078125</v>
      </c>
      <c r="BS1639">
        <v>83.837692260742188</v>
      </c>
      <c r="BT1639">
        <v>84.184638977050781</v>
      </c>
      <c r="BU1639">
        <v>83.330543518066406</v>
      </c>
      <c r="BV1639">
        <v>82.505882263183594</v>
      </c>
      <c r="BW1639">
        <v>79.516006469726563</v>
      </c>
      <c r="BX1639">
        <v>75.356277465820313</v>
      </c>
      <c r="BY1639">
        <v>72.324119567871094</v>
      </c>
      <c r="BZ1639">
        <v>70.702163696289063</v>
      </c>
      <c r="CA1639">
        <v>69.72430419921875</v>
      </c>
      <c r="CB1639">
        <v>68.899177551269531</v>
      </c>
      <c r="CC1639">
        <v>0.84402841329574585</v>
      </c>
      <c r="CD1639">
        <v>0.80645477771759033</v>
      </c>
      <c r="CE1639">
        <v>0.75891107320785522</v>
      </c>
      <c r="CF1639">
        <v>0.60037344694137573</v>
      </c>
      <c r="CG1639">
        <v>0.53256851434707642</v>
      </c>
      <c r="CH1639">
        <v>0.60250240564346313</v>
      </c>
      <c r="CI1639">
        <v>0.68195539712905884</v>
      </c>
      <c r="CJ1639">
        <v>0.62655556201934814</v>
      </c>
      <c r="CK1639">
        <v>0.76031607389450073</v>
      </c>
      <c r="CL1639">
        <v>0.78907603025436401</v>
      </c>
      <c r="CM1639">
        <v>0.76221007108688354</v>
      </c>
      <c r="CN1639">
        <v>0.80550295114517212</v>
      </c>
      <c r="CO1639">
        <v>0.89417487382888794</v>
      </c>
      <c r="CP1639">
        <v>0.80369967222213745</v>
      </c>
      <c r="CQ1639">
        <v>0.84028536081314087</v>
      </c>
      <c r="CR1639">
        <v>0.91966408491134644</v>
      </c>
      <c r="CS1639">
        <v>0.92287838459014893</v>
      </c>
      <c r="CT1639">
        <v>0.91502022743225098</v>
      </c>
      <c r="CU1639">
        <v>0.98521685600280762</v>
      </c>
      <c r="CV1639">
        <v>0.79728144407272339</v>
      </c>
      <c r="CW1639">
        <v>0.70667940378189087</v>
      </c>
      <c r="CX1639">
        <v>0.60244780778884888</v>
      </c>
      <c r="CY1639">
        <v>0.63047021627426147</v>
      </c>
      <c r="CZ1639">
        <v>0.61498254537582397</v>
      </c>
    </row>
    <row r="1640" spans="1:104" x14ac:dyDescent="0.25">
      <c r="A1640" t="s">
        <v>1829</v>
      </c>
      <c r="B1640" t="s">
        <v>26</v>
      </c>
      <c r="C1640" t="s">
        <v>28</v>
      </c>
      <c r="D1640" t="s">
        <v>184</v>
      </c>
      <c r="E1640" t="s">
        <v>184</v>
      </c>
      <c r="F1640">
        <v>2020</v>
      </c>
      <c r="G1640" t="s">
        <v>171</v>
      </c>
      <c r="H1640">
        <v>1</v>
      </c>
      <c r="I1640">
        <v>39.847278594970703</v>
      </c>
      <c r="J1640">
        <v>38.643054962158203</v>
      </c>
      <c r="K1640">
        <v>38.146282196044922</v>
      </c>
      <c r="L1640">
        <v>38.434638977050781</v>
      </c>
      <c r="M1640">
        <v>40.377094268798828</v>
      </c>
      <c r="N1640">
        <v>44.662361145019531</v>
      </c>
      <c r="O1640">
        <v>51.746139526367188</v>
      </c>
      <c r="P1640">
        <v>56.395858764648438</v>
      </c>
      <c r="Q1640">
        <v>59.367462158203125</v>
      </c>
      <c r="R1640">
        <v>60.206325531005859</v>
      </c>
      <c r="S1640">
        <v>60.417476654052734</v>
      </c>
      <c r="T1640">
        <v>59.977161407470703</v>
      </c>
      <c r="U1640">
        <v>59.413661956787109</v>
      </c>
      <c r="V1640">
        <v>59.287296295166016</v>
      </c>
      <c r="W1640">
        <v>58.435413360595703</v>
      </c>
      <c r="X1640">
        <v>56.752059936523438</v>
      </c>
      <c r="Y1640">
        <v>55.497150421142578</v>
      </c>
      <c r="Z1640">
        <v>56.478046417236328</v>
      </c>
      <c r="AA1640">
        <v>54.269908905029297</v>
      </c>
      <c r="AB1640">
        <v>52.447719573974609</v>
      </c>
      <c r="AC1640">
        <v>50.808883666992188</v>
      </c>
      <c r="AD1640">
        <v>48.392078399658203</v>
      </c>
      <c r="AE1640">
        <v>44.967910766601563</v>
      </c>
      <c r="AF1640">
        <v>42.356960296630859</v>
      </c>
      <c r="AG1640">
        <v>-0.59312790632247925</v>
      </c>
      <c r="AH1640">
        <v>-9.3973979353904724E-2</v>
      </c>
      <c r="AI1640">
        <v>0.1815108060836792</v>
      </c>
      <c r="AJ1640">
        <v>-1.4275282621383667E-2</v>
      </c>
      <c r="AK1640">
        <v>-0.26423805952072144</v>
      </c>
      <c r="AL1640">
        <v>-0.34328621625900269</v>
      </c>
      <c r="AM1640">
        <v>-0.4918704628944397</v>
      </c>
      <c r="AN1640">
        <v>-0.47063305974006653</v>
      </c>
      <c r="AO1640">
        <v>0.14221847057342529</v>
      </c>
      <c r="AP1640">
        <v>0.66556239128112793</v>
      </c>
      <c r="AQ1640">
        <v>1.0482395887374878</v>
      </c>
      <c r="AR1640">
        <v>3.0725767612457275</v>
      </c>
      <c r="AS1640">
        <v>3.0620274543762207</v>
      </c>
      <c r="AT1640">
        <v>2.9035885334014893</v>
      </c>
      <c r="AU1640">
        <v>2.5529716014862061</v>
      </c>
      <c r="AV1640">
        <v>1.8327493667602539</v>
      </c>
      <c r="AW1640">
        <v>1.5380678176879883</v>
      </c>
      <c r="AX1640">
        <v>0.95937496423721313</v>
      </c>
      <c r="AY1640">
        <v>-1.0071388483047485</v>
      </c>
      <c r="AZ1640">
        <v>-0.87920248508453369</v>
      </c>
      <c r="BA1640">
        <v>-0.6768307089805603</v>
      </c>
      <c r="BB1640">
        <v>-0.56576335430145264</v>
      </c>
      <c r="BC1640">
        <v>-0.42378991842269897</v>
      </c>
      <c r="BD1640">
        <v>-0.74506920576095581</v>
      </c>
      <c r="BE1640">
        <v>47.502140045166016</v>
      </c>
      <c r="BF1640">
        <v>47.480247497558594</v>
      </c>
      <c r="BG1640">
        <v>46.914581298828125</v>
      </c>
      <c r="BH1640">
        <v>46.392692565917969</v>
      </c>
      <c r="BI1640">
        <v>45.230251312255859</v>
      </c>
      <c r="BJ1640">
        <v>45.143131256103516</v>
      </c>
      <c r="BK1640">
        <v>44.806011199951172</v>
      </c>
      <c r="BL1640">
        <v>43.893569946289063</v>
      </c>
      <c r="BM1640">
        <v>46.948757171630859</v>
      </c>
      <c r="BN1640">
        <v>51.773639678955078</v>
      </c>
      <c r="BO1640">
        <v>54.457973480224609</v>
      </c>
      <c r="BP1640">
        <v>56.478111267089844</v>
      </c>
      <c r="BQ1640">
        <v>57.065670013427734</v>
      </c>
      <c r="BR1640">
        <v>58.912441253662109</v>
      </c>
      <c r="BS1640">
        <v>58.228111267089844</v>
      </c>
      <c r="BT1640">
        <v>58.293338775634766</v>
      </c>
      <c r="BU1640">
        <v>56.426429748535156</v>
      </c>
      <c r="BV1640">
        <v>52.871681213378906</v>
      </c>
      <c r="BW1640">
        <v>50.068683624267578</v>
      </c>
      <c r="BX1640">
        <v>47.51568603515625</v>
      </c>
      <c r="BY1640">
        <v>47.20220947265625</v>
      </c>
      <c r="BZ1640">
        <v>47.592758178710938</v>
      </c>
      <c r="CA1640">
        <v>46.591011047363281</v>
      </c>
      <c r="CB1640">
        <v>45.797229766845703</v>
      </c>
      <c r="CC1640">
        <v>0.97881203889846802</v>
      </c>
      <c r="CD1640">
        <v>0.92928832769393921</v>
      </c>
      <c r="CE1640">
        <v>0.88543182611465454</v>
      </c>
      <c r="CF1640">
        <v>0.7004895806312561</v>
      </c>
      <c r="CG1640">
        <v>0.62543374300003052</v>
      </c>
      <c r="CH1640">
        <v>0.70753628015518188</v>
      </c>
      <c r="CI1640">
        <v>0.81260794401168823</v>
      </c>
      <c r="CJ1640">
        <v>0.69787609577178955</v>
      </c>
      <c r="CK1640">
        <v>0.85061043500900269</v>
      </c>
      <c r="CL1640">
        <v>0.86420530080795288</v>
      </c>
      <c r="CM1640">
        <v>0.81482195854187012</v>
      </c>
      <c r="CN1640">
        <v>0.85880374908447266</v>
      </c>
      <c r="CO1640">
        <v>0.95732831954956055</v>
      </c>
      <c r="CP1640">
        <v>0.85025948286056519</v>
      </c>
      <c r="CQ1640">
        <v>0.89012086391448975</v>
      </c>
      <c r="CR1640">
        <v>0.97596514225006104</v>
      </c>
      <c r="CS1640">
        <v>0.98537337779998779</v>
      </c>
      <c r="CT1640">
        <v>1.0145535469055176</v>
      </c>
      <c r="CU1640">
        <v>1.1266416311264038</v>
      </c>
      <c r="CV1640">
        <v>0.91689825057983398</v>
      </c>
      <c r="CW1640">
        <v>0.81672722101211548</v>
      </c>
      <c r="CX1640">
        <v>0.70521801710128784</v>
      </c>
      <c r="CY1640">
        <v>0.7341189980506897</v>
      </c>
      <c r="CZ1640">
        <v>0.71322065591812134</v>
      </c>
    </row>
    <row r="1641" spans="1:104" x14ac:dyDescent="0.25">
      <c r="A1641" t="s">
        <v>1830</v>
      </c>
      <c r="B1641" t="s">
        <v>26</v>
      </c>
      <c r="C1641" t="s">
        <v>28</v>
      </c>
      <c r="D1641" t="s">
        <v>184</v>
      </c>
      <c r="E1641" t="s">
        <v>184</v>
      </c>
      <c r="F1641">
        <v>2020</v>
      </c>
      <c r="G1641" t="s">
        <v>172</v>
      </c>
      <c r="H1641">
        <v>2</v>
      </c>
      <c r="I1641">
        <v>39.965328216552734</v>
      </c>
      <c r="J1641">
        <v>38.768642425537109</v>
      </c>
      <c r="K1641">
        <v>38.177173614501953</v>
      </c>
      <c r="L1641">
        <v>38.403793334960938</v>
      </c>
      <c r="M1641">
        <v>40.184249877929688</v>
      </c>
      <c r="N1641">
        <v>44.674571990966797</v>
      </c>
      <c r="O1641">
        <v>51.128391265869141</v>
      </c>
      <c r="P1641">
        <v>55.853523254394531</v>
      </c>
      <c r="Q1641">
        <v>59.457805633544922</v>
      </c>
      <c r="R1641">
        <v>61.011775970458984</v>
      </c>
      <c r="S1641">
        <v>61.752510070800781</v>
      </c>
      <c r="T1641">
        <v>61.823783874511719</v>
      </c>
      <c r="U1641">
        <v>61.712936401367187</v>
      </c>
      <c r="V1641">
        <v>61.724151611328125</v>
      </c>
      <c r="W1641">
        <v>60.895755767822266</v>
      </c>
      <c r="X1641">
        <v>59.064098358154297</v>
      </c>
      <c r="Y1641">
        <v>57.280101776123047</v>
      </c>
      <c r="Z1641">
        <v>57.106235504150391</v>
      </c>
      <c r="AA1641">
        <v>55.725471496582031</v>
      </c>
      <c r="AB1641">
        <v>53.559745788574219</v>
      </c>
      <c r="AC1641">
        <v>51.806613922119141</v>
      </c>
      <c r="AD1641">
        <v>48.958736419677734</v>
      </c>
      <c r="AE1641">
        <v>45.260379791259766</v>
      </c>
      <c r="AF1641">
        <v>42.5311279296875</v>
      </c>
      <c r="AG1641">
        <v>-0.56556195020675659</v>
      </c>
      <c r="AH1641">
        <v>-0.10928269475698471</v>
      </c>
      <c r="AI1641">
        <v>0.13875710964202881</v>
      </c>
      <c r="AJ1641">
        <v>-3.3838335424661636E-2</v>
      </c>
      <c r="AK1641">
        <v>-0.25067895650863647</v>
      </c>
      <c r="AL1641">
        <v>-0.30947127938270569</v>
      </c>
      <c r="AM1641">
        <v>-0.457408607006073</v>
      </c>
      <c r="AN1641">
        <v>-0.40314900875091553</v>
      </c>
      <c r="AO1641">
        <v>0.14142768085002899</v>
      </c>
      <c r="AP1641">
        <v>0.60963594913482666</v>
      </c>
      <c r="AQ1641">
        <v>1.016944408416748</v>
      </c>
      <c r="AR1641">
        <v>3.1606855392456055</v>
      </c>
      <c r="AS1641">
        <v>3.1804196834564209</v>
      </c>
      <c r="AT1641">
        <v>3.0269360542297363</v>
      </c>
      <c r="AU1641">
        <v>2.6813411712646484</v>
      </c>
      <c r="AV1641">
        <v>2.0173130035400391</v>
      </c>
      <c r="AW1641">
        <v>1.7253813743591309</v>
      </c>
      <c r="AX1641">
        <v>1.1620147228240967</v>
      </c>
      <c r="AY1641">
        <v>-0.82500147819519043</v>
      </c>
      <c r="AZ1641">
        <v>-0.74459958076477051</v>
      </c>
      <c r="BA1641">
        <v>-0.57792502641677856</v>
      </c>
      <c r="BB1641">
        <v>-0.47003543376922607</v>
      </c>
      <c r="BC1641">
        <v>-0.35444703698158264</v>
      </c>
      <c r="BD1641">
        <v>-0.65345531702041626</v>
      </c>
      <c r="BE1641">
        <v>49.230556488037109</v>
      </c>
      <c r="BF1641">
        <v>50.601448059082031</v>
      </c>
      <c r="BG1641">
        <v>50.970146179199219</v>
      </c>
      <c r="BH1641">
        <v>50.740280151367188</v>
      </c>
      <c r="BI1641">
        <v>49.782295227050781</v>
      </c>
      <c r="BJ1641">
        <v>49.032295227050781</v>
      </c>
      <c r="BK1641">
        <v>49.305931091308594</v>
      </c>
      <c r="BL1641">
        <v>50.240280151367188</v>
      </c>
      <c r="BM1641">
        <v>52.378673553466797</v>
      </c>
      <c r="BN1641">
        <v>54.588405609130859</v>
      </c>
      <c r="BO1641">
        <v>56.524070739746094</v>
      </c>
      <c r="BP1641">
        <v>57.771884918212891</v>
      </c>
      <c r="BQ1641">
        <v>59.686100006103516</v>
      </c>
      <c r="BR1641">
        <v>60.640144348144531</v>
      </c>
      <c r="BS1641">
        <v>60.451419830322266</v>
      </c>
      <c r="BT1641">
        <v>58.58709716796875</v>
      </c>
      <c r="BU1641">
        <v>57.111602783203125</v>
      </c>
      <c r="BV1641">
        <v>55.132610321044922</v>
      </c>
      <c r="BW1641">
        <v>53.761722564697266</v>
      </c>
      <c r="BX1641">
        <v>53.000343322753906</v>
      </c>
      <c r="BY1641">
        <v>51.578250885009766</v>
      </c>
      <c r="BZ1641">
        <v>50.709114074707031</v>
      </c>
      <c r="CA1641">
        <v>50.167533874511719</v>
      </c>
      <c r="CB1641">
        <v>50.578250885009766</v>
      </c>
      <c r="CC1641">
        <v>0.92206919193267822</v>
      </c>
      <c r="CD1641">
        <v>0.8773307204246521</v>
      </c>
      <c r="CE1641">
        <v>0.83448439836502075</v>
      </c>
      <c r="CF1641">
        <v>0.661338210105896</v>
      </c>
      <c r="CG1641">
        <v>0.58920156955718994</v>
      </c>
      <c r="CH1641">
        <v>0.67265868186950684</v>
      </c>
      <c r="CI1641">
        <v>0.76757717132568359</v>
      </c>
      <c r="CJ1641">
        <v>0.66700285673141479</v>
      </c>
      <c r="CK1641">
        <v>0.81488823890686035</v>
      </c>
      <c r="CL1641">
        <v>0.83140033483505249</v>
      </c>
      <c r="CM1641">
        <v>0.78572237491607666</v>
      </c>
      <c r="CN1641">
        <v>0.82882225513458252</v>
      </c>
      <c r="CO1641">
        <v>0.92636197805404663</v>
      </c>
      <c r="CP1641">
        <v>0.82243615388870239</v>
      </c>
      <c r="CQ1641">
        <v>0.86118334531784058</v>
      </c>
      <c r="CR1641">
        <v>0.94412487745285034</v>
      </c>
      <c r="CS1641">
        <v>0.95159709453582764</v>
      </c>
      <c r="CT1641">
        <v>0.97335118055343628</v>
      </c>
      <c r="CU1641">
        <v>1.0889909267425537</v>
      </c>
      <c r="CV1641">
        <v>0.88149857521057129</v>
      </c>
      <c r="CW1641">
        <v>0.78489899635314941</v>
      </c>
      <c r="CX1641">
        <v>0.67120218276977539</v>
      </c>
      <c r="CY1641">
        <v>0.69467031955718994</v>
      </c>
      <c r="CZ1641">
        <v>0.67503887414932251</v>
      </c>
    </row>
    <row r="1642" spans="1:104" x14ac:dyDescent="0.25">
      <c r="A1642" t="s">
        <v>1831</v>
      </c>
      <c r="B1642" t="s">
        <v>26</v>
      </c>
      <c r="C1642" t="s">
        <v>28</v>
      </c>
      <c r="D1642" t="s">
        <v>184</v>
      </c>
      <c r="E1642" t="s">
        <v>184</v>
      </c>
      <c r="F1642">
        <v>2020</v>
      </c>
      <c r="G1642" t="s">
        <v>173</v>
      </c>
      <c r="H1642">
        <v>3</v>
      </c>
      <c r="I1642">
        <v>40.876640319824219</v>
      </c>
      <c r="J1642">
        <v>39.56939697265625</v>
      </c>
      <c r="K1642">
        <v>38.786594390869141</v>
      </c>
      <c r="L1642">
        <v>38.841602325439453</v>
      </c>
      <c r="M1642">
        <v>40.366245269775391</v>
      </c>
      <c r="N1642">
        <v>44.417758941650391</v>
      </c>
      <c r="O1642">
        <v>51.236480712890625</v>
      </c>
      <c r="P1642">
        <v>56.336578369140625</v>
      </c>
      <c r="Q1642">
        <v>59.962314605712891</v>
      </c>
      <c r="R1642">
        <v>61.188079833984375</v>
      </c>
      <c r="S1642">
        <v>61.759876251220703</v>
      </c>
      <c r="T1642">
        <v>61.855289459228516</v>
      </c>
      <c r="U1642">
        <v>61.641674041748047</v>
      </c>
      <c r="V1642">
        <v>61.608211517333984</v>
      </c>
      <c r="W1642">
        <v>60.809669494628906</v>
      </c>
      <c r="X1642">
        <v>59.264984130859375</v>
      </c>
      <c r="Y1642">
        <v>57.658271789550781</v>
      </c>
      <c r="Z1642">
        <v>56.028263092041016</v>
      </c>
      <c r="AA1642">
        <v>54.434150695800781</v>
      </c>
      <c r="AB1642">
        <v>54.643150329589844</v>
      </c>
      <c r="AC1642">
        <v>52.703788757324219</v>
      </c>
      <c r="AD1642">
        <v>50.083229064941406</v>
      </c>
      <c r="AE1642">
        <v>46.050399780273438</v>
      </c>
      <c r="AF1642">
        <v>43.266918182373047</v>
      </c>
      <c r="AG1642">
        <v>-0.58408159017562866</v>
      </c>
      <c r="AH1642">
        <v>-0.11321920156478882</v>
      </c>
      <c r="AI1642">
        <v>0.14290878176689148</v>
      </c>
      <c r="AJ1642">
        <v>-3.417959064245224E-2</v>
      </c>
      <c r="AK1642">
        <v>-0.2535099983215332</v>
      </c>
      <c r="AL1642">
        <v>-0.30902701616287231</v>
      </c>
      <c r="AM1642">
        <v>-0.46105071902275085</v>
      </c>
      <c r="AN1642">
        <v>-0.41008108854293823</v>
      </c>
      <c r="AO1642">
        <v>0.14369887113571167</v>
      </c>
      <c r="AP1642">
        <v>0.61599278450012207</v>
      </c>
      <c r="AQ1642">
        <v>1.0221647024154663</v>
      </c>
      <c r="AR1642">
        <v>3.1722519397735596</v>
      </c>
      <c r="AS1642">
        <v>3.1879429817199707</v>
      </c>
      <c r="AT1642">
        <v>3.0324196815490723</v>
      </c>
      <c r="AU1642">
        <v>2.6884396076202393</v>
      </c>
      <c r="AV1642">
        <v>2.0278534889221191</v>
      </c>
      <c r="AW1642">
        <v>1.737706184387207</v>
      </c>
      <c r="AX1642">
        <v>1.132028341293335</v>
      </c>
      <c r="AY1642">
        <v>-0.82688319683074951</v>
      </c>
      <c r="AZ1642">
        <v>-0.76786708831787109</v>
      </c>
      <c r="BA1642">
        <v>-0.5893900990486145</v>
      </c>
      <c r="BB1642">
        <v>-0.48387059569358826</v>
      </c>
      <c r="BC1642">
        <v>-0.36118239164352417</v>
      </c>
      <c r="BD1642">
        <v>-0.66626399755477905</v>
      </c>
      <c r="BE1642">
        <v>47.219768524169922</v>
      </c>
      <c r="BF1642">
        <v>48.755367279052734</v>
      </c>
      <c r="BG1642">
        <v>48.935794830322266</v>
      </c>
      <c r="BH1642">
        <v>49.852226257324219</v>
      </c>
      <c r="BI1642">
        <v>48.644668579101563</v>
      </c>
      <c r="BJ1642">
        <v>48.438423156738281</v>
      </c>
      <c r="BK1642">
        <v>48.599163055419922</v>
      </c>
      <c r="BL1642">
        <v>49.079036712646484</v>
      </c>
      <c r="BM1642">
        <v>52.3795166015625</v>
      </c>
      <c r="BN1642">
        <v>53.906204223632813</v>
      </c>
      <c r="BO1642">
        <v>56.563880920410156</v>
      </c>
      <c r="BP1642">
        <v>57.630825042724609</v>
      </c>
      <c r="BQ1642">
        <v>59.06475830078125</v>
      </c>
      <c r="BR1642">
        <v>60.086200714111328</v>
      </c>
      <c r="BS1642">
        <v>59.586196899414063</v>
      </c>
      <c r="BT1642">
        <v>59.084007263183594</v>
      </c>
      <c r="BU1642">
        <v>58.110260009765625</v>
      </c>
      <c r="BV1642">
        <v>56.902267456054688</v>
      </c>
      <c r="BW1642">
        <v>52.730865478515625</v>
      </c>
      <c r="BX1642">
        <v>51.294746398925781</v>
      </c>
      <c r="BY1642">
        <v>50.136192321777344</v>
      </c>
      <c r="BZ1642">
        <v>49.178199768066406</v>
      </c>
      <c r="CA1642">
        <v>48.678634643554688</v>
      </c>
      <c r="CB1642">
        <v>48.591564178466797</v>
      </c>
      <c r="CC1642">
        <v>0.95058715343475342</v>
      </c>
      <c r="CD1642">
        <v>0.90569663047790527</v>
      </c>
      <c r="CE1642">
        <v>0.85632908344268799</v>
      </c>
      <c r="CF1642">
        <v>0.6755526065826416</v>
      </c>
      <c r="CG1642">
        <v>0.59757685661315918</v>
      </c>
      <c r="CH1642">
        <v>0.67579352855682373</v>
      </c>
      <c r="CI1642">
        <v>0.77694988250732422</v>
      </c>
      <c r="CJ1642">
        <v>0.67918705940246582</v>
      </c>
      <c r="CK1642">
        <v>0.83013194799423218</v>
      </c>
      <c r="CL1642">
        <v>0.84489589929580688</v>
      </c>
      <c r="CM1642">
        <v>0.79921472072601318</v>
      </c>
      <c r="CN1642">
        <v>0.84394091367721558</v>
      </c>
      <c r="CO1642">
        <v>0.94193136692047119</v>
      </c>
      <c r="CP1642">
        <v>0.83743727207183838</v>
      </c>
      <c r="CQ1642">
        <v>0.8768114447593689</v>
      </c>
      <c r="CR1642">
        <v>0.96220076084136963</v>
      </c>
      <c r="CS1642">
        <v>0.97280848026275635</v>
      </c>
      <c r="CT1642">
        <v>0.98020678758621216</v>
      </c>
      <c r="CU1642">
        <v>1.0912270545959473</v>
      </c>
      <c r="CV1642">
        <v>0.90588831901550293</v>
      </c>
      <c r="CW1642">
        <v>0.79873490333557129</v>
      </c>
      <c r="CX1642">
        <v>0.68822658061981201</v>
      </c>
      <c r="CY1642">
        <v>0.70638179779052734</v>
      </c>
      <c r="CZ1642">
        <v>0.68744570016860962</v>
      </c>
    </row>
    <row r="1643" spans="1:104" x14ac:dyDescent="0.25">
      <c r="A1643" t="s">
        <v>1832</v>
      </c>
      <c r="B1643" t="s">
        <v>26</v>
      </c>
      <c r="C1643" t="s">
        <v>28</v>
      </c>
      <c r="D1643" t="s">
        <v>184</v>
      </c>
      <c r="E1643" t="s">
        <v>184</v>
      </c>
      <c r="F1643">
        <v>2020</v>
      </c>
      <c r="G1643" t="s">
        <v>174</v>
      </c>
      <c r="H1643">
        <v>4</v>
      </c>
      <c r="I1643">
        <v>41.695964813232422</v>
      </c>
      <c r="J1643">
        <v>40.284557342529297</v>
      </c>
      <c r="K1643">
        <v>39.429435729980469</v>
      </c>
      <c r="L1643">
        <v>39.347225189208984</v>
      </c>
      <c r="M1643">
        <v>40.847831726074219</v>
      </c>
      <c r="N1643">
        <v>44.712181091308594</v>
      </c>
      <c r="O1643">
        <v>50.065998077392578</v>
      </c>
      <c r="P1643">
        <v>55.091545104980469</v>
      </c>
      <c r="Q1643">
        <v>59.886539459228516</v>
      </c>
      <c r="R1643">
        <v>63.345077514648438</v>
      </c>
      <c r="S1643">
        <v>66.133735656738281</v>
      </c>
      <c r="T1643">
        <v>67.914421081542969</v>
      </c>
      <c r="U1643">
        <v>68.910469055175781</v>
      </c>
      <c r="V1643">
        <v>69.912765502929688</v>
      </c>
      <c r="W1643">
        <v>69.480377197265625</v>
      </c>
      <c r="X1643">
        <v>67.556663513183594</v>
      </c>
      <c r="Y1643">
        <v>64.914222717285156</v>
      </c>
      <c r="Z1643">
        <v>60.923439025878906</v>
      </c>
      <c r="AA1643">
        <v>57.062763214111328</v>
      </c>
      <c r="AB1643">
        <v>56.450492858886719</v>
      </c>
      <c r="AC1643">
        <v>54.959209442138672</v>
      </c>
      <c r="AD1643">
        <v>51.704738616943359</v>
      </c>
      <c r="AE1643">
        <v>47.917427062988281</v>
      </c>
      <c r="AF1643">
        <v>44.867382049560547</v>
      </c>
      <c r="AG1643">
        <v>-0.51215392351150513</v>
      </c>
      <c r="AH1643">
        <v>-0.17837116122245789</v>
      </c>
      <c r="AI1643">
        <v>-1.2601519003510475E-2</v>
      </c>
      <c r="AJ1643">
        <v>-0.10937365889549255</v>
      </c>
      <c r="AK1643">
        <v>-0.21897748112678528</v>
      </c>
      <c r="AL1643">
        <v>-0.19245253503322601</v>
      </c>
      <c r="AM1643">
        <v>-0.35696977376937866</v>
      </c>
      <c r="AN1643">
        <v>-0.18817006051540375</v>
      </c>
      <c r="AO1643">
        <v>0.1360795646905899</v>
      </c>
      <c r="AP1643">
        <v>0.39842981100082397</v>
      </c>
      <c r="AQ1643">
        <v>0.88767158985137939</v>
      </c>
      <c r="AR1643">
        <v>3.4453818798065186</v>
      </c>
      <c r="AS1643">
        <v>3.5364804267883301</v>
      </c>
      <c r="AT1643">
        <v>3.423811674118042</v>
      </c>
      <c r="AU1643">
        <v>3.1408836841583252</v>
      </c>
      <c r="AV1643">
        <v>2.7434699535369873</v>
      </c>
      <c r="AW1643">
        <v>2.4758563041687012</v>
      </c>
      <c r="AX1643">
        <v>1.9377949237823486</v>
      </c>
      <c r="AY1643">
        <v>-8.6415454745292664E-2</v>
      </c>
      <c r="AZ1643">
        <v>-0.22361293435096741</v>
      </c>
      <c r="BA1643">
        <v>-0.19852997362613678</v>
      </c>
      <c r="BB1643">
        <v>-0.13607208430767059</v>
      </c>
      <c r="BC1643">
        <v>-0.12098707258701324</v>
      </c>
      <c r="BD1643">
        <v>-0.35822063684463501</v>
      </c>
      <c r="BE1643">
        <v>58.164684295654297</v>
      </c>
      <c r="BF1643">
        <v>58.510704040527344</v>
      </c>
      <c r="BG1643">
        <v>57.830257415771484</v>
      </c>
      <c r="BH1643">
        <v>57.717838287353516</v>
      </c>
      <c r="BI1643">
        <v>57.493648529052734</v>
      </c>
      <c r="BJ1643">
        <v>57.6312255859375</v>
      </c>
      <c r="BK1643">
        <v>58.31561279296875</v>
      </c>
      <c r="BL1643">
        <v>62.693363189697266</v>
      </c>
      <c r="BM1643">
        <v>67.474639892578125</v>
      </c>
      <c r="BN1643">
        <v>66.739295959472656</v>
      </c>
      <c r="BO1643">
        <v>69.168426513671875</v>
      </c>
      <c r="BP1643">
        <v>71.379058837890625</v>
      </c>
      <c r="BQ1643">
        <v>72.2353515625</v>
      </c>
      <c r="BR1643">
        <v>71.350395202636719</v>
      </c>
      <c r="BS1643">
        <v>71.214790344238281</v>
      </c>
      <c r="BT1643">
        <v>70.617019653320312</v>
      </c>
      <c r="BU1643">
        <v>69.183067321777344</v>
      </c>
      <c r="BV1643">
        <v>68.225059509277344</v>
      </c>
      <c r="BW1643">
        <v>67.066490173339844</v>
      </c>
      <c r="BX1643">
        <v>64.19683837890625</v>
      </c>
      <c r="BY1643">
        <v>61.905288696289063</v>
      </c>
      <c r="BZ1643">
        <v>61.5472412109375</v>
      </c>
      <c r="CA1643">
        <v>60.131229400634766</v>
      </c>
      <c r="CB1643">
        <v>58.650039672851562</v>
      </c>
      <c r="CC1643">
        <v>0.81526726484298706</v>
      </c>
      <c r="CD1643">
        <v>0.77599143981933594</v>
      </c>
      <c r="CE1643">
        <v>0.73401528596878052</v>
      </c>
      <c r="CF1643">
        <v>0.58333569765090942</v>
      </c>
      <c r="CG1643">
        <v>0.52156698703765869</v>
      </c>
      <c r="CH1643">
        <v>0.59038436412811279</v>
      </c>
      <c r="CI1643">
        <v>0.67382562160491943</v>
      </c>
      <c r="CJ1643">
        <v>0.62413299083709717</v>
      </c>
      <c r="CK1643">
        <v>0.75681120157241821</v>
      </c>
      <c r="CL1643">
        <v>0.78385341167449951</v>
      </c>
      <c r="CM1643">
        <v>0.75754129886627197</v>
      </c>
      <c r="CN1643">
        <v>0.80004453659057617</v>
      </c>
      <c r="CO1643">
        <v>0.88525092601776123</v>
      </c>
      <c r="CP1643">
        <v>0.80185061693191528</v>
      </c>
      <c r="CQ1643">
        <v>0.8368569016456604</v>
      </c>
      <c r="CR1643">
        <v>0.90401136875152588</v>
      </c>
      <c r="CS1643">
        <v>0.90174448490142822</v>
      </c>
      <c r="CT1643">
        <v>0.88699996471405029</v>
      </c>
      <c r="CU1643">
        <v>0.95261341333389282</v>
      </c>
      <c r="CV1643">
        <v>0.77904492616653442</v>
      </c>
      <c r="CW1643">
        <v>0.69613134860992432</v>
      </c>
      <c r="CX1643">
        <v>0.59679120779037476</v>
      </c>
      <c r="CY1643">
        <v>0.62101882696151733</v>
      </c>
      <c r="CZ1643">
        <v>0.60410261154174805</v>
      </c>
    </row>
    <row r="1644" spans="1:104" x14ac:dyDescent="0.25">
      <c r="A1644" t="s">
        <v>1833</v>
      </c>
      <c r="B1644" t="s">
        <v>26</v>
      </c>
      <c r="C1644" t="s">
        <v>28</v>
      </c>
      <c r="D1644" t="s">
        <v>184</v>
      </c>
      <c r="E1644" t="s">
        <v>184</v>
      </c>
      <c r="F1644">
        <v>2020</v>
      </c>
      <c r="G1644" t="s">
        <v>175</v>
      </c>
      <c r="H1644">
        <v>5</v>
      </c>
      <c r="I1644">
        <v>42.981082916259766</v>
      </c>
      <c r="J1644">
        <v>41.546016693115234</v>
      </c>
      <c r="K1644">
        <v>40.646278381347656</v>
      </c>
      <c r="L1644">
        <v>40.461223602294922</v>
      </c>
      <c r="M1644">
        <v>41.8662109375</v>
      </c>
      <c r="N1644">
        <v>45.635982513427734</v>
      </c>
      <c r="O1644">
        <v>50.637302398681641</v>
      </c>
      <c r="P1644">
        <v>56.995174407958984</v>
      </c>
      <c r="Q1644">
        <v>62.707382202148438</v>
      </c>
      <c r="R1644">
        <v>66.666893005371094</v>
      </c>
      <c r="S1644">
        <v>69.28466796875</v>
      </c>
      <c r="T1644">
        <v>70.351608276367187</v>
      </c>
      <c r="U1644">
        <v>70.635475158691406</v>
      </c>
      <c r="V1644">
        <v>71.084930419921875</v>
      </c>
      <c r="W1644">
        <v>70.696533203125</v>
      </c>
      <c r="X1644">
        <v>68.756973266601562</v>
      </c>
      <c r="Y1644">
        <v>65.942825317382813</v>
      </c>
      <c r="Z1644">
        <v>62.110420227050781</v>
      </c>
      <c r="AA1644">
        <v>58.237480163574219</v>
      </c>
      <c r="AB1644">
        <v>56.973297119140625</v>
      </c>
      <c r="AC1644">
        <v>56.2008056640625</v>
      </c>
      <c r="AD1644">
        <v>52.852451324462891</v>
      </c>
      <c r="AE1644">
        <v>49.096878051757813</v>
      </c>
      <c r="AF1644">
        <v>46.060749053955078</v>
      </c>
      <c r="AG1644">
        <v>-0.53526598215103149</v>
      </c>
      <c r="AH1644">
        <v>-0.19088499248027802</v>
      </c>
      <c r="AI1644">
        <v>-1.9631205126643181E-2</v>
      </c>
      <c r="AJ1644">
        <v>-0.11759676039218903</v>
      </c>
      <c r="AK1644">
        <v>-0.22582690417766571</v>
      </c>
      <c r="AL1644">
        <v>-0.19599533081054688</v>
      </c>
      <c r="AM1644">
        <v>-0.36504784226417542</v>
      </c>
      <c r="AN1644">
        <v>-0.19174492359161377</v>
      </c>
      <c r="AO1644">
        <v>0.14256493747234344</v>
      </c>
      <c r="AP1644">
        <v>0.41104403138160706</v>
      </c>
      <c r="AQ1644">
        <v>0.91742736101150513</v>
      </c>
      <c r="AR1644">
        <v>3.5470917224884033</v>
      </c>
      <c r="AS1644">
        <v>3.6001491546630859</v>
      </c>
      <c r="AT1644">
        <v>3.4533483982086182</v>
      </c>
      <c r="AU1644">
        <v>3.1734087467193604</v>
      </c>
      <c r="AV1644">
        <v>2.7937750816345215</v>
      </c>
      <c r="AW1644">
        <v>2.526613712310791</v>
      </c>
      <c r="AX1644">
        <v>1.9940646886825562</v>
      </c>
      <c r="AY1644">
        <v>-6.3345924019813538E-2</v>
      </c>
      <c r="AZ1644">
        <v>-0.21098825335502625</v>
      </c>
      <c r="BA1644">
        <v>-0.19162221252918243</v>
      </c>
      <c r="BB1644">
        <v>-0.12846618890762329</v>
      </c>
      <c r="BC1644">
        <v>-0.11698200553655624</v>
      </c>
      <c r="BD1644">
        <v>-0.36264041066169739</v>
      </c>
      <c r="BE1644">
        <v>59.241397857666016</v>
      </c>
      <c r="BF1644">
        <v>59.656120300292969</v>
      </c>
      <c r="BG1644">
        <v>59.862392425537109</v>
      </c>
      <c r="BH1644">
        <v>59.884258270263672</v>
      </c>
      <c r="BI1644">
        <v>59.880321502685547</v>
      </c>
      <c r="BJ1644">
        <v>60.088775634765625</v>
      </c>
      <c r="BK1644">
        <v>60.814723968505859</v>
      </c>
      <c r="BL1644">
        <v>61.042854309082031</v>
      </c>
      <c r="BM1644">
        <v>64.097381591796875</v>
      </c>
      <c r="BN1644">
        <v>66.076393127441406</v>
      </c>
      <c r="BO1644">
        <v>70.063560485839844</v>
      </c>
      <c r="BP1644">
        <v>72.199859619140625</v>
      </c>
      <c r="BQ1644">
        <v>72.270706176757812</v>
      </c>
      <c r="BR1644">
        <v>72.7252197265625</v>
      </c>
      <c r="BS1644">
        <v>72.408309936523438</v>
      </c>
      <c r="BT1644">
        <v>71.812690734863281</v>
      </c>
      <c r="BU1644">
        <v>70.170265197753906</v>
      </c>
      <c r="BV1644">
        <v>67.551895141601563</v>
      </c>
      <c r="BW1644">
        <v>64.455833435058594</v>
      </c>
      <c r="BX1644">
        <v>61.607578277587891</v>
      </c>
      <c r="BY1644">
        <v>60.836585998535156</v>
      </c>
      <c r="BZ1644">
        <v>60.175800323486328</v>
      </c>
      <c r="CA1644">
        <v>60.197666168212891</v>
      </c>
      <c r="CB1644">
        <v>60.174049377441406</v>
      </c>
      <c r="CC1644">
        <v>0.84594887495040894</v>
      </c>
      <c r="CD1644">
        <v>0.80709159374237061</v>
      </c>
      <c r="CE1644">
        <v>0.76358991861343384</v>
      </c>
      <c r="CF1644">
        <v>0.60283076763153076</v>
      </c>
      <c r="CG1644">
        <v>0.53445053100585938</v>
      </c>
      <c r="CH1644">
        <v>0.60165393352508545</v>
      </c>
      <c r="CI1644">
        <v>0.68330824375152588</v>
      </c>
      <c r="CJ1644">
        <v>0.63143295049667358</v>
      </c>
      <c r="CK1644">
        <v>0.76963531970977783</v>
      </c>
      <c r="CL1644">
        <v>0.79637855291366577</v>
      </c>
      <c r="CM1644">
        <v>0.76506578922271729</v>
      </c>
      <c r="CN1644">
        <v>0.80613124370574951</v>
      </c>
      <c r="CO1644">
        <v>0.89046269655227661</v>
      </c>
      <c r="CP1644">
        <v>0.8035854697227478</v>
      </c>
      <c r="CQ1644">
        <v>0.83835285902023315</v>
      </c>
      <c r="CR1644">
        <v>0.90707778930664063</v>
      </c>
      <c r="CS1644">
        <v>0.90697610378265381</v>
      </c>
      <c r="CT1644">
        <v>0.89688491821289063</v>
      </c>
      <c r="CU1644">
        <v>0.96984261274337769</v>
      </c>
      <c r="CV1644">
        <v>0.79412722587585449</v>
      </c>
      <c r="CW1644">
        <v>0.71194863319396973</v>
      </c>
      <c r="CX1644">
        <v>0.60866415500640869</v>
      </c>
      <c r="CY1644">
        <v>0.63659441471099854</v>
      </c>
      <c r="CZ1644">
        <v>0.62207043170928955</v>
      </c>
    </row>
    <row r="1645" spans="1:104" x14ac:dyDescent="0.25">
      <c r="A1645" t="s">
        <v>1834</v>
      </c>
      <c r="B1645" t="s">
        <v>26</v>
      </c>
      <c r="C1645" t="s">
        <v>28</v>
      </c>
      <c r="D1645" t="s">
        <v>184</v>
      </c>
      <c r="E1645" t="s">
        <v>184</v>
      </c>
      <c r="F1645">
        <v>2020</v>
      </c>
      <c r="G1645" t="s">
        <v>176</v>
      </c>
      <c r="H1645">
        <v>6</v>
      </c>
      <c r="I1645">
        <v>45.468330383300781</v>
      </c>
      <c r="J1645">
        <v>43.861518859863281</v>
      </c>
      <c r="K1645">
        <v>42.875297546386719</v>
      </c>
      <c r="L1645">
        <v>42.712165832519531</v>
      </c>
      <c r="M1645">
        <v>44.105030059814453</v>
      </c>
      <c r="N1645">
        <v>47.897979736328125</v>
      </c>
      <c r="O1645">
        <v>52.957500457763672</v>
      </c>
      <c r="P1645">
        <v>59.471942901611328</v>
      </c>
      <c r="Q1645">
        <v>65.227241516113281</v>
      </c>
      <c r="R1645">
        <v>69.80072021484375</v>
      </c>
      <c r="S1645">
        <v>73.317413330078125</v>
      </c>
      <c r="T1645">
        <v>74.896316528320313</v>
      </c>
      <c r="U1645">
        <v>75.375022888183594</v>
      </c>
      <c r="V1645">
        <v>75.662452697753906</v>
      </c>
      <c r="W1645">
        <v>75.298591613769531</v>
      </c>
      <c r="X1645">
        <v>73.872428894042969</v>
      </c>
      <c r="Y1645">
        <v>71.381523132324219</v>
      </c>
      <c r="Z1645">
        <v>67.361358642578125</v>
      </c>
      <c r="AA1645">
        <v>62.658283233642578</v>
      </c>
      <c r="AB1645">
        <v>59.824901580810547</v>
      </c>
      <c r="AC1645">
        <v>59.003776550292969</v>
      </c>
      <c r="AD1645">
        <v>55.636795043945312</v>
      </c>
      <c r="AE1645">
        <v>51.939319610595703</v>
      </c>
      <c r="AF1645">
        <v>48.722469329833984</v>
      </c>
      <c r="AG1645">
        <v>-0.53057384490966797</v>
      </c>
      <c r="AH1645">
        <v>-0.23569144308567047</v>
      </c>
      <c r="AI1645">
        <v>-0.10107238590717316</v>
      </c>
      <c r="AJ1645">
        <v>-0.16293373703956604</v>
      </c>
      <c r="AK1645">
        <v>-0.21935340762138367</v>
      </c>
      <c r="AL1645">
        <v>-0.14625860750675201</v>
      </c>
      <c r="AM1645">
        <v>-0.33700323104858398</v>
      </c>
      <c r="AN1645">
        <v>-9.5081537961959839E-2</v>
      </c>
      <c r="AO1645">
        <v>0.14498692750930786</v>
      </c>
      <c r="AP1645">
        <v>0.31137865781784058</v>
      </c>
      <c r="AQ1645">
        <v>0.8722376823425293</v>
      </c>
      <c r="AR1645">
        <v>3.7753274440765381</v>
      </c>
      <c r="AS1645">
        <v>3.8543694019317627</v>
      </c>
      <c r="AT1645">
        <v>3.6930708885192871</v>
      </c>
      <c r="AU1645">
        <v>3.4405627250671387</v>
      </c>
      <c r="AV1645">
        <v>3.233081579208374</v>
      </c>
      <c r="AW1645">
        <v>3.0036988258361816</v>
      </c>
      <c r="AX1645">
        <v>2.5132205486297607</v>
      </c>
      <c r="AY1645">
        <v>0.31818705797195435</v>
      </c>
      <c r="AZ1645">
        <v>5.2429407835006714E-2</v>
      </c>
      <c r="BA1645">
        <v>1.3490611454471946E-3</v>
      </c>
      <c r="BB1645">
        <v>4.2250856757164001E-2</v>
      </c>
      <c r="BC1645">
        <v>4.9280994571745396E-3</v>
      </c>
      <c r="BD1645">
        <v>-0.21556489169597626</v>
      </c>
      <c r="BE1645">
        <v>62.101505279541016</v>
      </c>
      <c r="BF1645">
        <v>61.623363494873047</v>
      </c>
      <c r="BG1645">
        <v>61.351940155029297</v>
      </c>
      <c r="BH1645">
        <v>61.558219909667969</v>
      </c>
      <c r="BI1645">
        <v>61.078334808349609</v>
      </c>
      <c r="BJ1645">
        <v>61.511005401611328</v>
      </c>
      <c r="BK1645">
        <v>62.838314056396484</v>
      </c>
      <c r="BL1645">
        <v>65.847419738769531</v>
      </c>
      <c r="BM1645">
        <v>68.5086669921875</v>
      </c>
      <c r="BN1645">
        <v>73.563674926757812</v>
      </c>
      <c r="BO1645">
        <v>77.204383850097656</v>
      </c>
      <c r="BP1645">
        <v>77.271705627441406</v>
      </c>
      <c r="BQ1645">
        <v>79.596389770507813</v>
      </c>
      <c r="BR1645">
        <v>78.520828247070313</v>
      </c>
      <c r="BS1645">
        <v>77.066741943359375</v>
      </c>
      <c r="BT1645">
        <v>76.128379821777344</v>
      </c>
      <c r="BU1645">
        <v>74.260414123535156</v>
      </c>
      <c r="BV1645">
        <v>72.803268432617188</v>
      </c>
      <c r="BW1645">
        <v>71.389389038085938</v>
      </c>
      <c r="BX1645">
        <v>69.025360107421875</v>
      </c>
      <c r="BY1645">
        <v>65.447174072265625</v>
      </c>
      <c r="BZ1645">
        <v>64.654327392578125</v>
      </c>
      <c r="CA1645">
        <v>63.676628112792969</v>
      </c>
      <c r="CB1645">
        <v>62.512317657470703</v>
      </c>
      <c r="CC1645">
        <v>0.84676641225814819</v>
      </c>
      <c r="CD1645">
        <v>0.80659329891204834</v>
      </c>
      <c r="CE1645">
        <v>0.76182729005813599</v>
      </c>
      <c r="CF1645">
        <v>0.60126131772994995</v>
      </c>
      <c r="CG1645">
        <v>0.53097891807556152</v>
      </c>
      <c r="CH1645">
        <v>0.5964089035987854</v>
      </c>
      <c r="CI1645">
        <v>0.67514067888259888</v>
      </c>
      <c r="CJ1645">
        <v>0.62532949447631836</v>
      </c>
      <c r="CK1645">
        <v>0.75901758670806885</v>
      </c>
      <c r="CL1645">
        <v>0.78753316402435303</v>
      </c>
      <c r="CM1645">
        <v>0.7604326605796814</v>
      </c>
      <c r="CN1645">
        <v>0.80230730772018433</v>
      </c>
      <c r="CO1645">
        <v>0.88712161779403687</v>
      </c>
      <c r="CP1645">
        <v>0.80016380548477173</v>
      </c>
      <c r="CQ1645">
        <v>0.83527761697769165</v>
      </c>
      <c r="CR1645">
        <v>0.90865004062652588</v>
      </c>
      <c r="CS1645">
        <v>0.91273200511932373</v>
      </c>
      <c r="CT1645">
        <v>0.90400785207748413</v>
      </c>
      <c r="CU1645">
        <v>0.97496283054351807</v>
      </c>
      <c r="CV1645">
        <v>0.78340208530426025</v>
      </c>
      <c r="CW1645">
        <v>0.70087981224060059</v>
      </c>
      <c r="CX1645">
        <v>0.60045677423477173</v>
      </c>
      <c r="CY1645">
        <v>0.63370609283447266</v>
      </c>
      <c r="CZ1645">
        <v>0.61974108219146729</v>
      </c>
    </row>
    <row r="1646" spans="1:104" x14ac:dyDescent="0.25">
      <c r="A1646" t="s">
        <v>1835</v>
      </c>
      <c r="B1646" t="s">
        <v>26</v>
      </c>
      <c r="C1646" t="s">
        <v>28</v>
      </c>
      <c r="D1646" t="s">
        <v>184</v>
      </c>
      <c r="E1646" t="s">
        <v>184</v>
      </c>
      <c r="F1646">
        <v>2020</v>
      </c>
      <c r="G1646" t="s">
        <v>177</v>
      </c>
      <c r="H1646">
        <v>7</v>
      </c>
      <c r="I1646">
        <v>47.640846252441406</v>
      </c>
      <c r="J1646">
        <v>45.982841491699219</v>
      </c>
      <c r="K1646">
        <v>44.852058410644531</v>
      </c>
      <c r="L1646">
        <v>44.748458862304688</v>
      </c>
      <c r="M1646">
        <v>46.4627685546875</v>
      </c>
      <c r="N1646">
        <v>50.721836090087891</v>
      </c>
      <c r="O1646">
        <v>56.018344879150391</v>
      </c>
      <c r="P1646">
        <v>62.736637115478516</v>
      </c>
      <c r="Q1646">
        <v>68.471153259277344</v>
      </c>
      <c r="R1646">
        <v>72.956291198730469</v>
      </c>
      <c r="S1646">
        <v>76.071723937988281</v>
      </c>
      <c r="T1646">
        <v>77.581703186035156</v>
      </c>
      <c r="U1646">
        <v>78.106391906738281</v>
      </c>
      <c r="V1646">
        <v>78.446029663085938</v>
      </c>
      <c r="W1646">
        <v>78.284614562988281</v>
      </c>
      <c r="X1646">
        <v>77.253692626953125</v>
      </c>
      <c r="Y1646">
        <v>75.024017333984375</v>
      </c>
      <c r="Z1646">
        <v>70.9371337890625</v>
      </c>
      <c r="AA1646">
        <v>65.822586059570313</v>
      </c>
      <c r="AB1646">
        <v>62.865806579589844</v>
      </c>
      <c r="AC1646">
        <v>61.921115875244141</v>
      </c>
      <c r="AD1646">
        <v>58.391548156738281</v>
      </c>
      <c r="AE1646">
        <v>54.413860321044922</v>
      </c>
      <c r="AF1646">
        <v>51.115371704101563</v>
      </c>
      <c r="AG1646">
        <v>-0.51827090978622437</v>
      </c>
      <c r="AH1646">
        <v>-0.26599740982055664</v>
      </c>
      <c r="AI1646">
        <v>-0.16029877960681915</v>
      </c>
      <c r="AJ1646">
        <v>-0.19493864476680756</v>
      </c>
      <c r="AK1646">
        <v>-0.21506114304065704</v>
      </c>
      <c r="AL1646">
        <v>-0.10965856164693832</v>
      </c>
      <c r="AM1646">
        <v>-0.31767597794532776</v>
      </c>
      <c r="AN1646">
        <v>-2.4612871930003166E-2</v>
      </c>
      <c r="AO1646">
        <v>0.14713376760482788</v>
      </c>
      <c r="AP1646">
        <v>0.2387600839138031</v>
      </c>
      <c r="AQ1646">
        <v>0.82372850179672241</v>
      </c>
      <c r="AR1646">
        <v>3.8824903964996338</v>
      </c>
      <c r="AS1646">
        <v>3.9764320850372314</v>
      </c>
      <c r="AT1646">
        <v>3.821089506149292</v>
      </c>
      <c r="AU1646">
        <v>3.5989441871643066</v>
      </c>
      <c r="AV1646">
        <v>3.5257811546325684</v>
      </c>
      <c r="AW1646">
        <v>3.3344297409057617</v>
      </c>
      <c r="AX1646">
        <v>2.8874659538269043</v>
      </c>
      <c r="AY1646">
        <v>0.60518580675125122</v>
      </c>
      <c r="AZ1646">
        <v>0.24906016886234283</v>
      </c>
      <c r="BA1646">
        <v>0.14399108290672302</v>
      </c>
      <c r="BB1646">
        <v>0.16836151480674744</v>
      </c>
      <c r="BC1646">
        <v>9.5677152276039124E-2</v>
      </c>
      <c r="BD1646">
        <v>-0.1034499853849411</v>
      </c>
      <c r="BE1646">
        <v>66.859695434570313</v>
      </c>
      <c r="BF1646">
        <v>66.588279724121094</v>
      </c>
      <c r="BG1646">
        <v>65.699287414550781</v>
      </c>
      <c r="BH1646">
        <v>66.086524963378906</v>
      </c>
      <c r="BI1646">
        <v>65.471138000488281</v>
      </c>
      <c r="BJ1646">
        <v>65.402084350585938</v>
      </c>
      <c r="BK1646">
        <v>67.457603454589844</v>
      </c>
      <c r="BL1646">
        <v>68.413467407226562</v>
      </c>
      <c r="BM1646">
        <v>71.51007080078125</v>
      </c>
      <c r="BN1646">
        <v>72.759193420410156</v>
      </c>
      <c r="BO1646">
        <v>74.919601440429688</v>
      </c>
      <c r="BP1646">
        <v>76.837005615234375</v>
      </c>
      <c r="BQ1646">
        <v>77.669166564941406</v>
      </c>
      <c r="BR1646">
        <v>79.833946228027344</v>
      </c>
      <c r="BS1646">
        <v>79.637245178222656</v>
      </c>
      <c r="BT1646">
        <v>80.801589965820312</v>
      </c>
      <c r="BU1646">
        <v>81.944511413574219</v>
      </c>
      <c r="BV1646">
        <v>82.78936767578125</v>
      </c>
      <c r="BW1646">
        <v>76.932701110839844</v>
      </c>
      <c r="BX1646">
        <v>74.045013427734375</v>
      </c>
      <c r="BY1646">
        <v>72.163467407226563</v>
      </c>
      <c r="BZ1646">
        <v>71.207603454589844</v>
      </c>
      <c r="CA1646">
        <v>70.479461669921875</v>
      </c>
      <c r="CB1646">
        <v>69.775352478027344</v>
      </c>
      <c r="CC1646">
        <v>0.8464781641960144</v>
      </c>
      <c r="CD1646">
        <v>0.80796915292739868</v>
      </c>
      <c r="CE1646">
        <v>0.76160162687301636</v>
      </c>
      <c r="CF1646">
        <v>0.60216385126113892</v>
      </c>
      <c r="CG1646">
        <v>0.53497236967086792</v>
      </c>
      <c r="CH1646">
        <v>0.60143053531646729</v>
      </c>
      <c r="CI1646">
        <v>0.67687451839447021</v>
      </c>
      <c r="CJ1646">
        <v>0.62507408857345581</v>
      </c>
      <c r="CK1646">
        <v>0.75773161649703979</v>
      </c>
      <c r="CL1646">
        <v>0.78547579050064087</v>
      </c>
      <c r="CM1646">
        <v>0.7574392557144165</v>
      </c>
      <c r="CN1646">
        <v>0.79880607128143311</v>
      </c>
      <c r="CO1646">
        <v>0.88216853141784668</v>
      </c>
      <c r="CP1646">
        <v>0.79802000522613525</v>
      </c>
      <c r="CQ1646">
        <v>0.83311772346496582</v>
      </c>
      <c r="CR1646">
        <v>0.90830284357070923</v>
      </c>
      <c r="CS1646">
        <v>0.91594690084457397</v>
      </c>
      <c r="CT1646">
        <v>0.90949386358261108</v>
      </c>
      <c r="CU1646">
        <v>0.98102134466171265</v>
      </c>
      <c r="CV1646">
        <v>0.78809291124343872</v>
      </c>
      <c r="CW1646">
        <v>0.70339006185531616</v>
      </c>
      <c r="CX1646">
        <v>0.6016010046005249</v>
      </c>
      <c r="CY1646">
        <v>0.6332402229309082</v>
      </c>
      <c r="CZ1646">
        <v>0.62137943506240845</v>
      </c>
    </row>
    <row r="1647" spans="1:104" x14ac:dyDescent="0.25">
      <c r="A1647" t="s">
        <v>1836</v>
      </c>
      <c r="B1647" t="s">
        <v>26</v>
      </c>
      <c r="C1647" t="s">
        <v>28</v>
      </c>
      <c r="D1647" t="s">
        <v>184</v>
      </c>
      <c r="E1647" t="s">
        <v>184</v>
      </c>
      <c r="F1647">
        <v>2020</v>
      </c>
      <c r="G1647" t="s">
        <v>178</v>
      </c>
      <c r="H1647">
        <v>8</v>
      </c>
      <c r="I1647">
        <v>48.877998352050781</v>
      </c>
      <c r="J1647">
        <v>47.188583374023438</v>
      </c>
      <c r="K1647">
        <v>45.988265991210938</v>
      </c>
      <c r="L1647">
        <v>45.929069519042969</v>
      </c>
      <c r="M1647">
        <v>47.64385986328125</v>
      </c>
      <c r="N1647">
        <v>52.386081695556641</v>
      </c>
      <c r="O1647">
        <v>58.504802703857422</v>
      </c>
      <c r="P1647">
        <v>65.595863342285156</v>
      </c>
      <c r="Q1647">
        <v>72.551017761230469</v>
      </c>
      <c r="R1647">
        <v>78.140167236328125</v>
      </c>
      <c r="S1647">
        <v>82.603248596191406</v>
      </c>
      <c r="T1647">
        <v>84.728012084960938</v>
      </c>
      <c r="U1647">
        <v>85.536842346191406</v>
      </c>
      <c r="V1647">
        <v>85.991455078125</v>
      </c>
      <c r="W1647">
        <v>85.544891357421875</v>
      </c>
      <c r="X1647">
        <v>83.880317687988281</v>
      </c>
      <c r="Y1647">
        <v>80.4754638671875</v>
      </c>
      <c r="Z1647">
        <v>75.759727478027344</v>
      </c>
      <c r="AA1647">
        <v>69.609367370605469</v>
      </c>
      <c r="AB1647">
        <v>66.883155822753906</v>
      </c>
      <c r="AC1647">
        <v>64.8720703125</v>
      </c>
      <c r="AD1647">
        <v>60.637039184570313</v>
      </c>
      <c r="AE1647">
        <v>56.147624969482422</v>
      </c>
      <c r="AF1647">
        <v>52.444908142089844</v>
      </c>
      <c r="AG1647">
        <v>-0.48035290837287903</v>
      </c>
      <c r="AH1647">
        <v>-0.30625733733177185</v>
      </c>
      <c r="AI1647">
        <v>-0.25198012590408325</v>
      </c>
      <c r="AJ1647">
        <v>-0.24007195234298706</v>
      </c>
      <c r="AK1647">
        <v>-0.1961640864610672</v>
      </c>
      <c r="AL1647">
        <v>-4.3198578059673309E-2</v>
      </c>
      <c r="AM1647">
        <v>-0.27618661522865295</v>
      </c>
      <c r="AN1647">
        <v>9.2318087816238403E-2</v>
      </c>
      <c r="AO1647">
        <v>0.1502080112695694</v>
      </c>
      <c r="AP1647">
        <v>0.1180390790104866</v>
      </c>
      <c r="AQ1647">
        <v>0.76402175426483154</v>
      </c>
      <c r="AR1647">
        <v>4.1876640319824219</v>
      </c>
      <c r="AS1647">
        <v>4.3126020431518555</v>
      </c>
      <c r="AT1647">
        <v>4.1534171104431152</v>
      </c>
      <c r="AU1647">
        <v>3.9531815052032471</v>
      </c>
      <c r="AV1647">
        <v>4.0597500801086426</v>
      </c>
      <c r="AW1647">
        <v>3.8558120727539062</v>
      </c>
      <c r="AX1647">
        <v>3.4689674377441406</v>
      </c>
      <c r="AY1647">
        <v>1.077629566192627</v>
      </c>
      <c r="AZ1647">
        <v>0.58190810680389404</v>
      </c>
      <c r="BA1647">
        <v>0.38261431455612183</v>
      </c>
      <c r="BB1647">
        <v>0.37404045462608337</v>
      </c>
      <c r="BC1647">
        <v>0.24148933589458466</v>
      </c>
      <c r="BD1647">
        <v>8.446955680847168E-2</v>
      </c>
      <c r="BE1647">
        <v>69.948356628417969</v>
      </c>
      <c r="BF1647">
        <v>69.174766540527344</v>
      </c>
      <c r="BG1647">
        <v>68.218460083007812</v>
      </c>
      <c r="BH1647">
        <v>66.577682495117188</v>
      </c>
      <c r="BI1647">
        <v>67.673019409179687</v>
      </c>
      <c r="BJ1647">
        <v>67.423019409179688</v>
      </c>
      <c r="BK1647">
        <v>67.694862365722656</v>
      </c>
      <c r="BL1647">
        <v>69.520095825195312</v>
      </c>
      <c r="BM1647">
        <v>75.055137634277344</v>
      </c>
      <c r="BN1647">
        <v>81.225257873535156</v>
      </c>
      <c r="BO1647">
        <v>85.845497131347656</v>
      </c>
      <c r="BP1647">
        <v>87.821464538574219</v>
      </c>
      <c r="BQ1647">
        <v>89.462234497070313</v>
      </c>
      <c r="BR1647">
        <v>88.668548583984375</v>
      </c>
      <c r="BS1647">
        <v>87.115158081054688</v>
      </c>
      <c r="BT1647">
        <v>88.02734375</v>
      </c>
      <c r="BU1647">
        <v>87.366470336914063</v>
      </c>
      <c r="BV1647">
        <v>85.952102661132812</v>
      </c>
      <c r="BW1647">
        <v>82.379493713378906</v>
      </c>
      <c r="BX1647">
        <v>78.758819580078125</v>
      </c>
      <c r="BY1647">
        <v>75.642082214355469</v>
      </c>
      <c r="BZ1647">
        <v>73.955436706542969</v>
      </c>
      <c r="CA1647">
        <v>72.521408081054687</v>
      </c>
      <c r="CB1647">
        <v>71.610542297363281</v>
      </c>
      <c r="CC1647">
        <v>0.84117823839187622</v>
      </c>
      <c r="CD1647">
        <v>0.80345022678375244</v>
      </c>
      <c r="CE1647">
        <v>0.75615406036376953</v>
      </c>
      <c r="CF1647">
        <v>0.59876537322998047</v>
      </c>
      <c r="CG1647">
        <v>0.53161674737930298</v>
      </c>
      <c r="CH1647">
        <v>0.60152697563171387</v>
      </c>
      <c r="CI1647">
        <v>0.68227088451385498</v>
      </c>
      <c r="CJ1647">
        <v>0.63032263517379761</v>
      </c>
      <c r="CK1647">
        <v>0.76566368341445923</v>
      </c>
      <c r="CL1647">
        <v>0.79576778411865234</v>
      </c>
      <c r="CM1647">
        <v>0.76918953657150269</v>
      </c>
      <c r="CN1647">
        <v>0.81306493282318115</v>
      </c>
      <c r="CO1647">
        <v>0.90351450443267822</v>
      </c>
      <c r="CP1647">
        <v>0.81128251552581787</v>
      </c>
      <c r="CQ1647">
        <v>0.84855049848556519</v>
      </c>
      <c r="CR1647">
        <v>0.92970329523086548</v>
      </c>
      <c r="CS1647">
        <v>0.93254274129867554</v>
      </c>
      <c r="CT1647">
        <v>0.92498201131820679</v>
      </c>
      <c r="CU1647">
        <v>0.99412298202514648</v>
      </c>
      <c r="CV1647">
        <v>0.80316030979156494</v>
      </c>
      <c r="CW1647">
        <v>0.7105867862701416</v>
      </c>
      <c r="CX1647">
        <v>0.60455149412155151</v>
      </c>
      <c r="CY1647">
        <v>0.63192039728164673</v>
      </c>
      <c r="CZ1647">
        <v>0.6155170202255249</v>
      </c>
    </row>
    <row r="1648" spans="1:104" x14ac:dyDescent="0.25">
      <c r="A1648" t="s">
        <v>1837</v>
      </c>
      <c r="B1648" t="s">
        <v>26</v>
      </c>
      <c r="C1648" t="s">
        <v>28</v>
      </c>
      <c r="D1648" t="s">
        <v>184</v>
      </c>
      <c r="E1648" t="s">
        <v>184</v>
      </c>
      <c r="F1648">
        <v>2020</v>
      </c>
      <c r="G1648" t="s">
        <v>179</v>
      </c>
      <c r="H1648">
        <v>9</v>
      </c>
      <c r="I1648">
        <v>48.708362579345703</v>
      </c>
      <c r="J1648">
        <v>47.169773101806641</v>
      </c>
      <c r="K1648">
        <v>46.161941528320312</v>
      </c>
      <c r="L1648">
        <v>46.125286102294922</v>
      </c>
      <c r="M1648">
        <v>47.986446380615234</v>
      </c>
      <c r="N1648">
        <v>52.913375854492188</v>
      </c>
      <c r="O1648">
        <v>59.951652526855469</v>
      </c>
      <c r="P1648">
        <v>67.052864074707031</v>
      </c>
      <c r="Q1648">
        <v>74.718223571777344</v>
      </c>
      <c r="R1648">
        <v>80.602943420410156</v>
      </c>
      <c r="S1648">
        <v>85.082130432128906</v>
      </c>
      <c r="T1648">
        <v>87.25360107421875</v>
      </c>
      <c r="U1648">
        <v>88.038017272949219</v>
      </c>
      <c r="V1648">
        <v>88.719932556152344</v>
      </c>
      <c r="W1648">
        <v>87.999282836914063</v>
      </c>
      <c r="X1648">
        <v>85.392997741699219</v>
      </c>
      <c r="Y1648">
        <v>81.513557434082031</v>
      </c>
      <c r="Z1648">
        <v>76.516494750976563</v>
      </c>
      <c r="AA1648">
        <v>70.594245910644531</v>
      </c>
      <c r="AB1648">
        <v>68.736549377441406</v>
      </c>
      <c r="AC1648">
        <v>65.428726196289063</v>
      </c>
      <c r="AD1648">
        <v>60.808601379394531</v>
      </c>
      <c r="AE1648">
        <v>56.184009552001953</v>
      </c>
      <c r="AF1648">
        <v>52.474468231201172</v>
      </c>
      <c r="AG1648">
        <v>-0.47143667936325073</v>
      </c>
      <c r="AH1648">
        <v>-0.30746671557426453</v>
      </c>
      <c r="AI1648">
        <v>-0.25923037528991699</v>
      </c>
      <c r="AJ1648">
        <v>-0.24366714060306549</v>
      </c>
      <c r="AK1648">
        <v>-0.19545364379882813</v>
      </c>
      <c r="AL1648">
        <v>-3.8273032754659653E-2</v>
      </c>
      <c r="AM1648">
        <v>-0.27623972296714783</v>
      </c>
      <c r="AN1648">
        <v>0.10473285615444183</v>
      </c>
      <c r="AO1648">
        <v>0.15588387846946716</v>
      </c>
      <c r="AP1648">
        <v>0.11115384846925735</v>
      </c>
      <c r="AQ1648">
        <v>0.77512383460998535</v>
      </c>
      <c r="AR1648">
        <v>4.3024997711181641</v>
      </c>
      <c r="AS1648">
        <v>4.4269466400146484</v>
      </c>
      <c r="AT1648">
        <v>4.2759385108947754</v>
      </c>
      <c r="AU1648">
        <v>4.0588221549987793</v>
      </c>
      <c r="AV1648">
        <v>4.1304268836975098</v>
      </c>
      <c r="AW1648">
        <v>3.9086654186248779</v>
      </c>
      <c r="AX1648">
        <v>3.5191004276275635</v>
      </c>
      <c r="AY1648">
        <v>1.124261736869812</v>
      </c>
      <c r="AZ1648">
        <v>0.62264055013656616</v>
      </c>
      <c r="BA1648">
        <v>0.407319575548172</v>
      </c>
      <c r="BB1648">
        <v>0.3920007050037384</v>
      </c>
      <c r="BC1648">
        <v>0.25289106369018555</v>
      </c>
      <c r="BD1648">
        <v>9.9871546030044556E-2</v>
      </c>
      <c r="BE1648">
        <v>69.490242004394531</v>
      </c>
      <c r="BF1648">
        <v>68.783920288085938</v>
      </c>
      <c r="BG1648">
        <v>68.762077331542969</v>
      </c>
      <c r="BH1648">
        <v>67.577606201171875</v>
      </c>
      <c r="BI1648">
        <v>67.5120849609375</v>
      </c>
      <c r="BJ1648">
        <v>67.468406677246094</v>
      </c>
      <c r="BK1648">
        <v>68.815513610839844</v>
      </c>
      <c r="BL1648">
        <v>70.021842956542969</v>
      </c>
      <c r="BM1648">
        <v>73.618965148925781</v>
      </c>
      <c r="BN1648">
        <v>78.878715515136719</v>
      </c>
      <c r="BO1648">
        <v>86.148231506347656</v>
      </c>
      <c r="BP1648">
        <v>89.136146545410156</v>
      </c>
      <c r="BQ1648">
        <v>90.907989501953125</v>
      </c>
      <c r="BR1648">
        <v>91.017189025878906</v>
      </c>
      <c r="BS1648">
        <v>91.539031982421875</v>
      </c>
      <c r="BT1648">
        <v>91.789024353027344</v>
      </c>
      <c r="BU1648">
        <v>89.757438659667969</v>
      </c>
      <c r="BV1648">
        <v>88.485595703125</v>
      </c>
      <c r="BW1648">
        <v>87.36663818359375</v>
      </c>
      <c r="BX1648">
        <v>79.597114562988281</v>
      </c>
      <c r="BY1648">
        <v>76.043678283691406</v>
      </c>
      <c r="BZ1648">
        <v>72.990242004394531</v>
      </c>
      <c r="CA1648">
        <v>72.218406677246094</v>
      </c>
      <c r="CB1648">
        <v>71.696563720703125</v>
      </c>
      <c r="CC1648">
        <v>0.83236128091812134</v>
      </c>
      <c r="CD1648">
        <v>0.79744559526443481</v>
      </c>
      <c r="CE1648">
        <v>0.75370174646377563</v>
      </c>
      <c r="CF1648">
        <v>0.59793132543563843</v>
      </c>
      <c r="CG1648">
        <v>0.53286290168762207</v>
      </c>
      <c r="CH1648">
        <v>0.60382729768753052</v>
      </c>
      <c r="CI1648">
        <v>0.68890607357025146</v>
      </c>
      <c r="CJ1648">
        <v>0.63461959362030029</v>
      </c>
      <c r="CK1648">
        <v>0.77524566650390625</v>
      </c>
      <c r="CL1648">
        <v>0.8053901195526123</v>
      </c>
      <c r="CM1648">
        <v>0.77522790431976318</v>
      </c>
      <c r="CN1648">
        <v>0.82007992267608643</v>
      </c>
      <c r="CO1648">
        <v>0.91454344987869263</v>
      </c>
      <c r="CP1648">
        <v>0.81734597682952881</v>
      </c>
      <c r="CQ1648">
        <v>0.85597807168960571</v>
      </c>
      <c r="CR1648">
        <v>0.93737715482711792</v>
      </c>
      <c r="CS1648">
        <v>0.93827754259109497</v>
      </c>
      <c r="CT1648">
        <v>0.93010979890823364</v>
      </c>
      <c r="CU1648">
        <v>1.0021661520004272</v>
      </c>
      <c r="CV1648">
        <v>0.81613904237747192</v>
      </c>
      <c r="CW1648">
        <v>0.71637159585952759</v>
      </c>
      <c r="CX1648">
        <v>0.6055036187171936</v>
      </c>
      <c r="CY1648">
        <v>0.63120484352111816</v>
      </c>
      <c r="CZ1648">
        <v>0.61416167020797729</v>
      </c>
    </row>
    <row r="1649" spans="1:104" x14ac:dyDescent="0.25">
      <c r="A1649" t="s">
        <v>1838</v>
      </c>
      <c r="B1649" t="s">
        <v>26</v>
      </c>
      <c r="C1649" t="s">
        <v>28</v>
      </c>
      <c r="D1649" t="s">
        <v>184</v>
      </c>
      <c r="E1649" t="s">
        <v>184</v>
      </c>
      <c r="F1649">
        <v>2020</v>
      </c>
      <c r="G1649" t="s">
        <v>180</v>
      </c>
      <c r="H1649">
        <v>10</v>
      </c>
      <c r="I1649">
        <v>43.15338134765625</v>
      </c>
      <c r="J1649">
        <v>41.785079956054688</v>
      </c>
      <c r="K1649">
        <v>40.859638214111328</v>
      </c>
      <c r="L1649">
        <v>40.832954406738281</v>
      </c>
      <c r="M1649">
        <v>42.355197906494141</v>
      </c>
      <c r="N1649">
        <v>46.477256774902344</v>
      </c>
      <c r="O1649">
        <v>53.435146331787109</v>
      </c>
      <c r="P1649">
        <v>58.496849060058594</v>
      </c>
      <c r="Q1649">
        <v>64.368385314941406</v>
      </c>
      <c r="R1649">
        <v>69.574951171875</v>
      </c>
      <c r="S1649">
        <v>73.708831787109375</v>
      </c>
      <c r="T1649">
        <v>76.046096801757812</v>
      </c>
      <c r="U1649">
        <v>77.263992309570313</v>
      </c>
      <c r="V1649">
        <v>78.469085693359375</v>
      </c>
      <c r="W1649">
        <v>78.000038146972656</v>
      </c>
      <c r="X1649">
        <v>75.518936157226563</v>
      </c>
      <c r="Y1649">
        <v>71.891242980957031</v>
      </c>
      <c r="Z1649">
        <v>67.446907043457031</v>
      </c>
      <c r="AA1649">
        <v>64.788528442382813</v>
      </c>
      <c r="AB1649">
        <v>62.464462280273438</v>
      </c>
      <c r="AC1649">
        <v>59.528675079345703</v>
      </c>
      <c r="AD1649">
        <v>54.531963348388672</v>
      </c>
      <c r="AE1649">
        <v>49.577388763427734</v>
      </c>
      <c r="AF1649">
        <v>46.317184448242188</v>
      </c>
      <c r="AG1649">
        <v>-0.48530277609825134</v>
      </c>
      <c r="AH1649">
        <v>-0.2119055837392807</v>
      </c>
      <c r="AI1649">
        <v>-8.5061155259609222E-2</v>
      </c>
      <c r="AJ1649">
        <v>-0.14626987278461456</v>
      </c>
      <c r="AK1649">
        <v>-0.20432758331298828</v>
      </c>
      <c r="AL1649">
        <v>-0.14070215821266174</v>
      </c>
      <c r="AM1649">
        <v>-0.33002743124961853</v>
      </c>
      <c r="AN1649">
        <v>-0.10008645802736282</v>
      </c>
      <c r="AO1649">
        <v>0.14533179998397827</v>
      </c>
      <c r="AP1649">
        <v>0.33094578981399536</v>
      </c>
      <c r="AQ1649">
        <v>0.90822136402130127</v>
      </c>
      <c r="AR1649">
        <v>3.8776021003723145</v>
      </c>
      <c r="AS1649">
        <v>3.9915719032287598</v>
      </c>
      <c r="AT1649">
        <v>3.8653504848480225</v>
      </c>
      <c r="AU1649">
        <v>3.5935697555541992</v>
      </c>
      <c r="AV1649">
        <v>3.3111879825592041</v>
      </c>
      <c r="AW1649">
        <v>3.0198242664337158</v>
      </c>
      <c r="AX1649">
        <v>2.4968287944793701</v>
      </c>
      <c r="AY1649">
        <v>0.29837551712989807</v>
      </c>
      <c r="AZ1649">
        <v>3.5249464213848114E-2</v>
      </c>
      <c r="BA1649">
        <v>-1.1566458269953728E-2</v>
      </c>
      <c r="BB1649">
        <v>2.7414994314312935E-2</v>
      </c>
      <c r="BC1649">
        <v>-6.4822928979992867E-3</v>
      </c>
      <c r="BD1649">
        <v>-0.21276596188545227</v>
      </c>
      <c r="BE1649">
        <v>62.807430267333984</v>
      </c>
      <c r="BF1649">
        <v>63.218341827392578</v>
      </c>
      <c r="BG1649">
        <v>63.153278350830078</v>
      </c>
      <c r="BH1649">
        <v>61.076206207275391</v>
      </c>
      <c r="BI1649">
        <v>59.394329071044922</v>
      </c>
      <c r="BJ1649">
        <v>59.122932434082031</v>
      </c>
      <c r="BK1649">
        <v>58.664417266845703</v>
      </c>
      <c r="BL1649">
        <v>60.426422119140625</v>
      </c>
      <c r="BM1649">
        <v>63.522274017333984</v>
      </c>
      <c r="BN1649">
        <v>69.030784606933594</v>
      </c>
      <c r="BO1649">
        <v>72.7572021484375</v>
      </c>
      <c r="BP1649">
        <v>77.130561828613281</v>
      </c>
      <c r="BQ1649">
        <v>79.629249572753906</v>
      </c>
      <c r="BR1649">
        <v>79.149330139160156</v>
      </c>
      <c r="BS1649">
        <v>77.619430541992188</v>
      </c>
      <c r="BT1649">
        <v>77.485801696777344</v>
      </c>
      <c r="BU1649">
        <v>76.486244201660156</v>
      </c>
      <c r="BV1649">
        <v>76.216590881347656</v>
      </c>
      <c r="BW1649">
        <v>73.22467041015625</v>
      </c>
      <c r="BX1649">
        <v>70.476417541503906</v>
      </c>
      <c r="BY1649">
        <v>67.946945190429687</v>
      </c>
      <c r="BZ1649">
        <v>67.086898803710937</v>
      </c>
      <c r="CA1649">
        <v>65.511138916015625</v>
      </c>
      <c r="CB1649">
        <v>64.470527648925781</v>
      </c>
      <c r="CC1649">
        <v>0.78257381916046143</v>
      </c>
      <c r="CD1649">
        <v>0.74793547391891479</v>
      </c>
      <c r="CE1649">
        <v>0.70699506998062134</v>
      </c>
      <c r="CF1649">
        <v>0.56471771001815796</v>
      </c>
      <c r="CG1649">
        <v>0.5040774941444397</v>
      </c>
      <c r="CH1649">
        <v>0.57030701637268066</v>
      </c>
      <c r="CI1649">
        <v>0.664803147315979</v>
      </c>
      <c r="CJ1649">
        <v>0.62015783786773682</v>
      </c>
      <c r="CK1649">
        <v>0.75830048322677612</v>
      </c>
      <c r="CL1649">
        <v>0.7941887378692627</v>
      </c>
      <c r="CM1649">
        <v>0.76747888326644897</v>
      </c>
      <c r="CN1649">
        <v>0.81322640180587769</v>
      </c>
      <c r="CO1649">
        <v>0.91003572940826416</v>
      </c>
      <c r="CP1649">
        <v>0.81155574321746826</v>
      </c>
      <c r="CQ1649">
        <v>0.85191994905471802</v>
      </c>
      <c r="CR1649">
        <v>0.93443328142166138</v>
      </c>
      <c r="CS1649">
        <v>0.93351095914840698</v>
      </c>
      <c r="CT1649">
        <v>0.92564660310745239</v>
      </c>
      <c r="CU1649">
        <v>1.0206161737442017</v>
      </c>
      <c r="CV1649">
        <v>0.82835656404495239</v>
      </c>
      <c r="CW1649">
        <v>0.72706854343414307</v>
      </c>
      <c r="CX1649">
        <v>0.5943114161491394</v>
      </c>
      <c r="CY1649">
        <v>0.59959930181503296</v>
      </c>
      <c r="CZ1649">
        <v>0.58148670196533203</v>
      </c>
    </row>
    <row r="1650" spans="1:104" x14ac:dyDescent="0.25">
      <c r="A1650" t="s">
        <v>1839</v>
      </c>
      <c r="B1650" t="s">
        <v>26</v>
      </c>
      <c r="C1650" t="s">
        <v>28</v>
      </c>
      <c r="D1650" t="s">
        <v>184</v>
      </c>
      <c r="E1650" t="s">
        <v>184</v>
      </c>
      <c r="F1650">
        <v>2020</v>
      </c>
      <c r="G1650" t="s">
        <v>181</v>
      </c>
      <c r="H1650">
        <v>11</v>
      </c>
      <c r="I1650">
        <v>40.464069366455078</v>
      </c>
      <c r="J1650">
        <v>39.264556884765625</v>
      </c>
      <c r="K1650">
        <v>38.574756622314453</v>
      </c>
      <c r="L1650">
        <v>38.762374877929688</v>
      </c>
      <c r="M1650">
        <v>40.477645874023438</v>
      </c>
      <c r="N1650">
        <v>44.574501037597656</v>
      </c>
      <c r="O1650">
        <v>49.893905639648437</v>
      </c>
      <c r="P1650">
        <v>54.506843566894531</v>
      </c>
      <c r="Q1650">
        <v>59.015781402587891</v>
      </c>
      <c r="R1650">
        <v>62.278213500976563</v>
      </c>
      <c r="S1650">
        <v>64.780433654785156</v>
      </c>
      <c r="T1650">
        <v>66.128753662109375</v>
      </c>
      <c r="U1650">
        <v>66.680160522460937</v>
      </c>
      <c r="V1650">
        <v>67.188446044921875</v>
      </c>
      <c r="W1650">
        <v>66.404869079589844</v>
      </c>
      <c r="X1650">
        <v>64.019828796386719</v>
      </c>
      <c r="Y1650">
        <v>61.623565673828125</v>
      </c>
      <c r="Z1650">
        <v>60.486751556396484</v>
      </c>
      <c r="AA1650">
        <v>56.880504608154297</v>
      </c>
      <c r="AB1650">
        <v>54.261531829833984</v>
      </c>
      <c r="AC1650">
        <v>52.1676025390625</v>
      </c>
      <c r="AD1650">
        <v>49.187557220458984</v>
      </c>
      <c r="AE1650">
        <v>45.741012573242188</v>
      </c>
      <c r="AF1650">
        <v>42.994026184082031</v>
      </c>
      <c r="AG1650">
        <v>-0.50679069757461548</v>
      </c>
      <c r="AH1650">
        <v>-0.16525477170944214</v>
      </c>
      <c r="AI1650">
        <v>7.7078971080482006E-3</v>
      </c>
      <c r="AJ1650">
        <v>-9.7895234823226929E-2</v>
      </c>
      <c r="AK1650">
        <v>-0.22142572700977325</v>
      </c>
      <c r="AL1650">
        <v>-0.20534548163414001</v>
      </c>
      <c r="AM1650">
        <v>-0.36816513538360596</v>
      </c>
      <c r="AN1650">
        <v>-0.21054671704769135</v>
      </c>
      <c r="AO1650">
        <v>0.13451503217220306</v>
      </c>
      <c r="AP1650">
        <v>0.42107886075973511</v>
      </c>
      <c r="AQ1650">
        <v>0.89604490995407104</v>
      </c>
      <c r="AR1650">
        <v>3.3636581897735596</v>
      </c>
      <c r="AS1650">
        <v>3.4304747581481934</v>
      </c>
      <c r="AT1650">
        <v>3.2956137657165527</v>
      </c>
      <c r="AU1650">
        <v>2.9980216026306152</v>
      </c>
      <c r="AV1650">
        <v>2.5579698085784912</v>
      </c>
      <c r="AW1650">
        <v>2.2966597080230713</v>
      </c>
      <c r="AX1650">
        <v>1.8352179527282715</v>
      </c>
      <c r="AY1650">
        <v>-0.18399456143379211</v>
      </c>
      <c r="AZ1650">
        <v>-0.28832918405532837</v>
      </c>
      <c r="BA1650">
        <v>-0.24320435523986816</v>
      </c>
      <c r="BB1650">
        <v>-0.17700362205505371</v>
      </c>
      <c r="BC1650">
        <v>-0.14875312149524689</v>
      </c>
      <c r="BD1650">
        <v>-0.38503587245941162</v>
      </c>
      <c r="BE1650">
        <v>57.783775329589844</v>
      </c>
      <c r="BF1650">
        <v>56.967414855957031</v>
      </c>
      <c r="BG1650">
        <v>56.422012329101563</v>
      </c>
      <c r="BH1650">
        <v>55.425064086914063</v>
      </c>
      <c r="BI1650">
        <v>56.860454559326172</v>
      </c>
      <c r="BJ1650">
        <v>56.111328125</v>
      </c>
      <c r="BK1650">
        <v>56.589061737060547</v>
      </c>
      <c r="BL1650">
        <v>56.817234039306641</v>
      </c>
      <c r="BM1650">
        <v>61.184513092041016</v>
      </c>
      <c r="BN1650">
        <v>65.844139099121094</v>
      </c>
      <c r="BO1650">
        <v>69.986312866210938</v>
      </c>
      <c r="BP1650">
        <v>71.213607788085938</v>
      </c>
      <c r="BQ1650">
        <v>71.740676879882813</v>
      </c>
      <c r="BR1650">
        <v>70.368156433105469</v>
      </c>
      <c r="BS1650">
        <v>69.430145263671875</v>
      </c>
      <c r="BT1650">
        <v>70.202850341796875</v>
      </c>
      <c r="BU1650">
        <v>68.54278564453125</v>
      </c>
      <c r="BV1650">
        <v>65.815048217773438</v>
      </c>
      <c r="BW1650">
        <v>64.273139953613281</v>
      </c>
      <c r="BX1650">
        <v>63.793220520019531</v>
      </c>
      <c r="BY1650">
        <v>62.794094085693359</v>
      </c>
      <c r="BZ1650">
        <v>61.547149658203125</v>
      </c>
      <c r="CA1650">
        <v>61.295406341552734</v>
      </c>
      <c r="CB1650">
        <v>59.588188171386719</v>
      </c>
      <c r="CC1650">
        <v>0.81036335229873657</v>
      </c>
      <c r="CD1650">
        <v>0.77331864833831787</v>
      </c>
      <c r="CE1650">
        <v>0.73270392417907715</v>
      </c>
      <c r="CF1650">
        <v>0.58609205484390259</v>
      </c>
      <c r="CG1650">
        <v>0.52627813816070557</v>
      </c>
      <c r="CH1650">
        <v>0.59620201587677002</v>
      </c>
      <c r="CI1650">
        <v>0.68335741758346558</v>
      </c>
      <c r="CJ1650">
        <v>0.62772166728973389</v>
      </c>
      <c r="CK1650">
        <v>0.76012688875198364</v>
      </c>
      <c r="CL1650">
        <v>0.78755927085876465</v>
      </c>
      <c r="CM1650">
        <v>0.76087719202041626</v>
      </c>
      <c r="CN1650">
        <v>0.80301797389984131</v>
      </c>
      <c r="CO1650">
        <v>0.88660085201263428</v>
      </c>
      <c r="CP1650">
        <v>0.80322504043579102</v>
      </c>
      <c r="CQ1650">
        <v>0.83679133653640747</v>
      </c>
      <c r="CR1650">
        <v>0.89904493093490601</v>
      </c>
      <c r="CS1650">
        <v>0.89649975299835205</v>
      </c>
      <c r="CT1650">
        <v>0.90115070343017578</v>
      </c>
      <c r="CU1650">
        <v>0.97137242555618286</v>
      </c>
      <c r="CV1650">
        <v>0.78020262718200684</v>
      </c>
      <c r="CW1650">
        <v>0.69086164236068726</v>
      </c>
      <c r="CX1650">
        <v>0.59148818254470825</v>
      </c>
      <c r="CY1650">
        <v>0.61358290910720825</v>
      </c>
      <c r="CZ1650">
        <v>0.59547412395477295</v>
      </c>
    </row>
    <row r="1651" spans="1:104" x14ac:dyDescent="0.25">
      <c r="A1651" t="s">
        <v>1840</v>
      </c>
      <c r="B1651" t="s">
        <v>26</v>
      </c>
      <c r="C1651" t="s">
        <v>28</v>
      </c>
      <c r="D1651" t="s">
        <v>184</v>
      </c>
      <c r="E1651" t="s">
        <v>184</v>
      </c>
      <c r="F1651">
        <v>2020</v>
      </c>
      <c r="G1651" t="s">
        <v>182</v>
      </c>
      <c r="H1651">
        <v>12</v>
      </c>
      <c r="I1651">
        <v>39.790348052978516</v>
      </c>
      <c r="J1651">
        <v>38.681880950927734</v>
      </c>
      <c r="K1651">
        <v>38.066783905029297</v>
      </c>
      <c r="L1651">
        <v>38.287288665771484</v>
      </c>
      <c r="M1651">
        <v>40.005786895751953</v>
      </c>
      <c r="N1651">
        <v>44.078643798828125</v>
      </c>
      <c r="O1651">
        <v>49.609088897705078</v>
      </c>
      <c r="P1651">
        <v>53.921676635742188</v>
      </c>
      <c r="Q1651">
        <v>57.434123992919922</v>
      </c>
      <c r="R1651">
        <v>59.379753112792969</v>
      </c>
      <c r="S1651">
        <v>60.585136413574219</v>
      </c>
      <c r="T1651">
        <v>60.944576263427734</v>
      </c>
      <c r="U1651">
        <v>60.883514404296875</v>
      </c>
      <c r="V1651">
        <v>61.073333740234375</v>
      </c>
      <c r="W1651">
        <v>60.209880828857422</v>
      </c>
      <c r="X1651">
        <v>58.228202819824219</v>
      </c>
      <c r="Y1651">
        <v>56.745460510253906</v>
      </c>
      <c r="Z1651">
        <v>56.765888214111328</v>
      </c>
      <c r="AA1651">
        <v>53.99627685546875</v>
      </c>
      <c r="AB1651">
        <v>52.0423583984375</v>
      </c>
      <c r="AC1651">
        <v>50.318256378173828</v>
      </c>
      <c r="AD1651">
        <v>47.964530944824219</v>
      </c>
      <c r="AE1651">
        <v>44.752445220947266</v>
      </c>
      <c r="AF1651">
        <v>42.150295257568359</v>
      </c>
      <c r="AG1651">
        <v>-0.54550701379776001</v>
      </c>
      <c r="AH1651">
        <v>-0.11995679885149002</v>
      </c>
      <c r="AI1651">
        <v>0.10949622094631195</v>
      </c>
      <c r="AJ1651">
        <v>-4.7013882547616959E-2</v>
      </c>
      <c r="AK1651">
        <v>-0.24159175157546997</v>
      </c>
      <c r="AL1651">
        <v>-0.27579519152641296</v>
      </c>
      <c r="AM1651">
        <v>-0.42160430550575256</v>
      </c>
      <c r="AN1651">
        <v>-0.33676284551620483</v>
      </c>
      <c r="AO1651">
        <v>0.13323195278644562</v>
      </c>
      <c r="AP1651">
        <v>0.53816896677017212</v>
      </c>
      <c r="AQ1651">
        <v>0.94528931379318237</v>
      </c>
      <c r="AR1651">
        <v>3.0942411422729492</v>
      </c>
      <c r="AS1651">
        <v>3.1205754280090332</v>
      </c>
      <c r="AT1651">
        <v>2.9861950874328613</v>
      </c>
      <c r="AU1651">
        <v>2.6607561111450195</v>
      </c>
      <c r="AV1651">
        <v>2.0658292770385742</v>
      </c>
      <c r="AW1651">
        <v>1.8054459095001221</v>
      </c>
      <c r="AX1651">
        <v>1.292374849319458</v>
      </c>
      <c r="AY1651">
        <v>-0.65624922513961792</v>
      </c>
      <c r="AZ1651">
        <v>-0.61915433406829834</v>
      </c>
      <c r="BA1651">
        <v>-0.48390772938728333</v>
      </c>
      <c r="BB1651">
        <v>-0.39759993553161621</v>
      </c>
      <c r="BC1651">
        <v>-0.30502438545227051</v>
      </c>
      <c r="BD1651">
        <v>-0.5830656886100769</v>
      </c>
      <c r="BE1651">
        <v>51.368335723876953</v>
      </c>
      <c r="BF1651">
        <v>51.578624725341797</v>
      </c>
      <c r="BG1651">
        <v>49.913726806640625</v>
      </c>
      <c r="BH1651">
        <v>49.957801818847656</v>
      </c>
      <c r="BI1651">
        <v>49.826877593994141</v>
      </c>
      <c r="BJ1651">
        <v>48.601318359375</v>
      </c>
      <c r="BK1651">
        <v>47.892776489257813</v>
      </c>
      <c r="BL1651">
        <v>47.642776489257813</v>
      </c>
      <c r="BM1651">
        <v>54.499565124511719</v>
      </c>
      <c r="BN1651">
        <v>58.344635009765625</v>
      </c>
      <c r="BO1651">
        <v>61.576740264892578</v>
      </c>
      <c r="BP1651">
        <v>63.865585327148437</v>
      </c>
      <c r="BQ1651">
        <v>64.545387268066406</v>
      </c>
      <c r="BR1651">
        <v>65.372566223144531</v>
      </c>
      <c r="BS1651">
        <v>62.958103179931641</v>
      </c>
      <c r="BT1651">
        <v>61.565460205078125</v>
      </c>
      <c r="BU1651">
        <v>60.172821044921875</v>
      </c>
      <c r="BV1651">
        <v>56.143650054931641</v>
      </c>
      <c r="BW1651">
        <v>51.675571441650391</v>
      </c>
      <c r="BX1651">
        <v>48.809120178222656</v>
      </c>
      <c r="BY1651">
        <v>47.744091033935547</v>
      </c>
      <c r="BZ1651">
        <v>45.416912078857422</v>
      </c>
      <c r="CA1651">
        <v>45.744964599609375</v>
      </c>
      <c r="CB1651">
        <v>45.197830200195312</v>
      </c>
      <c r="CC1651">
        <v>0.88818979263305664</v>
      </c>
      <c r="CD1651">
        <v>0.84922647476196289</v>
      </c>
      <c r="CE1651">
        <v>0.80553674697875977</v>
      </c>
      <c r="CF1651">
        <v>0.6404992938041687</v>
      </c>
      <c r="CG1651">
        <v>0.57162690162658691</v>
      </c>
      <c r="CH1651">
        <v>0.64562642574310303</v>
      </c>
      <c r="CI1651">
        <v>0.73724967241287231</v>
      </c>
      <c r="CJ1651">
        <v>0.65719431638717651</v>
      </c>
      <c r="CK1651">
        <v>0.79405468702316284</v>
      </c>
      <c r="CL1651">
        <v>0.81598401069641113</v>
      </c>
      <c r="CM1651">
        <v>0.78277826309204102</v>
      </c>
      <c r="CN1651">
        <v>0.82466584444046021</v>
      </c>
      <c r="CO1651">
        <v>0.90988421440124512</v>
      </c>
      <c r="CP1651">
        <v>0.82400500774383545</v>
      </c>
      <c r="CQ1651">
        <v>0.85849064588546753</v>
      </c>
      <c r="CR1651">
        <v>0.92554658651351929</v>
      </c>
      <c r="CS1651">
        <v>0.93082290887832642</v>
      </c>
      <c r="CT1651">
        <v>0.94518715143203735</v>
      </c>
      <c r="CU1651">
        <v>1.0303149223327637</v>
      </c>
      <c r="CV1651">
        <v>0.83329641819000244</v>
      </c>
      <c r="CW1651">
        <v>0.74063247442245483</v>
      </c>
      <c r="CX1651">
        <v>0.64003854990005493</v>
      </c>
      <c r="CY1651">
        <v>0.6678503155708313</v>
      </c>
      <c r="CZ1651">
        <v>0.64913451671600342</v>
      </c>
    </row>
    <row r="1652" spans="1:104" x14ac:dyDescent="0.25">
      <c r="A1652" t="s">
        <v>1841</v>
      </c>
      <c r="B1652" t="s">
        <v>26</v>
      </c>
      <c r="C1652" t="s">
        <v>28</v>
      </c>
      <c r="D1652" t="s">
        <v>184</v>
      </c>
      <c r="E1652" t="s">
        <v>184</v>
      </c>
      <c r="F1652">
        <v>2020</v>
      </c>
      <c r="G1652" t="s">
        <v>183</v>
      </c>
      <c r="H1652">
        <v>8</v>
      </c>
      <c r="I1652">
        <v>48.190853118896484</v>
      </c>
      <c r="J1652">
        <v>46.560955047607422</v>
      </c>
      <c r="K1652">
        <v>45.3941650390625</v>
      </c>
      <c r="L1652">
        <v>45.336879730224609</v>
      </c>
      <c r="M1652">
        <v>47.027797698974609</v>
      </c>
      <c r="N1652">
        <v>51.710010528564453</v>
      </c>
      <c r="O1652">
        <v>57.704261779785156</v>
      </c>
      <c r="P1652">
        <v>64.313148498535156</v>
      </c>
      <c r="Q1652">
        <v>70.628807067871094</v>
      </c>
      <c r="R1652">
        <v>75.680831909179687</v>
      </c>
      <c r="S1652">
        <v>79.759223937988281</v>
      </c>
      <c r="T1652">
        <v>81.759391784667969</v>
      </c>
      <c r="U1652">
        <v>82.500701904296875</v>
      </c>
      <c r="V1652">
        <v>82.94573974609375</v>
      </c>
      <c r="W1652">
        <v>82.540550231933594</v>
      </c>
      <c r="X1652">
        <v>80.93646240234375</v>
      </c>
      <c r="Y1652">
        <v>77.707176208496094</v>
      </c>
      <c r="Z1652">
        <v>73.110137939453125</v>
      </c>
      <c r="AA1652">
        <v>67.391517639160156</v>
      </c>
      <c r="AB1652">
        <v>64.958656311035156</v>
      </c>
      <c r="AC1652">
        <v>63.216266632080078</v>
      </c>
      <c r="AD1652">
        <v>59.272476196289063</v>
      </c>
      <c r="AE1652">
        <v>54.980243682861328</v>
      </c>
      <c r="AF1652">
        <v>51.449165344238281</v>
      </c>
      <c r="AG1652">
        <v>-0.50504571199417114</v>
      </c>
      <c r="AH1652">
        <v>-0.28068232536315918</v>
      </c>
      <c r="AI1652">
        <v>-0.19288261234760284</v>
      </c>
      <c r="AJ1652">
        <v>-0.21103349328041077</v>
      </c>
      <c r="AK1652">
        <v>-0.20807620882987976</v>
      </c>
      <c r="AL1652">
        <v>-8.6768560111522675E-2</v>
      </c>
      <c r="AM1652">
        <v>-0.30640050768852234</v>
      </c>
      <c r="AN1652">
        <v>1.6168447211384773E-2</v>
      </c>
      <c r="AO1652">
        <v>0.14889833331108093</v>
      </c>
      <c r="AP1652">
        <v>0.19797861576080322</v>
      </c>
      <c r="AQ1652">
        <v>0.81274700164794922</v>
      </c>
      <c r="AR1652">
        <v>4.0584244728088379</v>
      </c>
      <c r="AS1652">
        <v>4.1686248779296875</v>
      </c>
      <c r="AT1652">
        <v>4.0100569725036621</v>
      </c>
      <c r="AU1652">
        <v>3.7868168354034424</v>
      </c>
      <c r="AV1652">
        <v>3.7647204399108887</v>
      </c>
      <c r="AW1652">
        <v>3.5428516864776611</v>
      </c>
      <c r="AX1652">
        <v>3.1057710647583008</v>
      </c>
      <c r="AY1652">
        <v>0.77113866806030273</v>
      </c>
      <c r="AZ1652">
        <v>0.36846679449081421</v>
      </c>
      <c r="BA1652">
        <v>0.22891601920127869</v>
      </c>
      <c r="BB1652">
        <v>0.2409854382276535</v>
      </c>
      <c r="BC1652">
        <v>0.14653348922729492</v>
      </c>
      <c r="BD1652">
        <v>-3.6660581827163696E-2</v>
      </c>
      <c r="BE1652">
        <v>67.099906921386719</v>
      </c>
      <c r="BF1652">
        <v>66.542533874511719</v>
      </c>
      <c r="BG1652">
        <v>66.007888793945313</v>
      </c>
      <c r="BH1652">
        <v>65.449974060058594</v>
      </c>
      <c r="BI1652">
        <v>65.43359375</v>
      </c>
      <c r="BJ1652">
        <v>65.451095581054687</v>
      </c>
      <c r="BK1652">
        <v>66.701576232910156</v>
      </c>
      <c r="BL1652">
        <v>68.450736999511719</v>
      </c>
      <c r="BM1652">
        <v>72.173255920410156</v>
      </c>
      <c r="BN1652">
        <v>76.606773376464844</v>
      </c>
      <c r="BO1652">
        <v>81.02947998046875</v>
      </c>
      <c r="BP1652">
        <v>82.766616821289063</v>
      </c>
      <c r="BQ1652">
        <v>84.40899658203125</v>
      </c>
      <c r="BR1652">
        <v>84.510169982910156</v>
      </c>
      <c r="BS1652">
        <v>83.839553833007813</v>
      </c>
      <c r="BT1652">
        <v>84.186592102050781</v>
      </c>
      <c r="BU1652">
        <v>83.33221435546875</v>
      </c>
      <c r="BV1652">
        <v>82.507591247558594</v>
      </c>
      <c r="BW1652">
        <v>79.51702880859375</v>
      </c>
      <c r="BX1652">
        <v>75.356559753417969</v>
      </c>
      <c r="BY1652">
        <v>72.324073791503906</v>
      </c>
      <c r="BZ1652">
        <v>70.701896667480469</v>
      </c>
      <c r="CA1652">
        <v>69.723960876464844</v>
      </c>
      <c r="CB1652">
        <v>68.898658752441406</v>
      </c>
      <c r="CC1652">
        <v>0.84160113334655762</v>
      </c>
      <c r="CD1652">
        <v>0.80411916971206665</v>
      </c>
      <c r="CE1652">
        <v>0.7567477822303772</v>
      </c>
      <c r="CF1652">
        <v>0.59882950782775879</v>
      </c>
      <c r="CG1652">
        <v>0.53137123584747314</v>
      </c>
      <c r="CH1652">
        <v>0.60122829675674438</v>
      </c>
      <c r="CI1652">
        <v>0.68079060316085815</v>
      </c>
      <c r="CJ1652">
        <v>0.62624698877334595</v>
      </c>
      <c r="CK1652">
        <v>0.75973695516586304</v>
      </c>
      <c r="CL1652">
        <v>0.78853094577789307</v>
      </c>
      <c r="CM1652">
        <v>0.76200759410858154</v>
      </c>
      <c r="CN1652">
        <v>0.80516821146011353</v>
      </c>
      <c r="CO1652">
        <v>0.8933141827583313</v>
      </c>
      <c r="CP1652">
        <v>0.80349832773208618</v>
      </c>
      <c r="CQ1652">
        <v>0.83988183736801147</v>
      </c>
      <c r="CR1652">
        <v>0.91838061809539795</v>
      </c>
      <c r="CS1652">
        <v>0.92127186059951782</v>
      </c>
      <c r="CT1652">
        <v>0.91321933269500732</v>
      </c>
      <c r="CU1652">
        <v>0.98240059614181519</v>
      </c>
      <c r="CV1652">
        <v>0.79530549049377441</v>
      </c>
      <c r="CW1652">
        <v>0.70491629838943481</v>
      </c>
      <c r="CX1652">
        <v>0.60100245475769043</v>
      </c>
      <c r="CY1652">
        <v>0.62879824638366699</v>
      </c>
      <c r="CZ1652">
        <v>0.61331856250762939</v>
      </c>
    </row>
    <row r="1653" spans="1:104" x14ac:dyDescent="0.25">
      <c r="A1653" t="s">
        <v>1842</v>
      </c>
      <c r="B1653" t="s">
        <v>26</v>
      </c>
      <c r="C1653" t="s">
        <v>28</v>
      </c>
      <c r="D1653" t="s">
        <v>184</v>
      </c>
      <c r="E1653" t="s">
        <v>184</v>
      </c>
      <c r="F1653">
        <v>2021</v>
      </c>
      <c r="G1653" t="s">
        <v>171</v>
      </c>
      <c r="H1653">
        <v>1</v>
      </c>
      <c r="I1653">
        <v>39.79010009765625</v>
      </c>
      <c r="J1653">
        <v>38.587661743164063</v>
      </c>
      <c r="K1653">
        <v>38.091346740722656</v>
      </c>
      <c r="L1653">
        <v>38.379425048828125</v>
      </c>
      <c r="M1653">
        <v>40.319053649902344</v>
      </c>
      <c r="N1653">
        <v>44.599319458007813</v>
      </c>
      <c r="O1653">
        <v>51.675445556640625</v>
      </c>
      <c r="P1653">
        <v>56.319908142089844</v>
      </c>
      <c r="Q1653">
        <v>59.290676116943359</v>
      </c>
      <c r="R1653">
        <v>60.129615783691406</v>
      </c>
      <c r="S1653">
        <v>60.340137481689453</v>
      </c>
      <c r="T1653">
        <v>59.900600433349609</v>
      </c>
      <c r="U1653">
        <v>59.337841033935547</v>
      </c>
      <c r="V1653">
        <v>59.211959838867188</v>
      </c>
      <c r="W1653">
        <v>58.361125946044922</v>
      </c>
      <c r="X1653">
        <v>56.679622650146484</v>
      </c>
      <c r="Y1653">
        <v>55.42645263671875</v>
      </c>
      <c r="Z1653">
        <v>56.407291412353516</v>
      </c>
      <c r="AA1653">
        <v>54.201118469238281</v>
      </c>
      <c r="AB1653">
        <v>52.380355834960938</v>
      </c>
      <c r="AC1653">
        <v>50.741928100585938</v>
      </c>
      <c r="AD1653">
        <v>48.327232360839844</v>
      </c>
      <c r="AE1653">
        <v>44.905948638916016</v>
      </c>
      <c r="AF1653">
        <v>42.296951293945313</v>
      </c>
      <c r="AG1653">
        <v>-0.59168487787246704</v>
      </c>
      <c r="AH1653">
        <v>-9.4252906739711761E-2</v>
      </c>
      <c r="AI1653">
        <v>0.18038676679134369</v>
      </c>
      <c r="AJ1653">
        <v>-1.4601930975914001E-2</v>
      </c>
      <c r="AK1653">
        <v>-0.26342067122459412</v>
      </c>
      <c r="AL1653">
        <v>-0.34274780750274658</v>
      </c>
      <c r="AM1653">
        <v>-0.49077388644218445</v>
      </c>
      <c r="AN1653">
        <v>-0.46984255313873291</v>
      </c>
      <c r="AO1653">
        <v>0.14164192974567413</v>
      </c>
      <c r="AP1653">
        <v>0.66319566965103149</v>
      </c>
      <c r="AQ1653">
        <v>1.043904185295105</v>
      </c>
      <c r="AR1653">
        <v>3.0626053810119629</v>
      </c>
      <c r="AS1653">
        <v>3.0519640445709229</v>
      </c>
      <c r="AT1653">
        <v>2.8941366672515869</v>
      </c>
      <c r="AU1653">
        <v>2.5455863475799561</v>
      </c>
      <c r="AV1653">
        <v>1.8288073539733887</v>
      </c>
      <c r="AW1653">
        <v>1.5348050594329834</v>
      </c>
      <c r="AX1653">
        <v>0.95795762538909912</v>
      </c>
      <c r="AY1653">
        <v>-1.0016888380050659</v>
      </c>
      <c r="AZ1653">
        <v>-0.87506765127182007</v>
      </c>
      <c r="BA1653">
        <v>-0.67381113767623901</v>
      </c>
      <c r="BB1653">
        <v>-0.56342208385467529</v>
      </c>
      <c r="BC1653">
        <v>-0.42218625545501709</v>
      </c>
      <c r="BD1653">
        <v>-0.74272632598876953</v>
      </c>
      <c r="BE1653">
        <v>47.500442504882813</v>
      </c>
      <c r="BF1653">
        <v>47.478626251220703</v>
      </c>
      <c r="BG1653">
        <v>46.913181304931641</v>
      </c>
      <c r="BH1653">
        <v>46.391365051269531</v>
      </c>
      <c r="BI1653">
        <v>45.228630065917969</v>
      </c>
      <c r="BJ1653">
        <v>45.141803741455078</v>
      </c>
      <c r="BK1653">
        <v>44.804977416992188</v>
      </c>
      <c r="BL1653">
        <v>43.892238616943359</v>
      </c>
      <c r="BM1653">
        <v>46.948081970214844</v>
      </c>
      <c r="BN1653">
        <v>51.7735595703125</v>
      </c>
      <c r="BO1653">
        <v>54.458114624023438</v>
      </c>
      <c r="BP1653">
        <v>56.478183746337891</v>
      </c>
      <c r="BQ1653">
        <v>57.065444946289063</v>
      </c>
      <c r="BR1653">
        <v>58.912738800048828</v>
      </c>
      <c r="BS1653">
        <v>58.228183746337891</v>
      </c>
      <c r="BT1653">
        <v>58.293193817138672</v>
      </c>
      <c r="BU1653">
        <v>56.425830841064453</v>
      </c>
      <c r="BV1653">
        <v>52.87042236328125</v>
      </c>
      <c r="BW1653">
        <v>50.066761016845703</v>
      </c>
      <c r="BX1653">
        <v>47.513099670410156</v>
      </c>
      <c r="BY1653">
        <v>47.199832916259766</v>
      </c>
      <c r="BZ1653">
        <v>47.590755462646484</v>
      </c>
      <c r="CA1653">
        <v>46.589012145996094</v>
      </c>
      <c r="CB1653">
        <v>45.795379638671875</v>
      </c>
      <c r="CC1653">
        <v>0.97598832845687866</v>
      </c>
      <c r="CD1653">
        <v>0.92659568786621094</v>
      </c>
      <c r="CE1653">
        <v>0.88289237022399902</v>
      </c>
      <c r="CF1653">
        <v>0.69862693548202515</v>
      </c>
      <c r="CG1653">
        <v>0.62392032146453857</v>
      </c>
      <c r="CH1653">
        <v>0.70590490102767944</v>
      </c>
      <c r="CI1653">
        <v>0.81096112728118896</v>
      </c>
      <c r="CJ1653">
        <v>0.6973106861114502</v>
      </c>
      <c r="CK1653">
        <v>0.84972256422042847</v>
      </c>
      <c r="CL1653">
        <v>0.86343741416931152</v>
      </c>
      <c r="CM1653">
        <v>0.81452012062072754</v>
      </c>
      <c r="CN1653">
        <v>0.85838019847869873</v>
      </c>
      <c r="CO1653">
        <v>0.95634597539901733</v>
      </c>
      <c r="CP1653">
        <v>0.85001575946807861</v>
      </c>
      <c r="CQ1653">
        <v>0.88966172933578491</v>
      </c>
      <c r="CR1653">
        <v>0.9746127724647522</v>
      </c>
      <c r="CS1653">
        <v>0.98367124795913696</v>
      </c>
      <c r="CT1653">
        <v>1.0124754905700684</v>
      </c>
      <c r="CU1653">
        <v>1.1234025955200195</v>
      </c>
      <c r="CV1653">
        <v>0.91455924510955811</v>
      </c>
      <c r="CW1653">
        <v>0.81462734937667847</v>
      </c>
      <c r="CX1653">
        <v>0.70344209671020508</v>
      </c>
      <c r="CY1653">
        <v>0.73211896419525146</v>
      </c>
      <c r="CZ1653">
        <v>0.71124947071075439</v>
      </c>
    </row>
    <row r="1654" spans="1:104" x14ac:dyDescent="0.25">
      <c r="A1654" t="s">
        <v>1843</v>
      </c>
      <c r="B1654" t="s">
        <v>26</v>
      </c>
      <c r="C1654" t="s">
        <v>28</v>
      </c>
      <c r="D1654" t="s">
        <v>184</v>
      </c>
      <c r="E1654" t="s">
        <v>184</v>
      </c>
      <c r="F1654">
        <v>2021</v>
      </c>
      <c r="G1654" t="s">
        <v>172</v>
      </c>
      <c r="H1654">
        <v>2</v>
      </c>
      <c r="I1654">
        <v>39.908645629882813</v>
      </c>
      <c r="J1654">
        <v>38.713569641113281</v>
      </c>
      <c r="K1654">
        <v>38.122661590576172</v>
      </c>
      <c r="L1654">
        <v>38.348995208740234</v>
      </c>
      <c r="M1654">
        <v>40.126987457275391</v>
      </c>
      <c r="N1654">
        <v>44.611652374267578</v>
      </c>
      <c r="O1654">
        <v>51.058368682861328</v>
      </c>
      <c r="P1654">
        <v>55.778121948242188</v>
      </c>
      <c r="Q1654">
        <v>59.380405426025391</v>
      </c>
      <c r="R1654">
        <v>60.933979034423828</v>
      </c>
      <c r="S1654">
        <v>61.673770904541016</v>
      </c>
      <c r="T1654">
        <v>61.745674133300781</v>
      </c>
      <c r="U1654">
        <v>61.634975433349609</v>
      </c>
      <c r="V1654">
        <v>61.646537780761719</v>
      </c>
      <c r="W1654">
        <v>60.819278717041016</v>
      </c>
      <c r="X1654">
        <v>58.989738464355469</v>
      </c>
      <c r="Y1654">
        <v>57.207645416259766</v>
      </c>
      <c r="Z1654">
        <v>57.034294128417969</v>
      </c>
      <c r="AA1654">
        <v>55.655097961425781</v>
      </c>
      <c r="AB1654">
        <v>53.491302490234375</v>
      </c>
      <c r="AC1654">
        <v>51.738624572753906</v>
      </c>
      <c r="AD1654">
        <v>48.894172668457031</v>
      </c>
      <c r="AE1654">
        <v>45.198898315429688</v>
      </c>
      <c r="AF1654">
        <v>42.471523284912109</v>
      </c>
      <c r="AG1654">
        <v>-0.56416416168212891</v>
      </c>
      <c r="AH1654">
        <v>-0.10944713652133942</v>
      </c>
      <c r="AI1654">
        <v>0.13783581554889679</v>
      </c>
      <c r="AJ1654">
        <v>-3.4053854644298553E-2</v>
      </c>
      <c r="AK1654">
        <v>-0.24986900389194489</v>
      </c>
      <c r="AL1654">
        <v>-0.30895176529884338</v>
      </c>
      <c r="AM1654">
        <v>-0.45636340975761414</v>
      </c>
      <c r="AN1654">
        <v>-0.4025096595287323</v>
      </c>
      <c r="AO1654">
        <v>0.14088870584964752</v>
      </c>
      <c r="AP1654">
        <v>0.60749322175979614</v>
      </c>
      <c r="AQ1654">
        <v>1.0126866102218628</v>
      </c>
      <c r="AR1654">
        <v>3.1503369808197021</v>
      </c>
      <c r="AS1654">
        <v>3.1698675155639648</v>
      </c>
      <c r="AT1654">
        <v>3.0169260501861572</v>
      </c>
      <c r="AU1654">
        <v>2.673408031463623</v>
      </c>
      <c r="AV1654">
        <v>2.0126149654388428</v>
      </c>
      <c r="AW1654">
        <v>1.7213376760482788</v>
      </c>
      <c r="AX1654">
        <v>1.1597239971160889</v>
      </c>
      <c r="AY1654">
        <v>-0.82038086652755737</v>
      </c>
      <c r="AZ1654">
        <v>-0.74097847938537598</v>
      </c>
      <c r="BA1654">
        <v>-0.57524335384368896</v>
      </c>
      <c r="BB1654">
        <v>-0.46802389621734619</v>
      </c>
      <c r="BC1654">
        <v>-0.35307028889656067</v>
      </c>
      <c r="BD1654">
        <v>-0.65139687061309814</v>
      </c>
      <c r="BE1654">
        <v>49.228939056396484</v>
      </c>
      <c r="BF1654">
        <v>50.600265502929687</v>
      </c>
      <c r="BG1654">
        <v>50.969406127929688</v>
      </c>
      <c r="BH1654">
        <v>50.739471435546875</v>
      </c>
      <c r="BI1654">
        <v>49.781349182128906</v>
      </c>
      <c r="BJ1654">
        <v>49.031345367431641</v>
      </c>
      <c r="BK1654">
        <v>49.304897308349609</v>
      </c>
      <c r="BL1654">
        <v>50.239471435546875</v>
      </c>
      <c r="BM1654">
        <v>52.378242492675781</v>
      </c>
      <c r="BN1654">
        <v>54.588111877441406</v>
      </c>
      <c r="BO1654">
        <v>56.523990631103516</v>
      </c>
      <c r="BP1654">
        <v>57.771808624267578</v>
      </c>
      <c r="BQ1654">
        <v>59.686313629150391</v>
      </c>
      <c r="BR1654">
        <v>60.640514373779297</v>
      </c>
      <c r="BS1654">
        <v>60.451580047607422</v>
      </c>
      <c r="BT1654">
        <v>58.586803436279297</v>
      </c>
      <c r="BU1654">
        <v>57.111228942871094</v>
      </c>
      <c r="BV1654">
        <v>55.132164001464844</v>
      </c>
      <c r="BW1654">
        <v>53.760845184326172</v>
      </c>
      <c r="BX1654">
        <v>52.999504089355469</v>
      </c>
      <c r="BY1654">
        <v>51.577144622802734</v>
      </c>
      <c r="BZ1654">
        <v>50.707569122314453</v>
      </c>
      <c r="CA1654">
        <v>50.166130065917969</v>
      </c>
      <c r="CB1654">
        <v>50.577144622802734</v>
      </c>
      <c r="CC1654">
        <v>0.91943806409835815</v>
      </c>
      <c r="CD1654">
        <v>0.87481427192687988</v>
      </c>
      <c r="CE1654">
        <v>0.83211755752563477</v>
      </c>
      <c r="CF1654">
        <v>0.65960580110549927</v>
      </c>
      <c r="CG1654">
        <v>0.58780735731124878</v>
      </c>
      <c r="CH1654">
        <v>0.67113548517227173</v>
      </c>
      <c r="CI1654">
        <v>0.76606976985931396</v>
      </c>
      <c r="CJ1654">
        <v>0.66649645566940308</v>
      </c>
      <c r="CK1654">
        <v>0.81406861543655396</v>
      </c>
      <c r="CL1654">
        <v>0.83067572116851807</v>
      </c>
      <c r="CM1654">
        <v>0.78543466329574585</v>
      </c>
      <c r="CN1654">
        <v>0.828410804271698</v>
      </c>
      <c r="CO1654">
        <v>0.92540037631988525</v>
      </c>
      <c r="CP1654">
        <v>0.82217890024185181</v>
      </c>
      <c r="CQ1654">
        <v>0.86072218418121338</v>
      </c>
      <c r="CR1654">
        <v>0.94279706478118896</v>
      </c>
      <c r="CS1654">
        <v>0.94993782043457031</v>
      </c>
      <c r="CT1654">
        <v>0.97136408090591431</v>
      </c>
      <c r="CU1654">
        <v>1.0858323574066162</v>
      </c>
      <c r="CV1654">
        <v>0.87926572561264038</v>
      </c>
      <c r="CW1654">
        <v>0.78289568424224854</v>
      </c>
      <c r="CX1654">
        <v>0.66953510046005249</v>
      </c>
      <c r="CY1654">
        <v>0.69280248880386353</v>
      </c>
      <c r="CZ1654">
        <v>0.67319649457931519</v>
      </c>
    </row>
    <row r="1655" spans="1:104" x14ac:dyDescent="0.25">
      <c r="A1655" t="s">
        <v>1844</v>
      </c>
      <c r="B1655" t="s">
        <v>26</v>
      </c>
      <c r="C1655" t="s">
        <v>28</v>
      </c>
      <c r="D1655" t="s">
        <v>184</v>
      </c>
      <c r="E1655" t="s">
        <v>184</v>
      </c>
      <c r="F1655">
        <v>2021</v>
      </c>
      <c r="G1655" t="s">
        <v>173</v>
      </c>
      <c r="H1655">
        <v>3</v>
      </c>
      <c r="I1655">
        <v>40.818473815917969</v>
      </c>
      <c r="J1655">
        <v>39.512737274169922</v>
      </c>
      <c r="K1655">
        <v>38.730861663818359</v>
      </c>
      <c r="L1655">
        <v>38.785831451416016</v>
      </c>
      <c r="M1655">
        <v>40.308536529541016</v>
      </c>
      <c r="N1655">
        <v>44.355144500732422</v>
      </c>
      <c r="O1655">
        <v>51.166229248046875</v>
      </c>
      <c r="P1655">
        <v>56.260475158691406</v>
      </c>
      <c r="Q1655">
        <v>59.884071350097656</v>
      </c>
      <c r="R1655">
        <v>61.110111236572266</v>
      </c>
      <c r="S1655">
        <v>61.681129455566406</v>
      </c>
      <c r="T1655">
        <v>61.776660919189453</v>
      </c>
      <c r="U1655">
        <v>61.563259124755859</v>
      </c>
      <c r="V1655">
        <v>61.530082702636719</v>
      </c>
      <c r="W1655">
        <v>60.732540130615234</v>
      </c>
      <c r="X1655">
        <v>59.189605712890625</v>
      </c>
      <c r="Y1655">
        <v>57.584259033203125</v>
      </c>
      <c r="Z1655">
        <v>55.956306457519531</v>
      </c>
      <c r="AA1655">
        <v>54.363807678222656</v>
      </c>
      <c r="AB1655">
        <v>54.573040008544922</v>
      </c>
      <c r="AC1655">
        <v>52.635124206542969</v>
      </c>
      <c r="AD1655">
        <v>50.017311096191406</v>
      </c>
      <c r="AE1655">
        <v>45.988365173339844</v>
      </c>
      <c r="AF1655">
        <v>43.206588745117188</v>
      </c>
      <c r="AG1655">
        <v>-0.5826423168182373</v>
      </c>
      <c r="AH1655">
        <v>-0.11338270455598831</v>
      </c>
      <c r="AI1655">
        <v>0.14196649193763733</v>
      </c>
      <c r="AJ1655">
        <v>-3.4401576966047287E-2</v>
      </c>
      <c r="AK1655">
        <v>-0.25269842147827148</v>
      </c>
      <c r="AL1655">
        <v>-0.308521568775177</v>
      </c>
      <c r="AM1655">
        <v>-0.46000763773918152</v>
      </c>
      <c r="AN1655">
        <v>-0.40943482518196106</v>
      </c>
      <c r="AO1655">
        <v>0.14315244555473328</v>
      </c>
      <c r="AP1655">
        <v>0.61384081840515137</v>
      </c>
      <c r="AQ1655">
        <v>1.0179332494735718</v>
      </c>
      <c r="AR1655">
        <v>3.1619832515716553</v>
      </c>
      <c r="AS1655">
        <v>3.1774733066558838</v>
      </c>
      <c r="AT1655">
        <v>3.0224850177764893</v>
      </c>
      <c r="AU1655">
        <v>2.6805393695831299</v>
      </c>
      <c r="AV1655">
        <v>2.0231578350067139</v>
      </c>
      <c r="AW1655">
        <v>1.7336428165435791</v>
      </c>
      <c r="AX1655">
        <v>1.1297813653945923</v>
      </c>
      <c r="AY1655">
        <v>-0.82226783037185669</v>
      </c>
      <c r="AZ1655">
        <v>-0.76415741443634033</v>
      </c>
      <c r="BA1655">
        <v>-0.58666831254959106</v>
      </c>
      <c r="BB1655">
        <v>-0.48181191086769104</v>
      </c>
      <c r="BC1655">
        <v>-0.35978704690933228</v>
      </c>
      <c r="BD1655">
        <v>-0.66417801380157471</v>
      </c>
      <c r="BE1655">
        <v>47.217357635498047</v>
      </c>
      <c r="BF1655">
        <v>48.753677368164063</v>
      </c>
      <c r="BG1655">
        <v>48.934341430664063</v>
      </c>
      <c r="BH1655">
        <v>49.851047515869141</v>
      </c>
      <c r="BI1655">
        <v>48.643348693847656</v>
      </c>
      <c r="BJ1655">
        <v>48.436958312988281</v>
      </c>
      <c r="BK1655">
        <v>48.597995758056641</v>
      </c>
      <c r="BL1655">
        <v>49.077938079833984</v>
      </c>
      <c r="BM1655">
        <v>52.379081726074219</v>
      </c>
      <c r="BN1655">
        <v>53.905681610107422</v>
      </c>
      <c r="BO1655">
        <v>56.563667297363281</v>
      </c>
      <c r="BP1655">
        <v>57.630390167236328</v>
      </c>
      <c r="BQ1655">
        <v>59.064540863037109</v>
      </c>
      <c r="BR1655">
        <v>60.085910797119141</v>
      </c>
      <c r="BS1655">
        <v>59.585910797119141</v>
      </c>
      <c r="BT1655">
        <v>59.083728790283203</v>
      </c>
      <c r="BU1655">
        <v>58.109893798828125</v>
      </c>
      <c r="BV1655">
        <v>56.901756286621094</v>
      </c>
      <c r="BW1655">
        <v>52.729255676269531</v>
      </c>
      <c r="BX1655">
        <v>51.292922973632812</v>
      </c>
      <c r="BY1655">
        <v>50.134063720703125</v>
      </c>
      <c r="BZ1655">
        <v>49.175930023193359</v>
      </c>
      <c r="CA1655">
        <v>48.676364898681641</v>
      </c>
      <c r="CB1655">
        <v>48.589584350585938</v>
      </c>
      <c r="CC1655">
        <v>0.94788211584091187</v>
      </c>
      <c r="CD1655">
        <v>0.90310573577880859</v>
      </c>
      <c r="CE1655">
        <v>0.85390955209732056</v>
      </c>
      <c r="CF1655">
        <v>0.67379140853881836</v>
      </c>
      <c r="CG1655">
        <v>0.59617674350738525</v>
      </c>
      <c r="CH1655">
        <v>0.67429125308990479</v>
      </c>
      <c r="CI1655">
        <v>0.7754477858543396</v>
      </c>
      <c r="CJ1655">
        <v>0.67868125438690186</v>
      </c>
      <c r="CK1655">
        <v>0.82930678129196167</v>
      </c>
      <c r="CL1655">
        <v>0.84418129920959473</v>
      </c>
      <c r="CM1655">
        <v>0.79893934726715088</v>
      </c>
      <c r="CN1655">
        <v>0.8435370922088623</v>
      </c>
      <c r="CO1655">
        <v>0.94097596406936646</v>
      </c>
      <c r="CP1655">
        <v>0.83719253540039063</v>
      </c>
      <c r="CQ1655">
        <v>0.87635791301727295</v>
      </c>
      <c r="CR1655">
        <v>0.96086525917053223</v>
      </c>
      <c r="CS1655">
        <v>0.97112041711807251</v>
      </c>
      <c r="CT1655">
        <v>0.97825491428375244</v>
      </c>
      <c r="CU1655">
        <v>1.0881153345108032</v>
      </c>
      <c r="CV1655">
        <v>0.90359687805175781</v>
      </c>
      <c r="CW1655">
        <v>0.79670935869216919</v>
      </c>
      <c r="CX1655">
        <v>0.68652099370956421</v>
      </c>
      <c r="CY1655">
        <v>0.70449477434158325</v>
      </c>
      <c r="CZ1655">
        <v>0.68557989597320557</v>
      </c>
    </row>
    <row r="1656" spans="1:104" x14ac:dyDescent="0.25">
      <c r="A1656" t="s">
        <v>1845</v>
      </c>
      <c r="B1656" t="s">
        <v>26</v>
      </c>
      <c r="C1656" t="s">
        <v>28</v>
      </c>
      <c r="D1656" t="s">
        <v>184</v>
      </c>
      <c r="E1656" t="s">
        <v>184</v>
      </c>
      <c r="F1656">
        <v>2021</v>
      </c>
      <c r="G1656" t="s">
        <v>174</v>
      </c>
      <c r="H1656">
        <v>4</v>
      </c>
      <c r="I1656">
        <v>41.634567260742187</v>
      </c>
      <c r="J1656">
        <v>40.224777221679688</v>
      </c>
      <c r="K1656">
        <v>39.370704650878906</v>
      </c>
      <c r="L1656">
        <v>39.288688659667969</v>
      </c>
      <c r="M1656">
        <v>40.787277221679688</v>
      </c>
      <c r="N1656">
        <v>44.646591186523438</v>
      </c>
      <c r="O1656">
        <v>49.994819641113281</v>
      </c>
      <c r="P1656">
        <v>55.014415740966797</v>
      </c>
      <c r="Q1656">
        <v>59.805496215820312</v>
      </c>
      <c r="R1656">
        <v>63.261852264404297</v>
      </c>
      <c r="S1656">
        <v>66.047584533691406</v>
      </c>
      <c r="T1656">
        <v>67.827545166015625</v>
      </c>
      <c r="U1656">
        <v>68.823051452636719</v>
      </c>
      <c r="V1656">
        <v>69.824638366699219</v>
      </c>
      <c r="W1656">
        <v>69.393081665039062</v>
      </c>
      <c r="X1656">
        <v>67.472007751464844</v>
      </c>
      <c r="Y1656">
        <v>64.83233642578125</v>
      </c>
      <c r="Z1656">
        <v>60.846138000488281</v>
      </c>
      <c r="AA1656">
        <v>56.988616943359375</v>
      </c>
      <c r="AB1656">
        <v>56.377388000488281</v>
      </c>
      <c r="AC1656">
        <v>54.886367797851562</v>
      </c>
      <c r="AD1656">
        <v>51.6357421875</v>
      </c>
      <c r="AE1656">
        <v>47.850700378417969</v>
      </c>
      <c r="AF1656">
        <v>44.802421569824219</v>
      </c>
      <c r="AG1656">
        <v>-0.51066988706588745</v>
      </c>
      <c r="AH1656">
        <v>-0.17802715301513672</v>
      </c>
      <c r="AI1656">
        <v>-1.2784422375261784E-2</v>
      </c>
      <c r="AJ1656">
        <v>-0.10914915055036545</v>
      </c>
      <c r="AK1656">
        <v>-0.21810932457447052</v>
      </c>
      <c r="AL1656">
        <v>-0.1919577568769455</v>
      </c>
      <c r="AM1656">
        <v>-0.3559366762638092</v>
      </c>
      <c r="AN1656">
        <v>-0.18787732720375061</v>
      </c>
      <c r="AO1656">
        <v>0.13569580018520355</v>
      </c>
      <c r="AP1656">
        <v>0.39710482954978943</v>
      </c>
      <c r="AQ1656">
        <v>0.88380879163742065</v>
      </c>
      <c r="AR1656">
        <v>3.4339702129364014</v>
      </c>
      <c r="AS1656">
        <v>3.5246152877807617</v>
      </c>
      <c r="AT1656">
        <v>3.4122581481933594</v>
      </c>
      <c r="AU1656">
        <v>3.1310229301452637</v>
      </c>
      <c r="AV1656">
        <v>2.7356486320495605</v>
      </c>
      <c r="AW1656">
        <v>2.468721866607666</v>
      </c>
      <c r="AX1656">
        <v>1.9323060512542725</v>
      </c>
      <c r="AY1656">
        <v>-8.5438303649425507E-2</v>
      </c>
      <c r="AZ1656">
        <v>-0.222016841173172</v>
      </c>
      <c r="BA1656">
        <v>-0.19714547693729401</v>
      </c>
      <c r="BB1656">
        <v>-0.13512307405471802</v>
      </c>
      <c r="BC1656">
        <v>-0.12033598124980927</v>
      </c>
      <c r="BD1656">
        <v>-0.35700449347496033</v>
      </c>
      <c r="BE1656">
        <v>58.163257598876953</v>
      </c>
      <c r="BF1656">
        <v>58.509811401367188</v>
      </c>
      <c r="BG1656">
        <v>57.829124450683594</v>
      </c>
      <c r="BH1656">
        <v>57.717090606689453</v>
      </c>
      <c r="BI1656">
        <v>57.492813110351563</v>
      </c>
      <c r="BJ1656">
        <v>57.630775451660156</v>
      </c>
      <c r="BK1656">
        <v>58.315387725830078</v>
      </c>
      <c r="BL1656">
        <v>62.694416046142578</v>
      </c>
      <c r="BM1656">
        <v>67.476448059082031</v>
      </c>
      <c r="BN1656">
        <v>66.740188598632813</v>
      </c>
      <c r="BO1656">
        <v>69.169563293457031</v>
      </c>
      <c r="BP1656">
        <v>71.380332946777344</v>
      </c>
      <c r="BQ1656">
        <v>72.236259460449219</v>
      </c>
      <c r="BR1656">
        <v>71.350906372070313</v>
      </c>
      <c r="BS1656">
        <v>71.215774536132813</v>
      </c>
      <c r="BT1656">
        <v>70.617477416992188</v>
      </c>
      <c r="BU1656">
        <v>69.183303833007813</v>
      </c>
      <c r="BV1656">
        <v>68.225151062011719</v>
      </c>
      <c r="BW1656">
        <v>67.066261291503906</v>
      </c>
      <c r="BX1656">
        <v>64.1961669921875</v>
      </c>
      <c r="BY1656">
        <v>61.904754638671875</v>
      </c>
      <c r="BZ1656">
        <v>61.547080993652344</v>
      </c>
      <c r="CA1656">
        <v>60.130775451660156</v>
      </c>
      <c r="CB1656">
        <v>58.649520874023438</v>
      </c>
      <c r="CC1656">
        <v>0.81296664476394653</v>
      </c>
      <c r="CD1656">
        <v>0.77378737926483154</v>
      </c>
      <c r="CE1656">
        <v>0.73196297883987427</v>
      </c>
      <c r="CF1656">
        <v>0.5818716287612915</v>
      </c>
      <c r="CG1656">
        <v>0.52042579650878906</v>
      </c>
      <c r="CH1656">
        <v>0.58917540311813354</v>
      </c>
      <c r="CI1656">
        <v>0.67271041870117188</v>
      </c>
      <c r="CJ1656">
        <v>0.62384283542633057</v>
      </c>
      <c r="CK1656">
        <v>0.75626069307327271</v>
      </c>
      <c r="CL1656">
        <v>0.78334873914718628</v>
      </c>
      <c r="CM1656">
        <v>0.75737571716308594</v>
      </c>
      <c r="CN1656">
        <v>0.79975306987762451</v>
      </c>
      <c r="CO1656">
        <v>0.88445311784744263</v>
      </c>
      <c r="CP1656">
        <v>0.80166834592819214</v>
      </c>
      <c r="CQ1656">
        <v>0.83648335933685303</v>
      </c>
      <c r="CR1656">
        <v>0.90283030271530151</v>
      </c>
      <c r="CS1656">
        <v>0.90026646852493286</v>
      </c>
      <c r="CT1656">
        <v>0.88535791635513306</v>
      </c>
      <c r="CU1656">
        <v>0.94996857643127441</v>
      </c>
      <c r="CV1656">
        <v>0.77716255187988281</v>
      </c>
      <c r="CW1656">
        <v>0.69442778825759888</v>
      </c>
      <c r="CX1656">
        <v>0.59538239240646362</v>
      </c>
      <c r="CY1656">
        <v>0.61939531564712524</v>
      </c>
      <c r="CZ1656">
        <v>0.60249221324920654</v>
      </c>
    </row>
    <row r="1657" spans="1:104" x14ac:dyDescent="0.25">
      <c r="A1657" t="s">
        <v>1846</v>
      </c>
      <c r="B1657" t="s">
        <v>26</v>
      </c>
      <c r="C1657" t="s">
        <v>28</v>
      </c>
      <c r="D1657" t="s">
        <v>184</v>
      </c>
      <c r="E1657" t="s">
        <v>184</v>
      </c>
      <c r="F1657">
        <v>2021</v>
      </c>
      <c r="G1657" t="s">
        <v>175</v>
      </c>
      <c r="H1657">
        <v>5</v>
      </c>
      <c r="I1657">
        <v>42.917095184326172</v>
      </c>
      <c r="J1657">
        <v>41.483570098876953</v>
      </c>
      <c r="K1657">
        <v>40.584896087646484</v>
      </c>
      <c r="L1657">
        <v>40.400253295898438</v>
      </c>
      <c r="M1657">
        <v>41.803646087646484</v>
      </c>
      <c r="N1657">
        <v>45.568679809570313</v>
      </c>
      <c r="O1657">
        <v>50.564510345458984</v>
      </c>
      <c r="P1657">
        <v>56.915283203125</v>
      </c>
      <c r="Q1657">
        <v>62.623046875</v>
      </c>
      <c r="R1657">
        <v>66.580207824707031</v>
      </c>
      <c r="S1657">
        <v>69.195732116699219</v>
      </c>
      <c r="T1657">
        <v>70.263282775878906</v>
      </c>
      <c r="U1657">
        <v>70.547721862792969</v>
      </c>
      <c r="V1657">
        <v>70.997550964355469</v>
      </c>
      <c r="W1657">
        <v>70.610099792480469</v>
      </c>
      <c r="X1657">
        <v>68.672431945800781</v>
      </c>
      <c r="Y1657">
        <v>65.8604736328125</v>
      </c>
      <c r="Z1657">
        <v>62.031936645507813</v>
      </c>
      <c r="AA1657">
        <v>58.161460876464844</v>
      </c>
      <c r="AB1657">
        <v>56.898082733154297</v>
      </c>
      <c r="AC1657">
        <v>56.125755310058594</v>
      </c>
      <c r="AD1657">
        <v>52.781692504882812</v>
      </c>
      <c r="AE1657">
        <v>49.028087615966797</v>
      </c>
      <c r="AF1657">
        <v>45.993480682373047</v>
      </c>
      <c r="AG1657">
        <v>-0.53370308876037598</v>
      </c>
      <c r="AH1657">
        <v>-0.19048726558685303</v>
      </c>
      <c r="AI1657">
        <v>-1.9775932654738426E-2</v>
      </c>
      <c r="AJ1657">
        <v>-0.11733731627464294</v>
      </c>
      <c r="AK1657">
        <v>-0.22493615746498108</v>
      </c>
      <c r="AL1657">
        <v>-0.19547551870346069</v>
      </c>
      <c r="AM1657">
        <v>-0.36397862434387207</v>
      </c>
      <c r="AN1657">
        <v>-0.19142696261405945</v>
      </c>
      <c r="AO1657">
        <v>0.14216981828212738</v>
      </c>
      <c r="AP1657">
        <v>0.40969231724739075</v>
      </c>
      <c r="AQ1657">
        <v>0.91347670555114746</v>
      </c>
      <c r="AR1657">
        <v>3.5355262756347656</v>
      </c>
      <c r="AS1657">
        <v>3.5882627964019775</v>
      </c>
      <c r="AT1657">
        <v>3.4418835639953613</v>
      </c>
      <c r="AU1657">
        <v>3.1635973453521729</v>
      </c>
      <c r="AV1657">
        <v>2.7858681678771973</v>
      </c>
      <c r="AW1657">
        <v>2.5193648338317871</v>
      </c>
      <c r="AX1657">
        <v>1.9884395599365234</v>
      </c>
      <c r="AY1657">
        <v>-6.2502078711986542E-2</v>
      </c>
      <c r="AZ1657">
        <v>-0.2094576507806778</v>
      </c>
      <c r="BA1657">
        <v>-0.19026018679141998</v>
      </c>
      <c r="BB1657">
        <v>-0.1275440901517868</v>
      </c>
      <c r="BC1657">
        <v>-0.11634529381990433</v>
      </c>
      <c r="BD1657">
        <v>-0.36141288280487061</v>
      </c>
      <c r="BE1657">
        <v>59.240570068359375</v>
      </c>
      <c r="BF1657">
        <v>59.655586242675781</v>
      </c>
      <c r="BG1657">
        <v>59.862003326416016</v>
      </c>
      <c r="BH1657">
        <v>59.883792877197266</v>
      </c>
      <c r="BI1657">
        <v>59.879871368408203</v>
      </c>
      <c r="BJ1657">
        <v>60.088470458984375</v>
      </c>
      <c r="BK1657">
        <v>60.814498901367188</v>
      </c>
      <c r="BL1657">
        <v>61.042709350585937</v>
      </c>
      <c r="BM1657">
        <v>64.097900390625</v>
      </c>
      <c r="BN1657">
        <v>66.076980590820313</v>
      </c>
      <c r="BO1657">
        <v>70.065055847167969</v>
      </c>
      <c r="BP1657">
        <v>72.201744079589844</v>
      </c>
      <c r="BQ1657">
        <v>72.272346496582031</v>
      </c>
      <c r="BR1657">
        <v>72.727020263671875</v>
      </c>
      <c r="BS1657">
        <v>72.41033935546875</v>
      </c>
      <c r="BT1657">
        <v>71.814178466796875</v>
      </c>
      <c r="BU1657">
        <v>70.171394348144531</v>
      </c>
      <c r="BV1657">
        <v>67.552574157714844</v>
      </c>
      <c r="BW1657">
        <v>64.455986022949219</v>
      </c>
      <c r="BX1657">
        <v>61.607212066650391</v>
      </c>
      <c r="BY1657">
        <v>60.836292266845703</v>
      </c>
      <c r="BZ1657">
        <v>60.175197601318359</v>
      </c>
      <c r="CA1657">
        <v>60.196987152099609</v>
      </c>
      <c r="CB1657">
        <v>60.173454284667969</v>
      </c>
      <c r="CC1657">
        <v>0.84354978799819946</v>
      </c>
      <c r="CD1657">
        <v>0.80478739738464355</v>
      </c>
      <c r="CE1657">
        <v>0.76144099235534668</v>
      </c>
      <c r="CF1657">
        <v>0.6012999415397644</v>
      </c>
      <c r="CG1657">
        <v>0.5332639217376709</v>
      </c>
      <c r="CH1657">
        <v>0.60040581226348877</v>
      </c>
      <c r="CI1657">
        <v>0.68216079473495483</v>
      </c>
      <c r="CJ1657">
        <v>0.63111156225204468</v>
      </c>
      <c r="CK1657">
        <v>0.76902514696121216</v>
      </c>
      <c r="CL1657">
        <v>0.7958141565322876</v>
      </c>
      <c r="CM1657">
        <v>0.76486706733703613</v>
      </c>
      <c r="CN1657">
        <v>0.80581802129745483</v>
      </c>
      <c r="CO1657">
        <v>0.88965344429016113</v>
      </c>
      <c r="CP1657">
        <v>0.80341106653213501</v>
      </c>
      <c r="CQ1657">
        <v>0.83798867464065552</v>
      </c>
      <c r="CR1657">
        <v>0.90590012073516846</v>
      </c>
      <c r="CS1657">
        <v>0.90549135208129883</v>
      </c>
      <c r="CT1657">
        <v>0.89521664381027222</v>
      </c>
      <c r="CU1657">
        <v>0.96714723110198975</v>
      </c>
      <c r="CV1657">
        <v>0.79219675064086914</v>
      </c>
      <c r="CW1657">
        <v>0.71019273996353149</v>
      </c>
      <c r="CX1657">
        <v>0.60721659660339355</v>
      </c>
      <c r="CY1657">
        <v>0.63492119312286377</v>
      </c>
      <c r="CZ1657">
        <v>0.62040251493453979</v>
      </c>
    </row>
    <row r="1658" spans="1:104" x14ac:dyDescent="0.25">
      <c r="A1658" t="s">
        <v>1847</v>
      </c>
      <c r="B1658" t="s">
        <v>26</v>
      </c>
      <c r="C1658" t="s">
        <v>28</v>
      </c>
      <c r="D1658" t="s">
        <v>184</v>
      </c>
      <c r="E1658" t="s">
        <v>184</v>
      </c>
      <c r="F1658">
        <v>2021</v>
      </c>
      <c r="G1658" t="s">
        <v>176</v>
      </c>
      <c r="H1658">
        <v>6</v>
      </c>
      <c r="I1658">
        <v>45.399665832519531</v>
      </c>
      <c r="J1658">
        <v>43.794624328613281</v>
      </c>
      <c r="K1658">
        <v>42.809669494628906</v>
      </c>
      <c r="L1658">
        <v>42.646999359130859</v>
      </c>
      <c r="M1658">
        <v>44.038604736328125</v>
      </c>
      <c r="N1658">
        <v>47.826736450195313</v>
      </c>
      <c r="O1658">
        <v>52.880851745605469</v>
      </c>
      <c r="P1658">
        <v>59.388690948486328</v>
      </c>
      <c r="Q1658">
        <v>65.139991760253906</v>
      </c>
      <c r="R1658">
        <v>69.710220336914063</v>
      </c>
      <c r="S1658">
        <v>73.223335266113281</v>
      </c>
      <c r="T1658">
        <v>74.802268981933594</v>
      </c>
      <c r="U1658">
        <v>75.28118896484375</v>
      </c>
      <c r="V1658">
        <v>75.569267272949219</v>
      </c>
      <c r="W1658">
        <v>75.206039428710938</v>
      </c>
      <c r="X1658">
        <v>73.780998229980469</v>
      </c>
      <c r="Y1658">
        <v>71.2919921875</v>
      </c>
      <c r="Z1658">
        <v>67.275947570800781</v>
      </c>
      <c r="AA1658">
        <v>62.576164245605469</v>
      </c>
      <c r="AB1658">
        <v>59.745414733886719</v>
      </c>
      <c r="AC1658">
        <v>58.924797058105469</v>
      </c>
      <c r="AD1658">
        <v>55.562362670898438</v>
      </c>
      <c r="AE1658">
        <v>51.866104125976563</v>
      </c>
      <c r="AF1658">
        <v>48.650775909423828</v>
      </c>
      <c r="AG1658">
        <v>-0.52893698215484619</v>
      </c>
      <c r="AH1658">
        <v>-0.23503051698207855</v>
      </c>
      <c r="AI1658">
        <v>-0.10084305703639984</v>
      </c>
      <c r="AJ1658">
        <v>-0.16244657337665558</v>
      </c>
      <c r="AK1658">
        <v>-0.21842062473297119</v>
      </c>
      <c r="AL1658">
        <v>-0.14575377106666565</v>
      </c>
      <c r="AM1658">
        <v>-0.33591055870056152</v>
      </c>
      <c r="AN1658">
        <v>-9.4932213425636292E-2</v>
      </c>
      <c r="AO1658">
        <v>0.14465866982936859</v>
      </c>
      <c r="AP1658">
        <v>0.31044450402259827</v>
      </c>
      <c r="AQ1658">
        <v>0.86844015121459961</v>
      </c>
      <c r="AR1658">
        <v>3.7630443572998047</v>
      </c>
      <c r="AS1658">
        <v>3.841677188873291</v>
      </c>
      <c r="AT1658">
        <v>3.6807622909545898</v>
      </c>
      <c r="AU1658">
        <v>3.4297001361846924</v>
      </c>
      <c r="AV1658">
        <v>3.2233998775482178</v>
      </c>
      <c r="AW1658">
        <v>2.9946451187133789</v>
      </c>
      <c r="AX1658">
        <v>2.5056769847869873</v>
      </c>
      <c r="AY1658">
        <v>0.31715196371078491</v>
      </c>
      <c r="AZ1658">
        <v>5.2925329655408859E-2</v>
      </c>
      <c r="BA1658">
        <v>2.0433531608432531E-3</v>
      </c>
      <c r="BB1658">
        <v>4.2620684951543808E-2</v>
      </c>
      <c r="BC1658">
        <v>5.1750359125435352E-3</v>
      </c>
      <c r="BD1658">
        <v>-0.21478419005870819</v>
      </c>
      <c r="BE1658">
        <v>62.100311279296875</v>
      </c>
      <c r="BF1658">
        <v>61.622093200683594</v>
      </c>
      <c r="BG1658">
        <v>61.350746154785156</v>
      </c>
      <c r="BH1658">
        <v>61.557174682617188</v>
      </c>
      <c r="BI1658">
        <v>61.077217102050781</v>
      </c>
      <c r="BJ1658">
        <v>61.510116577148438</v>
      </c>
      <c r="BK1658">
        <v>62.8380126953125</v>
      </c>
      <c r="BL1658">
        <v>65.847938537597656</v>
      </c>
      <c r="BM1658">
        <v>68.509490966796875</v>
      </c>
      <c r="BN1658">
        <v>73.565162658691406</v>
      </c>
      <c r="BO1658">
        <v>77.20623779296875</v>
      </c>
      <c r="BP1658">
        <v>77.273338317871094</v>
      </c>
      <c r="BQ1658">
        <v>79.598609924316406</v>
      </c>
      <c r="BR1658">
        <v>78.5224609375</v>
      </c>
      <c r="BS1658">
        <v>77.068214416503906</v>
      </c>
      <c r="BT1658">
        <v>76.129653930664063</v>
      </c>
      <c r="BU1658">
        <v>74.26123046875</v>
      </c>
      <c r="BV1658">
        <v>72.803932189941406</v>
      </c>
      <c r="BW1658">
        <v>71.389762878417969</v>
      </c>
      <c r="BX1658">
        <v>69.0252685546875</v>
      </c>
      <c r="BY1658">
        <v>65.446502685546875</v>
      </c>
      <c r="BZ1658">
        <v>64.653800964355469</v>
      </c>
      <c r="CA1658">
        <v>63.676029205322266</v>
      </c>
      <c r="CB1658">
        <v>62.511425018310547</v>
      </c>
      <c r="CC1658">
        <v>0.84437465667724609</v>
      </c>
      <c r="CD1658">
        <v>0.80430126190185547</v>
      </c>
      <c r="CE1658">
        <v>0.75969392061233521</v>
      </c>
      <c r="CF1658">
        <v>0.59974241256713867</v>
      </c>
      <c r="CG1658">
        <v>0.52981060743331909</v>
      </c>
      <c r="CH1658">
        <v>0.59518581628799438</v>
      </c>
      <c r="CI1658">
        <v>0.67403072118759155</v>
      </c>
      <c r="CJ1658">
        <v>0.62503480911254883</v>
      </c>
      <c r="CK1658">
        <v>0.75845670700073242</v>
      </c>
      <c r="CL1658">
        <v>0.78700625896453857</v>
      </c>
      <c r="CM1658">
        <v>0.76024472713470459</v>
      </c>
      <c r="CN1658">
        <v>0.8019987940788269</v>
      </c>
      <c r="CO1658">
        <v>0.88631701469421387</v>
      </c>
      <c r="CP1658">
        <v>0.79998946189880371</v>
      </c>
      <c r="CQ1658">
        <v>0.83491301536560059</v>
      </c>
      <c r="CR1658">
        <v>0.90745365619659424</v>
      </c>
      <c r="CS1658">
        <v>0.91121268272399902</v>
      </c>
      <c r="CT1658">
        <v>0.90230023860931396</v>
      </c>
      <c r="CU1658">
        <v>0.97224867343902588</v>
      </c>
      <c r="CV1658">
        <v>0.78151983022689819</v>
      </c>
      <c r="CW1658">
        <v>0.69917327165603638</v>
      </c>
      <c r="CX1658">
        <v>0.59904676675796509</v>
      </c>
      <c r="CY1658">
        <v>0.63205170631408691</v>
      </c>
      <c r="CZ1658">
        <v>0.61808973550796509</v>
      </c>
    </row>
    <row r="1659" spans="1:104" x14ac:dyDescent="0.25">
      <c r="A1659" t="s">
        <v>1848</v>
      </c>
      <c r="B1659" t="s">
        <v>26</v>
      </c>
      <c r="C1659" t="s">
        <v>28</v>
      </c>
      <c r="D1659" t="s">
        <v>184</v>
      </c>
      <c r="E1659" t="s">
        <v>184</v>
      </c>
      <c r="F1659">
        <v>2021</v>
      </c>
      <c r="G1659" t="s">
        <v>177</v>
      </c>
      <c r="H1659">
        <v>7</v>
      </c>
      <c r="I1659">
        <v>47.570350646972656</v>
      </c>
      <c r="J1659">
        <v>45.914005279541016</v>
      </c>
      <c r="K1659">
        <v>44.784671783447266</v>
      </c>
      <c r="L1659">
        <v>44.681404113769531</v>
      </c>
      <c r="M1659">
        <v>46.393657684326172</v>
      </c>
      <c r="N1659">
        <v>50.647598266601563</v>
      </c>
      <c r="O1659">
        <v>55.939277648925781</v>
      </c>
      <c r="P1659">
        <v>62.650852203369141</v>
      </c>
      <c r="Q1659">
        <v>68.381553649902344</v>
      </c>
      <c r="R1659">
        <v>72.863822937011719</v>
      </c>
      <c r="S1659">
        <v>75.97637939453125</v>
      </c>
      <c r="T1659">
        <v>77.486320495605469</v>
      </c>
      <c r="U1659">
        <v>78.010955810546875</v>
      </c>
      <c r="V1659">
        <v>78.350929260253906</v>
      </c>
      <c r="W1659">
        <v>78.189903259277344</v>
      </c>
      <c r="X1659">
        <v>77.159469604492188</v>
      </c>
      <c r="Y1659">
        <v>74.931106567382813</v>
      </c>
      <c r="Z1659">
        <v>70.848190307617187</v>
      </c>
      <c r="AA1659">
        <v>65.737220764160156</v>
      </c>
      <c r="AB1659">
        <v>62.783210754394531</v>
      </c>
      <c r="AC1659">
        <v>61.839340209960938</v>
      </c>
      <c r="AD1659">
        <v>58.314826965332031</v>
      </c>
      <c r="AE1659">
        <v>54.338836669921875</v>
      </c>
      <c r="AF1659">
        <v>51.041545867919922</v>
      </c>
      <c r="AG1659">
        <v>-0.5166129469871521</v>
      </c>
      <c r="AH1659">
        <v>-0.26515623927116394</v>
      </c>
      <c r="AI1659">
        <v>-0.15980082750320435</v>
      </c>
      <c r="AJ1659">
        <v>-0.1942918598651886</v>
      </c>
      <c r="AK1659">
        <v>-0.21409399807453156</v>
      </c>
      <c r="AL1659">
        <v>-0.10916423797607422</v>
      </c>
      <c r="AM1659">
        <v>-0.31656280159950256</v>
      </c>
      <c r="AN1659">
        <v>-2.4588735774159431E-2</v>
      </c>
      <c r="AO1659">
        <v>0.14686141908168793</v>
      </c>
      <c r="AP1659">
        <v>0.23813173174858093</v>
      </c>
      <c r="AQ1659">
        <v>0.82011115550994873</v>
      </c>
      <c r="AR1659">
        <v>3.8699462413787842</v>
      </c>
      <c r="AS1659">
        <v>3.9634130001068115</v>
      </c>
      <c r="AT1659">
        <v>3.8083722591400146</v>
      </c>
      <c r="AU1659">
        <v>3.5874898433685303</v>
      </c>
      <c r="AV1659">
        <v>3.5149328708648682</v>
      </c>
      <c r="AW1659">
        <v>3.3241438865661621</v>
      </c>
      <c r="AX1659">
        <v>2.8785786628723145</v>
      </c>
      <c r="AY1659">
        <v>0.60273987054824829</v>
      </c>
      <c r="AZ1659">
        <v>0.24878931045532227</v>
      </c>
      <c r="BA1659">
        <v>0.1441999077796936</v>
      </c>
      <c r="BB1659">
        <v>0.16833014786243439</v>
      </c>
      <c r="BC1659">
        <v>9.5635443925857544E-2</v>
      </c>
      <c r="BD1659">
        <v>-0.10300946980714798</v>
      </c>
      <c r="BE1659">
        <v>66.859329223632813</v>
      </c>
      <c r="BF1659">
        <v>66.587982177734375</v>
      </c>
      <c r="BG1659">
        <v>65.698616027832031</v>
      </c>
      <c r="BH1659">
        <v>66.08624267578125</v>
      </c>
      <c r="BI1659">
        <v>65.470390319824219</v>
      </c>
      <c r="BJ1659">
        <v>65.401573181152344</v>
      </c>
      <c r="BK1659">
        <v>67.457756042480469</v>
      </c>
      <c r="BL1659">
        <v>68.413764953613281</v>
      </c>
      <c r="BM1659">
        <v>71.510879516601563</v>
      </c>
      <c r="BN1659">
        <v>72.760009765625</v>
      </c>
      <c r="BO1659">
        <v>74.920722961425781</v>
      </c>
      <c r="BP1659">
        <v>76.838401794433594</v>
      </c>
      <c r="BQ1659">
        <v>77.6702880859375</v>
      </c>
      <c r="BR1659">
        <v>79.835350036621094</v>
      </c>
      <c r="BS1659">
        <v>79.637626647949219</v>
      </c>
      <c r="BT1659">
        <v>80.802253723144531</v>
      </c>
      <c r="BU1659">
        <v>81.945549011230469</v>
      </c>
      <c r="BV1659">
        <v>82.790924072265625</v>
      </c>
      <c r="BW1659">
        <v>76.932929992675781</v>
      </c>
      <c r="BX1659">
        <v>74.044868469238281</v>
      </c>
      <c r="BY1659">
        <v>72.16375732421875</v>
      </c>
      <c r="BZ1659">
        <v>71.207748413085938</v>
      </c>
      <c r="CA1659">
        <v>70.479530334472656</v>
      </c>
      <c r="CB1659">
        <v>69.775260925292969</v>
      </c>
      <c r="CC1659">
        <v>0.8441002368927002</v>
      </c>
      <c r="CD1659">
        <v>0.80568438768386841</v>
      </c>
      <c r="CE1659">
        <v>0.75948059558868408</v>
      </c>
      <c r="CF1659">
        <v>0.60064941644668579</v>
      </c>
      <c r="CG1659">
        <v>0.53379213809967041</v>
      </c>
      <c r="CH1659">
        <v>0.60019022226333618</v>
      </c>
      <c r="CI1659">
        <v>0.67575949430465698</v>
      </c>
      <c r="CJ1659">
        <v>0.62477582693099976</v>
      </c>
      <c r="CK1659">
        <v>0.7571759819984436</v>
      </c>
      <c r="CL1659">
        <v>0.78495806455612183</v>
      </c>
      <c r="CM1659">
        <v>0.75726449489593506</v>
      </c>
      <c r="CN1659">
        <v>0.79851347208023071</v>
      </c>
      <c r="CO1659">
        <v>0.881389319896698</v>
      </c>
      <c r="CP1659">
        <v>0.79785138368606567</v>
      </c>
      <c r="CQ1659">
        <v>0.8327605128288269</v>
      </c>
      <c r="CR1659">
        <v>0.90710729360580444</v>
      </c>
      <c r="CS1659">
        <v>0.91441261768341064</v>
      </c>
      <c r="CT1659">
        <v>0.90776324272155762</v>
      </c>
      <c r="CU1659">
        <v>0.97828477621078491</v>
      </c>
      <c r="CV1659">
        <v>0.78620028495788574</v>
      </c>
      <c r="CW1659">
        <v>0.70168131589889526</v>
      </c>
      <c r="CX1659">
        <v>0.60019272565841675</v>
      </c>
      <c r="CY1659">
        <v>0.63159704208374023</v>
      </c>
      <c r="CZ1659">
        <v>0.61973124742507935</v>
      </c>
    </row>
    <row r="1660" spans="1:104" x14ac:dyDescent="0.25">
      <c r="A1660" t="s">
        <v>1849</v>
      </c>
      <c r="B1660" t="s">
        <v>26</v>
      </c>
      <c r="C1660" t="s">
        <v>28</v>
      </c>
      <c r="D1660" t="s">
        <v>184</v>
      </c>
      <c r="E1660" t="s">
        <v>184</v>
      </c>
      <c r="F1660">
        <v>2021</v>
      </c>
      <c r="G1660" t="s">
        <v>178</v>
      </c>
      <c r="H1660">
        <v>8</v>
      </c>
      <c r="I1660">
        <v>48.806190490722656</v>
      </c>
      <c r="J1660">
        <v>47.118350982666016</v>
      </c>
      <c r="K1660">
        <v>45.919715881347656</v>
      </c>
      <c r="L1660">
        <v>45.860866546630859</v>
      </c>
      <c r="M1660">
        <v>47.573902130126953</v>
      </c>
      <c r="N1660">
        <v>52.310310363769531</v>
      </c>
      <c r="O1660">
        <v>58.423282623291016</v>
      </c>
      <c r="P1660">
        <v>65.50775146484375</v>
      </c>
      <c r="Q1660">
        <v>72.458717346191406</v>
      </c>
      <c r="R1660">
        <v>78.044326782226562</v>
      </c>
      <c r="S1660">
        <v>82.502677917480469</v>
      </c>
      <c r="T1660">
        <v>84.626777648925781</v>
      </c>
      <c r="U1660">
        <v>85.435279846191406</v>
      </c>
      <c r="V1660">
        <v>85.890174865722656</v>
      </c>
      <c r="W1660">
        <v>85.444267272949219</v>
      </c>
      <c r="X1660">
        <v>83.78045654296875</v>
      </c>
      <c r="Y1660">
        <v>80.378273010253906</v>
      </c>
      <c r="Z1660">
        <v>75.666847229003906</v>
      </c>
      <c r="AA1660">
        <v>69.520820617675781</v>
      </c>
      <c r="AB1660">
        <v>66.797203063964844</v>
      </c>
      <c r="AC1660">
        <v>64.787681579589844</v>
      </c>
      <c r="AD1660">
        <v>60.558113098144531</v>
      </c>
      <c r="AE1660">
        <v>56.071002960205078</v>
      </c>
      <c r="AF1660">
        <v>52.370082855224609</v>
      </c>
      <c r="AG1660">
        <v>-0.47870498895645142</v>
      </c>
      <c r="AH1660">
        <v>-0.30514314770698547</v>
      </c>
      <c r="AI1660">
        <v>-0.2510560154914856</v>
      </c>
      <c r="AJ1660">
        <v>-0.23918333649635315</v>
      </c>
      <c r="AK1660">
        <v>-0.1951846182346344</v>
      </c>
      <c r="AL1660">
        <v>-4.2737703770399094E-2</v>
      </c>
      <c r="AM1660">
        <v>-0.27506229281425476</v>
      </c>
      <c r="AN1660">
        <v>9.215410053730011E-2</v>
      </c>
      <c r="AO1660">
        <v>0.15001437067985535</v>
      </c>
      <c r="AP1660">
        <v>0.11790645867586136</v>
      </c>
      <c r="AQ1660">
        <v>0.76067465543746948</v>
      </c>
      <c r="AR1660">
        <v>4.174530029296875</v>
      </c>
      <c r="AS1660">
        <v>4.2989091873168945</v>
      </c>
      <c r="AT1660">
        <v>4.1399569511413574</v>
      </c>
      <c r="AU1660">
        <v>3.9406840801239014</v>
      </c>
      <c r="AV1660">
        <v>4.0468831062316895</v>
      </c>
      <c r="AW1660">
        <v>3.843595027923584</v>
      </c>
      <c r="AX1660">
        <v>3.4579682350158691</v>
      </c>
      <c r="AY1660">
        <v>1.0728375911712646</v>
      </c>
      <c r="AZ1660">
        <v>0.58030909299850464</v>
      </c>
      <c r="BA1660">
        <v>0.3819727897644043</v>
      </c>
      <c r="BB1660">
        <v>0.37334167957305908</v>
      </c>
      <c r="BC1660">
        <v>0.24098838865756989</v>
      </c>
      <c r="BD1660">
        <v>8.4349796175956726E-2</v>
      </c>
      <c r="BE1660">
        <v>69.947685241699219</v>
      </c>
      <c r="BF1660">
        <v>69.174179077148438</v>
      </c>
      <c r="BG1660">
        <v>68.217727661132813</v>
      </c>
      <c r="BH1660">
        <v>66.576583862304687</v>
      </c>
      <c r="BI1660">
        <v>67.672431945800781</v>
      </c>
      <c r="BJ1660">
        <v>67.422431945800781</v>
      </c>
      <c r="BK1660">
        <v>67.694206237792969</v>
      </c>
      <c r="BL1660">
        <v>69.520034790039063</v>
      </c>
      <c r="BM1660">
        <v>75.0557861328125</v>
      </c>
      <c r="BN1660">
        <v>81.227027893066406</v>
      </c>
      <c r="BO1660">
        <v>85.847702026367188</v>
      </c>
      <c r="BP1660">
        <v>87.823753356933594</v>
      </c>
      <c r="BQ1660">
        <v>89.464881896972656</v>
      </c>
      <c r="BR1660">
        <v>88.671348571777344</v>
      </c>
      <c r="BS1660">
        <v>87.117294311523438</v>
      </c>
      <c r="BT1660">
        <v>88.029769897460937</v>
      </c>
      <c r="BU1660">
        <v>87.368598937988281</v>
      </c>
      <c r="BV1660">
        <v>85.953948974609375</v>
      </c>
      <c r="BW1660">
        <v>82.3807373046875</v>
      </c>
      <c r="BX1660">
        <v>78.759635925292969</v>
      </c>
      <c r="BY1660">
        <v>75.642448425292969</v>
      </c>
      <c r="BZ1660">
        <v>73.955581665039063</v>
      </c>
      <c r="CA1660">
        <v>72.521339416503906</v>
      </c>
      <c r="CB1660">
        <v>71.61016845703125</v>
      </c>
      <c r="CC1660">
        <v>0.83883911371231079</v>
      </c>
      <c r="CD1660">
        <v>0.80120021104812622</v>
      </c>
      <c r="CE1660">
        <v>0.75407052040100098</v>
      </c>
      <c r="CF1660">
        <v>0.59728103876113892</v>
      </c>
      <c r="CG1660">
        <v>0.53046846389770508</v>
      </c>
      <c r="CH1660">
        <v>0.60030674934387207</v>
      </c>
      <c r="CI1660">
        <v>0.68115717172622681</v>
      </c>
      <c r="CJ1660">
        <v>0.63002991676330566</v>
      </c>
      <c r="CK1660">
        <v>0.76510268449783325</v>
      </c>
      <c r="CL1660">
        <v>0.79523420333862305</v>
      </c>
      <c r="CM1660">
        <v>0.76898777484893799</v>
      </c>
      <c r="CN1660">
        <v>0.81273269653320313</v>
      </c>
      <c r="CO1660">
        <v>0.90266251564025879</v>
      </c>
      <c r="CP1660">
        <v>0.81108087301254272</v>
      </c>
      <c r="CQ1660">
        <v>0.84814870357513428</v>
      </c>
      <c r="CR1660">
        <v>0.92843610048294067</v>
      </c>
      <c r="CS1660">
        <v>0.93096244335174561</v>
      </c>
      <c r="CT1660">
        <v>0.92320990562438965</v>
      </c>
      <c r="CU1660">
        <v>0.99136608839035034</v>
      </c>
      <c r="CV1660">
        <v>0.80122983455657959</v>
      </c>
      <c r="CW1660">
        <v>0.70886945724487305</v>
      </c>
      <c r="CX1660">
        <v>0.60314923524856567</v>
      </c>
      <c r="CY1660">
        <v>0.63029944896697998</v>
      </c>
      <c r="CZ1660">
        <v>0.6139066219329834</v>
      </c>
    </row>
    <row r="1661" spans="1:104" x14ac:dyDescent="0.25">
      <c r="A1661" t="s">
        <v>1850</v>
      </c>
      <c r="B1661" t="s">
        <v>26</v>
      </c>
      <c r="C1661" t="s">
        <v>28</v>
      </c>
      <c r="D1661" t="s">
        <v>184</v>
      </c>
      <c r="E1661" t="s">
        <v>184</v>
      </c>
      <c r="F1661">
        <v>2021</v>
      </c>
      <c r="G1661" t="s">
        <v>179</v>
      </c>
      <c r="H1661">
        <v>9</v>
      </c>
      <c r="I1661">
        <v>48.637607574462891</v>
      </c>
      <c r="J1661">
        <v>47.100326538085938</v>
      </c>
      <c r="K1661">
        <v>46.0938720703125</v>
      </c>
      <c r="L1661">
        <v>46.057445526123047</v>
      </c>
      <c r="M1661">
        <v>47.916561126708984</v>
      </c>
      <c r="N1661">
        <v>52.837539672851563</v>
      </c>
      <c r="O1661">
        <v>59.869518280029297</v>
      </c>
      <c r="P1661">
        <v>66.963546752929688</v>
      </c>
      <c r="Q1661">
        <v>74.623565673828125</v>
      </c>
      <c r="R1661">
        <v>80.504508972167969</v>
      </c>
      <c r="S1661">
        <v>84.97930908203125</v>
      </c>
      <c r="T1661">
        <v>87.15020751953125</v>
      </c>
      <c r="U1661">
        <v>87.93450927734375</v>
      </c>
      <c r="V1661">
        <v>88.616233825683594</v>
      </c>
      <c r="W1661">
        <v>87.896781921386719</v>
      </c>
      <c r="X1661">
        <v>85.293098449707031</v>
      </c>
      <c r="Y1661">
        <v>81.416816711425781</v>
      </c>
      <c r="Z1661">
        <v>76.424148559570313</v>
      </c>
      <c r="AA1661">
        <v>70.505859375</v>
      </c>
      <c r="AB1661">
        <v>68.649703979492187</v>
      </c>
      <c r="AC1661">
        <v>65.343879699707031</v>
      </c>
      <c r="AD1661">
        <v>60.7298583984375</v>
      </c>
      <c r="AE1661">
        <v>56.107654571533203</v>
      </c>
      <c r="AF1661">
        <v>52.399986267089844</v>
      </c>
      <c r="AG1661">
        <v>-0.46980938315391541</v>
      </c>
      <c r="AH1661">
        <v>-0.30633407831192017</v>
      </c>
      <c r="AI1661">
        <v>-0.25826984643936157</v>
      </c>
      <c r="AJ1661">
        <v>-0.242757648229599</v>
      </c>
      <c r="AK1661">
        <v>-0.19446620345115662</v>
      </c>
      <c r="AL1661">
        <v>-3.7803240120410919E-2</v>
      </c>
      <c r="AM1661">
        <v>-0.27510225772857666</v>
      </c>
      <c r="AN1661">
        <v>0.10454858839511871</v>
      </c>
      <c r="AO1661">
        <v>0.15568104386329651</v>
      </c>
      <c r="AP1661">
        <v>0.11105512082576752</v>
      </c>
      <c r="AQ1661">
        <v>0.77176856994628906</v>
      </c>
      <c r="AR1661">
        <v>4.2892093658447266</v>
      </c>
      <c r="AS1661">
        <v>4.4131155014038086</v>
      </c>
      <c r="AT1661">
        <v>4.2622995376586914</v>
      </c>
      <c r="AU1661">
        <v>4.0462169647216797</v>
      </c>
      <c r="AV1661">
        <v>4.1176519393920898</v>
      </c>
      <c r="AW1661">
        <v>3.8965716361999512</v>
      </c>
      <c r="AX1661">
        <v>3.5082046985626221</v>
      </c>
      <c r="AY1661">
        <v>1.1193276643753052</v>
      </c>
      <c r="AZ1661">
        <v>0.62089192867279053</v>
      </c>
      <c r="BA1661">
        <v>0.40659451484680176</v>
      </c>
      <c r="BB1661">
        <v>0.39124885201454163</v>
      </c>
      <c r="BC1661">
        <v>0.25236308574676514</v>
      </c>
      <c r="BD1661">
        <v>9.9712178111076355E-2</v>
      </c>
      <c r="BE1661">
        <v>69.48944091796875</v>
      </c>
      <c r="BF1661">
        <v>68.782974243164063</v>
      </c>
      <c r="BG1661">
        <v>68.761207580566406</v>
      </c>
      <c r="BH1661">
        <v>67.576499938964844</v>
      </c>
      <c r="BI1661">
        <v>67.511199951171875</v>
      </c>
      <c r="BJ1661">
        <v>67.467666625976563</v>
      </c>
      <c r="BK1661">
        <v>68.815299987792969</v>
      </c>
      <c r="BL1661">
        <v>70.021766662597656</v>
      </c>
      <c r="BM1661">
        <v>73.619400024414063</v>
      </c>
      <c r="BN1661">
        <v>78.879959106445313</v>
      </c>
      <c r="BO1661">
        <v>86.151084899902344</v>
      </c>
      <c r="BP1661">
        <v>89.139884948730469</v>
      </c>
      <c r="BQ1661">
        <v>90.911651611328125</v>
      </c>
      <c r="BR1661">
        <v>91.020484924316406</v>
      </c>
      <c r="BS1661">
        <v>91.542259216308594</v>
      </c>
      <c r="BT1661">
        <v>91.792251586914063</v>
      </c>
      <c r="BU1661">
        <v>89.759918212890625</v>
      </c>
      <c r="BV1661">
        <v>88.4881591796875</v>
      </c>
      <c r="BW1661">
        <v>87.368759155273438</v>
      </c>
      <c r="BX1661">
        <v>79.597633361816406</v>
      </c>
      <c r="BY1661">
        <v>76.043533325195313</v>
      </c>
      <c r="BZ1661">
        <v>72.989433288574219</v>
      </c>
      <c r="CA1661">
        <v>72.217674255371094</v>
      </c>
      <c r="CB1661">
        <v>71.695907592773437</v>
      </c>
      <c r="CC1661">
        <v>0.83006662130355835</v>
      </c>
      <c r="CD1661">
        <v>0.79522907733917236</v>
      </c>
      <c r="CE1661">
        <v>0.75163865089416504</v>
      </c>
      <c r="CF1661">
        <v>0.59645861387252808</v>
      </c>
      <c r="CG1661">
        <v>0.53171664476394653</v>
      </c>
      <c r="CH1661">
        <v>0.60260540246963501</v>
      </c>
      <c r="CI1661">
        <v>0.68777018785476685</v>
      </c>
      <c r="CJ1661">
        <v>0.63431036472320557</v>
      </c>
      <c r="CK1661">
        <v>0.77464079856872559</v>
      </c>
      <c r="CL1661">
        <v>0.80481231212615967</v>
      </c>
      <c r="CM1661">
        <v>0.77499908208847046</v>
      </c>
      <c r="CN1661">
        <v>0.81971687078475952</v>
      </c>
      <c r="CO1661">
        <v>0.91364461183547974</v>
      </c>
      <c r="CP1661">
        <v>0.81711858510971069</v>
      </c>
      <c r="CQ1661">
        <v>0.85554581880569458</v>
      </c>
      <c r="CR1661">
        <v>0.93609839677810669</v>
      </c>
      <c r="CS1661">
        <v>0.93670165538787842</v>
      </c>
      <c r="CT1661">
        <v>0.92834949493408203</v>
      </c>
      <c r="CU1661">
        <v>0.99944132566452026</v>
      </c>
      <c r="CV1661">
        <v>0.81416934728622437</v>
      </c>
      <c r="CW1661">
        <v>0.71464210748672485</v>
      </c>
      <c r="CX1661">
        <v>0.604106605052948</v>
      </c>
      <c r="CY1661">
        <v>0.62959516048431396</v>
      </c>
      <c r="CZ1661">
        <v>0.61256450414657593</v>
      </c>
    </row>
    <row r="1662" spans="1:104" x14ac:dyDescent="0.25">
      <c r="A1662" t="s">
        <v>1851</v>
      </c>
      <c r="B1662" t="s">
        <v>26</v>
      </c>
      <c r="C1662" t="s">
        <v>28</v>
      </c>
      <c r="D1662" t="s">
        <v>184</v>
      </c>
      <c r="E1662" t="s">
        <v>184</v>
      </c>
      <c r="F1662">
        <v>2021</v>
      </c>
      <c r="G1662" t="s">
        <v>180</v>
      </c>
      <c r="H1662">
        <v>10</v>
      </c>
      <c r="I1662">
        <v>43.091060638427734</v>
      </c>
      <c r="J1662">
        <v>41.724136352539063</v>
      </c>
      <c r="K1662">
        <v>40.799892425537109</v>
      </c>
      <c r="L1662">
        <v>40.773227691650391</v>
      </c>
      <c r="M1662">
        <v>42.294010162353516</v>
      </c>
      <c r="N1662">
        <v>46.41131591796875</v>
      </c>
      <c r="O1662">
        <v>53.361255645751953</v>
      </c>
      <c r="P1662">
        <v>58.416118621826172</v>
      </c>
      <c r="Q1662">
        <v>64.281120300292969</v>
      </c>
      <c r="R1662">
        <v>69.481674194335937</v>
      </c>
      <c r="S1662">
        <v>73.609855651855469</v>
      </c>
      <c r="T1662">
        <v>75.9459228515625</v>
      </c>
      <c r="U1662">
        <v>77.163360595703125</v>
      </c>
      <c r="V1662">
        <v>78.367683410644531</v>
      </c>
      <c r="W1662">
        <v>77.899436950683594</v>
      </c>
      <c r="X1662">
        <v>75.421478271484375</v>
      </c>
      <c r="Y1662">
        <v>71.797531127929688</v>
      </c>
      <c r="Z1662">
        <v>67.357490539550781</v>
      </c>
      <c r="AA1662">
        <v>64.701164245605469</v>
      </c>
      <c r="AB1662">
        <v>62.379402160644531</v>
      </c>
      <c r="AC1662">
        <v>59.44580078125</v>
      </c>
      <c r="AD1662">
        <v>54.458492279052734</v>
      </c>
      <c r="AE1662">
        <v>49.509292602539062</v>
      </c>
      <c r="AF1662">
        <v>46.251079559326172</v>
      </c>
      <c r="AG1662">
        <v>-0.48380321264266968</v>
      </c>
      <c r="AH1662">
        <v>-0.21132427453994751</v>
      </c>
      <c r="AI1662">
        <v>-8.4889404475688934E-2</v>
      </c>
      <c r="AJ1662">
        <v>-0.14583970606327057</v>
      </c>
      <c r="AK1662">
        <v>-0.20345801115036011</v>
      </c>
      <c r="AL1662">
        <v>-0.14023162424564362</v>
      </c>
      <c r="AM1662">
        <v>-0.32896178960800171</v>
      </c>
      <c r="AN1662">
        <v>-9.9935218691825867E-2</v>
      </c>
      <c r="AO1662">
        <v>0.14497865736484528</v>
      </c>
      <c r="AP1662">
        <v>0.32991695404052734</v>
      </c>
      <c r="AQ1662">
        <v>0.90436041355133057</v>
      </c>
      <c r="AR1662">
        <v>3.8651351928710937</v>
      </c>
      <c r="AS1662">
        <v>3.9786038398742676</v>
      </c>
      <c r="AT1662">
        <v>3.8527011871337891</v>
      </c>
      <c r="AU1662">
        <v>3.5823922157287598</v>
      </c>
      <c r="AV1662">
        <v>3.3014044761657715</v>
      </c>
      <c r="AW1662">
        <v>3.0108308792114258</v>
      </c>
      <c r="AX1662">
        <v>2.4894206523895264</v>
      </c>
      <c r="AY1662">
        <v>0.29748338460922241</v>
      </c>
      <c r="AZ1662">
        <v>3.5800836980342865E-2</v>
      </c>
      <c r="BA1662">
        <v>-1.0863060131669044E-2</v>
      </c>
      <c r="BB1662">
        <v>2.7805598452687263E-2</v>
      </c>
      <c r="BC1662">
        <v>-6.2136650085449219E-3</v>
      </c>
      <c r="BD1662">
        <v>-0.21199502050876617</v>
      </c>
      <c r="BE1662">
        <v>62.806373596191406</v>
      </c>
      <c r="BF1662">
        <v>63.217594146728516</v>
      </c>
      <c r="BG1662">
        <v>63.152751922607422</v>
      </c>
      <c r="BH1662">
        <v>61.075088500976563</v>
      </c>
      <c r="BI1662">
        <v>59.392974853515625</v>
      </c>
      <c r="BJ1662">
        <v>59.121650695800781</v>
      </c>
      <c r="BK1662">
        <v>58.662994384765625</v>
      </c>
      <c r="BL1662">
        <v>60.425819396972656</v>
      </c>
      <c r="BM1662">
        <v>63.522193908691406</v>
      </c>
      <c r="BN1662">
        <v>69.031532287597656</v>
      </c>
      <c r="BO1662">
        <v>72.758033752441406</v>
      </c>
      <c r="BP1662">
        <v>77.131828308105469</v>
      </c>
      <c r="BQ1662">
        <v>79.630531311035156</v>
      </c>
      <c r="BR1662">
        <v>79.150543212890625</v>
      </c>
      <c r="BS1662">
        <v>77.619880676269531</v>
      </c>
      <c r="BT1662">
        <v>77.486709594726562</v>
      </c>
      <c r="BU1662">
        <v>76.487144470214844</v>
      </c>
      <c r="BV1662">
        <v>76.217559814453125</v>
      </c>
      <c r="BW1662">
        <v>73.224754333496094</v>
      </c>
      <c r="BX1662">
        <v>70.47650146484375</v>
      </c>
      <c r="BY1662">
        <v>67.946266174316406</v>
      </c>
      <c r="BZ1662">
        <v>67.08660888671875</v>
      </c>
      <c r="CA1662">
        <v>65.510246276855469</v>
      </c>
      <c r="CB1662">
        <v>64.469772338867188</v>
      </c>
      <c r="CC1662">
        <v>0.78039461374282837</v>
      </c>
      <c r="CD1662">
        <v>0.74583536386489868</v>
      </c>
      <c r="CE1662">
        <v>0.70504337549209595</v>
      </c>
      <c r="CF1662">
        <v>0.56333059072494507</v>
      </c>
      <c r="CG1662">
        <v>0.50301492214202881</v>
      </c>
      <c r="CH1662">
        <v>0.56918817758560181</v>
      </c>
      <c r="CI1662">
        <v>0.66372907161712646</v>
      </c>
      <c r="CJ1662">
        <v>0.61988812685012817</v>
      </c>
      <c r="CK1662">
        <v>0.75773382186889648</v>
      </c>
      <c r="CL1662">
        <v>0.79361855983734131</v>
      </c>
      <c r="CM1662">
        <v>0.76724439859390259</v>
      </c>
      <c r="CN1662">
        <v>0.81284952163696289</v>
      </c>
      <c r="CO1662">
        <v>0.90909546613693237</v>
      </c>
      <c r="CP1662">
        <v>0.81131273508071899</v>
      </c>
      <c r="CQ1662">
        <v>0.85145223140716553</v>
      </c>
      <c r="CR1662">
        <v>0.93309938907623291</v>
      </c>
      <c r="CS1662">
        <v>0.9318884015083313</v>
      </c>
      <c r="CT1662">
        <v>0.92383670806884766</v>
      </c>
      <c r="CU1662">
        <v>1.0177394151687622</v>
      </c>
      <c r="CV1662">
        <v>0.82626849412918091</v>
      </c>
      <c r="CW1662">
        <v>0.7252354621887207</v>
      </c>
      <c r="CX1662">
        <v>0.59291094541549683</v>
      </c>
      <c r="CY1662">
        <v>0.59806329011917114</v>
      </c>
      <c r="CZ1662">
        <v>0.57996737957000732</v>
      </c>
    </row>
    <row r="1663" spans="1:104" x14ac:dyDescent="0.25">
      <c r="A1663" t="s">
        <v>1852</v>
      </c>
      <c r="B1663" t="s">
        <v>26</v>
      </c>
      <c r="C1663" t="s">
        <v>28</v>
      </c>
      <c r="D1663" t="s">
        <v>184</v>
      </c>
      <c r="E1663" t="s">
        <v>184</v>
      </c>
      <c r="F1663">
        <v>2021</v>
      </c>
      <c r="G1663" t="s">
        <v>181</v>
      </c>
      <c r="H1663">
        <v>11</v>
      </c>
      <c r="I1663">
        <v>40.404438018798828</v>
      </c>
      <c r="J1663">
        <v>39.2064208984375</v>
      </c>
      <c r="K1663">
        <v>38.517635345458984</v>
      </c>
      <c r="L1663">
        <v>38.704994201660156</v>
      </c>
      <c r="M1663">
        <v>40.417957305908203</v>
      </c>
      <c r="N1663">
        <v>44.509895324707031</v>
      </c>
      <c r="O1663">
        <v>49.822971343994141</v>
      </c>
      <c r="P1663">
        <v>54.430858612060547</v>
      </c>
      <c r="Q1663">
        <v>58.936447143554688</v>
      </c>
      <c r="R1663">
        <v>62.196502685546875</v>
      </c>
      <c r="S1663">
        <v>64.696083068847656</v>
      </c>
      <c r="T1663">
        <v>66.043914794921875</v>
      </c>
      <c r="U1663">
        <v>66.59515380859375</v>
      </c>
      <c r="V1663">
        <v>67.103385925292969</v>
      </c>
      <c r="W1663">
        <v>66.320869445800781</v>
      </c>
      <c r="X1663">
        <v>63.938423156738281</v>
      </c>
      <c r="Y1663">
        <v>61.544624328613281</v>
      </c>
      <c r="Z1663">
        <v>60.409675598144531</v>
      </c>
      <c r="AA1663">
        <v>56.806411743164063</v>
      </c>
      <c r="AB1663">
        <v>54.189685821533203</v>
      </c>
      <c r="AC1663">
        <v>52.0966796875</v>
      </c>
      <c r="AD1663">
        <v>49.120361328125</v>
      </c>
      <c r="AE1663">
        <v>45.676376342773437</v>
      </c>
      <c r="AF1663">
        <v>42.931365966796875</v>
      </c>
      <c r="AG1663">
        <v>-0.50536203384399414</v>
      </c>
      <c r="AH1663">
        <v>-0.16499315202236176</v>
      </c>
      <c r="AI1663">
        <v>7.4258614331483841E-3</v>
      </c>
      <c r="AJ1663">
        <v>-9.7735494375228882E-2</v>
      </c>
      <c r="AK1663">
        <v>-0.22057105600833893</v>
      </c>
      <c r="AL1663">
        <v>-0.20485690236091614</v>
      </c>
      <c r="AM1663">
        <v>-0.36713823676109314</v>
      </c>
      <c r="AN1663">
        <v>-0.21023666858673096</v>
      </c>
      <c r="AO1663">
        <v>0.13411752879619598</v>
      </c>
      <c r="AP1663">
        <v>0.41966003179550171</v>
      </c>
      <c r="AQ1663">
        <v>0.89216214418411255</v>
      </c>
      <c r="AR1663">
        <v>3.3525300025939941</v>
      </c>
      <c r="AS1663">
        <v>3.41898512840271</v>
      </c>
      <c r="AT1663">
        <v>3.2845356464385986</v>
      </c>
      <c r="AU1663">
        <v>2.9886887073516846</v>
      </c>
      <c r="AV1663">
        <v>2.5508050918579102</v>
      </c>
      <c r="AW1663">
        <v>2.2901535034179687</v>
      </c>
      <c r="AX1663">
        <v>1.8301975727081299</v>
      </c>
      <c r="AY1663">
        <v>-0.18251886963844299</v>
      </c>
      <c r="AZ1663">
        <v>-0.28647971153259277</v>
      </c>
      <c r="BA1663">
        <v>-0.24166978895664215</v>
      </c>
      <c r="BB1663">
        <v>-0.175913006067276</v>
      </c>
      <c r="BC1663">
        <v>-0.14800930023193359</v>
      </c>
      <c r="BD1663">
        <v>-0.38374617695808411</v>
      </c>
      <c r="BE1663">
        <v>57.782802581787109</v>
      </c>
      <c r="BF1663">
        <v>56.9666748046875</v>
      </c>
      <c r="BG1663">
        <v>56.421424865722656</v>
      </c>
      <c r="BH1663">
        <v>55.424465179443359</v>
      </c>
      <c r="BI1663">
        <v>56.860076904296875</v>
      </c>
      <c r="BJ1663">
        <v>56.110946655273438</v>
      </c>
      <c r="BK1663">
        <v>56.588756561279297</v>
      </c>
      <c r="BL1663">
        <v>56.817005157470703</v>
      </c>
      <c r="BM1663">
        <v>61.184738159179688</v>
      </c>
      <c r="BN1663">
        <v>65.844673156738281</v>
      </c>
      <c r="BO1663">
        <v>69.987213134765625</v>
      </c>
      <c r="BP1663">
        <v>71.214584350585937</v>
      </c>
      <c r="BQ1663">
        <v>71.741569519042969</v>
      </c>
      <c r="BR1663">
        <v>70.368606567382812</v>
      </c>
      <c r="BS1663">
        <v>69.430389404296875</v>
      </c>
      <c r="BT1663">
        <v>70.203010559082031</v>
      </c>
      <c r="BU1663">
        <v>68.542640686035156</v>
      </c>
      <c r="BV1663">
        <v>65.814826965332031</v>
      </c>
      <c r="BW1663">
        <v>64.273063659667969</v>
      </c>
      <c r="BX1663">
        <v>63.793075561523438</v>
      </c>
      <c r="BY1663">
        <v>62.793941497802734</v>
      </c>
      <c r="BZ1663">
        <v>61.546985626220703</v>
      </c>
      <c r="CA1663">
        <v>61.295249938964844</v>
      </c>
      <c r="CB1663">
        <v>59.587886810302734</v>
      </c>
      <c r="CC1663">
        <v>0.80809193849563599</v>
      </c>
      <c r="CD1663">
        <v>0.77113509178161621</v>
      </c>
      <c r="CE1663">
        <v>0.73066699504852295</v>
      </c>
      <c r="CF1663">
        <v>0.58462518453598022</v>
      </c>
      <c r="CG1663">
        <v>0.52512449026107788</v>
      </c>
      <c r="CH1663">
        <v>0.59497708082199097</v>
      </c>
      <c r="CI1663">
        <v>0.68220853805541992</v>
      </c>
      <c r="CJ1663">
        <v>0.62742328643798828</v>
      </c>
      <c r="CK1663">
        <v>0.75957596302032471</v>
      </c>
      <c r="CL1663">
        <v>0.78705120086669922</v>
      </c>
      <c r="CM1663">
        <v>0.76071125268936157</v>
      </c>
      <c r="CN1663">
        <v>0.80273056030273438</v>
      </c>
      <c r="CO1663">
        <v>0.88581860065460205</v>
      </c>
      <c r="CP1663">
        <v>0.80306059122085571</v>
      </c>
      <c r="CQ1663">
        <v>0.83644455671310425</v>
      </c>
      <c r="CR1663">
        <v>0.89791774749755859</v>
      </c>
      <c r="CS1663">
        <v>0.89507627487182617</v>
      </c>
      <c r="CT1663">
        <v>0.89946484565734863</v>
      </c>
      <c r="CU1663">
        <v>0.96866536140441895</v>
      </c>
      <c r="CV1663">
        <v>0.77832841873168945</v>
      </c>
      <c r="CW1663">
        <v>0.68919122219085693</v>
      </c>
      <c r="CX1663">
        <v>0.59011071920394897</v>
      </c>
      <c r="CY1663">
        <v>0.61199545860290527</v>
      </c>
      <c r="CZ1663">
        <v>0.59390336275100708</v>
      </c>
    </row>
    <row r="1664" spans="1:104" x14ac:dyDescent="0.25">
      <c r="A1664" t="s">
        <v>1853</v>
      </c>
      <c r="B1664" t="s">
        <v>26</v>
      </c>
      <c r="C1664" t="s">
        <v>28</v>
      </c>
      <c r="D1664" t="s">
        <v>184</v>
      </c>
      <c r="E1664" t="s">
        <v>184</v>
      </c>
      <c r="F1664">
        <v>2021</v>
      </c>
      <c r="G1664" t="s">
        <v>182</v>
      </c>
      <c r="H1664">
        <v>12</v>
      </c>
      <c r="I1664">
        <v>39.732685089111328</v>
      </c>
      <c r="J1664">
        <v>38.625545501708984</v>
      </c>
      <c r="K1664">
        <v>38.011276245117187</v>
      </c>
      <c r="L1664">
        <v>38.231521606445313</v>
      </c>
      <c r="M1664">
        <v>39.947696685791016</v>
      </c>
      <c r="N1664">
        <v>44.015914916992188</v>
      </c>
      <c r="O1664">
        <v>49.539875030517578</v>
      </c>
      <c r="P1664">
        <v>53.848377227783203</v>
      </c>
      <c r="Q1664">
        <v>57.359359741210938</v>
      </c>
      <c r="R1664">
        <v>59.304153442382812</v>
      </c>
      <c r="S1664">
        <v>60.508506774902344</v>
      </c>
      <c r="T1664">
        <v>60.868076324462891</v>
      </c>
      <c r="U1664">
        <v>60.807071685791016</v>
      </c>
      <c r="V1664">
        <v>60.996688842773438</v>
      </c>
      <c r="W1664">
        <v>60.134120941162109</v>
      </c>
      <c r="X1664">
        <v>58.15435791015625</v>
      </c>
      <c r="Y1664">
        <v>56.672828674316406</v>
      </c>
      <c r="Z1664">
        <v>56.694091796875</v>
      </c>
      <c r="AA1664">
        <v>53.927120208740234</v>
      </c>
      <c r="AB1664">
        <v>51.974933624267578</v>
      </c>
      <c r="AC1664">
        <v>50.251430511474609</v>
      </c>
      <c r="AD1664">
        <v>47.899288177490234</v>
      </c>
      <c r="AE1664">
        <v>44.689624786376953</v>
      </c>
      <c r="AF1664">
        <v>42.089553833007813</v>
      </c>
      <c r="AG1664">
        <v>-0.54412233829498291</v>
      </c>
      <c r="AH1664">
        <v>-0.12004482001066208</v>
      </c>
      <c r="AI1664">
        <v>0.10869892686605453</v>
      </c>
      <c r="AJ1664">
        <v>-4.715946689248085E-2</v>
      </c>
      <c r="AK1664">
        <v>-0.24077075719833374</v>
      </c>
      <c r="AL1664">
        <v>-0.2753269374370575</v>
      </c>
      <c r="AM1664">
        <v>-0.42061170935630798</v>
      </c>
      <c r="AN1664">
        <v>-0.33628952503204346</v>
      </c>
      <c r="AO1664">
        <v>0.13273800909519196</v>
      </c>
      <c r="AP1664">
        <v>0.53625380992889404</v>
      </c>
      <c r="AQ1664">
        <v>0.94121730327606201</v>
      </c>
      <c r="AR1664">
        <v>3.0839262008666992</v>
      </c>
      <c r="AS1664">
        <v>3.110034704208374</v>
      </c>
      <c r="AT1664">
        <v>2.9761247634887695</v>
      </c>
      <c r="AU1664">
        <v>2.6526811122894287</v>
      </c>
      <c r="AV1664">
        <v>2.0607163906097412</v>
      </c>
      <c r="AW1664">
        <v>1.800922155380249</v>
      </c>
      <c r="AX1664">
        <v>1.2894867658615112</v>
      </c>
      <c r="AY1664">
        <v>-0.6523934006690979</v>
      </c>
      <c r="AZ1664">
        <v>-0.6159854531288147</v>
      </c>
      <c r="BA1664">
        <v>-0.48153132200241089</v>
      </c>
      <c r="BB1664">
        <v>-0.39574214816093445</v>
      </c>
      <c r="BC1664">
        <v>-0.30376157164573669</v>
      </c>
      <c r="BD1664">
        <v>-0.58119463920593262</v>
      </c>
      <c r="BE1664">
        <v>51.367084503173828</v>
      </c>
      <c r="BF1664">
        <v>51.577503204345703</v>
      </c>
      <c r="BG1664">
        <v>49.912315368652344</v>
      </c>
      <c r="BH1664">
        <v>49.956245422363281</v>
      </c>
      <c r="BI1664">
        <v>49.825763702392578</v>
      </c>
      <c r="BJ1664">
        <v>48.600120544433594</v>
      </c>
      <c r="BK1664">
        <v>47.891437530517578</v>
      </c>
      <c r="BL1664">
        <v>47.641437530517578</v>
      </c>
      <c r="BM1664">
        <v>54.499565124511719</v>
      </c>
      <c r="BN1664">
        <v>58.345165252685547</v>
      </c>
      <c r="BO1664">
        <v>61.57733154296875</v>
      </c>
      <c r="BP1664">
        <v>63.866039276123047</v>
      </c>
      <c r="BQ1664">
        <v>64.545234680175781</v>
      </c>
      <c r="BR1664">
        <v>65.373001098632812</v>
      </c>
      <c r="BS1664">
        <v>62.958244323730469</v>
      </c>
      <c r="BT1664">
        <v>61.565238952636719</v>
      </c>
      <c r="BU1664">
        <v>60.172229766845703</v>
      </c>
      <c r="BV1664">
        <v>56.142307281494141</v>
      </c>
      <c r="BW1664">
        <v>51.673274993896484</v>
      </c>
      <c r="BX1664">
        <v>48.806362152099609</v>
      </c>
      <c r="BY1664">
        <v>47.741558074951172</v>
      </c>
      <c r="BZ1664">
        <v>45.413787841796875</v>
      </c>
      <c r="CA1664">
        <v>45.742427825927734</v>
      </c>
      <c r="CB1664">
        <v>45.195453643798828</v>
      </c>
      <c r="CC1664">
        <v>0.88565850257873535</v>
      </c>
      <c r="CD1664">
        <v>0.84678930044174194</v>
      </c>
      <c r="CE1664">
        <v>0.80325555801391602</v>
      </c>
      <c r="CF1664">
        <v>0.6388397216796875</v>
      </c>
      <c r="CG1664">
        <v>0.57030564546585083</v>
      </c>
      <c r="CH1664">
        <v>0.64422142505645752</v>
      </c>
      <c r="CI1664">
        <v>0.7358977198600769</v>
      </c>
      <c r="CJ1664">
        <v>0.65679830312728882</v>
      </c>
      <c r="CK1664">
        <v>0.79340595006942749</v>
      </c>
      <c r="CL1664">
        <v>0.81540775299072266</v>
      </c>
      <c r="CM1664">
        <v>0.78258830308914185</v>
      </c>
      <c r="CN1664">
        <v>0.82435888051986694</v>
      </c>
      <c r="CO1664">
        <v>0.9090772271156311</v>
      </c>
      <c r="CP1664">
        <v>0.82382673025131226</v>
      </c>
      <c r="CQ1664">
        <v>0.85812824964523315</v>
      </c>
      <c r="CR1664">
        <v>0.92437028884887695</v>
      </c>
      <c r="CS1664">
        <v>0.92930454015731812</v>
      </c>
      <c r="CT1664">
        <v>0.94335299730300903</v>
      </c>
      <c r="CU1664">
        <v>1.0273909568786621</v>
      </c>
      <c r="CV1664">
        <v>0.83124864101409912</v>
      </c>
      <c r="CW1664">
        <v>0.73879754543304443</v>
      </c>
      <c r="CX1664">
        <v>0.63848966360092163</v>
      </c>
      <c r="CY1664">
        <v>0.66606640815734863</v>
      </c>
      <c r="CZ1664">
        <v>0.64737272262573242</v>
      </c>
    </row>
    <row r="1665" spans="1:104" x14ac:dyDescent="0.25">
      <c r="A1665" t="s">
        <v>1854</v>
      </c>
      <c r="B1665" t="s">
        <v>26</v>
      </c>
      <c r="C1665" t="s">
        <v>28</v>
      </c>
      <c r="D1665" t="s">
        <v>184</v>
      </c>
      <c r="E1665" t="s">
        <v>184</v>
      </c>
      <c r="F1665">
        <v>2021</v>
      </c>
      <c r="G1665" t="s">
        <v>183</v>
      </c>
      <c r="H1665">
        <v>8</v>
      </c>
      <c r="I1665">
        <v>48.120143890380859</v>
      </c>
      <c r="J1665">
        <v>46.491783142089844</v>
      </c>
      <c r="K1665">
        <v>45.326641082763672</v>
      </c>
      <c r="L1665">
        <v>45.269687652587891</v>
      </c>
      <c r="M1665">
        <v>46.958850860595703</v>
      </c>
      <c r="N1665">
        <v>51.635284423828125</v>
      </c>
      <c r="O1665">
        <v>57.623947143554688</v>
      </c>
      <c r="P1665">
        <v>64.2266845703125</v>
      </c>
      <c r="Q1665">
        <v>70.538536071777344</v>
      </c>
      <c r="R1665">
        <v>75.587440490722656</v>
      </c>
      <c r="S1665">
        <v>79.661491394042969</v>
      </c>
      <c r="T1665">
        <v>81.661056518554687</v>
      </c>
      <c r="U1665">
        <v>82.402175903320312</v>
      </c>
      <c r="V1665">
        <v>82.847572326660156</v>
      </c>
      <c r="W1665">
        <v>82.443023681640625</v>
      </c>
      <c r="X1665">
        <v>80.839675903320312</v>
      </c>
      <c r="Y1665">
        <v>77.612815856933594</v>
      </c>
      <c r="Z1665">
        <v>73.020004272460938</v>
      </c>
      <c r="AA1665">
        <v>67.305412292480469</v>
      </c>
      <c r="AB1665">
        <v>64.874855041503906</v>
      </c>
      <c r="AC1665">
        <v>63.133853912353516</v>
      </c>
      <c r="AD1665">
        <v>59.195205688476563</v>
      </c>
      <c r="AE1665">
        <v>54.905185699462891</v>
      </c>
      <c r="AF1665">
        <v>51.375774383544922</v>
      </c>
      <c r="AG1665">
        <v>-0.50339454412460327</v>
      </c>
      <c r="AH1665">
        <v>-0.27974388003349304</v>
      </c>
      <c r="AI1665">
        <v>-0.19223308563232422</v>
      </c>
      <c r="AJ1665">
        <v>-0.21030116081237793</v>
      </c>
      <c r="AK1665">
        <v>-0.20710746943950653</v>
      </c>
      <c r="AL1665">
        <v>-8.6282193660736084E-2</v>
      </c>
      <c r="AM1665">
        <v>-0.30527344346046448</v>
      </c>
      <c r="AN1665">
        <v>1.6130637377500534E-2</v>
      </c>
      <c r="AO1665">
        <v>0.14865297079086304</v>
      </c>
      <c r="AP1665">
        <v>0.19752195477485657</v>
      </c>
      <c r="AQ1665">
        <v>0.80920654535293579</v>
      </c>
      <c r="AR1665">
        <v>4.0455756187438965</v>
      </c>
      <c r="AS1665">
        <v>4.1552648544311523</v>
      </c>
      <c r="AT1665">
        <v>3.9969856739044189</v>
      </c>
      <c r="AU1665">
        <v>3.7749111652374268</v>
      </c>
      <c r="AV1665">
        <v>3.7530598640441895</v>
      </c>
      <c r="AW1665">
        <v>3.5318424701690674</v>
      </c>
      <c r="AX1665">
        <v>3.0961153507232666</v>
      </c>
      <c r="AY1665">
        <v>0.7678644061088562</v>
      </c>
      <c r="AZ1665">
        <v>0.3677155077457428</v>
      </c>
      <c r="BA1665">
        <v>0.22881528735160828</v>
      </c>
      <c r="BB1665">
        <v>0.24071837961673737</v>
      </c>
      <c r="BC1665">
        <v>0.14633291959762573</v>
      </c>
      <c r="BD1665">
        <v>-3.6419074982404709E-2</v>
      </c>
      <c r="BE1665">
        <v>67.099143981933594</v>
      </c>
      <c r="BF1665">
        <v>66.541763305664063</v>
      </c>
      <c r="BG1665">
        <v>66.00701904296875</v>
      </c>
      <c r="BH1665">
        <v>65.4490966796875</v>
      </c>
      <c r="BI1665">
        <v>65.432762145996094</v>
      </c>
      <c r="BJ1665">
        <v>65.450408935546875</v>
      </c>
      <c r="BK1665">
        <v>66.701309204101563</v>
      </c>
      <c r="BL1665">
        <v>68.450904846191406</v>
      </c>
      <c r="BM1665">
        <v>72.173934936523438</v>
      </c>
      <c r="BN1665">
        <v>76.60809326171875</v>
      </c>
      <c r="BO1665">
        <v>81.031486511230469</v>
      </c>
      <c r="BP1665">
        <v>82.768867492675781</v>
      </c>
      <c r="BQ1665">
        <v>84.411407470703125</v>
      </c>
      <c r="BR1665">
        <v>84.512443542480469</v>
      </c>
      <c r="BS1665">
        <v>83.841361999511719</v>
      </c>
      <c r="BT1665">
        <v>84.188491821289063</v>
      </c>
      <c r="BU1665">
        <v>83.333831787109375</v>
      </c>
      <c r="BV1665">
        <v>82.509246826171875</v>
      </c>
      <c r="BW1665">
        <v>79.518028259277344</v>
      </c>
      <c r="BX1665">
        <v>75.356834411621094</v>
      </c>
      <c r="BY1665">
        <v>72.324043273925781</v>
      </c>
      <c r="BZ1665">
        <v>70.701644897460938</v>
      </c>
      <c r="CA1665">
        <v>69.7236328125</v>
      </c>
      <c r="CB1665">
        <v>68.898162841796875</v>
      </c>
      <c r="CC1665">
        <v>0.83925443887710571</v>
      </c>
      <c r="CD1665">
        <v>0.80186116695404053</v>
      </c>
      <c r="CE1665">
        <v>0.75465649366378784</v>
      </c>
      <c r="CF1665">
        <v>0.59733742475509644</v>
      </c>
      <c r="CG1665">
        <v>0.53021466732025146</v>
      </c>
      <c r="CH1665">
        <v>0.59999781847000122</v>
      </c>
      <c r="CI1665">
        <v>0.67966651916503906</v>
      </c>
      <c r="CJ1665">
        <v>0.62595051527023315</v>
      </c>
      <c r="CK1665">
        <v>0.75917959213256836</v>
      </c>
      <c r="CL1665">
        <v>0.78800654411315918</v>
      </c>
      <c r="CM1665">
        <v>0.7618139386177063</v>
      </c>
      <c r="CN1665">
        <v>0.80484694242477417</v>
      </c>
      <c r="CO1665">
        <v>0.89248520135879517</v>
      </c>
      <c r="CP1665">
        <v>0.80330580472946167</v>
      </c>
      <c r="CQ1665">
        <v>0.83949440717697144</v>
      </c>
      <c r="CR1665">
        <v>0.91714268922805786</v>
      </c>
      <c r="CS1665">
        <v>0.91972124576568604</v>
      </c>
      <c r="CT1665">
        <v>0.91148042678833008</v>
      </c>
      <c r="CU1665">
        <v>0.97967785596847534</v>
      </c>
      <c r="CV1665">
        <v>0.79339635372161865</v>
      </c>
      <c r="CW1665">
        <v>0.70321255922317505</v>
      </c>
      <c r="CX1665">
        <v>0.59960603713989258</v>
      </c>
      <c r="CY1665">
        <v>0.6271822452545166</v>
      </c>
      <c r="CZ1665">
        <v>0.6117103099822998</v>
      </c>
    </row>
    <row r="1666" spans="1:104" x14ac:dyDescent="0.25">
      <c r="A1666" t="s">
        <v>1855</v>
      </c>
      <c r="B1666" t="s">
        <v>26</v>
      </c>
      <c r="C1666" t="s">
        <v>28</v>
      </c>
      <c r="D1666" t="s">
        <v>184</v>
      </c>
      <c r="E1666" t="s">
        <v>184</v>
      </c>
      <c r="F1666">
        <v>2022</v>
      </c>
      <c r="G1666" t="s">
        <v>171</v>
      </c>
      <c r="H1666">
        <v>1</v>
      </c>
      <c r="I1666">
        <v>39.733016967773438</v>
      </c>
      <c r="J1666">
        <v>38.532371520996094</v>
      </c>
      <c r="K1666">
        <v>38.036510467529297</v>
      </c>
      <c r="L1666">
        <v>38.324302673339844</v>
      </c>
      <c r="M1666">
        <v>40.2611083984375</v>
      </c>
      <c r="N1666">
        <v>44.536376953125</v>
      </c>
      <c r="O1666">
        <v>51.604866027832031</v>
      </c>
      <c r="P1666">
        <v>56.244068145751953</v>
      </c>
      <c r="Q1666">
        <v>59.214012145996094</v>
      </c>
      <c r="R1666">
        <v>60.053035736083984</v>
      </c>
      <c r="S1666">
        <v>60.262928009033203</v>
      </c>
      <c r="T1666">
        <v>59.824172973632813</v>
      </c>
      <c r="U1666">
        <v>59.262157440185547</v>
      </c>
      <c r="V1666">
        <v>59.136760711669922</v>
      </c>
      <c r="W1666">
        <v>58.286975860595703</v>
      </c>
      <c r="X1666">
        <v>56.607318878173828</v>
      </c>
      <c r="Y1666">
        <v>55.355892181396484</v>
      </c>
      <c r="Z1666">
        <v>56.336681365966797</v>
      </c>
      <c r="AA1666">
        <v>54.132472991943359</v>
      </c>
      <c r="AB1666">
        <v>52.313137054443359</v>
      </c>
      <c r="AC1666">
        <v>50.675113677978516</v>
      </c>
      <c r="AD1666">
        <v>48.262508392333984</v>
      </c>
      <c r="AE1666">
        <v>44.844089508056641</v>
      </c>
      <c r="AF1666">
        <v>42.237041473388672</v>
      </c>
      <c r="AG1666">
        <v>-0.59023416042327881</v>
      </c>
      <c r="AH1666">
        <v>-9.4521701335906982E-2</v>
      </c>
      <c r="AI1666">
        <v>0.17927230894565582</v>
      </c>
      <c r="AJ1666">
        <v>-1.4922051690518856E-2</v>
      </c>
      <c r="AK1666">
        <v>-0.26260286569595337</v>
      </c>
      <c r="AL1666">
        <v>-0.34219968318939209</v>
      </c>
      <c r="AM1666">
        <v>-0.48966914415359497</v>
      </c>
      <c r="AN1666">
        <v>-0.4690396785736084</v>
      </c>
      <c r="AO1666">
        <v>0.14106754958629608</v>
      </c>
      <c r="AP1666">
        <v>0.66083335876464844</v>
      </c>
      <c r="AQ1666">
        <v>1.0395864248275757</v>
      </c>
      <c r="AR1666">
        <v>3.0526859760284424</v>
      </c>
      <c r="AS1666">
        <v>3.0419542789459229</v>
      </c>
      <c r="AT1666">
        <v>2.8847360610961914</v>
      </c>
      <c r="AU1666">
        <v>2.5382351875305176</v>
      </c>
      <c r="AV1666">
        <v>1.8248778581619263</v>
      </c>
      <c r="AW1666">
        <v>1.5315583944320679</v>
      </c>
      <c r="AX1666">
        <v>0.9565577507019043</v>
      </c>
      <c r="AY1666">
        <v>-0.99627828598022461</v>
      </c>
      <c r="AZ1666">
        <v>-0.87095630168914795</v>
      </c>
      <c r="BA1666">
        <v>-0.67080682516098022</v>
      </c>
      <c r="BB1666">
        <v>-0.56109035015106201</v>
      </c>
      <c r="BC1666">
        <v>-0.42058706283569336</v>
      </c>
      <c r="BD1666">
        <v>-0.74038296937942505</v>
      </c>
      <c r="BE1666">
        <v>47.498748779296875</v>
      </c>
      <c r="BF1666">
        <v>47.477005004882813</v>
      </c>
      <c r="BG1666">
        <v>46.911781311035156</v>
      </c>
      <c r="BH1666">
        <v>46.390041351318359</v>
      </c>
      <c r="BI1666">
        <v>45.227005004882812</v>
      </c>
      <c r="BJ1666">
        <v>45.140476226806641</v>
      </c>
      <c r="BK1666">
        <v>44.803943634033203</v>
      </c>
      <c r="BL1666">
        <v>43.890907287597656</v>
      </c>
      <c r="BM1666">
        <v>46.947410583496094</v>
      </c>
      <c r="BN1666">
        <v>51.773479461669922</v>
      </c>
      <c r="BO1666">
        <v>54.458255767822266</v>
      </c>
      <c r="BP1666">
        <v>56.478260040283203</v>
      </c>
      <c r="BQ1666">
        <v>57.065223693847656</v>
      </c>
      <c r="BR1666">
        <v>58.913032531738281</v>
      </c>
      <c r="BS1666">
        <v>58.228260040283203</v>
      </c>
      <c r="BT1666">
        <v>58.293048858642578</v>
      </c>
      <c r="BU1666">
        <v>56.425235748291016</v>
      </c>
      <c r="BV1666">
        <v>52.869167327880859</v>
      </c>
      <c r="BW1666">
        <v>50.064842224121094</v>
      </c>
      <c r="BX1666">
        <v>47.510513305664063</v>
      </c>
      <c r="BY1666">
        <v>47.197460174560547</v>
      </c>
      <c r="BZ1666">
        <v>47.588756561279297</v>
      </c>
      <c r="CA1666">
        <v>46.587017059326172</v>
      </c>
      <c r="CB1666">
        <v>45.793537139892578</v>
      </c>
      <c r="CC1666">
        <v>0.97316700220108032</v>
      </c>
      <c r="CD1666">
        <v>0.9239051342010498</v>
      </c>
      <c r="CE1666">
        <v>0.88035488128662109</v>
      </c>
      <c r="CF1666">
        <v>0.69676703214645386</v>
      </c>
      <c r="CG1666">
        <v>0.62240976095199585</v>
      </c>
      <c r="CH1666">
        <v>0.70427626371383667</v>
      </c>
      <c r="CI1666">
        <v>0.80931788682937622</v>
      </c>
      <c r="CJ1666">
        <v>0.69674903154373169</v>
      </c>
      <c r="CK1666">
        <v>0.84883791208267212</v>
      </c>
      <c r="CL1666">
        <v>0.86267369985580444</v>
      </c>
      <c r="CM1666">
        <v>0.8142210841178894</v>
      </c>
      <c r="CN1666">
        <v>0.8579602837562561</v>
      </c>
      <c r="CO1666">
        <v>0.95536822080612183</v>
      </c>
      <c r="CP1666">
        <v>0.84977626800537109</v>
      </c>
      <c r="CQ1666">
        <v>0.88920694589614868</v>
      </c>
      <c r="CR1666">
        <v>0.97326737642288208</v>
      </c>
      <c r="CS1666">
        <v>0.98197680711746216</v>
      </c>
      <c r="CT1666">
        <v>1.0104060173034668</v>
      </c>
      <c r="CU1666">
        <v>1.1201794147491455</v>
      </c>
      <c r="CV1666">
        <v>0.91222298145294189</v>
      </c>
      <c r="CW1666">
        <v>0.81252986192703247</v>
      </c>
      <c r="CX1666">
        <v>0.70166862010955811</v>
      </c>
      <c r="CY1666">
        <v>0.73012202978134155</v>
      </c>
      <c r="CZ1666">
        <v>0.70928108692169189</v>
      </c>
    </row>
    <row r="1667" spans="1:104" x14ac:dyDescent="0.25">
      <c r="A1667" t="s">
        <v>1856</v>
      </c>
      <c r="B1667" t="s">
        <v>26</v>
      </c>
      <c r="C1667" t="s">
        <v>28</v>
      </c>
      <c r="D1667" t="s">
        <v>184</v>
      </c>
      <c r="E1667" t="s">
        <v>184</v>
      </c>
      <c r="F1667">
        <v>2022</v>
      </c>
      <c r="G1667" t="s">
        <v>172</v>
      </c>
      <c r="H1667">
        <v>2</v>
      </c>
      <c r="I1667">
        <v>39.850353240966797</v>
      </c>
      <c r="J1667">
        <v>38.656944274902344</v>
      </c>
      <c r="K1667">
        <v>38.066616058349609</v>
      </c>
      <c r="L1667">
        <v>38.292655944824219</v>
      </c>
      <c r="M1667">
        <v>40.068107604980469</v>
      </c>
      <c r="N1667">
        <v>44.54693603515625</v>
      </c>
      <c r="O1667">
        <v>50.986347198486328</v>
      </c>
      <c r="P1667">
        <v>55.700550079345703</v>
      </c>
      <c r="Q1667">
        <v>59.300788879394531</v>
      </c>
      <c r="R1667">
        <v>60.853977203369141</v>
      </c>
      <c r="S1667">
        <v>61.592826843261719</v>
      </c>
      <c r="T1667">
        <v>61.665390014648438</v>
      </c>
      <c r="U1667">
        <v>61.554851531982422</v>
      </c>
      <c r="V1667">
        <v>61.566780090332031</v>
      </c>
      <c r="W1667">
        <v>60.740695953369141</v>
      </c>
      <c r="X1667">
        <v>58.913345336914062</v>
      </c>
      <c r="Y1667">
        <v>57.133213043212891</v>
      </c>
      <c r="Z1667">
        <v>56.960395812988281</v>
      </c>
      <c r="AA1667">
        <v>55.582820892333984</v>
      </c>
      <c r="AB1667">
        <v>53.421016693115234</v>
      </c>
      <c r="AC1667">
        <v>51.668796539306641</v>
      </c>
      <c r="AD1667">
        <v>48.827808380126953</v>
      </c>
      <c r="AE1667">
        <v>45.135677337646484</v>
      </c>
      <c r="AF1667">
        <v>42.410224914550781</v>
      </c>
      <c r="AG1667">
        <v>-0.56269997358322144</v>
      </c>
      <c r="AH1667">
        <v>-0.1095910519361496</v>
      </c>
      <c r="AI1667">
        <v>0.13690847158432007</v>
      </c>
      <c r="AJ1667">
        <v>-3.4260090440511703E-2</v>
      </c>
      <c r="AK1667">
        <v>-0.24903300404548645</v>
      </c>
      <c r="AL1667">
        <v>-0.30839154124259949</v>
      </c>
      <c r="AM1667">
        <v>-0.45526301860809326</v>
      </c>
      <c r="AN1667">
        <v>-0.40181660652160645</v>
      </c>
      <c r="AO1667">
        <v>0.14033646881580353</v>
      </c>
      <c r="AP1667">
        <v>0.60529011487960815</v>
      </c>
      <c r="AQ1667">
        <v>1.0083401203155518</v>
      </c>
      <c r="AR1667">
        <v>3.1398067474365234</v>
      </c>
      <c r="AS1667">
        <v>3.1591339111328125</v>
      </c>
      <c r="AT1667">
        <v>3.0067501068115234</v>
      </c>
      <c r="AU1667">
        <v>2.6653265953063965</v>
      </c>
      <c r="AV1667">
        <v>2.0078139305114746</v>
      </c>
      <c r="AW1667">
        <v>1.7172218561172485</v>
      </c>
      <c r="AX1667">
        <v>1.1574209928512573</v>
      </c>
      <c r="AY1667">
        <v>-0.81570905447006226</v>
      </c>
      <c r="AZ1667">
        <v>-0.73730146884918213</v>
      </c>
      <c r="BA1667">
        <v>-0.57251608371734619</v>
      </c>
      <c r="BB1667">
        <v>-0.4659721851348877</v>
      </c>
      <c r="BC1667">
        <v>-0.35166078805923462</v>
      </c>
      <c r="BD1667">
        <v>-0.6492694616317749</v>
      </c>
      <c r="BE1667">
        <v>49.227275848388672</v>
      </c>
      <c r="BF1667">
        <v>50.599044799804688</v>
      </c>
      <c r="BG1667">
        <v>50.968643188476563</v>
      </c>
      <c r="BH1667">
        <v>50.738639831542969</v>
      </c>
      <c r="BI1667">
        <v>49.780368804931641</v>
      </c>
      <c r="BJ1667">
        <v>49.030364990234375</v>
      </c>
      <c r="BK1667">
        <v>49.303840637207031</v>
      </c>
      <c r="BL1667">
        <v>50.238636016845703</v>
      </c>
      <c r="BM1667">
        <v>52.377796173095703</v>
      </c>
      <c r="BN1667">
        <v>54.587806701660156</v>
      </c>
      <c r="BO1667">
        <v>56.523906707763672</v>
      </c>
      <c r="BP1667">
        <v>57.771732330322266</v>
      </c>
      <c r="BQ1667">
        <v>59.686534881591797</v>
      </c>
      <c r="BR1667">
        <v>60.640895843505859</v>
      </c>
      <c r="BS1667">
        <v>60.451751708984375</v>
      </c>
      <c r="BT1667">
        <v>58.586498260498047</v>
      </c>
      <c r="BU1667">
        <v>57.110843658447266</v>
      </c>
      <c r="BV1667">
        <v>55.131706237792969</v>
      </c>
      <c r="BW1667">
        <v>53.759937286376953</v>
      </c>
      <c r="BX1667">
        <v>52.998634338378906</v>
      </c>
      <c r="BY1667">
        <v>51.576007843017578</v>
      </c>
      <c r="BZ1667">
        <v>50.705978393554688</v>
      </c>
      <c r="CA1667">
        <v>50.164680480957031</v>
      </c>
      <c r="CB1667">
        <v>50.576007843017578</v>
      </c>
      <c r="CC1667">
        <v>0.91672348976135254</v>
      </c>
      <c r="CD1667">
        <v>0.87221813201904297</v>
      </c>
      <c r="CE1667">
        <v>0.82967555522918701</v>
      </c>
      <c r="CF1667">
        <v>0.65781986713409424</v>
      </c>
      <c r="CG1667">
        <v>0.58637100458145142</v>
      </c>
      <c r="CH1667">
        <v>0.66956549882888794</v>
      </c>
      <c r="CI1667">
        <v>0.76451700925827026</v>
      </c>
      <c r="CJ1667">
        <v>0.66597825288772583</v>
      </c>
      <c r="CK1667">
        <v>0.81322503089904785</v>
      </c>
      <c r="CL1667">
        <v>0.82993209362030029</v>
      </c>
      <c r="CM1667">
        <v>0.78514081239700317</v>
      </c>
      <c r="CN1667">
        <v>0.82799065113067627</v>
      </c>
      <c r="CO1667">
        <v>0.92441296577453613</v>
      </c>
      <c r="CP1667">
        <v>0.82191991806030273</v>
      </c>
      <c r="CQ1667">
        <v>0.86025160551071167</v>
      </c>
      <c r="CR1667">
        <v>0.9414365291595459</v>
      </c>
      <c r="CS1667">
        <v>0.94823682308197021</v>
      </c>
      <c r="CT1667">
        <v>0.96932625770568848</v>
      </c>
      <c r="CU1667">
        <v>1.0826019048690796</v>
      </c>
      <c r="CV1667">
        <v>0.87696254253387451</v>
      </c>
      <c r="CW1667">
        <v>0.78082901239395142</v>
      </c>
      <c r="CX1667">
        <v>0.66781610250473022</v>
      </c>
      <c r="CY1667">
        <v>0.69087767601013184</v>
      </c>
      <c r="CZ1667">
        <v>0.67129772901535034</v>
      </c>
    </row>
    <row r="1668" spans="1:104" x14ac:dyDescent="0.25">
      <c r="A1668" t="s">
        <v>1857</v>
      </c>
      <c r="B1668" t="s">
        <v>26</v>
      </c>
      <c r="C1668" t="s">
        <v>28</v>
      </c>
      <c r="D1668" t="s">
        <v>184</v>
      </c>
      <c r="E1668" t="s">
        <v>184</v>
      </c>
      <c r="F1668">
        <v>2022</v>
      </c>
      <c r="G1668" t="s">
        <v>173</v>
      </c>
      <c r="H1668">
        <v>3</v>
      </c>
      <c r="I1668">
        <v>40.758640289306641</v>
      </c>
      <c r="J1668">
        <v>39.454463958740234</v>
      </c>
      <c r="K1668">
        <v>38.673542022705078</v>
      </c>
      <c r="L1668">
        <v>38.728469848632813</v>
      </c>
      <c r="M1668">
        <v>40.249179840087891</v>
      </c>
      <c r="N1668">
        <v>44.290737152099609</v>
      </c>
      <c r="O1668">
        <v>51.093955993652344</v>
      </c>
      <c r="P1668">
        <v>56.182167053222656</v>
      </c>
      <c r="Q1668">
        <v>59.803558349609375</v>
      </c>
      <c r="R1668">
        <v>61.029895782470703</v>
      </c>
      <c r="S1668">
        <v>61.600139617919922</v>
      </c>
      <c r="T1668">
        <v>61.695812225341797</v>
      </c>
      <c r="U1668">
        <v>61.482631683349609</v>
      </c>
      <c r="V1668">
        <v>61.449771881103516</v>
      </c>
      <c r="W1668">
        <v>60.653263092041016</v>
      </c>
      <c r="X1668">
        <v>59.112136840820313</v>
      </c>
      <c r="Y1668">
        <v>57.508197784423828</v>
      </c>
      <c r="Z1668">
        <v>55.882369995117187</v>
      </c>
      <c r="AA1668">
        <v>54.291549682617187</v>
      </c>
      <c r="AB1668">
        <v>54.501010894775391</v>
      </c>
      <c r="AC1668">
        <v>52.564586639404297</v>
      </c>
      <c r="AD1668">
        <v>49.949546813964844</v>
      </c>
      <c r="AE1668">
        <v>45.924560546875</v>
      </c>
      <c r="AF1668">
        <v>43.144535064697266</v>
      </c>
      <c r="AG1668">
        <v>-0.58113443851470947</v>
      </c>
      <c r="AH1668">
        <v>-0.11352507770061493</v>
      </c>
      <c r="AI1668">
        <v>0.14101783931255341</v>
      </c>
      <c r="AJ1668">
        <v>-3.4614130854606628E-2</v>
      </c>
      <c r="AK1668">
        <v>-0.25186038017272949</v>
      </c>
      <c r="AL1668">
        <v>-0.30797535181045532</v>
      </c>
      <c r="AM1668">
        <v>-0.45890876650810242</v>
      </c>
      <c r="AN1668">
        <v>-0.40873396396636963</v>
      </c>
      <c r="AO1668">
        <v>0.14259254932403564</v>
      </c>
      <c r="AP1668">
        <v>0.61162769794464111</v>
      </c>
      <c r="AQ1668">
        <v>1.013611912727356</v>
      </c>
      <c r="AR1668">
        <v>3.1515283584594727</v>
      </c>
      <c r="AS1668">
        <v>3.1668176651000977</v>
      </c>
      <c r="AT1668">
        <v>3.0123805999755859</v>
      </c>
      <c r="AU1668">
        <v>2.6724872589111328</v>
      </c>
      <c r="AV1668">
        <v>2.0183565616607666</v>
      </c>
      <c r="AW1668">
        <v>1.7295049428939819</v>
      </c>
      <c r="AX1668">
        <v>1.1275217533111572</v>
      </c>
      <c r="AY1668">
        <v>-0.81760090589523315</v>
      </c>
      <c r="AZ1668">
        <v>-0.76038968563079834</v>
      </c>
      <c r="BA1668">
        <v>-0.58389967679977417</v>
      </c>
      <c r="BB1668">
        <v>-0.47971174120903015</v>
      </c>
      <c r="BC1668">
        <v>-0.35835820436477661</v>
      </c>
      <c r="BD1668">
        <v>-0.66202163696289063</v>
      </c>
      <c r="BE1668">
        <v>47.214874267578125</v>
      </c>
      <c r="BF1668">
        <v>48.751934051513672</v>
      </c>
      <c r="BG1668">
        <v>48.932834625244141</v>
      </c>
      <c r="BH1668">
        <v>49.849834442138672</v>
      </c>
      <c r="BI1668">
        <v>48.641986846923828</v>
      </c>
      <c r="BJ1668">
        <v>48.435443878173828</v>
      </c>
      <c r="BK1668">
        <v>48.596790313720703</v>
      </c>
      <c r="BL1668">
        <v>49.076801300048828</v>
      </c>
      <c r="BM1668">
        <v>52.378635406494141</v>
      </c>
      <c r="BN1668">
        <v>53.905143737792969</v>
      </c>
      <c r="BO1668">
        <v>56.563446044921875</v>
      </c>
      <c r="BP1668">
        <v>57.629936218261719</v>
      </c>
      <c r="BQ1668">
        <v>59.064315795898437</v>
      </c>
      <c r="BR1668">
        <v>60.085613250732422</v>
      </c>
      <c r="BS1668">
        <v>59.585613250732422</v>
      </c>
      <c r="BT1668">
        <v>59.083438873291016</v>
      </c>
      <c r="BU1668">
        <v>58.109512329101563</v>
      </c>
      <c r="BV1668">
        <v>56.901229858398438</v>
      </c>
      <c r="BW1668">
        <v>52.727596282958984</v>
      </c>
      <c r="BX1668">
        <v>51.291046142578125</v>
      </c>
      <c r="BY1668">
        <v>50.131870269775391</v>
      </c>
      <c r="BZ1668">
        <v>49.173587799072266</v>
      </c>
      <c r="CA1668">
        <v>48.674026489257813</v>
      </c>
      <c r="CB1668">
        <v>48.587547302246094</v>
      </c>
      <c r="CC1668">
        <v>0.945090651512146</v>
      </c>
      <c r="CD1668">
        <v>0.90043193101882935</v>
      </c>
      <c r="CE1668">
        <v>0.85141235589981079</v>
      </c>
      <c r="CF1668">
        <v>0.67197549343109131</v>
      </c>
      <c r="CG1668">
        <v>0.5947340726852417</v>
      </c>
      <c r="CH1668">
        <v>0.67274254560470581</v>
      </c>
      <c r="CI1668">
        <v>0.77390027046203613</v>
      </c>
      <c r="CJ1668">
        <v>0.67816358804702759</v>
      </c>
      <c r="CK1668">
        <v>0.82845741510391235</v>
      </c>
      <c r="CL1668">
        <v>0.84344768524169922</v>
      </c>
      <c r="CM1668">
        <v>0.79865807294845581</v>
      </c>
      <c r="CN1668">
        <v>0.8431246280670166</v>
      </c>
      <c r="CO1668">
        <v>0.93999475240707397</v>
      </c>
      <c r="CP1668">
        <v>0.83694612979888916</v>
      </c>
      <c r="CQ1668">
        <v>0.87589496374130249</v>
      </c>
      <c r="CR1668">
        <v>0.95949596166610718</v>
      </c>
      <c r="CS1668">
        <v>0.96938914060592651</v>
      </c>
      <c r="CT1668">
        <v>0.97625285387039185</v>
      </c>
      <c r="CU1668">
        <v>1.0849320888519287</v>
      </c>
      <c r="CV1668">
        <v>0.90123265981674194</v>
      </c>
      <c r="CW1668">
        <v>0.79461944103240967</v>
      </c>
      <c r="CX1668">
        <v>0.68476170301437378</v>
      </c>
      <c r="CY1668">
        <v>0.70254975557327271</v>
      </c>
      <c r="CZ1668">
        <v>0.68365651369094849</v>
      </c>
    </row>
    <row r="1669" spans="1:104" x14ac:dyDescent="0.25">
      <c r="A1669" t="s">
        <v>1858</v>
      </c>
      <c r="B1669" t="s">
        <v>26</v>
      </c>
      <c r="C1669" t="s">
        <v>28</v>
      </c>
      <c r="D1669" t="s">
        <v>184</v>
      </c>
      <c r="E1669" t="s">
        <v>184</v>
      </c>
      <c r="F1669">
        <v>2022</v>
      </c>
      <c r="G1669" t="s">
        <v>174</v>
      </c>
      <c r="H1669">
        <v>4</v>
      </c>
      <c r="I1669">
        <v>41.575115203857422</v>
      </c>
      <c r="J1669">
        <v>40.166893005371094</v>
      </c>
      <c r="K1669">
        <v>39.313831329345703</v>
      </c>
      <c r="L1669">
        <v>39.232009887695313</v>
      </c>
      <c r="M1669">
        <v>40.728641510009766</v>
      </c>
      <c r="N1669">
        <v>44.583084106445313</v>
      </c>
      <c r="O1669">
        <v>49.925899505615234</v>
      </c>
      <c r="P1669">
        <v>54.939731597900391</v>
      </c>
      <c r="Q1669">
        <v>59.727024078369141</v>
      </c>
      <c r="R1669">
        <v>63.181259155273438</v>
      </c>
      <c r="S1669">
        <v>65.964149475097656</v>
      </c>
      <c r="T1669">
        <v>67.743408203125</v>
      </c>
      <c r="U1669">
        <v>68.738372802734375</v>
      </c>
      <c r="V1669">
        <v>69.739288330078125</v>
      </c>
      <c r="W1669">
        <v>69.30853271484375</v>
      </c>
      <c r="X1669">
        <v>67.390007019042969</v>
      </c>
      <c r="Y1669">
        <v>64.753021240234375</v>
      </c>
      <c r="Z1669">
        <v>60.771251678466797</v>
      </c>
      <c r="AA1669">
        <v>56.916782379150391</v>
      </c>
      <c r="AB1669">
        <v>56.306560516357422</v>
      </c>
      <c r="AC1669">
        <v>54.815807342529297</v>
      </c>
      <c r="AD1669">
        <v>51.568916320800781</v>
      </c>
      <c r="AE1669">
        <v>47.786090850830078</v>
      </c>
      <c r="AF1669">
        <v>44.739524841308594</v>
      </c>
      <c r="AG1669">
        <v>-0.50923794507980347</v>
      </c>
      <c r="AH1669">
        <v>-0.17769822478294373</v>
      </c>
      <c r="AI1669">
        <v>-1.2964780442416668E-2</v>
      </c>
      <c r="AJ1669">
        <v>-0.10893410444259644</v>
      </c>
      <c r="AK1669">
        <v>-0.21726745367050171</v>
      </c>
      <c r="AL1669">
        <v>-0.19148141145706177</v>
      </c>
      <c r="AM1669">
        <v>-0.3549397885799408</v>
      </c>
      <c r="AN1669">
        <v>-0.1875993013381958</v>
      </c>
      <c r="AO1669">
        <v>0.13532565534114838</v>
      </c>
      <c r="AP1669">
        <v>0.39582327008247375</v>
      </c>
      <c r="AQ1669">
        <v>0.88005858659744263</v>
      </c>
      <c r="AR1669">
        <v>3.4228825569152832</v>
      </c>
      <c r="AS1669">
        <v>3.5130860805511475</v>
      </c>
      <c r="AT1669">
        <v>3.4010283946990967</v>
      </c>
      <c r="AU1669">
        <v>3.1214416027069092</v>
      </c>
      <c r="AV1669">
        <v>2.7280523777008057</v>
      </c>
      <c r="AW1669">
        <v>2.4617888927459717</v>
      </c>
      <c r="AX1669">
        <v>1.926965594291687</v>
      </c>
      <c r="AY1669">
        <v>-8.4482602775096893E-2</v>
      </c>
      <c r="AZ1669">
        <v>-0.22045998275279999</v>
      </c>
      <c r="BA1669">
        <v>-0.19579525291919708</v>
      </c>
      <c r="BB1669">
        <v>-0.13419754803180695</v>
      </c>
      <c r="BC1669">
        <v>-0.11970242112874985</v>
      </c>
      <c r="BD1669">
        <v>-0.35582780838012695</v>
      </c>
      <c r="BE1669">
        <v>58.161880493164063</v>
      </c>
      <c r="BF1669">
        <v>58.508945465087891</v>
      </c>
      <c r="BG1669">
        <v>57.828025817871094</v>
      </c>
      <c r="BH1669">
        <v>57.716365814208984</v>
      </c>
      <c r="BI1669">
        <v>57.49200439453125</v>
      </c>
      <c r="BJ1669">
        <v>57.630340576171875</v>
      </c>
      <c r="BK1669">
        <v>58.315170288085938</v>
      </c>
      <c r="BL1669">
        <v>62.6954345703125</v>
      </c>
      <c r="BM1669">
        <v>67.478195190429687</v>
      </c>
      <c r="BN1669">
        <v>66.741058349609375</v>
      </c>
      <c r="BO1669">
        <v>69.170669555664062</v>
      </c>
      <c r="BP1669">
        <v>71.381568908691406</v>
      </c>
      <c r="BQ1669">
        <v>72.237144470214844</v>
      </c>
      <c r="BR1669">
        <v>71.351409912109375</v>
      </c>
      <c r="BS1669">
        <v>71.216720581054687</v>
      </c>
      <c r="BT1669">
        <v>70.617919921875</v>
      </c>
      <c r="BU1669">
        <v>69.183525085449219</v>
      </c>
      <c r="BV1669">
        <v>68.225234985351563</v>
      </c>
      <c r="BW1669">
        <v>67.0660400390625</v>
      </c>
      <c r="BX1669">
        <v>64.195518493652344</v>
      </c>
      <c r="BY1669">
        <v>61.904239654541016</v>
      </c>
      <c r="BZ1669">
        <v>61.546924591064453</v>
      </c>
      <c r="CA1669">
        <v>60.130344390869141</v>
      </c>
      <c r="CB1669">
        <v>58.649021148681641</v>
      </c>
      <c r="CC1669">
        <v>0.81074333190917969</v>
      </c>
      <c r="CD1669">
        <v>0.77165734767913818</v>
      </c>
      <c r="CE1669">
        <v>0.72997963428497314</v>
      </c>
      <c r="CF1669">
        <v>0.58045738935470581</v>
      </c>
      <c r="CG1669">
        <v>0.51932376623153687</v>
      </c>
      <c r="CH1669">
        <v>0.58800816535949707</v>
      </c>
      <c r="CI1669">
        <v>0.67163461446762085</v>
      </c>
      <c r="CJ1669">
        <v>0.62356424331665039</v>
      </c>
      <c r="CK1669">
        <v>0.75573110580444336</v>
      </c>
      <c r="CL1669">
        <v>0.78286337852478027</v>
      </c>
      <c r="CM1669">
        <v>0.75721758604049683</v>
      </c>
      <c r="CN1669">
        <v>0.79947340488433838</v>
      </c>
      <c r="CO1669">
        <v>0.88368487358093262</v>
      </c>
      <c r="CP1669">
        <v>0.80149424076080322</v>
      </c>
      <c r="CQ1669">
        <v>0.83612489700317383</v>
      </c>
      <c r="CR1669">
        <v>0.90169167518615723</v>
      </c>
      <c r="CS1669">
        <v>0.89884042739868164</v>
      </c>
      <c r="CT1669">
        <v>0.88377326726913452</v>
      </c>
      <c r="CU1669">
        <v>0.94741231203079224</v>
      </c>
      <c r="CV1669">
        <v>0.77534425258636475</v>
      </c>
      <c r="CW1669">
        <v>0.69278228282928467</v>
      </c>
      <c r="CX1669">
        <v>0.59402167797088623</v>
      </c>
      <c r="CY1669">
        <v>0.61782670021057129</v>
      </c>
      <c r="CZ1669">
        <v>0.60093635320663452</v>
      </c>
    </row>
    <row r="1670" spans="1:104" x14ac:dyDescent="0.25">
      <c r="A1670" t="s">
        <v>1859</v>
      </c>
      <c r="B1670" t="s">
        <v>26</v>
      </c>
      <c r="C1670" t="s">
        <v>28</v>
      </c>
      <c r="D1670" t="s">
        <v>184</v>
      </c>
      <c r="E1670" t="s">
        <v>184</v>
      </c>
      <c r="F1670">
        <v>2022</v>
      </c>
      <c r="G1670" t="s">
        <v>175</v>
      </c>
      <c r="H1670">
        <v>5</v>
      </c>
      <c r="I1670">
        <v>42.853256225585938</v>
      </c>
      <c r="J1670">
        <v>41.421272277832031</v>
      </c>
      <c r="K1670">
        <v>40.523658752441406</v>
      </c>
      <c r="L1670">
        <v>40.33941650390625</v>
      </c>
      <c r="M1670">
        <v>41.741222381591797</v>
      </c>
      <c r="N1670">
        <v>45.50152587890625</v>
      </c>
      <c r="O1670">
        <v>50.491878509521484</v>
      </c>
      <c r="P1670">
        <v>56.835575103759766</v>
      </c>
      <c r="Q1670">
        <v>62.538902282714844</v>
      </c>
      <c r="R1670">
        <v>66.493721008300781</v>
      </c>
      <c r="S1670">
        <v>69.107017517089844</v>
      </c>
      <c r="T1670">
        <v>70.175178527832031</v>
      </c>
      <c r="U1670">
        <v>70.460189819335938</v>
      </c>
      <c r="V1670">
        <v>70.910400390625</v>
      </c>
      <c r="W1670">
        <v>70.523902893066406</v>
      </c>
      <c r="X1670">
        <v>68.588119506835938</v>
      </c>
      <c r="Y1670">
        <v>65.778350830078125</v>
      </c>
      <c r="Z1670">
        <v>61.953678131103516</v>
      </c>
      <c r="AA1670">
        <v>58.085666656494141</v>
      </c>
      <c r="AB1670">
        <v>56.823085784912109</v>
      </c>
      <c r="AC1670">
        <v>56.050922393798828</v>
      </c>
      <c r="AD1670">
        <v>52.711112976074219</v>
      </c>
      <c r="AE1670">
        <v>48.959457397460938</v>
      </c>
      <c r="AF1670">
        <v>45.926368713378906</v>
      </c>
      <c r="AG1670">
        <v>-0.53213870525360107</v>
      </c>
      <c r="AH1670">
        <v>-0.19008617103099823</v>
      </c>
      <c r="AI1670">
        <v>-1.9917044788599014E-2</v>
      </c>
      <c r="AJ1670">
        <v>-0.11707606166601181</v>
      </c>
      <c r="AK1670">
        <v>-0.22404885292053223</v>
      </c>
      <c r="AL1670">
        <v>-0.19495426118373871</v>
      </c>
      <c r="AM1670">
        <v>-0.36290845274925232</v>
      </c>
      <c r="AN1670">
        <v>-0.1911042332649231</v>
      </c>
      <c r="AO1670">
        <v>0.14177393913269043</v>
      </c>
      <c r="AP1670">
        <v>0.4083421528339386</v>
      </c>
      <c r="AQ1670">
        <v>0.90954583883285522</v>
      </c>
      <c r="AR1670">
        <v>3.5240283012390137</v>
      </c>
      <c r="AS1670">
        <v>3.5764467716217041</v>
      </c>
      <c r="AT1670">
        <v>3.4304907321929932</v>
      </c>
      <c r="AU1670">
        <v>3.1538436412811279</v>
      </c>
      <c r="AV1670">
        <v>2.7780046463012695</v>
      </c>
      <c r="AW1670">
        <v>2.5121595859527588</v>
      </c>
      <c r="AX1670">
        <v>1.9828553199768066</v>
      </c>
      <c r="AY1670">
        <v>-6.1669670045375824E-2</v>
      </c>
      <c r="AZ1670">
        <v>-0.20794256031513214</v>
      </c>
      <c r="BA1670">
        <v>-0.18891178071498871</v>
      </c>
      <c r="BB1670">
        <v>-0.12663125991821289</v>
      </c>
      <c r="BC1670">
        <v>-0.1157134547829628</v>
      </c>
      <c r="BD1670">
        <v>-0.36018732190132141</v>
      </c>
      <c r="BE1670">
        <v>59.23974609375</v>
      </c>
      <c r="BF1670">
        <v>59.655052185058594</v>
      </c>
      <c r="BG1670">
        <v>59.861618041992188</v>
      </c>
      <c r="BH1670">
        <v>59.883335113525391</v>
      </c>
      <c r="BI1670">
        <v>59.879425048828125</v>
      </c>
      <c r="BJ1670">
        <v>60.088169097900391</v>
      </c>
      <c r="BK1670">
        <v>60.814277648925781</v>
      </c>
      <c r="BL1670">
        <v>61.042560577392578</v>
      </c>
      <c r="BM1670">
        <v>64.098419189453125</v>
      </c>
      <c r="BN1670">
        <v>66.07757568359375</v>
      </c>
      <c r="BO1670">
        <v>70.066543579101563</v>
      </c>
      <c r="BP1670">
        <v>72.203620910644531</v>
      </c>
      <c r="BQ1670">
        <v>72.273979187011719</v>
      </c>
      <c r="BR1670">
        <v>72.728813171386719</v>
      </c>
      <c r="BS1670">
        <v>72.412361145019531</v>
      </c>
      <c r="BT1670">
        <v>71.815673828125</v>
      </c>
      <c r="BU1670">
        <v>70.172515869140625</v>
      </c>
      <c r="BV1670">
        <v>67.553253173828125</v>
      </c>
      <c r="BW1670">
        <v>64.456130981445313</v>
      </c>
      <c r="BX1670">
        <v>61.606842041015625</v>
      </c>
      <c r="BY1670">
        <v>60.835994720458984</v>
      </c>
      <c r="BZ1670">
        <v>60.174598693847656</v>
      </c>
      <c r="CA1670">
        <v>60.196315765380859</v>
      </c>
      <c r="CB1670">
        <v>60.172863006591797</v>
      </c>
      <c r="CC1670">
        <v>0.84115457534790039</v>
      </c>
      <c r="CD1670">
        <v>0.80248713493347168</v>
      </c>
      <c r="CE1670">
        <v>0.75929564237594604</v>
      </c>
      <c r="CF1670">
        <v>0.59977263212203979</v>
      </c>
      <c r="CG1670">
        <v>0.53208076953887939</v>
      </c>
      <c r="CH1670">
        <v>0.59916126728057861</v>
      </c>
      <c r="CI1670">
        <v>0.68101739883422852</v>
      </c>
      <c r="CJ1670">
        <v>0.63079327344894409</v>
      </c>
      <c r="CK1670">
        <v>0.76841813325881958</v>
      </c>
      <c r="CL1670">
        <v>0.79525357484817505</v>
      </c>
      <c r="CM1670">
        <v>0.7646709680557251</v>
      </c>
      <c r="CN1670">
        <v>0.80550837516784668</v>
      </c>
      <c r="CO1670">
        <v>0.88884913921356201</v>
      </c>
      <c r="CP1670">
        <v>0.80324083566665649</v>
      </c>
      <c r="CQ1670">
        <v>0.83762878179550171</v>
      </c>
      <c r="CR1670">
        <v>0.90472984313964844</v>
      </c>
      <c r="CS1670">
        <v>0.90401577949523926</v>
      </c>
      <c r="CT1670">
        <v>0.8935578465461731</v>
      </c>
      <c r="CU1670">
        <v>0.96446919441223145</v>
      </c>
      <c r="CV1670">
        <v>0.79027038812637329</v>
      </c>
      <c r="CW1670">
        <v>0.70844054222106934</v>
      </c>
      <c r="CX1670">
        <v>0.60577231645584106</v>
      </c>
      <c r="CY1670">
        <v>0.63325208425521851</v>
      </c>
      <c r="CZ1670">
        <v>0.61873835325241089</v>
      </c>
    </row>
    <row r="1671" spans="1:104" x14ac:dyDescent="0.25">
      <c r="A1671" t="s">
        <v>1860</v>
      </c>
      <c r="B1671" t="s">
        <v>26</v>
      </c>
      <c r="C1671" t="s">
        <v>28</v>
      </c>
      <c r="D1671" t="s">
        <v>184</v>
      </c>
      <c r="E1671" t="s">
        <v>184</v>
      </c>
      <c r="F1671">
        <v>2022</v>
      </c>
      <c r="G1671" t="s">
        <v>176</v>
      </c>
      <c r="H1671">
        <v>6</v>
      </c>
      <c r="I1671">
        <v>45.331146240234375</v>
      </c>
      <c r="J1671">
        <v>43.727878570556641</v>
      </c>
      <c r="K1671">
        <v>42.744182586669922</v>
      </c>
      <c r="L1671">
        <v>42.581974029541016</v>
      </c>
      <c r="M1671">
        <v>43.972320556640625</v>
      </c>
      <c r="N1671">
        <v>47.755645751953125</v>
      </c>
      <c r="O1671">
        <v>52.804370880126953</v>
      </c>
      <c r="P1671">
        <v>59.305618286132813</v>
      </c>
      <c r="Q1671">
        <v>65.052947998046875</v>
      </c>
      <c r="R1671">
        <v>69.61993408203125</v>
      </c>
      <c r="S1671">
        <v>73.129486083984375</v>
      </c>
      <c r="T1671">
        <v>74.708450317382813</v>
      </c>
      <c r="U1671">
        <v>75.187591552734375</v>
      </c>
      <c r="V1671">
        <v>75.476333618164063</v>
      </c>
      <c r="W1671">
        <v>75.113731384277344</v>
      </c>
      <c r="X1671">
        <v>73.689811706542969</v>
      </c>
      <c r="Y1671">
        <v>71.202705383300781</v>
      </c>
      <c r="Z1671">
        <v>67.190757751464844</v>
      </c>
      <c r="AA1671">
        <v>62.494277954101563</v>
      </c>
      <c r="AB1671">
        <v>59.666149139404297</v>
      </c>
      <c r="AC1671">
        <v>58.846035003662109</v>
      </c>
      <c r="AD1671">
        <v>55.488117218017578</v>
      </c>
      <c r="AE1671">
        <v>51.793048858642578</v>
      </c>
      <c r="AF1671">
        <v>48.579235076904297</v>
      </c>
      <c r="AG1671">
        <v>-0.52730023860931396</v>
      </c>
      <c r="AH1671">
        <v>-0.23436839878559113</v>
      </c>
      <c r="AI1671">
        <v>-0.10061228275299072</v>
      </c>
      <c r="AJ1671">
        <v>-0.16195914149284363</v>
      </c>
      <c r="AK1671">
        <v>-0.21749235689640045</v>
      </c>
      <c r="AL1671">
        <v>-0.14524988830089569</v>
      </c>
      <c r="AM1671">
        <v>-0.33481884002685547</v>
      </c>
      <c r="AN1671">
        <v>-9.4780348241329193E-2</v>
      </c>
      <c r="AO1671">
        <v>0.14432831108570099</v>
      </c>
      <c r="AP1671">
        <v>0.30950993299484253</v>
      </c>
      <c r="AQ1671">
        <v>0.86466217041015625</v>
      </c>
      <c r="AR1671">
        <v>3.7508323192596436</v>
      </c>
      <c r="AS1671">
        <v>3.8290596008300781</v>
      </c>
      <c r="AT1671">
        <v>3.6685309410095215</v>
      </c>
      <c r="AU1671">
        <v>3.4189023971557617</v>
      </c>
      <c r="AV1671">
        <v>3.2137727737426758</v>
      </c>
      <c r="AW1671">
        <v>2.985645055770874</v>
      </c>
      <c r="AX1671">
        <v>2.4981837272644043</v>
      </c>
      <c r="AY1671">
        <v>0.3161177933216095</v>
      </c>
      <c r="AZ1671">
        <v>5.3409695625305176E-2</v>
      </c>
      <c r="BA1671">
        <v>2.72536207921803E-3</v>
      </c>
      <c r="BB1671">
        <v>4.2981706559658051E-2</v>
      </c>
      <c r="BC1671">
        <v>5.4173595272004604E-3</v>
      </c>
      <c r="BD1671">
        <v>-0.21400554478168488</v>
      </c>
      <c r="BE1671">
        <v>62.099113464355469</v>
      </c>
      <c r="BF1671">
        <v>61.620830535888672</v>
      </c>
      <c r="BG1671">
        <v>61.349552154541016</v>
      </c>
      <c r="BH1671">
        <v>61.556129455566406</v>
      </c>
      <c r="BI1671">
        <v>61.076103210449219</v>
      </c>
      <c r="BJ1671">
        <v>61.509231567382812</v>
      </c>
      <c r="BK1671">
        <v>62.837715148925781</v>
      </c>
      <c r="BL1671">
        <v>65.848457336425781</v>
      </c>
      <c r="BM1671">
        <v>68.510307312011719</v>
      </c>
      <c r="BN1671">
        <v>73.566642761230469</v>
      </c>
      <c r="BO1671">
        <v>77.208091735839844</v>
      </c>
      <c r="BP1671">
        <v>77.274955749511719</v>
      </c>
      <c r="BQ1671">
        <v>79.600830078125</v>
      </c>
      <c r="BR1671">
        <v>78.524085998535156</v>
      </c>
      <c r="BS1671">
        <v>77.069686889648437</v>
      </c>
      <c r="BT1671">
        <v>76.130905151367188</v>
      </c>
      <c r="BU1671">
        <v>74.262046813964844</v>
      </c>
      <c r="BV1671">
        <v>72.804595947265625</v>
      </c>
      <c r="BW1671">
        <v>71.390144348144531</v>
      </c>
      <c r="BX1671">
        <v>69.025184631347656</v>
      </c>
      <c r="BY1671">
        <v>65.445831298828125</v>
      </c>
      <c r="BZ1671">
        <v>64.653274536132813</v>
      </c>
      <c r="CA1671">
        <v>63.675430297851562</v>
      </c>
      <c r="CB1671">
        <v>62.510532379150391</v>
      </c>
      <c r="CC1671">
        <v>0.84198665618896484</v>
      </c>
      <c r="CD1671">
        <v>0.80201268196105957</v>
      </c>
      <c r="CE1671">
        <v>0.75756376981735229</v>
      </c>
      <c r="CF1671">
        <v>0.59822672605514526</v>
      </c>
      <c r="CG1671">
        <v>0.52864545583724976</v>
      </c>
      <c r="CH1671">
        <v>0.59396612644195557</v>
      </c>
      <c r="CI1671">
        <v>0.67292463779449463</v>
      </c>
      <c r="CJ1671">
        <v>0.62474304437637329</v>
      </c>
      <c r="CK1671">
        <v>0.75789886713027954</v>
      </c>
      <c r="CL1671">
        <v>0.7864830493927002</v>
      </c>
      <c r="CM1671">
        <v>0.76005923748016357</v>
      </c>
      <c r="CN1671">
        <v>0.80169391632080078</v>
      </c>
      <c r="CO1671">
        <v>0.88551723957061768</v>
      </c>
      <c r="CP1671">
        <v>0.7998192310333252</v>
      </c>
      <c r="CQ1671">
        <v>0.83455276489257813</v>
      </c>
      <c r="CR1671">
        <v>0.90626484155654907</v>
      </c>
      <c r="CS1671">
        <v>0.90970224142074585</v>
      </c>
      <c r="CT1671">
        <v>0.90060210227966309</v>
      </c>
      <c r="CU1671">
        <v>0.96955204010009766</v>
      </c>
      <c r="CV1671">
        <v>0.77964162826538086</v>
      </c>
      <c r="CW1671">
        <v>0.69747006893157959</v>
      </c>
      <c r="CX1671">
        <v>0.59764003753662109</v>
      </c>
      <c r="CY1671">
        <v>0.6304011344909668</v>
      </c>
      <c r="CZ1671">
        <v>0.61644196510314941</v>
      </c>
    </row>
    <row r="1672" spans="1:104" x14ac:dyDescent="0.25">
      <c r="A1672" t="s">
        <v>1861</v>
      </c>
      <c r="B1672" t="s">
        <v>26</v>
      </c>
      <c r="C1672" t="s">
        <v>28</v>
      </c>
      <c r="D1672" t="s">
        <v>184</v>
      </c>
      <c r="E1672" t="s">
        <v>184</v>
      </c>
      <c r="F1672">
        <v>2022</v>
      </c>
      <c r="G1672" t="s">
        <v>177</v>
      </c>
      <c r="H1672">
        <v>7</v>
      </c>
      <c r="I1672">
        <v>47.499992370605469</v>
      </c>
      <c r="J1672">
        <v>45.845310211181641</v>
      </c>
      <c r="K1672">
        <v>44.717418670654297</v>
      </c>
      <c r="L1672">
        <v>44.614482879638672</v>
      </c>
      <c r="M1672">
        <v>46.324691772460937</v>
      </c>
      <c r="N1672">
        <v>50.573509216308594</v>
      </c>
      <c r="O1672">
        <v>55.860370635986328</v>
      </c>
      <c r="P1672">
        <v>62.565242767333984</v>
      </c>
      <c r="Q1672">
        <v>68.292144775390625</v>
      </c>
      <c r="R1672">
        <v>72.771560668945313</v>
      </c>
      <c r="S1672">
        <v>75.881256103515625</v>
      </c>
      <c r="T1672">
        <v>77.39117431640625</v>
      </c>
      <c r="U1672">
        <v>77.915763854980469</v>
      </c>
      <c r="V1672">
        <v>78.256072998046875</v>
      </c>
      <c r="W1672">
        <v>78.095428466796875</v>
      </c>
      <c r="X1672">
        <v>77.065483093261719</v>
      </c>
      <c r="Y1672">
        <v>74.83843994140625</v>
      </c>
      <c r="Z1672">
        <v>70.759483337402344</v>
      </c>
      <c r="AA1672">
        <v>65.652084350585938</v>
      </c>
      <c r="AB1672">
        <v>62.700836181640625</v>
      </c>
      <c r="AC1672">
        <v>61.757785797119141</v>
      </c>
      <c r="AD1672">
        <v>58.238285064697266</v>
      </c>
      <c r="AE1672">
        <v>54.263973236083984</v>
      </c>
      <c r="AF1672">
        <v>50.967868804931641</v>
      </c>
      <c r="AG1672">
        <v>-0.51495605707168579</v>
      </c>
      <c r="AH1672">
        <v>-0.26431542634963989</v>
      </c>
      <c r="AI1672">
        <v>-0.15930293500423431</v>
      </c>
      <c r="AJ1672">
        <v>-0.19364587962627411</v>
      </c>
      <c r="AK1672">
        <v>-0.21313217282295227</v>
      </c>
      <c r="AL1672">
        <v>-0.10867266356945038</v>
      </c>
      <c r="AM1672">
        <v>-0.315451979637146</v>
      </c>
      <c r="AN1672">
        <v>-2.4563690647482872E-2</v>
      </c>
      <c r="AO1672">
        <v>0.14658591151237488</v>
      </c>
      <c r="AP1672">
        <v>0.23750148713588715</v>
      </c>
      <c r="AQ1672">
        <v>0.81651264429092407</v>
      </c>
      <c r="AR1672">
        <v>3.8574745655059814</v>
      </c>
      <c r="AS1672">
        <v>3.950469970703125</v>
      </c>
      <c r="AT1672">
        <v>3.7957351207733154</v>
      </c>
      <c r="AU1672">
        <v>3.5761048793792725</v>
      </c>
      <c r="AV1672">
        <v>3.5041465759277344</v>
      </c>
      <c r="AW1672">
        <v>3.3139181137084961</v>
      </c>
      <c r="AX1672">
        <v>2.8697478771209717</v>
      </c>
      <c r="AY1672">
        <v>0.60030412673950195</v>
      </c>
      <c r="AZ1672">
        <v>0.2485097199678421</v>
      </c>
      <c r="BA1672">
        <v>0.14439727365970612</v>
      </c>
      <c r="BB1672">
        <v>0.16829022765159607</v>
      </c>
      <c r="BC1672">
        <v>9.5589302480220795E-2</v>
      </c>
      <c r="BD1672">
        <v>-0.10257109254598618</v>
      </c>
      <c r="BE1672">
        <v>66.858955383300781</v>
      </c>
      <c r="BF1672">
        <v>66.587684631347656</v>
      </c>
      <c r="BG1672">
        <v>65.697944641113281</v>
      </c>
      <c r="BH1672">
        <v>66.085945129394531</v>
      </c>
      <c r="BI1672">
        <v>65.469642639160156</v>
      </c>
      <c r="BJ1672">
        <v>65.40106201171875</v>
      </c>
      <c r="BK1672">
        <v>67.457893371582031</v>
      </c>
      <c r="BL1672">
        <v>68.414054870605469</v>
      </c>
      <c r="BM1672">
        <v>71.511688232421875</v>
      </c>
      <c r="BN1672">
        <v>72.760826110839844</v>
      </c>
      <c r="BO1672">
        <v>74.921836853027344</v>
      </c>
      <c r="BP1672">
        <v>76.839797973632813</v>
      </c>
      <c r="BQ1672">
        <v>77.671401977539063</v>
      </c>
      <c r="BR1672">
        <v>79.836761474609375</v>
      </c>
      <c r="BS1672">
        <v>79.638008117675781</v>
      </c>
      <c r="BT1672">
        <v>80.802925109863281</v>
      </c>
      <c r="BU1672">
        <v>81.946578979492187</v>
      </c>
      <c r="BV1672">
        <v>82.79248046875</v>
      </c>
      <c r="BW1672">
        <v>76.933151245117188</v>
      </c>
      <c r="BX1672">
        <v>74.044708251953125</v>
      </c>
      <c r="BY1672">
        <v>72.164054870605469</v>
      </c>
      <c r="BZ1672">
        <v>71.207893371582031</v>
      </c>
      <c r="CA1672">
        <v>70.479598999023437</v>
      </c>
      <c r="CB1672">
        <v>69.775169372558594</v>
      </c>
      <c r="CC1672">
        <v>0.84172570705413818</v>
      </c>
      <c r="CD1672">
        <v>0.80340307950973511</v>
      </c>
      <c r="CE1672">
        <v>0.7573624849319458</v>
      </c>
      <c r="CF1672">
        <v>0.59913814067840576</v>
      </c>
      <c r="CG1672">
        <v>0.53261488676071167</v>
      </c>
      <c r="CH1672">
        <v>0.5989530086517334</v>
      </c>
      <c r="CI1672">
        <v>0.67464828491210938</v>
      </c>
      <c r="CJ1672">
        <v>0.6244804859161377</v>
      </c>
      <c r="CK1672">
        <v>0.75662332773208618</v>
      </c>
      <c r="CL1672">
        <v>0.78444397449493408</v>
      </c>
      <c r="CM1672">
        <v>0.75709223747253418</v>
      </c>
      <c r="CN1672">
        <v>0.79822438955307007</v>
      </c>
      <c r="CO1672">
        <v>0.8806147575378418</v>
      </c>
      <c r="CP1672">
        <v>0.7976868748664856</v>
      </c>
      <c r="CQ1672">
        <v>0.83240753412246704</v>
      </c>
      <c r="CR1672">
        <v>0.90591937303543091</v>
      </c>
      <c r="CS1672">
        <v>0.91288721561431885</v>
      </c>
      <c r="CT1672">
        <v>0.90604221820831299</v>
      </c>
      <c r="CU1672">
        <v>0.97556543350219727</v>
      </c>
      <c r="CV1672">
        <v>0.78431135416030884</v>
      </c>
      <c r="CW1672">
        <v>0.69997584819793701</v>
      </c>
      <c r="CX1672">
        <v>0.59878754615783691</v>
      </c>
      <c r="CY1672">
        <v>0.62995737791061401</v>
      </c>
      <c r="CZ1672">
        <v>0.61808639764785767</v>
      </c>
    </row>
    <row r="1673" spans="1:104" x14ac:dyDescent="0.25">
      <c r="A1673" t="s">
        <v>1862</v>
      </c>
      <c r="B1673" t="s">
        <v>26</v>
      </c>
      <c r="C1673" t="s">
        <v>28</v>
      </c>
      <c r="D1673" t="s">
        <v>184</v>
      </c>
      <c r="E1673" t="s">
        <v>184</v>
      </c>
      <c r="F1673">
        <v>2022</v>
      </c>
      <c r="G1673" t="s">
        <v>178</v>
      </c>
      <c r="H1673">
        <v>8</v>
      </c>
      <c r="I1673">
        <v>48.732372283935547</v>
      </c>
      <c r="J1673">
        <v>47.046150207519531</v>
      </c>
      <c r="K1673">
        <v>45.849246978759766</v>
      </c>
      <c r="L1673">
        <v>45.790752410888672</v>
      </c>
      <c r="M1673">
        <v>47.501976013183594</v>
      </c>
      <c r="N1673">
        <v>52.232418060302734</v>
      </c>
      <c r="O1673">
        <v>58.339473724365234</v>
      </c>
      <c r="P1673">
        <v>65.41717529296875</v>
      </c>
      <c r="Q1673">
        <v>72.363861083984375</v>
      </c>
      <c r="R1673">
        <v>77.945838928222656</v>
      </c>
      <c r="S1673">
        <v>82.399375915527344</v>
      </c>
      <c r="T1673">
        <v>84.522811889648438</v>
      </c>
      <c r="U1673">
        <v>85.33099365234375</v>
      </c>
      <c r="V1673">
        <v>85.786170959472656</v>
      </c>
      <c r="W1673">
        <v>85.340950012207031</v>
      </c>
      <c r="X1673">
        <v>83.677955627441406</v>
      </c>
      <c r="Y1673">
        <v>80.278511047363281</v>
      </c>
      <c r="Z1673">
        <v>75.571525573730469</v>
      </c>
      <c r="AA1673">
        <v>69.429954528808594</v>
      </c>
      <c r="AB1673">
        <v>66.708992004394531</v>
      </c>
      <c r="AC1673">
        <v>64.701072692871094</v>
      </c>
      <c r="AD1673">
        <v>60.477031707763672</v>
      </c>
      <c r="AE1673">
        <v>55.992237091064453</v>
      </c>
      <c r="AF1673">
        <v>52.29315185546875</v>
      </c>
      <c r="AG1673">
        <v>-0.47701004147529602</v>
      </c>
      <c r="AH1673">
        <v>-0.30400010943412781</v>
      </c>
      <c r="AI1673">
        <v>-0.25010830163955688</v>
      </c>
      <c r="AJ1673">
        <v>-0.23827236890792847</v>
      </c>
      <c r="AK1673">
        <v>-0.1941913515329361</v>
      </c>
      <c r="AL1673">
        <v>-4.2278148233890533E-2</v>
      </c>
      <c r="AM1673">
        <v>-0.27391400933265686</v>
      </c>
      <c r="AN1673">
        <v>9.1978348791599274E-2</v>
      </c>
      <c r="AO1673">
        <v>0.14980031549930573</v>
      </c>
      <c r="AP1673">
        <v>0.11775744706392288</v>
      </c>
      <c r="AQ1673">
        <v>0.75726556777954102</v>
      </c>
      <c r="AR1673">
        <v>4.1611652374267578</v>
      </c>
      <c r="AS1673">
        <v>4.2849783897399902</v>
      </c>
      <c r="AT1673">
        <v>4.1262812614440918</v>
      </c>
      <c r="AU1673">
        <v>3.9279851913452148</v>
      </c>
      <c r="AV1673">
        <v>4.0337996482849121</v>
      </c>
      <c r="AW1673">
        <v>3.8311734199523926</v>
      </c>
      <c r="AX1673">
        <v>3.4467918872833252</v>
      </c>
      <c r="AY1673">
        <v>1.0679595470428467</v>
      </c>
      <c r="AZ1673">
        <v>0.57864600419998169</v>
      </c>
      <c r="BA1673">
        <v>0.38128194212913513</v>
      </c>
      <c r="BB1673">
        <v>0.37259593605995178</v>
      </c>
      <c r="BC1673">
        <v>0.24045795202255249</v>
      </c>
      <c r="BD1673">
        <v>8.4218740463256836E-2</v>
      </c>
      <c r="BE1673">
        <v>69.947006225585937</v>
      </c>
      <c r="BF1673">
        <v>69.173568725585937</v>
      </c>
      <c r="BG1673">
        <v>68.216964721679688</v>
      </c>
      <c r="BH1673">
        <v>66.575447082519531</v>
      </c>
      <c r="BI1673">
        <v>67.671836853027344</v>
      </c>
      <c r="BJ1673">
        <v>67.421836853027344</v>
      </c>
      <c r="BK1673">
        <v>67.693534851074219</v>
      </c>
      <c r="BL1673">
        <v>69.51995849609375</v>
      </c>
      <c r="BM1673">
        <v>75.056472778320312</v>
      </c>
      <c r="BN1673">
        <v>81.228851318359375</v>
      </c>
      <c r="BO1673">
        <v>85.8499755859375</v>
      </c>
      <c r="BP1673">
        <v>87.826103210449219</v>
      </c>
      <c r="BQ1673">
        <v>89.467620849609375</v>
      </c>
      <c r="BR1673">
        <v>88.674224853515625</v>
      </c>
      <c r="BS1673">
        <v>87.119499206542969</v>
      </c>
      <c r="BT1673">
        <v>88.032272338867188</v>
      </c>
      <c r="BU1673">
        <v>87.370796203613281</v>
      </c>
      <c r="BV1673">
        <v>85.955848693847656</v>
      </c>
      <c r="BW1673">
        <v>82.382026672363281</v>
      </c>
      <c r="BX1673">
        <v>78.760467529296875</v>
      </c>
      <c r="BY1673">
        <v>75.642814636230469</v>
      </c>
      <c r="BZ1673">
        <v>73.955734252929687</v>
      </c>
      <c r="CA1673">
        <v>72.521263122558594</v>
      </c>
      <c r="CB1673">
        <v>71.609786987304687</v>
      </c>
      <c r="CC1673">
        <v>0.83642762899398804</v>
      </c>
      <c r="CD1673">
        <v>0.79888051748275757</v>
      </c>
      <c r="CE1673">
        <v>0.75192254781723022</v>
      </c>
      <c r="CF1673">
        <v>0.59575200080871582</v>
      </c>
      <c r="CG1673">
        <v>0.52928644418716431</v>
      </c>
      <c r="CH1673">
        <v>0.59905034303665161</v>
      </c>
      <c r="CI1673">
        <v>0.68001121282577515</v>
      </c>
      <c r="CJ1673">
        <v>0.62973117828369141</v>
      </c>
      <c r="CK1673">
        <v>0.76452618837356567</v>
      </c>
      <c r="CL1673">
        <v>0.79468750953674316</v>
      </c>
      <c r="CM1673">
        <v>0.76878249645233154</v>
      </c>
      <c r="CN1673">
        <v>0.81239420175552368</v>
      </c>
      <c r="CO1673">
        <v>0.90178859233856201</v>
      </c>
      <c r="CP1673">
        <v>0.8108789324760437</v>
      </c>
      <c r="CQ1673">
        <v>0.84773939847946167</v>
      </c>
      <c r="CR1673">
        <v>0.92713886499404907</v>
      </c>
      <c r="CS1673">
        <v>0.92934423685073853</v>
      </c>
      <c r="CT1673">
        <v>0.921394944190979</v>
      </c>
      <c r="CU1673">
        <v>0.98855066299438477</v>
      </c>
      <c r="CV1673">
        <v>0.7992405891418457</v>
      </c>
      <c r="CW1673">
        <v>0.70709943771362305</v>
      </c>
      <c r="CX1673">
        <v>0.60170459747314453</v>
      </c>
      <c r="CY1673">
        <v>0.62863010168075562</v>
      </c>
      <c r="CZ1673">
        <v>0.61224788427352905</v>
      </c>
    </row>
    <row r="1674" spans="1:104" x14ac:dyDescent="0.25">
      <c r="A1674" t="s">
        <v>1863</v>
      </c>
      <c r="B1674" t="s">
        <v>26</v>
      </c>
      <c r="C1674" t="s">
        <v>28</v>
      </c>
      <c r="D1674" t="s">
        <v>184</v>
      </c>
      <c r="E1674" t="s">
        <v>184</v>
      </c>
      <c r="F1674">
        <v>2022</v>
      </c>
      <c r="G1674" t="s">
        <v>179</v>
      </c>
      <c r="H1674">
        <v>9</v>
      </c>
      <c r="I1674">
        <v>48.564857482910156</v>
      </c>
      <c r="J1674">
        <v>47.028923034667969</v>
      </c>
      <c r="K1674">
        <v>46.023887634277344</v>
      </c>
      <c r="L1674">
        <v>45.987701416015625</v>
      </c>
      <c r="M1674">
        <v>47.844699859619141</v>
      </c>
      <c r="N1674">
        <v>52.759559631347656</v>
      </c>
      <c r="O1674">
        <v>59.785060882568359</v>
      </c>
      <c r="P1674">
        <v>66.871688842773438</v>
      </c>
      <c r="Q1674">
        <v>74.526229858398437</v>
      </c>
      <c r="R1674">
        <v>80.403312683105469</v>
      </c>
      <c r="S1674">
        <v>84.873664855957031</v>
      </c>
      <c r="T1674">
        <v>87.043983459472656</v>
      </c>
      <c r="U1674">
        <v>87.828170776367188</v>
      </c>
      <c r="V1674">
        <v>88.509712219238281</v>
      </c>
      <c r="W1674">
        <v>87.791488647460938</v>
      </c>
      <c r="X1674">
        <v>85.19049072265625</v>
      </c>
      <c r="Y1674">
        <v>81.317466735839844</v>
      </c>
      <c r="Z1674">
        <v>76.329322814941406</v>
      </c>
      <c r="AA1674">
        <v>70.415107727050781</v>
      </c>
      <c r="AB1674">
        <v>68.560562133789063</v>
      </c>
      <c r="AC1674">
        <v>65.25677490234375</v>
      </c>
      <c r="AD1674">
        <v>60.648948669433594</v>
      </c>
      <c r="AE1674">
        <v>56.029151916503906</v>
      </c>
      <c r="AF1674">
        <v>52.323406219482422</v>
      </c>
      <c r="AG1674">
        <v>-0.46813610196113586</v>
      </c>
      <c r="AH1674">
        <v>-0.30517277121543884</v>
      </c>
      <c r="AI1674">
        <v>-0.25728514790534973</v>
      </c>
      <c r="AJ1674">
        <v>-0.2418256402015686</v>
      </c>
      <c r="AK1674">
        <v>-0.19346523284912109</v>
      </c>
      <c r="AL1674">
        <v>-3.7335693836212158E-2</v>
      </c>
      <c r="AM1674">
        <v>-0.27394109964370728</v>
      </c>
      <c r="AN1674">
        <v>0.1043509766459465</v>
      </c>
      <c r="AO1674">
        <v>0.15545709431171417</v>
      </c>
      <c r="AP1674">
        <v>0.11094050109386444</v>
      </c>
      <c r="AQ1674">
        <v>0.76834976673126221</v>
      </c>
      <c r="AR1674">
        <v>4.2756786346435547</v>
      </c>
      <c r="AS1674">
        <v>4.3990364074707031</v>
      </c>
      <c r="AT1674">
        <v>4.2484354972839355</v>
      </c>
      <c r="AU1674">
        <v>4.0334019660949707</v>
      </c>
      <c r="AV1674">
        <v>4.1046524047851563</v>
      </c>
      <c r="AW1674">
        <v>3.8842651844024658</v>
      </c>
      <c r="AX1674">
        <v>3.497124195098877</v>
      </c>
      <c r="AY1674">
        <v>1.1143026351928711</v>
      </c>
      <c r="AZ1674">
        <v>0.61907553672790527</v>
      </c>
      <c r="BA1674">
        <v>0.4058176577091217</v>
      </c>
      <c r="BB1674">
        <v>0.39044815301895142</v>
      </c>
      <c r="BC1674">
        <v>0.25180435180664063</v>
      </c>
      <c r="BD1674">
        <v>9.9539779126644135E-2</v>
      </c>
      <c r="BE1674">
        <v>69.488609313964844</v>
      </c>
      <c r="BF1674">
        <v>68.781990051269531</v>
      </c>
      <c r="BG1674">
        <v>68.760299682617188</v>
      </c>
      <c r="BH1674">
        <v>67.575370788574219</v>
      </c>
      <c r="BI1674">
        <v>67.510299682617188</v>
      </c>
      <c r="BJ1674">
        <v>67.466911315917969</v>
      </c>
      <c r="BK1674">
        <v>68.815071105957031</v>
      </c>
      <c r="BL1674">
        <v>70.021690368652344</v>
      </c>
      <c r="BM1674">
        <v>73.619850158691406</v>
      </c>
      <c r="BN1674">
        <v>78.881240844726563</v>
      </c>
      <c r="BO1674">
        <v>86.154022216796875</v>
      </c>
      <c r="BP1674">
        <v>89.143722534179688</v>
      </c>
      <c r="BQ1674">
        <v>90.915412902832031</v>
      </c>
      <c r="BR1674">
        <v>91.023872375488281</v>
      </c>
      <c r="BS1674">
        <v>91.545570373535156</v>
      </c>
      <c r="BT1674">
        <v>91.795562744140625</v>
      </c>
      <c r="BU1674">
        <v>89.762481689453125</v>
      </c>
      <c r="BV1674">
        <v>88.490791320800781</v>
      </c>
      <c r="BW1674">
        <v>87.370941162109375</v>
      </c>
      <c r="BX1674">
        <v>79.598159790039063</v>
      </c>
      <c r="BY1674">
        <v>76.043388366699219</v>
      </c>
      <c r="BZ1674">
        <v>72.988609313964844</v>
      </c>
      <c r="CA1674">
        <v>72.216911315917969</v>
      </c>
      <c r="CB1674">
        <v>71.695228576660156</v>
      </c>
      <c r="CC1674">
        <v>0.82770061492919922</v>
      </c>
      <c r="CD1674">
        <v>0.79294359683990479</v>
      </c>
      <c r="CE1674">
        <v>0.74951118230819702</v>
      </c>
      <c r="CF1674">
        <v>0.59494131803512573</v>
      </c>
      <c r="CG1674">
        <v>0.5305364727973938</v>
      </c>
      <c r="CH1674">
        <v>0.60134696960449219</v>
      </c>
      <c r="CI1674">
        <v>0.68660122156143188</v>
      </c>
      <c r="CJ1674">
        <v>0.63399463891983032</v>
      </c>
      <c r="CK1674">
        <v>0.77401888370513916</v>
      </c>
      <c r="CL1674">
        <v>0.80421978235244751</v>
      </c>
      <c r="CM1674">
        <v>0.7747657299041748</v>
      </c>
      <c r="CN1674">
        <v>0.81934654712677002</v>
      </c>
      <c r="CO1674">
        <v>0.91272217035293579</v>
      </c>
      <c r="CP1674">
        <v>0.81688988208770752</v>
      </c>
      <c r="CQ1674">
        <v>0.85510498285293579</v>
      </c>
      <c r="CR1674">
        <v>0.93478798866271973</v>
      </c>
      <c r="CS1674">
        <v>0.93508642911911011</v>
      </c>
      <c r="CT1674">
        <v>0.9265449047088623</v>
      </c>
      <c r="CU1674">
        <v>0.9966551661491394</v>
      </c>
      <c r="CV1674">
        <v>0.81213903427124023</v>
      </c>
      <c r="CW1674">
        <v>0.7128593921661377</v>
      </c>
      <c r="CX1674">
        <v>0.60266715288162231</v>
      </c>
      <c r="CY1674">
        <v>0.6279371976852417</v>
      </c>
      <c r="CZ1674">
        <v>0.61091935634613037</v>
      </c>
    </row>
    <row r="1675" spans="1:104" x14ac:dyDescent="0.25">
      <c r="A1675" t="s">
        <v>1864</v>
      </c>
      <c r="B1675" t="s">
        <v>26</v>
      </c>
      <c r="C1675" t="s">
        <v>28</v>
      </c>
      <c r="D1675" t="s">
        <v>184</v>
      </c>
      <c r="E1675" t="s">
        <v>184</v>
      </c>
      <c r="F1675">
        <v>2022</v>
      </c>
      <c r="G1675" t="s">
        <v>180</v>
      </c>
      <c r="H1675">
        <v>10</v>
      </c>
      <c r="I1675">
        <v>43.028915405273438</v>
      </c>
      <c r="J1675">
        <v>41.663372039794922</v>
      </c>
      <c r="K1675">
        <v>40.740322113037109</v>
      </c>
      <c r="L1675">
        <v>40.713668823242188</v>
      </c>
      <c r="M1675">
        <v>42.232997894287109</v>
      </c>
      <c r="N1675">
        <v>46.345558166503906</v>
      </c>
      <c r="O1675">
        <v>53.287574768066406</v>
      </c>
      <c r="P1675">
        <v>58.335624694824219</v>
      </c>
      <c r="Q1675">
        <v>64.194099426269531</v>
      </c>
      <c r="R1675">
        <v>69.388664245605469</v>
      </c>
      <c r="S1675">
        <v>73.511161804199219</v>
      </c>
      <c r="T1675">
        <v>75.846046447753906</v>
      </c>
      <c r="U1675">
        <v>77.063026428222656</v>
      </c>
      <c r="V1675">
        <v>78.266578674316406</v>
      </c>
      <c r="W1675">
        <v>77.799140930175781</v>
      </c>
      <c r="X1675">
        <v>75.324333190917969</v>
      </c>
      <c r="Y1675">
        <v>71.704124450683594</v>
      </c>
      <c r="Z1675">
        <v>67.268356323242188</v>
      </c>
      <c r="AA1675">
        <v>64.614082336425781</v>
      </c>
      <c r="AB1675">
        <v>62.294624328613281</v>
      </c>
      <c r="AC1675">
        <v>59.363193511962891</v>
      </c>
      <c r="AD1675">
        <v>54.385238647460938</v>
      </c>
      <c r="AE1675">
        <v>49.441394805908203</v>
      </c>
      <c r="AF1675">
        <v>46.185165405273437</v>
      </c>
      <c r="AG1675">
        <v>-0.48230463266372681</v>
      </c>
      <c r="AH1675">
        <v>-0.21074210107326508</v>
      </c>
      <c r="AI1675">
        <v>-8.471621572971344E-2</v>
      </c>
      <c r="AJ1675">
        <v>-0.14540943503379822</v>
      </c>
      <c r="AK1675">
        <v>-0.20259302854537964</v>
      </c>
      <c r="AL1675">
        <v>-0.13976198434829712</v>
      </c>
      <c r="AM1675">
        <v>-0.32789763808250427</v>
      </c>
      <c r="AN1675">
        <v>-9.9781379103660583E-2</v>
      </c>
      <c r="AO1675">
        <v>0.14462411403656006</v>
      </c>
      <c r="AP1675">
        <v>0.32888886332511902</v>
      </c>
      <c r="AQ1675">
        <v>0.90051984786987305</v>
      </c>
      <c r="AR1675">
        <v>3.852741003036499</v>
      </c>
      <c r="AS1675">
        <v>3.9657125473022461</v>
      </c>
      <c r="AT1675">
        <v>3.8401312828063965</v>
      </c>
      <c r="AU1675">
        <v>3.5712821483612061</v>
      </c>
      <c r="AV1675">
        <v>3.2916767597198486</v>
      </c>
      <c r="AW1675">
        <v>3.0018918514251709</v>
      </c>
      <c r="AX1675">
        <v>2.4820625782012939</v>
      </c>
      <c r="AY1675">
        <v>0.29659131169319153</v>
      </c>
      <c r="AZ1675">
        <v>3.634059801697731E-2</v>
      </c>
      <c r="BA1675">
        <v>-1.0171483270823956E-2</v>
      </c>
      <c r="BB1675">
        <v>2.818785049021244E-2</v>
      </c>
      <c r="BC1675">
        <v>-5.9494427405297756E-3</v>
      </c>
      <c r="BD1675">
        <v>-0.21122647821903229</v>
      </c>
      <c r="BE1675">
        <v>62.805316925048828</v>
      </c>
      <c r="BF1675">
        <v>63.216842651367188</v>
      </c>
      <c r="BG1675">
        <v>63.1522216796875</v>
      </c>
      <c r="BH1675">
        <v>61.073966979980469</v>
      </c>
      <c r="BI1675">
        <v>59.391624450683594</v>
      </c>
      <c r="BJ1675">
        <v>59.120368957519531</v>
      </c>
      <c r="BK1675">
        <v>58.661571502685547</v>
      </c>
      <c r="BL1675">
        <v>60.425209045410156</v>
      </c>
      <c r="BM1675">
        <v>63.522113800048828</v>
      </c>
      <c r="BN1675">
        <v>69.03228759765625</v>
      </c>
      <c r="BO1675">
        <v>72.758872985839844</v>
      </c>
      <c r="BP1675">
        <v>77.133102416992188</v>
      </c>
      <c r="BQ1675">
        <v>79.631797790527344</v>
      </c>
      <c r="BR1675">
        <v>79.151748657226562</v>
      </c>
      <c r="BS1675">
        <v>77.620323181152344</v>
      </c>
      <c r="BT1675">
        <v>77.487617492675781</v>
      </c>
      <c r="BU1675">
        <v>76.488052368164062</v>
      </c>
      <c r="BV1675">
        <v>76.218536376953125</v>
      </c>
      <c r="BW1675">
        <v>73.224845886230469</v>
      </c>
      <c r="BX1675">
        <v>70.476577758789063</v>
      </c>
      <c r="BY1675">
        <v>67.945587158203125</v>
      </c>
      <c r="BZ1675">
        <v>67.086311340332031</v>
      </c>
      <c r="CA1675">
        <v>65.509346008300781</v>
      </c>
      <c r="CB1675">
        <v>64.469009399414063</v>
      </c>
      <c r="CC1675">
        <v>0.77822059392929077</v>
      </c>
      <c r="CD1675">
        <v>0.7437402606010437</v>
      </c>
      <c r="CE1675">
        <v>0.70309627056121826</v>
      </c>
      <c r="CF1675">
        <v>0.56194776296615601</v>
      </c>
      <c r="CG1675">
        <v>0.50195622444152832</v>
      </c>
      <c r="CH1675">
        <v>0.5680733323097229</v>
      </c>
      <c r="CI1675">
        <v>0.66265964508056641</v>
      </c>
      <c r="CJ1675">
        <v>0.6196216344833374</v>
      </c>
      <c r="CK1675">
        <v>0.75717055797576904</v>
      </c>
      <c r="CL1675">
        <v>0.79305267333984375</v>
      </c>
      <c r="CM1675">
        <v>0.76701271533966064</v>
      </c>
      <c r="CN1675">
        <v>0.81247645616531372</v>
      </c>
      <c r="CO1675">
        <v>0.90816092491149902</v>
      </c>
      <c r="CP1675">
        <v>0.81107413768768311</v>
      </c>
      <c r="CQ1675">
        <v>0.85098946094512939</v>
      </c>
      <c r="CR1675">
        <v>0.93177378177642822</v>
      </c>
      <c r="CS1675">
        <v>0.93027544021606445</v>
      </c>
      <c r="CT1675">
        <v>0.92203718423843384</v>
      </c>
      <c r="CU1675">
        <v>1.0148802995681763</v>
      </c>
      <c r="CV1675">
        <v>0.82418608665466309</v>
      </c>
      <c r="CW1675">
        <v>0.72340720891952515</v>
      </c>
      <c r="CX1675">
        <v>0.59151458740234375</v>
      </c>
      <c r="CY1675">
        <v>0.59653204679489136</v>
      </c>
      <c r="CZ1675">
        <v>0.57845258712768555</v>
      </c>
    </row>
    <row r="1676" spans="1:104" x14ac:dyDescent="0.25">
      <c r="A1676" t="s">
        <v>1865</v>
      </c>
      <c r="B1676" t="s">
        <v>26</v>
      </c>
      <c r="C1676" t="s">
        <v>28</v>
      </c>
      <c r="D1676" t="s">
        <v>184</v>
      </c>
      <c r="E1676" t="s">
        <v>184</v>
      </c>
      <c r="F1676">
        <v>2022</v>
      </c>
      <c r="G1676" t="s">
        <v>181</v>
      </c>
      <c r="H1676">
        <v>11</v>
      </c>
      <c r="I1676">
        <v>40.344978332519531</v>
      </c>
      <c r="J1676">
        <v>39.148452758789063</v>
      </c>
      <c r="K1676">
        <v>38.460681915283203</v>
      </c>
      <c r="L1676">
        <v>38.647781372070313</v>
      </c>
      <c r="M1676">
        <v>40.358440399169922</v>
      </c>
      <c r="N1676">
        <v>44.445476531982422</v>
      </c>
      <c r="O1676">
        <v>49.752231597900391</v>
      </c>
      <c r="P1676">
        <v>54.355087280273438</v>
      </c>
      <c r="Q1676">
        <v>58.857345581054688</v>
      </c>
      <c r="R1676">
        <v>62.115028381347656</v>
      </c>
      <c r="S1676">
        <v>64.611991882324219</v>
      </c>
      <c r="T1676">
        <v>65.9593505859375</v>
      </c>
      <c r="U1676">
        <v>66.510414123535156</v>
      </c>
      <c r="V1676">
        <v>67.018600463867188</v>
      </c>
      <c r="W1676">
        <v>66.237136840820313</v>
      </c>
      <c r="X1676">
        <v>63.857280731201172</v>
      </c>
      <c r="Y1676">
        <v>61.4659423828125</v>
      </c>
      <c r="Z1676">
        <v>60.332859039306641</v>
      </c>
      <c r="AA1676">
        <v>56.732570648193359</v>
      </c>
      <c r="AB1676">
        <v>54.118087768554687</v>
      </c>
      <c r="AC1676">
        <v>52.025993347167969</v>
      </c>
      <c r="AD1676">
        <v>49.053379058837891</v>
      </c>
      <c r="AE1676">
        <v>45.611930847167969</v>
      </c>
      <c r="AF1676">
        <v>42.868892669677734</v>
      </c>
      <c r="AG1676">
        <v>-0.50393199920654297</v>
      </c>
      <c r="AH1676">
        <v>-0.16472744941711426</v>
      </c>
      <c r="AI1676">
        <v>7.1483957581222057E-3</v>
      </c>
      <c r="AJ1676">
        <v>-9.7573406994342804E-2</v>
      </c>
      <c r="AK1676">
        <v>-0.21971984207630157</v>
      </c>
      <c r="AL1676">
        <v>-0.20436616241931915</v>
      </c>
      <c r="AM1676">
        <v>-0.36611008644104004</v>
      </c>
      <c r="AN1676">
        <v>-0.20992106199264526</v>
      </c>
      <c r="AO1676">
        <v>0.13371995091438293</v>
      </c>
      <c r="AP1676">
        <v>0.41824409365653992</v>
      </c>
      <c r="AQ1676">
        <v>0.88830065727233887</v>
      </c>
      <c r="AR1676">
        <v>3.3414716720581055</v>
      </c>
      <c r="AS1676">
        <v>3.4075689315795898</v>
      </c>
      <c r="AT1676">
        <v>3.273531436920166</v>
      </c>
      <c r="AU1676">
        <v>2.9794142246246338</v>
      </c>
      <c r="AV1676">
        <v>2.5436818599700928</v>
      </c>
      <c r="AW1676">
        <v>2.283689022064209</v>
      </c>
      <c r="AX1676">
        <v>1.8252160549163818</v>
      </c>
      <c r="AY1676">
        <v>-0.18105950951576233</v>
      </c>
      <c r="AZ1676">
        <v>-0.28464773297309875</v>
      </c>
      <c r="BA1676">
        <v>-0.24014948308467865</v>
      </c>
      <c r="BB1676">
        <v>-0.1748322993516922</v>
      </c>
      <c r="BC1676">
        <v>-0.1472707986831665</v>
      </c>
      <c r="BD1676">
        <v>-0.38245901465415955</v>
      </c>
      <c r="BE1676">
        <v>57.781833648681641</v>
      </c>
      <c r="BF1676">
        <v>56.965927124023437</v>
      </c>
      <c r="BG1676">
        <v>56.42083740234375</v>
      </c>
      <c r="BH1676">
        <v>55.423870086669922</v>
      </c>
      <c r="BI1676">
        <v>56.859699249267578</v>
      </c>
      <c r="BJ1676">
        <v>56.110565185546875</v>
      </c>
      <c r="BK1676">
        <v>56.588451385498047</v>
      </c>
      <c r="BL1676">
        <v>56.8167724609375</v>
      </c>
      <c r="BM1676">
        <v>61.184963226318359</v>
      </c>
      <c r="BN1676">
        <v>65.845207214355469</v>
      </c>
      <c r="BO1676">
        <v>69.988113403320313</v>
      </c>
      <c r="BP1676">
        <v>71.215568542480469</v>
      </c>
      <c r="BQ1676">
        <v>71.742446899414062</v>
      </c>
      <c r="BR1676">
        <v>70.369056701660156</v>
      </c>
      <c r="BS1676">
        <v>69.430625915527344</v>
      </c>
      <c r="BT1676">
        <v>70.203170776367188</v>
      </c>
      <c r="BU1676">
        <v>68.542495727539062</v>
      </c>
      <c r="BV1676">
        <v>65.814605712890625</v>
      </c>
      <c r="BW1676">
        <v>64.272979736328125</v>
      </c>
      <c r="BX1676">
        <v>63.792926788330078</v>
      </c>
      <c r="BY1676">
        <v>62.793792724609375</v>
      </c>
      <c r="BZ1676">
        <v>61.546829223632812</v>
      </c>
      <c r="CA1676">
        <v>61.295093536376953</v>
      </c>
      <c r="CB1676">
        <v>59.58758544921875</v>
      </c>
      <c r="CC1676">
        <v>0.80582565069198608</v>
      </c>
      <c r="CD1676">
        <v>0.76895642280578613</v>
      </c>
      <c r="CE1676">
        <v>0.72863465547561646</v>
      </c>
      <c r="CF1676">
        <v>0.58316278457641602</v>
      </c>
      <c r="CG1676">
        <v>0.52397483587265015</v>
      </c>
      <c r="CH1676">
        <v>0.59375643730163574</v>
      </c>
      <c r="CI1676">
        <v>0.68106454610824585</v>
      </c>
      <c r="CJ1676">
        <v>0.62712818384170532</v>
      </c>
      <c r="CK1676">
        <v>0.75902837514877319</v>
      </c>
      <c r="CL1676">
        <v>0.78654712438583374</v>
      </c>
      <c r="CM1676">
        <v>0.76054811477661133</v>
      </c>
      <c r="CN1676">
        <v>0.80244678258895874</v>
      </c>
      <c r="CO1676">
        <v>0.88504159450531006</v>
      </c>
      <c r="CP1676">
        <v>0.80290025472640991</v>
      </c>
      <c r="CQ1676">
        <v>0.8361021876335144</v>
      </c>
      <c r="CR1676">
        <v>0.89679890871047974</v>
      </c>
      <c r="CS1676">
        <v>0.89366233348846436</v>
      </c>
      <c r="CT1676">
        <v>0.8977895975112915</v>
      </c>
      <c r="CU1676">
        <v>0.96597737073898315</v>
      </c>
      <c r="CV1676">
        <v>0.77645939588546753</v>
      </c>
      <c r="CW1676">
        <v>0.68752521276473999</v>
      </c>
      <c r="CX1676">
        <v>0.5887373685836792</v>
      </c>
      <c r="CY1676">
        <v>0.61041295528411865</v>
      </c>
      <c r="CZ1676">
        <v>0.59233742952346802</v>
      </c>
    </row>
    <row r="1677" spans="1:104" x14ac:dyDescent="0.25">
      <c r="A1677" t="s">
        <v>1866</v>
      </c>
      <c r="B1677" t="s">
        <v>26</v>
      </c>
      <c r="C1677" t="s">
        <v>28</v>
      </c>
      <c r="D1677" t="s">
        <v>184</v>
      </c>
      <c r="E1677" t="s">
        <v>184</v>
      </c>
      <c r="F1677">
        <v>2022</v>
      </c>
      <c r="G1677" t="s">
        <v>182</v>
      </c>
      <c r="H1677">
        <v>12</v>
      </c>
      <c r="I1677">
        <v>39.675197601318359</v>
      </c>
      <c r="J1677">
        <v>38.569374084472656</v>
      </c>
      <c r="K1677">
        <v>37.955924987792969</v>
      </c>
      <c r="L1677">
        <v>38.175914764404297</v>
      </c>
      <c r="M1677">
        <v>39.889778137207031</v>
      </c>
      <c r="N1677">
        <v>43.953365325927734</v>
      </c>
      <c r="O1677">
        <v>49.470855712890625</v>
      </c>
      <c r="P1677">
        <v>53.775279998779297</v>
      </c>
      <c r="Q1677">
        <v>57.284805297851563</v>
      </c>
      <c r="R1677">
        <v>59.228778839111328</v>
      </c>
      <c r="S1677">
        <v>60.432117462158203</v>
      </c>
      <c r="T1677">
        <v>60.791812896728516</v>
      </c>
      <c r="U1677">
        <v>60.730869293212891</v>
      </c>
      <c r="V1677">
        <v>60.920284271240234</v>
      </c>
      <c r="W1677">
        <v>60.058597564697266</v>
      </c>
      <c r="X1677">
        <v>58.080745697021484</v>
      </c>
      <c r="Y1677">
        <v>56.600429534912109</v>
      </c>
      <c r="Z1677">
        <v>56.622528076171875</v>
      </c>
      <c r="AA1677">
        <v>53.858192443847656</v>
      </c>
      <c r="AB1677">
        <v>51.907730102539063</v>
      </c>
      <c r="AC1677">
        <v>50.184822082519531</v>
      </c>
      <c r="AD1677">
        <v>47.834259033203125</v>
      </c>
      <c r="AE1677">
        <v>44.626991271972656</v>
      </c>
      <c r="AF1677">
        <v>42.028984069824219</v>
      </c>
      <c r="AG1677">
        <v>-0.54273343086242676</v>
      </c>
      <c r="AH1677">
        <v>-0.12012498825788498</v>
      </c>
      <c r="AI1677">
        <v>0.1079099178314209</v>
      </c>
      <c r="AJ1677">
        <v>-4.7300014644861221E-2</v>
      </c>
      <c r="AK1677">
        <v>-0.23995152115821838</v>
      </c>
      <c r="AL1677">
        <v>-0.274852454662323</v>
      </c>
      <c r="AM1677">
        <v>-0.41961440443992615</v>
      </c>
      <c r="AN1677">
        <v>-0.33580681681632996</v>
      </c>
      <c r="AO1677">
        <v>0.1322457492351532</v>
      </c>
      <c r="AP1677">
        <v>0.5343441367149353</v>
      </c>
      <c r="AQ1677">
        <v>0.93716734647750854</v>
      </c>
      <c r="AR1677">
        <v>3.0736770629882813</v>
      </c>
      <c r="AS1677">
        <v>3.0995628833770752</v>
      </c>
      <c r="AT1677">
        <v>2.9661214351654053</v>
      </c>
      <c r="AU1677">
        <v>2.6446549892425537</v>
      </c>
      <c r="AV1677">
        <v>2.0556299686431885</v>
      </c>
      <c r="AW1677">
        <v>1.7964268922805786</v>
      </c>
      <c r="AX1677">
        <v>1.2866257429122925</v>
      </c>
      <c r="AY1677">
        <v>-0.64857101440429688</v>
      </c>
      <c r="AZ1677">
        <v>-0.61283987760543823</v>
      </c>
      <c r="BA1677">
        <v>-0.47917133569717407</v>
      </c>
      <c r="BB1677">
        <v>-0.39389616250991821</v>
      </c>
      <c r="BC1677">
        <v>-0.30250495672225952</v>
      </c>
      <c r="BD1677">
        <v>-0.57932591438293457</v>
      </c>
      <c r="BE1677">
        <v>51.365829467773438</v>
      </c>
      <c r="BF1677">
        <v>51.576385498046875</v>
      </c>
      <c r="BG1677">
        <v>49.910907745361328</v>
      </c>
      <c r="BH1677">
        <v>49.954689025878906</v>
      </c>
      <c r="BI1677">
        <v>49.824653625488281</v>
      </c>
      <c r="BJ1677">
        <v>48.598926544189453</v>
      </c>
      <c r="BK1677">
        <v>47.890102386474609</v>
      </c>
      <c r="BL1677">
        <v>47.640102386474609</v>
      </c>
      <c r="BM1677">
        <v>54.499565124511719</v>
      </c>
      <c r="BN1677">
        <v>58.345695495605469</v>
      </c>
      <c r="BO1677">
        <v>61.577922821044922</v>
      </c>
      <c r="BP1677">
        <v>63.866493225097656</v>
      </c>
      <c r="BQ1677">
        <v>64.545082092285156</v>
      </c>
      <c r="BR1677">
        <v>65.373435974121094</v>
      </c>
      <c r="BS1677">
        <v>62.958385467529297</v>
      </c>
      <c r="BT1677">
        <v>61.565017700195313</v>
      </c>
      <c r="BU1677">
        <v>60.171646118164063</v>
      </c>
      <c r="BV1677">
        <v>56.140972137451172</v>
      </c>
      <c r="BW1677">
        <v>51.670974731445313</v>
      </c>
      <c r="BX1677">
        <v>48.803615570068359</v>
      </c>
      <c r="BY1677">
        <v>47.739028930664063</v>
      </c>
      <c r="BZ1677">
        <v>45.410675048828125</v>
      </c>
      <c r="CA1677">
        <v>45.739898681640625</v>
      </c>
      <c r="CB1677">
        <v>45.193084716796875</v>
      </c>
      <c r="CC1677">
        <v>0.88313275575637817</v>
      </c>
      <c r="CD1677">
        <v>0.84435737133026123</v>
      </c>
      <c r="CE1677">
        <v>0.80097925662994385</v>
      </c>
      <c r="CF1677">
        <v>0.637184739112854</v>
      </c>
      <c r="CG1677">
        <v>0.5689888596534729</v>
      </c>
      <c r="CH1677">
        <v>0.64282107353210449</v>
      </c>
      <c r="CI1677">
        <v>0.7345510721206665</v>
      </c>
      <c r="CJ1677">
        <v>0.65640616416931152</v>
      </c>
      <c r="CK1677">
        <v>0.79276078939437866</v>
      </c>
      <c r="CL1677">
        <v>0.81483596563339233</v>
      </c>
      <c r="CM1677">
        <v>0.78240120410919189</v>
      </c>
      <c r="CN1677">
        <v>0.82405585050582886</v>
      </c>
      <c r="CO1677">
        <v>0.9082757830619812</v>
      </c>
      <c r="CP1677">
        <v>0.82365316152572632</v>
      </c>
      <c r="CQ1677">
        <v>0.85777044296264648</v>
      </c>
      <c r="CR1677">
        <v>0.92320239543914795</v>
      </c>
      <c r="CS1677">
        <v>0.92779606580734253</v>
      </c>
      <c r="CT1677">
        <v>0.94152998924255371</v>
      </c>
      <c r="CU1677">
        <v>1.0244868993759155</v>
      </c>
      <c r="CV1677">
        <v>0.82920598983764648</v>
      </c>
      <c r="CW1677">
        <v>0.73696708679199219</v>
      </c>
      <c r="CX1677">
        <v>0.63694512844085693</v>
      </c>
      <c r="CY1677">
        <v>0.66428792476654053</v>
      </c>
      <c r="CZ1677">
        <v>0.64561605453491211</v>
      </c>
    </row>
    <row r="1678" spans="1:104" x14ac:dyDescent="0.25">
      <c r="A1678" t="s">
        <v>1867</v>
      </c>
      <c r="B1678" t="s">
        <v>26</v>
      </c>
      <c r="C1678" t="s">
        <v>28</v>
      </c>
      <c r="D1678" t="s">
        <v>184</v>
      </c>
      <c r="E1678" t="s">
        <v>184</v>
      </c>
      <c r="F1678">
        <v>2022</v>
      </c>
      <c r="G1678" t="s">
        <v>183</v>
      </c>
      <c r="H1678">
        <v>8</v>
      </c>
      <c r="I1678">
        <v>48.047451019287109</v>
      </c>
      <c r="J1678">
        <v>46.420669555664063</v>
      </c>
      <c r="K1678">
        <v>45.257228851318359</v>
      </c>
      <c r="L1678">
        <v>45.200611114501953</v>
      </c>
      <c r="M1678">
        <v>46.887969970703125</v>
      </c>
      <c r="N1678">
        <v>51.558460235595703</v>
      </c>
      <c r="O1678">
        <v>57.541385650634766</v>
      </c>
      <c r="P1678">
        <v>64.137794494628906</v>
      </c>
      <c r="Q1678">
        <v>70.445762634277344</v>
      </c>
      <c r="R1678">
        <v>75.491470336914063</v>
      </c>
      <c r="S1678">
        <v>79.56109619140625</v>
      </c>
      <c r="T1678">
        <v>81.560081481933594</v>
      </c>
      <c r="U1678">
        <v>82.301010131835938</v>
      </c>
      <c r="V1678">
        <v>82.746788024902344</v>
      </c>
      <c r="W1678">
        <v>82.3428955078125</v>
      </c>
      <c r="X1678">
        <v>80.740333557128906</v>
      </c>
      <c r="Y1678">
        <v>77.515975952148438</v>
      </c>
      <c r="Z1678">
        <v>72.927505493164062</v>
      </c>
      <c r="AA1678">
        <v>67.217063903808594</v>
      </c>
      <c r="AB1678">
        <v>64.788864135742187</v>
      </c>
      <c r="AC1678">
        <v>63.049278259277344</v>
      </c>
      <c r="AD1678">
        <v>59.115837097167969</v>
      </c>
      <c r="AE1678">
        <v>54.828029632568359</v>
      </c>
      <c r="AF1678">
        <v>51.300323486328125</v>
      </c>
      <c r="AG1678">
        <v>-0.50169241428375244</v>
      </c>
      <c r="AH1678">
        <v>-0.27877745032310486</v>
      </c>
      <c r="AI1678">
        <v>-0.19156445562839508</v>
      </c>
      <c r="AJ1678">
        <v>-0.20954829454421997</v>
      </c>
      <c r="AK1678">
        <v>-0.20612287521362305</v>
      </c>
      <c r="AL1678">
        <v>-8.5790678858757019E-2</v>
      </c>
      <c r="AM1678">
        <v>-0.30411764979362488</v>
      </c>
      <c r="AN1678">
        <v>1.6090933233499527E-2</v>
      </c>
      <c r="AO1678">
        <v>0.14838831126689911</v>
      </c>
      <c r="AP1678">
        <v>0.19704194366931915</v>
      </c>
      <c r="AQ1678">
        <v>0.8055998682975769</v>
      </c>
      <c r="AR1678">
        <v>4.0325031280517578</v>
      </c>
      <c r="AS1678">
        <v>4.1416754722595215</v>
      </c>
      <c r="AT1678">
        <v>3.9837076663970947</v>
      </c>
      <c r="AU1678">
        <v>3.7628128528594971</v>
      </c>
      <c r="AV1678">
        <v>3.7412014007568359</v>
      </c>
      <c r="AW1678">
        <v>3.5206499099731445</v>
      </c>
      <c r="AX1678">
        <v>3.0863096714019775</v>
      </c>
      <c r="AY1678">
        <v>0.76452577114105225</v>
      </c>
      <c r="AZ1678">
        <v>0.36691901087760925</v>
      </c>
      <c r="BA1678">
        <v>0.22867999970912933</v>
      </c>
      <c r="BB1678">
        <v>0.24041782319545746</v>
      </c>
      <c r="BC1678">
        <v>0.14611265063285828</v>
      </c>
      <c r="BD1678">
        <v>-3.6176025867462158E-2</v>
      </c>
      <c r="BE1678">
        <v>67.098365783691406</v>
      </c>
      <c r="BF1678">
        <v>66.540962219238281</v>
      </c>
      <c r="BG1678">
        <v>66.006134033203125</v>
      </c>
      <c r="BH1678">
        <v>65.448188781738281</v>
      </c>
      <c r="BI1678">
        <v>65.431915283203125</v>
      </c>
      <c r="BJ1678">
        <v>65.449722290039062</v>
      </c>
      <c r="BK1678">
        <v>66.7010498046875</v>
      </c>
      <c r="BL1678">
        <v>68.451072692871094</v>
      </c>
      <c r="BM1678">
        <v>72.174636840820313</v>
      </c>
      <c r="BN1678">
        <v>76.609458923339844</v>
      </c>
      <c r="BO1678">
        <v>81.033554077148438</v>
      </c>
      <c r="BP1678">
        <v>82.771202087402344</v>
      </c>
      <c r="BQ1678">
        <v>84.413894653320313</v>
      </c>
      <c r="BR1678">
        <v>84.514801025390625</v>
      </c>
      <c r="BS1678">
        <v>83.843215942382813</v>
      </c>
      <c r="BT1678">
        <v>84.190444946289063</v>
      </c>
      <c r="BU1678">
        <v>83.335502624511719</v>
      </c>
      <c r="BV1678">
        <v>82.510955810546875</v>
      </c>
      <c r="BW1678">
        <v>79.519058227539063</v>
      </c>
      <c r="BX1678">
        <v>75.35711669921875</v>
      </c>
      <c r="BY1678">
        <v>72.323997497558594</v>
      </c>
      <c r="BZ1678">
        <v>70.701377868652344</v>
      </c>
      <c r="CA1678">
        <v>69.723281860351563</v>
      </c>
      <c r="CB1678">
        <v>68.89764404296875</v>
      </c>
      <c r="CC1678">
        <v>0.83683526515960693</v>
      </c>
      <c r="CD1678">
        <v>0.79953324794769287</v>
      </c>
      <c r="CE1678">
        <v>0.75250035524368286</v>
      </c>
      <c r="CF1678">
        <v>0.59580045938491821</v>
      </c>
      <c r="CG1678">
        <v>0.52902412414550781</v>
      </c>
      <c r="CH1678">
        <v>0.59873074293136597</v>
      </c>
      <c r="CI1678">
        <v>0.67850995063781738</v>
      </c>
      <c r="CJ1678">
        <v>0.6256481409072876</v>
      </c>
      <c r="CK1678">
        <v>0.75860679149627686</v>
      </c>
      <c r="CL1678">
        <v>0.78746932744979858</v>
      </c>
      <c r="CM1678">
        <v>0.76161688566207886</v>
      </c>
      <c r="CN1678">
        <v>0.80451983213424683</v>
      </c>
      <c r="CO1678">
        <v>0.89163488149642944</v>
      </c>
      <c r="CP1678">
        <v>0.80311322212219238</v>
      </c>
      <c r="CQ1678">
        <v>0.83909988403320313</v>
      </c>
      <c r="CR1678">
        <v>0.91587549448013306</v>
      </c>
      <c r="CS1678">
        <v>0.91813361644744873</v>
      </c>
      <c r="CT1678">
        <v>0.90969991683959961</v>
      </c>
      <c r="CU1678">
        <v>0.97689759731292725</v>
      </c>
      <c r="CV1678">
        <v>0.79142892360687256</v>
      </c>
      <c r="CW1678">
        <v>0.70145666599273682</v>
      </c>
      <c r="CX1678">
        <v>0.59816747903823853</v>
      </c>
      <c r="CY1678">
        <v>0.62551814317703247</v>
      </c>
      <c r="CZ1678">
        <v>0.61005377769470215</v>
      </c>
    </row>
    <row r="1679" spans="1:104" x14ac:dyDescent="0.25">
      <c r="A1679" t="s">
        <v>1868</v>
      </c>
      <c r="B1679" t="s">
        <v>26</v>
      </c>
      <c r="C1679" t="s">
        <v>28</v>
      </c>
      <c r="D1679" t="s">
        <v>184</v>
      </c>
      <c r="E1679" t="s">
        <v>184</v>
      </c>
      <c r="F1679">
        <v>2023</v>
      </c>
      <c r="G1679" t="s">
        <v>171</v>
      </c>
      <c r="H1679">
        <v>1</v>
      </c>
      <c r="I1679">
        <v>39.67608642578125</v>
      </c>
      <c r="J1679">
        <v>38.477222442626953</v>
      </c>
      <c r="K1679">
        <v>37.981819152832031</v>
      </c>
      <c r="L1679">
        <v>38.269329071044922</v>
      </c>
      <c r="M1679">
        <v>40.203319549560547</v>
      </c>
      <c r="N1679">
        <v>44.473598480224609</v>
      </c>
      <c r="O1679">
        <v>51.534465789794922</v>
      </c>
      <c r="P1679">
        <v>56.168418884277344</v>
      </c>
      <c r="Q1679">
        <v>59.137535095214844</v>
      </c>
      <c r="R1679">
        <v>59.976650238037109</v>
      </c>
      <c r="S1679">
        <v>60.185924530029297</v>
      </c>
      <c r="T1679">
        <v>59.747955322265625</v>
      </c>
      <c r="U1679">
        <v>59.186683654785156</v>
      </c>
      <c r="V1679">
        <v>59.061767578125</v>
      </c>
      <c r="W1679">
        <v>58.213035583496094</v>
      </c>
      <c r="X1679">
        <v>56.535228729248047</v>
      </c>
      <c r="Y1679">
        <v>55.285537719726563</v>
      </c>
      <c r="Z1679">
        <v>56.266273498535156</v>
      </c>
      <c r="AA1679">
        <v>54.064029693603516</v>
      </c>
      <c r="AB1679">
        <v>52.246124267578125</v>
      </c>
      <c r="AC1679">
        <v>50.608501434326172</v>
      </c>
      <c r="AD1679">
        <v>48.197971343994141</v>
      </c>
      <c r="AE1679">
        <v>44.782390594482422</v>
      </c>
      <c r="AF1679">
        <v>42.177291870117188</v>
      </c>
      <c r="AG1679">
        <v>-0.58877784013748169</v>
      </c>
      <c r="AH1679">
        <v>-9.4780825078487396E-2</v>
      </c>
      <c r="AI1679">
        <v>0.17816796898841858</v>
      </c>
      <c r="AJ1679">
        <v>-1.5235780738294125E-2</v>
      </c>
      <c r="AK1679">
        <v>-0.26178565621376038</v>
      </c>
      <c r="AL1679">
        <v>-0.34164324402809143</v>
      </c>
      <c r="AM1679">
        <v>-0.48855805397033691</v>
      </c>
      <c r="AN1679">
        <v>-0.46822628378868103</v>
      </c>
      <c r="AO1679">
        <v>0.14049582183361053</v>
      </c>
      <c r="AP1679">
        <v>0.658477783203125</v>
      </c>
      <c r="AQ1679">
        <v>1.0352898836135864</v>
      </c>
      <c r="AR1679">
        <v>3.0428252220153809</v>
      </c>
      <c r="AS1679">
        <v>3.0320045948028564</v>
      </c>
      <c r="AT1679">
        <v>2.8753936290740967</v>
      </c>
      <c r="AU1679">
        <v>2.5309238433837891</v>
      </c>
      <c r="AV1679">
        <v>1.8209643363952637</v>
      </c>
      <c r="AW1679">
        <v>1.5283305644989014</v>
      </c>
      <c r="AX1679">
        <v>0.95517557859420776</v>
      </c>
      <c r="AY1679">
        <v>-0.99091023206710815</v>
      </c>
      <c r="AZ1679">
        <v>-0.86687123775482178</v>
      </c>
      <c r="BA1679">
        <v>-0.66781991720199585</v>
      </c>
      <c r="BB1679">
        <v>-0.55877006053924561</v>
      </c>
      <c r="BC1679">
        <v>-0.41899386048316956</v>
      </c>
      <c r="BD1679">
        <v>-0.73804187774658203</v>
      </c>
      <c r="BE1679">
        <v>47.497055053710938</v>
      </c>
      <c r="BF1679">
        <v>47.475387573242187</v>
      </c>
      <c r="BG1679">
        <v>46.910385131835937</v>
      </c>
      <c r="BH1679">
        <v>46.388717651367188</v>
      </c>
      <c r="BI1679">
        <v>45.225387573242187</v>
      </c>
      <c r="BJ1679">
        <v>45.139148712158203</v>
      </c>
      <c r="BK1679">
        <v>44.802913665771484</v>
      </c>
      <c r="BL1679">
        <v>43.889583587646484</v>
      </c>
      <c r="BM1679">
        <v>46.946743011474609</v>
      </c>
      <c r="BN1679">
        <v>51.773403167724609</v>
      </c>
      <c r="BO1679">
        <v>54.458396911621094</v>
      </c>
      <c r="BP1679">
        <v>56.47833251953125</v>
      </c>
      <c r="BQ1679">
        <v>57.06500244140625</v>
      </c>
      <c r="BR1679">
        <v>58.913330078125</v>
      </c>
      <c r="BS1679">
        <v>58.22833251953125</v>
      </c>
      <c r="BT1679">
        <v>58.292900085449219</v>
      </c>
      <c r="BU1679">
        <v>56.424640655517578</v>
      </c>
      <c r="BV1679">
        <v>52.867916107177734</v>
      </c>
      <c r="BW1679">
        <v>50.062923431396484</v>
      </c>
      <c r="BX1679">
        <v>47.507930755615234</v>
      </c>
      <c r="BY1679">
        <v>47.195098876953125</v>
      </c>
      <c r="BZ1679">
        <v>47.586757659912109</v>
      </c>
      <c r="CA1679">
        <v>46.585025787353516</v>
      </c>
      <c r="CB1679">
        <v>45.79168701171875</v>
      </c>
      <c r="CC1679">
        <v>0.97035115957260132</v>
      </c>
      <c r="CD1679">
        <v>0.92121988534927368</v>
      </c>
      <c r="CE1679">
        <v>0.87782233953475952</v>
      </c>
      <c r="CF1679">
        <v>0.6949116587638855</v>
      </c>
      <c r="CG1679">
        <v>0.62090367078781128</v>
      </c>
      <c r="CH1679">
        <v>0.70265227556228638</v>
      </c>
      <c r="CI1679">
        <v>0.80768013000488281</v>
      </c>
      <c r="CJ1679">
        <v>0.69619160890579224</v>
      </c>
      <c r="CK1679">
        <v>0.84795743227005005</v>
      </c>
      <c r="CL1679">
        <v>0.86191463470458984</v>
      </c>
      <c r="CM1679">
        <v>0.81392514705657959</v>
      </c>
      <c r="CN1679">
        <v>0.85754460096359253</v>
      </c>
      <c r="CO1679">
        <v>0.95439600944519043</v>
      </c>
      <c r="CP1679">
        <v>0.84954124689102173</v>
      </c>
      <c r="CQ1679">
        <v>0.88875663280487061</v>
      </c>
      <c r="CR1679">
        <v>0.97193002700805664</v>
      </c>
      <c r="CS1679">
        <v>0.98029190301895142</v>
      </c>
      <c r="CT1679">
        <v>1.0083472728729248</v>
      </c>
      <c r="CU1679">
        <v>1.1169751882553101</v>
      </c>
      <c r="CV1679">
        <v>0.90989196300506592</v>
      </c>
      <c r="CW1679">
        <v>0.81043708324432373</v>
      </c>
      <c r="CX1679">
        <v>0.69989949464797974</v>
      </c>
      <c r="CY1679">
        <v>0.7281302809715271</v>
      </c>
      <c r="CZ1679">
        <v>0.70731770992279053</v>
      </c>
    </row>
    <row r="1680" spans="1:104" x14ac:dyDescent="0.25">
      <c r="A1680" t="s">
        <v>1869</v>
      </c>
      <c r="B1680" t="s">
        <v>26</v>
      </c>
      <c r="C1680" t="s">
        <v>28</v>
      </c>
      <c r="D1680" t="s">
        <v>184</v>
      </c>
      <c r="E1680" t="s">
        <v>184</v>
      </c>
      <c r="F1680">
        <v>2023</v>
      </c>
      <c r="G1680" t="s">
        <v>172</v>
      </c>
      <c r="H1680">
        <v>2</v>
      </c>
      <c r="I1680">
        <v>39.793941497802734</v>
      </c>
      <c r="J1680">
        <v>38.602142333984375</v>
      </c>
      <c r="K1680">
        <v>38.012371063232422</v>
      </c>
      <c r="L1680">
        <v>38.238121032714844</v>
      </c>
      <c r="M1680">
        <v>40.011119842529297</v>
      </c>
      <c r="N1680">
        <v>44.484310150146484</v>
      </c>
      <c r="O1680">
        <v>50.916648864746094</v>
      </c>
      <c r="P1680">
        <v>55.62548828125</v>
      </c>
      <c r="Q1680">
        <v>59.223739624023438</v>
      </c>
      <c r="R1680">
        <v>60.776554107666016</v>
      </c>
      <c r="S1680">
        <v>61.514476776123047</v>
      </c>
      <c r="T1680">
        <v>61.587684631347656</v>
      </c>
      <c r="U1680">
        <v>61.477298736572266</v>
      </c>
      <c r="V1680">
        <v>61.489570617675781</v>
      </c>
      <c r="W1680">
        <v>60.664619445800781</v>
      </c>
      <c r="X1680">
        <v>58.839385986328125</v>
      </c>
      <c r="Y1680">
        <v>57.061149597167969</v>
      </c>
      <c r="Z1680">
        <v>56.888847351074219</v>
      </c>
      <c r="AA1680">
        <v>55.512844085693359</v>
      </c>
      <c r="AB1680">
        <v>53.352958679199219</v>
      </c>
      <c r="AC1680">
        <v>51.601184844970703</v>
      </c>
      <c r="AD1680">
        <v>48.763568878173828</v>
      </c>
      <c r="AE1680">
        <v>45.074485778808594</v>
      </c>
      <c r="AF1680">
        <v>42.350902557373047</v>
      </c>
      <c r="AG1680">
        <v>-0.56129127740859985</v>
      </c>
      <c r="AH1680">
        <v>-0.10973821580410004</v>
      </c>
      <c r="AI1680">
        <v>0.13600468635559082</v>
      </c>
      <c r="AJ1680">
        <v>-3.4464519470930099E-2</v>
      </c>
      <c r="AK1680">
        <v>-0.2482248842716217</v>
      </c>
      <c r="AL1680">
        <v>-0.30785748362541199</v>
      </c>
      <c r="AM1680">
        <v>-0.4542059600353241</v>
      </c>
      <c r="AN1680">
        <v>-0.4011569619178772</v>
      </c>
      <c r="AO1680">
        <v>0.13980138301849365</v>
      </c>
      <c r="AP1680">
        <v>0.60315775871276855</v>
      </c>
      <c r="AQ1680">
        <v>1.0041234493255615</v>
      </c>
      <c r="AR1680">
        <v>3.1295802593231201</v>
      </c>
      <c r="AS1680">
        <v>3.1487085819244385</v>
      </c>
      <c r="AT1680">
        <v>2.9968643188476563</v>
      </c>
      <c r="AU1680">
        <v>2.6574811935424805</v>
      </c>
      <c r="AV1680">
        <v>2.0031578540802002</v>
      </c>
      <c r="AW1680">
        <v>1.7132250070571899</v>
      </c>
      <c r="AX1680">
        <v>1.1551756858825684</v>
      </c>
      <c r="AY1680">
        <v>-0.81116259098052979</v>
      </c>
      <c r="AZ1680">
        <v>-0.73372811079025269</v>
      </c>
      <c r="BA1680">
        <v>-0.56986707448959351</v>
      </c>
      <c r="BB1680">
        <v>-0.46398124098777771</v>
      </c>
      <c r="BC1680">
        <v>-0.35029464960098267</v>
      </c>
      <c r="BD1680">
        <v>-0.64721387624740601</v>
      </c>
      <c r="BE1680">
        <v>49.225662231445313</v>
      </c>
      <c r="BF1680">
        <v>50.597866058349609</v>
      </c>
      <c r="BG1680">
        <v>50.967906951904297</v>
      </c>
      <c r="BH1680">
        <v>50.737834930419922</v>
      </c>
      <c r="BI1680">
        <v>49.779422760009766</v>
      </c>
      <c r="BJ1680">
        <v>49.0294189453125</v>
      </c>
      <c r="BK1680">
        <v>49.302814483642578</v>
      </c>
      <c r="BL1680">
        <v>50.237834930419922</v>
      </c>
      <c r="BM1680">
        <v>52.377365112304688</v>
      </c>
      <c r="BN1680">
        <v>54.587509155273438</v>
      </c>
      <c r="BO1680">
        <v>56.523826599121094</v>
      </c>
      <c r="BP1680">
        <v>57.771659851074219</v>
      </c>
      <c r="BQ1680">
        <v>59.686752319335938</v>
      </c>
      <c r="BR1680">
        <v>60.641265869140625</v>
      </c>
      <c r="BS1680">
        <v>60.451911926269531</v>
      </c>
      <c r="BT1680">
        <v>58.586208343505859</v>
      </c>
      <c r="BU1680">
        <v>57.110469818115234</v>
      </c>
      <c r="BV1680">
        <v>55.131263732910156</v>
      </c>
      <c r="BW1680">
        <v>53.759059906005859</v>
      </c>
      <c r="BX1680">
        <v>52.997798919677734</v>
      </c>
      <c r="BY1680">
        <v>51.574905395507812</v>
      </c>
      <c r="BZ1680">
        <v>50.704437255859375</v>
      </c>
      <c r="CA1680">
        <v>50.163280487060547</v>
      </c>
      <c r="CB1680">
        <v>50.574905395507812</v>
      </c>
      <c r="CC1680">
        <v>0.9141010046005249</v>
      </c>
      <c r="CD1680">
        <v>0.86970990896224976</v>
      </c>
      <c r="CE1680">
        <v>0.82731640338897705</v>
      </c>
      <c r="CF1680">
        <v>0.65609502792358398</v>
      </c>
      <c r="CG1680">
        <v>0.58498436212539673</v>
      </c>
      <c r="CH1680">
        <v>0.66805005073547363</v>
      </c>
      <c r="CI1680">
        <v>0.7630189061164856</v>
      </c>
      <c r="CJ1680">
        <v>0.66547989845275879</v>
      </c>
      <c r="CK1680">
        <v>0.81241291761398315</v>
      </c>
      <c r="CL1680">
        <v>0.82921648025512695</v>
      </c>
      <c r="CM1680">
        <v>0.784859299659729</v>
      </c>
      <c r="CN1680">
        <v>0.82758736610412598</v>
      </c>
      <c r="CO1680">
        <v>0.92346221208572388</v>
      </c>
      <c r="CP1680">
        <v>0.82167202234268188</v>
      </c>
      <c r="CQ1680">
        <v>0.85979980230331421</v>
      </c>
      <c r="CR1680">
        <v>0.94012504816055298</v>
      </c>
      <c r="CS1680">
        <v>0.94659614562988281</v>
      </c>
      <c r="CT1680">
        <v>0.96735984086990356</v>
      </c>
      <c r="CU1680">
        <v>1.0794805288314819</v>
      </c>
      <c r="CV1680">
        <v>0.87473839521408081</v>
      </c>
      <c r="CW1680">
        <v>0.77883332967758179</v>
      </c>
      <c r="CX1680">
        <v>0.66615623235702515</v>
      </c>
      <c r="CY1680">
        <v>0.68901854753494263</v>
      </c>
      <c r="CZ1680">
        <v>0.6694636344909668</v>
      </c>
    </row>
    <row r="1681" spans="1:104" x14ac:dyDescent="0.25">
      <c r="A1681" t="s">
        <v>1870</v>
      </c>
      <c r="B1681" t="s">
        <v>26</v>
      </c>
      <c r="C1681" t="s">
        <v>28</v>
      </c>
      <c r="D1681" t="s">
        <v>184</v>
      </c>
      <c r="E1681" t="s">
        <v>184</v>
      </c>
      <c r="F1681">
        <v>2023</v>
      </c>
      <c r="G1681" t="s">
        <v>173</v>
      </c>
      <c r="H1681">
        <v>3</v>
      </c>
      <c r="I1681">
        <v>40.699016571044922</v>
      </c>
      <c r="J1681">
        <v>39.396396636962891</v>
      </c>
      <c r="K1681">
        <v>38.616424560546875</v>
      </c>
      <c r="L1681">
        <v>38.671310424804687</v>
      </c>
      <c r="M1681">
        <v>40.190032958984375</v>
      </c>
      <c r="N1681">
        <v>44.226547241210938</v>
      </c>
      <c r="O1681">
        <v>51.021934509277344</v>
      </c>
      <c r="P1681">
        <v>56.104122161865234</v>
      </c>
      <c r="Q1681">
        <v>59.723316192626953</v>
      </c>
      <c r="R1681">
        <v>60.949958801269531</v>
      </c>
      <c r="S1681">
        <v>61.519439697265625</v>
      </c>
      <c r="T1681">
        <v>61.615249633789063</v>
      </c>
      <c r="U1681">
        <v>61.402297973632813</v>
      </c>
      <c r="V1681">
        <v>61.369747161865234</v>
      </c>
      <c r="W1681">
        <v>60.574272155761719</v>
      </c>
      <c r="X1681">
        <v>59.034957885742188</v>
      </c>
      <c r="Y1681">
        <v>57.432426452636719</v>
      </c>
      <c r="Z1681">
        <v>55.8087158203125</v>
      </c>
      <c r="AA1681">
        <v>54.219562530517578</v>
      </c>
      <c r="AB1681">
        <v>54.429264068603516</v>
      </c>
      <c r="AC1681">
        <v>52.494327545166016</v>
      </c>
      <c r="AD1681">
        <v>49.882026672363281</v>
      </c>
      <c r="AE1681">
        <v>45.860984802246094</v>
      </c>
      <c r="AF1681">
        <v>43.082698822021484</v>
      </c>
      <c r="AG1681">
        <v>-0.57962346076965332</v>
      </c>
      <c r="AH1681">
        <v>-0.11365914344787598</v>
      </c>
      <c r="AI1681">
        <v>0.14007873833179474</v>
      </c>
      <c r="AJ1681">
        <v>-3.4821167588233948E-2</v>
      </c>
      <c r="AK1681">
        <v>-0.25102424621582031</v>
      </c>
      <c r="AL1681">
        <v>-0.30742299556732178</v>
      </c>
      <c r="AM1681">
        <v>-0.45780584216117859</v>
      </c>
      <c r="AN1681">
        <v>-0.40802457928657532</v>
      </c>
      <c r="AO1681">
        <v>0.14203526079654694</v>
      </c>
      <c r="AP1681">
        <v>0.60942232608795166</v>
      </c>
      <c r="AQ1681">
        <v>1.0093152523040771</v>
      </c>
      <c r="AR1681">
        <v>3.1411421298980713</v>
      </c>
      <c r="AS1681">
        <v>3.1562337875366211</v>
      </c>
      <c r="AT1681">
        <v>3.0023460388183594</v>
      </c>
      <c r="AU1681">
        <v>2.6644854545593262</v>
      </c>
      <c r="AV1681">
        <v>2.013580322265625</v>
      </c>
      <c r="AW1681">
        <v>1.7253942489624023</v>
      </c>
      <c r="AX1681">
        <v>1.1252856254577637</v>
      </c>
      <c r="AY1681">
        <v>-0.81297469139099121</v>
      </c>
      <c r="AZ1681">
        <v>-0.75664961338043213</v>
      </c>
      <c r="BA1681">
        <v>-0.58115017414093018</v>
      </c>
      <c r="BB1681">
        <v>-0.47762414813041687</v>
      </c>
      <c r="BC1681">
        <v>-0.35693630576133728</v>
      </c>
      <c r="BD1681">
        <v>-0.65986943244934082</v>
      </c>
      <c r="BE1681">
        <v>47.212398529052734</v>
      </c>
      <c r="BF1681">
        <v>48.750198364257813</v>
      </c>
      <c r="BG1681">
        <v>48.93133544921875</v>
      </c>
      <c r="BH1681">
        <v>49.848621368408203</v>
      </c>
      <c r="BI1681">
        <v>48.640628814697266</v>
      </c>
      <c r="BJ1681">
        <v>48.433937072753906</v>
      </c>
      <c r="BK1681">
        <v>48.595588684082031</v>
      </c>
      <c r="BL1681">
        <v>49.075672149658203</v>
      </c>
      <c r="BM1681">
        <v>52.378189086914062</v>
      </c>
      <c r="BN1681">
        <v>53.904609680175781</v>
      </c>
      <c r="BO1681">
        <v>56.563228607177734</v>
      </c>
      <c r="BP1681">
        <v>57.629489898681641</v>
      </c>
      <c r="BQ1681">
        <v>59.064094543457031</v>
      </c>
      <c r="BR1681">
        <v>60.085315704345703</v>
      </c>
      <c r="BS1681">
        <v>59.585315704345703</v>
      </c>
      <c r="BT1681">
        <v>59.083148956298828</v>
      </c>
      <c r="BU1681">
        <v>58.109134674072266</v>
      </c>
      <c r="BV1681">
        <v>56.900707244873047</v>
      </c>
      <c r="BW1681">
        <v>52.725944519042969</v>
      </c>
      <c r="BX1681">
        <v>51.289173126220703</v>
      </c>
      <c r="BY1681">
        <v>50.129684448242188</v>
      </c>
      <c r="BZ1681">
        <v>49.171257019042969</v>
      </c>
      <c r="CA1681">
        <v>48.67169189453125</v>
      </c>
      <c r="CB1681">
        <v>48.585514068603516</v>
      </c>
      <c r="CC1681">
        <v>0.9423072338104248</v>
      </c>
      <c r="CD1681">
        <v>0.89776569604873657</v>
      </c>
      <c r="CE1681">
        <v>0.8489224910736084</v>
      </c>
      <c r="CF1681">
        <v>0.67016571760177612</v>
      </c>
      <c r="CG1681">
        <v>0.59329706430435181</v>
      </c>
      <c r="CH1681">
        <v>0.67119985818862915</v>
      </c>
      <c r="CI1681">
        <v>0.77235949039459229</v>
      </c>
      <c r="CJ1681">
        <v>0.6776505708694458</v>
      </c>
      <c r="CK1681">
        <v>0.82761293649673462</v>
      </c>
      <c r="CL1681">
        <v>0.8427194356918335</v>
      </c>
      <c r="CM1681">
        <v>0.79838007688522339</v>
      </c>
      <c r="CN1681">
        <v>0.8427167534828186</v>
      </c>
      <c r="CO1681">
        <v>0.93901997804641724</v>
      </c>
      <c r="CP1681">
        <v>0.83670449256896973</v>
      </c>
      <c r="CQ1681">
        <v>0.87543743848800659</v>
      </c>
      <c r="CR1681">
        <v>0.95813643932342529</v>
      </c>
      <c r="CS1681">
        <v>0.96766948699951172</v>
      </c>
      <c r="CT1681">
        <v>0.97426337003707886</v>
      </c>
      <c r="CU1681">
        <v>1.0817707777023315</v>
      </c>
      <c r="CV1681">
        <v>0.898875892162323</v>
      </c>
      <c r="CW1681">
        <v>0.79253613948822021</v>
      </c>
      <c r="CX1681">
        <v>0.68300843238830566</v>
      </c>
      <c r="CY1681">
        <v>0.70061147212982178</v>
      </c>
      <c r="CZ1681">
        <v>0.68173974752426147</v>
      </c>
    </row>
    <row r="1682" spans="1:104" x14ac:dyDescent="0.25">
      <c r="A1682" t="s">
        <v>1871</v>
      </c>
      <c r="B1682" t="s">
        <v>26</v>
      </c>
      <c r="C1682" t="s">
        <v>28</v>
      </c>
      <c r="D1682" t="s">
        <v>184</v>
      </c>
      <c r="E1682" t="s">
        <v>184</v>
      </c>
      <c r="F1682">
        <v>2023</v>
      </c>
      <c r="G1682" t="s">
        <v>174</v>
      </c>
      <c r="H1682">
        <v>4</v>
      </c>
      <c r="I1682">
        <v>41.514041900634766</v>
      </c>
      <c r="J1682">
        <v>40.107429504394531</v>
      </c>
      <c r="K1682">
        <v>39.255413055419922</v>
      </c>
      <c r="L1682">
        <v>39.173793792724609</v>
      </c>
      <c r="M1682">
        <v>40.668403625488281</v>
      </c>
      <c r="N1682">
        <v>44.517837524414063</v>
      </c>
      <c r="O1682">
        <v>49.855091094970703</v>
      </c>
      <c r="P1682">
        <v>54.863002777099609</v>
      </c>
      <c r="Q1682">
        <v>59.646408081054688</v>
      </c>
      <c r="R1682">
        <v>63.098476409912109</v>
      </c>
      <c r="S1682">
        <v>65.878486633300781</v>
      </c>
      <c r="T1682">
        <v>67.65704345703125</v>
      </c>
      <c r="U1682">
        <v>68.651458740234375</v>
      </c>
      <c r="V1682">
        <v>69.651679992675781</v>
      </c>
      <c r="W1682">
        <v>69.221755981445313</v>
      </c>
      <c r="X1682">
        <v>67.305870056152344</v>
      </c>
      <c r="Y1682">
        <v>64.671646118164062</v>
      </c>
      <c r="Z1682">
        <v>60.694442749023438</v>
      </c>
      <c r="AA1682">
        <v>56.843109130859375</v>
      </c>
      <c r="AB1682">
        <v>56.233921051025391</v>
      </c>
      <c r="AC1682">
        <v>54.743427276611328</v>
      </c>
      <c r="AD1682">
        <v>51.500312805175781</v>
      </c>
      <c r="AE1682">
        <v>47.7197265625</v>
      </c>
      <c r="AF1682">
        <v>44.674903869628906</v>
      </c>
      <c r="AG1682">
        <v>-0.50775152444839478</v>
      </c>
      <c r="AH1682">
        <v>-0.17734736204147339</v>
      </c>
      <c r="AI1682">
        <v>-1.3139952905476093E-2</v>
      </c>
      <c r="AJ1682">
        <v>-0.10870584100484848</v>
      </c>
      <c r="AK1682">
        <v>-0.21640646457672119</v>
      </c>
      <c r="AL1682">
        <v>-0.19098354876041412</v>
      </c>
      <c r="AM1682">
        <v>-0.35390502214431763</v>
      </c>
      <c r="AN1682">
        <v>-0.18729688227176666</v>
      </c>
      <c r="AO1682">
        <v>0.13494087755680084</v>
      </c>
      <c r="AP1682">
        <v>0.39450240135192871</v>
      </c>
      <c r="AQ1682">
        <v>0.87623685598373413</v>
      </c>
      <c r="AR1682">
        <v>3.4116096496582031</v>
      </c>
      <c r="AS1682">
        <v>3.5013682842254639</v>
      </c>
      <c r="AT1682">
        <v>3.389625072479248</v>
      </c>
      <c r="AU1682">
        <v>3.111701488494873</v>
      </c>
      <c r="AV1682">
        <v>2.7203199863433838</v>
      </c>
      <c r="AW1682">
        <v>2.4547433853149414</v>
      </c>
      <c r="AX1682">
        <v>1.9215584993362427</v>
      </c>
      <c r="AY1682">
        <v>-8.3530470728874207E-2</v>
      </c>
      <c r="AZ1682">
        <v>-0.21889600157737732</v>
      </c>
      <c r="BA1682">
        <v>-0.1944381445646286</v>
      </c>
      <c r="BB1682">
        <v>-0.13326729834079742</v>
      </c>
      <c r="BC1682">
        <v>-0.11906129121780396</v>
      </c>
      <c r="BD1682">
        <v>-0.35461625456809998</v>
      </c>
      <c r="BE1682">
        <v>58.16046142578125</v>
      </c>
      <c r="BF1682">
        <v>58.508052825927734</v>
      </c>
      <c r="BG1682">
        <v>57.826896667480469</v>
      </c>
      <c r="BH1682">
        <v>57.715621948242187</v>
      </c>
      <c r="BI1682">
        <v>57.491168975830078</v>
      </c>
      <c r="BJ1682">
        <v>57.629894256591797</v>
      </c>
      <c r="BK1682">
        <v>58.314949035644531</v>
      </c>
      <c r="BL1682">
        <v>62.696483612060547</v>
      </c>
      <c r="BM1682">
        <v>67.479995727539062</v>
      </c>
      <c r="BN1682">
        <v>66.741943359375</v>
      </c>
      <c r="BO1682">
        <v>69.171806335449219</v>
      </c>
      <c r="BP1682">
        <v>71.382835388183594</v>
      </c>
      <c r="BQ1682">
        <v>72.238052368164063</v>
      </c>
      <c r="BR1682">
        <v>71.351921081542969</v>
      </c>
      <c r="BS1682">
        <v>71.217697143554688</v>
      </c>
      <c r="BT1682">
        <v>70.618377685546875</v>
      </c>
      <c r="BU1682">
        <v>69.183753967285156</v>
      </c>
      <c r="BV1682">
        <v>68.225318908691406</v>
      </c>
      <c r="BW1682">
        <v>67.065811157226563</v>
      </c>
      <c r="BX1682">
        <v>64.194839477539063</v>
      </c>
      <c r="BY1682">
        <v>61.903705596923828</v>
      </c>
      <c r="BZ1682">
        <v>61.546760559082031</v>
      </c>
      <c r="CA1682">
        <v>60.129894256591797</v>
      </c>
      <c r="CB1682">
        <v>58.648509979248047</v>
      </c>
      <c r="CC1682">
        <v>0.80845236778259277</v>
      </c>
      <c r="CD1682">
        <v>0.7694624662399292</v>
      </c>
      <c r="CE1682">
        <v>0.727935791015625</v>
      </c>
      <c r="CF1682">
        <v>0.57900136709213257</v>
      </c>
      <c r="CG1682">
        <v>0.51819002628326416</v>
      </c>
      <c r="CH1682">
        <v>0.58680695295333862</v>
      </c>
      <c r="CI1682">
        <v>0.6705283522605896</v>
      </c>
      <c r="CJ1682">
        <v>0.62328040599822998</v>
      </c>
      <c r="CK1682">
        <v>0.75518715381622314</v>
      </c>
      <c r="CL1682">
        <v>0.78236651420593262</v>
      </c>
      <c r="CM1682">
        <v>0.75705701112747192</v>
      </c>
      <c r="CN1682">
        <v>0.79918909072875977</v>
      </c>
      <c r="CO1682">
        <v>0.88289743661880493</v>
      </c>
      <c r="CP1682">
        <v>0.80132055282592773</v>
      </c>
      <c r="CQ1682">
        <v>0.83576029539108276</v>
      </c>
      <c r="CR1682">
        <v>0.90052694082260132</v>
      </c>
      <c r="CS1682">
        <v>0.89738136529922485</v>
      </c>
      <c r="CT1682">
        <v>0.88215184211730957</v>
      </c>
      <c r="CU1682">
        <v>0.94480389356613159</v>
      </c>
      <c r="CV1682">
        <v>0.7734714150428772</v>
      </c>
      <c r="CW1682">
        <v>0.69108712673187256</v>
      </c>
      <c r="CX1682">
        <v>0.59262055158615112</v>
      </c>
      <c r="CY1682">
        <v>0.61621224880218506</v>
      </c>
      <c r="CZ1682">
        <v>0.599334716796875</v>
      </c>
    </row>
    <row r="1683" spans="1:104" x14ac:dyDescent="0.25">
      <c r="A1683" t="s">
        <v>1872</v>
      </c>
      <c r="B1683" t="s">
        <v>26</v>
      </c>
      <c r="C1683" t="s">
        <v>28</v>
      </c>
      <c r="D1683" t="s">
        <v>184</v>
      </c>
      <c r="E1683" t="s">
        <v>184</v>
      </c>
      <c r="F1683">
        <v>2023</v>
      </c>
      <c r="G1683" t="s">
        <v>175</v>
      </c>
      <c r="H1683">
        <v>5</v>
      </c>
      <c r="I1683">
        <v>42.789623260498047</v>
      </c>
      <c r="J1683">
        <v>41.359169006347656</v>
      </c>
      <c r="K1683">
        <v>40.462619781494141</v>
      </c>
      <c r="L1683">
        <v>40.278785705566406</v>
      </c>
      <c r="M1683">
        <v>41.679000854492188</v>
      </c>
      <c r="N1683">
        <v>45.434593200683594</v>
      </c>
      <c r="O1683">
        <v>50.419479370117188</v>
      </c>
      <c r="P1683">
        <v>56.756122589111328</v>
      </c>
      <c r="Q1683">
        <v>62.455036163330078</v>
      </c>
      <c r="R1683">
        <v>66.40753173828125</v>
      </c>
      <c r="S1683">
        <v>69.01861572265625</v>
      </c>
      <c r="T1683">
        <v>70.087387084960938</v>
      </c>
      <c r="U1683">
        <v>70.372970581054687</v>
      </c>
      <c r="V1683">
        <v>70.823562622070313</v>
      </c>
      <c r="W1683">
        <v>70.438011169433594</v>
      </c>
      <c r="X1683">
        <v>68.504119873046875</v>
      </c>
      <c r="Y1683">
        <v>65.696525573730469</v>
      </c>
      <c r="Z1683">
        <v>61.875717163085938</v>
      </c>
      <c r="AA1683">
        <v>58.010154724121094</v>
      </c>
      <c r="AB1683">
        <v>56.748371124267578</v>
      </c>
      <c r="AC1683">
        <v>55.976371765136719</v>
      </c>
      <c r="AD1683">
        <v>52.640777587890625</v>
      </c>
      <c r="AE1683">
        <v>48.891056060791016</v>
      </c>
      <c r="AF1683">
        <v>45.859466552734375</v>
      </c>
      <c r="AG1683">
        <v>-0.53057467937469482</v>
      </c>
      <c r="AH1683">
        <v>-0.18968245387077332</v>
      </c>
      <c r="AI1683">
        <v>-2.0054660737514496E-2</v>
      </c>
      <c r="AJ1683">
        <v>-0.11681345105171204</v>
      </c>
      <c r="AK1683">
        <v>-0.22316573560237885</v>
      </c>
      <c r="AL1683">
        <v>-0.19443224370479584</v>
      </c>
      <c r="AM1683">
        <v>-0.36183863878250122</v>
      </c>
      <c r="AN1683">
        <v>-0.19077745079994202</v>
      </c>
      <c r="AO1683">
        <v>0.14137780666351318</v>
      </c>
      <c r="AP1683">
        <v>0.40699487924575806</v>
      </c>
      <c r="AQ1683">
        <v>0.90563780069351196</v>
      </c>
      <c r="AR1683">
        <v>3.5126054286956787</v>
      </c>
      <c r="AS1683">
        <v>3.5647099018096924</v>
      </c>
      <c r="AT1683">
        <v>3.4191775321960449</v>
      </c>
      <c r="AU1683">
        <v>3.1441545486450195</v>
      </c>
      <c r="AV1683">
        <v>2.7701900005340576</v>
      </c>
      <c r="AW1683">
        <v>2.5050027370452881</v>
      </c>
      <c r="AX1683">
        <v>1.9773149490356445</v>
      </c>
      <c r="AY1683">
        <v>-6.0848765075206757E-2</v>
      </c>
      <c r="AZ1683">
        <v>-0.20644354820251465</v>
      </c>
      <c r="BA1683">
        <v>-0.18757745623588562</v>
      </c>
      <c r="BB1683">
        <v>-0.12572804093360901</v>
      </c>
      <c r="BC1683">
        <v>-0.11508684605360031</v>
      </c>
      <c r="BD1683">
        <v>-0.3589649498462677</v>
      </c>
      <c r="BE1683">
        <v>59.238925933837891</v>
      </c>
      <c r="BF1683">
        <v>59.654521942138672</v>
      </c>
      <c r="BG1683">
        <v>59.861236572265625</v>
      </c>
      <c r="BH1683">
        <v>59.882881164550781</v>
      </c>
      <c r="BI1683">
        <v>59.878982543945313</v>
      </c>
      <c r="BJ1683">
        <v>60.087867736816406</v>
      </c>
      <c r="BK1683">
        <v>60.814060211181641</v>
      </c>
      <c r="BL1683">
        <v>61.04241943359375</v>
      </c>
      <c r="BM1683">
        <v>64.09893798828125</v>
      </c>
      <c r="BN1683">
        <v>66.078163146972656</v>
      </c>
      <c r="BO1683">
        <v>70.068031311035156</v>
      </c>
      <c r="BP1683">
        <v>72.205490112304688</v>
      </c>
      <c r="BQ1683">
        <v>72.275611877441406</v>
      </c>
      <c r="BR1683">
        <v>72.730598449707031</v>
      </c>
      <c r="BS1683">
        <v>72.414375305175781</v>
      </c>
      <c r="BT1683">
        <v>71.817169189453125</v>
      </c>
      <c r="BU1683">
        <v>70.17364501953125</v>
      </c>
      <c r="BV1683">
        <v>67.553924560546875</v>
      </c>
      <c r="BW1683">
        <v>64.456283569335937</v>
      </c>
      <c r="BX1683">
        <v>61.606479644775391</v>
      </c>
      <c r="BY1683">
        <v>60.835704803466797</v>
      </c>
      <c r="BZ1683">
        <v>60.173999786376953</v>
      </c>
      <c r="CA1683">
        <v>60.195644378662109</v>
      </c>
      <c r="CB1683">
        <v>60.172267913818359</v>
      </c>
      <c r="CC1683">
        <v>0.83876591920852661</v>
      </c>
      <c r="CD1683">
        <v>0.80019313097000122</v>
      </c>
      <c r="CE1683">
        <v>0.7571561336517334</v>
      </c>
      <c r="CF1683">
        <v>0.59825044870376587</v>
      </c>
      <c r="CG1683">
        <v>0.5309022068977356</v>
      </c>
      <c r="CH1683">
        <v>0.59792149066925049</v>
      </c>
      <c r="CI1683">
        <v>0.67987924814224243</v>
      </c>
      <c r="CJ1683">
        <v>0.63047850131988525</v>
      </c>
      <c r="CK1683">
        <v>0.7678149938583374</v>
      </c>
      <c r="CL1683">
        <v>0.79469752311706543</v>
      </c>
      <c r="CM1683">
        <v>0.76447772979736328</v>
      </c>
      <c r="CN1683">
        <v>0.80520260334014893</v>
      </c>
      <c r="CO1683">
        <v>0.88805055618286133</v>
      </c>
      <c r="CP1683">
        <v>0.80307483673095703</v>
      </c>
      <c r="CQ1683">
        <v>0.83727335929870605</v>
      </c>
      <c r="CR1683">
        <v>0.90356868505477905</v>
      </c>
      <c r="CS1683">
        <v>0.90255051851272583</v>
      </c>
      <c r="CT1683">
        <v>0.8919103741645813</v>
      </c>
      <c r="CU1683">
        <v>0.9618111252784729</v>
      </c>
      <c r="CV1683">
        <v>0.78835028409957886</v>
      </c>
      <c r="CW1683">
        <v>0.70669382810592651</v>
      </c>
      <c r="CX1683">
        <v>0.60433310270309448</v>
      </c>
      <c r="CY1683">
        <v>0.6315886378288269</v>
      </c>
      <c r="CZ1683">
        <v>0.61707967519760132</v>
      </c>
    </row>
    <row r="1684" spans="1:104" x14ac:dyDescent="0.25">
      <c r="A1684" t="s">
        <v>1873</v>
      </c>
      <c r="B1684" t="s">
        <v>26</v>
      </c>
      <c r="C1684" t="s">
        <v>28</v>
      </c>
      <c r="D1684" t="s">
        <v>184</v>
      </c>
      <c r="E1684" t="s">
        <v>184</v>
      </c>
      <c r="F1684">
        <v>2023</v>
      </c>
      <c r="G1684" t="s">
        <v>176</v>
      </c>
      <c r="H1684">
        <v>6</v>
      </c>
      <c r="I1684">
        <v>45.260837554931641</v>
      </c>
      <c r="J1684">
        <v>43.659389495849609</v>
      </c>
      <c r="K1684">
        <v>42.676986694335938</v>
      </c>
      <c r="L1684">
        <v>42.515251159667969</v>
      </c>
      <c r="M1684">
        <v>43.904304504394531</v>
      </c>
      <c r="N1684">
        <v>47.682693481445313</v>
      </c>
      <c r="O1684">
        <v>52.725887298583984</v>
      </c>
      <c r="P1684">
        <v>59.220375061035156</v>
      </c>
      <c r="Q1684">
        <v>64.963645935058594</v>
      </c>
      <c r="R1684">
        <v>69.527320861816406</v>
      </c>
      <c r="S1684">
        <v>73.03326416015625</v>
      </c>
      <c r="T1684">
        <v>74.612289428710938</v>
      </c>
      <c r="U1684">
        <v>75.091659545898437</v>
      </c>
      <c r="V1684">
        <v>75.381080627441406</v>
      </c>
      <c r="W1684">
        <v>75.019126892089844</v>
      </c>
      <c r="X1684">
        <v>73.596366882324219</v>
      </c>
      <c r="Y1684">
        <v>71.111221313476562</v>
      </c>
      <c r="Z1684">
        <v>67.103500366210937</v>
      </c>
      <c r="AA1684">
        <v>62.410392761230469</v>
      </c>
      <c r="AB1684">
        <v>59.584953308105469</v>
      </c>
      <c r="AC1684">
        <v>58.765357971191406</v>
      </c>
      <c r="AD1684">
        <v>55.411983489990234</v>
      </c>
      <c r="AE1684">
        <v>51.718097686767578</v>
      </c>
      <c r="AF1684">
        <v>48.505817413330078</v>
      </c>
      <c r="AG1684">
        <v>-0.52561098337173462</v>
      </c>
      <c r="AH1684">
        <v>-0.23368182778358459</v>
      </c>
      <c r="AI1684">
        <v>-0.10037005692720413</v>
      </c>
      <c r="AJ1684">
        <v>-0.16145531833171844</v>
      </c>
      <c r="AK1684">
        <v>-0.21654690802097321</v>
      </c>
      <c r="AL1684">
        <v>-0.14473249018192291</v>
      </c>
      <c r="AM1684">
        <v>-0.33369475603103638</v>
      </c>
      <c r="AN1684">
        <v>-9.4616547226905823E-2</v>
      </c>
      <c r="AO1684">
        <v>0.14398151636123657</v>
      </c>
      <c r="AP1684">
        <v>0.30854406952857971</v>
      </c>
      <c r="AQ1684">
        <v>0.86081737279891968</v>
      </c>
      <c r="AR1684">
        <v>3.7384254932403564</v>
      </c>
      <c r="AS1684">
        <v>3.8162450790405273</v>
      </c>
      <c r="AT1684">
        <v>3.6561226844787598</v>
      </c>
      <c r="AU1684">
        <v>3.4079406261444092</v>
      </c>
      <c r="AV1684">
        <v>3.203988790512085</v>
      </c>
      <c r="AW1684">
        <v>2.9765055179595947</v>
      </c>
      <c r="AX1684">
        <v>2.4905896186828613</v>
      </c>
      <c r="AY1684">
        <v>0.31505313515663147</v>
      </c>
      <c r="AZ1684">
        <v>5.3877253085374832E-2</v>
      </c>
      <c r="BA1684">
        <v>3.3949015196412802E-3</v>
      </c>
      <c r="BB1684">
        <v>4.3329723179340363E-2</v>
      </c>
      <c r="BC1684">
        <v>5.6545659899711609E-3</v>
      </c>
      <c r="BD1684">
        <v>-0.21320761740207672</v>
      </c>
      <c r="BE1684">
        <v>62.097885131835938</v>
      </c>
      <c r="BF1684">
        <v>61.619525909423828</v>
      </c>
      <c r="BG1684">
        <v>61.348320007324219</v>
      </c>
      <c r="BH1684">
        <v>61.5550537109375</v>
      </c>
      <c r="BI1684">
        <v>61.074958801269531</v>
      </c>
      <c r="BJ1684">
        <v>61.508319854736328</v>
      </c>
      <c r="BK1684">
        <v>62.83740234375</v>
      </c>
      <c r="BL1684">
        <v>65.848991394042969</v>
      </c>
      <c r="BM1684">
        <v>68.511154174804688</v>
      </c>
      <c r="BN1684">
        <v>73.568168640136719</v>
      </c>
      <c r="BO1684">
        <v>77.209991455078125</v>
      </c>
      <c r="BP1684">
        <v>77.276626586914062</v>
      </c>
      <c r="BQ1684">
        <v>79.603118896484375</v>
      </c>
      <c r="BR1684">
        <v>78.525764465332031</v>
      </c>
      <c r="BS1684">
        <v>77.071189880371094</v>
      </c>
      <c r="BT1684">
        <v>76.132209777832031</v>
      </c>
      <c r="BU1684">
        <v>74.262886047363281</v>
      </c>
      <c r="BV1684">
        <v>72.805282592773438</v>
      </c>
      <c r="BW1684">
        <v>71.390525817871094</v>
      </c>
      <c r="BX1684">
        <v>69.025100708007813</v>
      </c>
      <c r="BY1684">
        <v>65.445152282714844</v>
      </c>
      <c r="BZ1684">
        <v>64.652740478515625</v>
      </c>
      <c r="CA1684">
        <v>63.674812316894531</v>
      </c>
      <c r="CB1684">
        <v>62.509620666503906</v>
      </c>
      <c r="CC1684">
        <v>0.83952981233596802</v>
      </c>
      <c r="CD1684">
        <v>0.79965817928314209</v>
      </c>
      <c r="CE1684">
        <v>0.75537216663360596</v>
      </c>
      <c r="CF1684">
        <v>0.596668541431427</v>
      </c>
      <c r="CG1684">
        <v>0.52744847536087036</v>
      </c>
      <c r="CH1684">
        <v>0.59271275997161865</v>
      </c>
      <c r="CI1684">
        <v>0.67178887128829956</v>
      </c>
      <c r="CJ1684">
        <v>0.62444585561752319</v>
      </c>
      <c r="CK1684">
        <v>0.75732672214508057</v>
      </c>
      <c r="CL1684">
        <v>0.78594827651977539</v>
      </c>
      <c r="CM1684">
        <v>0.75987106561660767</v>
      </c>
      <c r="CN1684">
        <v>0.8013840913772583</v>
      </c>
      <c r="CO1684">
        <v>0.88469880819320679</v>
      </c>
      <c r="CP1684">
        <v>0.79964977502822876</v>
      </c>
      <c r="CQ1684">
        <v>0.83418679237365723</v>
      </c>
      <c r="CR1684">
        <v>0.90505033731460571</v>
      </c>
      <c r="CS1684">
        <v>0.90815848112106323</v>
      </c>
      <c r="CT1684">
        <v>0.89886617660522461</v>
      </c>
      <c r="CU1684">
        <v>0.96680259704589844</v>
      </c>
      <c r="CV1684">
        <v>0.77771002054214478</v>
      </c>
      <c r="CW1684">
        <v>0.69571840763092041</v>
      </c>
      <c r="CX1684">
        <v>0.59619361162185669</v>
      </c>
      <c r="CY1684">
        <v>0.6287047266960144</v>
      </c>
      <c r="CZ1684">
        <v>0.61474812030792236</v>
      </c>
    </row>
    <row r="1685" spans="1:104" x14ac:dyDescent="0.25">
      <c r="A1685" t="s">
        <v>1874</v>
      </c>
      <c r="B1685" t="s">
        <v>26</v>
      </c>
      <c r="C1685" t="s">
        <v>28</v>
      </c>
      <c r="D1685" t="s">
        <v>184</v>
      </c>
      <c r="E1685" t="s">
        <v>184</v>
      </c>
      <c r="F1685">
        <v>2023</v>
      </c>
      <c r="G1685" t="s">
        <v>177</v>
      </c>
      <c r="H1685">
        <v>7</v>
      </c>
      <c r="I1685">
        <v>47.429843902587891</v>
      </c>
      <c r="J1685">
        <v>45.776821136474609</v>
      </c>
      <c r="K1685">
        <v>44.650371551513672</v>
      </c>
      <c r="L1685">
        <v>44.547771453857422</v>
      </c>
      <c r="M1685">
        <v>46.255931854248047</v>
      </c>
      <c r="N1685">
        <v>50.499649047851562</v>
      </c>
      <c r="O1685">
        <v>55.781707763671875</v>
      </c>
      <c r="P1685">
        <v>62.479896545410156</v>
      </c>
      <c r="Q1685">
        <v>68.203025817871094</v>
      </c>
      <c r="R1685">
        <v>72.679595947265625</v>
      </c>
      <c r="S1685">
        <v>75.786460876464844</v>
      </c>
      <c r="T1685">
        <v>77.296348571777344</v>
      </c>
      <c r="U1685">
        <v>77.820899963378906</v>
      </c>
      <c r="V1685">
        <v>78.161552429199219</v>
      </c>
      <c r="W1685">
        <v>78.001289367675781</v>
      </c>
      <c r="X1685">
        <v>76.971824645996094</v>
      </c>
      <c r="Y1685">
        <v>74.74609375</v>
      </c>
      <c r="Z1685">
        <v>70.671096801757812</v>
      </c>
      <c r="AA1685">
        <v>65.567253112792969</v>
      </c>
      <c r="AB1685">
        <v>62.618759155273437</v>
      </c>
      <c r="AC1685">
        <v>61.676528930664062</v>
      </c>
      <c r="AD1685">
        <v>58.161991119384766</v>
      </c>
      <c r="AE1685">
        <v>54.1893310546875</v>
      </c>
      <c r="AF1685">
        <v>50.8944091796875</v>
      </c>
      <c r="AG1685">
        <v>-0.51330208778381348</v>
      </c>
      <c r="AH1685">
        <v>-0.2634759247303009</v>
      </c>
      <c r="AI1685">
        <v>-0.15880566835403442</v>
      </c>
      <c r="AJ1685">
        <v>-0.193001389503479</v>
      </c>
      <c r="AK1685">
        <v>-0.21217639744281769</v>
      </c>
      <c r="AL1685">
        <v>-0.10818418115377426</v>
      </c>
      <c r="AM1685">
        <v>-0.3143446147441864</v>
      </c>
      <c r="AN1685">
        <v>-2.4537835270166397E-2</v>
      </c>
      <c r="AO1685">
        <v>0.14630776643753052</v>
      </c>
      <c r="AP1685">
        <v>0.23687021434307098</v>
      </c>
      <c r="AQ1685">
        <v>0.81293576955795288</v>
      </c>
      <c r="AR1685">
        <v>3.845083475112915</v>
      </c>
      <c r="AS1685">
        <v>3.9376120567321777</v>
      </c>
      <c r="AT1685">
        <v>3.7831859588623047</v>
      </c>
      <c r="AU1685">
        <v>3.5647971630096436</v>
      </c>
      <c r="AV1685">
        <v>3.4934296607971191</v>
      </c>
      <c r="AW1685">
        <v>3.3037593364715576</v>
      </c>
      <c r="AX1685">
        <v>2.8609788417816162</v>
      </c>
      <c r="AY1685">
        <v>0.59788060188293457</v>
      </c>
      <c r="AZ1685">
        <v>0.24822241067886353</v>
      </c>
      <c r="BA1685">
        <v>0.14458383619785309</v>
      </c>
      <c r="BB1685">
        <v>0.16824242472648621</v>
      </c>
      <c r="BC1685">
        <v>9.5539085566997528E-2</v>
      </c>
      <c r="BD1685">
        <v>-0.10213518887758255</v>
      </c>
      <c r="BE1685">
        <v>66.85858154296875</v>
      </c>
      <c r="BF1685">
        <v>66.587387084960937</v>
      </c>
      <c r="BG1685">
        <v>65.697265625</v>
      </c>
      <c r="BH1685">
        <v>66.085662841796875</v>
      </c>
      <c r="BI1685">
        <v>65.468894958496094</v>
      </c>
      <c r="BJ1685">
        <v>65.400543212890625</v>
      </c>
      <c r="BK1685">
        <v>67.458038330078125</v>
      </c>
      <c r="BL1685">
        <v>68.414344787597656</v>
      </c>
      <c r="BM1685">
        <v>71.512504577636719</v>
      </c>
      <c r="BN1685">
        <v>72.761634826660156</v>
      </c>
      <c r="BO1685">
        <v>74.922950744628906</v>
      </c>
      <c r="BP1685">
        <v>76.841194152832031</v>
      </c>
      <c r="BQ1685">
        <v>77.672515869140625</v>
      </c>
      <c r="BR1685">
        <v>79.838165283203125</v>
      </c>
      <c r="BS1685">
        <v>79.638389587402344</v>
      </c>
      <c r="BT1685">
        <v>80.803596496582031</v>
      </c>
      <c r="BU1685">
        <v>81.947608947753906</v>
      </c>
      <c r="BV1685">
        <v>82.794036865234375</v>
      </c>
      <c r="BW1685">
        <v>76.933380126953125</v>
      </c>
      <c r="BX1685">
        <v>74.044563293457031</v>
      </c>
      <c r="BY1685">
        <v>72.164344787597656</v>
      </c>
      <c r="BZ1685">
        <v>71.208038330078125</v>
      </c>
      <c r="CA1685">
        <v>70.479667663574219</v>
      </c>
      <c r="CB1685">
        <v>69.775093078613281</v>
      </c>
      <c r="CC1685">
        <v>0.83935725688934326</v>
      </c>
      <c r="CD1685">
        <v>0.80112743377685547</v>
      </c>
      <c r="CE1685">
        <v>0.75524967908859253</v>
      </c>
      <c r="CF1685">
        <v>0.59763145446777344</v>
      </c>
      <c r="CG1685">
        <v>0.53144204616546631</v>
      </c>
      <c r="CH1685">
        <v>0.59772032499313354</v>
      </c>
      <c r="CI1685">
        <v>0.6735418438911438</v>
      </c>
      <c r="CJ1685">
        <v>0.62418836355209351</v>
      </c>
      <c r="CK1685">
        <v>0.75607413053512573</v>
      </c>
      <c r="CL1685">
        <v>0.78393399715423584</v>
      </c>
      <c r="CM1685">
        <v>0.75692278146743774</v>
      </c>
      <c r="CN1685">
        <v>0.79793912172317505</v>
      </c>
      <c r="CO1685">
        <v>0.87984579801559448</v>
      </c>
      <c r="CP1685">
        <v>0.79752671718597412</v>
      </c>
      <c r="CQ1685">
        <v>0.83205890655517578</v>
      </c>
      <c r="CR1685">
        <v>0.9047400951385498</v>
      </c>
      <c r="CS1685">
        <v>0.91137194633483887</v>
      </c>
      <c r="CT1685">
        <v>0.90433222055435181</v>
      </c>
      <c r="CU1685">
        <v>0.97286564111709595</v>
      </c>
      <c r="CV1685">
        <v>0.7824280858039856</v>
      </c>
      <c r="CW1685">
        <v>0.69827532768249512</v>
      </c>
      <c r="CX1685">
        <v>0.59738683700561523</v>
      </c>
      <c r="CY1685">
        <v>0.6283230185508728</v>
      </c>
      <c r="CZ1685">
        <v>0.61644649505615234</v>
      </c>
    </row>
    <row r="1686" spans="1:104" x14ac:dyDescent="0.25">
      <c r="A1686" t="s">
        <v>1875</v>
      </c>
      <c r="B1686" t="s">
        <v>26</v>
      </c>
      <c r="C1686" t="s">
        <v>28</v>
      </c>
      <c r="D1686" t="s">
        <v>184</v>
      </c>
      <c r="E1686" t="s">
        <v>184</v>
      </c>
      <c r="F1686">
        <v>2023</v>
      </c>
      <c r="G1686" t="s">
        <v>178</v>
      </c>
      <c r="H1686">
        <v>8</v>
      </c>
      <c r="I1686">
        <v>48.660953521728516</v>
      </c>
      <c r="J1686">
        <v>46.976299285888672</v>
      </c>
      <c r="K1686">
        <v>45.781070709228516</v>
      </c>
      <c r="L1686">
        <v>45.722919464111328</v>
      </c>
      <c r="M1686">
        <v>47.432395935058594</v>
      </c>
      <c r="N1686">
        <v>52.157054901123047</v>
      </c>
      <c r="O1686">
        <v>58.258392333984375</v>
      </c>
      <c r="P1686">
        <v>65.329551696777344</v>
      </c>
      <c r="Q1686">
        <v>72.272079467773438</v>
      </c>
      <c r="R1686">
        <v>77.850555419921875</v>
      </c>
      <c r="S1686">
        <v>82.299407958984375</v>
      </c>
      <c r="T1686">
        <v>84.422187805175781</v>
      </c>
      <c r="U1686">
        <v>85.230064392089844</v>
      </c>
      <c r="V1686">
        <v>85.685508728027344</v>
      </c>
      <c r="W1686">
        <v>85.240951538085937</v>
      </c>
      <c r="X1686">
        <v>83.578742980957031</v>
      </c>
      <c r="Y1686">
        <v>80.181953430175781</v>
      </c>
      <c r="Z1686">
        <v>75.479248046875</v>
      </c>
      <c r="AA1686">
        <v>69.341995239257813</v>
      </c>
      <c r="AB1686">
        <v>66.623611450195312</v>
      </c>
      <c r="AC1686">
        <v>64.617233276367188</v>
      </c>
      <c r="AD1686">
        <v>60.398578643798828</v>
      </c>
      <c r="AE1686">
        <v>55.916030883789062</v>
      </c>
      <c r="AF1686">
        <v>52.218727111816406</v>
      </c>
      <c r="AG1686">
        <v>-0.47537052631378174</v>
      </c>
      <c r="AH1686">
        <v>-0.30289348959922791</v>
      </c>
      <c r="AI1686">
        <v>-0.24919065833091736</v>
      </c>
      <c r="AJ1686">
        <v>-0.23739020526409149</v>
      </c>
      <c r="AK1686">
        <v>-0.19322599470615387</v>
      </c>
      <c r="AL1686">
        <v>-4.1828945279121399E-2</v>
      </c>
      <c r="AM1686">
        <v>-0.27280062437057495</v>
      </c>
      <c r="AN1686">
        <v>9.1810628771781921E-2</v>
      </c>
      <c r="AO1686">
        <v>0.14959806203842163</v>
      </c>
      <c r="AP1686">
        <v>0.11761737614870071</v>
      </c>
      <c r="AQ1686">
        <v>0.75395709276199341</v>
      </c>
      <c r="AR1686">
        <v>4.1481904983520508</v>
      </c>
      <c r="AS1686">
        <v>4.271453857421875</v>
      </c>
      <c r="AT1686">
        <v>4.1129980087280273</v>
      </c>
      <c r="AU1686">
        <v>3.9156515598297119</v>
      </c>
      <c r="AV1686">
        <v>4.0210952758789062</v>
      </c>
      <c r="AW1686">
        <v>3.8191113471984863</v>
      </c>
      <c r="AX1686">
        <v>3.4359366893768311</v>
      </c>
      <c r="AY1686">
        <v>1.0632245540618896</v>
      </c>
      <c r="AZ1686">
        <v>0.57704329490661621</v>
      </c>
      <c r="BA1686">
        <v>0.38062363862991333</v>
      </c>
      <c r="BB1686">
        <v>0.37188330292701721</v>
      </c>
      <c r="BC1686">
        <v>0.2399497926235199</v>
      </c>
      <c r="BD1686">
        <v>8.4094509482383728E-2</v>
      </c>
      <c r="BE1686">
        <v>69.946342468261719</v>
      </c>
      <c r="BF1686">
        <v>69.172988891601562</v>
      </c>
      <c r="BG1686">
        <v>68.216232299804687</v>
      </c>
      <c r="BH1686">
        <v>66.574356079101563</v>
      </c>
      <c r="BI1686">
        <v>67.671257019042969</v>
      </c>
      <c r="BJ1686">
        <v>67.421257019042969</v>
      </c>
      <c r="BK1686">
        <v>67.692878723144531</v>
      </c>
      <c r="BL1686">
        <v>69.5198974609375</v>
      </c>
      <c r="BM1686">
        <v>75.057121276855469</v>
      </c>
      <c r="BN1686">
        <v>81.230606079101563</v>
      </c>
      <c r="BO1686">
        <v>85.852165222167969</v>
      </c>
      <c r="BP1686">
        <v>87.828376770019531</v>
      </c>
      <c r="BQ1686">
        <v>89.470260620117188</v>
      </c>
      <c r="BR1686">
        <v>88.677017211914063</v>
      </c>
      <c r="BS1686">
        <v>87.121620178222656</v>
      </c>
      <c r="BT1686">
        <v>88.034698486328125</v>
      </c>
      <c r="BU1686">
        <v>87.3729248046875</v>
      </c>
      <c r="BV1686">
        <v>85.957687377929688</v>
      </c>
      <c r="BW1686">
        <v>82.383270263671875</v>
      </c>
      <c r="BX1686">
        <v>78.761276245117188</v>
      </c>
      <c r="BY1686">
        <v>75.643180847167969</v>
      </c>
      <c r="BZ1686">
        <v>73.955886840820313</v>
      </c>
      <c r="CA1686">
        <v>72.521186828613281</v>
      </c>
      <c r="CB1686">
        <v>71.609413146972656</v>
      </c>
      <c r="CC1686">
        <v>0.83409881591796875</v>
      </c>
      <c r="CD1686">
        <v>0.79664021730422974</v>
      </c>
      <c r="CE1686">
        <v>0.74984824657440186</v>
      </c>
      <c r="CF1686">
        <v>0.59427589178085327</v>
      </c>
      <c r="CG1686">
        <v>0.52814596891403198</v>
      </c>
      <c r="CH1686">
        <v>0.59783822298049927</v>
      </c>
      <c r="CI1686">
        <v>0.67890638113021851</v>
      </c>
      <c r="CJ1686">
        <v>0.62944459915161133</v>
      </c>
      <c r="CK1686">
        <v>0.76397180557250977</v>
      </c>
      <c r="CL1686">
        <v>0.79416203498840332</v>
      </c>
      <c r="CM1686">
        <v>0.76858627796173096</v>
      </c>
      <c r="CN1686">
        <v>0.81206971406936646</v>
      </c>
      <c r="CO1686">
        <v>0.90094757080078125</v>
      </c>
      <c r="CP1686">
        <v>0.81068599224090576</v>
      </c>
      <c r="CQ1686">
        <v>0.8473467230796814</v>
      </c>
      <c r="CR1686">
        <v>0.9258887767791748</v>
      </c>
      <c r="CS1686">
        <v>0.92778384685516357</v>
      </c>
      <c r="CT1686">
        <v>0.91964441537857056</v>
      </c>
      <c r="CU1686">
        <v>0.98583132028579712</v>
      </c>
      <c r="CV1686">
        <v>0.79732024669647217</v>
      </c>
      <c r="CW1686">
        <v>0.70539098978042603</v>
      </c>
      <c r="CX1686">
        <v>0.60031032562255859</v>
      </c>
      <c r="CY1686">
        <v>0.62701833248138428</v>
      </c>
      <c r="CZ1686">
        <v>0.61064636707305908</v>
      </c>
    </row>
    <row r="1687" spans="1:104" x14ac:dyDescent="0.25">
      <c r="A1687" t="s">
        <v>1876</v>
      </c>
      <c r="B1687" t="s">
        <v>26</v>
      </c>
      <c r="C1687" t="s">
        <v>28</v>
      </c>
      <c r="D1687" t="s">
        <v>184</v>
      </c>
      <c r="E1687" t="s">
        <v>184</v>
      </c>
      <c r="F1687">
        <v>2023</v>
      </c>
      <c r="G1687" t="s">
        <v>179</v>
      </c>
      <c r="H1687">
        <v>9</v>
      </c>
      <c r="I1687">
        <v>48.492389678955078</v>
      </c>
      <c r="J1687">
        <v>46.957798004150391</v>
      </c>
      <c r="K1687">
        <v>45.954174041748047</v>
      </c>
      <c r="L1687">
        <v>45.918220520019531</v>
      </c>
      <c r="M1687">
        <v>47.773113250732422</v>
      </c>
      <c r="N1687">
        <v>52.681877136230469</v>
      </c>
      <c r="O1687">
        <v>59.700923919677734</v>
      </c>
      <c r="P1687">
        <v>66.780181884765625</v>
      </c>
      <c r="Q1687">
        <v>74.429267883300781</v>
      </c>
      <c r="R1687">
        <v>80.302513122558594</v>
      </c>
      <c r="S1687">
        <v>84.7684326171875</v>
      </c>
      <c r="T1687">
        <v>86.938186645507813</v>
      </c>
      <c r="U1687">
        <v>87.722259521484375</v>
      </c>
      <c r="V1687">
        <v>88.403633117675781</v>
      </c>
      <c r="W1687">
        <v>87.686630249023438</v>
      </c>
      <c r="X1687">
        <v>85.088302612304688</v>
      </c>
      <c r="Y1687">
        <v>81.218528747558594</v>
      </c>
      <c r="Z1687">
        <v>76.234893798828125</v>
      </c>
      <c r="AA1687">
        <v>70.324745178222656</v>
      </c>
      <c r="AB1687">
        <v>68.4718017578125</v>
      </c>
      <c r="AC1687">
        <v>65.170051574707031</v>
      </c>
      <c r="AD1687">
        <v>60.568370819091797</v>
      </c>
      <c r="AE1687">
        <v>55.950962066650391</v>
      </c>
      <c r="AF1687">
        <v>52.247119903564453</v>
      </c>
      <c r="AG1687">
        <v>-0.46646928787231445</v>
      </c>
      <c r="AH1687">
        <v>-0.3040168285369873</v>
      </c>
      <c r="AI1687">
        <v>-0.25630515813827515</v>
      </c>
      <c r="AJ1687">
        <v>-0.24089810252189636</v>
      </c>
      <c r="AK1687">
        <v>-0.19247236847877502</v>
      </c>
      <c r="AL1687">
        <v>-3.687455877661705E-2</v>
      </c>
      <c r="AM1687">
        <v>-0.27278697490692139</v>
      </c>
      <c r="AN1687">
        <v>0.10415169596672058</v>
      </c>
      <c r="AO1687">
        <v>0.15522940456867218</v>
      </c>
      <c r="AP1687">
        <v>0.11082243919372559</v>
      </c>
      <c r="AQ1687">
        <v>0.7649533748626709</v>
      </c>
      <c r="AR1687">
        <v>4.262239933013916</v>
      </c>
      <c r="AS1687">
        <v>4.3850536346435547</v>
      </c>
      <c r="AT1687">
        <v>4.2346725463867187</v>
      </c>
      <c r="AU1687">
        <v>4.0206794738769531</v>
      </c>
      <c r="AV1687">
        <v>4.091742992401123</v>
      </c>
      <c r="AW1687">
        <v>3.8720448017120361</v>
      </c>
      <c r="AX1687">
        <v>3.4861228466033936</v>
      </c>
      <c r="AY1687">
        <v>1.1093113422393799</v>
      </c>
      <c r="AZ1687">
        <v>0.6172606348991394</v>
      </c>
      <c r="BA1687">
        <v>0.40503445267677307</v>
      </c>
      <c r="BB1687">
        <v>0.38964232802391052</v>
      </c>
      <c r="BC1687">
        <v>0.25124305486679077</v>
      </c>
      <c r="BD1687">
        <v>9.9365517497062683E-2</v>
      </c>
      <c r="BE1687">
        <v>69.487777709960937</v>
      </c>
      <c r="BF1687">
        <v>68.781013488769531</v>
      </c>
      <c r="BG1687">
        <v>68.7593994140625</v>
      </c>
      <c r="BH1687">
        <v>67.574249267578125</v>
      </c>
      <c r="BI1687">
        <v>67.5093994140625</v>
      </c>
      <c r="BJ1687">
        <v>67.466163635253906</v>
      </c>
      <c r="BK1687">
        <v>68.814849853515625</v>
      </c>
      <c r="BL1687">
        <v>70.021614074707031</v>
      </c>
      <c r="BM1687">
        <v>73.62030029296875</v>
      </c>
      <c r="BN1687">
        <v>78.882522583007812</v>
      </c>
      <c r="BO1687">
        <v>86.156951904296875</v>
      </c>
      <c r="BP1687">
        <v>89.147552490234375</v>
      </c>
      <c r="BQ1687">
        <v>90.919174194335938</v>
      </c>
      <c r="BR1687">
        <v>91.027252197265625</v>
      </c>
      <c r="BS1687">
        <v>91.548866271972656</v>
      </c>
      <c r="BT1687">
        <v>91.798873901367188</v>
      </c>
      <c r="BU1687">
        <v>89.765037536621094</v>
      </c>
      <c r="BV1687">
        <v>88.493423461914063</v>
      </c>
      <c r="BW1687">
        <v>87.373115539550781</v>
      </c>
      <c r="BX1687">
        <v>79.598686218261719</v>
      </c>
      <c r="BY1687">
        <v>76.043235778808594</v>
      </c>
      <c r="BZ1687">
        <v>72.987777709960937</v>
      </c>
      <c r="CA1687">
        <v>72.216163635253906</v>
      </c>
      <c r="CB1687">
        <v>71.694549560546875</v>
      </c>
      <c r="CC1687">
        <v>0.82534277439117432</v>
      </c>
      <c r="CD1687">
        <v>0.79066604375839233</v>
      </c>
      <c r="CE1687">
        <v>0.74739116430282593</v>
      </c>
      <c r="CF1687">
        <v>0.59343022108078003</v>
      </c>
      <c r="CG1687">
        <v>0.52936166524887085</v>
      </c>
      <c r="CH1687">
        <v>0.6000942587852478</v>
      </c>
      <c r="CI1687">
        <v>0.68543839454650879</v>
      </c>
      <c r="CJ1687">
        <v>0.63368237018585205</v>
      </c>
      <c r="CK1687">
        <v>0.77340131998062134</v>
      </c>
      <c r="CL1687">
        <v>0.80363225936889648</v>
      </c>
      <c r="CM1687">
        <v>0.77453559637069702</v>
      </c>
      <c r="CN1687">
        <v>0.81898057460784912</v>
      </c>
      <c r="CO1687">
        <v>0.91180658340454102</v>
      </c>
      <c r="CP1687">
        <v>0.8166658878326416</v>
      </c>
      <c r="CQ1687">
        <v>0.85466939210891724</v>
      </c>
      <c r="CR1687">
        <v>0.93348729610443115</v>
      </c>
      <c r="CS1687">
        <v>0.9334825873374939</v>
      </c>
      <c r="CT1687">
        <v>0.92475259304046631</v>
      </c>
      <c r="CU1687">
        <v>0.9938894510269165</v>
      </c>
      <c r="CV1687">
        <v>0.81011658906936646</v>
      </c>
      <c r="CW1687">
        <v>0.71108341217041016</v>
      </c>
      <c r="CX1687">
        <v>0.60123360157012939</v>
      </c>
      <c r="CY1687">
        <v>0.62628602981567383</v>
      </c>
      <c r="CZ1687">
        <v>0.60928064584732056</v>
      </c>
    </row>
    <row r="1688" spans="1:104" x14ac:dyDescent="0.25">
      <c r="A1688" t="s">
        <v>1877</v>
      </c>
      <c r="B1688" t="s">
        <v>26</v>
      </c>
      <c r="C1688" t="s">
        <v>28</v>
      </c>
      <c r="D1688" t="s">
        <v>184</v>
      </c>
      <c r="E1688" t="s">
        <v>184</v>
      </c>
      <c r="F1688">
        <v>2023</v>
      </c>
      <c r="G1688" t="s">
        <v>180</v>
      </c>
      <c r="H1688">
        <v>10</v>
      </c>
      <c r="I1688">
        <v>42.967006683349609</v>
      </c>
      <c r="J1688">
        <v>41.602836608886719</v>
      </c>
      <c r="K1688">
        <v>40.680973052978516</v>
      </c>
      <c r="L1688">
        <v>40.654338836669922</v>
      </c>
      <c r="M1688">
        <v>42.172214508056641</v>
      </c>
      <c r="N1688">
        <v>46.280048370361328</v>
      </c>
      <c r="O1688">
        <v>53.214168548583984</v>
      </c>
      <c r="P1688">
        <v>58.255428314208984</v>
      </c>
      <c r="Q1688">
        <v>64.107406616210938</v>
      </c>
      <c r="R1688">
        <v>69.295997619628906</v>
      </c>
      <c r="S1688">
        <v>73.412841796875</v>
      </c>
      <c r="T1688">
        <v>75.746551513671875</v>
      </c>
      <c r="U1688">
        <v>76.963088989257813</v>
      </c>
      <c r="V1688">
        <v>78.165863037109375</v>
      </c>
      <c r="W1688">
        <v>77.699249267578125</v>
      </c>
      <c r="X1688">
        <v>75.227569580078125</v>
      </c>
      <c r="Y1688">
        <v>71.611099243164063</v>
      </c>
      <c r="Z1688">
        <v>67.179595947265625</v>
      </c>
      <c r="AA1688">
        <v>64.527366638183594</v>
      </c>
      <c r="AB1688">
        <v>62.210193634033203</v>
      </c>
      <c r="AC1688">
        <v>59.280921936035156</v>
      </c>
      <c r="AD1688">
        <v>54.312278747558594</v>
      </c>
      <c r="AE1688">
        <v>49.373756408691406</v>
      </c>
      <c r="AF1688">
        <v>46.119495391845703</v>
      </c>
      <c r="AG1688">
        <v>-0.48080864548683167</v>
      </c>
      <c r="AH1688">
        <v>-0.21015976369380951</v>
      </c>
      <c r="AI1688">
        <v>-8.4541887044906616E-2</v>
      </c>
      <c r="AJ1688">
        <v>-0.14497955143451691</v>
      </c>
      <c r="AK1688">
        <v>-0.2017333060503006</v>
      </c>
      <c r="AL1688">
        <v>-0.13929373025894165</v>
      </c>
      <c r="AM1688">
        <v>-0.32683607935905457</v>
      </c>
      <c r="AN1688">
        <v>-9.9625319242477417E-2</v>
      </c>
      <c r="AO1688">
        <v>0.14426866173744202</v>
      </c>
      <c r="AP1688">
        <v>0.32786265015602112</v>
      </c>
      <c r="AQ1688">
        <v>0.89670252799987793</v>
      </c>
      <c r="AR1688">
        <v>3.840428352355957</v>
      </c>
      <c r="AS1688">
        <v>3.9529073238372803</v>
      </c>
      <c r="AT1688">
        <v>3.8276493549346924</v>
      </c>
      <c r="AU1688">
        <v>3.5602469444274902</v>
      </c>
      <c r="AV1688">
        <v>3.2820122241973877</v>
      </c>
      <c r="AW1688">
        <v>2.9930136203765869</v>
      </c>
      <c r="AX1688">
        <v>2.4747593402862549</v>
      </c>
      <c r="AY1688">
        <v>0.2957003116607666</v>
      </c>
      <c r="AZ1688">
        <v>3.686906024813652E-2</v>
      </c>
      <c r="BA1688">
        <v>-9.4915954396128654E-3</v>
      </c>
      <c r="BB1688">
        <v>2.8561981394886971E-2</v>
      </c>
      <c r="BC1688">
        <v>-5.6895837187767029E-3</v>
      </c>
      <c r="BD1688">
        <v>-0.2104610800743103</v>
      </c>
      <c r="BE1688">
        <v>62.804264068603516</v>
      </c>
      <c r="BF1688">
        <v>63.216098785400391</v>
      </c>
      <c r="BG1688">
        <v>63.151702880859375</v>
      </c>
      <c r="BH1688">
        <v>61.072849273681641</v>
      </c>
      <c r="BI1688">
        <v>59.390270233154297</v>
      </c>
      <c r="BJ1688">
        <v>59.119091033935547</v>
      </c>
      <c r="BK1688">
        <v>58.66015625</v>
      </c>
      <c r="BL1688">
        <v>60.424606323242188</v>
      </c>
      <c r="BM1688">
        <v>63.522045135498047</v>
      </c>
      <c r="BN1688">
        <v>69.033042907714844</v>
      </c>
      <c r="BO1688">
        <v>72.759696960449219</v>
      </c>
      <c r="BP1688">
        <v>77.134361267089844</v>
      </c>
      <c r="BQ1688">
        <v>79.633064270019531</v>
      </c>
      <c r="BR1688">
        <v>79.152946472167969</v>
      </c>
      <c r="BS1688">
        <v>77.620780944824219</v>
      </c>
      <c r="BT1688">
        <v>77.488525390625</v>
      </c>
      <c r="BU1688">
        <v>76.48895263671875</v>
      </c>
      <c r="BV1688">
        <v>76.219505310058594</v>
      </c>
      <c r="BW1688">
        <v>73.224929809570312</v>
      </c>
      <c r="BX1688">
        <v>70.476661682128906</v>
      </c>
      <c r="BY1688">
        <v>67.944923400878906</v>
      </c>
      <c r="BZ1688">
        <v>67.086013793945313</v>
      </c>
      <c r="CA1688">
        <v>65.508453369140625</v>
      </c>
      <c r="CB1688">
        <v>64.468254089355469</v>
      </c>
      <c r="CC1688">
        <v>0.77605408430099487</v>
      </c>
      <c r="CD1688">
        <v>0.74165230989456177</v>
      </c>
      <c r="CE1688">
        <v>0.70115596055984497</v>
      </c>
      <c r="CF1688">
        <v>0.56057047843933105</v>
      </c>
      <c r="CG1688">
        <v>0.50090247392654419</v>
      </c>
      <c r="CH1688">
        <v>0.56696373224258423</v>
      </c>
      <c r="CI1688">
        <v>0.66159594058990479</v>
      </c>
      <c r="CJ1688">
        <v>0.61935830116271973</v>
      </c>
      <c r="CK1688">
        <v>0.75661134719848633</v>
      </c>
      <c r="CL1688">
        <v>0.79249131679534912</v>
      </c>
      <c r="CM1688">
        <v>0.76678413152694702</v>
      </c>
      <c r="CN1688">
        <v>0.81210768222808838</v>
      </c>
      <c r="CO1688">
        <v>0.90723299980163574</v>
      </c>
      <c r="CP1688">
        <v>0.81083977222442627</v>
      </c>
      <c r="CQ1688">
        <v>0.85053157806396484</v>
      </c>
      <c r="CR1688">
        <v>0.93045777082443237</v>
      </c>
      <c r="CS1688">
        <v>0.92867350578308105</v>
      </c>
      <c r="CT1688">
        <v>0.92024946212768555</v>
      </c>
      <c r="CU1688">
        <v>1.012041449546814</v>
      </c>
      <c r="CV1688">
        <v>0.82211136817932129</v>
      </c>
      <c r="CW1688">
        <v>0.72158569097518921</v>
      </c>
      <c r="CX1688">
        <v>0.59012389183044434</v>
      </c>
      <c r="CY1688">
        <v>0.59500718116760254</v>
      </c>
      <c r="CZ1688">
        <v>0.57694381475448608</v>
      </c>
    </row>
    <row r="1689" spans="1:104" x14ac:dyDescent="0.25">
      <c r="A1689" t="s">
        <v>1878</v>
      </c>
      <c r="B1689" t="s">
        <v>26</v>
      </c>
      <c r="C1689" t="s">
        <v>28</v>
      </c>
      <c r="D1689" t="s">
        <v>184</v>
      </c>
      <c r="E1689" t="s">
        <v>184</v>
      </c>
      <c r="F1689">
        <v>2023</v>
      </c>
      <c r="G1689" t="s">
        <v>181</v>
      </c>
      <c r="H1689">
        <v>11</v>
      </c>
      <c r="I1689">
        <v>40.285747528076172</v>
      </c>
      <c r="J1689">
        <v>39.090705871582031</v>
      </c>
      <c r="K1689">
        <v>38.403945922851562</v>
      </c>
      <c r="L1689">
        <v>38.590789794921875</v>
      </c>
      <c r="M1689">
        <v>40.299152374267578</v>
      </c>
      <c r="N1689">
        <v>44.381298065185547</v>
      </c>
      <c r="O1689">
        <v>49.681758880615234</v>
      </c>
      <c r="P1689">
        <v>54.27960205078125</v>
      </c>
      <c r="Q1689">
        <v>58.778541564941406</v>
      </c>
      <c r="R1689">
        <v>62.033863067626953</v>
      </c>
      <c r="S1689">
        <v>64.528228759765625</v>
      </c>
      <c r="T1689">
        <v>65.875114440917969</v>
      </c>
      <c r="U1689">
        <v>66.426010131835938</v>
      </c>
      <c r="V1689">
        <v>66.934150695800781</v>
      </c>
      <c r="W1689">
        <v>66.15374755859375</v>
      </c>
      <c r="X1689">
        <v>63.776473999023438</v>
      </c>
      <c r="Y1689">
        <v>61.387592315673828</v>
      </c>
      <c r="Z1689">
        <v>60.256362915039063</v>
      </c>
      <c r="AA1689">
        <v>56.659042358398437</v>
      </c>
      <c r="AB1689">
        <v>54.046794891357422</v>
      </c>
      <c r="AC1689">
        <v>51.955608367919922</v>
      </c>
      <c r="AD1689">
        <v>48.986671447753906</v>
      </c>
      <c r="AE1689">
        <v>45.547733306884766</v>
      </c>
      <c r="AF1689">
        <v>42.806655883789063</v>
      </c>
      <c r="AG1689">
        <v>-0.50250226259231567</v>
      </c>
      <c r="AH1689">
        <v>-0.16445830464363098</v>
      </c>
      <c r="AI1689">
        <v>6.8754591047763824E-3</v>
      </c>
      <c r="AJ1689">
        <v>-9.7409360110759735E-2</v>
      </c>
      <c r="AK1689">
        <v>-0.21887275576591492</v>
      </c>
      <c r="AL1689">
        <v>-0.20387396216392517</v>
      </c>
      <c r="AM1689">
        <v>-0.36508199572563171</v>
      </c>
      <c r="AN1689">
        <v>-0.20960064232349396</v>
      </c>
      <c r="AO1689">
        <v>0.13332279026508331</v>
      </c>
      <c r="AP1689">
        <v>0.41683244705200195</v>
      </c>
      <c r="AQ1689">
        <v>0.88446342945098877</v>
      </c>
      <c r="AR1689">
        <v>3.3304908275604248</v>
      </c>
      <c r="AS1689">
        <v>3.3962333202362061</v>
      </c>
      <c r="AT1689">
        <v>3.2626078128814697</v>
      </c>
      <c r="AU1689">
        <v>2.9702041149139404</v>
      </c>
      <c r="AV1689">
        <v>2.536604642868042</v>
      </c>
      <c r="AW1689">
        <v>2.2772698402404785</v>
      </c>
      <c r="AX1689">
        <v>1.8202759027481079</v>
      </c>
      <c r="AY1689">
        <v>-0.17961692810058594</v>
      </c>
      <c r="AZ1689">
        <v>-0.28283390402793884</v>
      </c>
      <c r="BA1689">
        <v>-0.23864410817623138</v>
      </c>
      <c r="BB1689">
        <v>-0.1737619936466217</v>
      </c>
      <c r="BC1689">
        <v>-0.14653800427913666</v>
      </c>
      <c r="BD1689">
        <v>-0.38117560744285583</v>
      </c>
      <c r="BE1689">
        <v>57.780868530273437</v>
      </c>
      <c r="BF1689">
        <v>56.965190887451172</v>
      </c>
      <c r="BG1689">
        <v>56.420249938964844</v>
      </c>
      <c r="BH1689">
        <v>55.423274993896484</v>
      </c>
      <c r="BI1689">
        <v>56.859325408935547</v>
      </c>
      <c r="BJ1689">
        <v>56.110183715820313</v>
      </c>
      <c r="BK1689">
        <v>56.588150024414063</v>
      </c>
      <c r="BL1689">
        <v>56.816547393798828</v>
      </c>
      <c r="BM1689">
        <v>61.185184478759766</v>
      </c>
      <c r="BN1689">
        <v>65.845741271972656</v>
      </c>
      <c r="BO1689">
        <v>69.989006042480469</v>
      </c>
      <c r="BP1689">
        <v>71.216537475585938</v>
      </c>
      <c r="BQ1689">
        <v>71.743331909179687</v>
      </c>
      <c r="BR1689">
        <v>70.3695068359375</v>
      </c>
      <c r="BS1689">
        <v>69.430862426757812</v>
      </c>
      <c r="BT1689">
        <v>70.203330993652344</v>
      </c>
      <c r="BU1689">
        <v>68.542350769042969</v>
      </c>
      <c r="BV1689">
        <v>65.814384460449219</v>
      </c>
      <c r="BW1689">
        <v>64.272903442382812</v>
      </c>
      <c r="BX1689">
        <v>63.792781829833984</v>
      </c>
      <c r="BY1689">
        <v>62.79364013671875</v>
      </c>
      <c r="BZ1689">
        <v>61.546669006347656</v>
      </c>
      <c r="CA1689">
        <v>61.294940948486328</v>
      </c>
      <c r="CB1689">
        <v>59.587287902832031</v>
      </c>
      <c r="CC1689">
        <v>0.80356711149215698</v>
      </c>
      <c r="CD1689">
        <v>0.76678508520126343</v>
      </c>
      <c r="CE1689">
        <v>0.72660917043685913</v>
      </c>
      <c r="CF1689">
        <v>0.58170610666275024</v>
      </c>
      <c r="CG1689">
        <v>0.5228305459022522</v>
      </c>
      <c r="CH1689">
        <v>0.5925411581993103</v>
      </c>
      <c r="CI1689">
        <v>0.67992639541625977</v>
      </c>
      <c r="CJ1689">
        <v>0.62683671712875366</v>
      </c>
      <c r="CK1689">
        <v>0.75848472118377686</v>
      </c>
      <c r="CL1689">
        <v>0.78604763746261597</v>
      </c>
      <c r="CM1689">
        <v>0.76038765907287598</v>
      </c>
      <c r="CN1689">
        <v>0.80216705799102783</v>
      </c>
      <c r="CO1689">
        <v>0.88427072763442993</v>
      </c>
      <c r="CP1689">
        <v>0.80274420976638794</v>
      </c>
      <c r="CQ1689">
        <v>0.83576434850692749</v>
      </c>
      <c r="CR1689">
        <v>0.89568895101547241</v>
      </c>
      <c r="CS1689">
        <v>0.89225918054580688</v>
      </c>
      <c r="CT1689">
        <v>0.89612632989883423</v>
      </c>
      <c r="CU1689">
        <v>0.96331042051315308</v>
      </c>
      <c r="CV1689">
        <v>0.7745974063873291</v>
      </c>
      <c r="CW1689">
        <v>0.68586540222167969</v>
      </c>
      <c r="CX1689">
        <v>0.58736950159072876</v>
      </c>
      <c r="CY1689">
        <v>0.60883700847625732</v>
      </c>
      <c r="CZ1689">
        <v>0.59077775478363037</v>
      </c>
    </row>
    <row r="1690" spans="1:104" x14ac:dyDescent="0.25">
      <c r="A1690" t="s">
        <v>1879</v>
      </c>
      <c r="B1690" t="s">
        <v>26</v>
      </c>
      <c r="C1690" t="s">
        <v>28</v>
      </c>
      <c r="D1690" t="s">
        <v>184</v>
      </c>
      <c r="E1690" t="s">
        <v>184</v>
      </c>
      <c r="F1690">
        <v>2023</v>
      </c>
      <c r="G1690" t="s">
        <v>182</v>
      </c>
      <c r="H1690">
        <v>12</v>
      </c>
      <c r="I1690">
        <v>39.617919921875</v>
      </c>
      <c r="J1690">
        <v>38.513416290283203</v>
      </c>
      <c r="K1690">
        <v>37.900783538818359</v>
      </c>
      <c r="L1690">
        <v>38.120525360107422</v>
      </c>
      <c r="M1690">
        <v>39.832077026367188</v>
      </c>
      <c r="N1690">
        <v>43.891056060791016</v>
      </c>
      <c r="O1690">
        <v>49.402091979980469</v>
      </c>
      <c r="P1690">
        <v>53.702461242675781</v>
      </c>
      <c r="Q1690">
        <v>57.210533142089844</v>
      </c>
      <c r="R1690">
        <v>59.153690338134766</v>
      </c>
      <c r="S1690">
        <v>60.356021881103516</v>
      </c>
      <c r="T1690">
        <v>60.715854644775391</v>
      </c>
      <c r="U1690">
        <v>60.654964447021484</v>
      </c>
      <c r="V1690">
        <v>60.844184875488281</v>
      </c>
      <c r="W1690">
        <v>59.983383178710937</v>
      </c>
      <c r="X1690">
        <v>58.007434844970703</v>
      </c>
      <c r="Y1690">
        <v>56.5283203125</v>
      </c>
      <c r="Z1690">
        <v>56.551258087158203</v>
      </c>
      <c r="AA1690">
        <v>53.789554595947266</v>
      </c>
      <c r="AB1690">
        <v>51.840808868408203</v>
      </c>
      <c r="AC1690">
        <v>50.118492126464844</v>
      </c>
      <c r="AD1690">
        <v>47.769489288330078</v>
      </c>
      <c r="AE1690">
        <v>44.564601898193359</v>
      </c>
      <c r="AF1690">
        <v>41.968650817871094</v>
      </c>
      <c r="AG1690">
        <v>-0.54134213924407959</v>
      </c>
      <c r="AH1690">
        <v>-0.1201978400349617</v>
      </c>
      <c r="AI1690">
        <v>0.10712945461273193</v>
      </c>
      <c r="AJ1690">
        <v>-4.7435767948627472E-2</v>
      </c>
      <c r="AK1690">
        <v>-0.23913486301898956</v>
      </c>
      <c r="AL1690">
        <v>-0.27437275648117065</v>
      </c>
      <c r="AM1690">
        <v>-0.41861394047737122</v>
      </c>
      <c r="AN1690">
        <v>-0.33531606197357178</v>
      </c>
      <c r="AO1690">
        <v>0.13175562024116516</v>
      </c>
      <c r="AP1690">
        <v>0.53244161605834961</v>
      </c>
      <c r="AQ1690">
        <v>0.93314248323440552</v>
      </c>
      <c r="AR1690">
        <v>3.0635006427764893</v>
      </c>
      <c r="AS1690">
        <v>3.0891664028167725</v>
      </c>
      <c r="AT1690">
        <v>2.9561922550201416</v>
      </c>
      <c r="AU1690">
        <v>2.6366829872131348</v>
      </c>
      <c r="AV1690">
        <v>2.0505733489990234</v>
      </c>
      <c r="AW1690">
        <v>1.7919628620147705</v>
      </c>
      <c r="AX1690">
        <v>1.2837926149368286</v>
      </c>
      <c r="AY1690">
        <v>-0.64478379487991333</v>
      </c>
      <c r="AZ1690">
        <v>-0.60971933603286743</v>
      </c>
      <c r="BA1690">
        <v>-0.47682920098304749</v>
      </c>
      <c r="BB1690">
        <v>-0.3920632004737854</v>
      </c>
      <c r="BC1690">
        <v>-0.30125552415847778</v>
      </c>
      <c r="BD1690">
        <v>-0.57746148109436035</v>
      </c>
      <c r="BE1690">
        <v>51.364582061767578</v>
      </c>
      <c r="BF1690">
        <v>51.575275421142578</v>
      </c>
      <c r="BG1690">
        <v>49.909507751464844</v>
      </c>
      <c r="BH1690">
        <v>49.953136444091797</v>
      </c>
      <c r="BI1690">
        <v>49.82354736328125</v>
      </c>
      <c r="BJ1690">
        <v>48.597736358642578</v>
      </c>
      <c r="BK1690">
        <v>47.888774871826172</v>
      </c>
      <c r="BL1690">
        <v>47.638771057128906</v>
      </c>
      <c r="BM1690">
        <v>54.499568939208984</v>
      </c>
      <c r="BN1690">
        <v>58.346221923828125</v>
      </c>
      <c r="BO1690">
        <v>61.578510284423828</v>
      </c>
      <c r="BP1690">
        <v>63.866950988769531</v>
      </c>
      <c r="BQ1690">
        <v>64.544921875</v>
      </c>
      <c r="BR1690">
        <v>65.373870849609375</v>
      </c>
      <c r="BS1690">
        <v>62.958530426025391</v>
      </c>
      <c r="BT1690">
        <v>61.564800262451172</v>
      </c>
      <c r="BU1690">
        <v>60.171062469482422</v>
      </c>
      <c r="BV1690">
        <v>56.139636993408203</v>
      </c>
      <c r="BW1690">
        <v>51.668689727783203</v>
      </c>
      <c r="BX1690">
        <v>48.800872802734375</v>
      </c>
      <c r="BY1690">
        <v>47.73651123046875</v>
      </c>
      <c r="BZ1690">
        <v>45.407569885253906</v>
      </c>
      <c r="CA1690">
        <v>45.737373352050781</v>
      </c>
      <c r="CB1690">
        <v>45.190719604492187</v>
      </c>
      <c r="CC1690">
        <v>0.8806147575378418</v>
      </c>
      <c r="CD1690">
        <v>0.84193313121795654</v>
      </c>
      <c r="CE1690">
        <v>0.7987101674079895</v>
      </c>
      <c r="CF1690">
        <v>0.6355360746383667</v>
      </c>
      <c r="CG1690">
        <v>0.56767785549163818</v>
      </c>
      <c r="CH1690">
        <v>0.64142656326293945</v>
      </c>
      <c r="CI1690">
        <v>0.73321086168289185</v>
      </c>
      <c r="CJ1690">
        <v>0.65601849555969238</v>
      </c>
      <c r="CK1690">
        <v>0.79212009906768799</v>
      </c>
      <c r="CL1690">
        <v>0.8142693042755127</v>
      </c>
      <c r="CM1690">
        <v>0.78221714496612549</v>
      </c>
      <c r="CN1690">
        <v>0.82375705242156982</v>
      </c>
      <c r="CO1690">
        <v>0.90748053789138794</v>
      </c>
      <c r="CP1690">
        <v>0.82348400354385376</v>
      </c>
      <c r="CQ1690">
        <v>0.85741746425628662</v>
      </c>
      <c r="CR1690">
        <v>0.92204403877258301</v>
      </c>
      <c r="CS1690">
        <v>0.92629885673522949</v>
      </c>
      <c r="CT1690">
        <v>0.93971967697143555</v>
      </c>
      <c r="CU1690">
        <v>1.0216047763824463</v>
      </c>
      <c r="CV1690">
        <v>0.827170729637146</v>
      </c>
      <c r="CW1690">
        <v>0.73514312505722046</v>
      </c>
      <c r="CX1690">
        <v>0.635406494140625</v>
      </c>
      <c r="CY1690">
        <v>0.66251653432846069</v>
      </c>
      <c r="CZ1690">
        <v>0.64386630058288574</v>
      </c>
    </row>
    <row r="1691" spans="1:104" x14ac:dyDescent="0.25">
      <c r="A1691" t="s">
        <v>1880</v>
      </c>
      <c r="B1691" t="s">
        <v>26</v>
      </c>
      <c r="C1691" t="s">
        <v>28</v>
      </c>
      <c r="D1691" t="s">
        <v>184</v>
      </c>
      <c r="E1691" t="s">
        <v>184</v>
      </c>
      <c r="F1691">
        <v>2023</v>
      </c>
      <c r="G1691" t="s">
        <v>183</v>
      </c>
      <c r="H1691">
        <v>8</v>
      </c>
      <c r="I1691">
        <v>47.977127075195313</v>
      </c>
      <c r="J1691">
        <v>46.351871490478516</v>
      </c>
      <c r="K1691">
        <v>45.190071105957031</v>
      </c>
      <c r="L1691">
        <v>45.133785247802734</v>
      </c>
      <c r="M1691">
        <v>46.819393157958984</v>
      </c>
      <c r="N1691">
        <v>51.484138488769531</v>
      </c>
      <c r="O1691">
        <v>57.461517333984375</v>
      </c>
      <c r="P1691">
        <v>64.051795959472656</v>
      </c>
      <c r="Q1691">
        <v>70.356002807617187</v>
      </c>
      <c r="R1691">
        <v>75.398605346679688</v>
      </c>
      <c r="S1691">
        <v>79.463951110839844</v>
      </c>
      <c r="T1691">
        <v>81.462348937988281</v>
      </c>
      <c r="U1691">
        <v>82.203094482421875</v>
      </c>
      <c r="V1691">
        <v>82.649238586425781</v>
      </c>
      <c r="W1691">
        <v>82.245986938476563</v>
      </c>
      <c r="X1691">
        <v>80.6441650390625</v>
      </c>
      <c r="Y1691">
        <v>77.422233581542969</v>
      </c>
      <c r="Z1691">
        <v>72.837974548339844</v>
      </c>
      <c r="AA1691">
        <v>67.131538391113281</v>
      </c>
      <c r="AB1691">
        <v>64.705619812011719</v>
      </c>
      <c r="AC1691">
        <v>62.967411041259766</v>
      </c>
      <c r="AD1691">
        <v>59.039028167724609</v>
      </c>
      <c r="AE1691">
        <v>54.753383636474609</v>
      </c>
      <c r="AF1691">
        <v>51.227329254150391</v>
      </c>
      <c r="AG1691">
        <v>-0.50004714727401733</v>
      </c>
      <c r="AH1691">
        <v>-0.27784305810928345</v>
      </c>
      <c r="AI1691">
        <v>-0.19091789424419403</v>
      </c>
      <c r="AJ1691">
        <v>-0.2088199257850647</v>
      </c>
      <c r="AK1691">
        <v>-0.20516666769981384</v>
      </c>
      <c r="AL1691">
        <v>-8.5312411189079285E-2</v>
      </c>
      <c r="AM1691">
        <v>-0.30299857258796692</v>
      </c>
      <c r="AN1691">
        <v>1.6052788123488426E-2</v>
      </c>
      <c r="AO1691">
        <v>0.14813628792762756</v>
      </c>
      <c r="AP1691">
        <v>0.19658097624778748</v>
      </c>
      <c r="AQ1691">
        <v>0.80209988355636597</v>
      </c>
      <c r="AR1691">
        <v>4.0198125839233398</v>
      </c>
      <c r="AS1691">
        <v>4.128481388092041</v>
      </c>
      <c r="AT1691">
        <v>3.9708099365234375</v>
      </c>
      <c r="AU1691">
        <v>3.7510626316070557</v>
      </c>
      <c r="AV1691">
        <v>3.7296874523162842</v>
      </c>
      <c r="AW1691">
        <v>3.5097808837890625</v>
      </c>
      <c r="AX1691">
        <v>3.0767841339111328</v>
      </c>
      <c r="AY1691">
        <v>0.76128691434860229</v>
      </c>
      <c r="AZ1691">
        <v>0.36615622043609619</v>
      </c>
      <c r="BA1691">
        <v>0.22855937480926514</v>
      </c>
      <c r="BB1691">
        <v>0.24013544619083405</v>
      </c>
      <c r="BC1691">
        <v>0.14590410888195038</v>
      </c>
      <c r="BD1691">
        <v>-3.5939197987318039E-2</v>
      </c>
      <c r="BE1691">
        <v>67.097610473632812</v>
      </c>
      <c r="BF1691">
        <v>66.540191650390625</v>
      </c>
      <c r="BG1691">
        <v>66.005264282226562</v>
      </c>
      <c r="BH1691">
        <v>65.447303771972656</v>
      </c>
      <c r="BI1691">
        <v>65.431083679199219</v>
      </c>
      <c r="BJ1691">
        <v>65.449043273925781</v>
      </c>
      <c r="BK1691">
        <v>66.700790405273437</v>
      </c>
      <c r="BL1691">
        <v>68.451240539550781</v>
      </c>
      <c r="BM1691">
        <v>72.175308227539063</v>
      </c>
      <c r="BN1691">
        <v>76.61077880859375</v>
      </c>
      <c r="BO1691">
        <v>81.035545349121094</v>
      </c>
      <c r="BP1691">
        <v>82.773452758789063</v>
      </c>
      <c r="BQ1691">
        <v>84.416297912597656</v>
      </c>
      <c r="BR1691">
        <v>84.517066955566406</v>
      </c>
      <c r="BS1691">
        <v>83.845008850097656</v>
      </c>
      <c r="BT1691">
        <v>84.192329406738281</v>
      </c>
      <c r="BU1691">
        <v>83.337112426757813</v>
      </c>
      <c r="BV1691">
        <v>82.512611389160156</v>
      </c>
      <c r="BW1691">
        <v>79.520042419433594</v>
      </c>
      <c r="BX1691">
        <v>75.357383728027344</v>
      </c>
      <c r="BY1691">
        <v>72.323959350585938</v>
      </c>
      <c r="BZ1691">
        <v>70.701118469238281</v>
      </c>
      <c r="CA1691">
        <v>69.722953796386719</v>
      </c>
      <c r="CB1691">
        <v>68.897148132324219</v>
      </c>
      <c r="CC1691">
        <v>0.8344988226890564</v>
      </c>
      <c r="CD1691">
        <v>0.79728507995605469</v>
      </c>
      <c r="CE1691">
        <v>0.75041812658309937</v>
      </c>
      <c r="CF1691">
        <v>0.59431672096252441</v>
      </c>
      <c r="CG1691">
        <v>0.52787530422210693</v>
      </c>
      <c r="CH1691">
        <v>0.59750831127166748</v>
      </c>
      <c r="CI1691">
        <v>0.67739486694335938</v>
      </c>
      <c r="CJ1691">
        <v>0.62535792589187622</v>
      </c>
      <c r="CK1691">
        <v>0.75805604457855225</v>
      </c>
      <c r="CL1691">
        <v>0.78695309162139893</v>
      </c>
      <c r="CM1691">
        <v>0.76142877340316772</v>
      </c>
      <c r="CN1691">
        <v>0.80420619249343872</v>
      </c>
      <c r="CO1691">
        <v>0.89081668853759766</v>
      </c>
      <c r="CP1691">
        <v>0.80292946100234985</v>
      </c>
      <c r="CQ1691">
        <v>0.83872127532958984</v>
      </c>
      <c r="CR1691">
        <v>0.91465455293655396</v>
      </c>
      <c r="CS1691">
        <v>0.91660284996032715</v>
      </c>
      <c r="CT1691">
        <v>0.90798240900039673</v>
      </c>
      <c r="CU1691">
        <v>0.9742124080657959</v>
      </c>
      <c r="CV1691">
        <v>0.78952986001968384</v>
      </c>
      <c r="CW1691">
        <v>0.69976186752319336</v>
      </c>
      <c r="CX1691">
        <v>0.59677904844284058</v>
      </c>
      <c r="CY1691">
        <v>0.62391149997711182</v>
      </c>
      <c r="CZ1691">
        <v>0.60845440626144409</v>
      </c>
    </row>
    <row r="1692" spans="1:104" x14ac:dyDescent="0.25">
      <c r="A1692" t="s">
        <v>1881</v>
      </c>
      <c r="B1692" t="s">
        <v>26</v>
      </c>
      <c r="C1692" t="s">
        <v>28</v>
      </c>
      <c r="D1692" t="s">
        <v>184</v>
      </c>
      <c r="E1692" t="s">
        <v>184</v>
      </c>
      <c r="F1692">
        <v>2024</v>
      </c>
      <c r="G1692" t="s">
        <v>171</v>
      </c>
      <c r="H1692">
        <v>1</v>
      </c>
      <c r="I1692">
        <v>39.617710113525391</v>
      </c>
      <c r="J1692">
        <v>38.420684814453125</v>
      </c>
      <c r="K1692">
        <v>37.925750732421875</v>
      </c>
      <c r="L1692">
        <v>38.212970733642578</v>
      </c>
      <c r="M1692">
        <v>40.144065856933594</v>
      </c>
      <c r="N1692">
        <v>44.409225463867188</v>
      </c>
      <c r="O1692">
        <v>51.462261199951172</v>
      </c>
      <c r="P1692">
        <v>56.0908203125</v>
      </c>
      <c r="Q1692">
        <v>59.059085845947266</v>
      </c>
      <c r="R1692">
        <v>59.898303985595703</v>
      </c>
      <c r="S1692">
        <v>60.106986999511719</v>
      </c>
      <c r="T1692">
        <v>59.669826507568359</v>
      </c>
      <c r="U1692">
        <v>59.109321594238281</v>
      </c>
      <c r="V1692">
        <v>58.984905242919922</v>
      </c>
      <c r="W1692">
        <v>58.137260437011719</v>
      </c>
      <c r="X1692">
        <v>56.461345672607422</v>
      </c>
      <c r="Y1692">
        <v>55.213447570800781</v>
      </c>
      <c r="Z1692">
        <v>56.194145202636719</v>
      </c>
      <c r="AA1692">
        <v>53.993927001953125</v>
      </c>
      <c r="AB1692">
        <v>52.177490234375</v>
      </c>
      <c r="AC1692">
        <v>50.540279388427734</v>
      </c>
      <c r="AD1692">
        <v>48.131828308105469</v>
      </c>
      <c r="AE1692">
        <v>44.719142913818359</v>
      </c>
      <c r="AF1692">
        <v>42.11602783203125</v>
      </c>
      <c r="AG1692">
        <v>-0.58725786209106445</v>
      </c>
      <c r="AH1692">
        <v>-9.5021001994609833E-2</v>
      </c>
      <c r="AI1692">
        <v>0.17705608904361725</v>
      </c>
      <c r="AJ1692">
        <v>-1.5541668981313705E-2</v>
      </c>
      <c r="AK1692">
        <v>-0.26094308495521545</v>
      </c>
      <c r="AL1692">
        <v>-0.34104472398757935</v>
      </c>
      <c r="AM1692">
        <v>-0.4873923659324646</v>
      </c>
      <c r="AN1692">
        <v>-0.46735614538192749</v>
      </c>
      <c r="AO1692">
        <v>0.13991287350654602</v>
      </c>
      <c r="AP1692">
        <v>0.65606385469436646</v>
      </c>
      <c r="AQ1692">
        <v>1.0309118032455444</v>
      </c>
      <c r="AR1692">
        <v>3.0328073501586914</v>
      </c>
      <c r="AS1692">
        <v>3.0219001770019531</v>
      </c>
      <c r="AT1692">
        <v>2.8659095764160156</v>
      </c>
      <c r="AU1692">
        <v>2.5234854221343994</v>
      </c>
      <c r="AV1692">
        <v>1.8169679641723633</v>
      </c>
      <c r="AW1692">
        <v>1.5250493288040161</v>
      </c>
      <c r="AX1692">
        <v>0.95379817485809326</v>
      </c>
      <c r="AY1692">
        <v>-0.98548644781112671</v>
      </c>
      <c r="AZ1692">
        <v>-0.86272668838500977</v>
      </c>
      <c r="BA1692">
        <v>-0.66478437185287476</v>
      </c>
      <c r="BB1692">
        <v>-0.55640584230422974</v>
      </c>
      <c r="BC1692">
        <v>-0.41736516356468201</v>
      </c>
      <c r="BD1692">
        <v>-0.73562997579574585</v>
      </c>
      <c r="BE1692">
        <v>47.495315551757813</v>
      </c>
      <c r="BF1692">
        <v>47.473724365234375</v>
      </c>
      <c r="BG1692">
        <v>46.908950805664063</v>
      </c>
      <c r="BH1692">
        <v>46.387359619140625</v>
      </c>
      <c r="BI1692">
        <v>45.223728179931641</v>
      </c>
      <c r="BJ1692">
        <v>45.137790679931641</v>
      </c>
      <c r="BK1692">
        <v>44.801853179931641</v>
      </c>
      <c r="BL1692">
        <v>43.888217926025391</v>
      </c>
      <c r="BM1692">
        <v>46.946052551269531</v>
      </c>
      <c r="BN1692">
        <v>51.773319244384766</v>
      </c>
      <c r="BO1692">
        <v>54.458545684814453</v>
      </c>
      <c r="BP1692">
        <v>56.478408813476562</v>
      </c>
      <c r="BQ1692">
        <v>57.064773559570313</v>
      </c>
      <c r="BR1692">
        <v>58.913631439208984</v>
      </c>
      <c r="BS1692">
        <v>58.228408813476562</v>
      </c>
      <c r="BT1692">
        <v>58.292751312255859</v>
      </c>
      <c r="BU1692">
        <v>56.424034118652344</v>
      </c>
      <c r="BV1692">
        <v>52.866630554199219</v>
      </c>
      <c r="BW1692">
        <v>50.060955047607422</v>
      </c>
      <c r="BX1692">
        <v>47.505283355712891</v>
      </c>
      <c r="BY1692">
        <v>47.192668914794922</v>
      </c>
      <c r="BZ1692">
        <v>47.584705352783203</v>
      </c>
      <c r="CA1692">
        <v>46.582981109619141</v>
      </c>
      <c r="CB1692">
        <v>45.789794921875</v>
      </c>
      <c r="CC1692">
        <v>0.96745562553405762</v>
      </c>
      <c r="CD1692">
        <v>0.91845875978469849</v>
      </c>
      <c r="CE1692">
        <v>0.87521791458129883</v>
      </c>
      <c r="CF1692">
        <v>0.69300532341003418</v>
      </c>
      <c r="CG1692">
        <v>0.61935704946517944</v>
      </c>
      <c r="CH1692">
        <v>0.70098388195037842</v>
      </c>
      <c r="CI1692">
        <v>0.80599850416183472</v>
      </c>
      <c r="CJ1692">
        <v>0.69562262296676636</v>
      </c>
      <c r="CK1692">
        <v>0.84705424308776855</v>
      </c>
      <c r="CL1692">
        <v>0.86113786697387695</v>
      </c>
      <c r="CM1692">
        <v>0.81362360715866089</v>
      </c>
      <c r="CN1692">
        <v>0.85712093114852905</v>
      </c>
      <c r="CO1692">
        <v>0.95340067148208618</v>
      </c>
      <c r="CP1692">
        <v>0.84930479526519775</v>
      </c>
      <c r="CQ1692">
        <v>0.88829833269119263</v>
      </c>
      <c r="CR1692">
        <v>0.97056275606155396</v>
      </c>
      <c r="CS1692">
        <v>0.97856855392456055</v>
      </c>
      <c r="CT1692">
        <v>1.0062409639358521</v>
      </c>
      <c r="CU1692">
        <v>1.1137048006057739</v>
      </c>
      <c r="CV1692">
        <v>0.90749555826187134</v>
      </c>
      <c r="CW1692">
        <v>0.8082854151725769</v>
      </c>
      <c r="CX1692">
        <v>0.69808131456375122</v>
      </c>
      <c r="CY1692">
        <v>0.72608435153961182</v>
      </c>
      <c r="CZ1692">
        <v>0.70530068874359131</v>
      </c>
    </row>
    <row r="1693" spans="1:104" x14ac:dyDescent="0.25">
      <c r="A1693" t="s">
        <v>1882</v>
      </c>
      <c r="B1693" t="s">
        <v>26</v>
      </c>
      <c r="C1693" t="s">
        <v>28</v>
      </c>
      <c r="D1693" t="s">
        <v>184</v>
      </c>
      <c r="E1693" t="s">
        <v>184</v>
      </c>
      <c r="F1693">
        <v>2024</v>
      </c>
      <c r="G1693" t="s">
        <v>172</v>
      </c>
      <c r="H1693">
        <v>2</v>
      </c>
      <c r="I1693">
        <v>39.736095428466797</v>
      </c>
      <c r="J1693">
        <v>38.545951843261719</v>
      </c>
      <c r="K1693">
        <v>37.956752777099609</v>
      </c>
      <c r="L1693">
        <v>38.182209014892578</v>
      </c>
      <c r="M1693">
        <v>39.952682495117188</v>
      </c>
      <c r="N1693">
        <v>44.420074462890625</v>
      </c>
      <c r="O1693">
        <v>50.845165252685547</v>
      </c>
      <c r="P1693">
        <v>55.548484802246094</v>
      </c>
      <c r="Q1693">
        <v>59.144706726074219</v>
      </c>
      <c r="R1693">
        <v>60.697139739990234</v>
      </c>
      <c r="S1693">
        <v>61.434162139892578</v>
      </c>
      <c r="T1693">
        <v>61.508022308349609</v>
      </c>
      <c r="U1693">
        <v>61.397808074951172</v>
      </c>
      <c r="V1693">
        <v>61.410453796386719</v>
      </c>
      <c r="W1693">
        <v>60.586666107177734</v>
      </c>
      <c r="X1693">
        <v>58.763614654541016</v>
      </c>
      <c r="Y1693">
        <v>56.987323760986328</v>
      </c>
      <c r="Z1693">
        <v>56.8155517578125</v>
      </c>
      <c r="AA1693">
        <v>55.441162109375</v>
      </c>
      <c r="AB1693">
        <v>53.283252716064453</v>
      </c>
      <c r="AC1693">
        <v>51.531936645507813</v>
      </c>
      <c r="AD1693">
        <v>48.697723388671875</v>
      </c>
      <c r="AE1693">
        <v>45.011745452880859</v>
      </c>
      <c r="AF1693">
        <v>42.290065765380859</v>
      </c>
      <c r="AG1693">
        <v>-0.55982226133346558</v>
      </c>
      <c r="AH1693">
        <v>-0.10986615717411041</v>
      </c>
      <c r="AI1693">
        <v>0.13509617745876312</v>
      </c>
      <c r="AJ1693">
        <v>-3.4660123288631439E-2</v>
      </c>
      <c r="AK1693">
        <v>-0.24739331007003784</v>
      </c>
      <c r="AL1693">
        <v>-0.30728614330291748</v>
      </c>
      <c r="AM1693">
        <v>-0.45309874415397644</v>
      </c>
      <c r="AN1693">
        <v>-0.40044814348220825</v>
      </c>
      <c r="AO1693">
        <v>0.13925449550151825</v>
      </c>
      <c r="AP1693">
        <v>0.600971519947052</v>
      </c>
      <c r="AQ1693">
        <v>0.99982869625091553</v>
      </c>
      <c r="AR1693">
        <v>3.1191949844360352</v>
      </c>
      <c r="AS1693">
        <v>3.1381251811981201</v>
      </c>
      <c r="AT1693">
        <v>2.9868347644805908</v>
      </c>
      <c r="AU1693">
        <v>2.649505615234375</v>
      </c>
      <c r="AV1693">
        <v>1.9984105825424194</v>
      </c>
      <c r="AW1693">
        <v>1.7091652154922485</v>
      </c>
      <c r="AX1693">
        <v>1.1529210805892944</v>
      </c>
      <c r="AY1693">
        <v>-0.80657315254211426</v>
      </c>
      <c r="AZ1693">
        <v>-0.7301064133644104</v>
      </c>
      <c r="BA1693">
        <v>-0.56717824935913086</v>
      </c>
      <c r="BB1693">
        <v>-0.46195498108863831</v>
      </c>
      <c r="BC1693">
        <v>-0.3488994836807251</v>
      </c>
      <c r="BD1693">
        <v>-0.64509636163711548</v>
      </c>
      <c r="BE1693">
        <v>49.224010467529297</v>
      </c>
      <c r="BF1693">
        <v>50.596660614013672</v>
      </c>
      <c r="BG1693">
        <v>50.967147827148437</v>
      </c>
      <c r="BH1693">
        <v>50.737007141113281</v>
      </c>
      <c r="BI1693">
        <v>49.778450012207031</v>
      </c>
      <c r="BJ1693">
        <v>49.028450012207031</v>
      </c>
      <c r="BK1693">
        <v>49.301761627197266</v>
      </c>
      <c r="BL1693">
        <v>50.237007141113281</v>
      </c>
      <c r="BM1693">
        <v>52.376918792724609</v>
      </c>
      <c r="BN1693">
        <v>54.587203979492188</v>
      </c>
      <c r="BO1693">
        <v>56.52374267578125</v>
      </c>
      <c r="BP1693">
        <v>57.771587371826172</v>
      </c>
      <c r="BQ1693">
        <v>59.686973571777344</v>
      </c>
      <c r="BR1693">
        <v>60.641643524169922</v>
      </c>
      <c r="BS1693">
        <v>60.452079772949219</v>
      </c>
      <c r="BT1693">
        <v>58.585910797119141</v>
      </c>
      <c r="BU1693">
        <v>57.110084533691406</v>
      </c>
      <c r="BV1693">
        <v>55.130809783935547</v>
      </c>
      <c r="BW1693">
        <v>53.758159637451172</v>
      </c>
      <c r="BX1693">
        <v>52.996936798095703</v>
      </c>
      <c r="BY1693">
        <v>51.573780059814453</v>
      </c>
      <c r="BZ1693">
        <v>50.702857971191406</v>
      </c>
      <c r="CA1693">
        <v>50.161846160888672</v>
      </c>
      <c r="CB1693">
        <v>50.573780059814453</v>
      </c>
      <c r="CC1693">
        <v>0.9114035964012146</v>
      </c>
      <c r="CD1693">
        <v>0.86713039875030518</v>
      </c>
      <c r="CE1693">
        <v>0.82488983869552612</v>
      </c>
      <c r="CF1693">
        <v>0.65432262420654297</v>
      </c>
      <c r="CG1693">
        <v>0.58356016874313354</v>
      </c>
      <c r="CH1693">
        <v>0.66649281978607178</v>
      </c>
      <c r="CI1693">
        <v>0.76148056983947754</v>
      </c>
      <c r="CJ1693">
        <v>0.66497129201889038</v>
      </c>
      <c r="CK1693">
        <v>0.81157964468002319</v>
      </c>
      <c r="CL1693">
        <v>0.8284841775894165</v>
      </c>
      <c r="CM1693">
        <v>0.7845725417137146</v>
      </c>
      <c r="CN1693">
        <v>0.82717669010162354</v>
      </c>
      <c r="CO1693">
        <v>0.92248880863189697</v>
      </c>
      <c r="CP1693">
        <v>0.82142317295074463</v>
      </c>
      <c r="CQ1693">
        <v>0.8593401312828064</v>
      </c>
      <c r="CR1693">
        <v>0.93878495693206787</v>
      </c>
      <c r="CS1693">
        <v>0.94491881132125854</v>
      </c>
      <c r="CT1693">
        <v>0.96534842252731323</v>
      </c>
      <c r="CU1693">
        <v>1.0762959718704224</v>
      </c>
      <c r="CV1693">
        <v>0.8724513053894043</v>
      </c>
      <c r="CW1693">
        <v>0.77678102254867554</v>
      </c>
      <c r="CX1693">
        <v>0.66444993019104004</v>
      </c>
      <c r="CY1693">
        <v>0.68710845708847046</v>
      </c>
      <c r="CZ1693">
        <v>0.66757911443710327</v>
      </c>
    </row>
    <row r="1694" spans="1:104" x14ac:dyDescent="0.25">
      <c r="A1694" t="s">
        <v>1883</v>
      </c>
      <c r="B1694" t="s">
        <v>26</v>
      </c>
      <c r="C1694" t="s">
        <v>28</v>
      </c>
      <c r="D1694" t="s">
        <v>184</v>
      </c>
      <c r="E1694" t="s">
        <v>184</v>
      </c>
      <c r="F1694">
        <v>2024</v>
      </c>
      <c r="G1694" t="s">
        <v>173</v>
      </c>
      <c r="H1694">
        <v>3</v>
      </c>
      <c r="I1694">
        <v>40.641342163085938</v>
      </c>
      <c r="J1694">
        <v>39.340229034423828</v>
      </c>
      <c r="K1694">
        <v>38.561172485351563</v>
      </c>
      <c r="L1694">
        <v>38.616020202636719</v>
      </c>
      <c r="M1694">
        <v>40.132816314697266</v>
      </c>
      <c r="N1694">
        <v>44.164459228515625</v>
      </c>
      <c r="O1694">
        <v>50.952266693115234</v>
      </c>
      <c r="P1694">
        <v>56.028640747070313</v>
      </c>
      <c r="Q1694">
        <v>59.645709991455078</v>
      </c>
      <c r="R1694">
        <v>60.872642517089844</v>
      </c>
      <c r="S1694">
        <v>61.441379547119141</v>
      </c>
      <c r="T1694">
        <v>61.537315368652344</v>
      </c>
      <c r="U1694">
        <v>61.324577331542969</v>
      </c>
      <c r="V1694">
        <v>61.292331695556641</v>
      </c>
      <c r="W1694">
        <v>60.497852325439453</v>
      </c>
      <c r="X1694">
        <v>58.960281372070313</v>
      </c>
      <c r="Y1694">
        <v>57.359111785888672</v>
      </c>
      <c r="Z1694">
        <v>55.737445831298828</v>
      </c>
      <c r="AA1694">
        <v>54.149906158447266</v>
      </c>
      <c r="AB1694">
        <v>54.359832763671875</v>
      </c>
      <c r="AC1694">
        <v>52.426334381103516</v>
      </c>
      <c r="AD1694">
        <v>49.816707611083984</v>
      </c>
      <c r="AE1694">
        <v>45.799484252929688</v>
      </c>
      <c r="AF1694">
        <v>43.022884368896484</v>
      </c>
      <c r="AG1694">
        <v>-0.57817065715789795</v>
      </c>
      <c r="AH1694">
        <v>-0.11379704624414444</v>
      </c>
      <c r="AI1694">
        <v>0.1391637772321701</v>
      </c>
      <c r="AJ1694">
        <v>-3.5026468336582184E-2</v>
      </c>
      <c r="AK1694">
        <v>-0.25021651387214661</v>
      </c>
      <c r="AL1694">
        <v>-0.30689713358879089</v>
      </c>
      <c r="AM1694">
        <v>-0.45674723386764526</v>
      </c>
      <c r="AN1694">
        <v>-0.40734991431236267</v>
      </c>
      <c r="AO1694">
        <v>0.14149549603462219</v>
      </c>
      <c r="AP1694">
        <v>0.60728901624679565</v>
      </c>
      <c r="AQ1694">
        <v>1.0051490068435669</v>
      </c>
      <c r="AR1694">
        <v>3.131061315536499</v>
      </c>
      <c r="AS1694">
        <v>3.1459596157073975</v>
      </c>
      <c r="AT1694">
        <v>2.992603063583374</v>
      </c>
      <c r="AU1694">
        <v>2.656721830368042</v>
      </c>
      <c r="AV1694">
        <v>2.0089514255523682</v>
      </c>
      <c r="AW1694">
        <v>1.7214045524597168</v>
      </c>
      <c r="AX1694">
        <v>1.1231061220169067</v>
      </c>
      <c r="AY1694">
        <v>-0.80847394466400146</v>
      </c>
      <c r="AZ1694">
        <v>-0.75301653146743774</v>
      </c>
      <c r="BA1694">
        <v>-0.57848060131072998</v>
      </c>
      <c r="BB1694">
        <v>-0.47559928894042969</v>
      </c>
      <c r="BC1694">
        <v>-0.355558842420578</v>
      </c>
      <c r="BD1694">
        <v>-0.65779107809066772</v>
      </c>
      <c r="BE1694">
        <v>47.210010528564453</v>
      </c>
      <c r="BF1694">
        <v>48.748516082763672</v>
      </c>
      <c r="BG1694">
        <v>48.929889678955078</v>
      </c>
      <c r="BH1694">
        <v>49.847450256347656</v>
      </c>
      <c r="BI1694">
        <v>48.639320373535156</v>
      </c>
      <c r="BJ1694">
        <v>48.432479858398438</v>
      </c>
      <c r="BK1694">
        <v>48.594429016113281</v>
      </c>
      <c r="BL1694">
        <v>49.074577331542969</v>
      </c>
      <c r="BM1694">
        <v>52.377758026123047</v>
      </c>
      <c r="BN1694">
        <v>53.904087066650391</v>
      </c>
      <c r="BO1694">
        <v>56.563018798828125</v>
      </c>
      <c r="BP1694">
        <v>57.629055023193359</v>
      </c>
      <c r="BQ1694">
        <v>59.063877105712891</v>
      </c>
      <c r="BR1694">
        <v>60.085029602050781</v>
      </c>
      <c r="BS1694">
        <v>59.585029602050781</v>
      </c>
      <c r="BT1694">
        <v>59.082870483398438</v>
      </c>
      <c r="BU1694">
        <v>58.108768463134766</v>
      </c>
      <c r="BV1694">
        <v>56.900199890136719</v>
      </c>
      <c r="BW1694">
        <v>52.724342346191406</v>
      </c>
      <c r="BX1694">
        <v>51.287361145019531</v>
      </c>
      <c r="BY1694">
        <v>50.127571105957031</v>
      </c>
      <c r="BZ1694">
        <v>49.169002532958984</v>
      </c>
      <c r="CA1694">
        <v>48.669437408447266</v>
      </c>
      <c r="CB1694">
        <v>48.583545684814453</v>
      </c>
      <c r="CC1694">
        <v>0.93961960077285767</v>
      </c>
      <c r="CD1694">
        <v>0.89519137144088745</v>
      </c>
      <c r="CE1694">
        <v>0.84651827812194824</v>
      </c>
      <c r="CF1694">
        <v>0.66841888427734375</v>
      </c>
      <c r="CG1694">
        <v>0.59191054105758667</v>
      </c>
      <c r="CH1694">
        <v>0.66971153020858765</v>
      </c>
      <c r="CI1694">
        <v>0.7708737850189209</v>
      </c>
      <c r="CJ1694">
        <v>0.67715740203857422</v>
      </c>
      <c r="CK1694">
        <v>0.82680028676986694</v>
      </c>
      <c r="CL1694">
        <v>0.84201914072036743</v>
      </c>
      <c r="CM1694">
        <v>0.79811406135559082</v>
      </c>
      <c r="CN1694">
        <v>0.84232538938522339</v>
      </c>
      <c r="CO1694">
        <v>0.93808203935623169</v>
      </c>
      <c r="CP1694">
        <v>0.83647340536117554</v>
      </c>
      <c r="CQ1694">
        <v>0.87499815225601196</v>
      </c>
      <c r="CR1694">
        <v>0.95682674646377563</v>
      </c>
      <c r="CS1694">
        <v>0.966011643409729</v>
      </c>
      <c r="CT1694">
        <v>0.97234457731246948</v>
      </c>
      <c r="CU1694">
        <v>1.0787179470062256</v>
      </c>
      <c r="CV1694">
        <v>0.89660125970840454</v>
      </c>
      <c r="CW1694">
        <v>0.79052543640136719</v>
      </c>
      <c r="CX1694">
        <v>0.6813163161277771</v>
      </c>
      <c r="CY1694">
        <v>0.69874048233032227</v>
      </c>
      <c r="CZ1694">
        <v>0.67988938093185425</v>
      </c>
    </row>
    <row r="1695" spans="1:104" x14ac:dyDescent="0.25">
      <c r="A1695" t="s">
        <v>1884</v>
      </c>
      <c r="B1695" t="s">
        <v>26</v>
      </c>
      <c r="C1695" t="s">
        <v>28</v>
      </c>
      <c r="D1695" t="s">
        <v>184</v>
      </c>
      <c r="E1695" t="s">
        <v>184</v>
      </c>
      <c r="F1695">
        <v>2024</v>
      </c>
      <c r="G1695" t="s">
        <v>174</v>
      </c>
      <c r="H1695">
        <v>4</v>
      </c>
      <c r="I1695">
        <v>41.453231811523438</v>
      </c>
      <c r="J1695">
        <v>40.048225402832031</v>
      </c>
      <c r="K1695">
        <v>39.197250366210938</v>
      </c>
      <c r="L1695">
        <v>39.115825653076172</v>
      </c>
      <c r="M1695">
        <v>40.608428955078125</v>
      </c>
      <c r="N1695">
        <v>44.452873229980469</v>
      </c>
      <c r="O1695">
        <v>49.784591674804688</v>
      </c>
      <c r="P1695">
        <v>54.786598205566406</v>
      </c>
      <c r="Q1695">
        <v>59.566143035888672</v>
      </c>
      <c r="R1695">
        <v>63.016056060791016</v>
      </c>
      <c r="S1695">
        <v>65.793212890625</v>
      </c>
      <c r="T1695">
        <v>67.571060180664063</v>
      </c>
      <c r="U1695">
        <v>68.564949035644531</v>
      </c>
      <c r="V1695">
        <v>69.564483642578125</v>
      </c>
      <c r="W1695">
        <v>69.135383605957031</v>
      </c>
      <c r="X1695">
        <v>67.222122192382812</v>
      </c>
      <c r="Y1695">
        <v>64.590652465820312</v>
      </c>
      <c r="Z1695">
        <v>60.618000030517578</v>
      </c>
      <c r="AA1695">
        <v>56.769786834716797</v>
      </c>
      <c r="AB1695">
        <v>56.161632537841797</v>
      </c>
      <c r="AC1695">
        <v>54.671394348144531</v>
      </c>
      <c r="AD1695">
        <v>51.432022094726563</v>
      </c>
      <c r="AE1695">
        <v>47.653648376464844</v>
      </c>
      <c r="AF1695">
        <v>44.610565185546875</v>
      </c>
      <c r="AG1695">
        <v>-0.50626718997955322</v>
      </c>
      <c r="AH1695">
        <v>-0.17699421942234039</v>
      </c>
      <c r="AI1695">
        <v>-1.3311406597495079E-2</v>
      </c>
      <c r="AJ1695">
        <v>-0.108476422727108</v>
      </c>
      <c r="AK1695">
        <v>-0.21555031836032867</v>
      </c>
      <c r="AL1695">
        <v>-0.19048534333705902</v>
      </c>
      <c r="AM1695">
        <v>-0.35287156701087952</v>
      </c>
      <c r="AN1695">
        <v>-0.18699087202548981</v>
      </c>
      <c r="AO1695">
        <v>0.13455645740032196</v>
      </c>
      <c r="AP1695">
        <v>0.39318600296974182</v>
      </c>
      <c r="AQ1695">
        <v>0.87244069576263428</v>
      </c>
      <c r="AR1695">
        <v>3.4004201889038086</v>
      </c>
      <c r="AS1695">
        <v>3.4897382259368896</v>
      </c>
      <c r="AT1695">
        <v>3.3783104419708252</v>
      </c>
      <c r="AU1695">
        <v>3.1020336151123047</v>
      </c>
      <c r="AV1695">
        <v>2.712641716003418</v>
      </c>
      <c r="AW1695">
        <v>2.4477508068084717</v>
      </c>
      <c r="AX1695">
        <v>1.9161982536315918</v>
      </c>
      <c r="AY1695">
        <v>-8.2591138780117035E-2</v>
      </c>
      <c r="AZ1695">
        <v>-0.21734917163848877</v>
      </c>
      <c r="BA1695">
        <v>-0.19309571385383606</v>
      </c>
      <c r="BB1695">
        <v>-0.13234709203243256</v>
      </c>
      <c r="BC1695">
        <v>-0.11842577159404755</v>
      </c>
      <c r="BD1695">
        <v>-0.35340914130210876</v>
      </c>
      <c r="BE1695">
        <v>58.159046173095703</v>
      </c>
      <c r="BF1695">
        <v>58.507164001464844</v>
      </c>
      <c r="BG1695">
        <v>57.825771331787109</v>
      </c>
      <c r="BH1695">
        <v>57.714878082275391</v>
      </c>
      <c r="BI1695">
        <v>57.490337371826172</v>
      </c>
      <c r="BJ1695">
        <v>57.629444122314453</v>
      </c>
      <c r="BK1695">
        <v>58.314723968505859</v>
      </c>
      <c r="BL1695">
        <v>62.697528839111328</v>
      </c>
      <c r="BM1695">
        <v>67.481788635253906</v>
      </c>
      <c r="BN1695">
        <v>66.742835998535156</v>
      </c>
      <c r="BO1695">
        <v>69.172935485839844</v>
      </c>
      <c r="BP1695">
        <v>71.384101867675781</v>
      </c>
      <c r="BQ1695">
        <v>72.23895263671875</v>
      </c>
      <c r="BR1695">
        <v>71.352432250976563</v>
      </c>
      <c r="BS1695">
        <v>71.218673706054688</v>
      </c>
      <c r="BT1695">
        <v>70.618827819824219</v>
      </c>
      <c r="BU1695">
        <v>69.183990478515625</v>
      </c>
      <c r="BV1695">
        <v>68.22540283203125</v>
      </c>
      <c r="BW1695">
        <v>67.065589904785156</v>
      </c>
      <c r="BX1695">
        <v>64.194168090820313</v>
      </c>
      <c r="BY1695">
        <v>61.903175354003906</v>
      </c>
      <c r="BZ1695">
        <v>61.546600341796875</v>
      </c>
      <c r="CA1695">
        <v>60.129444122314453</v>
      </c>
      <c r="CB1695">
        <v>58.647998809814453</v>
      </c>
      <c r="CC1695">
        <v>0.80617034435272217</v>
      </c>
      <c r="CD1695">
        <v>0.76727616786956787</v>
      </c>
      <c r="CE1695">
        <v>0.72589999437332153</v>
      </c>
      <c r="CF1695">
        <v>0.57755196094512939</v>
      </c>
      <c r="CG1695">
        <v>0.51706218719482422</v>
      </c>
      <c r="CH1695">
        <v>0.58561182022094727</v>
      </c>
      <c r="CI1695">
        <v>0.66942846775054932</v>
      </c>
      <c r="CJ1695">
        <v>0.62300014495849609</v>
      </c>
      <c r="CK1695">
        <v>0.75464737415313721</v>
      </c>
      <c r="CL1695">
        <v>0.78187429904937744</v>
      </c>
      <c r="CM1695">
        <v>0.75689929723739624</v>
      </c>
      <c r="CN1695">
        <v>0.79890882968902588</v>
      </c>
      <c r="CO1695">
        <v>0.88211649656295776</v>
      </c>
      <c r="CP1695">
        <v>0.80115121603012085</v>
      </c>
      <c r="CQ1695">
        <v>0.83540064096450806</v>
      </c>
      <c r="CR1695">
        <v>0.8993721604347229</v>
      </c>
      <c r="CS1695">
        <v>0.89593404531478882</v>
      </c>
      <c r="CT1695">
        <v>0.88054317235946655</v>
      </c>
      <c r="CU1695">
        <v>0.94221729040145874</v>
      </c>
      <c r="CV1695">
        <v>0.77160674333572388</v>
      </c>
      <c r="CW1695">
        <v>0.68939930200576782</v>
      </c>
      <c r="CX1695">
        <v>0.59122586250305176</v>
      </c>
      <c r="CY1695">
        <v>0.61460518836975098</v>
      </c>
      <c r="CZ1695">
        <v>0.59774023294448853</v>
      </c>
    </row>
    <row r="1696" spans="1:104" x14ac:dyDescent="0.25">
      <c r="A1696" t="s">
        <v>1885</v>
      </c>
      <c r="B1696" t="s">
        <v>26</v>
      </c>
      <c r="C1696" t="s">
        <v>28</v>
      </c>
      <c r="D1696" t="s">
        <v>184</v>
      </c>
      <c r="E1696" t="s">
        <v>184</v>
      </c>
      <c r="F1696">
        <v>2024</v>
      </c>
      <c r="G1696" t="s">
        <v>175</v>
      </c>
      <c r="H1696">
        <v>5</v>
      </c>
      <c r="I1696">
        <v>42.726249694824219</v>
      </c>
      <c r="J1696">
        <v>41.297328948974609</v>
      </c>
      <c r="K1696">
        <v>40.401840209960938</v>
      </c>
      <c r="L1696">
        <v>40.218402862548828</v>
      </c>
      <c r="M1696">
        <v>41.617042541503906</v>
      </c>
      <c r="N1696">
        <v>45.367938995361328</v>
      </c>
      <c r="O1696">
        <v>50.347385406494141</v>
      </c>
      <c r="P1696">
        <v>56.676998138427734</v>
      </c>
      <c r="Q1696">
        <v>62.37152099609375</v>
      </c>
      <c r="R1696">
        <v>66.321701049804687</v>
      </c>
      <c r="S1696">
        <v>68.930595397949219</v>
      </c>
      <c r="T1696">
        <v>69.999977111816406</v>
      </c>
      <c r="U1696">
        <v>70.286148071289063</v>
      </c>
      <c r="V1696">
        <v>70.73712158203125</v>
      </c>
      <c r="W1696">
        <v>70.352508544921875</v>
      </c>
      <c r="X1696">
        <v>68.420509338378906</v>
      </c>
      <c r="Y1696">
        <v>65.615089416503906</v>
      </c>
      <c r="Z1696">
        <v>61.798114776611328</v>
      </c>
      <c r="AA1696">
        <v>57.934993743896484</v>
      </c>
      <c r="AB1696">
        <v>56.674007415771484</v>
      </c>
      <c r="AC1696">
        <v>55.902168273925781</v>
      </c>
      <c r="AD1696">
        <v>52.570751190185547</v>
      </c>
      <c r="AE1696">
        <v>48.822940826416016</v>
      </c>
      <c r="AF1696">
        <v>45.792842864990234</v>
      </c>
      <c r="AG1696">
        <v>-0.52901291847229004</v>
      </c>
      <c r="AH1696">
        <v>-0.1892767995595932</v>
      </c>
      <c r="AI1696">
        <v>-2.0188894122838974E-2</v>
      </c>
      <c r="AJ1696">
        <v>-0.11654987186193466</v>
      </c>
      <c r="AK1696">
        <v>-0.22228752076625824</v>
      </c>
      <c r="AL1696">
        <v>-0.19391012191772461</v>
      </c>
      <c r="AM1696">
        <v>-0.36077037453651428</v>
      </c>
      <c r="AN1696">
        <v>-0.19044728577136993</v>
      </c>
      <c r="AO1696">
        <v>0.14098189771175385</v>
      </c>
      <c r="AP1696">
        <v>0.40565195679664612</v>
      </c>
      <c r="AQ1696">
        <v>0.90175533294677734</v>
      </c>
      <c r="AR1696">
        <v>3.5012650489807129</v>
      </c>
      <c r="AS1696">
        <v>3.5530593395233154</v>
      </c>
      <c r="AT1696">
        <v>3.4079506397247314</v>
      </c>
      <c r="AU1696">
        <v>3.1345367431640625</v>
      </c>
      <c r="AV1696">
        <v>2.76242995262146</v>
      </c>
      <c r="AW1696">
        <v>2.497899055480957</v>
      </c>
      <c r="AX1696">
        <v>1.9718213081359863</v>
      </c>
      <c r="AY1696">
        <v>-6.0039404779672623E-2</v>
      </c>
      <c r="AZ1696">
        <v>-0.20496107637882233</v>
      </c>
      <c r="BA1696">
        <v>-0.18625767529010773</v>
      </c>
      <c r="BB1696">
        <v>-0.12483472377061844</v>
      </c>
      <c r="BC1696">
        <v>-0.11446576565504074</v>
      </c>
      <c r="BD1696">
        <v>-0.35774698853492737</v>
      </c>
      <c r="BE1696">
        <v>59.238105773925781</v>
      </c>
      <c r="BF1696">
        <v>59.65399169921875</v>
      </c>
      <c r="BG1696">
        <v>59.860858917236328</v>
      </c>
      <c r="BH1696">
        <v>59.882427215576172</v>
      </c>
      <c r="BI1696">
        <v>59.878543853759766</v>
      </c>
      <c r="BJ1696">
        <v>60.087566375732422</v>
      </c>
      <c r="BK1696">
        <v>60.813838958740234</v>
      </c>
      <c r="BL1696">
        <v>61.042274475097656</v>
      </c>
      <c r="BM1696">
        <v>64.099456787109375</v>
      </c>
      <c r="BN1696">
        <v>66.078750610351563</v>
      </c>
      <c r="BO1696">
        <v>70.069511413574219</v>
      </c>
      <c r="BP1696">
        <v>72.207359313964844</v>
      </c>
      <c r="BQ1696">
        <v>72.277236938476563</v>
      </c>
      <c r="BR1696">
        <v>72.732376098632812</v>
      </c>
      <c r="BS1696">
        <v>72.4163818359375</v>
      </c>
      <c r="BT1696">
        <v>71.818649291992187</v>
      </c>
      <c r="BU1696">
        <v>70.174758911132813</v>
      </c>
      <c r="BV1696">
        <v>67.554603576660156</v>
      </c>
      <c r="BW1696">
        <v>64.456428527832031</v>
      </c>
      <c r="BX1696">
        <v>61.606117248535156</v>
      </c>
      <c r="BY1696">
        <v>60.835407257080078</v>
      </c>
      <c r="BZ1696">
        <v>60.173404693603516</v>
      </c>
      <c r="CA1696">
        <v>60.194972991943359</v>
      </c>
      <c r="CB1696">
        <v>60.171680450439453</v>
      </c>
      <c r="CC1696">
        <v>0.83638632297515869</v>
      </c>
      <c r="CD1696">
        <v>0.79790765047073364</v>
      </c>
      <c r="CE1696">
        <v>0.75502473115921021</v>
      </c>
      <c r="CF1696">
        <v>0.59673482179641724</v>
      </c>
      <c r="CG1696">
        <v>0.52972942590713501</v>
      </c>
      <c r="CH1696">
        <v>0.59668773412704468</v>
      </c>
      <c r="CI1696">
        <v>0.67874747514724731</v>
      </c>
      <c r="CJ1696">
        <v>0.63016724586486816</v>
      </c>
      <c r="CK1696">
        <v>0.76721638441085815</v>
      </c>
      <c r="CL1696">
        <v>0.79414641857147217</v>
      </c>
      <c r="CM1696">
        <v>0.76428741216659546</v>
      </c>
      <c r="CN1696">
        <v>0.80490094423294067</v>
      </c>
      <c r="CO1696">
        <v>0.88725852966308594</v>
      </c>
      <c r="CP1696">
        <v>0.8029131293296814</v>
      </c>
      <c r="CQ1696">
        <v>0.83692276477813721</v>
      </c>
      <c r="CR1696">
        <v>0.90241724252700806</v>
      </c>
      <c r="CS1696">
        <v>0.90109670162200928</v>
      </c>
      <c r="CT1696">
        <v>0.89027541875839233</v>
      </c>
      <c r="CU1696">
        <v>0.95917445421218872</v>
      </c>
      <c r="CV1696">
        <v>0.7864382266998291</v>
      </c>
      <c r="CW1696">
        <v>0.70495438575744629</v>
      </c>
      <c r="CX1696">
        <v>0.60290008783340454</v>
      </c>
      <c r="CY1696">
        <v>0.62993252277374268</v>
      </c>
      <c r="CZ1696">
        <v>0.61542809009552002</v>
      </c>
    </row>
    <row r="1697" spans="1:104" x14ac:dyDescent="0.25">
      <c r="A1697" t="s">
        <v>1886</v>
      </c>
      <c r="B1697" t="s">
        <v>26</v>
      </c>
      <c r="C1697" t="s">
        <v>28</v>
      </c>
      <c r="D1697" t="s">
        <v>184</v>
      </c>
      <c r="E1697" t="s">
        <v>184</v>
      </c>
      <c r="F1697">
        <v>2024</v>
      </c>
      <c r="G1697" t="s">
        <v>176</v>
      </c>
      <c r="H1697">
        <v>6</v>
      </c>
      <c r="I1697">
        <v>45.192844390869141</v>
      </c>
      <c r="J1697">
        <v>43.593154907226563</v>
      </c>
      <c r="K1697">
        <v>42.612007141113281</v>
      </c>
      <c r="L1697">
        <v>42.450729370117188</v>
      </c>
      <c r="M1697">
        <v>43.838527679443359</v>
      </c>
      <c r="N1697">
        <v>47.612148284912109</v>
      </c>
      <c r="O1697">
        <v>52.649993896484375</v>
      </c>
      <c r="P1697">
        <v>59.137935638427734</v>
      </c>
      <c r="Q1697">
        <v>64.877273559570313</v>
      </c>
      <c r="R1697">
        <v>69.437751770019531</v>
      </c>
      <c r="S1697">
        <v>72.940185546875</v>
      </c>
      <c r="T1697">
        <v>74.519256591796875</v>
      </c>
      <c r="U1697">
        <v>74.998847961425781</v>
      </c>
      <c r="V1697">
        <v>75.288932800292969</v>
      </c>
      <c r="W1697">
        <v>74.927604675292969</v>
      </c>
      <c r="X1697">
        <v>73.505958557128906</v>
      </c>
      <c r="Y1697">
        <v>71.022705078125</v>
      </c>
      <c r="Z1697">
        <v>67.019058227539063</v>
      </c>
      <c r="AA1697">
        <v>62.329219818115234</v>
      </c>
      <c r="AB1697">
        <v>59.506385803222656</v>
      </c>
      <c r="AC1697">
        <v>58.687290191650391</v>
      </c>
      <c r="AD1697">
        <v>55.338336944580078</v>
      </c>
      <c r="AE1697">
        <v>51.645610809326172</v>
      </c>
      <c r="AF1697">
        <v>48.434822082519531</v>
      </c>
      <c r="AG1697">
        <v>-0.52398079633712769</v>
      </c>
      <c r="AH1697">
        <v>-0.2330203652381897</v>
      </c>
      <c r="AI1697">
        <v>-0.10013768821954727</v>
      </c>
      <c r="AJ1697">
        <v>-0.16096937656402588</v>
      </c>
      <c r="AK1697">
        <v>-0.2156301885843277</v>
      </c>
      <c r="AL1697">
        <v>-0.14423227310180664</v>
      </c>
      <c r="AM1697">
        <v>-0.33260902762413025</v>
      </c>
      <c r="AN1697">
        <v>-9.446088969707489E-2</v>
      </c>
      <c r="AO1697">
        <v>0.14364883303642273</v>
      </c>
      <c r="AP1697">
        <v>0.30761244893074036</v>
      </c>
      <c r="AQ1697">
        <v>0.85708838701248169</v>
      </c>
      <c r="AR1697">
        <v>3.7263853549957275</v>
      </c>
      <c r="AS1697">
        <v>3.803807258605957</v>
      </c>
      <c r="AT1697">
        <v>3.6440742015838623</v>
      </c>
      <c r="AU1697">
        <v>3.3972992897033691</v>
      </c>
      <c r="AV1697">
        <v>3.1944944858551025</v>
      </c>
      <c r="AW1697">
        <v>2.9676342010498047</v>
      </c>
      <c r="AX1697">
        <v>2.4832131862640381</v>
      </c>
      <c r="AY1697">
        <v>0.31402477622032166</v>
      </c>
      <c r="AZ1697">
        <v>5.433955043554306E-2</v>
      </c>
      <c r="BA1697">
        <v>4.0527950040996075E-3</v>
      </c>
      <c r="BB1697">
        <v>4.3673999607563019E-2</v>
      </c>
      <c r="BC1697">
        <v>5.8878972195088863E-3</v>
      </c>
      <c r="BD1697">
        <v>-0.21243563294410706</v>
      </c>
      <c r="BE1697">
        <v>62.096702575683594</v>
      </c>
      <c r="BF1697">
        <v>61.618267059326172</v>
      </c>
      <c r="BG1697">
        <v>61.347133636474609</v>
      </c>
      <c r="BH1697">
        <v>61.554012298583984</v>
      </c>
      <c r="BI1697">
        <v>61.073848724365234</v>
      </c>
      <c r="BJ1697">
        <v>61.507438659667969</v>
      </c>
      <c r="BK1697">
        <v>62.837104797363281</v>
      </c>
      <c r="BL1697">
        <v>65.849502563476562</v>
      </c>
      <c r="BM1697">
        <v>68.511962890625</v>
      </c>
      <c r="BN1697">
        <v>73.56964111328125</v>
      </c>
      <c r="BO1697">
        <v>77.211830139160156</v>
      </c>
      <c r="BP1697">
        <v>77.278244018554687</v>
      </c>
      <c r="BQ1697">
        <v>79.605323791503906</v>
      </c>
      <c r="BR1697">
        <v>78.527381896972656</v>
      </c>
      <c r="BS1697">
        <v>77.072662353515625</v>
      </c>
      <c r="BT1697">
        <v>76.133460998535156</v>
      </c>
      <c r="BU1697">
        <v>74.263687133789063</v>
      </c>
      <c r="BV1697">
        <v>72.805946350097656</v>
      </c>
      <c r="BW1697">
        <v>71.390899658203125</v>
      </c>
      <c r="BX1697">
        <v>69.025009155273438</v>
      </c>
      <c r="BY1697">
        <v>65.444480895996094</v>
      </c>
      <c r="BZ1697">
        <v>64.6522216796875</v>
      </c>
      <c r="CA1697">
        <v>63.674213409423828</v>
      </c>
      <c r="CB1697">
        <v>62.508731842041016</v>
      </c>
      <c r="CC1697">
        <v>0.837158203125</v>
      </c>
      <c r="CD1697">
        <v>0.79738521575927734</v>
      </c>
      <c r="CE1697">
        <v>0.75325667858123779</v>
      </c>
      <c r="CF1697">
        <v>0.59516513347625732</v>
      </c>
      <c r="CG1697">
        <v>0.52629399299621582</v>
      </c>
      <c r="CH1697">
        <v>0.59150415658950806</v>
      </c>
      <c r="CI1697">
        <v>0.67069447040557861</v>
      </c>
      <c r="CJ1697">
        <v>0.6241610050201416</v>
      </c>
      <c r="CK1697">
        <v>0.75677698850631714</v>
      </c>
      <c r="CL1697">
        <v>0.78543448448181152</v>
      </c>
      <c r="CM1697">
        <v>0.75969147682189941</v>
      </c>
      <c r="CN1697">
        <v>0.80108737945556641</v>
      </c>
      <c r="CO1697">
        <v>0.8839116096496582</v>
      </c>
      <c r="CP1697">
        <v>0.79948824644088745</v>
      </c>
      <c r="CQ1697">
        <v>0.83383601903915405</v>
      </c>
      <c r="CR1697">
        <v>0.903880774974823</v>
      </c>
      <c r="CS1697">
        <v>0.90667068958282471</v>
      </c>
      <c r="CT1697">
        <v>0.89719283580780029</v>
      </c>
      <c r="CU1697">
        <v>0.96414834260940552</v>
      </c>
      <c r="CV1697">
        <v>0.77584654092788696</v>
      </c>
      <c r="CW1697">
        <v>0.69402849674224854</v>
      </c>
      <c r="CX1697">
        <v>0.59479832649230957</v>
      </c>
      <c r="CY1697">
        <v>0.62706756591796875</v>
      </c>
      <c r="CZ1697">
        <v>0.61311328411102295</v>
      </c>
    </row>
    <row r="1698" spans="1:104" x14ac:dyDescent="0.25">
      <c r="A1698" t="s">
        <v>1887</v>
      </c>
      <c r="B1698" t="s">
        <v>26</v>
      </c>
      <c r="C1698" t="s">
        <v>28</v>
      </c>
      <c r="D1698" t="s">
        <v>184</v>
      </c>
      <c r="E1698" t="s">
        <v>184</v>
      </c>
      <c r="F1698">
        <v>2024</v>
      </c>
      <c r="G1698" t="s">
        <v>177</v>
      </c>
      <c r="H1698">
        <v>7</v>
      </c>
      <c r="I1698">
        <v>47.357944488525391</v>
      </c>
      <c r="J1698">
        <v>45.706615447998047</v>
      </c>
      <c r="K1698">
        <v>44.581649780273438</v>
      </c>
      <c r="L1698">
        <v>44.479389190673828</v>
      </c>
      <c r="M1698">
        <v>46.185447692871094</v>
      </c>
      <c r="N1698">
        <v>50.423938751220703</v>
      </c>
      <c r="O1698">
        <v>55.701080322265625</v>
      </c>
      <c r="P1698">
        <v>62.392421722412109</v>
      </c>
      <c r="Q1698">
        <v>68.1116943359375</v>
      </c>
      <c r="R1698">
        <v>72.585372924804688</v>
      </c>
      <c r="S1698">
        <v>75.689384460449219</v>
      </c>
      <c r="T1698">
        <v>77.199264526367188</v>
      </c>
      <c r="U1698">
        <v>77.723777770996094</v>
      </c>
      <c r="V1698">
        <v>78.064796447753906</v>
      </c>
      <c r="W1698">
        <v>77.904930114746094</v>
      </c>
      <c r="X1698">
        <v>76.875968933105469</v>
      </c>
      <c r="Y1698">
        <v>74.651588439941406</v>
      </c>
      <c r="Z1698">
        <v>70.580642700195313</v>
      </c>
      <c r="AA1698">
        <v>65.480461120605469</v>
      </c>
      <c r="AB1698">
        <v>62.534778594970703</v>
      </c>
      <c r="AC1698">
        <v>61.5933837890625</v>
      </c>
      <c r="AD1698">
        <v>58.083854675292969</v>
      </c>
      <c r="AE1698">
        <v>54.112838745117187</v>
      </c>
      <c r="AF1698">
        <v>50.819099426269531</v>
      </c>
      <c r="AG1698">
        <v>-0.51160049438476563</v>
      </c>
      <c r="AH1698">
        <v>-0.26261183619499207</v>
      </c>
      <c r="AI1698">
        <v>-0.15829344093799591</v>
      </c>
      <c r="AJ1698">
        <v>-0.19233943521976471</v>
      </c>
      <c r="AK1698">
        <v>-0.21120575070381165</v>
      </c>
      <c r="AL1698">
        <v>-0.10768814384937286</v>
      </c>
      <c r="AM1698">
        <v>-0.31320980191230774</v>
      </c>
      <c r="AN1698">
        <v>-2.4508768692612648E-2</v>
      </c>
      <c r="AO1698">
        <v>0.14601264894008636</v>
      </c>
      <c r="AP1698">
        <v>0.23621468245983124</v>
      </c>
      <c r="AQ1698">
        <v>0.80930048227310181</v>
      </c>
      <c r="AR1698">
        <v>3.832507848739624</v>
      </c>
      <c r="AS1698">
        <v>3.9245657920837402</v>
      </c>
      <c r="AT1698">
        <v>3.7704677581787109</v>
      </c>
      <c r="AU1698">
        <v>3.5533311367034912</v>
      </c>
      <c r="AV1698">
        <v>3.4825518131256104</v>
      </c>
      <c r="AW1698">
        <v>3.2934520244598389</v>
      </c>
      <c r="AX1698">
        <v>2.8520932197570801</v>
      </c>
      <c r="AY1698">
        <v>0.59541052579879761</v>
      </c>
      <c r="AZ1698">
        <v>0.24790307879447937</v>
      </c>
      <c r="BA1698">
        <v>0.14474549889564514</v>
      </c>
      <c r="BB1698">
        <v>0.16817034780979156</v>
      </c>
      <c r="BC1698">
        <v>9.5475494861602783E-2</v>
      </c>
      <c r="BD1698">
        <v>-0.10169170796871185</v>
      </c>
      <c r="BE1698">
        <v>66.858207702636719</v>
      </c>
      <c r="BF1698">
        <v>66.587081909179687</v>
      </c>
      <c r="BG1698">
        <v>65.696578979492188</v>
      </c>
      <c r="BH1698">
        <v>66.085350036621094</v>
      </c>
      <c r="BI1698">
        <v>65.4681396484375</v>
      </c>
      <c r="BJ1698">
        <v>65.4000244140625</v>
      </c>
      <c r="BK1698">
        <v>67.458183288574219</v>
      </c>
      <c r="BL1698">
        <v>68.414642333984375</v>
      </c>
      <c r="BM1698">
        <v>71.513328552246094</v>
      </c>
      <c r="BN1698">
        <v>72.762466430664063</v>
      </c>
      <c r="BO1698">
        <v>74.924095153808594</v>
      </c>
      <c r="BP1698">
        <v>76.842613220214844</v>
      </c>
      <c r="BQ1698">
        <v>77.673667907714844</v>
      </c>
      <c r="BR1698">
        <v>79.839599609375</v>
      </c>
      <c r="BS1698">
        <v>79.638778686523438</v>
      </c>
      <c r="BT1698">
        <v>80.804283142089844</v>
      </c>
      <c r="BU1698">
        <v>81.94866943359375</v>
      </c>
      <c r="BV1698">
        <v>82.795623779296875</v>
      </c>
      <c r="BW1698">
        <v>76.933609008789063</v>
      </c>
      <c r="BX1698">
        <v>74.044403076171875</v>
      </c>
      <c r="BY1698">
        <v>72.164642333984375</v>
      </c>
      <c r="BZ1698">
        <v>71.20819091796875</v>
      </c>
      <c r="CA1698">
        <v>70.479743957519531</v>
      </c>
      <c r="CB1698">
        <v>69.775001525878906</v>
      </c>
      <c r="CC1698">
        <v>0.83692353963851929</v>
      </c>
      <c r="CD1698">
        <v>0.79878896474838257</v>
      </c>
      <c r="CE1698">
        <v>0.75307857990264893</v>
      </c>
      <c r="CF1698">
        <v>0.59608447551727295</v>
      </c>
      <c r="CG1698">
        <v>0.53023850917816162</v>
      </c>
      <c r="CH1698">
        <v>0.59645509719848633</v>
      </c>
      <c r="CI1698">
        <v>0.67240715026855469</v>
      </c>
      <c r="CJ1698">
        <v>0.62389123439788818</v>
      </c>
      <c r="CK1698">
        <v>0.75551164150238037</v>
      </c>
      <c r="CL1698">
        <v>0.78341341018676758</v>
      </c>
      <c r="CM1698">
        <v>0.75675112009048462</v>
      </c>
      <c r="CN1698">
        <v>0.7976498007774353</v>
      </c>
      <c r="CO1698">
        <v>0.87905985116958618</v>
      </c>
      <c r="CP1698">
        <v>0.79736757278442383</v>
      </c>
      <c r="CQ1698">
        <v>0.83170551061630249</v>
      </c>
      <c r="CR1698">
        <v>0.90353649854660034</v>
      </c>
      <c r="CS1698">
        <v>0.90982478857040405</v>
      </c>
      <c r="CT1698">
        <v>0.90258592367172241</v>
      </c>
      <c r="CU1698">
        <v>0.9701157808303833</v>
      </c>
      <c r="CV1698">
        <v>0.78049385547637939</v>
      </c>
      <c r="CW1698">
        <v>0.69652867317199707</v>
      </c>
      <c r="CX1698">
        <v>0.59594851732254028</v>
      </c>
      <c r="CY1698">
        <v>0.62664520740509033</v>
      </c>
      <c r="CZ1698">
        <v>0.61476278305053711</v>
      </c>
    </row>
    <row r="1699" spans="1:104" x14ac:dyDescent="0.25">
      <c r="A1699" t="s">
        <v>1888</v>
      </c>
      <c r="B1699" t="s">
        <v>26</v>
      </c>
      <c r="C1699" t="s">
        <v>28</v>
      </c>
      <c r="D1699" t="s">
        <v>184</v>
      </c>
      <c r="E1699" t="s">
        <v>184</v>
      </c>
      <c r="F1699">
        <v>2024</v>
      </c>
      <c r="G1699" t="s">
        <v>178</v>
      </c>
      <c r="H1699">
        <v>8</v>
      </c>
      <c r="I1699">
        <v>48.587734222412109</v>
      </c>
      <c r="J1699">
        <v>46.904689788818359</v>
      </c>
      <c r="K1699">
        <v>45.711177825927734</v>
      </c>
      <c r="L1699">
        <v>45.653377532958984</v>
      </c>
      <c r="M1699">
        <v>47.361057281494141</v>
      </c>
      <c r="N1699">
        <v>52.079792022705078</v>
      </c>
      <c r="O1699">
        <v>58.175270080566406</v>
      </c>
      <c r="P1699">
        <v>65.239715576171875</v>
      </c>
      <c r="Q1699">
        <v>72.178009033203125</v>
      </c>
      <c r="R1699">
        <v>77.752891540527344</v>
      </c>
      <c r="S1699">
        <v>82.196998596191406</v>
      </c>
      <c r="T1699">
        <v>84.319122314453125</v>
      </c>
      <c r="U1699">
        <v>85.126693725585937</v>
      </c>
      <c r="V1699">
        <v>85.582420349121094</v>
      </c>
      <c r="W1699">
        <v>85.138557434082031</v>
      </c>
      <c r="X1699">
        <v>83.477157592773438</v>
      </c>
      <c r="Y1699">
        <v>80.083099365234375</v>
      </c>
      <c r="Z1699">
        <v>75.384803771972656</v>
      </c>
      <c r="AA1699">
        <v>69.251976013183594</v>
      </c>
      <c r="AB1699">
        <v>66.536209106445313</v>
      </c>
      <c r="AC1699">
        <v>64.531425476074219</v>
      </c>
      <c r="AD1699">
        <v>60.318195343017578</v>
      </c>
      <c r="AE1699">
        <v>55.837917327880859</v>
      </c>
      <c r="AF1699">
        <v>52.142425537109375</v>
      </c>
      <c r="AG1699">
        <v>-0.47368893027305603</v>
      </c>
      <c r="AH1699">
        <v>-0.30176118016242981</v>
      </c>
      <c r="AI1699">
        <v>-0.2482520192861557</v>
      </c>
      <c r="AJ1699">
        <v>-0.23648811876773834</v>
      </c>
      <c r="AK1699">
        <v>-0.19224880635738373</v>
      </c>
      <c r="AL1699">
        <v>-4.1381407529115677E-2</v>
      </c>
      <c r="AM1699">
        <v>-0.27166613936424255</v>
      </c>
      <c r="AN1699">
        <v>9.1632165014743805E-2</v>
      </c>
      <c r="AO1699">
        <v>0.14937704801559448</v>
      </c>
      <c r="AP1699">
        <v>0.11746222525835037</v>
      </c>
      <c r="AQ1699">
        <v>0.7505943775177002</v>
      </c>
      <c r="AR1699">
        <v>4.1350140571594238</v>
      </c>
      <c r="AS1699">
        <v>4.257720947265625</v>
      </c>
      <c r="AT1699">
        <v>4.0995287895202637</v>
      </c>
      <c r="AU1699">
        <v>3.9031434059143066</v>
      </c>
      <c r="AV1699">
        <v>4.0082025527954102</v>
      </c>
      <c r="AW1699">
        <v>3.8068714141845703</v>
      </c>
      <c r="AX1699">
        <v>3.4249279499053955</v>
      </c>
      <c r="AY1699">
        <v>1.0584143400192261</v>
      </c>
      <c r="AZ1699">
        <v>0.57538264989852905</v>
      </c>
      <c r="BA1699">
        <v>0.37992015480995178</v>
      </c>
      <c r="BB1699">
        <v>0.37112772464752197</v>
      </c>
      <c r="BC1699">
        <v>0.2394147515296936</v>
      </c>
      <c r="BD1699">
        <v>8.3959922194480896E-2</v>
      </c>
      <c r="BE1699">
        <v>69.945655822753906</v>
      </c>
      <c r="BF1699">
        <v>69.172386169433594</v>
      </c>
      <c r="BG1699">
        <v>68.215484619140625</v>
      </c>
      <c r="BH1699">
        <v>66.573219299316406</v>
      </c>
      <c r="BI1699">
        <v>67.670661926269531</v>
      </c>
      <c r="BJ1699">
        <v>67.420661926269531</v>
      </c>
      <c r="BK1699">
        <v>67.692214965820313</v>
      </c>
      <c r="BL1699">
        <v>69.519821166992187</v>
      </c>
      <c r="BM1699">
        <v>75.057792663574219</v>
      </c>
      <c r="BN1699">
        <v>81.232414245605469</v>
      </c>
      <c r="BO1699">
        <v>85.854423522949219</v>
      </c>
      <c r="BP1699">
        <v>87.830711364746094</v>
      </c>
      <c r="BQ1699">
        <v>89.472969055175781</v>
      </c>
      <c r="BR1699">
        <v>88.679878234863281</v>
      </c>
      <c r="BS1699">
        <v>87.123809814453125</v>
      </c>
      <c r="BT1699">
        <v>88.037185668945313</v>
      </c>
      <c r="BU1699">
        <v>87.375106811523438</v>
      </c>
      <c r="BV1699">
        <v>85.959571838378906</v>
      </c>
      <c r="BW1699">
        <v>82.384536743164063</v>
      </c>
      <c r="BX1699">
        <v>78.762107849121094</v>
      </c>
      <c r="BY1699">
        <v>75.643547058105469</v>
      </c>
      <c r="BZ1699">
        <v>73.956039428710937</v>
      </c>
      <c r="CA1699">
        <v>72.5211181640625</v>
      </c>
      <c r="CB1699">
        <v>71.609031677246094</v>
      </c>
      <c r="CC1699">
        <v>0.83170527219772339</v>
      </c>
      <c r="CD1699">
        <v>0.79433774948120117</v>
      </c>
      <c r="CE1699">
        <v>0.74771612882614136</v>
      </c>
      <c r="CF1699">
        <v>0.59276002645492554</v>
      </c>
      <c r="CG1699">
        <v>0.52697539329528809</v>
      </c>
      <c r="CH1699">
        <v>0.59659385681152344</v>
      </c>
      <c r="CI1699">
        <v>0.67777323722839355</v>
      </c>
      <c r="CJ1699">
        <v>0.62915301322937012</v>
      </c>
      <c r="CK1699">
        <v>0.76340395212173462</v>
      </c>
      <c r="CL1699">
        <v>0.79362505674362183</v>
      </c>
      <c r="CM1699">
        <v>0.7683870792388916</v>
      </c>
      <c r="CN1699">
        <v>0.81174004077911377</v>
      </c>
      <c r="CO1699">
        <v>0.90008741617202759</v>
      </c>
      <c r="CP1699">
        <v>0.81049323081970215</v>
      </c>
      <c r="CQ1699">
        <v>0.84694790840148926</v>
      </c>
      <c r="CR1699">
        <v>0.92461246252059937</v>
      </c>
      <c r="CS1699">
        <v>0.92619013786315918</v>
      </c>
      <c r="CT1699">
        <v>0.91785627603530884</v>
      </c>
      <c r="CU1699">
        <v>0.98306053876876831</v>
      </c>
      <c r="CV1699">
        <v>0.79534763097763062</v>
      </c>
      <c r="CW1699">
        <v>0.70363563299179077</v>
      </c>
      <c r="CX1699">
        <v>0.59887838363647461</v>
      </c>
      <c r="CY1699">
        <v>0.62536346912384033</v>
      </c>
      <c r="CZ1699">
        <v>0.60900181531906128</v>
      </c>
    </row>
    <row r="1700" spans="1:104" x14ac:dyDescent="0.25">
      <c r="A1700" t="s">
        <v>1889</v>
      </c>
      <c r="B1700" t="s">
        <v>26</v>
      </c>
      <c r="C1700" t="s">
        <v>28</v>
      </c>
      <c r="D1700" t="s">
        <v>184</v>
      </c>
      <c r="E1700" t="s">
        <v>184</v>
      </c>
      <c r="F1700">
        <v>2024</v>
      </c>
      <c r="G1700" t="s">
        <v>179</v>
      </c>
      <c r="H1700">
        <v>9</v>
      </c>
      <c r="I1700">
        <v>48.420269012451172</v>
      </c>
      <c r="J1700">
        <v>46.887016296386719</v>
      </c>
      <c r="K1700">
        <v>45.884796142578125</v>
      </c>
      <c r="L1700">
        <v>45.849075317382813</v>
      </c>
      <c r="M1700">
        <v>47.701869964599609</v>
      </c>
      <c r="N1700">
        <v>52.604564666748047</v>
      </c>
      <c r="O1700">
        <v>59.6171875</v>
      </c>
      <c r="P1700">
        <v>66.689102172851563</v>
      </c>
      <c r="Q1700">
        <v>74.332778930664063</v>
      </c>
      <c r="R1700">
        <v>80.202194213867188</v>
      </c>
      <c r="S1700">
        <v>84.663726806640625</v>
      </c>
      <c r="T1700">
        <v>86.832916259765625</v>
      </c>
      <c r="U1700">
        <v>87.61688232421875</v>
      </c>
      <c r="V1700">
        <v>88.298080444335938</v>
      </c>
      <c r="W1700">
        <v>87.582298278808594</v>
      </c>
      <c r="X1700">
        <v>84.98663330078125</v>
      </c>
      <c r="Y1700">
        <v>81.120101928710938</v>
      </c>
      <c r="Z1700">
        <v>76.140953063964844</v>
      </c>
      <c r="AA1700">
        <v>70.234855651855469</v>
      </c>
      <c r="AB1700">
        <v>68.383506774902344</v>
      </c>
      <c r="AC1700">
        <v>65.083786010742188</v>
      </c>
      <c r="AD1700">
        <v>60.488189697265625</v>
      </c>
      <c r="AE1700">
        <v>55.873146057128906</v>
      </c>
      <c r="AF1700">
        <v>52.171195983886719</v>
      </c>
      <c r="AG1700">
        <v>-0.46481034159660339</v>
      </c>
      <c r="AH1700">
        <v>-0.30286729335784912</v>
      </c>
      <c r="AI1700">
        <v>-0.25533062219619751</v>
      </c>
      <c r="AJ1700">
        <v>-0.23997582495212555</v>
      </c>
      <c r="AK1700">
        <v>-0.19148816168308258</v>
      </c>
      <c r="AL1700">
        <v>-3.6419864743947983E-2</v>
      </c>
      <c r="AM1700">
        <v>-0.27164056897163391</v>
      </c>
      <c r="AN1700">
        <v>0.10395112633705139</v>
      </c>
      <c r="AO1700">
        <v>0.15499855577945709</v>
      </c>
      <c r="AP1700">
        <v>0.11070133000612259</v>
      </c>
      <c r="AQ1700">
        <v>0.76158159971237183</v>
      </c>
      <c r="AR1700">
        <v>4.2489018440246582</v>
      </c>
      <c r="AS1700">
        <v>4.3711762428283691</v>
      </c>
      <c r="AT1700">
        <v>4.2210187911987305</v>
      </c>
      <c r="AU1700">
        <v>4.0080571174621582</v>
      </c>
      <c r="AV1700">
        <v>4.0789318084716797</v>
      </c>
      <c r="AW1700">
        <v>3.8599176406860352</v>
      </c>
      <c r="AX1700">
        <v>3.4752070903778076</v>
      </c>
      <c r="AY1700">
        <v>1.1043568849563599</v>
      </c>
      <c r="AZ1700">
        <v>0.61544919013977051</v>
      </c>
      <c r="BA1700">
        <v>0.40424636006355286</v>
      </c>
      <c r="BB1700">
        <v>0.38883265852928162</v>
      </c>
      <c r="BC1700">
        <v>0.25068002939224243</v>
      </c>
      <c r="BD1700">
        <v>9.9189735949039459E-2</v>
      </c>
      <c r="BE1700">
        <v>69.486961364746094</v>
      </c>
      <c r="BF1700">
        <v>68.780044555664062</v>
      </c>
      <c r="BG1700">
        <v>68.758499145507812</v>
      </c>
      <c r="BH1700">
        <v>67.573127746582031</v>
      </c>
      <c r="BI1700">
        <v>67.508499145507813</v>
      </c>
      <c r="BJ1700">
        <v>67.465415954589844</v>
      </c>
      <c r="BK1700">
        <v>68.814628601074219</v>
      </c>
      <c r="BL1700">
        <v>70.02154541015625</v>
      </c>
      <c r="BM1700">
        <v>73.620750427246094</v>
      </c>
      <c r="BN1700">
        <v>78.8837890625</v>
      </c>
      <c r="BO1700">
        <v>86.159866333007813</v>
      </c>
      <c r="BP1700">
        <v>89.151374816894531</v>
      </c>
      <c r="BQ1700">
        <v>90.92291259765625</v>
      </c>
      <c r="BR1700">
        <v>91.030616760253906</v>
      </c>
      <c r="BS1700">
        <v>91.552162170410156</v>
      </c>
      <c r="BT1700">
        <v>91.802162170410156</v>
      </c>
      <c r="BU1700">
        <v>89.767578125</v>
      </c>
      <c r="BV1700">
        <v>88.496040344238281</v>
      </c>
      <c r="BW1700">
        <v>87.375289916992188</v>
      </c>
      <c r="BX1700">
        <v>79.599205017089844</v>
      </c>
      <c r="BY1700">
        <v>76.043083190917969</v>
      </c>
      <c r="BZ1700">
        <v>72.986961364746094</v>
      </c>
      <c r="CA1700">
        <v>72.215415954589844</v>
      </c>
      <c r="CB1700">
        <v>71.693878173828125</v>
      </c>
      <c r="CC1700">
        <v>0.82299542427062988</v>
      </c>
      <c r="CD1700">
        <v>0.78839844465255737</v>
      </c>
      <c r="CE1700">
        <v>0.74528050422668457</v>
      </c>
      <c r="CF1700">
        <v>0.59192657470703125</v>
      </c>
      <c r="CG1700">
        <v>0.52819347381591797</v>
      </c>
      <c r="CH1700">
        <v>0.59884846210479736</v>
      </c>
      <c r="CI1700">
        <v>0.68428289890289307</v>
      </c>
      <c r="CJ1700">
        <v>0.6333739161491394</v>
      </c>
      <c r="CK1700">
        <v>0.77278882265090942</v>
      </c>
      <c r="CL1700">
        <v>0.80305027961730957</v>
      </c>
      <c r="CM1700">
        <v>0.77430880069732666</v>
      </c>
      <c r="CN1700">
        <v>0.81861937046051025</v>
      </c>
      <c r="CO1700">
        <v>0.91089874505996704</v>
      </c>
      <c r="CP1700">
        <v>0.81644672155380249</v>
      </c>
      <c r="CQ1700">
        <v>0.85423922538757324</v>
      </c>
      <c r="CR1700">
        <v>0.93219757080078125</v>
      </c>
      <c r="CS1700">
        <v>0.93189162015914917</v>
      </c>
      <c r="CT1700">
        <v>0.92297416925430298</v>
      </c>
      <c r="CU1700">
        <v>0.9911462664604187</v>
      </c>
      <c r="CV1700">
        <v>0.80810385942459106</v>
      </c>
      <c r="CW1700">
        <v>0.70931601524353027</v>
      </c>
      <c r="CX1700">
        <v>0.59980732202529907</v>
      </c>
      <c r="CY1700">
        <v>0.62464326620101929</v>
      </c>
      <c r="CZ1700">
        <v>0.60765022039413452</v>
      </c>
    </row>
    <row r="1701" spans="1:104" x14ac:dyDescent="0.25">
      <c r="A1701" t="s">
        <v>1890</v>
      </c>
      <c r="B1701" t="s">
        <v>26</v>
      </c>
      <c r="C1701" t="s">
        <v>28</v>
      </c>
      <c r="D1701" t="s">
        <v>184</v>
      </c>
      <c r="E1701" t="s">
        <v>184</v>
      </c>
      <c r="F1701">
        <v>2024</v>
      </c>
      <c r="G1701" t="s">
        <v>180</v>
      </c>
      <c r="H1701">
        <v>10</v>
      </c>
      <c r="I1701">
        <v>42.905391693115234</v>
      </c>
      <c r="J1701">
        <v>41.542591094970703</v>
      </c>
      <c r="K1701">
        <v>40.621906280517578</v>
      </c>
      <c r="L1701">
        <v>40.595287322998047</v>
      </c>
      <c r="M1701">
        <v>42.111717224121094</v>
      </c>
      <c r="N1701">
        <v>46.21484375</v>
      </c>
      <c r="O1701">
        <v>53.141109466552734</v>
      </c>
      <c r="P1701">
        <v>58.175605773925781</v>
      </c>
      <c r="Q1701">
        <v>64.021110534667969</v>
      </c>
      <c r="R1701">
        <v>69.203758239746094</v>
      </c>
      <c r="S1701">
        <v>73.314994812011719</v>
      </c>
      <c r="T1701">
        <v>75.647537231445313</v>
      </c>
      <c r="U1701">
        <v>76.863632202148438</v>
      </c>
      <c r="V1701">
        <v>78.065643310546875</v>
      </c>
      <c r="W1701">
        <v>77.599830627441406</v>
      </c>
      <c r="X1701">
        <v>75.13128662109375</v>
      </c>
      <c r="Y1701">
        <v>71.518524169921875</v>
      </c>
      <c r="Z1701">
        <v>67.091270446777344</v>
      </c>
      <c r="AA1701">
        <v>64.441085815429688</v>
      </c>
      <c r="AB1701">
        <v>62.126190185546875</v>
      </c>
      <c r="AC1701">
        <v>59.199069976806641</v>
      </c>
      <c r="AD1701">
        <v>54.239669799804687</v>
      </c>
      <c r="AE1701">
        <v>49.306438446044922</v>
      </c>
      <c r="AF1701">
        <v>46.05413818359375</v>
      </c>
      <c r="AG1701">
        <v>-0.47931686043739319</v>
      </c>
      <c r="AH1701">
        <v>-0.20957799255847931</v>
      </c>
      <c r="AI1701">
        <v>-8.4366738796234131E-2</v>
      </c>
      <c r="AJ1701">
        <v>-0.14455057680606842</v>
      </c>
      <c r="AK1701">
        <v>-0.20087943971157074</v>
      </c>
      <c r="AL1701">
        <v>-0.13882730901241302</v>
      </c>
      <c r="AM1701">
        <v>-0.32577812671661377</v>
      </c>
      <c r="AN1701">
        <v>-9.9467411637306213E-2</v>
      </c>
      <c r="AO1701">
        <v>0.14391282200813293</v>
      </c>
      <c r="AP1701">
        <v>0.32683941721916199</v>
      </c>
      <c r="AQ1701">
        <v>0.89291113615036011</v>
      </c>
      <c r="AR1701">
        <v>3.8282055854797363</v>
      </c>
      <c r="AS1701">
        <v>3.9401969909667969</v>
      </c>
      <c r="AT1701">
        <v>3.815263032913208</v>
      </c>
      <c r="AU1701">
        <v>3.5492944717407227</v>
      </c>
      <c r="AV1701">
        <v>3.2724170684814453</v>
      </c>
      <c r="AW1701">
        <v>2.9842014312744141</v>
      </c>
      <c r="AX1701">
        <v>2.467515230178833</v>
      </c>
      <c r="AY1701">
        <v>0.29481136798858643</v>
      </c>
      <c r="AZ1701">
        <v>3.7386495620012283E-2</v>
      </c>
      <c r="BA1701">
        <v>-8.823261596262455E-3</v>
      </c>
      <c r="BB1701">
        <v>2.8928186744451523E-2</v>
      </c>
      <c r="BC1701">
        <v>-5.4340478964149952E-3</v>
      </c>
      <c r="BD1701">
        <v>-0.20969943702220917</v>
      </c>
      <c r="BE1701">
        <v>62.803218841552734</v>
      </c>
      <c r="BF1701">
        <v>63.215351104736328</v>
      </c>
      <c r="BG1701">
        <v>63.151176452636719</v>
      </c>
      <c r="BH1701">
        <v>61.071739196777344</v>
      </c>
      <c r="BI1701">
        <v>59.388927459716797</v>
      </c>
      <c r="BJ1701">
        <v>59.117824554443359</v>
      </c>
      <c r="BK1701">
        <v>58.658740997314453</v>
      </c>
      <c r="BL1701">
        <v>60.424007415771484</v>
      </c>
      <c r="BM1701">
        <v>63.521965026855469</v>
      </c>
      <c r="BN1701">
        <v>69.033782958984375</v>
      </c>
      <c r="BO1701">
        <v>72.760528564453125</v>
      </c>
      <c r="BP1701">
        <v>77.1356201171875</v>
      </c>
      <c r="BQ1701">
        <v>79.634330749511719</v>
      </c>
      <c r="BR1701">
        <v>79.154136657714844</v>
      </c>
      <c r="BS1701">
        <v>77.6212158203125</v>
      </c>
      <c r="BT1701">
        <v>77.489418029785156</v>
      </c>
      <c r="BU1701">
        <v>76.489852905273437</v>
      </c>
      <c r="BV1701">
        <v>76.220466613769531</v>
      </c>
      <c r="BW1701">
        <v>73.225021362304688</v>
      </c>
      <c r="BX1701">
        <v>70.476737976074219</v>
      </c>
      <c r="BY1701">
        <v>67.944252014160156</v>
      </c>
      <c r="BZ1701">
        <v>67.085708618164063</v>
      </c>
      <c r="CA1701">
        <v>65.507560729980469</v>
      </c>
      <c r="CB1701">
        <v>64.467506408691406</v>
      </c>
      <c r="CC1701">
        <v>0.77389705181121826</v>
      </c>
      <c r="CD1701">
        <v>0.73957353830337524</v>
      </c>
      <c r="CE1701">
        <v>0.69922399520874023</v>
      </c>
      <c r="CF1701">
        <v>0.55920010805130005</v>
      </c>
      <c r="CG1701">
        <v>0.49985465407371521</v>
      </c>
      <c r="CH1701">
        <v>0.5658603310585022</v>
      </c>
      <c r="CI1701">
        <v>0.66053891181945801</v>
      </c>
      <c r="CJ1701">
        <v>0.6190984845161438</v>
      </c>
      <c r="CK1701">
        <v>0.75605660676956177</v>
      </c>
      <c r="CL1701">
        <v>0.79193520545959473</v>
      </c>
      <c r="CM1701">
        <v>0.76655870676040649</v>
      </c>
      <c r="CN1701">
        <v>0.81174331903457642</v>
      </c>
      <c r="CO1701">
        <v>0.90631246566772461</v>
      </c>
      <c r="CP1701">
        <v>0.81061005592346191</v>
      </c>
      <c r="CQ1701">
        <v>0.85007905960083008</v>
      </c>
      <c r="CR1701">
        <v>0.92915248870849609</v>
      </c>
      <c r="CS1701">
        <v>0.92708396911621094</v>
      </c>
      <c r="CT1701">
        <v>0.91847521066665649</v>
      </c>
      <c r="CU1701">
        <v>1.0092247724533081</v>
      </c>
      <c r="CV1701">
        <v>0.82004630565643311</v>
      </c>
      <c r="CW1701">
        <v>0.71977269649505615</v>
      </c>
      <c r="CX1701">
        <v>0.58874011039733887</v>
      </c>
      <c r="CY1701">
        <v>0.59348994493484497</v>
      </c>
      <c r="CZ1701">
        <v>0.57544267177581787</v>
      </c>
    </row>
    <row r="1702" spans="1:104" x14ac:dyDescent="0.25">
      <c r="A1702" t="s">
        <v>1891</v>
      </c>
      <c r="B1702" t="s">
        <v>26</v>
      </c>
      <c r="C1702" t="s">
        <v>28</v>
      </c>
      <c r="D1702" t="s">
        <v>184</v>
      </c>
      <c r="E1702" t="s">
        <v>184</v>
      </c>
      <c r="F1702">
        <v>2024</v>
      </c>
      <c r="G1702" t="s">
        <v>181</v>
      </c>
      <c r="H1702">
        <v>11</v>
      </c>
      <c r="I1702">
        <v>40.225128173828125</v>
      </c>
      <c r="J1702">
        <v>39.031612396240234</v>
      </c>
      <c r="K1702">
        <v>38.34588623046875</v>
      </c>
      <c r="L1702">
        <v>38.532463073730469</v>
      </c>
      <c r="M1702">
        <v>40.23846435546875</v>
      </c>
      <c r="N1702">
        <v>44.315608978271484</v>
      </c>
      <c r="O1702">
        <v>49.609622955322266</v>
      </c>
      <c r="P1702">
        <v>54.202342987060547</v>
      </c>
      <c r="Q1702">
        <v>58.697891235351563</v>
      </c>
      <c r="R1702">
        <v>61.950801849365234</v>
      </c>
      <c r="S1702">
        <v>64.442543029785156</v>
      </c>
      <c r="T1702">
        <v>65.7889404296875</v>
      </c>
      <c r="U1702">
        <v>66.339683532714844</v>
      </c>
      <c r="V1702">
        <v>66.847793579101563</v>
      </c>
      <c r="W1702">
        <v>66.068466186523437</v>
      </c>
      <c r="X1702">
        <v>63.693843841552734</v>
      </c>
      <c r="Y1702">
        <v>61.307476043701172</v>
      </c>
      <c r="Z1702">
        <v>60.17816162109375</v>
      </c>
      <c r="AA1702">
        <v>56.583885192871094</v>
      </c>
      <c r="AB1702">
        <v>53.973930358886719</v>
      </c>
      <c r="AC1702">
        <v>51.8836669921875</v>
      </c>
      <c r="AD1702">
        <v>48.918437957763672</v>
      </c>
      <c r="AE1702">
        <v>45.482044219970703</v>
      </c>
      <c r="AF1702">
        <v>42.742965698242188</v>
      </c>
      <c r="AG1702">
        <v>-0.50102370977401733</v>
      </c>
      <c r="AH1702">
        <v>-0.16416966915130615</v>
      </c>
      <c r="AI1702">
        <v>6.6063441336154938E-3</v>
      </c>
      <c r="AJ1702">
        <v>-9.7233861684799194E-2</v>
      </c>
      <c r="AK1702">
        <v>-0.21800841391086578</v>
      </c>
      <c r="AL1702">
        <v>-0.2033604234457016</v>
      </c>
      <c r="AM1702">
        <v>-0.36401826143264771</v>
      </c>
      <c r="AN1702">
        <v>-0.20925498008728027</v>
      </c>
      <c r="AO1702">
        <v>0.13291299343109131</v>
      </c>
      <c r="AP1702">
        <v>0.41538435220718384</v>
      </c>
      <c r="AQ1702">
        <v>0.88056367635726929</v>
      </c>
      <c r="AR1702">
        <v>3.3193545341491699</v>
      </c>
      <c r="AS1702">
        <v>3.3847413063049316</v>
      </c>
      <c r="AT1702">
        <v>3.2515418529510498</v>
      </c>
      <c r="AU1702">
        <v>2.9608626365661621</v>
      </c>
      <c r="AV1702">
        <v>2.5294170379638672</v>
      </c>
      <c r="AW1702">
        <v>2.2707614898681641</v>
      </c>
      <c r="AX1702">
        <v>1.8152858018875122</v>
      </c>
      <c r="AY1702">
        <v>-0.17817339301109314</v>
      </c>
      <c r="AZ1702">
        <v>-0.28101053833961487</v>
      </c>
      <c r="BA1702">
        <v>-0.23713019490242004</v>
      </c>
      <c r="BB1702">
        <v>-0.17268502712249756</v>
      </c>
      <c r="BC1702">
        <v>-0.14579659700393677</v>
      </c>
      <c r="BD1702">
        <v>-0.37985876202583313</v>
      </c>
      <c r="BE1702">
        <v>57.779876708984375</v>
      </c>
      <c r="BF1702">
        <v>56.964427947998047</v>
      </c>
      <c r="BG1702">
        <v>56.419647216796875</v>
      </c>
      <c r="BH1702">
        <v>55.422664642333984</v>
      </c>
      <c r="BI1702">
        <v>56.858936309814453</v>
      </c>
      <c r="BJ1702">
        <v>56.109794616699219</v>
      </c>
      <c r="BK1702">
        <v>56.587837219238281</v>
      </c>
      <c r="BL1702">
        <v>56.816310882568359</v>
      </c>
      <c r="BM1702">
        <v>61.185409545898438</v>
      </c>
      <c r="BN1702">
        <v>65.846282958984375</v>
      </c>
      <c r="BO1702">
        <v>69.98992919921875</v>
      </c>
      <c r="BP1702">
        <v>71.217536926269531</v>
      </c>
      <c r="BQ1702">
        <v>71.744232177734375</v>
      </c>
      <c r="BR1702">
        <v>70.369964599609375</v>
      </c>
      <c r="BS1702">
        <v>69.431106567382813</v>
      </c>
      <c r="BT1702">
        <v>70.203498840332031</v>
      </c>
      <c r="BU1702">
        <v>68.542198181152344</v>
      </c>
      <c r="BV1702">
        <v>65.814155578613281</v>
      </c>
      <c r="BW1702">
        <v>64.272819519042969</v>
      </c>
      <c r="BX1702">
        <v>63.792625427246094</v>
      </c>
      <c r="BY1702">
        <v>62.793491363525391</v>
      </c>
      <c r="BZ1702">
        <v>61.546501159667969</v>
      </c>
      <c r="CA1702">
        <v>61.294776916503906</v>
      </c>
      <c r="CB1702">
        <v>59.58697509765625</v>
      </c>
      <c r="CC1702">
        <v>0.80124932527542114</v>
      </c>
      <c r="CD1702">
        <v>0.76455682516098022</v>
      </c>
      <c r="CE1702">
        <v>0.72453033924102783</v>
      </c>
      <c r="CF1702">
        <v>0.58021259307861328</v>
      </c>
      <c r="CG1702">
        <v>0.52165800333023071</v>
      </c>
      <c r="CH1702">
        <v>0.59129554033279419</v>
      </c>
      <c r="CI1702">
        <v>0.67876070737838745</v>
      </c>
      <c r="CJ1702">
        <v>0.62654083967208862</v>
      </c>
      <c r="CK1702">
        <v>0.75792866945266724</v>
      </c>
      <c r="CL1702">
        <v>0.78553831577301025</v>
      </c>
      <c r="CM1702">
        <v>0.76022547483444214</v>
      </c>
      <c r="CN1702">
        <v>0.80188345909118652</v>
      </c>
      <c r="CO1702">
        <v>0.8834836483001709</v>
      </c>
      <c r="CP1702">
        <v>0.80258917808532715</v>
      </c>
      <c r="CQ1702">
        <v>0.83542203903198242</v>
      </c>
      <c r="CR1702">
        <v>0.8945576548576355</v>
      </c>
      <c r="CS1702">
        <v>0.89082831144332886</v>
      </c>
      <c r="CT1702">
        <v>0.89442974328994751</v>
      </c>
      <c r="CU1702">
        <v>0.96059662103652954</v>
      </c>
      <c r="CV1702">
        <v>0.77268725633621216</v>
      </c>
      <c r="CW1702">
        <v>0.68416261672973633</v>
      </c>
      <c r="CX1702">
        <v>0.58596676588058472</v>
      </c>
      <c r="CY1702">
        <v>0.60722166299819946</v>
      </c>
      <c r="CZ1702">
        <v>0.58917891979217529</v>
      </c>
    </row>
    <row r="1703" spans="1:104" x14ac:dyDescent="0.25">
      <c r="A1703" t="s">
        <v>1892</v>
      </c>
      <c r="B1703" t="s">
        <v>26</v>
      </c>
      <c r="C1703" t="s">
        <v>28</v>
      </c>
      <c r="D1703" t="s">
        <v>184</v>
      </c>
      <c r="E1703" t="s">
        <v>184</v>
      </c>
      <c r="F1703">
        <v>2024</v>
      </c>
      <c r="G1703" t="s">
        <v>182</v>
      </c>
      <c r="H1703">
        <v>12</v>
      </c>
      <c r="I1703">
        <v>39.560916900634766</v>
      </c>
      <c r="J1703">
        <v>38.457721710205078</v>
      </c>
      <c r="K1703">
        <v>37.845909118652344</v>
      </c>
      <c r="L1703">
        <v>38.065395355224609</v>
      </c>
      <c r="M1703">
        <v>39.774650573730469</v>
      </c>
      <c r="N1703">
        <v>43.829032897949219</v>
      </c>
      <c r="O1703">
        <v>49.333648681640625</v>
      </c>
      <c r="P1703">
        <v>53.629978179931641</v>
      </c>
      <c r="Q1703">
        <v>57.136608123779297</v>
      </c>
      <c r="R1703">
        <v>59.078956604003906</v>
      </c>
      <c r="S1703">
        <v>60.280292510986328</v>
      </c>
      <c r="T1703">
        <v>60.640262603759766</v>
      </c>
      <c r="U1703">
        <v>60.579437255859375</v>
      </c>
      <c r="V1703">
        <v>60.768463134765625</v>
      </c>
      <c r="W1703">
        <v>59.908538818359375</v>
      </c>
      <c r="X1703">
        <v>57.934482574462891</v>
      </c>
      <c r="Y1703">
        <v>56.456577301025391</v>
      </c>
      <c r="Z1703">
        <v>56.480350494384766</v>
      </c>
      <c r="AA1703">
        <v>53.721256256103516</v>
      </c>
      <c r="AB1703">
        <v>51.774223327636719</v>
      </c>
      <c r="AC1703">
        <v>50.052494049072266</v>
      </c>
      <c r="AD1703">
        <v>47.705043792724609</v>
      </c>
      <c r="AE1703">
        <v>44.502517700195313</v>
      </c>
      <c r="AF1703">
        <v>41.908607482910156</v>
      </c>
      <c r="AG1703">
        <v>-0.53995037078857422</v>
      </c>
      <c r="AH1703">
        <v>-0.12026385217905045</v>
      </c>
      <c r="AI1703">
        <v>0.10635777562856674</v>
      </c>
      <c r="AJ1703">
        <v>-4.7566946595907211E-2</v>
      </c>
      <c r="AK1703">
        <v>-0.23832151293754578</v>
      </c>
      <c r="AL1703">
        <v>-0.27388882637023926</v>
      </c>
      <c r="AM1703">
        <v>-0.41761177778244019</v>
      </c>
      <c r="AN1703">
        <v>-0.33481848239898682</v>
      </c>
      <c r="AO1703">
        <v>0.13126805424690247</v>
      </c>
      <c r="AP1703">
        <v>0.53054803609848022</v>
      </c>
      <c r="AQ1703">
        <v>0.9291452169418335</v>
      </c>
      <c r="AR1703">
        <v>3.0534031391143799</v>
      </c>
      <c r="AS1703">
        <v>3.0788509845733643</v>
      </c>
      <c r="AT1703">
        <v>2.946342945098877</v>
      </c>
      <c r="AU1703">
        <v>2.6287703514099121</v>
      </c>
      <c r="AV1703">
        <v>2.0455508232116699</v>
      </c>
      <c r="AW1703">
        <v>1.7875329256057739</v>
      </c>
      <c r="AX1703">
        <v>1.2809886932373047</v>
      </c>
      <c r="AY1703">
        <v>-0.64103341102600098</v>
      </c>
      <c r="AZ1703">
        <v>-0.60662549734115601</v>
      </c>
      <c r="BA1703">
        <v>-0.47450625896453857</v>
      </c>
      <c r="BB1703">
        <v>-0.39024439454078674</v>
      </c>
      <c r="BC1703">
        <v>-0.30001413822174072</v>
      </c>
      <c r="BD1703">
        <v>-0.575603187084198</v>
      </c>
      <c r="BE1703">
        <v>51.363338470458984</v>
      </c>
      <c r="BF1703">
        <v>51.574165344238281</v>
      </c>
      <c r="BG1703">
        <v>49.908111572265625</v>
      </c>
      <c r="BH1703">
        <v>49.951591491699219</v>
      </c>
      <c r="BI1703">
        <v>49.822441101074219</v>
      </c>
      <c r="BJ1703">
        <v>48.596553802490234</v>
      </c>
      <c r="BK1703">
        <v>47.887451171875</v>
      </c>
      <c r="BL1703">
        <v>47.637447357177734</v>
      </c>
      <c r="BM1703">
        <v>54.499568939208984</v>
      </c>
      <c r="BN1703">
        <v>58.34674072265625</v>
      </c>
      <c r="BO1703">
        <v>61.579093933105469</v>
      </c>
      <c r="BP1703">
        <v>63.867404937744141</v>
      </c>
      <c r="BQ1703">
        <v>64.544769287109375</v>
      </c>
      <c r="BR1703">
        <v>65.374298095703125</v>
      </c>
      <c r="BS1703">
        <v>62.958671569824219</v>
      </c>
      <c r="BT1703">
        <v>61.5645751953125</v>
      </c>
      <c r="BU1703">
        <v>60.170475006103516</v>
      </c>
      <c r="BV1703">
        <v>56.138313293457031</v>
      </c>
      <c r="BW1703">
        <v>51.666412353515625</v>
      </c>
      <c r="BX1703">
        <v>48.798145294189453</v>
      </c>
      <c r="BY1703">
        <v>47.734001159667969</v>
      </c>
      <c r="BZ1703">
        <v>45.404476165771484</v>
      </c>
      <c r="CA1703">
        <v>45.734859466552734</v>
      </c>
      <c r="CB1703">
        <v>45.188365936279297</v>
      </c>
      <c r="CC1703">
        <v>0.87810766696929932</v>
      </c>
      <c r="CD1703">
        <v>0.83951908349990845</v>
      </c>
      <c r="CE1703">
        <v>0.79645037651062012</v>
      </c>
      <c r="CF1703">
        <v>0.63389533758163452</v>
      </c>
      <c r="CG1703">
        <v>0.56637382507324219</v>
      </c>
      <c r="CH1703">
        <v>0.64003926515579224</v>
      </c>
      <c r="CI1703">
        <v>0.73187851905822754</v>
      </c>
      <c r="CJ1703">
        <v>0.6556352972984314</v>
      </c>
      <c r="CK1703">
        <v>0.7914842963218689</v>
      </c>
      <c r="CL1703">
        <v>0.81370806694030762</v>
      </c>
      <c r="CM1703">
        <v>0.78203624486923218</v>
      </c>
      <c r="CN1703">
        <v>0.82346248626708984</v>
      </c>
      <c r="CO1703">
        <v>0.90669208765029907</v>
      </c>
      <c r="CP1703">
        <v>0.82331937551498413</v>
      </c>
      <c r="CQ1703">
        <v>0.85706943273544312</v>
      </c>
      <c r="CR1703">
        <v>0.92089587450027466</v>
      </c>
      <c r="CS1703">
        <v>0.92481392621994019</v>
      </c>
      <c r="CT1703">
        <v>0.93792355060577393</v>
      </c>
      <c r="CU1703">
        <v>1.0187468528747559</v>
      </c>
      <c r="CV1703">
        <v>0.82514476776123047</v>
      </c>
      <c r="CW1703">
        <v>0.73332738876342773</v>
      </c>
      <c r="CX1703">
        <v>0.63387531042098999</v>
      </c>
      <c r="CY1703">
        <v>0.66075408458709717</v>
      </c>
      <c r="CZ1703">
        <v>0.64212501049041748</v>
      </c>
    </row>
    <row r="1704" spans="1:104" x14ac:dyDescent="0.25">
      <c r="A1704" t="s">
        <v>1893</v>
      </c>
      <c r="B1704" t="s">
        <v>26</v>
      </c>
      <c r="C1704" t="s">
        <v>28</v>
      </c>
      <c r="D1704" t="s">
        <v>184</v>
      </c>
      <c r="E1704" t="s">
        <v>184</v>
      </c>
      <c r="F1704">
        <v>2024</v>
      </c>
      <c r="G1704" t="s">
        <v>183</v>
      </c>
      <c r="H1704">
        <v>8</v>
      </c>
      <c r="I1704">
        <v>47.905029296875</v>
      </c>
      <c r="J1704">
        <v>46.281345367431641</v>
      </c>
      <c r="K1704">
        <v>45.121227264404297</v>
      </c>
      <c r="L1704">
        <v>45.065273284912109</v>
      </c>
      <c r="M1704">
        <v>46.749088287353516</v>
      </c>
      <c r="N1704">
        <v>51.407939910888672</v>
      </c>
      <c r="O1704">
        <v>57.379627227783203</v>
      </c>
      <c r="P1704">
        <v>63.963638305664063</v>
      </c>
      <c r="Q1704">
        <v>70.263999938964844</v>
      </c>
      <c r="R1704">
        <v>75.303443908691406</v>
      </c>
      <c r="S1704">
        <v>79.364433288574219</v>
      </c>
      <c r="T1704">
        <v>81.362258911132812</v>
      </c>
      <c r="U1704">
        <v>82.102821350097656</v>
      </c>
      <c r="V1704">
        <v>82.549346923828125</v>
      </c>
      <c r="W1704">
        <v>82.146759033203125</v>
      </c>
      <c r="X1704">
        <v>80.545722961425781</v>
      </c>
      <c r="Y1704">
        <v>77.326271057128906</v>
      </c>
      <c r="Z1704">
        <v>72.746337890625</v>
      </c>
      <c r="AA1704">
        <v>67.04400634765625</v>
      </c>
      <c r="AB1704">
        <v>64.620414733886719</v>
      </c>
      <c r="AC1704">
        <v>62.883613586425781</v>
      </c>
      <c r="AD1704">
        <v>58.960342407226563</v>
      </c>
      <c r="AE1704">
        <v>54.676864624023438</v>
      </c>
      <c r="AF1704">
        <v>51.152492523193359</v>
      </c>
      <c r="AG1704">
        <v>-0.49835631251335144</v>
      </c>
      <c r="AH1704">
        <v>-0.27688363194465637</v>
      </c>
      <c r="AI1704">
        <v>-0.19025419652462006</v>
      </c>
      <c r="AJ1704">
        <v>-0.2080732136964798</v>
      </c>
      <c r="AK1704">
        <v>-0.20419669151306152</v>
      </c>
      <c r="AL1704">
        <v>-8.4829837083816528E-2</v>
      </c>
      <c r="AM1704">
        <v>-0.30185395479202271</v>
      </c>
      <c r="AN1704">
        <v>1.6012921929359436E-2</v>
      </c>
      <c r="AO1704">
        <v>0.14786659181118011</v>
      </c>
      <c r="AP1704">
        <v>0.19609875977039337</v>
      </c>
      <c r="AQ1704">
        <v>0.79854178428649902</v>
      </c>
      <c r="AR1704">
        <v>4.0069265365600586</v>
      </c>
      <c r="AS1704">
        <v>4.1150879859924316</v>
      </c>
      <c r="AT1704">
        <v>3.9577329158782959</v>
      </c>
      <c r="AU1704">
        <v>3.739145040512085</v>
      </c>
      <c r="AV1704">
        <v>3.7180006504058838</v>
      </c>
      <c r="AW1704">
        <v>3.4987525939941406</v>
      </c>
      <c r="AX1704">
        <v>3.0671291351318359</v>
      </c>
      <c r="AY1704">
        <v>0.75799143314361572</v>
      </c>
      <c r="AZ1704">
        <v>0.36535221338272095</v>
      </c>
      <c r="BA1704">
        <v>0.22840674221515656</v>
      </c>
      <c r="BB1704">
        <v>0.23982219398021698</v>
      </c>
      <c r="BC1704">
        <v>0.14567746222019196</v>
      </c>
      <c r="BD1704">
        <v>-3.5701174288988113E-2</v>
      </c>
      <c r="BE1704">
        <v>67.096839904785156</v>
      </c>
      <c r="BF1704">
        <v>66.539405822753906</v>
      </c>
      <c r="BG1704">
        <v>66.004379272460937</v>
      </c>
      <c r="BH1704">
        <v>65.446403503417969</v>
      </c>
      <c r="BI1704">
        <v>65.43023681640625</v>
      </c>
      <c r="BJ1704">
        <v>65.448348999023438</v>
      </c>
      <c r="BK1704">
        <v>66.700523376464844</v>
      </c>
      <c r="BL1704">
        <v>68.451408386230469</v>
      </c>
      <c r="BM1704">
        <v>72.176002502441406</v>
      </c>
      <c r="BN1704">
        <v>76.612136840820313</v>
      </c>
      <c r="BO1704">
        <v>81.037590026855469</v>
      </c>
      <c r="BP1704">
        <v>82.7757568359375</v>
      </c>
      <c r="BQ1704">
        <v>84.418754577636719</v>
      </c>
      <c r="BR1704">
        <v>84.519393920898437</v>
      </c>
      <c r="BS1704">
        <v>83.846855163574219</v>
      </c>
      <c r="BT1704">
        <v>84.194267272949219</v>
      </c>
      <c r="BU1704">
        <v>83.338760375976562</v>
      </c>
      <c r="BV1704">
        <v>82.514305114746094</v>
      </c>
      <c r="BW1704">
        <v>79.521064758300781</v>
      </c>
      <c r="BX1704">
        <v>75.357666015625</v>
      </c>
      <c r="BY1704">
        <v>72.323921203613281</v>
      </c>
      <c r="BZ1704">
        <v>70.700843811035156</v>
      </c>
      <c r="CA1704">
        <v>69.722618103027344</v>
      </c>
      <c r="CB1704">
        <v>68.896636962890625</v>
      </c>
      <c r="CC1704">
        <v>0.83209753036499023</v>
      </c>
      <c r="CD1704">
        <v>0.79497438669204712</v>
      </c>
      <c r="CE1704">
        <v>0.74827808141708374</v>
      </c>
      <c r="CF1704">
        <v>0.59279292821884155</v>
      </c>
      <c r="CG1704">
        <v>0.52669626474380493</v>
      </c>
      <c r="CH1704">
        <v>0.59625345468521118</v>
      </c>
      <c r="CI1704">
        <v>0.67625105381011963</v>
      </c>
      <c r="CJ1704">
        <v>0.62506270408630371</v>
      </c>
      <c r="CK1704">
        <v>0.7574918270111084</v>
      </c>
      <c r="CL1704">
        <v>0.78642570972442627</v>
      </c>
      <c r="CM1704">
        <v>0.76123785972595215</v>
      </c>
      <c r="CN1704">
        <v>0.80388766527175903</v>
      </c>
      <c r="CO1704">
        <v>0.88997995853424072</v>
      </c>
      <c r="CP1704">
        <v>0.80274605751037598</v>
      </c>
      <c r="CQ1704">
        <v>0.83833706378936768</v>
      </c>
      <c r="CR1704">
        <v>0.91340827941894531</v>
      </c>
      <c r="CS1704">
        <v>0.91503959894180298</v>
      </c>
      <c r="CT1704">
        <v>0.90622830390930176</v>
      </c>
      <c r="CU1704">
        <v>0.97147649526596069</v>
      </c>
      <c r="CV1704">
        <v>0.78757894039154053</v>
      </c>
      <c r="CW1704">
        <v>0.69802069664001465</v>
      </c>
      <c r="CX1704">
        <v>0.59535312652587891</v>
      </c>
      <c r="CY1704">
        <v>0.62226176261901855</v>
      </c>
      <c r="CZ1704">
        <v>0.6068120002746582</v>
      </c>
    </row>
    <row r="1705" spans="1:104" x14ac:dyDescent="0.25">
      <c r="A1705" t="s">
        <v>1894</v>
      </c>
      <c r="B1705" t="s">
        <v>26</v>
      </c>
      <c r="C1705" t="s">
        <v>28</v>
      </c>
      <c r="D1705" t="s">
        <v>184</v>
      </c>
      <c r="E1705" t="s">
        <v>184</v>
      </c>
      <c r="F1705">
        <v>2025</v>
      </c>
      <c r="G1705" t="s">
        <v>171</v>
      </c>
      <c r="H1705">
        <v>1</v>
      </c>
      <c r="I1705">
        <v>39.561267852783203</v>
      </c>
      <c r="J1705">
        <v>38.366016387939453</v>
      </c>
      <c r="K1705">
        <v>37.871536254882813</v>
      </c>
      <c r="L1705">
        <v>38.158477783203125</v>
      </c>
      <c r="M1705">
        <v>40.086772918701172</v>
      </c>
      <c r="N1705">
        <v>44.346988677978516</v>
      </c>
      <c r="O1705">
        <v>51.3924560546875</v>
      </c>
      <c r="P1705">
        <v>56.015804290771484</v>
      </c>
      <c r="Q1705">
        <v>58.983249664306641</v>
      </c>
      <c r="R1705">
        <v>59.822563171386719</v>
      </c>
      <c r="S1705">
        <v>60.030654907226562</v>
      </c>
      <c r="T1705">
        <v>59.594276428222656</v>
      </c>
      <c r="U1705">
        <v>59.034511566162109</v>
      </c>
      <c r="V1705">
        <v>58.910575866699219</v>
      </c>
      <c r="W1705">
        <v>58.063976287841797</v>
      </c>
      <c r="X1705">
        <v>56.389900207519531</v>
      </c>
      <c r="Y1705">
        <v>55.143722534179688</v>
      </c>
      <c r="Z1705">
        <v>56.124382019042969</v>
      </c>
      <c r="AA1705">
        <v>53.926116943359375</v>
      </c>
      <c r="AB1705">
        <v>52.111103057861328</v>
      </c>
      <c r="AC1705">
        <v>50.474288940429687</v>
      </c>
      <c r="AD1705">
        <v>48.06787109375</v>
      </c>
      <c r="AE1705">
        <v>44.657985687255859</v>
      </c>
      <c r="AF1705">
        <v>42.056793212890625</v>
      </c>
      <c r="AG1705">
        <v>-0.58579766750335693</v>
      </c>
      <c r="AH1705">
        <v>-9.5262274146080017E-2</v>
      </c>
      <c r="AI1705">
        <v>0.17597374320030212</v>
      </c>
      <c r="AJ1705">
        <v>-1.584303006529808E-2</v>
      </c>
      <c r="AK1705">
        <v>-0.26013007760047913</v>
      </c>
      <c r="AL1705">
        <v>-0.34047594666481018</v>
      </c>
      <c r="AM1705">
        <v>-0.48627465963363647</v>
      </c>
      <c r="AN1705">
        <v>-0.46652761101722717</v>
      </c>
      <c r="AO1705">
        <v>0.13934805989265442</v>
      </c>
      <c r="AP1705">
        <v>0.65372931957244873</v>
      </c>
      <c r="AQ1705">
        <v>1.0266691446304321</v>
      </c>
      <c r="AR1705">
        <v>3.0230882167816162</v>
      </c>
      <c r="AS1705">
        <v>3.0120959281921387</v>
      </c>
      <c r="AT1705">
        <v>2.856705904006958</v>
      </c>
      <c r="AU1705">
        <v>2.5162727832794189</v>
      </c>
      <c r="AV1705">
        <v>1.8130980730056763</v>
      </c>
      <c r="AW1705">
        <v>1.5218666791915894</v>
      </c>
      <c r="AX1705">
        <v>0.95245230197906494</v>
      </c>
      <c r="AY1705">
        <v>-0.98021376132965088</v>
      </c>
      <c r="AZ1705">
        <v>-0.85870379209518433</v>
      </c>
      <c r="BA1705">
        <v>-0.66183966398239136</v>
      </c>
      <c r="BB1705">
        <v>-0.55411463975906372</v>
      </c>
      <c r="BC1705">
        <v>-0.41578865051269531</v>
      </c>
      <c r="BD1705">
        <v>-0.73330199718475342</v>
      </c>
      <c r="BE1705">
        <v>47.493637084960938</v>
      </c>
      <c r="BF1705">
        <v>47.472118377685547</v>
      </c>
      <c r="BG1705">
        <v>46.907562255859375</v>
      </c>
      <c r="BH1705">
        <v>46.386043548583984</v>
      </c>
      <c r="BI1705">
        <v>45.222118377685547</v>
      </c>
      <c r="BJ1705">
        <v>45.136474609375</v>
      </c>
      <c r="BK1705">
        <v>44.800830841064453</v>
      </c>
      <c r="BL1705">
        <v>43.886905670166016</v>
      </c>
      <c r="BM1705">
        <v>46.945388793945313</v>
      </c>
      <c r="BN1705">
        <v>51.773239135742188</v>
      </c>
      <c r="BO1705">
        <v>54.458683013916016</v>
      </c>
      <c r="BP1705">
        <v>56.478481292724609</v>
      </c>
      <c r="BQ1705">
        <v>57.064556121826172</v>
      </c>
      <c r="BR1705">
        <v>58.913925170898437</v>
      </c>
      <c r="BS1705">
        <v>58.228481292724609</v>
      </c>
      <c r="BT1705">
        <v>58.292606353759766</v>
      </c>
      <c r="BU1705">
        <v>56.423439025878906</v>
      </c>
      <c r="BV1705">
        <v>52.865386962890625</v>
      </c>
      <c r="BW1705">
        <v>50.059051513671875</v>
      </c>
      <c r="BX1705">
        <v>47.502719879150391</v>
      </c>
      <c r="BY1705">
        <v>47.190315246582031</v>
      </c>
      <c r="BZ1705">
        <v>47.582725524902344</v>
      </c>
      <c r="CA1705">
        <v>46.581005096435547</v>
      </c>
      <c r="CB1705">
        <v>45.7879638671875</v>
      </c>
      <c r="CC1705">
        <v>0.96466100215911865</v>
      </c>
      <c r="CD1705">
        <v>0.91579371690750122</v>
      </c>
      <c r="CE1705">
        <v>0.87270420789718628</v>
      </c>
      <c r="CF1705">
        <v>0.69116586446762085</v>
      </c>
      <c r="CG1705">
        <v>0.61786526441574097</v>
      </c>
      <c r="CH1705">
        <v>0.69937491416931152</v>
      </c>
      <c r="CI1705">
        <v>0.80437743663787842</v>
      </c>
      <c r="CJ1705">
        <v>0.69507569074630737</v>
      </c>
      <c r="CK1705">
        <v>0.84618544578552246</v>
      </c>
      <c r="CL1705">
        <v>0.86039113998413086</v>
      </c>
      <c r="CM1705">
        <v>0.81333506107330322</v>
      </c>
      <c r="CN1705">
        <v>0.85671472549438477</v>
      </c>
      <c r="CO1705">
        <v>0.95244318246841431</v>
      </c>
      <c r="CP1705">
        <v>0.8490789532661438</v>
      </c>
      <c r="CQ1705">
        <v>0.88785862922668457</v>
      </c>
      <c r="CR1705">
        <v>0.96924620866775513</v>
      </c>
      <c r="CS1705">
        <v>0.97690796852111816</v>
      </c>
      <c r="CT1705">
        <v>1.0042102336883545</v>
      </c>
      <c r="CU1705">
        <v>1.1105479001998901</v>
      </c>
      <c r="CV1705">
        <v>0.90518355369567871</v>
      </c>
      <c r="CW1705">
        <v>0.80620956420898438</v>
      </c>
      <c r="CX1705">
        <v>0.6963273286819458</v>
      </c>
      <c r="CY1705">
        <v>0.72411006689071655</v>
      </c>
      <c r="CZ1705">
        <v>0.70335423946380615</v>
      </c>
    </row>
    <row r="1706" spans="1:104" x14ac:dyDescent="0.25">
      <c r="A1706" t="s">
        <v>1895</v>
      </c>
      <c r="B1706" t="s">
        <v>26</v>
      </c>
      <c r="C1706" t="s">
        <v>28</v>
      </c>
      <c r="D1706" t="s">
        <v>184</v>
      </c>
      <c r="E1706" t="s">
        <v>184</v>
      </c>
      <c r="F1706">
        <v>2025</v>
      </c>
      <c r="G1706" t="s">
        <v>172</v>
      </c>
      <c r="H1706">
        <v>2</v>
      </c>
      <c r="I1706">
        <v>39.680160522460937</v>
      </c>
      <c r="J1706">
        <v>38.491615295410156</v>
      </c>
      <c r="K1706">
        <v>37.902973175048828</v>
      </c>
      <c r="L1706">
        <v>38.128143310546875</v>
      </c>
      <c r="M1706">
        <v>39.89617919921875</v>
      </c>
      <c r="N1706">
        <v>44.357975006103516</v>
      </c>
      <c r="O1706">
        <v>50.776050567626953</v>
      </c>
      <c r="P1706">
        <v>55.474037170410156</v>
      </c>
      <c r="Q1706">
        <v>59.06829833984375</v>
      </c>
      <c r="R1706">
        <v>60.620368957519531</v>
      </c>
      <c r="S1706">
        <v>61.356491088867188</v>
      </c>
      <c r="T1706">
        <v>61.430995941162109</v>
      </c>
      <c r="U1706">
        <v>61.320938110351563</v>
      </c>
      <c r="V1706">
        <v>61.333930969238281</v>
      </c>
      <c r="W1706">
        <v>60.511268615722656</v>
      </c>
      <c r="X1706">
        <v>58.690322875976563</v>
      </c>
      <c r="Y1706">
        <v>56.915916442871094</v>
      </c>
      <c r="Z1706">
        <v>56.744659423828125</v>
      </c>
      <c r="AA1706">
        <v>55.371829986572266</v>
      </c>
      <c r="AB1706">
        <v>53.215824127197266</v>
      </c>
      <c r="AC1706">
        <v>51.464954376220703</v>
      </c>
      <c r="AD1706">
        <v>48.634048461914063</v>
      </c>
      <c r="AE1706">
        <v>44.951076507568359</v>
      </c>
      <c r="AF1706">
        <v>42.231243133544922</v>
      </c>
      <c r="AG1706">
        <v>-0.55841058492660522</v>
      </c>
      <c r="AH1706">
        <v>-0.10999801009893417</v>
      </c>
      <c r="AI1706">
        <v>0.13421125710010529</v>
      </c>
      <c r="AJ1706">
        <v>-3.48542220890522E-2</v>
      </c>
      <c r="AK1706">
        <v>-0.24659031629562378</v>
      </c>
      <c r="AL1706">
        <v>-0.30674213171005249</v>
      </c>
      <c r="AM1706">
        <v>-0.45203644037246704</v>
      </c>
      <c r="AN1706">
        <v>-0.39977428317070007</v>
      </c>
      <c r="AO1706">
        <v>0.13872507214546204</v>
      </c>
      <c r="AP1706">
        <v>0.59885752201080322</v>
      </c>
      <c r="AQ1706">
        <v>0.9956657886505127</v>
      </c>
      <c r="AR1706">
        <v>3.1091175079345703</v>
      </c>
      <c r="AS1706">
        <v>3.1278538703918457</v>
      </c>
      <c r="AT1706">
        <v>2.9770989418029785</v>
      </c>
      <c r="AU1706">
        <v>2.6417691707611084</v>
      </c>
      <c r="AV1706">
        <v>1.9938108921051025</v>
      </c>
      <c r="AW1706">
        <v>1.7052261829376221</v>
      </c>
      <c r="AX1706">
        <v>1.1507241725921631</v>
      </c>
      <c r="AY1706">
        <v>-0.80210977792739868</v>
      </c>
      <c r="AZ1706">
        <v>-0.72658950090408325</v>
      </c>
      <c r="BA1706">
        <v>-0.56456857919692993</v>
      </c>
      <c r="BB1706">
        <v>-0.45999032258987427</v>
      </c>
      <c r="BC1706">
        <v>-0.34754848480224609</v>
      </c>
      <c r="BD1706">
        <v>-0.64305227994918823</v>
      </c>
      <c r="BE1706">
        <v>49.222412109375</v>
      </c>
      <c r="BF1706">
        <v>50.595489501953125</v>
      </c>
      <c r="BG1706">
        <v>50.966415405273438</v>
      </c>
      <c r="BH1706">
        <v>50.7362060546875</v>
      </c>
      <c r="BI1706">
        <v>49.777511596679688</v>
      </c>
      <c r="BJ1706">
        <v>49.027511596679688</v>
      </c>
      <c r="BK1706">
        <v>49.300743103027344</v>
      </c>
      <c r="BL1706">
        <v>50.2362060546875</v>
      </c>
      <c r="BM1706">
        <v>52.376495361328125</v>
      </c>
      <c r="BN1706">
        <v>54.586910247802734</v>
      </c>
      <c r="BO1706">
        <v>56.523662567138672</v>
      </c>
      <c r="BP1706">
        <v>57.771511077880859</v>
      </c>
      <c r="BQ1706">
        <v>59.687183380126953</v>
      </c>
      <c r="BR1706">
        <v>60.642009735107422</v>
      </c>
      <c r="BS1706">
        <v>60.452243804931641</v>
      </c>
      <c r="BT1706">
        <v>58.585620880126953</v>
      </c>
      <c r="BU1706">
        <v>57.109714508056641</v>
      </c>
      <c r="BV1706">
        <v>55.130367279052734</v>
      </c>
      <c r="BW1706">
        <v>53.757289886474609</v>
      </c>
      <c r="BX1706">
        <v>52.996101379394531</v>
      </c>
      <c r="BY1706">
        <v>51.572685241699219</v>
      </c>
      <c r="BZ1706">
        <v>50.701328277587891</v>
      </c>
      <c r="CA1706">
        <v>50.160457611083984</v>
      </c>
      <c r="CB1706">
        <v>50.572685241699219</v>
      </c>
      <c r="CC1706">
        <v>0.90880036354064941</v>
      </c>
      <c r="CD1706">
        <v>0.86464053392410278</v>
      </c>
      <c r="CE1706">
        <v>0.8225480318069458</v>
      </c>
      <c r="CF1706">
        <v>0.65261250734329224</v>
      </c>
      <c r="CG1706">
        <v>0.58218657970428467</v>
      </c>
      <c r="CH1706">
        <v>0.66499125957489014</v>
      </c>
      <c r="CI1706">
        <v>0.75999784469604492</v>
      </c>
      <c r="CJ1706">
        <v>0.66448259353637695</v>
      </c>
      <c r="CK1706">
        <v>0.81077831983566284</v>
      </c>
      <c r="CL1706">
        <v>0.82778030633926392</v>
      </c>
      <c r="CM1706">
        <v>0.7842981219291687</v>
      </c>
      <c r="CN1706">
        <v>0.82678288221359253</v>
      </c>
      <c r="CO1706">
        <v>0.92155241966247559</v>
      </c>
      <c r="CP1706">
        <v>0.82118505239486694</v>
      </c>
      <c r="CQ1706">
        <v>0.85889911651611328</v>
      </c>
      <c r="CR1706">
        <v>0.93749433755874634</v>
      </c>
      <c r="CS1706">
        <v>0.9433026909828186</v>
      </c>
      <c r="CT1706">
        <v>0.96340936422348022</v>
      </c>
      <c r="CU1706">
        <v>1.0732219219207764</v>
      </c>
      <c r="CV1706">
        <v>0.87024509906768799</v>
      </c>
      <c r="CW1706">
        <v>0.77480113506317139</v>
      </c>
      <c r="CX1706">
        <v>0.66280394792556763</v>
      </c>
      <c r="CY1706">
        <v>0.68526536226272583</v>
      </c>
      <c r="CZ1706">
        <v>0.66576051712036133</v>
      </c>
    </row>
    <row r="1707" spans="1:104" x14ac:dyDescent="0.25">
      <c r="A1707" t="s">
        <v>1896</v>
      </c>
      <c r="B1707" t="s">
        <v>26</v>
      </c>
      <c r="C1707" t="s">
        <v>28</v>
      </c>
      <c r="D1707" t="s">
        <v>184</v>
      </c>
      <c r="E1707" t="s">
        <v>184</v>
      </c>
      <c r="F1707">
        <v>2025</v>
      </c>
      <c r="G1707" t="s">
        <v>173</v>
      </c>
      <c r="H1707">
        <v>3</v>
      </c>
      <c r="I1707">
        <v>40.582263946533203</v>
      </c>
      <c r="J1707">
        <v>39.282691955566406</v>
      </c>
      <c r="K1707">
        <v>38.504581451416016</v>
      </c>
      <c r="L1707">
        <v>38.559391021728516</v>
      </c>
      <c r="M1707">
        <v>40.074207305908203</v>
      </c>
      <c r="N1707">
        <v>44.100852966308594</v>
      </c>
      <c r="O1707">
        <v>50.880893707275391</v>
      </c>
      <c r="P1707">
        <v>55.951286315917969</v>
      </c>
      <c r="Q1707">
        <v>59.566184997558594</v>
      </c>
      <c r="R1707">
        <v>60.793422698974609</v>
      </c>
      <c r="S1707">
        <v>61.361427307128906</v>
      </c>
      <c r="T1707">
        <v>61.457504272460938</v>
      </c>
      <c r="U1707">
        <v>61.244998931884766</v>
      </c>
      <c r="V1707">
        <v>61.213066101074219</v>
      </c>
      <c r="W1707">
        <v>60.419612884521484</v>
      </c>
      <c r="X1707">
        <v>58.883838653564453</v>
      </c>
      <c r="Y1707">
        <v>57.284069061279297</v>
      </c>
      <c r="Z1707">
        <v>55.664512634277344</v>
      </c>
      <c r="AA1707">
        <v>54.078628540039063</v>
      </c>
      <c r="AB1707">
        <v>54.288787841796875</v>
      </c>
      <c r="AC1707">
        <v>52.356765747070313</v>
      </c>
      <c r="AD1707">
        <v>49.749820709228516</v>
      </c>
      <c r="AE1707">
        <v>45.736492156982422</v>
      </c>
      <c r="AF1707">
        <v>42.96160888671875</v>
      </c>
      <c r="AG1707">
        <v>-0.57665848731994629</v>
      </c>
      <c r="AH1707">
        <v>-0.11391581594944</v>
      </c>
      <c r="AI1707">
        <v>0.13824446499347687</v>
      </c>
      <c r="AJ1707">
        <v>-3.5223007202148438E-2</v>
      </c>
      <c r="AK1707">
        <v>-0.24938622117042542</v>
      </c>
      <c r="AL1707">
        <v>-0.30633544921875</v>
      </c>
      <c r="AM1707">
        <v>-0.45564019680023193</v>
      </c>
      <c r="AN1707">
        <v>-0.40662729740142822</v>
      </c>
      <c r="AO1707">
        <v>0.14094445109367371</v>
      </c>
      <c r="AP1707">
        <v>0.60510402917861938</v>
      </c>
      <c r="AQ1707">
        <v>1.0009086132049561</v>
      </c>
      <c r="AR1707">
        <v>3.12082839012146</v>
      </c>
      <c r="AS1707">
        <v>3.1355340480804443</v>
      </c>
      <c r="AT1707">
        <v>2.982722282409668</v>
      </c>
      <c r="AU1707">
        <v>2.6488335132598877</v>
      </c>
      <c r="AV1707">
        <v>2.0042343139648437</v>
      </c>
      <c r="AW1707">
        <v>1.7173539400100708</v>
      </c>
      <c r="AX1707">
        <v>1.1209185123443604</v>
      </c>
      <c r="AY1707">
        <v>-0.80393373966217041</v>
      </c>
      <c r="AZ1707">
        <v>-0.74933677911758423</v>
      </c>
      <c r="BA1707">
        <v>-0.57577306032180786</v>
      </c>
      <c r="BB1707">
        <v>-0.47354018688201904</v>
      </c>
      <c r="BC1707">
        <v>-0.35415336489677429</v>
      </c>
      <c r="BD1707">
        <v>-0.65565264225006104</v>
      </c>
      <c r="BE1707">
        <v>47.207550048828125</v>
      </c>
      <c r="BF1707">
        <v>48.746795654296875</v>
      </c>
      <c r="BG1707">
        <v>48.928401947021484</v>
      </c>
      <c r="BH1707">
        <v>49.846248626708984</v>
      </c>
      <c r="BI1707">
        <v>48.637973785400391</v>
      </c>
      <c r="BJ1707">
        <v>48.430980682373047</v>
      </c>
      <c r="BK1707">
        <v>48.593238830566406</v>
      </c>
      <c r="BL1707">
        <v>49.073455810546875</v>
      </c>
      <c r="BM1707">
        <v>52.377315521240234</v>
      </c>
      <c r="BN1707">
        <v>53.903556823730469</v>
      </c>
      <c r="BO1707">
        <v>56.562797546386719</v>
      </c>
      <c r="BP1707">
        <v>57.628608703613281</v>
      </c>
      <c r="BQ1707">
        <v>59.06365966796875</v>
      </c>
      <c r="BR1707">
        <v>60.084735870361328</v>
      </c>
      <c r="BS1707">
        <v>59.584732055664062</v>
      </c>
      <c r="BT1707">
        <v>59.082584381103516</v>
      </c>
      <c r="BU1707">
        <v>58.108390808105469</v>
      </c>
      <c r="BV1707">
        <v>56.899684906005859</v>
      </c>
      <c r="BW1707">
        <v>52.722705841064453</v>
      </c>
      <c r="BX1707">
        <v>51.285503387451172</v>
      </c>
      <c r="BY1707">
        <v>50.125400543212891</v>
      </c>
      <c r="BZ1707">
        <v>49.166690826416016</v>
      </c>
      <c r="CA1707">
        <v>48.667121887207031</v>
      </c>
      <c r="CB1707">
        <v>48.581523895263672</v>
      </c>
      <c r="CC1707">
        <v>0.9368586540222168</v>
      </c>
      <c r="CD1707">
        <v>0.89254671335220337</v>
      </c>
      <c r="CE1707">
        <v>0.84404850006103516</v>
      </c>
      <c r="CF1707">
        <v>0.66662585735321045</v>
      </c>
      <c r="CG1707">
        <v>0.59048819541931152</v>
      </c>
      <c r="CH1707">
        <v>0.66818416118621826</v>
      </c>
      <c r="CI1707">
        <v>0.76934999227523804</v>
      </c>
      <c r="CJ1707">
        <v>0.67665469646453857</v>
      </c>
      <c r="CK1707">
        <v>0.82596778869628906</v>
      </c>
      <c r="CL1707">
        <v>0.84130322933197021</v>
      </c>
      <c r="CM1707">
        <v>0.79784339666366577</v>
      </c>
      <c r="CN1707">
        <v>0.84192711114883423</v>
      </c>
      <c r="CO1707">
        <v>0.937122642993927</v>
      </c>
      <c r="CP1707">
        <v>0.83624136447906494</v>
      </c>
      <c r="CQ1707">
        <v>0.87455159425735474</v>
      </c>
      <c r="CR1707">
        <v>0.95548945665359497</v>
      </c>
      <c r="CS1707">
        <v>0.96431809663772583</v>
      </c>
      <c r="CT1707">
        <v>0.97038435935974121</v>
      </c>
      <c r="CU1707">
        <v>1.0756059885025024</v>
      </c>
      <c r="CV1707">
        <v>0.89426523447036743</v>
      </c>
      <c r="CW1707">
        <v>0.78846025466918945</v>
      </c>
      <c r="CX1707">
        <v>0.67957907915115356</v>
      </c>
      <c r="CY1707">
        <v>0.69682049751281738</v>
      </c>
      <c r="CZ1707">
        <v>0.6779903769493103</v>
      </c>
    </row>
    <row r="1708" spans="1:104" x14ac:dyDescent="0.25">
      <c r="A1708" t="s">
        <v>1897</v>
      </c>
      <c r="B1708" t="s">
        <v>26</v>
      </c>
      <c r="C1708" t="s">
        <v>28</v>
      </c>
      <c r="D1708" t="s">
        <v>184</v>
      </c>
      <c r="E1708" t="s">
        <v>184</v>
      </c>
      <c r="F1708">
        <v>2025</v>
      </c>
      <c r="G1708" t="s">
        <v>174</v>
      </c>
      <c r="H1708">
        <v>4</v>
      </c>
      <c r="I1708">
        <v>41.392734527587891</v>
      </c>
      <c r="J1708">
        <v>39.989330291748047</v>
      </c>
      <c r="K1708">
        <v>39.139392852783203</v>
      </c>
      <c r="L1708">
        <v>39.058158874511719</v>
      </c>
      <c r="M1708">
        <v>40.548759460449219</v>
      </c>
      <c r="N1708">
        <v>44.38824462890625</v>
      </c>
      <c r="O1708">
        <v>49.714454650878906</v>
      </c>
      <c r="P1708">
        <v>54.710590362548828</v>
      </c>
      <c r="Q1708">
        <v>59.486289978027344</v>
      </c>
      <c r="R1708">
        <v>62.934059143066406</v>
      </c>
      <c r="S1708">
        <v>65.708381652832031</v>
      </c>
      <c r="T1708">
        <v>67.485542297363281</v>
      </c>
      <c r="U1708">
        <v>68.478897094726563</v>
      </c>
      <c r="V1708">
        <v>69.477760314941406</v>
      </c>
      <c r="W1708">
        <v>69.049491882324219</v>
      </c>
      <c r="X1708">
        <v>67.138839721679688</v>
      </c>
      <c r="Y1708">
        <v>64.510116577148438</v>
      </c>
      <c r="Z1708">
        <v>60.541984558105469</v>
      </c>
      <c r="AA1708">
        <v>56.696876525878906</v>
      </c>
      <c r="AB1708">
        <v>56.089748382568359</v>
      </c>
      <c r="AC1708">
        <v>54.599765777587891</v>
      </c>
      <c r="AD1708">
        <v>51.364097595214844</v>
      </c>
      <c r="AE1708">
        <v>47.587917327880859</v>
      </c>
      <c r="AF1708">
        <v>44.546554565429688</v>
      </c>
      <c r="AG1708">
        <v>-0.50478637218475342</v>
      </c>
      <c r="AH1708">
        <v>-0.1766393780708313</v>
      </c>
      <c r="AI1708">
        <v>-1.3479242101311684E-2</v>
      </c>
      <c r="AJ1708">
        <v>-0.10824620723724365</v>
      </c>
      <c r="AK1708">
        <v>-0.2146996408700943</v>
      </c>
      <c r="AL1708">
        <v>-0.1899874359369278</v>
      </c>
      <c r="AM1708">
        <v>-0.35184061527252197</v>
      </c>
      <c r="AN1708">
        <v>-0.18668188154697418</v>
      </c>
      <c r="AO1708">
        <v>0.13417278230190277</v>
      </c>
      <c r="AP1708">
        <v>0.39187526702880859</v>
      </c>
      <c r="AQ1708">
        <v>0.86867249011993408</v>
      </c>
      <c r="AR1708">
        <v>3.3893201351165771</v>
      </c>
      <c r="AS1708">
        <v>3.4782025814056396</v>
      </c>
      <c r="AT1708">
        <v>3.3670907020568848</v>
      </c>
      <c r="AU1708">
        <v>3.0924434661865234</v>
      </c>
      <c r="AV1708">
        <v>2.7050225734710693</v>
      </c>
      <c r="AW1708">
        <v>2.440814733505249</v>
      </c>
      <c r="AX1708">
        <v>1.9108871221542358</v>
      </c>
      <c r="AY1708">
        <v>-8.1664696335792542E-2</v>
      </c>
      <c r="AZ1708">
        <v>-0.21581991016864777</v>
      </c>
      <c r="BA1708">
        <v>-0.19176830351352692</v>
      </c>
      <c r="BB1708">
        <v>-0.13143722712993622</v>
      </c>
      <c r="BC1708">
        <v>-0.11779618263244629</v>
      </c>
      <c r="BD1708">
        <v>-0.35220754146575928</v>
      </c>
      <c r="BE1708">
        <v>58.157642364501953</v>
      </c>
      <c r="BF1708">
        <v>58.506278991699219</v>
      </c>
      <c r="BG1708">
        <v>57.824649810791016</v>
      </c>
      <c r="BH1708">
        <v>57.714141845703125</v>
      </c>
      <c r="BI1708">
        <v>57.489509582519531</v>
      </c>
      <c r="BJ1708">
        <v>57.629001617431641</v>
      </c>
      <c r="BK1708">
        <v>58.314498901367188</v>
      </c>
      <c r="BL1708">
        <v>62.698566436767578</v>
      </c>
      <c r="BM1708">
        <v>67.483573913574219</v>
      </c>
      <c r="BN1708">
        <v>66.74371337890625</v>
      </c>
      <c r="BO1708">
        <v>69.174064636230469</v>
      </c>
      <c r="BP1708">
        <v>71.385360717773438</v>
      </c>
      <c r="BQ1708">
        <v>72.239845275878906</v>
      </c>
      <c r="BR1708">
        <v>71.352943420410156</v>
      </c>
      <c r="BS1708">
        <v>71.219642639160156</v>
      </c>
      <c r="BT1708">
        <v>70.619277954101563</v>
      </c>
      <c r="BU1708">
        <v>69.1842041015625</v>
      </c>
      <c r="BV1708">
        <v>68.225486755371094</v>
      </c>
      <c r="BW1708">
        <v>67.065353393554687</v>
      </c>
      <c r="BX1708">
        <v>64.193504333496094</v>
      </c>
      <c r="BY1708">
        <v>61.90264892578125</v>
      </c>
      <c r="BZ1708">
        <v>61.546440124511719</v>
      </c>
      <c r="CA1708">
        <v>60.129001617431641</v>
      </c>
      <c r="CB1708">
        <v>58.647487640380859</v>
      </c>
      <c r="CC1708">
        <v>0.80389934778213501</v>
      </c>
      <c r="CD1708">
        <v>0.76510041952133179</v>
      </c>
      <c r="CE1708">
        <v>0.72387403249740601</v>
      </c>
      <c r="CF1708">
        <v>0.57611054182052612</v>
      </c>
      <c r="CG1708">
        <v>0.5159410834312439</v>
      </c>
      <c r="CH1708">
        <v>0.58442384004592896</v>
      </c>
      <c r="CI1708">
        <v>0.66833603382110596</v>
      </c>
      <c r="CJ1708">
        <v>0.62272363901138306</v>
      </c>
      <c r="CK1708">
        <v>0.7541123628616333</v>
      </c>
      <c r="CL1708">
        <v>0.78138726949691772</v>
      </c>
      <c r="CM1708">
        <v>0.75674456357955933</v>
      </c>
      <c r="CN1708">
        <v>0.79863280057907104</v>
      </c>
      <c r="CO1708">
        <v>0.88134276866912842</v>
      </c>
      <c r="CP1708">
        <v>0.80098640918731689</v>
      </c>
      <c r="CQ1708">
        <v>0.83504617214202881</v>
      </c>
      <c r="CR1708">
        <v>0.8982282280921936</v>
      </c>
      <c r="CS1708">
        <v>0.89449965953826904</v>
      </c>
      <c r="CT1708">
        <v>0.87894845008850098</v>
      </c>
      <c r="CU1708">
        <v>0.93965440988540649</v>
      </c>
      <c r="CV1708">
        <v>0.7697519063949585</v>
      </c>
      <c r="CW1708">
        <v>0.68772029876708984</v>
      </c>
      <c r="CX1708">
        <v>0.58983868360519409</v>
      </c>
      <c r="CY1708">
        <v>0.6130070686340332</v>
      </c>
      <c r="CZ1708">
        <v>0.59615439176559448</v>
      </c>
    </row>
    <row r="1709" spans="1:104" x14ac:dyDescent="0.25">
      <c r="A1709" t="s">
        <v>1898</v>
      </c>
      <c r="B1709" t="s">
        <v>26</v>
      </c>
      <c r="C1709" t="s">
        <v>28</v>
      </c>
      <c r="D1709" t="s">
        <v>184</v>
      </c>
      <c r="E1709" t="s">
        <v>184</v>
      </c>
      <c r="F1709">
        <v>2025</v>
      </c>
      <c r="G1709" t="s">
        <v>175</v>
      </c>
      <c r="H1709">
        <v>5</v>
      </c>
      <c r="I1709">
        <v>42.663204193115234</v>
      </c>
      <c r="J1709">
        <v>41.235805511474609</v>
      </c>
      <c r="K1709">
        <v>40.341365814208984</v>
      </c>
      <c r="L1709">
        <v>40.158329010009766</v>
      </c>
      <c r="M1709">
        <v>41.555389404296875</v>
      </c>
      <c r="N1709">
        <v>45.301620483398438</v>
      </c>
      <c r="O1709">
        <v>50.275653839111328</v>
      </c>
      <c r="P1709">
        <v>56.5982666015625</v>
      </c>
      <c r="Q1709">
        <v>62.288429260253906</v>
      </c>
      <c r="R1709">
        <v>66.236305236816406</v>
      </c>
      <c r="S1709">
        <v>68.843032836914063</v>
      </c>
      <c r="T1709">
        <v>69.913032531738281</v>
      </c>
      <c r="U1709">
        <v>70.199783325195312</v>
      </c>
      <c r="V1709">
        <v>70.651138305664063</v>
      </c>
      <c r="W1709">
        <v>70.267471313476563</v>
      </c>
      <c r="X1709">
        <v>68.337348937988281</v>
      </c>
      <c r="Y1709">
        <v>65.534088134765625</v>
      </c>
      <c r="Z1709">
        <v>61.720939636230469</v>
      </c>
      <c r="AA1709">
        <v>57.860252380371094</v>
      </c>
      <c r="AB1709">
        <v>56.600051879882813</v>
      </c>
      <c r="AC1709">
        <v>55.828365325927734</v>
      </c>
      <c r="AD1709">
        <v>52.501094818115234</v>
      </c>
      <c r="AE1709">
        <v>48.755176544189453</v>
      </c>
      <c r="AF1709">
        <v>45.7265625</v>
      </c>
      <c r="AG1709">
        <v>-0.52745509147644043</v>
      </c>
      <c r="AH1709">
        <v>-0.18886984884738922</v>
      </c>
      <c r="AI1709">
        <v>-2.0319866016507149E-2</v>
      </c>
      <c r="AJ1709">
        <v>-0.11628574877977371</v>
      </c>
      <c r="AK1709">
        <v>-0.22141486406326294</v>
      </c>
      <c r="AL1709">
        <v>-0.19338855147361755</v>
      </c>
      <c r="AM1709">
        <v>-0.35970482230186462</v>
      </c>
      <c r="AN1709">
        <v>-0.19011446833610535</v>
      </c>
      <c r="AO1709">
        <v>0.14058667421340942</v>
      </c>
      <c r="AP1709">
        <v>0.40431457757949829</v>
      </c>
      <c r="AQ1709">
        <v>0.89790111780166626</v>
      </c>
      <c r="AR1709">
        <v>3.4900147914886475</v>
      </c>
      <c r="AS1709">
        <v>3.5415019989013672</v>
      </c>
      <c r="AT1709">
        <v>3.3968167304992676</v>
      </c>
      <c r="AU1709">
        <v>3.1249954700469971</v>
      </c>
      <c r="AV1709">
        <v>2.7547290325164795</v>
      </c>
      <c r="AW1709">
        <v>2.4908528327941895</v>
      </c>
      <c r="AX1709">
        <v>1.9663776159286499</v>
      </c>
      <c r="AY1709">
        <v>-5.9241626411676407E-2</v>
      </c>
      <c r="AZ1709">
        <v>-0.2034955620765686</v>
      </c>
      <c r="BA1709">
        <v>-0.18495284020900726</v>
      </c>
      <c r="BB1709">
        <v>-0.12395157665014267</v>
      </c>
      <c r="BC1709">
        <v>-0.11385052651166916</v>
      </c>
      <c r="BD1709">
        <v>-0.35653451085090637</v>
      </c>
      <c r="BE1709">
        <v>59.237293243408203</v>
      </c>
      <c r="BF1709">
        <v>59.653465270996094</v>
      </c>
      <c r="BG1709">
        <v>59.860477447509766</v>
      </c>
      <c r="BH1709">
        <v>59.881973266601563</v>
      </c>
      <c r="BI1709">
        <v>59.878105163574219</v>
      </c>
      <c r="BJ1709">
        <v>60.087268829345703</v>
      </c>
      <c r="BK1709">
        <v>60.813621520996094</v>
      </c>
      <c r="BL1709">
        <v>61.042129516601562</v>
      </c>
      <c r="BM1709">
        <v>64.0999755859375</v>
      </c>
      <c r="BN1709">
        <v>66.079338073730469</v>
      </c>
      <c r="BO1709">
        <v>70.07098388671875</v>
      </c>
      <c r="BP1709">
        <v>72.209213256835938</v>
      </c>
      <c r="BQ1709">
        <v>72.278854370117188</v>
      </c>
      <c r="BR1709">
        <v>72.734146118164063</v>
      </c>
      <c r="BS1709">
        <v>72.418380737304688</v>
      </c>
      <c r="BT1709">
        <v>71.82012939453125</v>
      </c>
      <c r="BU1709">
        <v>70.175872802734375</v>
      </c>
      <c r="BV1709">
        <v>67.555259704589844</v>
      </c>
      <c r="BW1709">
        <v>64.456581115722656</v>
      </c>
      <c r="BX1709">
        <v>61.605751037597656</v>
      </c>
      <c r="BY1709">
        <v>60.835117340087891</v>
      </c>
      <c r="BZ1709">
        <v>60.172813415527344</v>
      </c>
      <c r="CA1709">
        <v>60.194309234619141</v>
      </c>
      <c r="CB1709">
        <v>60.171092987060547</v>
      </c>
      <c r="CC1709">
        <v>0.83401793241500854</v>
      </c>
      <c r="CD1709">
        <v>0.79563289880752563</v>
      </c>
      <c r="CE1709">
        <v>0.75290322303771973</v>
      </c>
      <c r="CF1709">
        <v>0.59522724151611328</v>
      </c>
      <c r="CG1709">
        <v>0.52856349945068359</v>
      </c>
      <c r="CH1709">
        <v>0.59546118974685669</v>
      </c>
      <c r="CI1709">
        <v>0.67762309312820435</v>
      </c>
      <c r="CJ1709">
        <v>0.62985998392105103</v>
      </c>
      <c r="CK1709">
        <v>0.76662272214889526</v>
      </c>
      <c r="CL1709">
        <v>0.79360085725784302</v>
      </c>
      <c r="CM1709">
        <v>0.76410025358200073</v>
      </c>
      <c r="CN1709">
        <v>0.80460357666015625</v>
      </c>
      <c r="CO1709">
        <v>0.88647371530532837</v>
      </c>
      <c r="CP1709">
        <v>0.80275571346282959</v>
      </c>
      <c r="CQ1709">
        <v>0.83657717704772949</v>
      </c>
      <c r="CR1709">
        <v>0.9012763500213623</v>
      </c>
      <c r="CS1709">
        <v>0.89965569972991943</v>
      </c>
      <c r="CT1709">
        <v>0.88865423202514648</v>
      </c>
      <c r="CU1709">
        <v>0.9565613865852356</v>
      </c>
      <c r="CV1709">
        <v>0.78453624248504639</v>
      </c>
      <c r="CW1709">
        <v>0.70322388410568237</v>
      </c>
      <c r="CX1709">
        <v>0.6014748215675354</v>
      </c>
      <c r="CY1709">
        <v>0.62828528881072998</v>
      </c>
      <c r="CZ1709">
        <v>0.61378520727157593</v>
      </c>
    </row>
    <row r="1710" spans="1:104" x14ac:dyDescent="0.25">
      <c r="A1710" t="s">
        <v>1899</v>
      </c>
      <c r="B1710" t="s">
        <v>26</v>
      </c>
      <c r="C1710" t="s">
        <v>28</v>
      </c>
      <c r="D1710" t="s">
        <v>184</v>
      </c>
      <c r="E1710" t="s">
        <v>184</v>
      </c>
      <c r="F1710">
        <v>2025</v>
      </c>
      <c r="G1710" t="s">
        <v>176</v>
      </c>
      <c r="H1710">
        <v>6</v>
      </c>
      <c r="I1710">
        <v>45.123252868652344</v>
      </c>
      <c r="J1710">
        <v>43.525371551513672</v>
      </c>
      <c r="K1710">
        <v>42.545505523681641</v>
      </c>
      <c r="L1710">
        <v>42.384696960449219</v>
      </c>
      <c r="M1710">
        <v>43.771205902099609</v>
      </c>
      <c r="N1710">
        <v>47.539943695068359</v>
      </c>
      <c r="O1710">
        <v>52.572319030761719</v>
      </c>
      <c r="P1710">
        <v>59.053562164306641</v>
      </c>
      <c r="Q1710">
        <v>64.788894653320313</v>
      </c>
      <c r="R1710">
        <v>69.346115112304688</v>
      </c>
      <c r="S1710">
        <v>72.844993591308594</v>
      </c>
      <c r="T1710">
        <v>74.424125671386719</v>
      </c>
      <c r="U1710">
        <v>74.903953552246094</v>
      </c>
      <c r="V1710">
        <v>75.194725036621094</v>
      </c>
      <c r="W1710">
        <v>74.83404541015625</v>
      </c>
      <c r="X1710">
        <v>73.413543701171875</v>
      </c>
      <c r="Y1710">
        <v>70.932235717773438</v>
      </c>
      <c r="Z1710">
        <v>66.932769775390625</v>
      </c>
      <c r="AA1710">
        <v>62.24627685546875</v>
      </c>
      <c r="AB1710">
        <v>59.426105499267578</v>
      </c>
      <c r="AC1710">
        <v>58.607517242431641</v>
      </c>
      <c r="AD1710">
        <v>55.263019561767578</v>
      </c>
      <c r="AE1710">
        <v>51.571434020996094</v>
      </c>
      <c r="AF1710">
        <v>48.362159729003906</v>
      </c>
      <c r="AG1710">
        <v>-0.52230340242385864</v>
      </c>
      <c r="AH1710">
        <v>-0.23233681917190552</v>
      </c>
      <c r="AI1710">
        <v>-9.9894903600215912E-2</v>
      </c>
      <c r="AJ1710">
        <v>-0.1604686826467514</v>
      </c>
      <c r="AK1710">
        <v>-0.2146984189748764</v>
      </c>
      <c r="AL1710">
        <v>-0.14371998608112335</v>
      </c>
      <c r="AM1710">
        <v>-0.33149430155754089</v>
      </c>
      <c r="AN1710">
        <v>-9.4294287264347076E-2</v>
      </c>
      <c r="AO1710">
        <v>0.14330123364925385</v>
      </c>
      <c r="AP1710">
        <v>0.30665266513824463</v>
      </c>
      <c r="AQ1710">
        <v>0.85330098867416382</v>
      </c>
      <c r="AR1710">
        <v>3.7141764163970947</v>
      </c>
      <c r="AS1710">
        <v>3.79119873046875</v>
      </c>
      <c r="AT1710">
        <v>3.6318733692169189</v>
      </c>
      <c r="AU1710">
        <v>3.3865163326263428</v>
      </c>
      <c r="AV1710">
        <v>3.184863805770874</v>
      </c>
      <c r="AW1710">
        <v>2.9586420059204102</v>
      </c>
      <c r="AX1710">
        <v>2.4757506847381592</v>
      </c>
      <c r="AY1710">
        <v>0.31296908855438232</v>
      </c>
      <c r="AZ1710">
        <v>5.4785776883363724E-2</v>
      </c>
      <c r="BA1710">
        <v>4.6984716318547726E-3</v>
      </c>
      <c r="BB1710">
        <v>4.4005852192640305E-2</v>
      </c>
      <c r="BC1710">
        <v>6.1162468045949936E-3</v>
      </c>
      <c r="BD1710">
        <v>-0.21164648234844208</v>
      </c>
      <c r="BE1710">
        <v>62.095485687255859</v>
      </c>
      <c r="BF1710">
        <v>61.616977691650391</v>
      </c>
      <c r="BG1710">
        <v>61.345916748046875</v>
      </c>
      <c r="BH1710">
        <v>61.552947998046875</v>
      </c>
      <c r="BI1710">
        <v>61.072711944580078</v>
      </c>
      <c r="BJ1710">
        <v>61.506538391113281</v>
      </c>
      <c r="BK1710">
        <v>62.836799621582031</v>
      </c>
      <c r="BL1710">
        <v>65.850028991699219</v>
      </c>
      <c r="BM1710">
        <v>68.512802124023438</v>
      </c>
      <c r="BN1710">
        <v>73.571151733398438</v>
      </c>
      <c r="BO1710">
        <v>77.213722229003906</v>
      </c>
      <c r="BP1710">
        <v>77.279891967773438</v>
      </c>
      <c r="BQ1710">
        <v>79.607582092285156</v>
      </c>
      <c r="BR1710">
        <v>78.529037475585938</v>
      </c>
      <c r="BS1710">
        <v>77.07415771484375</v>
      </c>
      <c r="BT1710">
        <v>76.134750366210938</v>
      </c>
      <c r="BU1710">
        <v>74.264518737792969</v>
      </c>
      <c r="BV1710">
        <v>72.806632995605469</v>
      </c>
      <c r="BW1710">
        <v>71.391281127929688</v>
      </c>
      <c r="BX1710">
        <v>69.024925231933594</v>
      </c>
      <c r="BY1710">
        <v>65.443801879882813</v>
      </c>
      <c r="BZ1710">
        <v>64.651687622070312</v>
      </c>
      <c r="CA1710">
        <v>63.673603057861328</v>
      </c>
      <c r="CB1710">
        <v>62.507827758789062</v>
      </c>
      <c r="CC1710">
        <v>0.834725022315979</v>
      </c>
      <c r="CD1710">
        <v>0.79505342245101929</v>
      </c>
      <c r="CE1710">
        <v>0.75108623504638672</v>
      </c>
      <c r="CF1710">
        <v>0.5936238169670105</v>
      </c>
      <c r="CG1710">
        <v>0.52511131763458252</v>
      </c>
      <c r="CH1710">
        <v>0.59026581048965454</v>
      </c>
      <c r="CI1710">
        <v>0.6695740818977356</v>
      </c>
      <c r="CJ1710">
        <v>0.62387150526046753</v>
      </c>
      <c r="CK1710">
        <v>0.75621485710144043</v>
      </c>
      <c r="CL1710">
        <v>0.78491067886352539</v>
      </c>
      <c r="CM1710">
        <v>0.75950968265533447</v>
      </c>
      <c r="CN1710">
        <v>0.80078667402267456</v>
      </c>
      <c r="CO1710">
        <v>0.88310825824737549</v>
      </c>
      <c r="CP1710">
        <v>0.7993277907371521</v>
      </c>
      <c r="CQ1710">
        <v>0.83348071575164795</v>
      </c>
      <c r="CR1710">
        <v>0.90268892049789429</v>
      </c>
      <c r="CS1710">
        <v>0.90515381097793579</v>
      </c>
      <c r="CT1710">
        <v>0.89548629522323608</v>
      </c>
      <c r="CU1710">
        <v>0.96144801378250122</v>
      </c>
      <c r="CV1710">
        <v>0.77393573522567749</v>
      </c>
      <c r="CW1710">
        <v>0.69229543209075928</v>
      </c>
      <c r="CX1710">
        <v>0.59336799383163452</v>
      </c>
      <c r="CY1710">
        <v>0.62538975477218628</v>
      </c>
      <c r="CZ1710">
        <v>0.61143755912780762</v>
      </c>
    </row>
    <row r="1711" spans="1:104" x14ac:dyDescent="0.25">
      <c r="A1711" t="s">
        <v>1900</v>
      </c>
      <c r="B1711" t="s">
        <v>26</v>
      </c>
      <c r="C1711" t="s">
        <v>28</v>
      </c>
      <c r="D1711" t="s">
        <v>184</v>
      </c>
      <c r="E1711" t="s">
        <v>184</v>
      </c>
      <c r="F1711">
        <v>2025</v>
      </c>
      <c r="G1711" t="s">
        <v>177</v>
      </c>
      <c r="H1711">
        <v>7</v>
      </c>
      <c r="I1711">
        <v>47.286457061767578</v>
      </c>
      <c r="J1711">
        <v>45.636817932128906</v>
      </c>
      <c r="K1711">
        <v>44.513324737548828</v>
      </c>
      <c r="L1711">
        <v>44.411399841308594</v>
      </c>
      <c r="M1711">
        <v>46.115371704101563</v>
      </c>
      <c r="N1711">
        <v>50.348663330078125</v>
      </c>
      <c r="O1711">
        <v>55.620914459228516</v>
      </c>
      <c r="P1711">
        <v>62.305458068847656</v>
      </c>
      <c r="Q1711">
        <v>68.020904541015625</v>
      </c>
      <c r="R1711">
        <v>72.491706848144531</v>
      </c>
      <c r="S1711">
        <v>75.5928955078125</v>
      </c>
      <c r="T1711">
        <v>77.102760314941406</v>
      </c>
      <c r="U1711">
        <v>77.62725830078125</v>
      </c>
      <c r="V1711">
        <v>77.968635559082031</v>
      </c>
      <c r="W1711">
        <v>77.809165954589844</v>
      </c>
      <c r="X1711">
        <v>76.780693054199219</v>
      </c>
      <c r="Y1711">
        <v>74.557655334472656</v>
      </c>
      <c r="Z1711">
        <v>70.490745544433594</v>
      </c>
      <c r="AA1711">
        <v>65.394203186035156</v>
      </c>
      <c r="AB1711">
        <v>62.451328277587891</v>
      </c>
      <c r="AC1711">
        <v>61.510757446289062</v>
      </c>
      <c r="AD1711">
        <v>58.006183624267578</v>
      </c>
      <c r="AE1711">
        <v>54.036785125732422</v>
      </c>
      <c r="AF1711">
        <v>50.744224548339844</v>
      </c>
      <c r="AG1711">
        <v>-0.509907066822052</v>
      </c>
      <c r="AH1711">
        <v>-0.26175177097320557</v>
      </c>
      <c r="AI1711">
        <v>-0.15778346359729767</v>
      </c>
      <c r="AJ1711">
        <v>-0.19168089330196381</v>
      </c>
      <c r="AK1711">
        <v>-0.21024321019649506</v>
      </c>
      <c r="AL1711">
        <v>-0.10719626396894455</v>
      </c>
      <c r="AM1711">
        <v>-0.31208157539367676</v>
      </c>
      <c r="AN1711">
        <v>-2.4479161947965622E-2</v>
      </c>
      <c r="AO1711">
        <v>0.14571648836135864</v>
      </c>
      <c r="AP1711">
        <v>0.2355605810880661</v>
      </c>
      <c r="AQ1711">
        <v>0.8056948184967041</v>
      </c>
      <c r="AR1711">
        <v>3.8200392723083496</v>
      </c>
      <c r="AS1711">
        <v>3.9116315841674805</v>
      </c>
      <c r="AT1711">
        <v>3.7578630447387695</v>
      </c>
      <c r="AU1711">
        <v>3.5419659614562988</v>
      </c>
      <c r="AV1711">
        <v>3.4717662334442139</v>
      </c>
      <c r="AW1711">
        <v>3.2832331657409668</v>
      </c>
      <c r="AX1711">
        <v>2.8432869911193848</v>
      </c>
      <c r="AY1711">
        <v>0.59295845031738281</v>
      </c>
      <c r="AZ1711">
        <v>0.2475786954164505</v>
      </c>
      <c r="BA1711">
        <v>0.14489804208278656</v>
      </c>
      <c r="BB1711">
        <v>0.16809225082397461</v>
      </c>
      <c r="BC1711">
        <v>9.5408901572227478E-2</v>
      </c>
      <c r="BD1711">
        <v>-0.10125169903039932</v>
      </c>
      <c r="BE1711">
        <v>66.857826232910156</v>
      </c>
      <c r="BF1711">
        <v>66.586776733398438</v>
      </c>
      <c r="BG1711">
        <v>65.695892333984375</v>
      </c>
      <c r="BH1711">
        <v>66.085060119628906</v>
      </c>
      <c r="BI1711">
        <v>65.467369079589844</v>
      </c>
      <c r="BJ1711">
        <v>65.399490356445312</v>
      </c>
      <c r="BK1711">
        <v>67.458335876464844</v>
      </c>
      <c r="BL1711">
        <v>68.414939880371094</v>
      </c>
      <c r="BM1711">
        <v>71.51416015625</v>
      </c>
      <c r="BN1711">
        <v>72.763298034667969</v>
      </c>
      <c r="BO1711">
        <v>74.92523193359375</v>
      </c>
      <c r="BP1711">
        <v>76.844039916992188</v>
      </c>
      <c r="BQ1711">
        <v>77.6748046875</v>
      </c>
      <c r="BR1711">
        <v>79.841033935546875</v>
      </c>
      <c r="BS1711">
        <v>79.639167785644531</v>
      </c>
      <c r="BT1711">
        <v>80.804962158203125</v>
      </c>
      <c r="BU1711">
        <v>81.949722290039062</v>
      </c>
      <c r="BV1711">
        <v>82.797210693359375</v>
      </c>
      <c r="BW1711">
        <v>76.933837890625</v>
      </c>
      <c r="BX1711">
        <v>74.044242858886719</v>
      </c>
      <c r="BY1711">
        <v>72.164939880371094</v>
      </c>
      <c r="BZ1711">
        <v>71.208335876464844</v>
      </c>
      <c r="CA1711">
        <v>70.479804992675781</v>
      </c>
      <c r="CB1711">
        <v>69.774917602539062</v>
      </c>
      <c r="CC1711">
        <v>0.83450323343276978</v>
      </c>
      <c r="CD1711">
        <v>0.7964634895324707</v>
      </c>
      <c r="CE1711">
        <v>0.75091952085494995</v>
      </c>
      <c r="CF1711">
        <v>0.59454691410064697</v>
      </c>
      <c r="CG1711">
        <v>0.52904289960861206</v>
      </c>
      <c r="CH1711">
        <v>0.59519827365875244</v>
      </c>
      <c r="CI1711">
        <v>0.67128098011016846</v>
      </c>
      <c r="CJ1711">
        <v>0.62359833717346191</v>
      </c>
      <c r="CK1711">
        <v>0.75495451688766479</v>
      </c>
      <c r="CL1711">
        <v>0.78289854526519775</v>
      </c>
      <c r="CM1711">
        <v>0.75658267736434937</v>
      </c>
      <c r="CN1711">
        <v>0.79736506938934326</v>
      </c>
      <c r="CO1711">
        <v>0.87828189134597778</v>
      </c>
      <c r="CP1711">
        <v>0.79721307754516602</v>
      </c>
      <c r="CQ1711">
        <v>0.83135753870010376</v>
      </c>
      <c r="CR1711">
        <v>0.90234512090682983</v>
      </c>
      <c r="CS1711">
        <v>0.90829229354858398</v>
      </c>
      <c r="CT1711">
        <v>0.90085548162460327</v>
      </c>
      <c r="CU1711">
        <v>0.96739208698272705</v>
      </c>
      <c r="CV1711">
        <v>0.77857130765914917</v>
      </c>
      <c r="CW1711">
        <v>0.69479244947433472</v>
      </c>
      <c r="CX1711">
        <v>0.59451925754547119</v>
      </c>
      <c r="CY1711">
        <v>0.624977707862854</v>
      </c>
      <c r="CZ1711">
        <v>0.61308920383453369</v>
      </c>
    </row>
    <row r="1712" spans="1:104" x14ac:dyDescent="0.25">
      <c r="A1712" t="s">
        <v>1901</v>
      </c>
      <c r="B1712" t="s">
        <v>26</v>
      </c>
      <c r="C1712" t="s">
        <v>28</v>
      </c>
      <c r="D1712" t="s">
        <v>184</v>
      </c>
      <c r="E1712" t="s">
        <v>184</v>
      </c>
      <c r="F1712">
        <v>2025</v>
      </c>
      <c r="G1712" t="s">
        <v>178</v>
      </c>
      <c r="H1712">
        <v>8</v>
      </c>
      <c r="I1712">
        <v>48.514930725097656</v>
      </c>
      <c r="J1712">
        <v>46.833488464355469</v>
      </c>
      <c r="K1712">
        <v>45.641685485839844</v>
      </c>
      <c r="L1712">
        <v>45.584232330322266</v>
      </c>
      <c r="M1712">
        <v>47.290122985839844</v>
      </c>
      <c r="N1712">
        <v>52.002967834472656</v>
      </c>
      <c r="O1712">
        <v>58.092617034912109</v>
      </c>
      <c r="P1712">
        <v>65.150382995605469</v>
      </c>
      <c r="Q1712">
        <v>72.08447265625</v>
      </c>
      <c r="R1712">
        <v>77.655799865722656</v>
      </c>
      <c r="S1712">
        <v>82.095199584960938</v>
      </c>
      <c r="T1712">
        <v>84.2166748046875</v>
      </c>
      <c r="U1712">
        <v>85.023933410644531</v>
      </c>
      <c r="V1712">
        <v>85.479957580566406</v>
      </c>
      <c r="W1712">
        <v>85.036781311035156</v>
      </c>
      <c r="X1712">
        <v>83.376190185546875</v>
      </c>
      <c r="Y1712">
        <v>79.984848022460938</v>
      </c>
      <c r="Z1712">
        <v>75.290939331054688</v>
      </c>
      <c r="AA1712">
        <v>69.162506103515625</v>
      </c>
      <c r="AB1712">
        <v>66.449348449707031</v>
      </c>
      <c r="AC1712">
        <v>64.446144104003906</v>
      </c>
      <c r="AD1712">
        <v>60.238292694091797</v>
      </c>
      <c r="AE1712">
        <v>55.760246276855469</v>
      </c>
      <c r="AF1712">
        <v>52.066551208496094</v>
      </c>
      <c r="AG1712">
        <v>-0.47201669216156006</v>
      </c>
      <c r="AH1712">
        <v>-0.30063587427139282</v>
      </c>
      <c r="AI1712">
        <v>-0.24731925129890442</v>
      </c>
      <c r="AJ1712">
        <v>-0.2355918288230896</v>
      </c>
      <c r="AK1712">
        <v>-0.19128061830997467</v>
      </c>
      <c r="AL1712">
        <v>-4.0940012782812119E-2</v>
      </c>
      <c r="AM1712">
        <v>-0.27054005861282349</v>
      </c>
      <c r="AN1712">
        <v>9.1452896595001221E-2</v>
      </c>
      <c r="AO1712">
        <v>0.14915348589420319</v>
      </c>
      <c r="AP1712">
        <v>0.11730474233627319</v>
      </c>
      <c r="AQ1712">
        <v>0.74725884199142456</v>
      </c>
      <c r="AR1712">
        <v>4.1219468116760254</v>
      </c>
      <c r="AS1712">
        <v>4.244102954864502</v>
      </c>
      <c r="AT1712">
        <v>4.0861763954162598</v>
      </c>
      <c r="AU1712">
        <v>3.8907437324523926</v>
      </c>
      <c r="AV1712">
        <v>3.9954197406768799</v>
      </c>
      <c r="AW1712">
        <v>3.7947356700897217</v>
      </c>
      <c r="AX1712">
        <v>3.4140148162841797</v>
      </c>
      <c r="AY1712">
        <v>1.0536434650421143</v>
      </c>
      <c r="AZ1712">
        <v>0.57372665405273438</v>
      </c>
      <c r="BA1712">
        <v>0.37921273708343506</v>
      </c>
      <c r="BB1712">
        <v>0.370369553565979</v>
      </c>
      <c r="BC1712">
        <v>0.23887886106967926</v>
      </c>
      <c r="BD1712">
        <v>8.3824090659618378E-2</v>
      </c>
      <c r="BE1712">
        <v>69.944976806640625</v>
      </c>
      <c r="BF1712">
        <v>69.171783447265625</v>
      </c>
      <c r="BG1712">
        <v>68.214729309082031</v>
      </c>
      <c r="BH1712">
        <v>66.572097778320312</v>
      </c>
      <c r="BI1712">
        <v>67.670066833496094</v>
      </c>
      <c r="BJ1712">
        <v>67.420066833496094</v>
      </c>
      <c r="BK1712">
        <v>67.691543579101563</v>
      </c>
      <c r="BL1712">
        <v>69.519752502441406</v>
      </c>
      <c r="BM1712">
        <v>75.058456420898438</v>
      </c>
      <c r="BN1712">
        <v>81.234207153320312</v>
      </c>
      <c r="BO1712">
        <v>85.856658935546875</v>
      </c>
      <c r="BP1712">
        <v>87.833038330078125</v>
      </c>
      <c r="BQ1712">
        <v>89.475662231445313</v>
      </c>
      <c r="BR1712">
        <v>88.682723999023438</v>
      </c>
      <c r="BS1712">
        <v>87.1259765625</v>
      </c>
      <c r="BT1712">
        <v>88.039657592773438</v>
      </c>
      <c r="BU1712">
        <v>87.377273559570313</v>
      </c>
      <c r="BV1712">
        <v>85.961448669433594</v>
      </c>
      <c r="BW1712">
        <v>82.385810852050781</v>
      </c>
      <c r="BX1712">
        <v>78.762931823730469</v>
      </c>
      <c r="BY1712">
        <v>75.6439208984375</v>
      </c>
      <c r="BZ1712">
        <v>73.956192016601563</v>
      </c>
      <c r="CA1712">
        <v>72.521049499511719</v>
      </c>
      <c r="CB1712">
        <v>71.608657836914062</v>
      </c>
      <c r="CC1712">
        <v>0.82932478189468384</v>
      </c>
      <c r="CD1712">
        <v>0.79204773902893066</v>
      </c>
      <c r="CE1712">
        <v>0.74559569358825684</v>
      </c>
      <c r="CF1712">
        <v>0.59125322103500366</v>
      </c>
      <c r="CG1712">
        <v>0.52581244707107544</v>
      </c>
      <c r="CH1712">
        <v>0.59535765647888184</v>
      </c>
      <c r="CI1712">
        <v>0.67664825916290283</v>
      </c>
      <c r="CJ1712">
        <v>0.62886542081832886</v>
      </c>
      <c r="CK1712">
        <v>0.76284140348434448</v>
      </c>
      <c r="CL1712">
        <v>0.7930939793586731</v>
      </c>
      <c r="CM1712">
        <v>0.76819133758544922</v>
      </c>
      <c r="CN1712">
        <v>0.81141519546508789</v>
      </c>
      <c r="CO1712">
        <v>0.89923554658889771</v>
      </c>
      <c r="CP1712">
        <v>0.81030523777008057</v>
      </c>
      <c r="CQ1712">
        <v>0.84655463695526123</v>
      </c>
      <c r="CR1712">
        <v>0.92334860563278198</v>
      </c>
      <c r="CS1712">
        <v>0.92461109161376953</v>
      </c>
      <c r="CT1712">
        <v>0.91608411073684692</v>
      </c>
      <c r="CU1712">
        <v>0.9803156852722168</v>
      </c>
      <c r="CV1712">
        <v>0.79338663816452026</v>
      </c>
      <c r="CW1712">
        <v>0.70189064741134644</v>
      </c>
      <c r="CX1712">
        <v>0.59745514392852783</v>
      </c>
      <c r="CY1712">
        <v>0.6237187385559082</v>
      </c>
      <c r="CZ1712">
        <v>0.60736703872680664</v>
      </c>
    </row>
    <row r="1713" spans="1:104" x14ac:dyDescent="0.25">
      <c r="A1713" t="s">
        <v>1902</v>
      </c>
      <c r="B1713" t="s">
        <v>26</v>
      </c>
      <c r="C1713" t="s">
        <v>28</v>
      </c>
      <c r="D1713" t="s">
        <v>184</v>
      </c>
      <c r="E1713" t="s">
        <v>184</v>
      </c>
      <c r="F1713">
        <v>2025</v>
      </c>
      <c r="G1713" t="s">
        <v>179</v>
      </c>
      <c r="H1713">
        <v>9</v>
      </c>
      <c r="I1713">
        <v>48.348552703857422</v>
      </c>
      <c r="J1713">
        <v>46.816627502441406</v>
      </c>
      <c r="K1713">
        <v>45.815807342529297</v>
      </c>
      <c r="L1713">
        <v>45.780315399169922</v>
      </c>
      <c r="M1713">
        <v>47.631019592285156</v>
      </c>
      <c r="N1713">
        <v>52.527683258056641</v>
      </c>
      <c r="O1713">
        <v>59.533916473388672</v>
      </c>
      <c r="P1713">
        <v>66.598533630371094</v>
      </c>
      <c r="Q1713">
        <v>74.236824035644531</v>
      </c>
      <c r="R1713">
        <v>80.102447509765625</v>
      </c>
      <c r="S1713">
        <v>84.559623718261719</v>
      </c>
      <c r="T1713">
        <v>86.728256225585938</v>
      </c>
      <c r="U1713">
        <v>87.512115478515625</v>
      </c>
      <c r="V1713">
        <v>88.193153381347656</v>
      </c>
      <c r="W1713">
        <v>87.47857666015625</v>
      </c>
      <c r="X1713">
        <v>84.885551452636719</v>
      </c>
      <c r="Y1713">
        <v>81.022247314453125</v>
      </c>
      <c r="Z1713">
        <v>76.047569274902344</v>
      </c>
      <c r="AA1713">
        <v>70.145492553710938</v>
      </c>
      <c r="AB1713">
        <v>68.295738220214844</v>
      </c>
      <c r="AC1713">
        <v>64.998031616210938</v>
      </c>
      <c r="AD1713">
        <v>60.408473968505859</v>
      </c>
      <c r="AE1713">
        <v>55.795772552490234</v>
      </c>
      <c r="AF1713">
        <v>52.095695495605469</v>
      </c>
      <c r="AG1713">
        <v>-0.46316063404083252</v>
      </c>
      <c r="AH1713">
        <v>-0.30172500014305115</v>
      </c>
      <c r="AI1713">
        <v>-0.25436228513717651</v>
      </c>
      <c r="AJ1713">
        <v>-0.23905950784683228</v>
      </c>
      <c r="AK1713">
        <v>-0.19051310420036316</v>
      </c>
      <c r="AL1713">
        <v>-3.5971641540527344E-2</v>
      </c>
      <c r="AM1713">
        <v>-0.27050274610519409</v>
      </c>
      <c r="AN1713">
        <v>0.1037496030330658</v>
      </c>
      <c r="AO1713">
        <v>0.15476509928703308</v>
      </c>
      <c r="AP1713">
        <v>0.11057758331298828</v>
      </c>
      <c r="AQ1713">
        <v>0.7582365870475769</v>
      </c>
      <c r="AR1713">
        <v>4.2356719970703125</v>
      </c>
      <c r="AS1713">
        <v>4.3574128150939941</v>
      </c>
      <c r="AT1713">
        <v>4.207481861114502</v>
      </c>
      <c r="AU1713">
        <v>3.9955422878265381</v>
      </c>
      <c r="AV1713">
        <v>4.0662269592285156</v>
      </c>
      <c r="AW1713">
        <v>3.8478908538818359</v>
      </c>
      <c r="AX1713">
        <v>3.4643838405609131</v>
      </c>
      <c r="AY1713">
        <v>1.0994424819946289</v>
      </c>
      <c r="AZ1713">
        <v>0.61364322900772095</v>
      </c>
      <c r="BA1713">
        <v>0.40345481038093567</v>
      </c>
      <c r="BB1713">
        <v>0.38802057504653931</v>
      </c>
      <c r="BC1713">
        <v>0.25011616945266724</v>
      </c>
      <c r="BD1713">
        <v>9.9012777209281921E-2</v>
      </c>
      <c r="BE1713">
        <v>69.486137390136719</v>
      </c>
      <c r="BF1713">
        <v>68.779075622558594</v>
      </c>
      <c r="BG1713">
        <v>68.757606506347656</v>
      </c>
      <c r="BH1713">
        <v>67.572013854980469</v>
      </c>
      <c r="BI1713">
        <v>67.507614135742188</v>
      </c>
      <c r="BJ1713">
        <v>67.464675903320312</v>
      </c>
      <c r="BK1713">
        <v>68.814399719238281</v>
      </c>
      <c r="BL1713">
        <v>70.021461486816406</v>
      </c>
      <c r="BM1713">
        <v>73.621192932128906</v>
      </c>
      <c r="BN1713">
        <v>78.885055541992188</v>
      </c>
      <c r="BO1713">
        <v>86.162773132324219</v>
      </c>
      <c r="BP1713">
        <v>89.155166625976563</v>
      </c>
      <c r="BQ1713">
        <v>90.926628112792969</v>
      </c>
      <c r="BR1713">
        <v>91.033966064453125</v>
      </c>
      <c r="BS1713">
        <v>91.555435180664063</v>
      </c>
      <c r="BT1713">
        <v>91.805435180664063</v>
      </c>
      <c r="BU1713">
        <v>89.770103454589844</v>
      </c>
      <c r="BV1713">
        <v>88.498641967773438</v>
      </c>
      <c r="BW1713">
        <v>87.377449035644531</v>
      </c>
      <c r="BX1713">
        <v>79.5997314453125</v>
      </c>
      <c r="BY1713">
        <v>76.042930603027344</v>
      </c>
      <c r="BZ1713">
        <v>72.986137390136719</v>
      </c>
      <c r="CA1713">
        <v>72.214675903320313</v>
      </c>
      <c r="CB1713">
        <v>71.693206787109375</v>
      </c>
      <c r="CC1713">
        <v>0.82066076993942261</v>
      </c>
      <c r="CD1713">
        <v>0.78614306449890137</v>
      </c>
      <c r="CE1713">
        <v>0.74318104982376099</v>
      </c>
      <c r="CF1713">
        <v>0.59043198823928833</v>
      </c>
      <c r="CG1713">
        <v>0.52703279256820679</v>
      </c>
      <c r="CH1713">
        <v>0.59761077165603638</v>
      </c>
      <c r="CI1713">
        <v>0.68313556909561157</v>
      </c>
      <c r="CJ1713">
        <v>0.63306951522827148</v>
      </c>
      <c r="CK1713">
        <v>0.77218168973922729</v>
      </c>
      <c r="CL1713">
        <v>0.80247431993484497</v>
      </c>
      <c r="CM1713">
        <v>0.77408558130264282</v>
      </c>
      <c r="CN1713">
        <v>0.81826323270797729</v>
      </c>
      <c r="CO1713">
        <v>0.90999919176101685</v>
      </c>
      <c r="CP1713">
        <v>0.81623226404190063</v>
      </c>
      <c r="CQ1713">
        <v>0.85381478071212769</v>
      </c>
      <c r="CR1713">
        <v>0.9309198260307312</v>
      </c>
      <c r="CS1713">
        <v>0.93031448125839233</v>
      </c>
      <c r="CT1713">
        <v>0.92121082544326782</v>
      </c>
      <c r="CU1713">
        <v>0.98842757940292358</v>
      </c>
      <c r="CV1713">
        <v>0.80610275268554688</v>
      </c>
      <c r="CW1713">
        <v>0.70755892992019653</v>
      </c>
      <c r="CX1713">
        <v>0.59838962554931641</v>
      </c>
      <c r="CY1713">
        <v>0.62301033735275269</v>
      </c>
      <c r="CZ1713">
        <v>0.60602933168411255</v>
      </c>
    </row>
    <row r="1714" spans="1:104" x14ac:dyDescent="0.25">
      <c r="A1714" t="s">
        <v>1903</v>
      </c>
      <c r="B1714" t="s">
        <v>26</v>
      </c>
      <c r="C1714" t="s">
        <v>28</v>
      </c>
      <c r="D1714" t="s">
        <v>184</v>
      </c>
      <c r="E1714" t="s">
        <v>184</v>
      </c>
      <c r="F1714">
        <v>2025</v>
      </c>
      <c r="G1714" t="s">
        <v>180</v>
      </c>
      <c r="H1714">
        <v>10</v>
      </c>
      <c r="I1714">
        <v>42.8441162109375</v>
      </c>
      <c r="J1714">
        <v>41.482673645019531</v>
      </c>
      <c r="K1714">
        <v>40.563167572021484</v>
      </c>
      <c r="L1714">
        <v>40.53656005859375</v>
      </c>
      <c r="M1714">
        <v>42.051551818847656</v>
      </c>
      <c r="N1714">
        <v>46.150001525878906</v>
      </c>
      <c r="O1714">
        <v>53.068454742431641</v>
      </c>
      <c r="P1714">
        <v>58.096225738525391</v>
      </c>
      <c r="Q1714">
        <v>63.935295104980469</v>
      </c>
      <c r="R1714">
        <v>69.112030029296875</v>
      </c>
      <c r="S1714">
        <v>73.217689514160156</v>
      </c>
      <c r="T1714">
        <v>75.549072265625</v>
      </c>
      <c r="U1714">
        <v>76.764739990234375</v>
      </c>
      <c r="V1714">
        <v>77.965988159179688</v>
      </c>
      <c r="W1714">
        <v>77.500984191894531</v>
      </c>
      <c r="X1714">
        <v>75.035545349121094</v>
      </c>
      <c r="Y1714">
        <v>71.426483154296875</v>
      </c>
      <c r="Z1714">
        <v>67.003463745117187</v>
      </c>
      <c r="AA1714">
        <v>64.355300903320312</v>
      </c>
      <c r="AB1714">
        <v>62.042675018310547</v>
      </c>
      <c r="AC1714">
        <v>59.117691040039063</v>
      </c>
      <c r="AD1714">
        <v>54.167472839355469</v>
      </c>
      <c r="AE1714">
        <v>49.239494323730469</v>
      </c>
      <c r="AF1714">
        <v>45.9891357421875</v>
      </c>
      <c r="AG1714">
        <v>-0.47783070802688599</v>
      </c>
      <c r="AH1714">
        <v>-0.2089974582195282</v>
      </c>
      <c r="AI1714">
        <v>-8.4191039204597473E-2</v>
      </c>
      <c r="AJ1714">
        <v>-0.14412292838096619</v>
      </c>
      <c r="AK1714">
        <v>-0.20003195106983185</v>
      </c>
      <c r="AL1714">
        <v>-0.13836312294006348</v>
      </c>
      <c r="AM1714">
        <v>-0.32472476363182068</v>
      </c>
      <c r="AN1714">
        <v>-9.9307999014854431E-2</v>
      </c>
      <c r="AO1714">
        <v>0.14355705678462982</v>
      </c>
      <c r="AP1714">
        <v>0.32582011818885803</v>
      </c>
      <c r="AQ1714">
        <v>0.88914811611175537</v>
      </c>
      <c r="AR1714">
        <v>3.81607985496521</v>
      </c>
      <c r="AS1714">
        <v>3.9275884628295898</v>
      </c>
      <c r="AT1714">
        <v>3.8029792308807373</v>
      </c>
      <c r="AU1714">
        <v>3.5384302139282227</v>
      </c>
      <c r="AV1714">
        <v>3.2628970146179199</v>
      </c>
      <c r="AW1714">
        <v>2.9754605293273926</v>
      </c>
      <c r="AX1714">
        <v>2.4603340625762939</v>
      </c>
      <c r="AY1714">
        <v>0.29392537474632263</v>
      </c>
      <c r="AZ1714">
        <v>3.7893187254667282E-2</v>
      </c>
      <c r="BA1714">
        <v>-8.1663401797413826E-3</v>
      </c>
      <c r="BB1714">
        <v>2.9286682605743408E-2</v>
      </c>
      <c r="BC1714">
        <v>-5.1827849820256233E-3</v>
      </c>
      <c r="BD1714">
        <v>-0.20894220471382141</v>
      </c>
      <c r="BE1714">
        <v>62.802177429199219</v>
      </c>
      <c r="BF1714">
        <v>63.214614868164062</v>
      </c>
      <c r="BG1714">
        <v>63.150661468505859</v>
      </c>
      <c r="BH1714">
        <v>61.070629119873047</v>
      </c>
      <c r="BI1714">
        <v>59.387592315673828</v>
      </c>
      <c r="BJ1714">
        <v>59.116561889648437</v>
      </c>
      <c r="BK1714">
        <v>58.657337188720703</v>
      </c>
      <c r="BL1714">
        <v>60.423412322998047</v>
      </c>
      <c r="BM1714">
        <v>63.521888732910156</v>
      </c>
      <c r="BN1714">
        <v>69.034530639648438</v>
      </c>
      <c r="BO1714">
        <v>72.761344909667969</v>
      </c>
      <c r="BP1714">
        <v>77.136871337890625</v>
      </c>
      <c r="BQ1714">
        <v>79.635581970214844</v>
      </c>
      <c r="BR1714">
        <v>79.155326843261719</v>
      </c>
      <c r="BS1714">
        <v>77.621665954589844</v>
      </c>
      <c r="BT1714">
        <v>77.490318298339844</v>
      </c>
      <c r="BU1714">
        <v>76.490745544433594</v>
      </c>
      <c r="BV1714">
        <v>76.221427917480469</v>
      </c>
      <c r="BW1714">
        <v>73.225105285644531</v>
      </c>
      <c r="BX1714">
        <v>70.476821899414062</v>
      </c>
      <c r="BY1714">
        <v>67.943588256835937</v>
      </c>
      <c r="BZ1714">
        <v>67.085418701171875</v>
      </c>
      <c r="CA1714">
        <v>65.506683349609375</v>
      </c>
      <c r="CB1714">
        <v>64.466758728027344</v>
      </c>
      <c r="CC1714">
        <v>0.77175164222717285</v>
      </c>
      <c r="CD1714">
        <v>0.73750579357147217</v>
      </c>
      <c r="CE1714">
        <v>0.69730252027511597</v>
      </c>
      <c r="CF1714">
        <v>0.55783790349960327</v>
      </c>
      <c r="CG1714">
        <v>0.49881365895271301</v>
      </c>
      <c r="CH1714">
        <v>0.56476414203643799</v>
      </c>
      <c r="CI1714">
        <v>0.65948951244354248</v>
      </c>
      <c r="CJ1714">
        <v>0.61884230375289917</v>
      </c>
      <c r="CK1714">
        <v>0.75550693273544312</v>
      </c>
      <c r="CL1714">
        <v>0.79138463735580444</v>
      </c>
      <c r="CM1714">
        <v>0.76633661985397339</v>
      </c>
      <c r="CN1714">
        <v>0.81138372421264648</v>
      </c>
      <c r="CO1714">
        <v>0.90540009737014771</v>
      </c>
      <c r="CP1714">
        <v>0.81038492918014526</v>
      </c>
      <c r="CQ1714">
        <v>0.8496323823928833</v>
      </c>
      <c r="CR1714">
        <v>0.92785894870758057</v>
      </c>
      <c r="CS1714">
        <v>0.92550790309906006</v>
      </c>
      <c r="CT1714">
        <v>0.91671568155288696</v>
      </c>
      <c r="CU1714">
        <v>1.006432056427002</v>
      </c>
      <c r="CV1714">
        <v>0.81799298524856567</v>
      </c>
      <c r="CW1714">
        <v>0.71796977519989014</v>
      </c>
      <c r="CX1714">
        <v>0.58736461400985718</v>
      </c>
      <c r="CY1714">
        <v>0.59198182821273804</v>
      </c>
      <c r="CZ1714">
        <v>0.57395035028457642</v>
      </c>
    </row>
    <row r="1715" spans="1:104" x14ac:dyDescent="0.25">
      <c r="A1715" t="s">
        <v>1904</v>
      </c>
      <c r="B1715" t="s">
        <v>26</v>
      </c>
      <c r="C1715" t="s">
        <v>28</v>
      </c>
      <c r="D1715" t="s">
        <v>184</v>
      </c>
      <c r="E1715" t="s">
        <v>184</v>
      </c>
      <c r="F1715">
        <v>2025</v>
      </c>
      <c r="G1715" t="s">
        <v>181</v>
      </c>
      <c r="H1715">
        <v>11</v>
      </c>
      <c r="I1715">
        <v>40.166534423828125</v>
      </c>
      <c r="J1715">
        <v>38.974491119384766</v>
      </c>
      <c r="K1715">
        <v>38.289768218994141</v>
      </c>
      <c r="L1715">
        <v>38.476081848144531</v>
      </c>
      <c r="M1715">
        <v>40.179813385009766</v>
      </c>
      <c r="N1715">
        <v>44.252120971679688</v>
      </c>
      <c r="O1715">
        <v>49.539905548095703</v>
      </c>
      <c r="P1715">
        <v>54.127662658691406</v>
      </c>
      <c r="Q1715">
        <v>58.61993408203125</v>
      </c>
      <c r="R1715">
        <v>61.870513916015625</v>
      </c>
      <c r="S1715">
        <v>64.359703063964844</v>
      </c>
      <c r="T1715">
        <v>65.705642700195313</v>
      </c>
      <c r="U1715">
        <v>66.2562255859375</v>
      </c>
      <c r="V1715">
        <v>66.764289855957031</v>
      </c>
      <c r="W1715">
        <v>65.986007690429687</v>
      </c>
      <c r="X1715">
        <v>63.613945007324219</v>
      </c>
      <c r="Y1715">
        <v>61.230014801025391</v>
      </c>
      <c r="Z1715">
        <v>60.1025390625</v>
      </c>
      <c r="AA1715">
        <v>56.511203765869141</v>
      </c>
      <c r="AB1715">
        <v>53.903461456298828</v>
      </c>
      <c r="AC1715">
        <v>51.814098358154297</v>
      </c>
      <c r="AD1715">
        <v>48.852470397949219</v>
      </c>
      <c r="AE1715">
        <v>45.418548583984375</v>
      </c>
      <c r="AF1715">
        <v>42.681404113769531</v>
      </c>
      <c r="AG1715">
        <v>-0.49960035085678101</v>
      </c>
      <c r="AH1715">
        <v>-0.16389566659927368</v>
      </c>
      <c r="AI1715">
        <v>6.3423775136470795E-3</v>
      </c>
      <c r="AJ1715">
        <v>-9.7067102789878845E-2</v>
      </c>
      <c r="AK1715">
        <v>-0.21717199683189392</v>
      </c>
      <c r="AL1715">
        <v>-0.2028677761554718</v>
      </c>
      <c r="AM1715">
        <v>-0.36299446225166321</v>
      </c>
      <c r="AN1715">
        <v>-0.20892755687236786</v>
      </c>
      <c r="AO1715">
        <v>0.13251815736293793</v>
      </c>
      <c r="AP1715">
        <v>0.41398590803146362</v>
      </c>
      <c r="AQ1715">
        <v>0.87678408622741699</v>
      </c>
      <c r="AR1715">
        <v>3.3085522651672363</v>
      </c>
      <c r="AS1715">
        <v>3.3735926151275635</v>
      </c>
      <c r="AT1715">
        <v>3.2408032417297363</v>
      </c>
      <c r="AU1715">
        <v>2.9518015384674072</v>
      </c>
      <c r="AV1715">
        <v>2.5224490165710449</v>
      </c>
      <c r="AW1715">
        <v>2.2644479274749756</v>
      </c>
      <c r="AX1715">
        <v>1.8104379177093506</v>
      </c>
      <c r="AY1715">
        <v>-0.17676575481891632</v>
      </c>
      <c r="AZ1715">
        <v>-0.27923572063446045</v>
      </c>
      <c r="BA1715">
        <v>-0.23565684258937836</v>
      </c>
      <c r="BB1715">
        <v>-0.1716371476650238</v>
      </c>
      <c r="BC1715">
        <v>-0.14507675170898438</v>
      </c>
      <c r="BD1715">
        <v>-0.37858724594116211</v>
      </c>
      <c r="BE1715">
        <v>57.778923034667969</v>
      </c>
      <c r="BF1715">
        <v>56.963699340820313</v>
      </c>
      <c r="BG1715">
        <v>56.4190673828125</v>
      </c>
      <c r="BH1715">
        <v>55.422073364257813</v>
      </c>
      <c r="BI1715">
        <v>56.858566284179688</v>
      </c>
      <c r="BJ1715">
        <v>56.109424591064453</v>
      </c>
      <c r="BK1715">
        <v>56.587535858154297</v>
      </c>
      <c r="BL1715">
        <v>56.816085815429688</v>
      </c>
      <c r="BM1715">
        <v>61.185634613037109</v>
      </c>
      <c r="BN1715">
        <v>65.846809387207031</v>
      </c>
      <c r="BO1715">
        <v>69.990814208984375</v>
      </c>
      <c r="BP1715">
        <v>71.218505859375</v>
      </c>
      <c r="BQ1715">
        <v>71.745109558105469</v>
      </c>
      <c r="BR1715">
        <v>70.370407104492187</v>
      </c>
      <c r="BS1715">
        <v>69.431343078613281</v>
      </c>
      <c r="BT1715">
        <v>70.203651428222656</v>
      </c>
      <c r="BU1715">
        <v>68.54205322265625</v>
      </c>
      <c r="BV1715">
        <v>65.813934326171875</v>
      </c>
      <c r="BW1715">
        <v>64.272743225097656</v>
      </c>
      <c r="BX1715">
        <v>63.792484283447266</v>
      </c>
      <c r="BY1715">
        <v>62.793342590332031</v>
      </c>
      <c r="BZ1715">
        <v>61.546344757080078</v>
      </c>
      <c r="CA1715">
        <v>61.294624328613281</v>
      </c>
      <c r="CB1715">
        <v>59.586677551269531</v>
      </c>
      <c r="CC1715">
        <v>0.79901355504989624</v>
      </c>
      <c r="CD1715">
        <v>0.76240736246109009</v>
      </c>
      <c r="CE1715">
        <v>0.72252517938613892</v>
      </c>
      <c r="CF1715">
        <v>0.57877248525619507</v>
      </c>
      <c r="CG1715">
        <v>0.52052795886993408</v>
      </c>
      <c r="CH1715">
        <v>0.59009534120559692</v>
      </c>
      <c r="CI1715">
        <v>0.67763829231262207</v>
      </c>
      <c r="CJ1715">
        <v>0.62625741958618164</v>
      </c>
      <c r="CK1715">
        <v>0.75739479064941406</v>
      </c>
      <c r="CL1715">
        <v>0.78504949808120728</v>
      </c>
      <c r="CM1715">
        <v>0.7600710391998291</v>
      </c>
      <c r="CN1715">
        <v>0.80161231756210327</v>
      </c>
      <c r="CO1715">
        <v>0.88272732496261597</v>
      </c>
      <c r="CP1715">
        <v>0.80244171619415283</v>
      </c>
      <c r="CQ1715">
        <v>0.8350943922996521</v>
      </c>
      <c r="CR1715">
        <v>0.89346921443939209</v>
      </c>
      <c r="CS1715">
        <v>0.88945072889328003</v>
      </c>
      <c r="CT1715">
        <v>0.89279520511627197</v>
      </c>
      <c r="CU1715">
        <v>0.95797866582870483</v>
      </c>
      <c r="CV1715">
        <v>0.77084583044052124</v>
      </c>
      <c r="CW1715">
        <v>0.68252098560333252</v>
      </c>
      <c r="CX1715">
        <v>0.58461469411849976</v>
      </c>
      <c r="CY1715">
        <v>0.6056639552116394</v>
      </c>
      <c r="CZ1715">
        <v>0.58763694763183594</v>
      </c>
    </row>
    <row r="1716" spans="1:104" x14ac:dyDescent="0.25">
      <c r="A1716" t="s">
        <v>1905</v>
      </c>
      <c r="B1716" t="s">
        <v>26</v>
      </c>
      <c r="C1716" t="s">
        <v>28</v>
      </c>
      <c r="D1716" t="s">
        <v>184</v>
      </c>
      <c r="E1716" t="s">
        <v>184</v>
      </c>
      <c r="F1716">
        <v>2025</v>
      </c>
      <c r="G1716" t="s">
        <v>182</v>
      </c>
      <c r="H1716">
        <v>12</v>
      </c>
      <c r="I1716">
        <v>39.502643585205078</v>
      </c>
      <c r="J1716">
        <v>38.400791168212891</v>
      </c>
      <c r="K1716">
        <v>37.789813995361328</v>
      </c>
      <c r="L1716">
        <v>38.009040832519531</v>
      </c>
      <c r="M1716">
        <v>39.7159423828125</v>
      </c>
      <c r="N1716">
        <v>43.765625</v>
      </c>
      <c r="O1716">
        <v>49.263671875</v>
      </c>
      <c r="P1716">
        <v>53.555870056152344</v>
      </c>
      <c r="Q1716">
        <v>57.061042785644531</v>
      </c>
      <c r="R1716">
        <v>59.002578735351563</v>
      </c>
      <c r="S1716">
        <v>60.202907562255859</v>
      </c>
      <c r="T1716">
        <v>60.563030242919922</v>
      </c>
      <c r="U1716">
        <v>60.502277374267578</v>
      </c>
      <c r="V1716">
        <v>60.69110107421875</v>
      </c>
      <c r="W1716">
        <v>59.832084655761719</v>
      </c>
      <c r="X1716">
        <v>57.859966278076172</v>
      </c>
      <c r="Y1716">
        <v>56.383296966552734</v>
      </c>
      <c r="Z1716">
        <v>56.407932281494141</v>
      </c>
      <c r="AA1716">
        <v>53.651512145996094</v>
      </c>
      <c r="AB1716">
        <v>51.706230163574219</v>
      </c>
      <c r="AC1716">
        <v>49.985103607177734</v>
      </c>
      <c r="AD1716">
        <v>47.639225006103516</v>
      </c>
      <c r="AE1716">
        <v>44.439075469970703</v>
      </c>
      <c r="AF1716">
        <v>41.847232818603516</v>
      </c>
      <c r="AG1716">
        <v>-0.5385061502456665</v>
      </c>
      <c r="AH1716">
        <v>-0.12031155079603195</v>
      </c>
      <c r="AI1716">
        <v>0.10558455437421799</v>
      </c>
      <c r="AJ1716">
        <v>-4.7689024358987808E-2</v>
      </c>
      <c r="AK1716">
        <v>-0.23748855292797089</v>
      </c>
      <c r="AL1716">
        <v>-0.27337440848350525</v>
      </c>
      <c r="AM1716">
        <v>-0.41656771302223206</v>
      </c>
      <c r="AN1716">
        <v>-0.33428192138671875</v>
      </c>
      <c r="AO1716">
        <v>0.13077035546302795</v>
      </c>
      <c r="AP1716">
        <v>0.52861225605010986</v>
      </c>
      <c r="AQ1716">
        <v>0.92508608102798462</v>
      </c>
      <c r="AR1716">
        <v>3.0431761741638184</v>
      </c>
      <c r="AS1716">
        <v>3.0684068202972412</v>
      </c>
      <c r="AT1716">
        <v>2.9363751411437988</v>
      </c>
      <c r="AU1716">
        <v>2.6207489967346191</v>
      </c>
      <c r="AV1716">
        <v>2.0404467582702637</v>
      </c>
      <c r="AW1716">
        <v>1.7830443382263184</v>
      </c>
      <c r="AX1716">
        <v>1.2781707048416138</v>
      </c>
      <c r="AY1716">
        <v>-0.63725787401199341</v>
      </c>
      <c r="AZ1716">
        <v>-0.60349982976913452</v>
      </c>
      <c r="BA1716">
        <v>-0.47215664386749268</v>
      </c>
      <c r="BB1716">
        <v>-0.38840204477310181</v>
      </c>
      <c r="BC1716">
        <v>-0.29875192046165466</v>
      </c>
      <c r="BD1716">
        <v>-0.57369565963745117</v>
      </c>
      <c r="BE1716">
        <v>51.362068176269531</v>
      </c>
      <c r="BF1716">
        <v>51.573032379150391</v>
      </c>
      <c r="BG1716">
        <v>49.906684875488281</v>
      </c>
      <c r="BH1716">
        <v>49.95001220703125</v>
      </c>
      <c r="BI1716">
        <v>49.821315765380859</v>
      </c>
      <c r="BJ1716">
        <v>48.5953369140625</v>
      </c>
      <c r="BK1716">
        <v>47.886093139648438</v>
      </c>
      <c r="BL1716">
        <v>47.636093139648438</v>
      </c>
      <c r="BM1716">
        <v>54.49957275390625</v>
      </c>
      <c r="BN1716">
        <v>58.347278594970703</v>
      </c>
      <c r="BO1716">
        <v>61.579689025878906</v>
      </c>
      <c r="BP1716">
        <v>63.867870330810547</v>
      </c>
      <c r="BQ1716">
        <v>64.54461669921875</v>
      </c>
      <c r="BR1716">
        <v>65.374732971191406</v>
      </c>
      <c r="BS1716">
        <v>62.958816528320312</v>
      </c>
      <c r="BT1716">
        <v>61.564350128173828</v>
      </c>
      <c r="BU1716">
        <v>60.169879913330078</v>
      </c>
      <c r="BV1716">
        <v>56.136951446533203</v>
      </c>
      <c r="BW1716">
        <v>51.664081573486328</v>
      </c>
      <c r="BX1716">
        <v>48.79534912109375</v>
      </c>
      <c r="BY1716">
        <v>47.731430053710938</v>
      </c>
      <c r="BZ1716">
        <v>45.401313781738281</v>
      </c>
      <c r="CA1716">
        <v>45.732288360595703</v>
      </c>
      <c r="CB1716">
        <v>45.185958862304688</v>
      </c>
      <c r="CC1716">
        <v>0.87553751468658447</v>
      </c>
      <c r="CD1716">
        <v>0.83704429864883423</v>
      </c>
      <c r="CE1716">
        <v>0.79413378238677979</v>
      </c>
      <c r="CF1716">
        <v>0.63221484422683716</v>
      </c>
      <c r="CG1716">
        <v>0.56503909826278687</v>
      </c>
      <c r="CH1716">
        <v>0.6386188268661499</v>
      </c>
      <c r="CI1716">
        <v>0.73051530122756958</v>
      </c>
      <c r="CJ1716">
        <v>0.65524637699127197</v>
      </c>
      <c r="CK1716">
        <v>0.79083466529846191</v>
      </c>
      <c r="CL1716">
        <v>0.81313657760620117</v>
      </c>
      <c r="CM1716">
        <v>0.7818533182144165</v>
      </c>
      <c r="CN1716">
        <v>0.82316446304321289</v>
      </c>
      <c r="CO1716">
        <v>0.90588825941085815</v>
      </c>
      <c r="CP1716">
        <v>0.82315611839294434</v>
      </c>
      <c r="CQ1716">
        <v>0.85671722888946533</v>
      </c>
      <c r="CR1716">
        <v>0.91972696781158447</v>
      </c>
      <c r="CS1716">
        <v>0.9233013391494751</v>
      </c>
      <c r="CT1716">
        <v>0.9360930323600769</v>
      </c>
      <c r="CU1716">
        <v>1.015841007232666</v>
      </c>
      <c r="CV1716">
        <v>0.82306861877441406</v>
      </c>
      <c r="CW1716">
        <v>0.73146659135818481</v>
      </c>
      <c r="CX1716">
        <v>0.63230687379837036</v>
      </c>
      <c r="CY1716">
        <v>0.65894985198974609</v>
      </c>
      <c r="CZ1716">
        <v>0.640342116355896</v>
      </c>
    </row>
    <row r="1717" spans="1:104" x14ac:dyDescent="0.25">
      <c r="A1717" t="s">
        <v>1906</v>
      </c>
      <c r="B1717" t="s">
        <v>26</v>
      </c>
      <c r="C1717" t="s">
        <v>28</v>
      </c>
      <c r="D1717" t="s">
        <v>184</v>
      </c>
      <c r="E1717" t="s">
        <v>184</v>
      </c>
      <c r="F1717">
        <v>2025</v>
      </c>
      <c r="G1717" t="s">
        <v>183</v>
      </c>
      <c r="H1717">
        <v>8</v>
      </c>
      <c r="I1717">
        <v>47.833339691162109</v>
      </c>
      <c r="J1717">
        <v>46.211215972900391</v>
      </c>
      <c r="K1717">
        <v>45.052776336669922</v>
      </c>
      <c r="L1717">
        <v>44.997154235839844</v>
      </c>
      <c r="M1717">
        <v>46.679183959960938</v>
      </c>
      <c r="N1717">
        <v>51.332172393798828</v>
      </c>
      <c r="O1717">
        <v>57.298206329345703</v>
      </c>
      <c r="P1717">
        <v>63.8759765625</v>
      </c>
      <c r="Q1717">
        <v>70.172531127929688</v>
      </c>
      <c r="R1717">
        <v>75.208831787109375</v>
      </c>
      <c r="S1717">
        <v>79.2655029296875</v>
      </c>
      <c r="T1717">
        <v>81.262763977050781</v>
      </c>
      <c r="U1717">
        <v>82.003150939941406</v>
      </c>
      <c r="V1717">
        <v>82.450065612792969</v>
      </c>
      <c r="W1717">
        <v>82.048126220703125</v>
      </c>
      <c r="X1717">
        <v>80.447868347167969</v>
      </c>
      <c r="Y1717">
        <v>77.23089599609375</v>
      </c>
      <c r="Z1717">
        <v>72.655258178710938</v>
      </c>
      <c r="AA1717">
        <v>66.957015991210937</v>
      </c>
      <c r="AB1717">
        <v>64.535743713378906</v>
      </c>
      <c r="AC1717">
        <v>62.800334930419922</v>
      </c>
      <c r="AD1717">
        <v>58.882122039794922</v>
      </c>
      <c r="AE1717">
        <v>54.600788116455078</v>
      </c>
      <c r="AF1717">
        <v>51.078079223632813</v>
      </c>
      <c r="AG1717">
        <v>-0.49667385220527649</v>
      </c>
      <c r="AH1717">
        <v>-0.27592924237251282</v>
      </c>
      <c r="AI1717">
        <v>-0.18959406018257141</v>
      </c>
      <c r="AJ1717">
        <v>-0.20733076333999634</v>
      </c>
      <c r="AK1717">
        <v>-0.20323505997657776</v>
      </c>
      <c r="AL1717">
        <v>-8.4352143108844757E-2</v>
      </c>
      <c r="AM1717">
        <v>-0.3007165789604187</v>
      </c>
      <c r="AN1717">
        <v>1.597306877374649E-2</v>
      </c>
      <c r="AO1717">
        <v>0.14759528636932373</v>
      </c>
      <c r="AP1717">
        <v>0.19561664760112762</v>
      </c>
      <c r="AQ1717">
        <v>0.79501229524612427</v>
      </c>
      <c r="AR1717">
        <v>3.9941482543945313</v>
      </c>
      <c r="AS1717">
        <v>4.1018071174621582</v>
      </c>
      <c r="AT1717">
        <v>3.9447708129882812</v>
      </c>
      <c r="AU1717">
        <v>3.7273309230804443</v>
      </c>
      <c r="AV1717">
        <v>3.7064127922058105</v>
      </c>
      <c r="AW1717">
        <v>3.4878184795379639</v>
      </c>
      <c r="AX1717">
        <v>3.0575592517852783</v>
      </c>
      <c r="AY1717">
        <v>0.75472164154052734</v>
      </c>
      <c r="AZ1717">
        <v>0.36454668641090393</v>
      </c>
      <c r="BA1717">
        <v>0.22824697196483612</v>
      </c>
      <c r="BB1717">
        <v>0.2395041435956955</v>
      </c>
      <c r="BC1717">
        <v>0.14544853568077087</v>
      </c>
      <c r="BD1717">
        <v>-3.5465825349092484E-2</v>
      </c>
      <c r="BE1717">
        <v>67.0960693359375</v>
      </c>
      <c r="BF1717">
        <v>66.538619995117188</v>
      </c>
      <c r="BG1717">
        <v>66.003494262695313</v>
      </c>
      <c r="BH1717">
        <v>65.445503234863281</v>
      </c>
      <c r="BI1717">
        <v>65.429397583007813</v>
      </c>
      <c r="BJ1717">
        <v>65.447662353515625</v>
      </c>
      <c r="BK1717">
        <v>66.700263977050781</v>
      </c>
      <c r="BL1717">
        <v>68.451576232910156</v>
      </c>
      <c r="BM1717">
        <v>72.17669677734375</v>
      </c>
      <c r="BN1717">
        <v>76.613479614257813</v>
      </c>
      <c r="BO1717">
        <v>81.039634704589844</v>
      </c>
      <c r="BP1717">
        <v>82.778053283691406</v>
      </c>
      <c r="BQ1717">
        <v>84.421211242675781</v>
      </c>
      <c r="BR1717">
        <v>84.521720886230469</v>
      </c>
      <c r="BS1717">
        <v>83.848686218261719</v>
      </c>
      <c r="BT1717">
        <v>84.196197509765625</v>
      </c>
      <c r="BU1717">
        <v>83.340408325195313</v>
      </c>
      <c r="BV1717">
        <v>82.5159912109375</v>
      </c>
      <c r="BW1717">
        <v>79.522071838378906</v>
      </c>
      <c r="BX1717">
        <v>75.357940673828125</v>
      </c>
      <c r="BY1717">
        <v>72.323883056640625</v>
      </c>
      <c r="BZ1717">
        <v>70.700584411621094</v>
      </c>
      <c r="CA1717">
        <v>69.722274780273437</v>
      </c>
      <c r="CB1717">
        <v>68.896125793457031</v>
      </c>
      <c r="CC1717">
        <v>0.82970935106277466</v>
      </c>
      <c r="CD1717">
        <v>0.79267627000808716</v>
      </c>
      <c r="CE1717">
        <v>0.74614953994750977</v>
      </c>
      <c r="CF1717">
        <v>0.59127825498580933</v>
      </c>
      <c r="CG1717">
        <v>0.52552491426467896</v>
      </c>
      <c r="CH1717">
        <v>0.59500682353973389</v>
      </c>
      <c r="CI1717">
        <v>0.67511564493179321</v>
      </c>
      <c r="CJ1717">
        <v>0.62477141618728638</v>
      </c>
      <c r="CK1717">
        <v>0.75693291425704956</v>
      </c>
      <c r="CL1717">
        <v>0.78590387105941772</v>
      </c>
      <c r="CM1717">
        <v>0.76105016469955444</v>
      </c>
      <c r="CN1717">
        <v>0.80357390642166138</v>
      </c>
      <c r="CO1717">
        <v>0.88915139436721802</v>
      </c>
      <c r="CP1717">
        <v>0.8025672435760498</v>
      </c>
      <c r="CQ1717">
        <v>0.83795839548110962</v>
      </c>
      <c r="CR1717">
        <v>0.91217398643493652</v>
      </c>
      <c r="CS1717">
        <v>0.913490891456604</v>
      </c>
      <c r="CT1717">
        <v>0.90448993444442749</v>
      </c>
      <c r="CU1717">
        <v>0.96876662969589233</v>
      </c>
      <c r="CV1717">
        <v>0.78563946485519409</v>
      </c>
      <c r="CW1717">
        <v>0.6962895393371582</v>
      </c>
      <c r="CX1717">
        <v>0.59393590688705444</v>
      </c>
      <c r="CY1717">
        <v>0.62062215805053711</v>
      </c>
      <c r="CZ1717">
        <v>0.6051793098449707</v>
      </c>
    </row>
    <row r="1718" spans="1:104" x14ac:dyDescent="0.25">
      <c r="B1718"/>
    </row>
    <row r="1719" spans="1:104" x14ac:dyDescent="0.25">
      <c r="B1719"/>
    </row>
    <row r="1720" spans="1:104" x14ac:dyDescent="0.25">
      <c r="B1720"/>
    </row>
    <row r="1721" spans="1:104" x14ac:dyDescent="0.25">
      <c r="B1721"/>
    </row>
    <row r="1722" spans="1:104" x14ac:dyDescent="0.25">
      <c r="B1722"/>
    </row>
    <row r="1723" spans="1:104" x14ac:dyDescent="0.25">
      <c r="B1723"/>
    </row>
    <row r="1724" spans="1:104" x14ac:dyDescent="0.25">
      <c r="B1724"/>
    </row>
    <row r="1725" spans="1:104" x14ac:dyDescent="0.25">
      <c r="B1725"/>
    </row>
    <row r="1726" spans="1:104" x14ac:dyDescent="0.25">
      <c r="B1726"/>
    </row>
    <row r="1727" spans="1:104" x14ac:dyDescent="0.25">
      <c r="B1727"/>
    </row>
    <row r="1728" spans="1:104" x14ac:dyDescent="0.25">
      <c r="B1728"/>
    </row>
    <row r="1729" spans="2:2" x14ac:dyDescent="0.25">
      <c r="B1729"/>
    </row>
    <row r="1730" spans="2:2" x14ac:dyDescent="0.25">
      <c r="B1730"/>
    </row>
    <row r="1731" spans="2:2" x14ac:dyDescent="0.25">
      <c r="B1731"/>
    </row>
    <row r="1732" spans="2:2" x14ac:dyDescent="0.25">
      <c r="B1732"/>
    </row>
    <row r="1733" spans="2:2" x14ac:dyDescent="0.25">
      <c r="B1733"/>
    </row>
    <row r="1734" spans="2:2" x14ac:dyDescent="0.25">
      <c r="B1734"/>
    </row>
    <row r="1735" spans="2:2" x14ac:dyDescent="0.25">
      <c r="B1735"/>
    </row>
    <row r="1736" spans="2:2" x14ac:dyDescent="0.25">
      <c r="B1736"/>
    </row>
    <row r="1737" spans="2:2" x14ac:dyDescent="0.25">
      <c r="B1737"/>
    </row>
    <row r="1738" spans="2:2" x14ac:dyDescent="0.25">
      <c r="B1738"/>
    </row>
    <row r="1739" spans="2:2" x14ac:dyDescent="0.25">
      <c r="B1739"/>
    </row>
    <row r="1740" spans="2:2" x14ac:dyDescent="0.25">
      <c r="B1740"/>
    </row>
    <row r="1741" spans="2:2" x14ac:dyDescent="0.25">
      <c r="B1741"/>
    </row>
    <row r="1742" spans="2:2" x14ac:dyDescent="0.25">
      <c r="B1742"/>
    </row>
    <row r="1743" spans="2:2" x14ac:dyDescent="0.25">
      <c r="B1743"/>
    </row>
    <row r="1744" spans="2:2" x14ac:dyDescent="0.25">
      <c r="B1744"/>
    </row>
    <row r="1745" spans="2:2" x14ac:dyDescent="0.25">
      <c r="B1745"/>
    </row>
    <row r="1746" spans="2:2" x14ac:dyDescent="0.25">
      <c r="B1746"/>
    </row>
    <row r="1747" spans="2:2" x14ac:dyDescent="0.25">
      <c r="B1747"/>
    </row>
    <row r="1748" spans="2:2" x14ac:dyDescent="0.25">
      <c r="B1748"/>
    </row>
    <row r="1749" spans="2:2" x14ac:dyDescent="0.25">
      <c r="B1749"/>
    </row>
    <row r="1750" spans="2:2" x14ac:dyDescent="0.25">
      <c r="B1750"/>
    </row>
    <row r="1751" spans="2:2" x14ac:dyDescent="0.25">
      <c r="B1751"/>
    </row>
    <row r="1752" spans="2:2" x14ac:dyDescent="0.25">
      <c r="B1752"/>
    </row>
    <row r="1753" spans="2:2" x14ac:dyDescent="0.25">
      <c r="B1753"/>
    </row>
    <row r="1754" spans="2:2" x14ac:dyDescent="0.25">
      <c r="B1754"/>
    </row>
    <row r="1755" spans="2:2" x14ac:dyDescent="0.25">
      <c r="B1755"/>
    </row>
    <row r="1756" spans="2:2" x14ac:dyDescent="0.25">
      <c r="B1756"/>
    </row>
    <row r="1757" spans="2:2" x14ac:dyDescent="0.25">
      <c r="B1757"/>
    </row>
    <row r="1758" spans="2:2" x14ac:dyDescent="0.25">
      <c r="B1758"/>
    </row>
    <row r="1759" spans="2:2" x14ac:dyDescent="0.25">
      <c r="B1759"/>
    </row>
    <row r="1760" spans="2:2" x14ac:dyDescent="0.25">
      <c r="B1760"/>
    </row>
    <row r="1761" spans="2:2" x14ac:dyDescent="0.25">
      <c r="B1761"/>
    </row>
    <row r="1762" spans="2:2" x14ac:dyDescent="0.25">
      <c r="B1762"/>
    </row>
    <row r="1763" spans="2:2" x14ac:dyDescent="0.25">
      <c r="B1763"/>
    </row>
    <row r="1764" spans="2:2" x14ac:dyDescent="0.25">
      <c r="B1764"/>
    </row>
    <row r="1765" spans="2:2" x14ac:dyDescent="0.25">
      <c r="B1765"/>
    </row>
    <row r="1766" spans="2:2" x14ac:dyDescent="0.25">
      <c r="B1766"/>
    </row>
    <row r="1767" spans="2:2" x14ac:dyDescent="0.25">
      <c r="B1767"/>
    </row>
    <row r="1768" spans="2:2" x14ac:dyDescent="0.25">
      <c r="B1768"/>
    </row>
    <row r="1769" spans="2:2" x14ac:dyDescent="0.25">
      <c r="B1769"/>
    </row>
    <row r="1770" spans="2:2" x14ac:dyDescent="0.25">
      <c r="B1770"/>
    </row>
    <row r="1771" spans="2:2" x14ac:dyDescent="0.25">
      <c r="B1771"/>
    </row>
    <row r="1772" spans="2:2" x14ac:dyDescent="0.25">
      <c r="B1772"/>
    </row>
    <row r="1773" spans="2:2" x14ac:dyDescent="0.25">
      <c r="B1773"/>
    </row>
    <row r="1774" spans="2:2" x14ac:dyDescent="0.25">
      <c r="B1774"/>
    </row>
    <row r="1775" spans="2:2" x14ac:dyDescent="0.25">
      <c r="B1775"/>
    </row>
    <row r="1776" spans="2:2" x14ac:dyDescent="0.25">
      <c r="B1776"/>
    </row>
    <row r="1777" spans="2:2" x14ac:dyDescent="0.25">
      <c r="B1777"/>
    </row>
    <row r="1778" spans="2:2" x14ac:dyDescent="0.25">
      <c r="B1778"/>
    </row>
    <row r="1779" spans="2:2" x14ac:dyDescent="0.25">
      <c r="B1779"/>
    </row>
    <row r="1780" spans="2:2" x14ac:dyDescent="0.25">
      <c r="B1780"/>
    </row>
    <row r="1781" spans="2:2" x14ac:dyDescent="0.25">
      <c r="B1781"/>
    </row>
    <row r="1782" spans="2:2" x14ac:dyDescent="0.25">
      <c r="B1782"/>
    </row>
    <row r="1783" spans="2:2" x14ac:dyDescent="0.25">
      <c r="B1783"/>
    </row>
    <row r="1784" spans="2:2" x14ac:dyDescent="0.25">
      <c r="B1784"/>
    </row>
    <row r="1785" spans="2:2" x14ac:dyDescent="0.25">
      <c r="B1785"/>
    </row>
    <row r="1786" spans="2:2" x14ac:dyDescent="0.25">
      <c r="B1786"/>
    </row>
    <row r="1787" spans="2:2" x14ac:dyDescent="0.25">
      <c r="B1787"/>
    </row>
    <row r="1788" spans="2:2" x14ac:dyDescent="0.25">
      <c r="B1788"/>
    </row>
    <row r="1789" spans="2:2" x14ac:dyDescent="0.25">
      <c r="B1789"/>
    </row>
    <row r="1790" spans="2:2" x14ac:dyDescent="0.25">
      <c r="B1790"/>
    </row>
    <row r="1791" spans="2:2" x14ac:dyDescent="0.25">
      <c r="B1791"/>
    </row>
    <row r="1792" spans="2:2" x14ac:dyDescent="0.25">
      <c r="B1792"/>
    </row>
    <row r="1793" spans="2:2" x14ac:dyDescent="0.25">
      <c r="B1793"/>
    </row>
    <row r="1794" spans="2:2" x14ac:dyDescent="0.25">
      <c r="B1794"/>
    </row>
    <row r="1795" spans="2:2" x14ac:dyDescent="0.25">
      <c r="B1795"/>
    </row>
    <row r="1796" spans="2:2" x14ac:dyDescent="0.25">
      <c r="B1796"/>
    </row>
    <row r="1797" spans="2:2" x14ac:dyDescent="0.25">
      <c r="B1797"/>
    </row>
    <row r="1798" spans="2:2" x14ac:dyDescent="0.25">
      <c r="B1798"/>
    </row>
    <row r="1799" spans="2:2" x14ac:dyDescent="0.25">
      <c r="B1799"/>
    </row>
    <row r="1800" spans="2:2" x14ac:dyDescent="0.25">
      <c r="B1800"/>
    </row>
    <row r="1801" spans="2:2" x14ac:dyDescent="0.25">
      <c r="B1801"/>
    </row>
    <row r="1802" spans="2:2" x14ac:dyDescent="0.25">
      <c r="B1802"/>
    </row>
    <row r="1803" spans="2:2" x14ac:dyDescent="0.25">
      <c r="B1803"/>
    </row>
    <row r="1804" spans="2:2" x14ac:dyDescent="0.25">
      <c r="B1804"/>
    </row>
    <row r="1805" spans="2:2" x14ac:dyDescent="0.25">
      <c r="B1805"/>
    </row>
    <row r="1806" spans="2:2" x14ac:dyDescent="0.25">
      <c r="B1806"/>
    </row>
    <row r="1807" spans="2:2" x14ac:dyDescent="0.25">
      <c r="B1807"/>
    </row>
    <row r="1808" spans="2:2" x14ac:dyDescent="0.25">
      <c r="B1808"/>
    </row>
    <row r="1809" spans="2:2" x14ac:dyDescent="0.25">
      <c r="B1809"/>
    </row>
    <row r="1810" spans="2:2" x14ac:dyDescent="0.25">
      <c r="B1810"/>
    </row>
    <row r="1811" spans="2:2" x14ac:dyDescent="0.25">
      <c r="B1811"/>
    </row>
    <row r="1812" spans="2:2" x14ac:dyDescent="0.25">
      <c r="B1812"/>
    </row>
    <row r="1813" spans="2:2" x14ac:dyDescent="0.25">
      <c r="B1813"/>
    </row>
    <row r="1814" spans="2:2" x14ac:dyDescent="0.25">
      <c r="B1814"/>
    </row>
    <row r="1815" spans="2:2" x14ac:dyDescent="0.25">
      <c r="B1815"/>
    </row>
    <row r="1816" spans="2:2" x14ac:dyDescent="0.25">
      <c r="B1816"/>
    </row>
    <row r="1817" spans="2:2" x14ac:dyDescent="0.25">
      <c r="B1817"/>
    </row>
    <row r="1818" spans="2:2" x14ac:dyDescent="0.25">
      <c r="B1818"/>
    </row>
    <row r="1819" spans="2:2" x14ac:dyDescent="0.25">
      <c r="B1819"/>
    </row>
    <row r="1820" spans="2:2" x14ac:dyDescent="0.25">
      <c r="B1820"/>
    </row>
    <row r="1821" spans="2:2" x14ac:dyDescent="0.25">
      <c r="B1821"/>
    </row>
    <row r="1822" spans="2:2" x14ac:dyDescent="0.25">
      <c r="B1822"/>
    </row>
    <row r="1823" spans="2:2" x14ac:dyDescent="0.25">
      <c r="B1823"/>
    </row>
    <row r="1824" spans="2:2" x14ac:dyDescent="0.25">
      <c r="B1824"/>
    </row>
    <row r="1825" spans="2:2" x14ac:dyDescent="0.25">
      <c r="B1825"/>
    </row>
    <row r="1826" spans="2:2" x14ac:dyDescent="0.25">
      <c r="B1826"/>
    </row>
    <row r="1827" spans="2:2" x14ac:dyDescent="0.25">
      <c r="B1827"/>
    </row>
    <row r="1828" spans="2:2" x14ac:dyDescent="0.25">
      <c r="B1828"/>
    </row>
    <row r="1829" spans="2:2" x14ac:dyDescent="0.25">
      <c r="B1829"/>
    </row>
    <row r="1830" spans="2:2" x14ac:dyDescent="0.25">
      <c r="B1830"/>
    </row>
    <row r="1831" spans="2:2" x14ac:dyDescent="0.25">
      <c r="B1831"/>
    </row>
    <row r="1832" spans="2:2" x14ac:dyDescent="0.25">
      <c r="B1832"/>
    </row>
    <row r="1833" spans="2:2" x14ac:dyDescent="0.25">
      <c r="B1833"/>
    </row>
    <row r="1834" spans="2:2" x14ac:dyDescent="0.25">
      <c r="B1834"/>
    </row>
    <row r="1835" spans="2:2" x14ac:dyDescent="0.25">
      <c r="B1835"/>
    </row>
    <row r="1836" spans="2:2" x14ac:dyDescent="0.25">
      <c r="B1836"/>
    </row>
    <row r="1837" spans="2:2" x14ac:dyDescent="0.25">
      <c r="B1837"/>
    </row>
    <row r="1838" spans="2:2" x14ac:dyDescent="0.25">
      <c r="B1838"/>
    </row>
    <row r="1839" spans="2:2" x14ac:dyDescent="0.25">
      <c r="B1839"/>
    </row>
    <row r="1840" spans="2:2" x14ac:dyDescent="0.25">
      <c r="B1840"/>
    </row>
    <row r="1841" spans="2:2" x14ac:dyDescent="0.25">
      <c r="B1841"/>
    </row>
    <row r="1842" spans="2:2" x14ac:dyDescent="0.25">
      <c r="B1842"/>
    </row>
    <row r="1843" spans="2:2" x14ac:dyDescent="0.25">
      <c r="B1843"/>
    </row>
    <row r="1844" spans="2:2" x14ac:dyDescent="0.25">
      <c r="B1844"/>
    </row>
    <row r="1845" spans="2:2" x14ac:dyDescent="0.25">
      <c r="B1845"/>
    </row>
    <row r="1846" spans="2:2" x14ac:dyDescent="0.25">
      <c r="B1846"/>
    </row>
    <row r="1847" spans="2:2" x14ac:dyDescent="0.25">
      <c r="B1847"/>
    </row>
    <row r="1848" spans="2:2" x14ac:dyDescent="0.25">
      <c r="B1848"/>
    </row>
    <row r="1849" spans="2:2" x14ac:dyDescent="0.25">
      <c r="B1849"/>
    </row>
    <row r="1850" spans="2:2" x14ac:dyDescent="0.25">
      <c r="B1850"/>
    </row>
    <row r="1851" spans="2:2" x14ac:dyDescent="0.25">
      <c r="B1851"/>
    </row>
    <row r="1852" spans="2:2" x14ac:dyDescent="0.25">
      <c r="B1852"/>
    </row>
    <row r="1853" spans="2:2" x14ac:dyDescent="0.25">
      <c r="B1853"/>
    </row>
    <row r="1854" spans="2:2" x14ac:dyDescent="0.25">
      <c r="B1854"/>
    </row>
    <row r="1855" spans="2:2" x14ac:dyDescent="0.25">
      <c r="B1855"/>
    </row>
    <row r="1856" spans="2:2" x14ac:dyDescent="0.25">
      <c r="B1856"/>
    </row>
    <row r="1857" spans="2:2" x14ac:dyDescent="0.25">
      <c r="B1857"/>
    </row>
    <row r="1858" spans="2:2" x14ac:dyDescent="0.25">
      <c r="B1858"/>
    </row>
    <row r="1859" spans="2:2" x14ac:dyDescent="0.25">
      <c r="B1859"/>
    </row>
    <row r="1860" spans="2:2" x14ac:dyDescent="0.25">
      <c r="B1860"/>
    </row>
    <row r="1861" spans="2:2" x14ac:dyDescent="0.25">
      <c r="B1861"/>
    </row>
    <row r="1862" spans="2:2" x14ac:dyDescent="0.25">
      <c r="B1862"/>
    </row>
    <row r="1863" spans="2:2" x14ac:dyDescent="0.25">
      <c r="B1863"/>
    </row>
    <row r="1864" spans="2:2" x14ac:dyDescent="0.25">
      <c r="B1864"/>
    </row>
    <row r="1865" spans="2:2" x14ac:dyDescent="0.25">
      <c r="B1865"/>
    </row>
    <row r="1866" spans="2:2" x14ac:dyDescent="0.25">
      <c r="B1866"/>
    </row>
    <row r="1867" spans="2:2" x14ac:dyDescent="0.25">
      <c r="B1867"/>
    </row>
    <row r="1868" spans="2:2" x14ac:dyDescent="0.25">
      <c r="B1868"/>
    </row>
    <row r="1869" spans="2:2" x14ac:dyDescent="0.25">
      <c r="B1869"/>
    </row>
    <row r="1870" spans="2:2" x14ac:dyDescent="0.25">
      <c r="B1870"/>
    </row>
    <row r="1871" spans="2:2" x14ac:dyDescent="0.25">
      <c r="B1871"/>
    </row>
    <row r="1872" spans="2:2" x14ac:dyDescent="0.25">
      <c r="B1872"/>
    </row>
    <row r="1873" spans="2:2" x14ac:dyDescent="0.25">
      <c r="B1873"/>
    </row>
    <row r="1874" spans="2:2" x14ac:dyDescent="0.25">
      <c r="B1874"/>
    </row>
    <row r="1875" spans="2:2" x14ac:dyDescent="0.25">
      <c r="B1875"/>
    </row>
    <row r="1876" spans="2:2" x14ac:dyDescent="0.25">
      <c r="B1876"/>
    </row>
    <row r="1877" spans="2:2" x14ac:dyDescent="0.25">
      <c r="B1877"/>
    </row>
    <row r="1878" spans="2:2" x14ac:dyDescent="0.25">
      <c r="B1878"/>
    </row>
    <row r="1879" spans="2:2" x14ac:dyDescent="0.25">
      <c r="B1879"/>
    </row>
    <row r="1880" spans="2:2" x14ac:dyDescent="0.25">
      <c r="B1880"/>
    </row>
    <row r="1881" spans="2:2" x14ac:dyDescent="0.25">
      <c r="B1881"/>
    </row>
    <row r="1882" spans="2:2" x14ac:dyDescent="0.25">
      <c r="B1882"/>
    </row>
    <row r="1883" spans="2:2" x14ac:dyDescent="0.25">
      <c r="B1883"/>
    </row>
    <row r="1884" spans="2:2" x14ac:dyDescent="0.25">
      <c r="B1884"/>
    </row>
    <row r="1885" spans="2:2" x14ac:dyDescent="0.25">
      <c r="B1885"/>
    </row>
    <row r="1886" spans="2:2" x14ac:dyDescent="0.25">
      <c r="B1886"/>
    </row>
    <row r="1887" spans="2:2" x14ac:dyDescent="0.25">
      <c r="B1887"/>
    </row>
    <row r="1888" spans="2:2" x14ac:dyDescent="0.25">
      <c r="B1888"/>
    </row>
    <row r="1889" spans="2:2" x14ac:dyDescent="0.25">
      <c r="B1889"/>
    </row>
    <row r="1890" spans="2:2" x14ac:dyDescent="0.25">
      <c r="B1890"/>
    </row>
    <row r="1891" spans="2:2" x14ac:dyDescent="0.25">
      <c r="B1891"/>
    </row>
    <row r="1892" spans="2:2" x14ac:dyDescent="0.25">
      <c r="B1892"/>
    </row>
    <row r="1893" spans="2:2" x14ac:dyDescent="0.25">
      <c r="B1893"/>
    </row>
    <row r="1894" spans="2:2" x14ac:dyDescent="0.25">
      <c r="B1894"/>
    </row>
    <row r="1895" spans="2:2" x14ac:dyDescent="0.25">
      <c r="B1895"/>
    </row>
    <row r="1896" spans="2:2" x14ac:dyDescent="0.25">
      <c r="B1896"/>
    </row>
    <row r="1897" spans="2:2" x14ac:dyDescent="0.25">
      <c r="B1897"/>
    </row>
    <row r="1898" spans="2:2" x14ac:dyDescent="0.25">
      <c r="B1898"/>
    </row>
    <row r="1899" spans="2:2" x14ac:dyDescent="0.25">
      <c r="B1899"/>
    </row>
    <row r="1900" spans="2:2" x14ac:dyDescent="0.25">
      <c r="B1900"/>
    </row>
    <row r="1901" spans="2:2" x14ac:dyDescent="0.25">
      <c r="B1901"/>
    </row>
    <row r="1902" spans="2:2" x14ac:dyDescent="0.25">
      <c r="B1902"/>
    </row>
    <row r="1903" spans="2:2" x14ac:dyDescent="0.25">
      <c r="B1903"/>
    </row>
    <row r="1904" spans="2:2" x14ac:dyDescent="0.25">
      <c r="B1904"/>
    </row>
    <row r="1905" spans="2:2" x14ac:dyDescent="0.25">
      <c r="B1905"/>
    </row>
    <row r="1906" spans="2:2" x14ac:dyDescent="0.25">
      <c r="B1906"/>
    </row>
    <row r="1907" spans="2:2" x14ac:dyDescent="0.25">
      <c r="B1907"/>
    </row>
    <row r="1908" spans="2:2" x14ac:dyDescent="0.25">
      <c r="B1908"/>
    </row>
    <row r="1909" spans="2:2" x14ac:dyDescent="0.25">
      <c r="B1909"/>
    </row>
    <row r="1910" spans="2:2" x14ac:dyDescent="0.25">
      <c r="B1910"/>
    </row>
    <row r="1911" spans="2:2" x14ac:dyDescent="0.25">
      <c r="B1911"/>
    </row>
    <row r="1912" spans="2:2" x14ac:dyDescent="0.25">
      <c r="B1912"/>
    </row>
    <row r="1913" spans="2:2" x14ac:dyDescent="0.25">
      <c r="B1913"/>
    </row>
    <row r="1914" spans="2:2" x14ac:dyDescent="0.25">
      <c r="B1914"/>
    </row>
    <row r="1915" spans="2:2" x14ac:dyDescent="0.25">
      <c r="B1915"/>
    </row>
    <row r="1916" spans="2:2" x14ac:dyDescent="0.25">
      <c r="B1916"/>
    </row>
    <row r="1917" spans="2:2" x14ac:dyDescent="0.25">
      <c r="B1917"/>
    </row>
    <row r="1918" spans="2:2" x14ac:dyDescent="0.25">
      <c r="B1918"/>
    </row>
    <row r="1919" spans="2:2" x14ac:dyDescent="0.25">
      <c r="B1919"/>
    </row>
    <row r="1920" spans="2:2" x14ac:dyDescent="0.25">
      <c r="B1920"/>
    </row>
    <row r="1921" spans="2:2" x14ac:dyDescent="0.25">
      <c r="B1921"/>
    </row>
    <row r="1922" spans="2:2" x14ac:dyDescent="0.25">
      <c r="B1922"/>
    </row>
    <row r="1923" spans="2:2" x14ac:dyDescent="0.25">
      <c r="B1923"/>
    </row>
    <row r="1924" spans="2:2" x14ac:dyDescent="0.25">
      <c r="B1924"/>
    </row>
    <row r="1925" spans="2:2" x14ac:dyDescent="0.25">
      <c r="B1925"/>
    </row>
    <row r="1926" spans="2:2" x14ac:dyDescent="0.25">
      <c r="B1926"/>
    </row>
    <row r="1927" spans="2:2" x14ac:dyDescent="0.25">
      <c r="B1927"/>
    </row>
    <row r="1928" spans="2:2" x14ac:dyDescent="0.25">
      <c r="B1928"/>
    </row>
    <row r="1929" spans="2:2" x14ac:dyDescent="0.25">
      <c r="B1929"/>
    </row>
    <row r="1930" spans="2:2" x14ac:dyDescent="0.25">
      <c r="B1930"/>
    </row>
    <row r="1931" spans="2:2" x14ac:dyDescent="0.25">
      <c r="B1931"/>
    </row>
    <row r="1932" spans="2:2" x14ac:dyDescent="0.25">
      <c r="B1932"/>
    </row>
    <row r="1933" spans="2:2" x14ac:dyDescent="0.25">
      <c r="B1933"/>
    </row>
    <row r="1934" spans="2:2" x14ac:dyDescent="0.25">
      <c r="B1934"/>
    </row>
    <row r="1935" spans="2:2" x14ac:dyDescent="0.25">
      <c r="B1935"/>
    </row>
    <row r="1936" spans="2:2" x14ac:dyDescent="0.25">
      <c r="B1936"/>
    </row>
    <row r="1937" spans="2:2" x14ac:dyDescent="0.25">
      <c r="B1937"/>
    </row>
    <row r="1938" spans="2:2" x14ac:dyDescent="0.25">
      <c r="B1938"/>
    </row>
    <row r="1939" spans="2:2" x14ac:dyDescent="0.25">
      <c r="B1939"/>
    </row>
    <row r="1940" spans="2:2" x14ac:dyDescent="0.25">
      <c r="B1940"/>
    </row>
    <row r="1941" spans="2:2" x14ac:dyDescent="0.25">
      <c r="B1941"/>
    </row>
    <row r="1942" spans="2:2" x14ac:dyDescent="0.25">
      <c r="B1942"/>
    </row>
    <row r="1943" spans="2:2" x14ac:dyDescent="0.25">
      <c r="B1943"/>
    </row>
    <row r="1944" spans="2:2" x14ac:dyDescent="0.25">
      <c r="B1944"/>
    </row>
    <row r="1945" spans="2:2" x14ac:dyDescent="0.25">
      <c r="B1945"/>
    </row>
    <row r="1946" spans="2:2" x14ac:dyDescent="0.25">
      <c r="B1946"/>
    </row>
    <row r="1947" spans="2:2" x14ac:dyDescent="0.25">
      <c r="B1947"/>
    </row>
    <row r="1948" spans="2:2" x14ac:dyDescent="0.25">
      <c r="B1948"/>
    </row>
    <row r="1949" spans="2:2" x14ac:dyDescent="0.25">
      <c r="B1949"/>
    </row>
    <row r="1950" spans="2:2" x14ac:dyDescent="0.25">
      <c r="B1950"/>
    </row>
    <row r="1951" spans="2:2" x14ac:dyDescent="0.25">
      <c r="B1951"/>
    </row>
    <row r="1952" spans="2:2" x14ac:dyDescent="0.25">
      <c r="B1952"/>
    </row>
    <row r="1953" spans="2:2" x14ac:dyDescent="0.25">
      <c r="B1953"/>
    </row>
    <row r="1954" spans="2:2" x14ac:dyDescent="0.25">
      <c r="B1954"/>
    </row>
    <row r="1955" spans="2:2" x14ac:dyDescent="0.25">
      <c r="B1955"/>
    </row>
    <row r="1956" spans="2:2" x14ac:dyDescent="0.25">
      <c r="B1956"/>
    </row>
    <row r="1957" spans="2:2" x14ac:dyDescent="0.25">
      <c r="B1957"/>
    </row>
    <row r="1958" spans="2:2" x14ac:dyDescent="0.25">
      <c r="B1958"/>
    </row>
    <row r="1959" spans="2:2" x14ac:dyDescent="0.25">
      <c r="B1959"/>
    </row>
    <row r="1960" spans="2:2" x14ac:dyDescent="0.25">
      <c r="B1960"/>
    </row>
    <row r="1961" spans="2:2" x14ac:dyDescent="0.25">
      <c r="B1961"/>
    </row>
    <row r="1962" spans="2:2" x14ac:dyDescent="0.25">
      <c r="B1962"/>
    </row>
    <row r="1963" spans="2:2" x14ac:dyDescent="0.25">
      <c r="B1963"/>
    </row>
    <row r="1964" spans="2:2" x14ac:dyDescent="0.25">
      <c r="B1964"/>
    </row>
    <row r="1965" spans="2:2" x14ac:dyDescent="0.25">
      <c r="B1965"/>
    </row>
    <row r="1966" spans="2:2" x14ac:dyDescent="0.25">
      <c r="B1966"/>
    </row>
    <row r="1967" spans="2:2" x14ac:dyDescent="0.25">
      <c r="B1967"/>
    </row>
    <row r="1968" spans="2:2" x14ac:dyDescent="0.25">
      <c r="B1968"/>
    </row>
    <row r="1969" spans="2:2" x14ac:dyDescent="0.25">
      <c r="B1969"/>
    </row>
    <row r="1970" spans="2:2" x14ac:dyDescent="0.25">
      <c r="B1970"/>
    </row>
    <row r="1971" spans="2:2" x14ac:dyDescent="0.25">
      <c r="B1971"/>
    </row>
    <row r="1972" spans="2:2" x14ac:dyDescent="0.25">
      <c r="B1972"/>
    </row>
    <row r="1973" spans="2:2" x14ac:dyDescent="0.25">
      <c r="B1973"/>
    </row>
    <row r="1974" spans="2:2" x14ac:dyDescent="0.25">
      <c r="B1974"/>
    </row>
    <row r="1975" spans="2:2" x14ac:dyDescent="0.25">
      <c r="B1975"/>
    </row>
    <row r="1976" spans="2:2" x14ac:dyDescent="0.25">
      <c r="B1976"/>
    </row>
    <row r="1977" spans="2:2" x14ac:dyDescent="0.25">
      <c r="B1977"/>
    </row>
    <row r="1978" spans="2:2" x14ac:dyDescent="0.25">
      <c r="B1978"/>
    </row>
    <row r="1979" spans="2:2" x14ac:dyDescent="0.25">
      <c r="B1979"/>
    </row>
    <row r="1980" spans="2:2" x14ac:dyDescent="0.25">
      <c r="B1980"/>
    </row>
    <row r="1981" spans="2:2" x14ac:dyDescent="0.25">
      <c r="B1981"/>
    </row>
    <row r="1982" spans="2:2" x14ac:dyDescent="0.25">
      <c r="B1982"/>
    </row>
    <row r="1983" spans="2:2" x14ac:dyDescent="0.25">
      <c r="B1983"/>
    </row>
    <row r="1984" spans="2:2" x14ac:dyDescent="0.25">
      <c r="B1984"/>
    </row>
    <row r="1985" spans="2:2" x14ac:dyDescent="0.25">
      <c r="B1985"/>
    </row>
    <row r="1986" spans="2:2" x14ac:dyDescent="0.25">
      <c r="B1986"/>
    </row>
    <row r="1987" spans="2:2" x14ac:dyDescent="0.25">
      <c r="B1987"/>
    </row>
    <row r="1988" spans="2:2" x14ac:dyDescent="0.25">
      <c r="B1988"/>
    </row>
    <row r="1989" spans="2:2" x14ac:dyDescent="0.25">
      <c r="B1989"/>
    </row>
    <row r="1990" spans="2:2" x14ac:dyDescent="0.25">
      <c r="B1990"/>
    </row>
    <row r="1991" spans="2:2" x14ac:dyDescent="0.25">
      <c r="B1991"/>
    </row>
    <row r="1992" spans="2:2" x14ac:dyDescent="0.25">
      <c r="B1992"/>
    </row>
    <row r="1993" spans="2:2" x14ac:dyDescent="0.25">
      <c r="B1993"/>
    </row>
    <row r="1994" spans="2:2" x14ac:dyDescent="0.25">
      <c r="B1994"/>
    </row>
    <row r="1995" spans="2:2" x14ac:dyDescent="0.25">
      <c r="B1995"/>
    </row>
    <row r="1996" spans="2:2" x14ac:dyDescent="0.25">
      <c r="B1996"/>
    </row>
    <row r="1997" spans="2:2" x14ac:dyDescent="0.25">
      <c r="B1997"/>
    </row>
    <row r="1998" spans="2:2" x14ac:dyDescent="0.25">
      <c r="B1998"/>
    </row>
    <row r="1999" spans="2:2" x14ac:dyDescent="0.25">
      <c r="B1999"/>
    </row>
    <row r="2000" spans="2:2" x14ac:dyDescent="0.25">
      <c r="B2000"/>
    </row>
    <row r="2001" spans="2:2" x14ac:dyDescent="0.25">
      <c r="B2001"/>
    </row>
    <row r="2002" spans="2:2" x14ac:dyDescent="0.25">
      <c r="B2002"/>
    </row>
    <row r="2003" spans="2:2" x14ac:dyDescent="0.25">
      <c r="B2003"/>
    </row>
    <row r="2004" spans="2:2" x14ac:dyDescent="0.25">
      <c r="B2004"/>
    </row>
    <row r="2005" spans="2:2" x14ac:dyDescent="0.25">
      <c r="B2005"/>
    </row>
    <row r="2006" spans="2:2" x14ac:dyDescent="0.25">
      <c r="B2006"/>
    </row>
    <row r="2007" spans="2:2" x14ac:dyDescent="0.25">
      <c r="B2007"/>
    </row>
    <row r="2008" spans="2:2" x14ac:dyDescent="0.25">
      <c r="B2008"/>
    </row>
    <row r="2009" spans="2:2" x14ac:dyDescent="0.25">
      <c r="B2009"/>
    </row>
    <row r="2010" spans="2:2" x14ac:dyDescent="0.25">
      <c r="B2010"/>
    </row>
    <row r="2011" spans="2:2" x14ac:dyDescent="0.25">
      <c r="B2011"/>
    </row>
    <row r="2012" spans="2:2" x14ac:dyDescent="0.25">
      <c r="B2012"/>
    </row>
    <row r="2013" spans="2:2" x14ac:dyDescent="0.25">
      <c r="B2013"/>
    </row>
    <row r="2014" spans="2:2" x14ac:dyDescent="0.25">
      <c r="B2014"/>
    </row>
    <row r="2015" spans="2:2" x14ac:dyDescent="0.25">
      <c r="B2015"/>
    </row>
    <row r="2016" spans="2:2" x14ac:dyDescent="0.25">
      <c r="B2016"/>
    </row>
    <row r="2017" spans="2:2" x14ac:dyDescent="0.25">
      <c r="B2017"/>
    </row>
    <row r="2018" spans="2:2" x14ac:dyDescent="0.25">
      <c r="B2018"/>
    </row>
    <row r="2019" spans="2:2" x14ac:dyDescent="0.25">
      <c r="B2019"/>
    </row>
    <row r="2020" spans="2:2" x14ac:dyDescent="0.25">
      <c r="B2020"/>
    </row>
    <row r="2021" spans="2:2" x14ac:dyDescent="0.25">
      <c r="B2021"/>
    </row>
    <row r="2022" spans="2:2" x14ac:dyDescent="0.25">
      <c r="B2022"/>
    </row>
    <row r="2023" spans="2:2" x14ac:dyDescent="0.25">
      <c r="B2023"/>
    </row>
    <row r="2024" spans="2:2" x14ac:dyDescent="0.25">
      <c r="B2024"/>
    </row>
    <row r="2025" spans="2:2" x14ac:dyDescent="0.25">
      <c r="B2025"/>
    </row>
    <row r="2026" spans="2:2" x14ac:dyDescent="0.25">
      <c r="B2026"/>
    </row>
    <row r="2027" spans="2:2" x14ac:dyDescent="0.25">
      <c r="B2027"/>
    </row>
    <row r="2028" spans="2:2" x14ac:dyDescent="0.25">
      <c r="B2028"/>
    </row>
    <row r="2029" spans="2:2" x14ac:dyDescent="0.25">
      <c r="B2029"/>
    </row>
    <row r="2030" spans="2:2" x14ac:dyDescent="0.25">
      <c r="B2030"/>
    </row>
    <row r="2031" spans="2:2" x14ac:dyDescent="0.25">
      <c r="B2031"/>
    </row>
    <row r="2032" spans="2:2" x14ac:dyDescent="0.25">
      <c r="B2032"/>
    </row>
    <row r="2033" spans="2:2" x14ac:dyDescent="0.25">
      <c r="B2033"/>
    </row>
    <row r="2034" spans="2:2" x14ac:dyDescent="0.25">
      <c r="B2034"/>
    </row>
    <row r="2035" spans="2:2" x14ac:dyDescent="0.25">
      <c r="B2035"/>
    </row>
    <row r="2036" spans="2:2" x14ac:dyDescent="0.25">
      <c r="B2036"/>
    </row>
    <row r="2037" spans="2:2" x14ac:dyDescent="0.25">
      <c r="B2037"/>
    </row>
    <row r="2038" spans="2:2" x14ac:dyDescent="0.25">
      <c r="B2038"/>
    </row>
    <row r="2039" spans="2:2" x14ac:dyDescent="0.25">
      <c r="B2039"/>
    </row>
    <row r="2040" spans="2:2" x14ac:dyDescent="0.25">
      <c r="B2040"/>
    </row>
    <row r="2041" spans="2:2" x14ac:dyDescent="0.25">
      <c r="B2041"/>
    </row>
    <row r="2042" spans="2:2" x14ac:dyDescent="0.25">
      <c r="B2042"/>
    </row>
    <row r="2043" spans="2:2" x14ac:dyDescent="0.25">
      <c r="B2043"/>
    </row>
    <row r="2044" spans="2:2" x14ac:dyDescent="0.25">
      <c r="B2044"/>
    </row>
    <row r="2045" spans="2:2" x14ac:dyDescent="0.25">
      <c r="B2045"/>
    </row>
    <row r="2046" spans="2:2" x14ac:dyDescent="0.25">
      <c r="B2046"/>
    </row>
    <row r="2047" spans="2:2" x14ac:dyDescent="0.25">
      <c r="B2047"/>
    </row>
    <row r="2048" spans="2:2" x14ac:dyDescent="0.25">
      <c r="B2048"/>
    </row>
    <row r="2049" spans="2:2" x14ac:dyDescent="0.25">
      <c r="B2049"/>
    </row>
    <row r="2050" spans="2:2" x14ac:dyDescent="0.25">
      <c r="B2050"/>
    </row>
    <row r="2051" spans="2:2" x14ac:dyDescent="0.25">
      <c r="B2051"/>
    </row>
    <row r="2052" spans="2:2" x14ac:dyDescent="0.25">
      <c r="B2052"/>
    </row>
    <row r="2053" spans="2:2" x14ac:dyDescent="0.25">
      <c r="B2053"/>
    </row>
    <row r="2054" spans="2:2" x14ac:dyDescent="0.25">
      <c r="B2054"/>
    </row>
    <row r="2055" spans="2:2" x14ac:dyDescent="0.25">
      <c r="B2055"/>
    </row>
    <row r="2056" spans="2:2" x14ac:dyDescent="0.25">
      <c r="B2056"/>
    </row>
    <row r="2057" spans="2:2" x14ac:dyDescent="0.25">
      <c r="B2057"/>
    </row>
    <row r="2058" spans="2:2" x14ac:dyDescent="0.25">
      <c r="B2058"/>
    </row>
    <row r="2059" spans="2:2" x14ac:dyDescent="0.25">
      <c r="B2059"/>
    </row>
    <row r="2060" spans="2:2" x14ac:dyDescent="0.25">
      <c r="B2060"/>
    </row>
    <row r="2061" spans="2:2" x14ac:dyDescent="0.25">
      <c r="B2061"/>
    </row>
    <row r="2062" spans="2:2" x14ac:dyDescent="0.25">
      <c r="B2062"/>
    </row>
    <row r="2063" spans="2:2" x14ac:dyDescent="0.25">
      <c r="B2063"/>
    </row>
    <row r="2064" spans="2:2" x14ac:dyDescent="0.25">
      <c r="B2064"/>
    </row>
    <row r="2065" spans="2:2" x14ac:dyDescent="0.25">
      <c r="B2065"/>
    </row>
    <row r="2066" spans="2:2" x14ac:dyDescent="0.25">
      <c r="B2066"/>
    </row>
    <row r="2067" spans="2:2" x14ac:dyDescent="0.25">
      <c r="B2067"/>
    </row>
    <row r="2068" spans="2:2" x14ac:dyDescent="0.25">
      <c r="B2068"/>
    </row>
    <row r="2069" spans="2:2" x14ac:dyDescent="0.25">
      <c r="B2069"/>
    </row>
    <row r="2070" spans="2:2" x14ac:dyDescent="0.25">
      <c r="B2070"/>
    </row>
    <row r="2071" spans="2:2" x14ac:dyDescent="0.25">
      <c r="B2071"/>
    </row>
    <row r="2072" spans="2:2" x14ac:dyDescent="0.25">
      <c r="B2072"/>
    </row>
    <row r="2073" spans="2:2" x14ac:dyDescent="0.25">
      <c r="B2073"/>
    </row>
    <row r="2074" spans="2:2" x14ac:dyDescent="0.25">
      <c r="B2074"/>
    </row>
    <row r="2075" spans="2:2" x14ac:dyDescent="0.25">
      <c r="B2075"/>
    </row>
    <row r="2076" spans="2:2" x14ac:dyDescent="0.25">
      <c r="B2076"/>
    </row>
    <row r="2077" spans="2:2" x14ac:dyDescent="0.25">
      <c r="B2077"/>
    </row>
    <row r="2078" spans="2:2" x14ac:dyDescent="0.25">
      <c r="B2078"/>
    </row>
    <row r="2079" spans="2:2" x14ac:dyDescent="0.25">
      <c r="B2079"/>
    </row>
    <row r="2080" spans="2:2" x14ac:dyDescent="0.25">
      <c r="B2080"/>
    </row>
    <row r="2081" spans="2:2" x14ac:dyDescent="0.25">
      <c r="B2081"/>
    </row>
    <row r="2082" spans="2:2" x14ac:dyDescent="0.25">
      <c r="B2082"/>
    </row>
    <row r="2083" spans="2:2" x14ac:dyDescent="0.25">
      <c r="B2083"/>
    </row>
    <row r="2084" spans="2:2" x14ac:dyDescent="0.25">
      <c r="B2084"/>
    </row>
    <row r="2085" spans="2:2" x14ac:dyDescent="0.25">
      <c r="B2085"/>
    </row>
    <row r="2086" spans="2:2" x14ac:dyDescent="0.25">
      <c r="B2086"/>
    </row>
    <row r="2087" spans="2:2" x14ac:dyDescent="0.25">
      <c r="B2087"/>
    </row>
    <row r="2088" spans="2:2" x14ac:dyDescent="0.25">
      <c r="B2088"/>
    </row>
    <row r="2089" spans="2:2" x14ac:dyDescent="0.25">
      <c r="B2089"/>
    </row>
    <row r="2090" spans="2:2" x14ac:dyDescent="0.25">
      <c r="B2090"/>
    </row>
    <row r="2091" spans="2:2" x14ac:dyDescent="0.25">
      <c r="B2091"/>
    </row>
    <row r="2092" spans="2:2" x14ac:dyDescent="0.25">
      <c r="B2092"/>
    </row>
    <row r="2093" spans="2:2" x14ac:dyDescent="0.25">
      <c r="B2093"/>
    </row>
    <row r="2094" spans="2:2" x14ac:dyDescent="0.25">
      <c r="B2094"/>
    </row>
    <row r="2095" spans="2:2" x14ac:dyDescent="0.25">
      <c r="B2095"/>
    </row>
    <row r="2096" spans="2:2" x14ac:dyDescent="0.25">
      <c r="B2096"/>
    </row>
    <row r="2097" spans="2:2" x14ac:dyDescent="0.25">
      <c r="B2097"/>
    </row>
    <row r="2098" spans="2:2" x14ac:dyDescent="0.25">
      <c r="B2098"/>
    </row>
    <row r="2099" spans="2:2" x14ac:dyDescent="0.25">
      <c r="B2099"/>
    </row>
    <row r="2100" spans="2:2" x14ac:dyDescent="0.25">
      <c r="B2100"/>
    </row>
    <row r="2101" spans="2:2" x14ac:dyDescent="0.25">
      <c r="B2101"/>
    </row>
    <row r="2102" spans="2:2" x14ac:dyDescent="0.25">
      <c r="B2102"/>
    </row>
    <row r="2103" spans="2:2" x14ac:dyDescent="0.25">
      <c r="B2103"/>
    </row>
    <row r="2104" spans="2:2" x14ac:dyDescent="0.25">
      <c r="B2104"/>
    </row>
    <row r="2105" spans="2:2" x14ac:dyDescent="0.25">
      <c r="B2105"/>
    </row>
    <row r="2106" spans="2:2" x14ac:dyDescent="0.25">
      <c r="B2106"/>
    </row>
    <row r="2107" spans="2:2" x14ac:dyDescent="0.25">
      <c r="B2107"/>
    </row>
    <row r="2108" spans="2:2" x14ac:dyDescent="0.25">
      <c r="B2108"/>
    </row>
    <row r="2109" spans="2:2" x14ac:dyDescent="0.25">
      <c r="B2109"/>
    </row>
    <row r="2110" spans="2:2" x14ac:dyDescent="0.25">
      <c r="B2110"/>
    </row>
    <row r="2111" spans="2:2" x14ac:dyDescent="0.25">
      <c r="B2111"/>
    </row>
    <row r="2112" spans="2:2" x14ac:dyDescent="0.25">
      <c r="B2112"/>
    </row>
    <row r="2113" spans="2:2" x14ac:dyDescent="0.25">
      <c r="B2113"/>
    </row>
    <row r="2114" spans="2:2" x14ac:dyDescent="0.25">
      <c r="B2114"/>
    </row>
    <row r="2115" spans="2:2" x14ac:dyDescent="0.25">
      <c r="B2115"/>
    </row>
    <row r="2116" spans="2:2" x14ac:dyDescent="0.25">
      <c r="B2116"/>
    </row>
    <row r="2117" spans="2:2" x14ac:dyDescent="0.25">
      <c r="B2117"/>
    </row>
    <row r="2118" spans="2:2" x14ac:dyDescent="0.25">
      <c r="B2118"/>
    </row>
    <row r="2119" spans="2:2" x14ac:dyDescent="0.25">
      <c r="B2119"/>
    </row>
    <row r="2120" spans="2:2" x14ac:dyDescent="0.25">
      <c r="B2120"/>
    </row>
    <row r="2121" spans="2:2" x14ac:dyDescent="0.25">
      <c r="B2121"/>
    </row>
    <row r="2122" spans="2:2" x14ac:dyDescent="0.25">
      <c r="B2122"/>
    </row>
    <row r="2123" spans="2:2" x14ac:dyDescent="0.25">
      <c r="B2123"/>
    </row>
    <row r="2124" spans="2:2" x14ac:dyDescent="0.25">
      <c r="B2124"/>
    </row>
    <row r="2125" spans="2:2" x14ac:dyDescent="0.25">
      <c r="B2125"/>
    </row>
    <row r="2126" spans="2:2" x14ac:dyDescent="0.25">
      <c r="B2126"/>
    </row>
    <row r="2127" spans="2:2" x14ac:dyDescent="0.25">
      <c r="B2127"/>
    </row>
    <row r="2128" spans="2:2" x14ac:dyDescent="0.25">
      <c r="B2128"/>
    </row>
    <row r="2129" spans="2:2" x14ac:dyDescent="0.25">
      <c r="B2129"/>
    </row>
    <row r="2130" spans="2:2" x14ac:dyDescent="0.25">
      <c r="B2130"/>
    </row>
    <row r="2131" spans="2:2" x14ac:dyDescent="0.25">
      <c r="B2131"/>
    </row>
    <row r="2132" spans="2:2" x14ac:dyDescent="0.25">
      <c r="B2132"/>
    </row>
    <row r="2133" spans="2:2" x14ac:dyDescent="0.25">
      <c r="B2133"/>
    </row>
    <row r="2134" spans="2:2" x14ac:dyDescent="0.25">
      <c r="B2134"/>
    </row>
    <row r="2135" spans="2:2" x14ac:dyDescent="0.25">
      <c r="B2135"/>
    </row>
    <row r="2136" spans="2:2" x14ac:dyDescent="0.25">
      <c r="B2136"/>
    </row>
    <row r="2137" spans="2:2" x14ac:dyDescent="0.25">
      <c r="B2137"/>
    </row>
    <row r="2138" spans="2:2" x14ac:dyDescent="0.25">
      <c r="B2138"/>
    </row>
    <row r="2139" spans="2:2" x14ac:dyDescent="0.25">
      <c r="B2139"/>
    </row>
    <row r="2140" spans="2:2" x14ac:dyDescent="0.25">
      <c r="B2140"/>
    </row>
    <row r="2141" spans="2:2" x14ac:dyDescent="0.25">
      <c r="B2141"/>
    </row>
    <row r="2142" spans="2:2" x14ac:dyDescent="0.25">
      <c r="B2142"/>
    </row>
    <row r="2143" spans="2:2" x14ac:dyDescent="0.25">
      <c r="B2143"/>
    </row>
    <row r="2144" spans="2:2" x14ac:dyDescent="0.25">
      <c r="B2144"/>
    </row>
    <row r="2145" spans="2:2" x14ac:dyDescent="0.25">
      <c r="B2145"/>
    </row>
    <row r="2146" spans="2:2" x14ac:dyDescent="0.25">
      <c r="B2146"/>
    </row>
    <row r="2147" spans="2:2" x14ac:dyDescent="0.25">
      <c r="B2147"/>
    </row>
    <row r="2148" spans="2:2" x14ac:dyDescent="0.25">
      <c r="B2148"/>
    </row>
    <row r="2149" spans="2:2" x14ac:dyDescent="0.25">
      <c r="B2149"/>
    </row>
    <row r="2150" spans="2:2" x14ac:dyDescent="0.25">
      <c r="B2150"/>
    </row>
    <row r="2151" spans="2:2" x14ac:dyDescent="0.25">
      <c r="B2151"/>
    </row>
    <row r="2152" spans="2:2" x14ac:dyDescent="0.25">
      <c r="B2152"/>
    </row>
    <row r="2153" spans="2:2" x14ac:dyDescent="0.25">
      <c r="B2153"/>
    </row>
    <row r="2154" spans="2:2" x14ac:dyDescent="0.25">
      <c r="B2154"/>
    </row>
    <row r="2155" spans="2:2" x14ac:dyDescent="0.25">
      <c r="B2155"/>
    </row>
    <row r="2156" spans="2:2" x14ac:dyDescent="0.25">
      <c r="B2156"/>
    </row>
    <row r="2157" spans="2:2" x14ac:dyDescent="0.25">
      <c r="B2157"/>
    </row>
    <row r="2158" spans="2:2" x14ac:dyDescent="0.25">
      <c r="B2158"/>
    </row>
    <row r="2159" spans="2:2" x14ac:dyDescent="0.25">
      <c r="B2159"/>
    </row>
    <row r="2160" spans="2:2" x14ac:dyDescent="0.25">
      <c r="B2160"/>
    </row>
    <row r="2161" spans="2:2" x14ac:dyDescent="0.25">
      <c r="B2161"/>
    </row>
    <row r="2162" spans="2:2" x14ac:dyDescent="0.25">
      <c r="B2162"/>
    </row>
    <row r="2163" spans="2:2" x14ac:dyDescent="0.25">
      <c r="B2163"/>
    </row>
    <row r="2164" spans="2:2" x14ac:dyDescent="0.25">
      <c r="B2164"/>
    </row>
    <row r="2165" spans="2:2" x14ac:dyDescent="0.25">
      <c r="B2165"/>
    </row>
    <row r="2166" spans="2:2" x14ac:dyDescent="0.25">
      <c r="B2166"/>
    </row>
    <row r="2167" spans="2:2" x14ac:dyDescent="0.25">
      <c r="B2167"/>
    </row>
    <row r="2168" spans="2:2" x14ac:dyDescent="0.25">
      <c r="B2168"/>
    </row>
    <row r="2169" spans="2:2" x14ac:dyDescent="0.25">
      <c r="B2169"/>
    </row>
    <row r="2170" spans="2:2" x14ac:dyDescent="0.25">
      <c r="B2170"/>
    </row>
    <row r="2171" spans="2:2" x14ac:dyDescent="0.25">
      <c r="B2171"/>
    </row>
    <row r="2172" spans="2:2" x14ac:dyDescent="0.25">
      <c r="B2172"/>
    </row>
    <row r="2173" spans="2:2" x14ac:dyDescent="0.25">
      <c r="B2173"/>
    </row>
    <row r="2174" spans="2:2" x14ac:dyDescent="0.25">
      <c r="B2174"/>
    </row>
    <row r="2175" spans="2:2" x14ac:dyDescent="0.25">
      <c r="B2175"/>
    </row>
    <row r="2176" spans="2:2" x14ac:dyDescent="0.25">
      <c r="B2176"/>
    </row>
    <row r="2177" spans="2:2" x14ac:dyDescent="0.25">
      <c r="B2177"/>
    </row>
    <row r="2178" spans="2:2" x14ac:dyDescent="0.25">
      <c r="B2178"/>
    </row>
    <row r="2179" spans="2:2" x14ac:dyDescent="0.25">
      <c r="B2179"/>
    </row>
    <row r="2180" spans="2:2" x14ac:dyDescent="0.25">
      <c r="B2180"/>
    </row>
    <row r="2181" spans="2:2" x14ac:dyDescent="0.25">
      <c r="B2181"/>
    </row>
    <row r="2182" spans="2:2" x14ac:dyDescent="0.25">
      <c r="B2182"/>
    </row>
    <row r="2183" spans="2:2" x14ac:dyDescent="0.25">
      <c r="B2183"/>
    </row>
    <row r="2184" spans="2:2" x14ac:dyDescent="0.25">
      <c r="B2184"/>
    </row>
    <row r="2185" spans="2:2" x14ac:dyDescent="0.25">
      <c r="B2185"/>
    </row>
    <row r="2186" spans="2:2" x14ac:dyDescent="0.25">
      <c r="B2186"/>
    </row>
    <row r="2187" spans="2:2" x14ac:dyDescent="0.25">
      <c r="B2187"/>
    </row>
    <row r="2188" spans="2:2" x14ac:dyDescent="0.25">
      <c r="B2188"/>
    </row>
    <row r="2189" spans="2:2" x14ac:dyDescent="0.25">
      <c r="B2189"/>
    </row>
    <row r="2190" spans="2:2" x14ac:dyDescent="0.25">
      <c r="B2190"/>
    </row>
    <row r="2191" spans="2:2" x14ac:dyDescent="0.25">
      <c r="B2191"/>
    </row>
    <row r="2192" spans="2:2" x14ac:dyDescent="0.25">
      <c r="B2192"/>
    </row>
    <row r="2193" spans="2:2" x14ac:dyDescent="0.25">
      <c r="B2193"/>
    </row>
    <row r="2194" spans="2:2" x14ac:dyDescent="0.25">
      <c r="B2194"/>
    </row>
    <row r="2195" spans="2:2" x14ac:dyDescent="0.25">
      <c r="B2195"/>
    </row>
    <row r="2196" spans="2:2" x14ac:dyDescent="0.25">
      <c r="B2196"/>
    </row>
    <row r="2197" spans="2:2" x14ac:dyDescent="0.25">
      <c r="B2197"/>
    </row>
    <row r="2198" spans="2:2" x14ac:dyDescent="0.25">
      <c r="B2198"/>
    </row>
    <row r="2199" spans="2:2" x14ac:dyDescent="0.25">
      <c r="B2199"/>
    </row>
    <row r="2200" spans="2:2" x14ac:dyDescent="0.25">
      <c r="B2200"/>
    </row>
    <row r="2201" spans="2:2" x14ac:dyDescent="0.25">
      <c r="B2201"/>
    </row>
    <row r="2202" spans="2:2" x14ac:dyDescent="0.25">
      <c r="B2202"/>
    </row>
    <row r="2203" spans="2:2" x14ac:dyDescent="0.25">
      <c r="B2203"/>
    </row>
    <row r="2204" spans="2:2" x14ac:dyDescent="0.25">
      <c r="B2204"/>
    </row>
    <row r="2205" spans="2:2" x14ac:dyDescent="0.25">
      <c r="B2205"/>
    </row>
    <row r="2206" spans="2:2" x14ac:dyDescent="0.25">
      <c r="B2206"/>
    </row>
    <row r="2207" spans="2:2" x14ac:dyDescent="0.25">
      <c r="B2207"/>
    </row>
    <row r="2208" spans="2:2" x14ac:dyDescent="0.25">
      <c r="B2208"/>
    </row>
    <row r="2209" spans="2:2" x14ac:dyDescent="0.25">
      <c r="B2209"/>
    </row>
    <row r="2210" spans="2:2" x14ac:dyDescent="0.25">
      <c r="B2210"/>
    </row>
    <row r="2211" spans="2:2" x14ac:dyDescent="0.25">
      <c r="B2211"/>
    </row>
    <row r="2212" spans="2:2" x14ac:dyDescent="0.25">
      <c r="B2212"/>
    </row>
    <row r="2213" spans="2:2" x14ac:dyDescent="0.25">
      <c r="B2213"/>
    </row>
    <row r="2214" spans="2:2" x14ac:dyDescent="0.25">
      <c r="B2214"/>
    </row>
    <row r="2215" spans="2:2" x14ac:dyDescent="0.25">
      <c r="B2215"/>
    </row>
    <row r="2216" spans="2:2" x14ac:dyDescent="0.25">
      <c r="B2216"/>
    </row>
    <row r="2217" spans="2:2" x14ac:dyDescent="0.25">
      <c r="B2217"/>
    </row>
    <row r="2218" spans="2:2" x14ac:dyDescent="0.25">
      <c r="B2218"/>
    </row>
    <row r="2219" spans="2:2" x14ac:dyDescent="0.25">
      <c r="B2219"/>
    </row>
    <row r="2220" spans="2:2" x14ac:dyDescent="0.25">
      <c r="B2220"/>
    </row>
    <row r="2221" spans="2:2" x14ac:dyDescent="0.25">
      <c r="B2221"/>
    </row>
    <row r="2222" spans="2:2" x14ac:dyDescent="0.25">
      <c r="B2222"/>
    </row>
    <row r="2223" spans="2:2" x14ac:dyDescent="0.25">
      <c r="B2223"/>
    </row>
    <row r="2224" spans="2:2" x14ac:dyDescent="0.25">
      <c r="B2224"/>
    </row>
    <row r="2225" spans="2:2" x14ac:dyDescent="0.25">
      <c r="B2225"/>
    </row>
    <row r="2226" spans="2:2" x14ac:dyDescent="0.25">
      <c r="B2226"/>
    </row>
    <row r="2227" spans="2:2" x14ac:dyDescent="0.25">
      <c r="B2227"/>
    </row>
    <row r="2228" spans="2:2" x14ac:dyDescent="0.25">
      <c r="B2228"/>
    </row>
    <row r="2229" spans="2:2" x14ac:dyDescent="0.25">
      <c r="B2229"/>
    </row>
    <row r="2230" spans="2:2" x14ac:dyDescent="0.25">
      <c r="B2230"/>
    </row>
    <row r="2231" spans="2:2" x14ac:dyDescent="0.25">
      <c r="B2231"/>
    </row>
    <row r="2232" spans="2:2" x14ac:dyDescent="0.25">
      <c r="B2232"/>
    </row>
    <row r="2233" spans="2:2" x14ac:dyDescent="0.25">
      <c r="B2233"/>
    </row>
    <row r="2234" spans="2:2" x14ac:dyDescent="0.25">
      <c r="B2234"/>
    </row>
    <row r="2235" spans="2:2" x14ac:dyDescent="0.25">
      <c r="B2235"/>
    </row>
    <row r="2236" spans="2:2" x14ac:dyDescent="0.25">
      <c r="B2236"/>
    </row>
    <row r="2237" spans="2:2" x14ac:dyDescent="0.25">
      <c r="B2237"/>
    </row>
    <row r="2238" spans="2:2" x14ac:dyDescent="0.25">
      <c r="B2238"/>
    </row>
    <row r="2239" spans="2:2" x14ac:dyDescent="0.25">
      <c r="B2239"/>
    </row>
    <row r="2240" spans="2:2" x14ac:dyDescent="0.25">
      <c r="B2240"/>
    </row>
    <row r="2241" spans="2:2" x14ac:dyDescent="0.25">
      <c r="B2241"/>
    </row>
    <row r="2242" spans="2:2" x14ac:dyDescent="0.25">
      <c r="B2242"/>
    </row>
    <row r="2243" spans="2:2" x14ac:dyDescent="0.25">
      <c r="B2243"/>
    </row>
    <row r="2244" spans="2:2" x14ac:dyDescent="0.25">
      <c r="B2244"/>
    </row>
    <row r="2245" spans="2:2" x14ac:dyDescent="0.25">
      <c r="B2245"/>
    </row>
    <row r="2246" spans="2:2" x14ac:dyDescent="0.25">
      <c r="B2246"/>
    </row>
    <row r="2247" spans="2:2" x14ac:dyDescent="0.25">
      <c r="B2247"/>
    </row>
    <row r="2248" spans="2:2" x14ac:dyDescent="0.25">
      <c r="B2248"/>
    </row>
    <row r="2249" spans="2:2" x14ac:dyDescent="0.25">
      <c r="B2249"/>
    </row>
    <row r="2250" spans="2:2" x14ac:dyDescent="0.25">
      <c r="B2250"/>
    </row>
    <row r="2251" spans="2:2" x14ac:dyDescent="0.25">
      <c r="B2251"/>
    </row>
    <row r="2252" spans="2:2" x14ac:dyDescent="0.25">
      <c r="B2252"/>
    </row>
    <row r="2253" spans="2:2" x14ac:dyDescent="0.25">
      <c r="B2253"/>
    </row>
    <row r="2254" spans="2:2" x14ac:dyDescent="0.25">
      <c r="B2254"/>
    </row>
    <row r="2255" spans="2:2" x14ac:dyDescent="0.25">
      <c r="B2255"/>
    </row>
    <row r="2256" spans="2:2" x14ac:dyDescent="0.25">
      <c r="B2256"/>
    </row>
    <row r="2257" spans="2:2" x14ac:dyDescent="0.25">
      <c r="B2257"/>
    </row>
    <row r="2258" spans="2:2" x14ac:dyDescent="0.25">
      <c r="B2258"/>
    </row>
    <row r="2259" spans="2:2" x14ac:dyDescent="0.25">
      <c r="B2259"/>
    </row>
    <row r="2260" spans="2:2" x14ac:dyDescent="0.25">
      <c r="B2260"/>
    </row>
    <row r="2261" spans="2:2" x14ac:dyDescent="0.25">
      <c r="B2261"/>
    </row>
    <row r="2262" spans="2:2" x14ac:dyDescent="0.25">
      <c r="B2262"/>
    </row>
    <row r="2263" spans="2:2" x14ac:dyDescent="0.25">
      <c r="B2263"/>
    </row>
    <row r="2264" spans="2:2" x14ac:dyDescent="0.25">
      <c r="B2264"/>
    </row>
    <row r="2265" spans="2:2" x14ac:dyDescent="0.25">
      <c r="B2265"/>
    </row>
    <row r="2266" spans="2:2" x14ac:dyDescent="0.25">
      <c r="B2266"/>
    </row>
    <row r="2267" spans="2:2" x14ac:dyDescent="0.25">
      <c r="B2267"/>
    </row>
    <row r="2268" spans="2:2" x14ac:dyDescent="0.25">
      <c r="B2268"/>
    </row>
    <row r="2269" spans="2:2" x14ac:dyDescent="0.25">
      <c r="B2269"/>
    </row>
    <row r="2270" spans="2:2" x14ac:dyDescent="0.25">
      <c r="B2270"/>
    </row>
    <row r="2271" spans="2:2" x14ac:dyDescent="0.25">
      <c r="B2271"/>
    </row>
    <row r="2272" spans="2:2" x14ac:dyDescent="0.25">
      <c r="B2272"/>
    </row>
    <row r="2273" spans="2:2" x14ac:dyDescent="0.25">
      <c r="B2273"/>
    </row>
    <row r="2274" spans="2:2" x14ac:dyDescent="0.25">
      <c r="B2274"/>
    </row>
    <row r="2275" spans="2:2" x14ac:dyDescent="0.25">
      <c r="B2275"/>
    </row>
    <row r="2276" spans="2:2" x14ac:dyDescent="0.25">
      <c r="B2276"/>
    </row>
    <row r="2277" spans="2:2" x14ac:dyDescent="0.25">
      <c r="B2277"/>
    </row>
    <row r="2278" spans="2:2" x14ac:dyDescent="0.25">
      <c r="B2278"/>
    </row>
    <row r="2279" spans="2:2" x14ac:dyDescent="0.25">
      <c r="B2279"/>
    </row>
    <row r="2280" spans="2:2" x14ac:dyDescent="0.25">
      <c r="B2280"/>
    </row>
    <row r="2281" spans="2:2" x14ac:dyDescent="0.25">
      <c r="B2281"/>
    </row>
    <row r="2282" spans="2:2" x14ac:dyDescent="0.25">
      <c r="B2282"/>
    </row>
    <row r="2283" spans="2:2" x14ac:dyDescent="0.25">
      <c r="B2283"/>
    </row>
    <row r="2284" spans="2:2" x14ac:dyDescent="0.25">
      <c r="B2284"/>
    </row>
    <row r="2285" spans="2:2" x14ac:dyDescent="0.25">
      <c r="B2285"/>
    </row>
    <row r="2286" spans="2:2" x14ac:dyDescent="0.25">
      <c r="B2286"/>
    </row>
    <row r="2287" spans="2:2" x14ac:dyDescent="0.25">
      <c r="B2287"/>
    </row>
    <row r="2288" spans="2:2" x14ac:dyDescent="0.25">
      <c r="B2288"/>
    </row>
    <row r="2289" spans="2:2" x14ac:dyDescent="0.25">
      <c r="B2289"/>
    </row>
    <row r="2290" spans="2:2" x14ac:dyDescent="0.25">
      <c r="B2290"/>
    </row>
    <row r="2291" spans="2:2" x14ac:dyDescent="0.25">
      <c r="B2291"/>
    </row>
    <row r="2292" spans="2:2" x14ac:dyDescent="0.25">
      <c r="B2292"/>
    </row>
    <row r="2293" spans="2:2" x14ac:dyDescent="0.25">
      <c r="B2293"/>
    </row>
    <row r="2294" spans="2:2" x14ac:dyDescent="0.25">
      <c r="B2294"/>
    </row>
    <row r="2295" spans="2:2" x14ac:dyDescent="0.25">
      <c r="B2295"/>
    </row>
    <row r="2296" spans="2:2" x14ac:dyDescent="0.25">
      <c r="B2296"/>
    </row>
    <row r="2297" spans="2:2" x14ac:dyDescent="0.25">
      <c r="B2297"/>
    </row>
    <row r="2298" spans="2:2" x14ac:dyDescent="0.25">
      <c r="B2298"/>
    </row>
    <row r="2299" spans="2:2" x14ac:dyDescent="0.25">
      <c r="B2299"/>
    </row>
    <row r="2300" spans="2:2" x14ac:dyDescent="0.25">
      <c r="B2300"/>
    </row>
    <row r="2301" spans="2:2" x14ac:dyDescent="0.25">
      <c r="B2301"/>
    </row>
    <row r="2302" spans="2:2" x14ac:dyDescent="0.25">
      <c r="B2302"/>
    </row>
    <row r="2303" spans="2:2" x14ac:dyDescent="0.25">
      <c r="B2303"/>
    </row>
    <row r="2304" spans="2:2" x14ac:dyDescent="0.25">
      <c r="B2304"/>
    </row>
    <row r="2305" spans="2:2" x14ac:dyDescent="0.25">
      <c r="B2305"/>
    </row>
    <row r="2306" spans="2:2" x14ac:dyDescent="0.25">
      <c r="B2306"/>
    </row>
    <row r="2307" spans="2:2" x14ac:dyDescent="0.25">
      <c r="B2307"/>
    </row>
    <row r="2308" spans="2:2" x14ac:dyDescent="0.25">
      <c r="B2308"/>
    </row>
    <row r="2309" spans="2:2" x14ac:dyDescent="0.25">
      <c r="B2309"/>
    </row>
    <row r="2310" spans="2:2" x14ac:dyDescent="0.25">
      <c r="B2310"/>
    </row>
    <row r="2311" spans="2:2" x14ac:dyDescent="0.25">
      <c r="B2311"/>
    </row>
    <row r="2312" spans="2:2" x14ac:dyDescent="0.25">
      <c r="B2312"/>
    </row>
    <row r="2313" spans="2:2" x14ac:dyDescent="0.25">
      <c r="B2313"/>
    </row>
    <row r="2314" spans="2:2" x14ac:dyDescent="0.25">
      <c r="B2314"/>
    </row>
    <row r="2315" spans="2:2" x14ac:dyDescent="0.25">
      <c r="B2315"/>
    </row>
    <row r="2316" spans="2:2" x14ac:dyDescent="0.25">
      <c r="B2316"/>
    </row>
    <row r="2317" spans="2:2" x14ac:dyDescent="0.25">
      <c r="B2317"/>
    </row>
    <row r="2318" spans="2:2" x14ac:dyDescent="0.25">
      <c r="B2318"/>
    </row>
    <row r="2319" spans="2:2" x14ac:dyDescent="0.25">
      <c r="B2319"/>
    </row>
    <row r="2320" spans="2:2" x14ac:dyDescent="0.25">
      <c r="B2320"/>
    </row>
    <row r="2321" spans="2:2" x14ac:dyDescent="0.25">
      <c r="B2321"/>
    </row>
    <row r="2322" spans="2:2" x14ac:dyDescent="0.25">
      <c r="B2322"/>
    </row>
    <row r="2323" spans="2:2" x14ac:dyDescent="0.25">
      <c r="B2323"/>
    </row>
    <row r="2324" spans="2:2" x14ac:dyDescent="0.25">
      <c r="B2324"/>
    </row>
    <row r="2325" spans="2:2" x14ac:dyDescent="0.25">
      <c r="B2325"/>
    </row>
    <row r="2326" spans="2:2" x14ac:dyDescent="0.25">
      <c r="B2326"/>
    </row>
    <row r="2327" spans="2:2" x14ac:dyDescent="0.25">
      <c r="B2327"/>
    </row>
    <row r="2328" spans="2:2" x14ac:dyDescent="0.25">
      <c r="B2328"/>
    </row>
    <row r="2329" spans="2:2" x14ac:dyDescent="0.25">
      <c r="B2329"/>
    </row>
    <row r="2330" spans="2:2" x14ac:dyDescent="0.25">
      <c r="B2330"/>
    </row>
    <row r="2331" spans="2:2" x14ac:dyDescent="0.25">
      <c r="B2331"/>
    </row>
    <row r="2332" spans="2:2" x14ac:dyDescent="0.25">
      <c r="B2332"/>
    </row>
    <row r="2333" spans="2:2" x14ac:dyDescent="0.25">
      <c r="B2333"/>
    </row>
    <row r="2334" spans="2:2" x14ac:dyDescent="0.25">
      <c r="B2334"/>
    </row>
    <row r="2335" spans="2:2" x14ac:dyDescent="0.25">
      <c r="B2335"/>
    </row>
    <row r="2336" spans="2:2" x14ac:dyDescent="0.25">
      <c r="B2336"/>
    </row>
    <row r="2337" spans="2:2" x14ac:dyDescent="0.25">
      <c r="B2337"/>
    </row>
    <row r="2338" spans="2:2" x14ac:dyDescent="0.25">
      <c r="B2338"/>
    </row>
    <row r="2339" spans="2:2" x14ac:dyDescent="0.25">
      <c r="B2339"/>
    </row>
    <row r="2340" spans="2:2" x14ac:dyDescent="0.25">
      <c r="B2340"/>
    </row>
    <row r="2341" spans="2:2" x14ac:dyDescent="0.25">
      <c r="B2341"/>
    </row>
    <row r="2342" spans="2:2" x14ac:dyDescent="0.25">
      <c r="B2342"/>
    </row>
    <row r="2343" spans="2:2" x14ac:dyDescent="0.25">
      <c r="B2343"/>
    </row>
    <row r="2344" spans="2:2" x14ac:dyDescent="0.25">
      <c r="B2344"/>
    </row>
    <row r="2345" spans="2:2" x14ac:dyDescent="0.25">
      <c r="B2345"/>
    </row>
    <row r="2346" spans="2:2" x14ac:dyDescent="0.25">
      <c r="B2346"/>
    </row>
    <row r="2347" spans="2:2" x14ac:dyDescent="0.25">
      <c r="B2347"/>
    </row>
    <row r="2348" spans="2:2" x14ac:dyDescent="0.25">
      <c r="B2348"/>
    </row>
    <row r="2349" spans="2:2" x14ac:dyDescent="0.25">
      <c r="B2349"/>
    </row>
    <row r="2350" spans="2:2" x14ac:dyDescent="0.25">
      <c r="B2350"/>
    </row>
    <row r="2351" spans="2:2" x14ac:dyDescent="0.25">
      <c r="B2351"/>
    </row>
    <row r="2352" spans="2:2" x14ac:dyDescent="0.25">
      <c r="B2352"/>
    </row>
    <row r="2353" spans="2:2" x14ac:dyDescent="0.25">
      <c r="B2353"/>
    </row>
    <row r="2354" spans="2:2" x14ac:dyDescent="0.25">
      <c r="B2354"/>
    </row>
    <row r="2355" spans="2:2" x14ac:dyDescent="0.25">
      <c r="B2355"/>
    </row>
    <row r="2356" spans="2:2" x14ac:dyDescent="0.25">
      <c r="B2356"/>
    </row>
    <row r="2357" spans="2:2" x14ac:dyDescent="0.25">
      <c r="B2357"/>
    </row>
    <row r="2358" spans="2:2" x14ac:dyDescent="0.25">
      <c r="B2358"/>
    </row>
    <row r="2359" spans="2:2" x14ac:dyDescent="0.25">
      <c r="B2359"/>
    </row>
    <row r="2360" spans="2:2" x14ac:dyDescent="0.25">
      <c r="B2360"/>
    </row>
    <row r="2361" spans="2:2" x14ac:dyDescent="0.25">
      <c r="B2361"/>
    </row>
    <row r="2362" spans="2:2" x14ac:dyDescent="0.25">
      <c r="B2362"/>
    </row>
    <row r="2363" spans="2:2" x14ac:dyDescent="0.25">
      <c r="B2363"/>
    </row>
    <row r="2364" spans="2:2" x14ac:dyDescent="0.25">
      <c r="B2364"/>
    </row>
    <row r="2365" spans="2:2" x14ac:dyDescent="0.25">
      <c r="B2365"/>
    </row>
    <row r="2366" spans="2:2" x14ac:dyDescent="0.25">
      <c r="B2366"/>
    </row>
    <row r="2367" spans="2:2" x14ac:dyDescent="0.25">
      <c r="B2367"/>
    </row>
    <row r="2368" spans="2:2" x14ac:dyDescent="0.25">
      <c r="B2368"/>
    </row>
    <row r="2369" spans="2:2" x14ac:dyDescent="0.25">
      <c r="B2369"/>
    </row>
    <row r="2370" spans="2:2" x14ac:dyDescent="0.25">
      <c r="B2370"/>
    </row>
    <row r="2371" spans="2:2" x14ac:dyDescent="0.25">
      <c r="B2371"/>
    </row>
    <row r="2372" spans="2:2" x14ac:dyDescent="0.25">
      <c r="B2372"/>
    </row>
    <row r="2373" spans="2:2" x14ac:dyDescent="0.25">
      <c r="B2373"/>
    </row>
    <row r="2374" spans="2:2" x14ac:dyDescent="0.25">
      <c r="B2374"/>
    </row>
    <row r="2375" spans="2:2" x14ac:dyDescent="0.25">
      <c r="B2375"/>
    </row>
    <row r="2376" spans="2:2" x14ac:dyDescent="0.25">
      <c r="B2376"/>
    </row>
    <row r="2377" spans="2:2" x14ac:dyDescent="0.25">
      <c r="B2377"/>
    </row>
    <row r="2378" spans="2:2" x14ac:dyDescent="0.25">
      <c r="B2378"/>
    </row>
    <row r="2379" spans="2:2" x14ac:dyDescent="0.25">
      <c r="B2379"/>
    </row>
    <row r="2380" spans="2:2" x14ac:dyDescent="0.25">
      <c r="B2380"/>
    </row>
    <row r="2381" spans="2:2" x14ac:dyDescent="0.25">
      <c r="B2381"/>
    </row>
    <row r="2382" spans="2:2" x14ac:dyDescent="0.25">
      <c r="B2382"/>
    </row>
    <row r="2383" spans="2:2" x14ac:dyDescent="0.25">
      <c r="B2383"/>
    </row>
    <row r="2384" spans="2:2" x14ac:dyDescent="0.25">
      <c r="B2384"/>
    </row>
    <row r="2385" spans="2:2" x14ac:dyDescent="0.25">
      <c r="B2385"/>
    </row>
    <row r="2386" spans="2:2" x14ac:dyDescent="0.25">
      <c r="B2386"/>
    </row>
    <row r="2387" spans="2:2" x14ac:dyDescent="0.25">
      <c r="B2387"/>
    </row>
    <row r="2388" spans="2:2" x14ac:dyDescent="0.25">
      <c r="B2388"/>
    </row>
    <row r="2389" spans="2:2" x14ac:dyDescent="0.25">
      <c r="B2389"/>
    </row>
    <row r="2390" spans="2:2" x14ac:dyDescent="0.25">
      <c r="B2390"/>
    </row>
    <row r="2391" spans="2:2" x14ac:dyDescent="0.25">
      <c r="B2391"/>
    </row>
    <row r="2392" spans="2:2" x14ac:dyDescent="0.25">
      <c r="B2392"/>
    </row>
    <row r="2393" spans="2:2" x14ac:dyDescent="0.25">
      <c r="B2393"/>
    </row>
    <row r="2394" spans="2:2" x14ac:dyDescent="0.25">
      <c r="B2394"/>
    </row>
    <row r="2395" spans="2:2" x14ac:dyDescent="0.25">
      <c r="B2395"/>
    </row>
    <row r="2396" spans="2:2" x14ac:dyDescent="0.25">
      <c r="B2396"/>
    </row>
    <row r="2397" spans="2:2" x14ac:dyDescent="0.25">
      <c r="B2397"/>
    </row>
    <row r="2398" spans="2:2" x14ac:dyDescent="0.25">
      <c r="B2398"/>
    </row>
    <row r="2399" spans="2:2" x14ac:dyDescent="0.25">
      <c r="B2399"/>
    </row>
    <row r="2400" spans="2:2" x14ac:dyDescent="0.25">
      <c r="B2400"/>
    </row>
    <row r="2401" spans="2:2" x14ac:dyDescent="0.25">
      <c r="B2401"/>
    </row>
    <row r="2402" spans="2:2" x14ac:dyDescent="0.25">
      <c r="B2402"/>
    </row>
    <row r="2403" spans="2:2" x14ac:dyDescent="0.25">
      <c r="B2403"/>
    </row>
    <row r="2404" spans="2:2" x14ac:dyDescent="0.25">
      <c r="B2404"/>
    </row>
    <row r="2405" spans="2:2" x14ac:dyDescent="0.25">
      <c r="B2405"/>
    </row>
    <row r="2406" spans="2:2" x14ac:dyDescent="0.25">
      <c r="B2406"/>
    </row>
    <row r="2407" spans="2:2" x14ac:dyDescent="0.25">
      <c r="B2407"/>
    </row>
    <row r="2408" spans="2:2" x14ac:dyDescent="0.25">
      <c r="B2408"/>
    </row>
    <row r="2409" spans="2:2" x14ac:dyDescent="0.25">
      <c r="B2409"/>
    </row>
    <row r="2410" spans="2:2" x14ac:dyDescent="0.25">
      <c r="B2410"/>
    </row>
    <row r="2411" spans="2:2" x14ac:dyDescent="0.25">
      <c r="B2411"/>
    </row>
    <row r="2412" spans="2:2" x14ac:dyDescent="0.25">
      <c r="B2412"/>
    </row>
    <row r="2413" spans="2:2" x14ac:dyDescent="0.25">
      <c r="B2413"/>
    </row>
    <row r="2414" spans="2:2" x14ac:dyDescent="0.25">
      <c r="B2414"/>
    </row>
    <row r="2415" spans="2:2" x14ac:dyDescent="0.25">
      <c r="B2415"/>
    </row>
    <row r="2416" spans="2:2" x14ac:dyDescent="0.25">
      <c r="B2416"/>
    </row>
    <row r="2417" spans="2:2" x14ac:dyDescent="0.25">
      <c r="B2417"/>
    </row>
    <row r="2418" spans="2:2" x14ac:dyDescent="0.25">
      <c r="B2418"/>
    </row>
    <row r="2419" spans="2:2" x14ac:dyDescent="0.25">
      <c r="B2419"/>
    </row>
    <row r="2420" spans="2:2" x14ac:dyDescent="0.25">
      <c r="B2420"/>
    </row>
    <row r="2421" spans="2:2" x14ac:dyDescent="0.25">
      <c r="B2421"/>
    </row>
    <row r="2422" spans="2:2" x14ac:dyDescent="0.25">
      <c r="B2422"/>
    </row>
    <row r="2423" spans="2:2" x14ac:dyDescent="0.25">
      <c r="B2423"/>
    </row>
    <row r="2424" spans="2:2" x14ac:dyDescent="0.25">
      <c r="B2424"/>
    </row>
    <row r="2425" spans="2:2" x14ac:dyDescent="0.25">
      <c r="B2425"/>
    </row>
    <row r="2426" spans="2:2" x14ac:dyDescent="0.25">
      <c r="B2426"/>
    </row>
    <row r="2427" spans="2:2" x14ac:dyDescent="0.25">
      <c r="B2427"/>
    </row>
    <row r="2428" spans="2:2" x14ac:dyDescent="0.25">
      <c r="B2428"/>
    </row>
    <row r="2429" spans="2:2" x14ac:dyDescent="0.25">
      <c r="B2429"/>
    </row>
    <row r="2430" spans="2:2" x14ac:dyDescent="0.25">
      <c r="B2430"/>
    </row>
    <row r="2431" spans="2:2" x14ac:dyDescent="0.25">
      <c r="B2431"/>
    </row>
    <row r="2432" spans="2:2" x14ac:dyDescent="0.25">
      <c r="B2432"/>
    </row>
    <row r="2433" spans="2:2" x14ac:dyDescent="0.25">
      <c r="B2433"/>
    </row>
    <row r="2434" spans="2:2" x14ac:dyDescent="0.25">
      <c r="B2434"/>
    </row>
    <row r="2435" spans="2:2" x14ac:dyDescent="0.25">
      <c r="B2435"/>
    </row>
    <row r="2436" spans="2:2" x14ac:dyDescent="0.25">
      <c r="B2436"/>
    </row>
    <row r="2437" spans="2:2" x14ac:dyDescent="0.25">
      <c r="B2437"/>
    </row>
    <row r="2438" spans="2:2" x14ac:dyDescent="0.25">
      <c r="B2438"/>
    </row>
    <row r="2439" spans="2:2" x14ac:dyDescent="0.25">
      <c r="B2439"/>
    </row>
    <row r="2440" spans="2:2" x14ac:dyDescent="0.25">
      <c r="B2440"/>
    </row>
    <row r="2441" spans="2:2" x14ac:dyDescent="0.25">
      <c r="B2441"/>
    </row>
    <row r="2442" spans="2:2" x14ac:dyDescent="0.25">
      <c r="B2442"/>
    </row>
    <row r="2443" spans="2:2" x14ac:dyDescent="0.25">
      <c r="B2443"/>
    </row>
    <row r="2444" spans="2:2" x14ac:dyDescent="0.25">
      <c r="B2444"/>
    </row>
    <row r="2445" spans="2:2" x14ac:dyDescent="0.25">
      <c r="B2445"/>
    </row>
    <row r="2446" spans="2:2" x14ac:dyDescent="0.25">
      <c r="B2446"/>
    </row>
    <row r="2447" spans="2:2" x14ac:dyDescent="0.25">
      <c r="B2447"/>
    </row>
    <row r="2448" spans="2:2" x14ac:dyDescent="0.25">
      <c r="B2448"/>
    </row>
    <row r="2449" spans="2:2" x14ac:dyDescent="0.25">
      <c r="B2449"/>
    </row>
    <row r="2450" spans="2:2" x14ac:dyDescent="0.25">
      <c r="B2450"/>
    </row>
    <row r="2451" spans="2:2" x14ac:dyDescent="0.25">
      <c r="B2451"/>
    </row>
    <row r="2452" spans="2:2" x14ac:dyDescent="0.25">
      <c r="B2452"/>
    </row>
    <row r="2453" spans="2:2" x14ac:dyDescent="0.25">
      <c r="B2453"/>
    </row>
    <row r="2454" spans="2:2" x14ac:dyDescent="0.25">
      <c r="B2454"/>
    </row>
    <row r="2455" spans="2:2" x14ac:dyDescent="0.25">
      <c r="B2455"/>
    </row>
    <row r="2456" spans="2:2" x14ac:dyDescent="0.25">
      <c r="B2456"/>
    </row>
    <row r="2457" spans="2:2" x14ac:dyDescent="0.25">
      <c r="B2457"/>
    </row>
    <row r="2458" spans="2:2" x14ac:dyDescent="0.25">
      <c r="B2458"/>
    </row>
    <row r="2459" spans="2:2" x14ac:dyDescent="0.25">
      <c r="B2459"/>
    </row>
    <row r="2460" spans="2:2" x14ac:dyDescent="0.25">
      <c r="B2460"/>
    </row>
    <row r="2461" spans="2:2" x14ac:dyDescent="0.25">
      <c r="B2461"/>
    </row>
    <row r="2462" spans="2:2" x14ac:dyDescent="0.25">
      <c r="B2462"/>
    </row>
    <row r="2463" spans="2:2" x14ac:dyDescent="0.25">
      <c r="B2463"/>
    </row>
    <row r="2464" spans="2:2" x14ac:dyDescent="0.25">
      <c r="B2464"/>
    </row>
    <row r="2465" spans="2:2" x14ac:dyDescent="0.25">
      <c r="B2465"/>
    </row>
    <row r="2466" spans="2:2" x14ac:dyDescent="0.25">
      <c r="B2466"/>
    </row>
    <row r="2467" spans="2:2" x14ac:dyDescent="0.25">
      <c r="B2467"/>
    </row>
    <row r="2468" spans="2:2" x14ac:dyDescent="0.25">
      <c r="B2468"/>
    </row>
    <row r="2469" spans="2:2" x14ac:dyDescent="0.25">
      <c r="B2469"/>
    </row>
    <row r="2470" spans="2:2" x14ac:dyDescent="0.25">
      <c r="B2470"/>
    </row>
    <row r="2471" spans="2:2" x14ac:dyDescent="0.25">
      <c r="B2471"/>
    </row>
    <row r="2472" spans="2:2" x14ac:dyDescent="0.25">
      <c r="B2472"/>
    </row>
    <row r="2473" spans="2:2" x14ac:dyDescent="0.25">
      <c r="B2473"/>
    </row>
    <row r="2474" spans="2:2" x14ac:dyDescent="0.25">
      <c r="B2474"/>
    </row>
    <row r="2475" spans="2:2" x14ac:dyDescent="0.25">
      <c r="B2475"/>
    </row>
    <row r="2476" spans="2:2" x14ac:dyDescent="0.25">
      <c r="B2476"/>
    </row>
    <row r="2477" spans="2:2" x14ac:dyDescent="0.25">
      <c r="B2477"/>
    </row>
    <row r="2478" spans="2:2" x14ac:dyDescent="0.25">
      <c r="B2478"/>
    </row>
    <row r="2479" spans="2:2" x14ac:dyDescent="0.25">
      <c r="B2479"/>
    </row>
    <row r="2480" spans="2:2" x14ac:dyDescent="0.25">
      <c r="B2480"/>
    </row>
    <row r="2481" spans="2:2" x14ac:dyDescent="0.25">
      <c r="B2481"/>
    </row>
    <row r="2482" spans="2:2" x14ac:dyDescent="0.25">
      <c r="B2482"/>
    </row>
    <row r="2483" spans="2:2" x14ac:dyDescent="0.25">
      <c r="B2483"/>
    </row>
    <row r="2484" spans="2:2" x14ac:dyDescent="0.25">
      <c r="B2484"/>
    </row>
    <row r="2485" spans="2:2" x14ac:dyDescent="0.25">
      <c r="B2485"/>
    </row>
    <row r="2486" spans="2:2" x14ac:dyDescent="0.25">
      <c r="B2486"/>
    </row>
    <row r="2487" spans="2:2" x14ac:dyDescent="0.25">
      <c r="B2487"/>
    </row>
    <row r="2488" spans="2:2" x14ac:dyDescent="0.25">
      <c r="B2488"/>
    </row>
    <row r="2489" spans="2:2" x14ac:dyDescent="0.25">
      <c r="B2489"/>
    </row>
    <row r="2490" spans="2:2" x14ac:dyDescent="0.25">
      <c r="B2490"/>
    </row>
    <row r="2491" spans="2:2" x14ac:dyDescent="0.25">
      <c r="B2491"/>
    </row>
    <row r="2492" spans="2:2" x14ac:dyDescent="0.25">
      <c r="B2492"/>
    </row>
    <row r="2493" spans="2:2" x14ac:dyDescent="0.25">
      <c r="B2493"/>
    </row>
    <row r="2494" spans="2:2" x14ac:dyDescent="0.25">
      <c r="B2494"/>
    </row>
    <row r="2495" spans="2:2" x14ac:dyDescent="0.25">
      <c r="B2495"/>
    </row>
    <row r="2496" spans="2:2" x14ac:dyDescent="0.25">
      <c r="B2496"/>
    </row>
    <row r="2497" spans="2:2" x14ac:dyDescent="0.25">
      <c r="B2497"/>
    </row>
    <row r="2498" spans="2:2" x14ac:dyDescent="0.25">
      <c r="B2498"/>
    </row>
    <row r="2499" spans="2:2" x14ac:dyDescent="0.25">
      <c r="B2499"/>
    </row>
    <row r="2500" spans="2:2" x14ac:dyDescent="0.25">
      <c r="B2500"/>
    </row>
    <row r="2501" spans="2:2" x14ac:dyDescent="0.25">
      <c r="B2501"/>
    </row>
    <row r="2502" spans="2:2" x14ac:dyDescent="0.25">
      <c r="B2502"/>
    </row>
    <row r="2503" spans="2:2" x14ac:dyDescent="0.25">
      <c r="B2503"/>
    </row>
    <row r="2504" spans="2:2" x14ac:dyDescent="0.25">
      <c r="B2504"/>
    </row>
    <row r="2505" spans="2:2" x14ac:dyDescent="0.25">
      <c r="B2505"/>
    </row>
    <row r="2506" spans="2:2" x14ac:dyDescent="0.25">
      <c r="B2506"/>
    </row>
    <row r="2507" spans="2:2" x14ac:dyDescent="0.25">
      <c r="B2507"/>
    </row>
    <row r="2508" spans="2:2" x14ac:dyDescent="0.25">
      <c r="B2508"/>
    </row>
    <row r="2509" spans="2:2" x14ac:dyDescent="0.25">
      <c r="B2509"/>
    </row>
    <row r="2510" spans="2:2" x14ac:dyDescent="0.25">
      <c r="B2510"/>
    </row>
    <row r="2511" spans="2:2" x14ac:dyDescent="0.25">
      <c r="B2511"/>
    </row>
    <row r="2512" spans="2:2" x14ac:dyDescent="0.25">
      <c r="B2512"/>
    </row>
    <row r="2513" spans="2:2" x14ac:dyDescent="0.25">
      <c r="B2513"/>
    </row>
    <row r="2514" spans="2:2" x14ac:dyDescent="0.25">
      <c r="B2514"/>
    </row>
    <row r="2515" spans="2:2" x14ac:dyDescent="0.25">
      <c r="B2515"/>
    </row>
    <row r="2516" spans="2:2" x14ac:dyDescent="0.25">
      <c r="B2516"/>
    </row>
    <row r="2517" spans="2:2" x14ac:dyDescent="0.25">
      <c r="B2517"/>
    </row>
    <row r="2518" spans="2:2" x14ac:dyDescent="0.25">
      <c r="B2518"/>
    </row>
    <row r="2519" spans="2:2" x14ac:dyDescent="0.25">
      <c r="B2519"/>
    </row>
    <row r="2520" spans="2:2" x14ac:dyDescent="0.25">
      <c r="B2520"/>
    </row>
    <row r="2521" spans="2:2" x14ac:dyDescent="0.25">
      <c r="B2521"/>
    </row>
    <row r="2522" spans="2:2" x14ac:dyDescent="0.25">
      <c r="B2522"/>
    </row>
    <row r="2523" spans="2:2" x14ac:dyDescent="0.25">
      <c r="B2523"/>
    </row>
    <row r="2524" spans="2:2" x14ac:dyDescent="0.25">
      <c r="B2524"/>
    </row>
    <row r="2525" spans="2:2" x14ac:dyDescent="0.25">
      <c r="B2525"/>
    </row>
    <row r="2526" spans="2:2" x14ac:dyDescent="0.25">
      <c r="B2526"/>
    </row>
    <row r="2527" spans="2:2" x14ac:dyDescent="0.25">
      <c r="B2527"/>
    </row>
    <row r="2528" spans="2:2" x14ac:dyDescent="0.25">
      <c r="B2528"/>
    </row>
    <row r="2529" spans="2:2" x14ac:dyDescent="0.25">
      <c r="B2529"/>
    </row>
    <row r="2530" spans="2:2" x14ac:dyDescent="0.25">
      <c r="B2530"/>
    </row>
    <row r="2531" spans="2:2" x14ac:dyDescent="0.25">
      <c r="B2531"/>
    </row>
    <row r="2532" spans="2:2" x14ac:dyDescent="0.25">
      <c r="B2532"/>
    </row>
    <row r="2533" spans="2:2" x14ac:dyDescent="0.25">
      <c r="B2533"/>
    </row>
    <row r="2534" spans="2:2" x14ac:dyDescent="0.25">
      <c r="B2534"/>
    </row>
    <row r="2535" spans="2:2" x14ac:dyDescent="0.25">
      <c r="B2535"/>
    </row>
    <row r="2536" spans="2:2" x14ac:dyDescent="0.25">
      <c r="B2536"/>
    </row>
    <row r="2537" spans="2:2" x14ac:dyDescent="0.25">
      <c r="B2537"/>
    </row>
    <row r="2538" spans="2:2" x14ac:dyDescent="0.25">
      <c r="B2538"/>
    </row>
    <row r="2539" spans="2:2" x14ac:dyDescent="0.25">
      <c r="B2539"/>
    </row>
    <row r="2540" spans="2:2" x14ac:dyDescent="0.25">
      <c r="B2540"/>
    </row>
    <row r="2541" spans="2:2" x14ac:dyDescent="0.25">
      <c r="B2541"/>
    </row>
    <row r="2542" spans="2:2" x14ac:dyDescent="0.25">
      <c r="B2542"/>
    </row>
    <row r="2543" spans="2:2" x14ac:dyDescent="0.25">
      <c r="B2543"/>
    </row>
    <row r="2544" spans="2:2" x14ac:dyDescent="0.25">
      <c r="B2544"/>
    </row>
    <row r="2545" spans="2:2" x14ac:dyDescent="0.25">
      <c r="B2545"/>
    </row>
    <row r="2546" spans="2:2" x14ac:dyDescent="0.25">
      <c r="B2546"/>
    </row>
    <row r="2547" spans="2:2" x14ac:dyDescent="0.25">
      <c r="B2547"/>
    </row>
    <row r="2548" spans="2:2" x14ac:dyDescent="0.25">
      <c r="B2548"/>
    </row>
    <row r="2549" spans="2:2" x14ac:dyDescent="0.25">
      <c r="B2549"/>
    </row>
    <row r="2550" spans="2:2" x14ac:dyDescent="0.25">
      <c r="B2550"/>
    </row>
    <row r="2551" spans="2:2" x14ac:dyDescent="0.25">
      <c r="B2551"/>
    </row>
    <row r="2552" spans="2:2" x14ac:dyDescent="0.25">
      <c r="B2552"/>
    </row>
    <row r="2553" spans="2:2" x14ac:dyDescent="0.25">
      <c r="B2553"/>
    </row>
    <row r="2554" spans="2:2" x14ac:dyDescent="0.25">
      <c r="B2554"/>
    </row>
    <row r="2555" spans="2:2" x14ac:dyDescent="0.25">
      <c r="B2555"/>
    </row>
    <row r="2556" spans="2:2" x14ac:dyDescent="0.25">
      <c r="B2556"/>
    </row>
    <row r="2557" spans="2:2" x14ac:dyDescent="0.25">
      <c r="B2557"/>
    </row>
    <row r="2558" spans="2:2" x14ac:dyDescent="0.25">
      <c r="B2558"/>
    </row>
    <row r="2559" spans="2:2" x14ac:dyDescent="0.25">
      <c r="B2559"/>
    </row>
    <row r="2560" spans="2:2" x14ac:dyDescent="0.25">
      <c r="B2560"/>
    </row>
    <row r="2561" spans="2:2" x14ac:dyDescent="0.25">
      <c r="B2561"/>
    </row>
    <row r="2562" spans="2:2" x14ac:dyDescent="0.25">
      <c r="B2562"/>
    </row>
    <row r="2563" spans="2:2" x14ac:dyDescent="0.25">
      <c r="B2563"/>
    </row>
    <row r="2564" spans="2:2" x14ac:dyDescent="0.25">
      <c r="B2564"/>
    </row>
    <row r="2565" spans="2:2" x14ac:dyDescent="0.25">
      <c r="B2565"/>
    </row>
    <row r="2566" spans="2:2" x14ac:dyDescent="0.25">
      <c r="B2566"/>
    </row>
    <row r="2567" spans="2:2" x14ac:dyDescent="0.25">
      <c r="B2567"/>
    </row>
    <row r="2568" spans="2:2" x14ac:dyDescent="0.25">
      <c r="B2568"/>
    </row>
    <row r="2569" spans="2:2" x14ac:dyDescent="0.25">
      <c r="B2569"/>
    </row>
    <row r="2570" spans="2:2" x14ac:dyDescent="0.25">
      <c r="B2570"/>
    </row>
    <row r="2571" spans="2:2" x14ac:dyDescent="0.25">
      <c r="B2571"/>
    </row>
    <row r="2572" spans="2:2" x14ac:dyDescent="0.25">
      <c r="B2572"/>
    </row>
    <row r="2573" spans="2:2" x14ac:dyDescent="0.25">
      <c r="B2573"/>
    </row>
    <row r="2574" spans="2:2" x14ac:dyDescent="0.25">
      <c r="B2574"/>
    </row>
    <row r="2575" spans="2:2" x14ac:dyDescent="0.25">
      <c r="B2575"/>
    </row>
    <row r="2576" spans="2:2" x14ac:dyDescent="0.25">
      <c r="B2576"/>
    </row>
    <row r="2577" spans="2:2" x14ac:dyDescent="0.25">
      <c r="B2577"/>
    </row>
    <row r="2578" spans="2:2" x14ac:dyDescent="0.25">
      <c r="B2578"/>
    </row>
    <row r="2579" spans="2:2" x14ac:dyDescent="0.25">
      <c r="B2579"/>
    </row>
    <row r="2580" spans="2:2" x14ac:dyDescent="0.25">
      <c r="B2580"/>
    </row>
    <row r="2581" spans="2:2" x14ac:dyDescent="0.25">
      <c r="B2581"/>
    </row>
    <row r="2582" spans="2:2" x14ac:dyDescent="0.25">
      <c r="B2582"/>
    </row>
    <row r="2583" spans="2:2" x14ac:dyDescent="0.25">
      <c r="B2583"/>
    </row>
    <row r="2584" spans="2:2" x14ac:dyDescent="0.25">
      <c r="B2584"/>
    </row>
    <row r="2585" spans="2:2" x14ac:dyDescent="0.25">
      <c r="B2585"/>
    </row>
    <row r="2586" spans="2:2" x14ac:dyDescent="0.25">
      <c r="B2586"/>
    </row>
    <row r="2587" spans="2:2" x14ac:dyDescent="0.25">
      <c r="B2587"/>
    </row>
    <row r="2588" spans="2:2" x14ac:dyDescent="0.25">
      <c r="B2588"/>
    </row>
    <row r="2589" spans="2:2" x14ac:dyDescent="0.25">
      <c r="B2589"/>
    </row>
    <row r="2590" spans="2:2" x14ac:dyDescent="0.25">
      <c r="B2590"/>
    </row>
    <row r="2591" spans="2:2" x14ac:dyDescent="0.25">
      <c r="B2591"/>
    </row>
    <row r="2592" spans="2:2" x14ac:dyDescent="0.25">
      <c r="B2592"/>
    </row>
    <row r="2593" spans="2:2" x14ac:dyDescent="0.25">
      <c r="B2593"/>
    </row>
    <row r="2594" spans="2:2" x14ac:dyDescent="0.25">
      <c r="B2594"/>
    </row>
    <row r="2595" spans="2:2" x14ac:dyDescent="0.25">
      <c r="B2595"/>
    </row>
    <row r="2596" spans="2:2" x14ac:dyDescent="0.25">
      <c r="B2596"/>
    </row>
    <row r="2597" spans="2:2" x14ac:dyDescent="0.25">
      <c r="B2597"/>
    </row>
    <row r="2598" spans="2:2" x14ac:dyDescent="0.25">
      <c r="B2598"/>
    </row>
    <row r="2599" spans="2:2" x14ac:dyDescent="0.25">
      <c r="B2599"/>
    </row>
    <row r="2600" spans="2:2" x14ac:dyDescent="0.25">
      <c r="B2600"/>
    </row>
    <row r="2601" spans="2:2" x14ac:dyDescent="0.25">
      <c r="B2601"/>
    </row>
    <row r="2602" spans="2:2" x14ac:dyDescent="0.25">
      <c r="B2602"/>
    </row>
    <row r="2603" spans="2:2" x14ac:dyDescent="0.25">
      <c r="B2603"/>
    </row>
    <row r="2604" spans="2:2" x14ac:dyDescent="0.25">
      <c r="B2604"/>
    </row>
    <row r="2605" spans="2:2" x14ac:dyDescent="0.25">
      <c r="B2605"/>
    </row>
    <row r="2606" spans="2:2" x14ac:dyDescent="0.25">
      <c r="B2606"/>
    </row>
    <row r="2607" spans="2:2" x14ac:dyDescent="0.25">
      <c r="B2607"/>
    </row>
    <row r="2608" spans="2:2" x14ac:dyDescent="0.25">
      <c r="B2608"/>
    </row>
    <row r="2609" spans="2:2" x14ac:dyDescent="0.25">
      <c r="B2609"/>
    </row>
    <row r="2610" spans="2:2" x14ac:dyDescent="0.25">
      <c r="B2610"/>
    </row>
    <row r="2611" spans="2:2" x14ac:dyDescent="0.25">
      <c r="B2611"/>
    </row>
    <row r="2612" spans="2:2" x14ac:dyDescent="0.25">
      <c r="B2612"/>
    </row>
    <row r="2613" spans="2:2" x14ac:dyDescent="0.25">
      <c r="B2613"/>
    </row>
    <row r="2614" spans="2:2" x14ac:dyDescent="0.25">
      <c r="B2614"/>
    </row>
    <row r="2615" spans="2:2" x14ac:dyDescent="0.25">
      <c r="B2615"/>
    </row>
    <row r="2616" spans="2:2" x14ac:dyDescent="0.25">
      <c r="B2616"/>
    </row>
    <row r="2617" spans="2:2" x14ac:dyDescent="0.25">
      <c r="B2617"/>
    </row>
    <row r="2618" spans="2:2" x14ac:dyDescent="0.25">
      <c r="B2618"/>
    </row>
    <row r="2619" spans="2:2" x14ac:dyDescent="0.25">
      <c r="B2619"/>
    </row>
    <row r="2620" spans="2:2" x14ac:dyDescent="0.25">
      <c r="B2620"/>
    </row>
    <row r="2621" spans="2:2" x14ac:dyDescent="0.25">
      <c r="B2621"/>
    </row>
    <row r="2622" spans="2:2" x14ac:dyDescent="0.25">
      <c r="B2622"/>
    </row>
    <row r="2623" spans="2:2" x14ac:dyDescent="0.25">
      <c r="B2623"/>
    </row>
    <row r="2624" spans="2:2" x14ac:dyDescent="0.25">
      <c r="B2624"/>
    </row>
    <row r="2625" spans="2:2" x14ac:dyDescent="0.25">
      <c r="B2625"/>
    </row>
    <row r="2626" spans="2:2" x14ac:dyDescent="0.25">
      <c r="B2626"/>
    </row>
    <row r="2627" spans="2:2" x14ac:dyDescent="0.25">
      <c r="B2627"/>
    </row>
    <row r="2628" spans="2:2" x14ac:dyDescent="0.25">
      <c r="B2628"/>
    </row>
    <row r="2629" spans="2:2" x14ac:dyDescent="0.25">
      <c r="B2629"/>
    </row>
    <row r="2630" spans="2:2" x14ac:dyDescent="0.25">
      <c r="B2630"/>
    </row>
    <row r="2631" spans="2:2" x14ac:dyDescent="0.25">
      <c r="B2631"/>
    </row>
    <row r="2632" spans="2:2" x14ac:dyDescent="0.25">
      <c r="B2632"/>
    </row>
    <row r="2633" spans="2:2" x14ac:dyDescent="0.25">
      <c r="B2633"/>
    </row>
    <row r="2634" spans="2:2" x14ac:dyDescent="0.25">
      <c r="B2634"/>
    </row>
    <row r="2635" spans="2:2" x14ac:dyDescent="0.25">
      <c r="B2635"/>
    </row>
    <row r="2636" spans="2:2" x14ac:dyDescent="0.25">
      <c r="B2636"/>
    </row>
    <row r="2637" spans="2:2" x14ac:dyDescent="0.25">
      <c r="B2637"/>
    </row>
    <row r="2638" spans="2:2" x14ac:dyDescent="0.25">
      <c r="B2638"/>
    </row>
    <row r="2639" spans="2:2" x14ac:dyDescent="0.25">
      <c r="B2639"/>
    </row>
    <row r="2640" spans="2:2" x14ac:dyDescent="0.25">
      <c r="B2640"/>
    </row>
    <row r="2641" spans="2:2" x14ac:dyDescent="0.25">
      <c r="B2641"/>
    </row>
    <row r="2642" spans="2:2" x14ac:dyDescent="0.25">
      <c r="B2642"/>
    </row>
    <row r="2643" spans="2:2" x14ac:dyDescent="0.25">
      <c r="B2643"/>
    </row>
    <row r="2644" spans="2:2" x14ac:dyDescent="0.25">
      <c r="B2644"/>
    </row>
    <row r="2645" spans="2:2" x14ac:dyDescent="0.25">
      <c r="B2645"/>
    </row>
    <row r="2646" spans="2:2" x14ac:dyDescent="0.25">
      <c r="B2646"/>
    </row>
    <row r="2647" spans="2:2" x14ac:dyDescent="0.25">
      <c r="B2647"/>
    </row>
    <row r="2648" spans="2:2" x14ac:dyDescent="0.25">
      <c r="B2648"/>
    </row>
    <row r="2649" spans="2:2" x14ac:dyDescent="0.25">
      <c r="B2649"/>
    </row>
    <row r="2650" spans="2:2" x14ac:dyDescent="0.25">
      <c r="B2650"/>
    </row>
    <row r="2651" spans="2:2" x14ac:dyDescent="0.25">
      <c r="B2651"/>
    </row>
    <row r="2652" spans="2:2" x14ac:dyDescent="0.25">
      <c r="B2652"/>
    </row>
    <row r="2653" spans="2:2" x14ac:dyDescent="0.25">
      <c r="B2653"/>
    </row>
    <row r="2654" spans="2:2" x14ac:dyDescent="0.25">
      <c r="B2654"/>
    </row>
    <row r="2655" spans="2:2" x14ac:dyDescent="0.25">
      <c r="B2655"/>
    </row>
    <row r="2656" spans="2:2" x14ac:dyDescent="0.25">
      <c r="B2656"/>
    </row>
    <row r="2657" spans="2:2" x14ac:dyDescent="0.25">
      <c r="B2657"/>
    </row>
    <row r="2658" spans="2:2" x14ac:dyDescent="0.25">
      <c r="B2658"/>
    </row>
    <row r="2659" spans="2:2" x14ac:dyDescent="0.25">
      <c r="B2659"/>
    </row>
    <row r="2660" spans="2:2" x14ac:dyDescent="0.25">
      <c r="B2660"/>
    </row>
    <row r="2661" spans="2:2" x14ac:dyDescent="0.25">
      <c r="B2661"/>
    </row>
    <row r="2662" spans="2:2" x14ac:dyDescent="0.25">
      <c r="B2662"/>
    </row>
    <row r="2663" spans="2:2" x14ac:dyDescent="0.25">
      <c r="B2663"/>
    </row>
    <row r="2664" spans="2:2" x14ac:dyDescent="0.25">
      <c r="B2664"/>
    </row>
    <row r="2665" spans="2:2" x14ac:dyDescent="0.25">
      <c r="B2665"/>
    </row>
    <row r="2666" spans="2:2" x14ac:dyDescent="0.25">
      <c r="B2666"/>
    </row>
    <row r="2667" spans="2:2" x14ac:dyDescent="0.25">
      <c r="B2667"/>
    </row>
    <row r="2668" spans="2:2" x14ac:dyDescent="0.25">
      <c r="B2668"/>
    </row>
    <row r="2669" spans="2:2" x14ac:dyDescent="0.25">
      <c r="B2669"/>
    </row>
    <row r="2670" spans="2:2" x14ac:dyDescent="0.25">
      <c r="B2670"/>
    </row>
    <row r="2671" spans="2:2" x14ac:dyDescent="0.25">
      <c r="B2671"/>
    </row>
    <row r="2672" spans="2:2" x14ac:dyDescent="0.25">
      <c r="B2672"/>
    </row>
    <row r="2673" spans="2:2" x14ac:dyDescent="0.25">
      <c r="B2673"/>
    </row>
    <row r="2674" spans="2:2" x14ac:dyDescent="0.25">
      <c r="B2674"/>
    </row>
    <row r="2675" spans="2:2" x14ac:dyDescent="0.25">
      <c r="B2675"/>
    </row>
    <row r="2676" spans="2:2" x14ac:dyDescent="0.25">
      <c r="B2676"/>
    </row>
    <row r="2677" spans="2:2" x14ac:dyDescent="0.25">
      <c r="B2677"/>
    </row>
    <row r="2678" spans="2:2" x14ac:dyDescent="0.25">
      <c r="B2678"/>
    </row>
    <row r="2679" spans="2:2" x14ac:dyDescent="0.25">
      <c r="B2679"/>
    </row>
    <row r="2680" spans="2:2" x14ac:dyDescent="0.25">
      <c r="B2680"/>
    </row>
    <row r="2681" spans="2:2" x14ac:dyDescent="0.25">
      <c r="B2681"/>
    </row>
    <row r="2682" spans="2:2" x14ac:dyDescent="0.25">
      <c r="B2682"/>
    </row>
    <row r="2683" spans="2:2" x14ac:dyDescent="0.25">
      <c r="B2683"/>
    </row>
    <row r="2684" spans="2:2" x14ac:dyDescent="0.25">
      <c r="B2684"/>
    </row>
    <row r="2685" spans="2:2" x14ac:dyDescent="0.25">
      <c r="B2685"/>
    </row>
    <row r="2686" spans="2:2" x14ac:dyDescent="0.25">
      <c r="B2686"/>
    </row>
    <row r="2687" spans="2:2" x14ac:dyDescent="0.25">
      <c r="B2687"/>
    </row>
    <row r="2688" spans="2:2" x14ac:dyDescent="0.25">
      <c r="B2688"/>
    </row>
    <row r="2689" spans="2:2" x14ac:dyDescent="0.25">
      <c r="B2689"/>
    </row>
    <row r="2690" spans="2:2" x14ac:dyDescent="0.25">
      <c r="B2690"/>
    </row>
    <row r="2691" spans="2:2" x14ac:dyDescent="0.25">
      <c r="B2691"/>
    </row>
    <row r="2692" spans="2:2" x14ac:dyDescent="0.25">
      <c r="B2692"/>
    </row>
    <row r="2693" spans="2:2" x14ac:dyDescent="0.25">
      <c r="B2693"/>
    </row>
    <row r="2694" spans="2:2" x14ac:dyDescent="0.25">
      <c r="B2694"/>
    </row>
    <row r="2695" spans="2:2" x14ac:dyDescent="0.25">
      <c r="B2695"/>
    </row>
    <row r="2696" spans="2:2" x14ac:dyDescent="0.25">
      <c r="B2696"/>
    </row>
    <row r="2697" spans="2:2" x14ac:dyDescent="0.25">
      <c r="B2697"/>
    </row>
    <row r="2698" spans="2:2" x14ac:dyDescent="0.25">
      <c r="B2698"/>
    </row>
    <row r="2699" spans="2:2" x14ac:dyDescent="0.25">
      <c r="B2699"/>
    </row>
    <row r="2700" spans="2:2" x14ac:dyDescent="0.25">
      <c r="B2700"/>
    </row>
    <row r="2701" spans="2:2" x14ac:dyDescent="0.25">
      <c r="B2701"/>
    </row>
    <row r="2702" spans="2:2" x14ac:dyDescent="0.25">
      <c r="B2702"/>
    </row>
    <row r="2703" spans="2:2" x14ac:dyDescent="0.25">
      <c r="B2703"/>
    </row>
    <row r="2704" spans="2:2" x14ac:dyDescent="0.25">
      <c r="B2704"/>
    </row>
    <row r="2705" spans="2:2" x14ac:dyDescent="0.25">
      <c r="B2705"/>
    </row>
    <row r="2706" spans="2:2" x14ac:dyDescent="0.25">
      <c r="B2706"/>
    </row>
    <row r="2707" spans="2:2" x14ac:dyDescent="0.25">
      <c r="B2707"/>
    </row>
    <row r="2708" spans="2:2" x14ac:dyDescent="0.25">
      <c r="B2708"/>
    </row>
    <row r="2709" spans="2:2" x14ac:dyDescent="0.25">
      <c r="B2709"/>
    </row>
    <row r="2710" spans="2:2" x14ac:dyDescent="0.25">
      <c r="B2710"/>
    </row>
    <row r="2711" spans="2:2" x14ac:dyDescent="0.25">
      <c r="B2711"/>
    </row>
    <row r="2712" spans="2:2" x14ac:dyDescent="0.25">
      <c r="B2712"/>
    </row>
    <row r="2713" spans="2:2" x14ac:dyDescent="0.25">
      <c r="B2713"/>
    </row>
    <row r="2714" spans="2:2" x14ac:dyDescent="0.25">
      <c r="B2714"/>
    </row>
    <row r="2715" spans="2:2" x14ac:dyDescent="0.25">
      <c r="B2715"/>
    </row>
    <row r="2716" spans="2:2" x14ac:dyDescent="0.25">
      <c r="B2716"/>
    </row>
    <row r="2717" spans="2:2" x14ac:dyDescent="0.25">
      <c r="B2717"/>
    </row>
    <row r="2718" spans="2:2" x14ac:dyDescent="0.25">
      <c r="B2718"/>
    </row>
    <row r="2719" spans="2:2" x14ac:dyDescent="0.25">
      <c r="B2719"/>
    </row>
    <row r="2720" spans="2:2" x14ac:dyDescent="0.25">
      <c r="B2720"/>
    </row>
    <row r="2721" spans="2:2" x14ac:dyDescent="0.25">
      <c r="B2721"/>
    </row>
    <row r="2722" spans="2:2" x14ac:dyDescent="0.25">
      <c r="B2722"/>
    </row>
    <row r="2723" spans="2:2" x14ac:dyDescent="0.25">
      <c r="B2723"/>
    </row>
    <row r="2724" spans="2:2" x14ac:dyDescent="0.25">
      <c r="B2724"/>
    </row>
    <row r="2725" spans="2:2" x14ac:dyDescent="0.25">
      <c r="B2725"/>
    </row>
    <row r="2726" spans="2:2" x14ac:dyDescent="0.25">
      <c r="B2726"/>
    </row>
    <row r="2727" spans="2:2" x14ac:dyDescent="0.25">
      <c r="B2727"/>
    </row>
    <row r="2728" spans="2:2" x14ac:dyDescent="0.25">
      <c r="B2728"/>
    </row>
    <row r="2729" spans="2:2" x14ac:dyDescent="0.25">
      <c r="B2729"/>
    </row>
    <row r="2730" spans="2:2" x14ac:dyDescent="0.25">
      <c r="B2730"/>
    </row>
    <row r="2731" spans="2:2" x14ac:dyDescent="0.25">
      <c r="B2731"/>
    </row>
    <row r="2732" spans="2:2" x14ac:dyDescent="0.25">
      <c r="B2732"/>
    </row>
    <row r="2733" spans="2:2" x14ac:dyDescent="0.25">
      <c r="B2733"/>
    </row>
    <row r="2734" spans="2:2" x14ac:dyDescent="0.25">
      <c r="B2734"/>
    </row>
    <row r="2735" spans="2:2" x14ac:dyDescent="0.25">
      <c r="B2735"/>
    </row>
    <row r="2736" spans="2:2" x14ac:dyDescent="0.25">
      <c r="B2736"/>
    </row>
    <row r="2737" spans="2:2" x14ac:dyDescent="0.25">
      <c r="B2737"/>
    </row>
    <row r="2738" spans="2:2" x14ac:dyDescent="0.25">
      <c r="B2738"/>
    </row>
    <row r="2739" spans="2:2" x14ac:dyDescent="0.25">
      <c r="B2739"/>
    </row>
    <row r="2740" spans="2:2" x14ac:dyDescent="0.25">
      <c r="B2740"/>
    </row>
    <row r="2741" spans="2:2" x14ac:dyDescent="0.25">
      <c r="B2741"/>
    </row>
    <row r="2742" spans="2:2" x14ac:dyDescent="0.25">
      <c r="B2742"/>
    </row>
    <row r="2743" spans="2:2" x14ac:dyDescent="0.25">
      <c r="B2743"/>
    </row>
    <row r="2744" spans="2:2" x14ac:dyDescent="0.25">
      <c r="B2744"/>
    </row>
    <row r="2745" spans="2:2" x14ac:dyDescent="0.25">
      <c r="B2745"/>
    </row>
    <row r="2746" spans="2:2" x14ac:dyDescent="0.25">
      <c r="B2746"/>
    </row>
    <row r="2747" spans="2:2" x14ac:dyDescent="0.25">
      <c r="B2747"/>
    </row>
    <row r="2748" spans="2:2" x14ac:dyDescent="0.25">
      <c r="B2748"/>
    </row>
    <row r="2749" spans="2:2" x14ac:dyDescent="0.25">
      <c r="B2749"/>
    </row>
    <row r="2750" spans="2:2" x14ac:dyDescent="0.25">
      <c r="B2750"/>
    </row>
    <row r="2751" spans="2:2" x14ac:dyDescent="0.25">
      <c r="B2751"/>
    </row>
    <row r="2752" spans="2:2" x14ac:dyDescent="0.25">
      <c r="B2752"/>
    </row>
    <row r="2753" spans="2:2" x14ac:dyDescent="0.25">
      <c r="B2753"/>
    </row>
    <row r="2754" spans="2:2" x14ac:dyDescent="0.25">
      <c r="B2754"/>
    </row>
    <row r="2755" spans="2:2" x14ac:dyDescent="0.25">
      <c r="B2755"/>
    </row>
    <row r="2756" spans="2:2" x14ac:dyDescent="0.25">
      <c r="B2756"/>
    </row>
    <row r="2757" spans="2:2" x14ac:dyDescent="0.25">
      <c r="B2757"/>
    </row>
    <row r="2758" spans="2:2" x14ac:dyDescent="0.25">
      <c r="B2758"/>
    </row>
    <row r="2759" spans="2:2" x14ac:dyDescent="0.25">
      <c r="B2759"/>
    </row>
    <row r="2760" spans="2:2" x14ac:dyDescent="0.25">
      <c r="B2760"/>
    </row>
    <row r="2761" spans="2:2" x14ac:dyDescent="0.25">
      <c r="B2761"/>
    </row>
    <row r="2762" spans="2:2" x14ac:dyDescent="0.25">
      <c r="B2762"/>
    </row>
    <row r="2763" spans="2:2" x14ac:dyDescent="0.25">
      <c r="B2763"/>
    </row>
    <row r="2764" spans="2:2" x14ac:dyDescent="0.25">
      <c r="B2764"/>
    </row>
    <row r="2765" spans="2:2" x14ac:dyDescent="0.25">
      <c r="B2765"/>
    </row>
    <row r="2766" spans="2:2" x14ac:dyDescent="0.25">
      <c r="B2766"/>
    </row>
    <row r="2767" spans="2:2" x14ac:dyDescent="0.25">
      <c r="B2767"/>
    </row>
    <row r="2768" spans="2:2" x14ac:dyDescent="0.25">
      <c r="B2768"/>
    </row>
    <row r="2769" spans="2:2" x14ac:dyDescent="0.25">
      <c r="B2769"/>
    </row>
    <row r="2770" spans="2:2" x14ac:dyDescent="0.25">
      <c r="B2770"/>
    </row>
    <row r="2771" spans="2:2" x14ac:dyDescent="0.25">
      <c r="B2771"/>
    </row>
    <row r="2772" spans="2:2" x14ac:dyDescent="0.25">
      <c r="B2772"/>
    </row>
    <row r="2773" spans="2:2" x14ac:dyDescent="0.25">
      <c r="B2773"/>
    </row>
    <row r="2774" spans="2:2" x14ac:dyDescent="0.25">
      <c r="B2774"/>
    </row>
    <row r="2775" spans="2:2" x14ac:dyDescent="0.25">
      <c r="B2775"/>
    </row>
    <row r="2776" spans="2:2" x14ac:dyDescent="0.25">
      <c r="B2776"/>
    </row>
    <row r="2777" spans="2:2" x14ac:dyDescent="0.25">
      <c r="B2777"/>
    </row>
    <row r="2778" spans="2:2" x14ac:dyDescent="0.25">
      <c r="B2778"/>
    </row>
    <row r="2779" spans="2:2" x14ac:dyDescent="0.25">
      <c r="B2779"/>
    </row>
    <row r="2780" spans="2:2" x14ac:dyDescent="0.25">
      <c r="B2780"/>
    </row>
    <row r="2781" spans="2:2" x14ac:dyDescent="0.25">
      <c r="B2781"/>
    </row>
    <row r="2782" spans="2:2" x14ac:dyDescent="0.25">
      <c r="B2782"/>
    </row>
    <row r="2783" spans="2:2" x14ac:dyDescent="0.25">
      <c r="B2783"/>
    </row>
    <row r="2784" spans="2:2" x14ac:dyDescent="0.25">
      <c r="B2784"/>
    </row>
    <row r="2785" spans="2:2" x14ac:dyDescent="0.25">
      <c r="B2785"/>
    </row>
    <row r="2786" spans="2:2" x14ac:dyDescent="0.25">
      <c r="B2786"/>
    </row>
    <row r="2787" spans="2:2" x14ac:dyDescent="0.25">
      <c r="B2787"/>
    </row>
    <row r="2788" spans="2:2" x14ac:dyDescent="0.25">
      <c r="B2788"/>
    </row>
    <row r="2789" spans="2:2" x14ac:dyDescent="0.25">
      <c r="B2789"/>
    </row>
    <row r="2790" spans="2:2" x14ac:dyDescent="0.25">
      <c r="B2790"/>
    </row>
    <row r="2791" spans="2:2" x14ac:dyDescent="0.25">
      <c r="B2791"/>
    </row>
    <row r="2792" spans="2:2" x14ac:dyDescent="0.25">
      <c r="B2792"/>
    </row>
    <row r="2793" spans="2:2" x14ac:dyDescent="0.25">
      <c r="B2793"/>
    </row>
    <row r="2794" spans="2:2" x14ac:dyDescent="0.25">
      <c r="B2794"/>
    </row>
    <row r="2795" spans="2:2" x14ac:dyDescent="0.25">
      <c r="B2795"/>
    </row>
    <row r="2796" spans="2:2" x14ac:dyDescent="0.25">
      <c r="B2796"/>
    </row>
    <row r="2797" spans="2:2" x14ac:dyDescent="0.25">
      <c r="B2797"/>
    </row>
    <row r="2798" spans="2:2" x14ac:dyDescent="0.25">
      <c r="B2798"/>
    </row>
    <row r="2799" spans="2:2" x14ac:dyDescent="0.25">
      <c r="B2799"/>
    </row>
    <row r="2800" spans="2:2" x14ac:dyDescent="0.25">
      <c r="B2800"/>
    </row>
    <row r="2801" spans="2:2" x14ac:dyDescent="0.25">
      <c r="B2801"/>
    </row>
    <row r="2802" spans="2:2" x14ac:dyDescent="0.25">
      <c r="B2802"/>
    </row>
    <row r="2803" spans="2:2" x14ac:dyDescent="0.25">
      <c r="B2803"/>
    </row>
    <row r="2804" spans="2:2" x14ac:dyDescent="0.25">
      <c r="B2804"/>
    </row>
    <row r="2805" spans="2:2" x14ac:dyDescent="0.25">
      <c r="B2805"/>
    </row>
    <row r="2806" spans="2:2" x14ac:dyDescent="0.25">
      <c r="B2806"/>
    </row>
    <row r="2807" spans="2:2" x14ac:dyDescent="0.25">
      <c r="B2807"/>
    </row>
    <row r="2808" spans="2:2" x14ac:dyDescent="0.25">
      <c r="B2808"/>
    </row>
    <row r="2809" spans="2:2" x14ac:dyDescent="0.25">
      <c r="B2809"/>
    </row>
    <row r="2810" spans="2:2" x14ac:dyDescent="0.25">
      <c r="B2810"/>
    </row>
    <row r="2811" spans="2:2" x14ac:dyDescent="0.25">
      <c r="B2811"/>
    </row>
    <row r="2812" spans="2:2" x14ac:dyDescent="0.25">
      <c r="B2812"/>
    </row>
    <row r="2813" spans="2:2" x14ac:dyDescent="0.25">
      <c r="B2813"/>
    </row>
    <row r="2814" spans="2:2" x14ac:dyDescent="0.25">
      <c r="B2814"/>
    </row>
    <row r="2815" spans="2:2" x14ac:dyDescent="0.25">
      <c r="B2815"/>
    </row>
    <row r="2816" spans="2:2" x14ac:dyDescent="0.25">
      <c r="B2816"/>
    </row>
    <row r="2817" spans="2:2" x14ac:dyDescent="0.25">
      <c r="B2817"/>
    </row>
    <row r="2818" spans="2:2" x14ac:dyDescent="0.25">
      <c r="B2818"/>
    </row>
    <row r="2819" spans="2:2" x14ac:dyDescent="0.25">
      <c r="B2819"/>
    </row>
    <row r="2820" spans="2:2" x14ac:dyDescent="0.25">
      <c r="B2820"/>
    </row>
    <row r="2821" spans="2:2" x14ac:dyDescent="0.25">
      <c r="B2821"/>
    </row>
    <row r="2822" spans="2:2" x14ac:dyDescent="0.25">
      <c r="B2822"/>
    </row>
    <row r="2823" spans="2:2" x14ac:dyDescent="0.25">
      <c r="B2823"/>
    </row>
    <row r="2824" spans="2:2" x14ac:dyDescent="0.25">
      <c r="B2824"/>
    </row>
    <row r="2825" spans="2:2" x14ac:dyDescent="0.25">
      <c r="B2825"/>
    </row>
    <row r="2826" spans="2:2" x14ac:dyDescent="0.25">
      <c r="B2826"/>
    </row>
    <row r="2827" spans="2:2" x14ac:dyDescent="0.25">
      <c r="B2827"/>
    </row>
    <row r="2828" spans="2:2" x14ac:dyDescent="0.25">
      <c r="B2828"/>
    </row>
    <row r="2829" spans="2:2" x14ac:dyDescent="0.25">
      <c r="B2829"/>
    </row>
    <row r="2830" spans="2:2" x14ac:dyDescent="0.25">
      <c r="B2830"/>
    </row>
    <row r="2831" spans="2:2" x14ac:dyDescent="0.25">
      <c r="B2831"/>
    </row>
    <row r="2832" spans="2:2" x14ac:dyDescent="0.25">
      <c r="B2832"/>
    </row>
    <row r="2833" spans="2:2" x14ac:dyDescent="0.25">
      <c r="B2833"/>
    </row>
    <row r="2834" spans="2:2" x14ac:dyDescent="0.25">
      <c r="B2834"/>
    </row>
    <row r="2835" spans="2:2" x14ac:dyDescent="0.25">
      <c r="B2835"/>
    </row>
    <row r="2836" spans="2:2" x14ac:dyDescent="0.25">
      <c r="B2836"/>
    </row>
    <row r="2837" spans="2:2" x14ac:dyDescent="0.25">
      <c r="B2837"/>
    </row>
    <row r="2838" spans="2:2" x14ac:dyDescent="0.25">
      <c r="B2838"/>
    </row>
    <row r="2839" spans="2:2" x14ac:dyDescent="0.25">
      <c r="B2839"/>
    </row>
    <row r="2840" spans="2:2" x14ac:dyDescent="0.25">
      <c r="B2840"/>
    </row>
    <row r="2841" spans="2:2" x14ac:dyDescent="0.25">
      <c r="B2841"/>
    </row>
    <row r="2842" spans="2:2" x14ac:dyDescent="0.25">
      <c r="B2842"/>
    </row>
    <row r="2843" spans="2:2" x14ac:dyDescent="0.25">
      <c r="B2843"/>
    </row>
    <row r="2844" spans="2:2" x14ac:dyDescent="0.25">
      <c r="B2844"/>
    </row>
    <row r="2845" spans="2:2" x14ac:dyDescent="0.25">
      <c r="B2845"/>
    </row>
    <row r="2846" spans="2:2" x14ac:dyDescent="0.25">
      <c r="B2846"/>
    </row>
    <row r="2847" spans="2:2" x14ac:dyDescent="0.25">
      <c r="B2847"/>
    </row>
    <row r="2848" spans="2:2" x14ac:dyDescent="0.25">
      <c r="B2848"/>
    </row>
    <row r="2849" spans="2:2" x14ac:dyDescent="0.25">
      <c r="B2849"/>
    </row>
    <row r="2850" spans="2:2" x14ac:dyDescent="0.25">
      <c r="B2850"/>
    </row>
    <row r="2851" spans="2:2" x14ac:dyDescent="0.25">
      <c r="B2851"/>
    </row>
    <row r="2852" spans="2:2" x14ac:dyDescent="0.25">
      <c r="B2852"/>
    </row>
    <row r="2853" spans="2:2" x14ac:dyDescent="0.25">
      <c r="B2853"/>
    </row>
    <row r="2854" spans="2:2" x14ac:dyDescent="0.25">
      <c r="B2854"/>
    </row>
    <row r="2855" spans="2:2" x14ac:dyDescent="0.25">
      <c r="B2855"/>
    </row>
    <row r="2856" spans="2:2" x14ac:dyDescent="0.25">
      <c r="B2856"/>
    </row>
    <row r="2857" spans="2:2" x14ac:dyDescent="0.25">
      <c r="B2857"/>
    </row>
    <row r="2858" spans="2:2" x14ac:dyDescent="0.25">
      <c r="B2858"/>
    </row>
    <row r="2859" spans="2:2" x14ac:dyDescent="0.25">
      <c r="B2859"/>
    </row>
    <row r="2860" spans="2:2" x14ac:dyDescent="0.25">
      <c r="B2860"/>
    </row>
    <row r="2861" spans="2:2" x14ac:dyDescent="0.25">
      <c r="B2861"/>
    </row>
    <row r="2862" spans="2:2" x14ac:dyDescent="0.25">
      <c r="B2862"/>
    </row>
    <row r="2863" spans="2:2" x14ac:dyDescent="0.25">
      <c r="B2863"/>
    </row>
    <row r="2864" spans="2:2" x14ac:dyDescent="0.25">
      <c r="B2864"/>
    </row>
    <row r="2865" spans="2:2" x14ac:dyDescent="0.25">
      <c r="B2865"/>
    </row>
    <row r="2866" spans="2:2" x14ac:dyDescent="0.25">
      <c r="B2866"/>
    </row>
    <row r="2867" spans="2:2" x14ac:dyDescent="0.25">
      <c r="B2867"/>
    </row>
    <row r="2868" spans="2:2" x14ac:dyDescent="0.25">
      <c r="B2868"/>
    </row>
    <row r="2869" spans="2:2" x14ac:dyDescent="0.25">
      <c r="B2869"/>
    </row>
    <row r="2870" spans="2:2" x14ac:dyDescent="0.25">
      <c r="B2870"/>
    </row>
    <row r="2871" spans="2:2" x14ac:dyDescent="0.25">
      <c r="B2871"/>
    </row>
    <row r="2872" spans="2:2" x14ac:dyDescent="0.25">
      <c r="B2872"/>
    </row>
    <row r="2873" spans="2:2" x14ac:dyDescent="0.25">
      <c r="B2873"/>
    </row>
    <row r="2874" spans="2:2" x14ac:dyDescent="0.25">
      <c r="B2874"/>
    </row>
    <row r="2875" spans="2:2" x14ac:dyDescent="0.25">
      <c r="B2875"/>
    </row>
    <row r="2876" spans="2:2" x14ac:dyDescent="0.25">
      <c r="B2876"/>
    </row>
    <row r="2877" spans="2:2" x14ac:dyDescent="0.25">
      <c r="B2877"/>
    </row>
    <row r="2878" spans="2:2" x14ac:dyDescent="0.25">
      <c r="B2878"/>
    </row>
    <row r="2879" spans="2:2" x14ac:dyDescent="0.25">
      <c r="B2879"/>
    </row>
    <row r="2880" spans="2:2" x14ac:dyDescent="0.25">
      <c r="B2880"/>
    </row>
    <row r="2881" spans="2:2" x14ac:dyDescent="0.25">
      <c r="B2881"/>
    </row>
    <row r="2882" spans="2:2" x14ac:dyDescent="0.25">
      <c r="B2882"/>
    </row>
    <row r="2883" spans="2:2" x14ac:dyDescent="0.25">
      <c r="B2883"/>
    </row>
    <row r="2884" spans="2:2" x14ac:dyDescent="0.25">
      <c r="B2884"/>
    </row>
    <row r="2885" spans="2:2" x14ac:dyDescent="0.25">
      <c r="B2885"/>
    </row>
    <row r="2886" spans="2:2" x14ac:dyDescent="0.25">
      <c r="B2886"/>
    </row>
    <row r="2887" spans="2:2" x14ac:dyDescent="0.25">
      <c r="B2887"/>
    </row>
    <row r="2888" spans="2:2" x14ac:dyDescent="0.25">
      <c r="B2888"/>
    </row>
    <row r="2889" spans="2:2" x14ac:dyDescent="0.25">
      <c r="B2889"/>
    </row>
    <row r="2890" spans="2:2" x14ac:dyDescent="0.25">
      <c r="B2890"/>
    </row>
    <row r="2891" spans="2:2" x14ac:dyDescent="0.25">
      <c r="B2891"/>
    </row>
    <row r="2892" spans="2:2" x14ac:dyDescent="0.25">
      <c r="B2892"/>
    </row>
    <row r="2893" spans="2:2" x14ac:dyDescent="0.25">
      <c r="B2893"/>
    </row>
    <row r="2894" spans="2:2" x14ac:dyDescent="0.25">
      <c r="B2894"/>
    </row>
    <row r="2895" spans="2:2" x14ac:dyDescent="0.25">
      <c r="B2895"/>
    </row>
    <row r="2896" spans="2:2" x14ac:dyDescent="0.25">
      <c r="B2896"/>
    </row>
    <row r="2897" spans="2:2" x14ac:dyDescent="0.25">
      <c r="B2897"/>
    </row>
    <row r="2898" spans="2:2" x14ac:dyDescent="0.25">
      <c r="B2898"/>
    </row>
    <row r="2899" spans="2:2" x14ac:dyDescent="0.25">
      <c r="B2899"/>
    </row>
    <row r="2900" spans="2:2" x14ac:dyDescent="0.25">
      <c r="B2900"/>
    </row>
    <row r="2901" spans="2:2" x14ac:dyDescent="0.25">
      <c r="B2901"/>
    </row>
    <row r="2902" spans="2:2" x14ac:dyDescent="0.25">
      <c r="B2902"/>
    </row>
    <row r="2903" spans="2:2" x14ac:dyDescent="0.25">
      <c r="B2903"/>
    </row>
    <row r="2904" spans="2:2" x14ac:dyDescent="0.25">
      <c r="B2904"/>
    </row>
    <row r="2905" spans="2:2" x14ac:dyDescent="0.25">
      <c r="B2905"/>
    </row>
    <row r="2906" spans="2:2" x14ac:dyDescent="0.25">
      <c r="B2906"/>
    </row>
    <row r="2907" spans="2:2" x14ac:dyDescent="0.25">
      <c r="B2907"/>
    </row>
    <row r="2908" spans="2:2" x14ac:dyDescent="0.25">
      <c r="B2908"/>
    </row>
    <row r="2909" spans="2:2" x14ac:dyDescent="0.25">
      <c r="B2909"/>
    </row>
    <row r="2910" spans="2:2" x14ac:dyDescent="0.25">
      <c r="B2910"/>
    </row>
    <row r="2911" spans="2:2" x14ac:dyDescent="0.25">
      <c r="B2911"/>
    </row>
    <row r="2912" spans="2:2" x14ac:dyDescent="0.25">
      <c r="B2912"/>
    </row>
    <row r="2913" spans="2:2" x14ac:dyDescent="0.25">
      <c r="B2913"/>
    </row>
    <row r="2914" spans="2:2" x14ac:dyDescent="0.25">
      <c r="B2914"/>
    </row>
    <row r="2915" spans="2:2" x14ac:dyDescent="0.25">
      <c r="B2915"/>
    </row>
    <row r="2916" spans="2:2" x14ac:dyDescent="0.25">
      <c r="B2916"/>
    </row>
    <row r="2917" spans="2:2" x14ac:dyDescent="0.25">
      <c r="B2917"/>
    </row>
    <row r="2918" spans="2:2" x14ac:dyDescent="0.25">
      <c r="B2918"/>
    </row>
    <row r="2919" spans="2:2" x14ac:dyDescent="0.25">
      <c r="B2919"/>
    </row>
    <row r="2920" spans="2:2" x14ac:dyDescent="0.25">
      <c r="B2920"/>
    </row>
    <row r="2921" spans="2:2" x14ac:dyDescent="0.25">
      <c r="B2921"/>
    </row>
    <row r="2922" spans="2:2" x14ac:dyDescent="0.25">
      <c r="B2922"/>
    </row>
    <row r="2923" spans="2:2" x14ac:dyDescent="0.25">
      <c r="B2923"/>
    </row>
    <row r="2924" spans="2:2" x14ac:dyDescent="0.25">
      <c r="B2924"/>
    </row>
    <row r="2925" spans="2:2" x14ac:dyDescent="0.25">
      <c r="B2925"/>
    </row>
    <row r="2926" spans="2:2" x14ac:dyDescent="0.25">
      <c r="B2926"/>
    </row>
    <row r="2927" spans="2:2" x14ac:dyDescent="0.25">
      <c r="B2927"/>
    </row>
    <row r="2928" spans="2:2" x14ac:dyDescent="0.25">
      <c r="B2928"/>
    </row>
    <row r="2929" spans="2:2" x14ac:dyDescent="0.25">
      <c r="B2929"/>
    </row>
    <row r="2930" spans="2:2" x14ac:dyDescent="0.25">
      <c r="B2930"/>
    </row>
    <row r="2931" spans="2:2" x14ac:dyDescent="0.25">
      <c r="B2931"/>
    </row>
    <row r="2932" spans="2:2" x14ac:dyDescent="0.25">
      <c r="B2932"/>
    </row>
    <row r="2933" spans="2:2" x14ac:dyDescent="0.25">
      <c r="B2933"/>
    </row>
    <row r="2934" spans="2:2" x14ac:dyDescent="0.25">
      <c r="B2934"/>
    </row>
    <row r="2935" spans="2:2" x14ac:dyDescent="0.25">
      <c r="B2935"/>
    </row>
    <row r="2936" spans="2:2" x14ac:dyDescent="0.25">
      <c r="B2936"/>
    </row>
    <row r="2937" spans="2:2" x14ac:dyDescent="0.25">
      <c r="B2937"/>
    </row>
    <row r="2938" spans="2:2" x14ac:dyDescent="0.25">
      <c r="B2938"/>
    </row>
    <row r="2939" spans="2:2" x14ac:dyDescent="0.25">
      <c r="B2939"/>
    </row>
    <row r="2940" spans="2:2" x14ac:dyDescent="0.25">
      <c r="B2940"/>
    </row>
    <row r="2941" spans="2:2" x14ac:dyDescent="0.25">
      <c r="B2941"/>
    </row>
    <row r="2942" spans="2:2" x14ac:dyDescent="0.25">
      <c r="B2942"/>
    </row>
    <row r="2943" spans="2:2" x14ac:dyDescent="0.25">
      <c r="B2943"/>
    </row>
    <row r="2944" spans="2:2" x14ac:dyDescent="0.25">
      <c r="B2944"/>
    </row>
    <row r="2945" spans="2:2" x14ac:dyDescent="0.25">
      <c r="B2945"/>
    </row>
    <row r="2946" spans="2:2" x14ac:dyDescent="0.25">
      <c r="B2946"/>
    </row>
    <row r="2947" spans="2:2" x14ac:dyDescent="0.25">
      <c r="B2947"/>
    </row>
    <row r="2948" spans="2:2" x14ac:dyDescent="0.25">
      <c r="B2948"/>
    </row>
    <row r="2949" spans="2:2" x14ac:dyDescent="0.25">
      <c r="B2949"/>
    </row>
    <row r="2950" spans="2:2" x14ac:dyDescent="0.25">
      <c r="B2950"/>
    </row>
    <row r="2951" spans="2:2" x14ac:dyDescent="0.25">
      <c r="B2951"/>
    </row>
    <row r="2952" spans="2:2" x14ac:dyDescent="0.25">
      <c r="B2952"/>
    </row>
    <row r="2953" spans="2:2" x14ac:dyDescent="0.25">
      <c r="B2953"/>
    </row>
    <row r="2954" spans="2:2" x14ac:dyDescent="0.25">
      <c r="B2954"/>
    </row>
    <row r="2955" spans="2:2" x14ac:dyDescent="0.25">
      <c r="B2955"/>
    </row>
    <row r="2956" spans="2:2" x14ac:dyDescent="0.25">
      <c r="B2956"/>
    </row>
    <row r="2957" spans="2:2" x14ac:dyDescent="0.25">
      <c r="B2957"/>
    </row>
    <row r="2958" spans="2:2" x14ac:dyDescent="0.25">
      <c r="B2958"/>
    </row>
    <row r="2959" spans="2:2" x14ac:dyDescent="0.25">
      <c r="B2959"/>
    </row>
    <row r="2960" spans="2:2" x14ac:dyDescent="0.25">
      <c r="B2960"/>
    </row>
    <row r="2961" spans="2:2" x14ac:dyDescent="0.25">
      <c r="B2961"/>
    </row>
    <row r="2962" spans="2:2" x14ac:dyDescent="0.25">
      <c r="B2962"/>
    </row>
    <row r="2963" spans="2:2" x14ac:dyDescent="0.25">
      <c r="B2963"/>
    </row>
    <row r="2964" spans="2:2" x14ac:dyDescent="0.25">
      <c r="B2964"/>
    </row>
    <row r="2965" spans="2:2" x14ac:dyDescent="0.25">
      <c r="B2965"/>
    </row>
    <row r="2966" spans="2:2" x14ac:dyDescent="0.25">
      <c r="B2966"/>
    </row>
    <row r="2967" spans="2:2" x14ac:dyDescent="0.25">
      <c r="B2967"/>
    </row>
    <row r="2968" spans="2:2" x14ac:dyDescent="0.25">
      <c r="B2968"/>
    </row>
    <row r="2969" spans="2:2" x14ac:dyDescent="0.25">
      <c r="B2969"/>
    </row>
    <row r="2970" spans="2:2" x14ac:dyDescent="0.25">
      <c r="B2970"/>
    </row>
    <row r="2971" spans="2:2" x14ac:dyDescent="0.25">
      <c r="B2971"/>
    </row>
    <row r="2972" spans="2:2" x14ac:dyDescent="0.25">
      <c r="B2972"/>
    </row>
    <row r="2973" spans="2:2" x14ac:dyDescent="0.25">
      <c r="B2973"/>
    </row>
    <row r="2974" spans="2:2" x14ac:dyDescent="0.25">
      <c r="B2974"/>
    </row>
    <row r="2975" spans="2:2" x14ac:dyDescent="0.25">
      <c r="B2975"/>
    </row>
    <row r="2976" spans="2:2" x14ac:dyDescent="0.25">
      <c r="B2976"/>
    </row>
    <row r="2977" spans="2:2" x14ac:dyDescent="0.25">
      <c r="B2977"/>
    </row>
    <row r="2978" spans="2:2" x14ac:dyDescent="0.25">
      <c r="B2978"/>
    </row>
    <row r="2979" spans="2:2" x14ac:dyDescent="0.25">
      <c r="B2979"/>
    </row>
    <row r="2980" spans="2:2" x14ac:dyDescent="0.25">
      <c r="B2980"/>
    </row>
    <row r="2981" spans="2:2" x14ac:dyDescent="0.25">
      <c r="B2981"/>
    </row>
    <row r="2982" spans="2:2" x14ac:dyDescent="0.25">
      <c r="B2982"/>
    </row>
    <row r="2983" spans="2:2" x14ac:dyDescent="0.25">
      <c r="B2983"/>
    </row>
    <row r="2984" spans="2:2" x14ac:dyDescent="0.25">
      <c r="B2984"/>
    </row>
    <row r="2985" spans="2:2" x14ac:dyDescent="0.25">
      <c r="B2985"/>
    </row>
    <row r="2986" spans="2:2" x14ac:dyDescent="0.25">
      <c r="B2986"/>
    </row>
    <row r="2987" spans="2:2" x14ac:dyDescent="0.25">
      <c r="B2987"/>
    </row>
    <row r="2988" spans="2:2" x14ac:dyDescent="0.25">
      <c r="B2988"/>
    </row>
    <row r="2989" spans="2:2" x14ac:dyDescent="0.25">
      <c r="B2989"/>
    </row>
    <row r="2990" spans="2:2" x14ac:dyDescent="0.25">
      <c r="B2990"/>
    </row>
    <row r="2991" spans="2:2" x14ac:dyDescent="0.25">
      <c r="B2991"/>
    </row>
    <row r="2992" spans="2:2" x14ac:dyDescent="0.25">
      <c r="B2992"/>
    </row>
    <row r="2993" spans="2:2" x14ac:dyDescent="0.25">
      <c r="B2993"/>
    </row>
    <row r="2994" spans="2:2" x14ac:dyDescent="0.25">
      <c r="B2994"/>
    </row>
    <row r="2995" spans="2:2" x14ac:dyDescent="0.25">
      <c r="B2995"/>
    </row>
    <row r="2996" spans="2:2" x14ac:dyDescent="0.25">
      <c r="B2996"/>
    </row>
    <row r="2997" spans="2:2" x14ac:dyDescent="0.25">
      <c r="B2997"/>
    </row>
    <row r="2998" spans="2:2" x14ac:dyDescent="0.25">
      <c r="B2998"/>
    </row>
    <row r="2999" spans="2:2" x14ac:dyDescent="0.25">
      <c r="B2999"/>
    </row>
    <row r="3000" spans="2:2" x14ac:dyDescent="0.25">
      <c r="B3000"/>
    </row>
    <row r="3001" spans="2:2" x14ac:dyDescent="0.25">
      <c r="B3001"/>
    </row>
    <row r="3002" spans="2:2" x14ac:dyDescent="0.25">
      <c r="B3002"/>
    </row>
    <row r="3003" spans="2:2" x14ac:dyDescent="0.25">
      <c r="B3003"/>
    </row>
    <row r="3004" spans="2:2" x14ac:dyDescent="0.25">
      <c r="B3004"/>
    </row>
    <row r="3005" spans="2:2" x14ac:dyDescent="0.25">
      <c r="B3005"/>
    </row>
    <row r="3006" spans="2:2" x14ac:dyDescent="0.25">
      <c r="B3006"/>
    </row>
    <row r="3007" spans="2:2" x14ac:dyDescent="0.25">
      <c r="B3007"/>
    </row>
    <row r="3008" spans="2:2" x14ac:dyDescent="0.25">
      <c r="B3008"/>
    </row>
    <row r="3009" spans="2:2" x14ac:dyDescent="0.25">
      <c r="B3009"/>
    </row>
    <row r="3010" spans="2:2" x14ac:dyDescent="0.25">
      <c r="B3010"/>
    </row>
    <row r="3011" spans="2:2" x14ac:dyDescent="0.25">
      <c r="B3011"/>
    </row>
    <row r="3012" spans="2:2" x14ac:dyDescent="0.25">
      <c r="B3012"/>
    </row>
    <row r="3013" spans="2:2" x14ac:dyDescent="0.25">
      <c r="B3013"/>
    </row>
    <row r="3014" spans="2:2" x14ac:dyDescent="0.25">
      <c r="B3014"/>
    </row>
    <row r="3015" spans="2:2" x14ac:dyDescent="0.25">
      <c r="B3015"/>
    </row>
    <row r="3016" spans="2:2" x14ac:dyDescent="0.25">
      <c r="B3016"/>
    </row>
    <row r="3017" spans="2:2" x14ac:dyDescent="0.25">
      <c r="B3017"/>
    </row>
    <row r="3018" spans="2:2" x14ac:dyDescent="0.25">
      <c r="B3018"/>
    </row>
    <row r="3019" spans="2:2" x14ac:dyDescent="0.25">
      <c r="B3019"/>
    </row>
    <row r="3020" spans="2:2" x14ac:dyDescent="0.25">
      <c r="B3020"/>
    </row>
    <row r="3021" spans="2:2" x14ac:dyDescent="0.25">
      <c r="B3021"/>
    </row>
    <row r="3022" spans="2:2" x14ac:dyDescent="0.25">
      <c r="B3022"/>
    </row>
    <row r="3023" spans="2:2" x14ac:dyDescent="0.25">
      <c r="B3023"/>
    </row>
    <row r="3024" spans="2:2" x14ac:dyDescent="0.25">
      <c r="B3024"/>
    </row>
    <row r="3025" spans="2:2" x14ac:dyDescent="0.25">
      <c r="B3025"/>
    </row>
    <row r="3026" spans="2:2" x14ac:dyDescent="0.25">
      <c r="B3026"/>
    </row>
    <row r="3027" spans="2:2" x14ac:dyDescent="0.25">
      <c r="B3027"/>
    </row>
    <row r="3028" spans="2:2" x14ac:dyDescent="0.25">
      <c r="B3028"/>
    </row>
    <row r="3029" spans="2:2" x14ac:dyDescent="0.25">
      <c r="B3029"/>
    </row>
    <row r="3030" spans="2:2" x14ac:dyDescent="0.25">
      <c r="B3030"/>
    </row>
    <row r="3031" spans="2:2" x14ac:dyDescent="0.25">
      <c r="B3031"/>
    </row>
    <row r="3032" spans="2:2" x14ac:dyDescent="0.25">
      <c r="B3032"/>
    </row>
    <row r="3033" spans="2:2" x14ac:dyDescent="0.25">
      <c r="B3033"/>
    </row>
    <row r="3034" spans="2:2" x14ac:dyDescent="0.25">
      <c r="B3034"/>
    </row>
    <row r="3035" spans="2:2" x14ac:dyDescent="0.25">
      <c r="B3035"/>
    </row>
    <row r="3036" spans="2:2" x14ac:dyDescent="0.25">
      <c r="B3036"/>
    </row>
    <row r="3037" spans="2:2" x14ac:dyDescent="0.25">
      <c r="B3037"/>
    </row>
    <row r="3038" spans="2:2" x14ac:dyDescent="0.25">
      <c r="B3038"/>
    </row>
    <row r="3039" spans="2:2" x14ac:dyDescent="0.25">
      <c r="B3039"/>
    </row>
    <row r="3040" spans="2:2" x14ac:dyDescent="0.25">
      <c r="B3040"/>
    </row>
    <row r="3041" spans="2:2" x14ac:dyDescent="0.25">
      <c r="B3041"/>
    </row>
    <row r="3042" spans="2:2" x14ac:dyDescent="0.25">
      <c r="B3042"/>
    </row>
    <row r="3043" spans="2:2" x14ac:dyDescent="0.25">
      <c r="B3043"/>
    </row>
    <row r="3044" spans="2:2" x14ac:dyDescent="0.25">
      <c r="B3044"/>
    </row>
    <row r="3045" spans="2:2" x14ac:dyDescent="0.25">
      <c r="B3045"/>
    </row>
    <row r="3046" spans="2:2" x14ac:dyDescent="0.25">
      <c r="B3046"/>
    </row>
    <row r="3047" spans="2:2" x14ac:dyDescent="0.25">
      <c r="B3047"/>
    </row>
    <row r="3048" spans="2:2" x14ac:dyDescent="0.25">
      <c r="B3048"/>
    </row>
    <row r="3049" spans="2:2" x14ac:dyDescent="0.25">
      <c r="B3049"/>
    </row>
    <row r="3050" spans="2:2" x14ac:dyDescent="0.25">
      <c r="B3050"/>
    </row>
    <row r="3051" spans="2:2" x14ac:dyDescent="0.25">
      <c r="B3051"/>
    </row>
    <row r="3052" spans="2:2" x14ac:dyDescent="0.25">
      <c r="B3052"/>
    </row>
    <row r="3053" spans="2:2" x14ac:dyDescent="0.25">
      <c r="B3053"/>
    </row>
    <row r="3054" spans="2:2" x14ac:dyDescent="0.25">
      <c r="B3054"/>
    </row>
    <row r="3055" spans="2:2" x14ac:dyDescent="0.25">
      <c r="B3055"/>
    </row>
    <row r="3056" spans="2:2" x14ac:dyDescent="0.25">
      <c r="B3056"/>
    </row>
    <row r="3057" spans="2:2" x14ac:dyDescent="0.25">
      <c r="B3057"/>
    </row>
    <row r="3058" spans="2:2" x14ac:dyDescent="0.25">
      <c r="B3058"/>
    </row>
    <row r="3059" spans="2:2" x14ac:dyDescent="0.25">
      <c r="B3059"/>
    </row>
    <row r="3060" spans="2:2" x14ac:dyDescent="0.25">
      <c r="B3060"/>
    </row>
    <row r="3061" spans="2:2" x14ac:dyDescent="0.25">
      <c r="B3061"/>
    </row>
    <row r="3062" spans="2:2" x14ac:dyDescent="0.25">
      <c r="B3062"/>
    </row>
    <row r="3063" spans="2:2" x14ac:dyDescent="0.25">
      <c r="B3063"/>
    </row>
    <row r="3064" spans="2:2" x14ac:dyDescent="0.25">
      <c r="B3064"/>
    </row>
    <row r="3065" spans="2:2" x14ac:dyDescent="0.25">
      <c r="B3065"/>
    </row>
    <row r="3066" spans="2:2" x14ac:dyDescent="0.25">
      <c r="B3066"/>
    </row>
    <row r="3067" spans="2:2" x14ac:dyDescent="0.25">
      <c r="B3067"/>
    </row>
    <row r="3068" spans="2:2" x14ac:dyDescent="0.25">
      <c r="B3068"/>
    </row>
    <row r="3069" spans="2:2" x14ac:dyDescent="0.25">
      <c r="B3069"/>
    </row>
    <row r="3070" spans="2:2" x14ac:dyDescent="0.25">
      <c r="B3070"/>
    </row>
    <row r="3071" spans="2:2" x14ac:dyDescent="0.25">
      <c r="B3071"/>
    </row>
    <row r="3072" spans="2:2" x14ac:dyDescent="0.25">
      <c r="B3072"/>
    </row>
    <row r="3073" spans="2:2" x14ac:dyDescent="0.25">
      <c r="B3073"/>
    </row>
    <row r="3074" spans="2:2" x14ac:dyDescent="0.25">
      <c r="B3074"/>
    </row>
    <row r="3075" spans="2:2" x14ac:dyDescent="0.25">
      <c r="B3075"/>
    </row>
    <row r="3076" spans="2:2" x14ac:dyDescent="0.25">
      <c r="B3076"/>
    </row>
    <row r="3077" spans="2:2" x14ac:dyDescent="0.25">
      <c r="B3077"/>
    </row>
    <row r="3078" spans="2:2" x14ac:dyDescent="0.25">
      <c r="B3078"/>
    </row>
    <row r="3079" spans="2:2" x14ac:dyDescent="0.25">
      <c r="B3079"/>
    </row>
    <row r="3080" spans="2:2" x14ac:dyDescent="0.25">
      <c r="B3080"/>
    </row>
    <row r="3081" spans="2:2" x14ac:dyDescent="0.25">
      <c r="B3081"/>
    </row>
    <row r="3082" spans="2:2" x14ac:dyDescent="0.25">
      <c r="B3082"/>
    </row>
    <row r="3083" spans="2:2" x14ac:dyDescent="0.25">
      <c r="B3083"/>
    </row>
    <row r="3084" spans="2:2" x14ac:dyDescent="0.25">
      <c r="B3084"/>
    </row>
    <row r="3085" spans="2:2" x14ac:dyDescent="0.25">
      <c r="B3085"/>
    </row>
    <row r="3086" spans="2:2" x14ac:dyDescent="0.25">
      <c r="B3086"/>
    </row>
    <row r="3087" spans="2:2" x14ac:dyDescent="0.25">
      <c r="B3087"/>
    </row>
    <row r="3088" spans="2:2" x14ac:dyDescent="0.25">
      <c r="B3088"/>
    </row>
    <row r="3089" spans="2:2" x14ac:dyDescent="0.25">
      <c r="B3089"/>
    </row>
    <row r="3090" spans="2:2" x14ac:dyDescent="0.25">
      <c r="B3090"/>
    </row>
    <row r="3091" spans="2:2" x14ac:dyDescent="0.25">
      <c r="B3091"/>
    </row>
    <row r="3092" spans="2:2" x14ac:dyDescent="0.25">
      <c r="B3092"/>
    </row>
    <row r="3093" spans="2:2" x14ac:dyDescent="0.25">
      <c r="B3093"/>
    </row>
    <row r="3094" spans="2:2" x14ac:dyDescent="0.25">
      <c r="B3094"/>
    </row>
    <row r="3095" spans="2:2" x14ac:dyDescent="0.25">
      <c r="B3095"/>
    </row>
    <row r="3096" spans="2:2" x14ac:dyDescent="0.25">
      <c r="B3096"/>
    </row>
    <row r="3097" spans="2:2" x14ac:dyDescent="0.25">
      <c r="B3097"/>
    </row>
    <row r="3098" spans="2:2" x14ac:dyDescent="0.25">
      <c r="B3098"/>
    </row>
    <row r="3099" spans="2:2" x14ac:dyDescent="0.25">
      <c r="B3099"/>
    </row>
    <row r="3100" spans="2:2" x14ac:dyDescent="0.25">
      <c r="B3100"/>
    </row>
    <row r="3101" spans="2:2" x14ac:dyDescent="0.25">
      <c r="B3101"/>
    </row>
    <row r="3102" spans="2:2" x14ac:dyDescent="0.25">
      <c r="B3102"/>
    </row>
    <row r="3103" spans="2:2" x14ac:dyDescent="0.25">
      <c r="B3103"/>
    </row>
    <row r="3104" spans="2:2" x14ac:dyDescent="0.25">
      <c r="B3104"/>
    </row>
    <row r="3105" spans="2:2" x14ac:dyDescent="0.25">
      <c r="B3105"/>
    </row>
    <row r="3106" spans="2:2" x14ac:dyDescent="0.25">
      <c r="B3106"/>
    </row>
    <row r="3107" spans="2:2" x14ac:dyDescent="0.25">
      <c r="B3107"/>
    </row>
    <row r="3108" spans="2:2" x14ac:dyDescent="0.25">
      <c r="B3108"/>
    </row>
    <row r="3109" spans="2:2" x14ac:dyDescent="0.25">
      <c r="B3109"/>
    </row>
    <row r="3110" spans="2:2" x14ac:dyDescent="0.25">
      <c r="B3110"/>
    </row>
    <row r="3111" spans="2:2" x14ac:dyDescent="0.25">
      <c r="B3111"/>
    </row>
    <row r="3112" spans="2:2" x14ac:dyDescent="0.25">
      <c r="B3112"/>
    </row>
    <row r="3113" spans="2:2" x14ac:dyDescent="0.25">
      <c r="B3113"/>
    </row>
    <row r="3114" spans="2:2" x14ac:dyDescent="0.25">
      <c r="B3114"/>
    </row>
    <row r="3115" spans="2:2" x14ac:dyDescent="0.25">
      <c r="B3115"/>
    </row>
    <row r="3116" spans="2:2" x14ac:dyDescent="0.25">
      <c r="B3116"/>
    </row>
    <row r="3117" spans="2:2" x14ac:dyDescent="0.25">
      <c r="B3117"/>
    </row>
    <row r="3118" spans="2:2" x14ac:dyDescent="0.25">
      <c r="B3118"/>
    </row>
    <row r="3119" spans="2:2" x14ac:dyDescent="0.25">
      <c r="B3119"/>
    </row>
    <row r="3120" spans="2:2" x14ac:dyDescent="0.25">
      <c r="B3120"/>
    </row>
    <row r="3121" spans="2:2" x14ac:dyDescent="0.25">
      <c r="B3121"/>
    </row>
    <row r="3122" spans="2:2" x14ac:dyDescent="0.25">
      <c r="B3122"/>
    </row>
    <row r="3123" spans="2:2" x14ac:dyDescent="0.25">
      <c r="B3123"/>
    </row>
    <row r="3124" spans="2:2" x14ac:dyDescent="0.25">
      <c r="B3124"/>
    </row>
    <row r="3125" spans="2:2" x14ac:dyDescent="0.25">
      <c r="B3125"/>
    </row>
    <row r="3126" spans="2:2" x14ac:dyDescent="0.25">
      <c r="B3126"/>
    </row>
    <row r="3127" spans="2:2" x14ac:dyDescent="0.25">
      <c r="B3127"/>
    </row>
    <row r="3128" spans="2:2" x14ac:dyDescent="0.25">
      <c r="B3128"/>
    </row>
    <row r="3129" spans="2:2" x14ac:dyDescent="0.25">
      <c r="B3129"/>
    </row>
    <row r="3130" spans="2:2" x14ac:dyDescent="0.25">
      <c r="B3130"/>
    </row>
    <row r="3131" spans="2:2" x14ac:dyDescent="0.25">
      <c r="B3131"/>
    </row>
    <row r="3132" spans="2:2" x14ac:dyDescent="0.25">
      <c r="B3132"/>
    </row>
    <row r="3133" spans="2:2" x14ac:dyDescent="0.25">
      <c r="B3133"/>
    </row>
    <row r="3134" spans="2:2" x14ac:dyDescent="0.25">
      <c r="B3134"/>
    </row>
    <row r="3135" spans="2:2" x14ac:dyDescent="0.25">
      <c r="B3135"/>
    </row>
    <row r="3136" spans="2:2" x14ac:dyDescent="0.25">
      <c r="B3136"/>
    </row>
    <row r="3137" spans="2:2" x14ac:dyDescent="0.25">
      <c r="B3137"/>
    </row>
    <row r="3138" spans="2:2" x14ac:dyDescent="0.25">
      <c r="B3138"/>
    </row>
    <row r="3139" spans="2:2" x14ac:dyDescent="0.25">
      <c r="B3139"/>
    </row>
    <row r="3140" spans="2:2" x14ac:dyDescent="0.25">
      <c r="B3140"/>
    </row>
    <row r="3141" spans="2:2" x14ac:dyDescent="0.25">
      <c r="B3141"/>
    </row>
    <row r="3142" spans="2:2" x14ac:dyDescent="0.25">
      <c r="B3142"/>
    </row>
    <row r="3143" spans="2:2" x14ac:dyDescent="0.25">
      <c r="B3143"/>
    </row>
    <row r="3144" spans="2:2" x14ac:dyDescent="0.25">
      <c r="B3144"/>
    </row>
    <row r="3145" spans="2:2" x14ac:dyDescent="0.25">
      <c r="B3145"/>
    </row>
    <row r="3146" spans="2:2" x14ac:dyDescent="0.25">
      <c r="B3146"/>
    </row>
    <row r="3147" spans="2:2" x14ac:dyDescent="0.25">
      <c r="B3147"/>
    </row>
    <row r="3148" spans="2:2" x14ac:dyDescent="0.25">
      <c r="B3148"/>
    </row>
    <row r="3149" spans="2:2" x14ac:dyDescent="0.25">
      <c r="B3149"/>
    </row>
    <row r="3150" spans="2:2" x14ac:dyDescent="0.25">
      <c r="B3150"/>
    </row>
    <row r="3151" spans="2:2" x14ac:dyDescent="0.25">
      <c r="B3151"/>
    </row>
    <row r="3152" spans="2:2" x14ac:dyDescent="0.25">
      <c r="B3152"/>
    </row>
    <row r="3153" spans="2:2" x14ac:dyDescent="0.25">
      <c r="B3153"/>
    </row>
    <row r="3154" spans="2:2" x14ac:dyDescent="0.25">
      <c r="B3154"/>
    </row>
    <row r="3155" spans="2:2" x14ac:dyDescent="0.25">
      <c r="B3155"/>
    </row>
    <row r="3156" spans="2:2" x14ac:dyDescent="0.25">
      <c r="B3156"/>
    </row>
    <row r="3157" spans="2:2" x14ac:dyDescent="0.25">
      <c r="B3157"/>
    </row>
    <row r="3158" spans="2:2" x14ac:dyDescent="0.25">
      <c r="B3158"/>
    </row>
    <row r="3159" spans="2:2" x14ac:dyDescent="0.25">
      <c r="B3159"/>
    </row>
    <row r="3160" spans="2:2" x14ac:dyDescent="0.25">
      <c r="B3160"/>
    </row>
    <row r="3161" spans="2:2" x14ac:dyDescent="0.25">
      <c r="B3161"/>
    </row>
    <row r="3162" spans="2:2" x14ac:dyDescent="0.25">
      <c r="B3162"/>
    </row>
    <row r="3163" spans="2:2" x14ac:dyDescent="0.25">
      <c r="B3163"/>
    </row>
    <row r="3164" spans="2:2" x14ac:dyDescent="0.25">
      <c r="B3164"/>
    </row>
    <row r="3165" spans="2:2" x14ac:dyDescent="0.25">
      <c r="B3165"/>
    </row>
    <row r="3166" spans="2:2" x14ac:dyDescent="0.25">
      <c r="B3166"/>
    </row>
    <row r="3167" spans="2:2" x14ac:dyDescent="0.25">
      <c r="B3167"/>
    </row>
    <row r="3168" spans="2:2" x14ac:dyDescent="0.25">
      <c r="B3168"/>
    </row>
    <row r="3169" spans="2:2" x14ac:dyDescent="0.25">
      <c r="B3169"/>
    </row>
    <row r="3170" spans="2:2" x14ac:dyDescent="0.25">
      <c r="B3170"/>
    </row>
    <row r="3171" spans="2:2" x14ac:dyDescent="0.25">
      <c r="B3171"/>
    </row>
    <row r="3172" spans="2:2" x14ac:dyDescent="0.25">
      <c r="B3172"/>
    </row>
    <row r="3173" spans="2:2" x14ac:dyDescent="0.25">
      <c r="B3173"/>
    </row>
    <row r="3174" spans="2:2" x14ac:dyDescent="0.25">
      <c r="B3174"/>
    </row>
    <row r="3175" spans="2:2" x14ac:dyDescent="0.25">
      <c r="B3175"/>
    </row>
    <row r="3176" spans="2:2" x14ac:dyDescent="0.25">
      <c r="B3176"/>
    </row>
    <row r="3177" spans="2:2" x14ac:dyDescent="0.25">
      <c r="B3177"/>
    </row>
    <row r="3178" spans="2:2" x14ac:dyDescent="0.25">
      <c r="B3178"/>
    </row>
    <row r="3179" spans="2:2" x14ac:dyDescent="0.25">
      <c r="B3179"/>
    </row>
    <row r="3180" spans="2:2" x14ac:dyDescent="0.25">
      <c r="B3180"/>
    </row>
    <row r="3181" spans="2:2" x14ac:dyDescent="0.25">
      <c r="B3181"/>
    </row>
    <row r="3182" spans="2:2" x14ac:dyDescent="0.25">
      <c r="B3182"/>
    </row>
    <row r="3183" spans="2:2" x14ac:dyDescent="0.25">
      <c r="B3183"/>
    </row>
    <row r="3184" spans="2:2" x14ac:dyDescent="0.25">
      <c r="B3184"/>
    </row>
    <row r="3185" spans="2:2" x14ac:dyDescent="0.25">
      <c r="B3185"/>
    </row>
    <row r="3186" spans="2:2" x14ac:dyDescent="0.25">
      <c r="B3186"/>
    </row>
    <row r="3187" spans="2:2" x14ac:dyDescent="0.25">
      <c r="B3187"/>
    </row>
    <row r="3188" spans="2:2" x14ac:dyDescent="0.25">
      <c r="B3188"/>
    </row>
    <row r="3189" spans="2:2" x14ac:dyDescent="0.25">
      <c r="B3189"/>
    </row>
    <row r="3190" spans="2:2" x14ac:dyDescent="0.25">
      <c r="B3190"/>
    </row>
    <row r="3191" spans="2:2" x14ac:dyDescent="0.25">
      <c r="B3191"/>
    </row>
    <row r="3192" spans="2:2" x14ac:dyDescent="0.25">
      <c r="B3192"/>
    </row>
    <row r="3193" spans="2:2" x14ac:dyDescent="0.25">
      <c r="B3193"/>
    </row>
    <row r="3194" spans="2:2" x14ac:dyDescent="0.25">
      <c r="B3194"/>
    </row>
    <row r="3195" spans="2:2" x14ac:dyDescent="0.25">
      <c r="B3195"/>
    </row>
    <row r="3196" spans="2:2" x14ac:dyDescent="0.25">
      <c r="B3196"/>
    </row>
    <row r="3197" spans="2:2" x14ac:dyDescent="0.25">
      <c r="B3197"/>
    </row>
    <row r="3198" spans="2:2" x14ac:dyDescent="0.25">
      <c r="B3198"/>
    </row>
    <row r="3199" spans="2:2" x14ac:dyDescent="0.25">
      <c r="B3199"/>
    </row>
    <row r="3200" spans="2:2" x14ac:dyDescent="0.25">
      <c r="B3200"/>
    </row>
    <row r="3201" spans="2:2" x14ac:dyDescent="0.25">
      <c r="B3201"/>
    </row>
    <row r="3202" spans="2:2" x14ac:dyDescent="0.25">
      <c r="B3202"/>
    </row>
    <row r="3203" spans="2:2" x14ac:dyDescent="0.25">
      <c r="B3203"/>
    </row>
    <row r="3204" spans="2:2" x14ac:dyDescent="0.25">
      <c r="B3204"/>
    </row>
    <row r="3205" spans="2:2" x14ac:dyDescent="0.25">
      <c r="B3205"/>
    </row>
    <row r="3206" spans="2:2" x14ac:dyDescent="0.25">
      <c r="B3206"/>
    </row>
    <row r="3207" spans="2:2" x14ac:dyDescent="0.25">
      <c r="B3207"/>
    </row>
    <row r="3208" spans="2:2" x14ac:dyDescent="0.25">
      <c r="B3208"/>
    </row>
    <row r="3209" spans="2:2" x14ac:dyDescent="0.25">
      <c r="B3209"/>
    </row>
    <row r="3210" spans="2:2" x14ac:dyDescent="0.25">
      <c r="B3210"/>
    </row>
    <row r="3211" spans="2:2" x14ac:dyDescent="0.25">
      <c r="B3211"/>
    </row>
    <row r="3212" spans="2:2" x14ac:dyDescent="0.25">
      <c r="B3212"/>
    </row>
    <row r="3213" spans="2:2" x14ac:dyDescent="0.25">
      <c r="B3213"/>
    </row>
    <row r="3214" spans="2:2" x14ac:dyDescent="0.25">
      <c r="B3214"/>
    </row>
    <row r="3215" spans="2:2" x14ac:dyDescent="0.25">
      <c r="B3215"/>
    </row>
    <row r="3216" spans="2:2" x14ac:dyDescent="0.25">
      <c r="B3216"/>
    </row>
    <row r="3217" spans="2:2" x14ac:dyDescent="0.25">
      <c r="B3217"/>
    </row>
    <row r="3218" spans="2:2" x14ac:dyDescent="0.25">
      <c r="B3218"/>
    </row>
    <row r="3219" spans="2:2" x14ac:dyDescent="0.25">
      <c r="B3219"/>
    </row>
    <row r="3220" spans="2:2" x14ac:dyDescent="0.25">
      <c r="B3220"/>
    </row>
    <row r="3221" spans="2:2" x14ac:dyDescent="0.25">
      <c r="B3221"/>
    </row>
    <row r="3222" spans="2:2" x14ac:dyDescent="0.25">
      <c r="B3222"/>
    </row>
    <row r="3223" spans="2:2" x14ac:dyDescent="0.25">
      <c r="B3223"/>
    </row>
    <row r="3224" spans="2:2" x14ac:dyDescent="0.25">
      <c r="B3224"/>
    </row>
    <row r="3225" spans="2:2" x14ac:dyDescent="0.25">
      <c r="B3225"/>
    </row>
    <row r="3226" spans="2:2" x14ac:dyDescent="0.25">
      <c r="B3226"/>
    </row>
    <row r="3227" spans="2:2" x14ac:dyDescent="0.25">
      <c r="B3227"/>
    </row>
    <row r="3228" spans="2:2" x14ac:dyDescent="0.25">
      <c r="B3228"/>
    </row>
    <row r="3229" spans="2:2" x14ac:dyDescent="0.25">
      <c r="B3229"/>
    </row>
    <row r="3230" spans="2:2" x14ac:dyDescent="0.25">
      <c r="B3230"/>
    </row>
    <row r="3231" spans="2:2" x14ac:dyDescent="0.25">
      <c r="B3231"/>
    </row>
    <row r="3232" spans="2:2" x14ac:dyDescent="0.25">
      <c r="B3232"/>
    </row>
    <row r="3233" spans="2:2" x14ac:dyDescent="0.25">
      <c r="B3233"/>
    </row>
    <row r="3234" spans="2:2" x14ac:dyDescent="0.25">
      <c r="B3234"/>
    </row>
    <row r="3235" spans="2:2" x14ac:dyDescent="0.25">
      <c r="B3235"/>
    </row>
    <row r="3236" spans="2:2" x14ac:dyDescent="0.25">
      <c r="B3236"/>
    </row>
    <row r="3237" spans="2:2" x14ac:dyDescent="0.25">
      <c r="B3237"/>
    </row>
    <row r="3238" spans="2:2" x14ac:dyDescent="0.25">
      <c r="B3238"/>
    </row>
    <row r="3239" spans="2:2" x14ac:dyDescent="0.25">
      <c r="B3239"/>
    </row>
    <row r="3240" spans="2:2" x14ac:dyDescent="0.25">
      <c r="B3240"/>
    </row>
    <row r="3241" spans="2:2" x14ac:dyDescent="0.25">
      <c r="B3241"/>
    </row>
    <row r="3242" spans="2:2" x14ac:dyDescent="0.25">
      <c r="B3242"/>
    </row>
    <row r="3243" spans="2:2" x14ac:dyDescent="0.25">
      <c r="B3243"/>
    </row>
    <row r="3244" spans="2:2" x14ac:dyDescent="0.25">
      <c r="B3244"/>
    </row>
    <row r="3245" spans="2:2" x14ac:dyDescent="0.25">
      <c r="B3245"/>
    </row>
    <row r="3246" spans="2:2" x14ac:dyDescent="0.25">
      <c r="B3246"/>
    </row>
    <row r="3247" spans="2:2" x14ac:dyDescent="0.25">
      <c r="B3247"/>
    </row>
    <row r="3248" spans="2:2" x14ac:dyDescent="0.25">
      <c r="B3248"/>
    </row>
    <row r="3249" spans="2:2" x14ac:dyDescent="0.25">
      <c r="B3249"/>
    </row>
    <row r="3250" spans="2:2" x14ac:dyDescent="0.25">
      <c r="B3250"/>
    </row>
    <row r="3251" spans="2:2" x14ac:dyDescent="0.25">
      <c r="B3251"/>
    </row>
    <row r="3252" spans="2:2" x14ac:dyDescent="0.25">
      <c r="B3252"/>
    </row>
    <row r="3253" spans="2:2" x14ac:dyDescent="0.25">
      <c r="B3253"/>
    </row>
    <row r="3254" spans="2:2" x14ac:dyDescent="0.25">
      <c r="B3254"/>
    </row>
    <row r="3255" spans="2:2" x14ac:dyDescent="0.25">
      <c r="B3255"/>
    </row>
    <row r="3256" spans="2:2" x14ac:dyDescent="0.25">
      <c r="B3256"/>
    </row>
    <row r="3257" spans="2:2" x14ac:dyDescent="0.25">
      <c r="B3257"/>
    </row>
    <row r="3258" spans="2:2" x14ac:dyDescent="0.25">
      <c r="B3258"/>
    </row>
    <row r="3259" spans="2:2" x14ac:dyDescent="0.25">
      <c r="B3259"/>
    </row>
    <row r="3260" spans="2:2" x14ac:dyDescent="0.25">
      <c r="B3260"/>
    </row>
    <row r="3261" spans="2:2" x14ac:dyDescent="0.25">
      <c r="B3261"/>
    </row>
    <row r="3262" spans="2:2" x14ac:dyDescent="0.25">
      <c r="B3262"/>
    </row>
    <row r="3263" spans="2:2" x14ac:dyDescent="0.25">
      <c r="B3263"/>
    </row>
    <row r="3264" spans="2:2" x14ac:dyDescent="0.25">
      <c r="B3264"/>
    </row>
    <row r="3265" spans="2:2" x14ac:dyDescent="0.25">
      <c r="B3265"/>
    </row>
    <row r="3266" spans="2:2" x14ac:dyDescent="0.25">
      <c r="B3266"/>
    </row>
    <row r="3267" spans="2:2" x14ac:dyDescent="0.25">
      <c r="B3267"/>
    </row>
    <row r="3268" spans="2:2" x14ac:dyDescent="0.25">
      <c r="B3268"/>
    </row>
    <row r="3269" spans="2:2" x14ac:dyDescent="0.25">
      <c r="B3269"/>
    </row>
    <row r="3270" spans="2:2" x14ac:dyDescent="0.25">
      <c r="B3270"/>
    </row>
    <row r="3271" spans="2:2" x14ac:dyDescent="0.25">
      <c r="B3271"/>
    </row>
    <row r="3272" spans="2:2" x14ac:dyDescent="0.25">
      <c r="B3272"/>
    </row>
    <row r="3273" spans="2:2" x14ac:dyDescent="0.25">
      <c r="B3273"/>
    </row>
    <row r="3274" spans="2:2" x14ac:dyDescent="0.25">
      <c r="B3274"/>
    </row>
    <row r="3275" spans="2:2" x14ac:dyDescent="0.25">
      <c r="B3275"/>
    </row>
    <row r="3276" spans="2:2" x14ac:dyDescent="0.25">
      <c r="B3276"/>
    </row>
    <row r="3277" spans="2:2" x14ac:dyDescent="0.25">
      <c r="B3277"/>
    </row>
    <row r="3278" spans="2:2" x14ac:dyDescent="0.25">
      <c r="B3278"/>
    </row>
    <row r="3279" spans="2:2" x14ac:dyDescent="0.25">
      <c r="B3279"/>
    </row>
    <row r="3280" spans="2:2" x14ac:dyDescent="0.25">
      <c r="B3280"/>
    </row>
    <row r="3281" spans="2:2" x14ac:dyDescent="0.25">
      <c r="B3281"/>
    </row>
    <row r="3282" spans="2:2" x14ac:dyDescent="0.25">
      <c r="B3282"/>
    </row>
    <row r="3283" spans="2:2" x14ac:dyDescent="0.25">
      <c r="B3283"/>
    </row>
    <row r="3284" spans="2:2" x14ac:dyDescent="0.25">
      <c r="B3284"/>
    </row>
    <row r="3285" spans="2:2" x14ac:dyDescent="0.25">
      <c r="B3285"/>
    </row>
    <row r="3286" spans="2:2" x14ac:dyDescent="0.25">
      <c r="B3286"/>
    </row>
    <row r="3287" spans="2:2" x14ac:dyDescent="0.25">
      <c r="B3287"/>
    </row>
    <row r="3288" spans="2:2" x14ac:dyDescent="0.25">
      <c r="B3288"/>
    </row>
    <row r="3289" spans="2:2" x14ac:dyDescent="0.25">
      <c r="B3289"/>
    </row>
    <row r="3290" spans="2:2" x14ac:dyDescent="0.25">
      <c r="B3290"/>
    </row>
    <row r="3291" spans="2:2" x14ac:dyDescent="0.25">
      <c r="B3291"/>
    </row>
    <row r="3292" spans="2:2" x14ac:dyDescent="0.25">
      <c r="B3292"/>
    </row>
    <row r="3293" spans="2:2" x14ac:dyDescent="0.25">
      <c r="B3293"/>
    </row>
    <row r="3294" spans="2:2" x14ac:dyDescent="0.25">
      <c r="B3294"/>
    </row>
    <row r="3295" spans="2:2" x14ac:dyDescent="0.25">
      <c r="B3295"/>
    </row>
    <row r="3296" spans="2:2" x14ac:dyDescent="0.25">
      <c r="B3296"/>
    </row>
    <row r="3297" spans="2:2" x14ac:dyDescent="0.25">
      <c r="B3297"/>
    </row>
    <row r="3298" spans="2:2" x14ac:dyDescent="0.25">
      <c r="B3298"/>
    </row>
    <row r="3299" spans="2:2" x14ac:dyDescent="0.25">
      <c r="B3299"/>
    </row>
    <row r="3300" spans="2:2" x14ac:dyDescent="0.25">
      <c r="B3300"/>
    </row>
    <row r="3301" spans="2:2" x14ac:dyDescent="0.25">
      <c r="B3301"/>
    </row>
    <row r="3302" spans="2:2" x14ac:dyDescent="0.25">
      <c r="B3302"/>
    </row>
    <row r="3303" spans="2:2" x14ac:dyDescent="0.25">
      <c r="B3303"/>
    </row>
    <row r="3304" spans="2:2" x14ac:dyDescent="0.25">
      <c r="B3304"/>
    </row>
    <row r="3305" spans="2:2" x14ac:dyDescent="0.25">
      <c r="B3305"/>
    </row>
    <row r="3306" spans="2:2" x14ac:dyDescent="0.25">
      <c r="B3306"/>
    </row>
    <row r="3307" spans="2:2" x14ac:dyDescent="0.25">
      <c r="B3307"/>
    </row>
    <row r="3308" spans="2:2" x14ac:dyDescent="0.25">
      <c r="B3308"/>
    </row>
    <row r="3309" spans="2:2" x14ac:dyDescent="0.25">
      <c r="B3309"/>
    </row>
    <row r="3310" spans="2:2" x14ac:dyDescent="0.25">
      <c r="B3310"/>
    </row>
    <row r="3311" spans="2:2" x14ac:dyDescent="0.25">
      <c r="B3311"/>
    </row>
    <row r="3312" spans="2:2" x14ac:dyDescent="0.25">
      <c r="B3312"/>
    </row>
    <row r="3313" spans="2:2" x14ac:dyDescent="0.25">
      <c r="B3313"/>
    </row>
    <row r="3314" spans="2:2" x14ac:dyDescent="0.25">
      <c r="B3314"/>
    </row>
    <row r="3315" spans="2:2" x14ac:dyDescent="0.25">
      <c r="B3315"/>
    </row>
    <row r="3316" spans="2:2" x14ac:dyDescent="0.25">
      <c r="B3316"/>
    </row>
    <row r="3317" spans="2:2" x14ac:dyDescent="0.25">
      <c r="B3317"/>
    </row>
    <row r="3318" spans="2:2" x14ac:dyDescent="0.25">
      <c r="B3318"/>
    </row>
    <row r="3319" spans="2:2" x14ac:dyDescent="0.25">
      <c r="B3319"/>
    </row>
    <row r="3320" spans="2:2" x14ac:dyDescent="0.25">
      <c r="B3320"/>
    </row>
    <row r="3321" spans="2:2" x14ac:dyDescent="0.25">
      <c r="B3321"/>
    </row>
    <row r="3322" spans="2:2" x14ac:dyDescent="0.25">
      <c r="B3322"/>
    </row>
    <row r="3323" spans="2:2" x14ac:dyDescent="0.25">
      <c r="B3323"/>
    </row>
    <row r="3324" spans="2:2" x14ac:dyDescent="0.25">
      <c r="B3324"/>
    </row>
    <row r="3325" spans="2:2" x14ac:dyDescent="0.25">
      <c r="B3325"/>
    </row>
    <row r="3326" spans="2:2" x14ac:dyDescent="0.25">
      <c r="B3326"/>
    </row>
    <row r="3327" spans="2:2" x14ac:dyDescent="0.25">
      <c r="B3327"/>
    </row>
    <row r="3328" spans="2:2" x14ac:dyDescent="0.25">
      <c r="B3328"/>
    </row>
    <row r="3329" spans="2:2" x14ac:dyDescent="0.25">
      <c r="B3329"/>
    </row>
    <row r="3330" spans="2:2" x14ac:dyDescent="0.25">
      <c r="B3330"/>
    </row>
    <row r="3331" spans="2:2" x14ac:dyDescent="0.25">
      <c r="B3331"/>
    </row>
    <row r="3332" spans="2:2" x14ac:dyDescent="0.25">
      <c r="B3332"/>
    </row>
    <row r="3333" spans="2:2" x14ac:dyDescent="0.25">
      <c r="B3333"/>
    </row>
    <row r="3334" spans="2:2" x14ac:dyDescent="0.25">
      <c r="B3334"/>
    </row>
    <row r="3335" spans="2:2" x14ac:dyDescent="0.25">
      <c r="B3335"/>
    </row>
    <row r="3336" spans="2:2" x14ac:dyDescent="0.25">
      <c r="B3336"/>
    </row>
    <row r="3337" spans="2:2" x14ac:dyDescent="0.25">
      <c r="B3337"/>
    </row>
    <row r="3338" spans="2:2" x14ac:dyDescent="0.25">
      <c r="B3338"/>
    </row>
    <row r="3339" spans="2:2" x14ac:dyDescent="0.25">
      <c r="B3339"/>
    </row>
    <row r="3340" spans="2:2" x14ac:dyDescent="0.25">
      <c r="B3340"/>
    </row>
    <row r="3341" spans="2:2" x14ac:dyDescent="0.25">
      <c r="B3341"/>
    </row>
    <row r="3342" spans="2:2" x14ac:dyDescent="0.25">
      <c r="B3342"/>
    </row>
    <row r="3343" spans="2:2" x14ac:dyDescent="0.25">
      <c r="B3343"/>
    </row>
    <row r="3344" spans="2:2" x14ac:dyDescent="0.25">
      <c r="B3344"/>
    </row>
    <row r="3345" spans="2:2" x14ac:dyDescent="0.25">
      <c r="B3345"/>
    </row>
    <row r="3346" spans="2:2" x14ac:dyDescent="0.25">
      <c r="B3346"/>
    </row>
    <row r="3347" spans="2:2" x14ac:dyDescent="0.25">
      <c r="B3347"/>
    </row>
    <row r="3348" spans="2:2" x14ac:dyDescent="0.25">
      <c r="B3348"/>
    </row>
    <row r="3349" spans="2:2" x14ac:dyDescent="0.25">
      <c r="B3349"/>
    </row>
    <row r="3350" spans="2:2" x14ac:dyDescent="0.25">
      <c r="B3350"/>
    </row>
    <row r="3351" spans="2:2" x14ac:dyDescent="0.25">
      <c r="B3351"/>
    </row>
    <row r="3352" spans="2:2" x14ac:dyDescent="0.25">
      <c r="B3352"/>
    </row>
    <row r="3353" spans="2:2" x14ac:dyDescent="0.25">
      <c r="B3353"/>
    </row>
    <row r="3354" spans="2:2" x14ac:dyDescent="0.25">
      <c r="B3354"/>
    </row>
    <row r="3355" spans="2:2" x14ac:dyDescent="0.25">
      <c r="B3355"/>
    </row>
    <row r="3356" spans="2:2" x14ac:dyDescent="0.25">
      <c r="B3356"/>
    </row>
    <row r="3357" spans="2:2" x14ac:dyDescent="0.25">
      <c r="B3357"/>
    </row>
    <row r="3358" spans="2:2" x14ac:dyDescent="0.25">
      <c r="B3358"/>
    </row>
    <row r="3359" spans="2:2" x14ac:dyDescent="0.25">
      <c r="B3359"/>
    </row>
    <row r="3360" spans="2:2" x14ac:dyDescent="0.25">
      <c r="B3360"/>
    </row>
    <row r="3361" spans="2:2" x14ac:dyDescent="0.25">
      <c r="B3361"/>
    </row>
    <row r="3362" spans="2:2" x14ac:dyDescent="0.25">
      <c r="B3362"/>
    </row>
    <row r="3363" spans="2:2" x14ac:dyDescent="0.25">
      <c r="B3363"/>
    </row>
    <row r="3364" spans="2:2" x14ac:dyDescent="0.25">
      <c r="B3364"/>
    </row>
    <row r="3365" spans="2:2" x14ac:dyDescent="0.25">
      <c r="B3365"/>
    </row>
    <row r="3366" spans="2:2" x14ac:dyDescent="0.25">
      <c r="B3366"/>
    </row>
    <row r="3367" spans="2:2" x14ac:dyDescent="0.25">
      <c r="B3367"/>
    </row>
    <row r="3368" spans="2:2" x14ac:dyDescent="0.25">
      <c r="B3368"/>
    </row>
    <row r="3369" spans="2:2" x14ac:dyDescent="0.25">
      <c r="B3369"/>
    </row>
    <row r="3370" spans="2:2" x14ac:dyDescent="0.25">
      <c r="B3370"/>
    </row>
    <row r="3371" spans="2:2" x14ac:dyDescent="0.25">
      <c r="B3371"/>
    </row>
    <row r="3372" spans="2:2" x14ac:dyDescent="0.25">
      <c r="B3372"/>
    </row>
    <row r="3373" spans="2:2" x14ac:dyDescent="0.25">
      <c r="B3373"/>
    </row>
    <row r="3374" spans="2:2" x14ac:dyDescent="0.25">
      <c r="B3374"/>
    </row>
    <row r="3375" spans="2:2" x14ac:dyDescent="0.25">
      <c r="B3375"/>
    </row>
    <row r="3376" spans="2:2" x14ac:dyDescent="0.25">
      <c r="B3376"/>
    </row>
    <row r="3377" spans="2:2" x14ac:dyDescent="0.25">
      <c r="B3377"/>
    </row>
    <row r="3378" spans="2:2" x14ac:dyDescent="0.25">
      <c r="B3378"/>
    </row>
    <row r="3379" spans="2:2" x14ac:dyDescent="0.25">
      <c r="B3379"/>
    </row>
    <row r="3380" spans="2:2" x14ac:dyDescent="0.25">
      <c r="B3380"/>
    </row>
    <row r="3381" spans="2:2" x14ac:dyDescent="0.25">
      <c r="B3381"/>
    </row>
    <row r="3382" spans="2:2" x14ac:dyDescent="0.25">
      <c r="B3382"/>
    </row>
    <row r="3383" spans="2:2" x14ac:dyDescent="0.25">
      <c r="B3383"/>
    </row>
    <row r="3384" spans="2:2" x14ac:dyDescent="0.25">
      <c r="B3384"/>
    </row>
    <row r="3385" spans="2:2" x14ac:dyDescent="0.25">
      <c r="B3385"/>
    </row>
    <row r="3386" spans="2:2" x14ac:dyDescent="0.25">
      <c r="B3386"/>
    </row>
    <row r="3387" spans="2:2" x14ac:dyDescent="0.25">
      <c r="B3387"/>
    </row>
    <row r="3388" spans="2:2" x14ac:dyDescent="0.25">
      <c r="B3388"/>
    </row>
    <row r="3389" spans="2:2" x14ac:dyDescent="0.25">
      <c r="B3389"/>
    </row>
    <row r="3390" spans="2:2" x14ac:dyDescent="0.25">
      <c r="B3390"/>
    </row>
    <row r="3391" spans="2:2" x14ac:dyDescent="0.25">
      <c r="B3391"/>
    </row>
    <row r="3392" spans="2:2" x14ac:dyDescent="0.25">
      <c r="B3392"/>
    </row>
    <row r="3393" spans="2:2" x14ac:dyDescent="0.25">
      <c r="B3393"/>
    </row>
    <row r="3394" spans="2:2" x14ac:dyDescent="0.25">
      <c r="B3394"/>
    </row>
    <row r="3395" spans="2:2" x14ac:dyDescent="0.25">
      <c r="B3395"/>
    </row>
    <row r="3396" spans="2:2" x14ac:dyDescent="0.25">
      <c r="B3396"/>
    </row>
    <row r="3397" spans="2:2" x14ac:dyDescent="0.25">
      <c r="B3397"/>
    </row>
    <row r="3398" spans="2:2" x14ac:dyDescent="0.25">
      <c r="B3398"/>
    </row>
    <row r="3399" spans="2:2" x14ac:dyDescent="0.25">
      <c r="B3399"/>
    </row>
    <row r="3400" spans="2:2" x14ac:dyDescent="0.25">
      <c r="B3400"/>
    </row>
    <row r="3401" spans="2:2" x14ac:dyDescent="0.25">
      <c r="B3401"/>
    </row>
    <row r="3402" spans="2:2" x14ac:dyDescent="0.25">
      <c r="B3402"/>
    </row>
    <row r="3403" spans="2:2" x14ac:dyDescent="0.25">
      <c r="B3403"/>
    </row>
    <row r="3404" spans="2:2" x14ac:dyDescent="0.25">
      <c r="B3404"/>
    </row>
    <row r="3405" spans="2:2" x14ac:dyDescent="0.25">
      <c r="B3405"/>
    </row>
    <row r="3406" spans="2:2" x14ac:dyDescent="0.25">
      <c r="B3406"/>
    </row>
    <row r="3407" spans="2:2" x14ac:dyDescent="0.25">
      <c r="B3407"/>
    </row>
    <row r="3408" spans="2:2" x14ac:dyDescent="0.25">
      <c r="B3408"/>
    </row>
    <row r="3409" spans="2:2" x14ac:dyDescent="0.25">
      <c r="B3409"/>
    </row>
    <row r="3410" spans="2:2" x14ac:dyDescent="0.25">
      <c r="B3410"/>
    </row>
    <row r="3411" spans="2:2" x14ac:dyDescent="0.25">
      <c r="B3411"/>
    </row>
    <row r="3412" spans="2:2" x14ac:dyDescent="0.25">
      <c r="B3412"/>
    </row>
    <row r="3413" spans="2:2" x14ac:dyDescent="0.25">
      <c r="B3413"/>
    </row>
    <row r="3414" spans="2:2" x14ac:dyDescent="0.25">
      <c r="B3414"/>
    </row>
    <row r="3415" spans="2:2" x14ac:dyDescent="0.25">
      <c r="B3415"/>
    </row>
    <row r="3416" spans="2:2" x14ac:dyDescent="0.25">
      <c r="B3416"/>
    </row>
    <row r="3417" spans="2:2" x14ac:dyDescent="0.25">
      <c r="B3417"/>
    </row>
    <row r="3418" spans="2:2" x14ac:dyDescent="0.25">
      <c r="B3418"/>
    </row>
    <row r="3419" spans="2:2" x14ac:dyDescent="0.25">
      <c r="B3419"/>
    </row>
    <row r="3420" spans="2:2" x14ac:dyDescent="0.25">
      <c r="B3420"/>
    </row>
    <row r="3421" spans="2:2" x14ac:dyDescent="0.25">
      <c r="B3421"/>
    </row>
    <row r="3422" spans="2:2" x14ac:dyDescent="0.25">
      <c r="B3422"/>
    </row>
    <row r="3423" spans="2:2" x14ac:dyDescent="0.25">
      <c r="B3423"/>
    </row>
    <row r="3424" spans="2:2" x14ac:dyDescent="0.25">
      <c r="B3424"/>
    </row>
    <row r="3425" spans="2:2" x14ac:dyDescent="0.25">
      <c r="B3425"/>
    </row>
    <row r="3426" spans="2:2" x14ac:dyDescent="0.25">
      <c r="B3426"/>
    </row>
    <row r="3427" spans="2:2" x14ac:dyDescent="0.25">
      <c r="B3427"/>
    </row>
    <row r="3428" spans="2:2" x14ac:dyDescent="0.25">
      <c r="B3428"/>
    </row>
    <row r="3429" spans="2:2" x14ac:dyDescent="0.25">
      <c r="B3429"/>
    </row>
    <row r="3430" spans="2:2" x14ac:dyDescent="0.25">
      <c r="B3430"/>
    </row>
    <row r="3431" spans="2:2" x14ac:dyDescent="0.25">
      <c r="B3431"/>
    </row>
    <row r="3432" spans="2:2" x14ac:dyDescent="0.25">
      <c r="B3432"/>
    </row>
    <row r="3433" spans="2:2" x14ac:dyDescent="0.25">
      <c r="B3433"/>
    </row>
    <row r="3434" spans="2:2" x14ac:dyDescent="0.25">
      <c r="B3434"/>
    </row>
    <row r="3435" spans="2:2" x14ac:dyDescent="0.25">
      <c r="B3435"/>
    </row>
    <row r="3436" spans="2:2" x14ac:dyDescent="0.25">
      <c r="B3436"/>
    </row>
    <row r="3437" spans="2:2" x14ac:dyDescent="0.25">
      <c r="B3437"/>
    </row>
    <row r="3438" spans="2:2" x14ac:dyDescent="0.25">
      <c r="B3438"/>
    </row>
    <row r="3439" spans="2:2" x14ac:dyDescent="0.25">
      <c r="B3439"/>
    </row>
    <row r="3440" spans="2:2" x14ac:dyDescent="0.25">
      <c r="B3440"/>
    </row>
    <row r="3441" spans="2:2" x14ac:dyDescent="0.25">
      <c r="B3441"/>
    </row>
    <row r="3442" spans="2:2" x14ac:dyDescent="0.25">
      <c r="B3442"/>
    </row>
    <row r="3443" spans="2:2" x14ac:dyDescent="0.25">
      <c r="B3443"/>
    </row>
    <row r="3444" spans="2:2" x14ac:dyDescent="0.25">
      <c r="B3444"/>
    </row>
    <row r="3445" spans="2:2" x14ac:dyDescent="0.25">
      <c r="B3445"/>
    </row>
    <row r="3446" spans="2:2" x14ac:dyDescent="0.25">
      <c r="B3446"/>
    </row>
    <row r="3447" spans="2:2" x14ac:dyDescent="0.25">
      <c r="B3447"/>
    </row>
    <row r="3448" spans="2:2" x14ac:dyDescent="0.25">
      <c r="B3448"/>
    </row>
    <row r="3449" spans="2:2" x14ac:dyDescent="0.25">
      <c r="B3449"/>
    </row>
    <row r="3450" spans="2:2" x14ac:dyDescent="0.25">
      <c r="B3450"/>
    </row>
    <row r="3451" spans="2:2" x14ac:dyDescent="0.25">
      <c r="B3451"/>
    </row>
    <row r="3452" spans="2:2" x14ac:dyDescent="0.25">
      <c r="B3452"/>
    </row>
    <row r="3453" spans="2:2" x14ac:dyDescent="0.25">
      <c r="B3453"/>
    </row>
    <row r="3454" spans="2:2" x14ac:dyDescent="0.25">
      <c r="B3454"/>
    </row>
    <row r="3455" spans="2:2" x14ac:dyDescent="0.25">
      <c r="B3455"/>
    </row>
    <row r="3456" spans="2:2" x14ac:dyDescent="0.25">
      <c r="B3456"/>
    </row>
    <row r="3457" spans="2:2" x14ac:dyDescent="0.25">
      <c r="B3457"/>
    </row>
    <row r="3458" spans="2:2" x14ac:dyDescent="0.25">
      <c r="B3458"/>
    </row>
    <row r="3459" spans="2:2" x14ac:dyDescent="0.25">
      <c r="B3459"/>
    </row>
    <row r="3460" spans="2:2" x14ac:dyDescent="0.25">
      <c r="B3460"/>
    </row>
    <row r="3461" spans="2:2" x14ac:dyDescent="0.25">
      <c r="B3461"/>
    </row>
    <row r="3462" spans="2:2" x14ac:dyDescent="0.25">
      <c r="B3462"/>
    </row>
    <row r="3463" spans="2:2" x14ac:dyDescent="0.25">
      <c r="B3463"/>
    </row>
    <row r="3464" spans="2:2" x14ac:dyDescent="0.25">
      <c r="B3464"/>
    </row>
    <row r="3465" spans="2:2" x14ac:dyDescent="0.25">
      <c r="B3465"/>
    </row>
    <row r="3466" spans="2:2" x14ac:dyDescent="0.25">
      <c r="B3466"/>
    </row>
    <row r="3467" spans="2:2" x14ac:dyDescent="0.25">
      <c r="B3467"/>
    </row>
    <row r="3468" spans="2:2" x14ac:dyDescent="0.25">
      <c r="B3468"/>
    </row>
    <row r="3469" spans="2:2" x14ac:dyDescent="0.25">
      <c r="B3469"/>
    </row>
    <row r="3470" spans="2:2" x14ac:dyDescent="0.25">
      <c r="B3470"/>
    </row>
    <row r="3471" spans="2:2" x14ac:dyDescent="0.25">
      <c r="B3471"/>
    </row>
    <row r="3472" spans="2:2" x14ac:dyDescent="0.25">
      <c r="B3472"/>
    </row>
    <row r="3473" spans="2:2" x14ac:dyDescent="0.25">
      <c r="B3473"/>
    </row>
    <row r="3474" spans="2:2" x14ac:dyDescent="0.25">
      <c r="B3474"/>
    </row>
    <row r="3475" spans="2:2" x14ac:dyDescent="0.25">
      <c r="B3475"/>
    </row>
    <row r="3476" spans="2:2" x14ac:dyDescent="0.25">
      <c r="B3476"/>
    </row>
    <row r="3477" spans="2:2" x14ac:dyDescent="0.25">
      <c r="B3477"/>
    </row>
    <row r="3478" spans="2:2" x14ac:dyDescent="0.25">
      <c r="B3478"/>
    </row>
    <row r="3479" spans="2:2" x14ac:dyDescent="0.25">
      <c r="B3479"/>
    </row>
    <row r="3480" spans="2:2" x14ac:dyDescent="0.25">
      <c r="B3480"/>
    </row>
    <row r="3481" spans="2:2" x14ac:dyDescent="0.25">
      <c r="B3481"/>
    </row>
    <row r="3482" spans="2:2" x14ac:dyDescent="0.25">
      <c r="B3482"/>
    </row>
    <row r="3483" spans="2:2" x14ac:dyDescent="0.25">
      <c r="B3483"/>
    </row>
    <row r="3484" spans="2:2" x14ac:dyDescent="0.25">
      <c r="B3484"/>
    </row>
    <row r="3485" spans="2:2" x14ac:dyDescent="0.25">
      <c r="B3485"/>
    </row>
    <row r="3486" spans="2:2" x14ac:dyDescent="0.25">
      <c r="B3486"/>
    </row>
    <row r="3487" spans="2:2" x14ac:dyDescent="0.25">
      <c r="B3487"/>
    </row>
    <row r="3488" spans="2:2" x14ac:dyDescent="0.25">
      <c r="B3488"/>
    </row>
    <row r="3489" spans="2:2" x14ac:dyDescent="0.25">
      <c r="B3489"/>
    </row>
    <row r="3490" spans="2:2" x14ac:dyDescent="0.25">
      <c r="B3490"/>
    </row>
    <row r="3491" spans="2:2" x14ac:dyDescent="0.25">
      <c r="B3491"/>
    </row>
    <row r="3492" spans="2:2" x14ac:dyDescent="0.25">
      <c r="B3492"/>
    </row>
    <row r="3493" spans="2:2" x14ac:dyDescent="0.25">
      <c r="B3493"/>
    </row>
    <row r="3494" spans="2:2" x14ac:dyDescent="0.25">
      <c r="B3494"/>
    </row>
    <row r="3495" spans="2:2" x14ac:dyDescent="0.25">
      <c r="B3495"/>
    </row>
    <row r="3496" spans="2:2" x14ac:dyDescent="0.25">
      <c r="B3496"/>
    </row>
    <row r="3497" spans="2:2" x14ac:dyDescent="0.25">
      <c r="B3497"/>
    </row>
    <row r="3498" spans="2:2" x14ac:dyDescent="0.25">
      <c r="B3498"/>
    </row>
    <row r="3499" spans="2:2" x14ac:dyDescent="0.25">
      <c r="B3499"/>
    </row>
    <row r="3500" spans="2:2" x14ac:dyDescent="0.25">
      <c r="B3500"/>
    </row>
    <row r="3501" spans="2:2" x14ac:dyDescent="0.25">
      <c r="B3501"/>
    </row>
    <row r="3502" spans="2:2" x14ac:dyDescent="0.25">
      <c r="B3502"/>
    </row>
    <row r="3503" spans="2:2" x14ac:dyDescent="0.25">
      <c r="B3503"/>
    </row>
    <row r="3504" spans="2:2" x14ac:dyDescent="0.25">
      <c r="B3504"/>
    </row>
    <row r="3505" spans="2:2" x14ac:dyDescent="0.25">
      <c r="B3505"/>
    </row>
    <row r="3506" spans="2:2" x14ac:dyDescent="0.25">
      <c r="B3506"/>
    </row>
    <row r="3507" spans="2:2" x14ac:dyDescent="0.25">
      <c r="B3507"/>
    </row>
    <row r="3508" spans="2:2" x14ac:dyDescent="0.25">
      <c r="B3508"/>
    </row>
    <row r="3509" spans="2:2" x14ac:dyDescent="0.25">
      <c r="B3509"/>
    </row>
    <row r="3510" spans="2:2" x14ac:dyDescent="0.25">
      <c r="B3510"/>
    </row>
    <row r="3511" spans="2:2" x14ac:dyDescent="0.25">
      <c r="B3511"/>
    </row>
    <row r="3512" spans="2:2" x14ac:dyDescent="0.25">
      <c r="B3512"/>
    </row>
    <row r="3513" spans="2:2" x14ac:dyDescent="0.25">
      <c r="B3513"/>
    </row>
    <row r="3514" spans="2:2" x14ac:dyDescent="0.25">
      <c r="B3514"/>
    </row>
    <row r="3515" spans="2:2" x14ac:dyDescent="0.25">
      <c r="B3515"/>
    </row>
    <row r="3516" spans="2:2" x14ac:dyDescent="0.25">
      <c r="B3516"/>
    </row>
    <row r="3517" spans="2:2" x14ac:dyDescent="0.25">
      <c r="B3517"/>
    </row>
    <row r="3518" spans="2:2" x14ac:dyDescent="0.25">
      <c r="B3518"/>
    </row>
    <row r="3519" spans="2:2" x14ac:dyDescent="0.25">
      <c r="B3519"/>
    </row>
    <row r="3520" spans="2:2" x14ac:dyDescent="0.25">
      <c r="B3520"/>
    </row>
    <row r="3521" spans="2:2" x14ac:dyDescent="0.25">
      <c r="B3521"/>
    </row>
    <row r="3522" spans="2:2" x14ac:dyDescent="0.25">
      <c r="B3522"/>
    </row>
    <row r="3523" spans="2:2" x14ac:dyDescent="0.25">
      <c r="B3523"/>
    </row>
    <row r="3524" spans="2:2" x14ac:dyDescent="0.25">
      <c r="B3524"/>
    </row>
    <row r="3525" spans="2:2" x14ac:dyDescent="0.25">
      <c r="B3525"/>
    </row>
    <row r="3526" spans="2:2" x14ac:dyDescent="0.25">
      <c r="B3526"/>
    </row>
    <row r="3527" spans="2:2" x14ac:dyDescent="0.25">
      <c r="B3527"/>
    </row>
    <row r="3528" spans="2:2" x14ac:dyDescent="0.25">
      <c r="B3528"/>
    </row>
    <row r="3529" spans="2:2" x14ac:dyDescent="0.25">
      <c r="B3529"/>
    </row>
    <row r="3530" spans="2:2" x14ac:dyDescent="0.25">
      <c r="B3530"/>
    </row>
    <row r="3531" spans="2:2" x14ac:dyDescent="0.25">
      <c r="B3531"/>
    </row>
    <row r="3532" spans="2:2" x14ac:dyDescent="0.25">
      <c r="B3532"/>
    </row>
    <row r="3533" spans="2:2" x14ac:dyDescent="0.25">
      <c r="B3533"/>
    </row>
    <row r="3534" spans="2:2" x14ac:dyDescent="0.25">
      <c r="B3534"/>
    </row>
    <row r="3535" spans="2:2" x14ac:dyDescent="0.25">
      <c r="B3535"/>
    </row>
    <row r="3536" spans="2:2" x14ac:dyDescent="0.25">
      <c r="B3536"/>
    </row>
    <row r="3537" spans="2:2" x14ac:dyDescent="0.25">
      <c r="B3537"/>
    </row>
    <row r="3538" spans="2:2" x14ac:dyDescent="0.25">
      <c r="B3538"/>
    </row>
    <row r="3539" spans="2:2" x14ac:dyDescent="0.25">
      <c r="B3539"/>
    </row>
    <row r="3540" spans="2:2" x14ac:dyDescent="0.25">
      <c r="B3540"/>
    </row>
    <row r="3541" spans="2:2" x14ac:dyDescent="0.25">
      <c r="B3541"/>
    </row>
    <row r="3542" spans="2:2" x14ac:dyDescent="0.25">
      <c r="B3542"/>
    </row>
    <row r="3543" spans="2:2" x14ac:dyDescent="0.25">
      <c r="B3543"/>
    </row>
    <row r="3544" spans="2:2" x14ac:dyDescent="0.25">
      <c r="B3544"/>
    </row>
    <row r="3545" spans="2:2" x14ac:dyDescent="0.25">
      <c r="B3545"/>
    </row>
    <row r="3546" spans="2:2" x14ac:dyDescent="0.25">
      <c r="B3546"/>
    </row>
    <row r="3547" spans="2:2" x14ac:dyDescent="0.25">
      <c r="B3547"/>
    </row>
    <row r="3548" spans="2:2" x14ac:dyDescent="0.25">
      <c r="B3548"/>
    </row>
    <row r="3549" spans="2:2" x14ac:dyDescent="0.25">
      <c r="B3549"/>
    </row>
    <row r="3550" spans="2:2" x14ac:dyDescent="0.25">
      <c r="B3550"/>
    </row>
    <row r="3551" spans="2:2" x14ac:dyDescent="0.25">
      <c r="B3551"/>
    </row>
    <row r="3552" spans="2:2" x14ac:dyDescent="0.25">
      <c r="B3552"/>
    </row>
    <row r="3553" spans="2:2" x14ac:dyDescent="0.25">
      <c r="B3553"/>
    </row>
    <row r="3554" spans="2:2" x14ac:dyDescent="0.25">
      <c r="B3554"/>
    </row>
    <row r="3555" spans="2:2" x14ac:dyDescent="0.25">
      <c r="B3555"/>
    </row>
    <row r="3556" spans="2:2" x14ac:dyDescent="0.25">
      <c r="B3556"/>
    </row>
    <row r="3557" spans="2:2" x14ac:dyDescent="0.25">
      <c r="B3557"/>
    </row>
    <row r="3558" spans="2:2" x14ac:dyDescent="0.25">
      <c r="B3558"/>
    </row>
    <row r="3559" spans="2:2" x14ac:dyDescent="0.25">
      <c r="B3559"/>
    </row>
    <row r="3560" spans="2:2" x14ac:dyDescent="0.25">
      <c r="B3560"/>
    </row>
    <row r="3561" spans="2:2" x14ac:dyDescent="0.25">
      <c r="B3561"/>
    </row>
    <row r="3562" spans="2:2" x14ac:dyDescent="0.25">
      <c r="B3562"/>
    </row>
    <row r="3563" spans="2:2" x14ac:dyDescent="0.25">
      <c r="B3563"/>
    </row>
    <row r="3564" spans="2:2" x14ac:dyDescent="0.25">
      <c r="B3564"/>
    </row>
    <row r="3565" spans="2:2" x14ac:dyDescent="0.25">
      <c r="B3565"/>
    </row>
    <row r="3566" spans="2:2" x14ac:dyDescent="0.25">
      <c r="B3566"/>
    </row>
    <row r="3567" spans="2:2" x14ac:dyDescent="0.25">
      <c r="B3567"/>
    </row>
    <row r="3568" spans="2:2" x14ac:dyDescent="0.25">
      <c r="B3568"/>
    </row>
    <row r="3569" spans="2:2" x14ac:dyDescent="0.25">
      <c r="B3569"/>
    </row>
    <row r="3570" spans="2:2" x14ac:dyDescent="0.25">
      <c r="B3570"/>
    </row>
    <row r="3571" spans="2:2" x14ac:dyDescent="0.25">
      <c r="B3571"/>
    </row>
    <row r="3572" spans="2:2" x14ac:dyDescent="0.25">
      <c r="B3572"/>
    </row>
    <row r="3573" spans="2:2" x14ac:dyDescent="0.25">
      <c r="B3573"/>
    </row>
    <row r="3574" spans="2:2" x14ac:dyDescent="0.25">
      <c r="B3574"/>
    </row>
    <row r="3575" spans="2:2" x14ac:dyDescent="0.25">
      <c r="B3575"/>
    </row>
    <row r="3576" spans="2:2" x14ac:dyDescent="0.25">
      <c r="B3576"/>
    </row>
    <row r="3577" spans="2:2" x14ac:dyDescent="0.25">
      <c r="B3577"/>
    </row>
    <row r="3578" spans="2:2" x14ac:dyDescent="0.25">
      <c r="B3578"/>
    </row>
    <row r="3579" spans="2:2" x14ac:dyDescent="0.25">
      <c r="B3579"/>
    </row>
    <row r="3580" spans="2:2" x14ac:dyDescent="0.25">
      <c r="B3580"/>
    </row>
    <row r="3581" spans="2:2" x14ac:dyDescent="0.25">
      <c r="B3581"/>
    </row>
    <row r="3582" spans="2:2" x14ac:dyDescent="0.25">
      <c r="B3582"/>
    </row>
    <row r="3583" spans="2:2" x14ac:dyDescent="0.25">
      <c r="B3583"/>
    </row>
    <row r="3584" spans="2:2" x14ac:dyDescent="0.25">
      <c r="B3584"/>
    </row>
    <row r="3585" spans="2:2" x14ac:dyDescent="0.25">
      <c r="B3585"/>
    </row>
    <row r="3586" spans="2:2" x14ac:dyDescent="0.25">
      <c r="B3586"/>
    </row>
    <row r="3587" spans="2:2" x14ac:dyDescent="0.25">
      <c r="B3587"/>
    </row>
    <row r="3588" spans="2:2" x14ac:dyDescent="0.25">
      <c r="B3588"/>
    </row>
    <row r="3589" spans="2:2" x14ac:dyDescent="0.25">
      <c r="B3589"/>
    </row>
    <row r="3590" spans="2:2" x14ac:dyDescent="0.25">
      <c r="B3590"/>
    </row>
    <row r="3591" spans="2:2" x14ac:dyDescent="0.25">
      <c r="B3591"/>
    </row>
    <row r="3592" spans="2:2" x14ac:dyDescent="0.25">
      <c r="B3592"/>
    </row>
    <row r="3593" spans="2:2" x14ac:dyDescent="0.25">
      <c r="B3593"/>
    </row>
    <row r="3594" spans="2:2" x14ac:dyDescent="0.25">
      <c r="B3594"/>
    </row>
    <row r="3595" spans="2:2" x14ac:dyDescent="0.25">
      <c r="B3595"/>
    </row>
    <row r="3596" spans="2:2" x14ac:dyDescent="0.25">
      <c r="B3596"/>
    </row>
    <row r="3597" spans="2:2" x14ac:dyDescent="0.25">
      <c r="B3597"/>
    </row>
    <row r="3598" spans="2:2" x14ac:dyDescent="0.25">
      <c r="B3598"/>
    </row>
    <row r="3599" spans="2:2" x14ac:dyDescent="0.25">
      <c r="B3599"/>
    </row>
    <row r="3600" spans="2:2" x14ac:dyDescent="0.25">
      <c r="B3600"/>
    </row>
    <row r="3601" spans="2:2" x14ac:dyDescent="0.25">
      <c r="B3601"/>
    </row>
    <row r="3602" spans="2:2" x14ac:dyDescent="0.25">
      <c r="B3602"/>
    </row>
    <row r="3603" spans="2:2" x14ac:dyDescent="0.25">
      <c r="B3603"/>
    </row>
    <row r="3604" spans="2:2" x14ac:dyDescent="0.25">
      <c r="B3604"/>
    </row>
    <row r="3605" spans="2:2" x14ac:dyDescent="0.25">
      <c r="B3605"/>
    </row>
    <row r="3606" spans="2:2" x14ac:dyDescent="0.25">
      <c r="B3606"/>
    </row>
    <row r="3607" spans="2:2" x14ac:dyDescent="0.25">
      <c r="B3607"/>
    </row>
    <row r="3608" spans="2:2" x14ac:dyDescent="0.25">
      <c r="B3608"/>
    </row>
    <row r="3609" spans="2:2" x14ac:dyDescent="0.25">
      <c r="B3609"/>
    </row>
    <row r="3610" spans="2:2" x14ac:dyDescent="0.25">
      <c r="B3610"/>
    </row>
    <row r="3611" spans="2:2" x14ac:dyDescent="0.25">
      <c r="B3611"/>
    </row>
    <row r="3612" spans="2:2" x14ac:dyDescent="0.25">
      <c r="B3612"/>
    </row>
    <row r="3613" spans="2:2" x14ac:dyDescent="0.25">
      <c r="B3613"/>
    </row>
    <row r="3614" spans="2:2" x14ac:dyDescent="0.25">
      <c r="B3614"/>
    </row>
    <row r="3615" spans="2:2" x14ac:dyDescent="0.25">
      <c r="B3615"/>
    </row>
    <row r="3616" spans="2:2" x14ac:dyDescent="0.25">
      <c r="B3616"/>
    </row>
    <row r="3617" spans="2:2" x14ac:dyDescent="0.25">
      <c r="B3617"/>
    </row>
    <row r="3618" spans="2:2" x14ac:dyDescent="0.25">
      <c r="B3618"/>
    </row>
    <row r="3619" spans="2:2" x14ac:dyDescent="0.25">
      <c r="B3619"/>
    </row>
    <row r="3620" spans="2:2" x14ac:dyDescent="0.25">
      <c r="B3620"/>
    </row>
    <row r="3621" spans="2:2" x14ac:dyDescent="0.25">
      <c r="B3621"/>
    </row>
    <row r="3622" spans="2:2" x14ac:dyDescent="0.25">
      <c r="B3622"/>
    </row>
    <row r="3623" spans="2:2" x14ac:dyDescent="0.25">
      <c r="B3623"/>
    </row>
    <row r="3624" spans="2:2" x14ac:dyDescent="0.25">
      <c r="B3624"/>
    </row>
    <row r="3625" spans="2:2" x14ac:dyDescent="0.25">
      <c r="B3625"/>
    </row>
    <row r="3626" spans="2:2" x14ac:dyDescent="0.25">
      <c r="B3626"/>
    </row>
    <row r="3627" spans="2:2" x14ac:dyDescent="0.25">
      <c r="B3627"/>
    </row>
    <row r="3628" spans="2:2" x14ac:dyDescent="0.25">
      <c r="B3628"/>
    </row>
    <row r="3629" spans="2:2" x14ac:dyDescent="0.25">
      <c r="B3629"/>
    </row>
    <row r="3630" spans="2:2" x14ac:dyDescent="0.25">
      <c r="B3630"/>
    </row>
    <row r="3631" spans="2:2" x14ac:dyDescent="0.25">
      <c r="B3631"/>
    </row>
    <row r="3632" spans="2:2" x14ac:dyDescent="0.25">
      <c r="B3632"/>
    </row>
    <row r="3633" spans="2:2" x14ac:dyDescent="0.25">
      <c r="B3633"/>
    </row>
    <row r="3634" spans="2:2" x14ac:dyDescent="0.25">
      <c r="B3634"/>
    </row>
    <row r="3635" spans="2:2" x14ac:dyDescent="0.25">
      <c r="B3635"/>
    </row>
    <row r="3636" spans="2:2" x14ac:dyDescent="0.25">
      <c r="B3636"/>
    </row>
    <row r="3637" spans="2:2" x14ac:dyDescent="0.25">
      <c r="B3637"/>
    </row>
    <row r="3638" spans="2:2" x14ac:dyDescent="0.25">
      <c r="B3638"/>
    </row>
    <row r="3639" spans="2:2" x14ac:dyDescent="0.25">
      <c r="B3639"/>
    </row>
    <row r="3640" spans="2:2" x14ac:dyDescent="0.25">
      <c r="B3640"/>
    </row>
    <row r="3641" spans="2:2" x14ac:dyDescent="0.25">
      <c r="B3641"/>
    </row>
    <row r="3642" spans="2:2" x14ac:dyDescent="0.25">
      <c r="B3642"/>
    </row>
    <row r="3643" spans="2:2" x14ac:dyDescent="0.25">
      <c r="B3643"/>
    </row>
    <row r="3644" spans="2:2" x14ac:dyDescent="0.25">
      <c r="B3644"/>
    </row>
    <row r="3645" spans="2:2" x14ac:dyDescent="0.25">
      <c r="B3645"/>
    </row>
    <row r="3646" spans="2:2" x14ac:dyDescent="0.25">
      <c r="B3646"/>
    </row>
    <row r="3647" spans="2:2" x14ac:dyDescent="0.25">
      <c r="B3647"/>
    </row>
    <row r="3648" spans="2:2" x14ac:dyDescent="0.25">
      <c r="B3648"/>
    </row>
    <row r="3649" spans="2:2" x14ac:dyDescent="0.25">
      <c r="B3649"/>
    </row>
    <row r="3650" spans="2:2" x14ac:dyDescent="0.25">
      <c r="B3650"/>
    </row>
    <row r="3651" spans="2:2" x14ac:dyDescent="0.25">
      <c r="B3651"/>
    </row>
    <row r="3652" spans="2:2" x14ac:dyDescent="0.25">
      <c r="B3652"/>
    </row>
    <row r="3653" spans="2:2" x14ac:dyDescent="0.25">
      <c r="B3653"/>
    </row>
    <row r="3654" spans="2:2" x14ac:dyDescent="0.25">
      <c r="B3654"/>
    </row>
    <row r="3655" spans="2:2" x14ac:dyDescent="0.25">
      <c r="B3655"/>
    </row>
    <row r="3656" spans="2:2" x14ac:dyDescent="0.25">
      <c r="B3656"/>
    </row>
    <row r="3657" spans="2:2" x14ac:dyDescent="0.25">
      <c r="B3657"/>
    </row>
    <row r="3658" spans="2:2" x14ac:dyDescent="0.25">
      <c r="B3658"/>
    </row>
    <row r="3659" spans="2:2" x14ac:dyDescent="0.25">
      <c r="B3659"/>
    </row>
    <row r="3660" spans="2:2" x14ac:dyDescent="0.25">
      <c r="B3660"/>
    </row>
    <row r="3661" spans="2:2" x14ac:dyDescent="0.25">
      <c r="B3661"/>
    </row>
    <row r="3662" spans="2:2" x14ac:dyDescent="0.25">
      <c r="B3662"/>
    </row>
    <row r="3663" spans="2:2" x14ac:dyDescent="0.25">
      <c r="B3663"/>
    </row>
    <row r="3664" spans="2:2" x14ac:dyDescent="0.25">
      <c r="B3664"/>
    </row>
    <row r="3665" spans="2:2" x14ac:dyDescent="0.25">
      <c r="B3665"/>
    </row>
    <row r="3666" spans="2:2" x14ac:dyDescent="0.25">
      <c r="B3666"/>
    </row>
    <row r="3667" spans="2:2" x14ac:dyDescent="0.25">
      <c r="B3667"/>
    </row>
    <row r="3668" spans="2:2" x14ac:dyDescent="0.25">
      <c r="B3668"/>
    </row>
    <row r="3669" spans="2:2" x14ac:dyDescent="0.25">
      <c r="B3669"/>
    </row>
    <row r="3670" spans="2:2" x14ac:dyDescent="0.25">
      <c r="B3670"/>
    </row>
    <row r="3671" spans="2:2" x14ac:dyDescent="0.25">
      <c r="B3671"/>
    </row>
    <row r="3672" spans="2:2" x14ac:dyDescent="0.25">
      <c r="B3672"/>
    </row>
    <row r="3673" spans="2:2" x14ac:dyDescent="0.25">
      <c r="B3673"/>
    </row>
    <row r="3674" spans="2:2" x14ac:dyDescent="0.25">
      <c r="B3674"/>
    </row>
    <row r="3675" spans="2:2" x14ac:dyDescent="0.25">
      <c r="B3675"/>
    </row>
    <row r="3676" spans="2:2" x14ac:dyDescent="0.25">
      <c r="B3676"/>
    </row>
    <row r="3677" spans="2:2" x14ac:dyDescent="0.25">
      <c r="B3677"/>
    </row>
    <row r="3678" spans="2:2" x14ac:dyDescent="0.25">
      <c r="B3678"/>
    </row>
    <row r="3679" spans="2:2" x14ac:dyDescent="0.25">
      <c r="B3679"/>
    </row>
    <row r="3680" spans="2:2" x14ac:dyDescent="0.25">
      <c r="B3680"/>
    </row>
    <row r="3681" spans="2:2" x14ac:dyDescent="0.25">
      <c r="B3681"/>
    </row>
    <row r="3682" spans="2:2" x14ac:dyDescent="0.25">
      <c r="B3682"/>
    </row>
    <row r="3683" spans="2:2" x14ac:dyDescent="0.25">
      <c r="B3683"/>
    </row>
    <row r="3684" spans="2:2" x14ac:dyDescent="0.25">
      <c r="B3684"/>
    </row>
    <row r="3685" spans="2:2" x14ac:dyDescent="0.25">
      <c r="B3685"/>
    </row>
    <row r="3686" spans="2:2" x14ac:dyDescent="0.25">
      <c r="B3686"/>
    </row>
    <row r="3687" spans="2:2" x14ac:dyDescent="0.25">
      <c r="B3687"/>
    </row>
    <row r="3688" spans="2:2" x14ac:dyDescent="0.25">
      <c r="B3688"/>
    </row>
    <row r="3689" spans="2:2" x14ac:dyDescent="0.25">
      <c r="B3689"/>
    </row>
    <row r="3690" spans="2:2" x14ac:dyDescent="0.25">
      <c r="B3690"/>
    </row>
    <row r="3691" spans="2:2" x14ac:dyDescent="0.25">
      <c r="B3691"/>
    </row>
    <row r="3692" spans="2:2" x14ac:dyDescent="0.25">
      <c r="B3692"/>
    </row>
    <row r="3693" spans="2:2" x14ac:dyDescent="0.25">
      <c r="B3693"/>
    </row>
    <row r="3694" spans="2:2" x14ac:dyDescent="0.25">
      <c r="B3694"/>
    </row>
    <row r="3695" spans="2:2" x14ac:dyDescent="0.25">
      <c r="B3695"/>
    </row>
    <row r="3696" spans="2:2" x14ac:dyDescent="0.25">
      <c r="B3696"/>
    </row>
    <row r="3697" spans="2:2" x14ac:dyDescent="0.25">
      <c r="B3697"/>
    </row>
    <row r="3698" spans="2:2" x14ac:dyDescent="0.25">
      <c r="B3698"/>
    </row>
    <row r="3699" spans="2:2" x14ac:dyDescent="0.25">
      <c r="B3699"/>
    </row>
    <row r="3700" spans="2:2" x14ac:dyDescent="0.25">
      <c r="B3700"/>
    </row>
    <row r="3701" spans="2:2" x14ac:dyDescent="0.25">
      <c r="B3701"/>
    </row>
    <row r="3702" spans="2:2" x14ac:dyDescent="0.25">
      <c r="B3702"/>
    </row>
    <row r="3703" spans="2:2" x14ac:dyDescent="0.25">
      <c r="B3703"/>
    </row>
    <row r="3704" spans="2:2" x14ac:dyDescent="0.25">
      <c r="B3704"/>
    </row>
    <row r="3705" spans="2:2" x14ac:dyDescent="0.25">
      <c r="B3705"/>
    </row>
    <row r="3706" spans="2:2" x14ac:dyDescent="0.25">
      <c r="B3706"/>
    </row>
    <row r="3707" spans="2:2" x14ac:dyDescent="0.25">
      <c r="B3707"/>
    </row>
    <row r="3708" spans="2:2" x14ac:dyDescent="0.25">
      <c r="B3708"/>
    </row>
    <row r="3709" spans="2:2" x14ac:dyDescent="0.25">
      <c r="B3709"/>
    </row>
    <row r="3710" spans="2:2" x14ac:dyDescent="0.25">
      <c r="B3710"/>
    </row>
    <row r="3711" spans="2:2" x14ac:dyDescent="0.25">
      <c r="B3711"/>
    </row>
    <row r="3712" spans="2:2" x14ac:dyDescent="0.25">
      <c r="B3712"/>
    </row>
    <row r="3713" spans="2:2" x14ac:dyDescent="0.25">
      <c r="B3713"/>
    </row>
    <row r="3714" spans="2:2" x14ac:dyDescent="0.25">
      <c r="B3714"/>
    </row>
    <row r="3715" spans="2:2" x14ac:dyDescent="0.25">
      <c r="B3715"/>
    </row>
    <row r="3716" spans="2:2" x14ac:dyDescent="0.25">
      <c r="B3716"/>
    </row>
    <row r="3717" spans="2:2" x14ac:dyDescent="0.25">
      <c r="B3717"/>
    </row>
    <row r="3718" spans="2:2" x14ac:dyDescent="0.25">
      <c r="B3718"/>
    </row>
    <row r="3719" spans="2:2" x14ac:dyDescent="0.25">
      <c r="B3719"/>
    </row>
    <row r="3720" spans="2:2" x14ac:dyDescent="0.25">
      <c r="B3720"/>
    </row>
    <row r="3721" spans="2:2" x14ac:dyDescent="0.25">
      <c r="B3721"/>
    </row>
    <row r="3722" spans="2:2" x14ac:dyDescent="0.25">
      <c r="B3722"/>
    </row>
    <row r="3723" spans="2:2" x14ac:dyDescent="0.25">
      <c r="B3723"/>
    </row>
    <row r="3724" spans="2:2" x14ac:dyDescent="0.25">
      <c r="B3724"/>
    </row>
    <row r="3725" spans="2:2" x14ac:dyDescent="0.25">
      <c r="B3725"/>
    </row>
    <row r="3726" spans="2:2" x14ac:dyDescent="0.25">
      <c r="B3726"/>
    </row>
    <row r="3727" spans="2:2" x14ac:dyDescent="0.25">
      <c r="B3727"/>
    </row>
    <row r="3728" spans="2:2" x14ac:dyDescent="0.25">
      <c r="B3728"/>
    </row>
    <row r="3729" spans="2:2" x14ac:dyDescent="0.25">
      <c r="B3729"/>
    </row>
    <row r="3730" spans="2:2" x14ac:dyDescent="0.25">
      <c r="B3730"/>
    </row>
    <row r="3731" spans="2:2" x14ac:dyDescent="0.25">
      <c r="B3731"/>
    </row>
    <row r="3732" spans="2:2" x14ac:dyDescent="0.25">
      <c r="B3732"/>
    </row>
    <row r="3733" spans="2:2" x14ac:dyDescent="0.25">
      <c r="B3733"/>
    </row>
    <row r="3734" spans="2:2" x14ac:dyDescent="0.25">
      <c r="B3734"/>
    </row>
    <row r="3735" spans="2:2" x14ac:dyDescent="0.25">
      <c r="B3735"/>
    </row>
    <row r="3736" spans="2:2" x14ac:dyDescent="0.25">
      <c r="B3736"/>
    </row>
    <row r="3737" spans="2:2" x14ac:dyDescent="0.25">
      <c r="B3737"/>
    </row>
    <row r="3738" spans="2:2" x14ac:dyDescent="0.25">
      <c r="B3738"/>
    </row>
    <row r="3739" spans="2:2" x14ac:dyDescent="0.25">
      <c r="B3739"/>
    </row>
    <row r="3740" spans="2:2" x14ac:dyDescent="0.25">
      <c r="B3740"/>
    </row>
    <row r="3741" spans="2:2" x14ac:dyDescent="0.25">
      <c r="B3741"/>
    </row>
    <row r="3742" spans="2:2" x14ac:dyDescent="0.25">
      <c r="B3742"/>
    </row>
    <row r="3743" spans="2:2" x14ac:dyDescent="0.25">
      <c r="B3743"/>
    </row>
    <row r="3744" spans="2:2" x14ac:dyDescent="0.25">
      <c r="B3744"/>
    </row>
    <row r="3745" spans="2:2" x14ac:dyDescent="0.25">
      <c r="B3745"/>
    </row>
    <row r="3746" spans="2:2" x14ac:dyDescent="0.25">
      <c r="B3746"/>
    </row>
    <row r="3747" spans="2:2" x14ac:dyDescent="0.25">
      <c r="B3747"/>
    </row>
    <row r="3748" spans="2:2" x14ac:dyDescent="0.25">
      <c r="B3748"/>
    </row>
    <row r="3749" spans="2:2" x14ac:dyDescent="0.25">
      <c r="B3749"/>
    </row>
    <row r="3750" spans="2:2" x14ac:dyDescent="0.25">
      <c r="B3750"/>
    </row>
    <row r="3751" spans="2:2" x14ac:dyDescent="0.25">
      <c r="B3751"/>
    </row>
    <row r="3752" spans="2:2" x14ac:dyDescent="0.25">
      <c r="B3752"/>
    </row>
    <row r="3753" spans="2:2" x14ac:dyDescent="0.25">
      <c r="B3753"/>
    </row>
    <row r="3754" spans="2:2" x14ac:dyDescent="0.25">
      <c r="B3754"/>
    </row>
    <row r="3755" spans="2:2" x14ac:dyDescent="0.25">
      <c r="B3755"/>
    </row>
    <row r="3756" spans="2:2" x14ac:dyDescent="0.25">
      <c r="B3756"/>
    </row>
    <row r="3757" spans="2:2" x14ac:dyDescent="0.25">
      <c r="B3757"/>
    </row>
    <row r="3758" spans="2:2" x14ac:dyDescent="0.25">
      <c r="B3758"/>
    </row>
    <row r="3759" spans="2:2" x14ac:dyDescent="0.25">
      <c r="B3759"/>
    </row>
    <row r="3760" spans="2:2" x14ac:dyDescent="0.25">
      <c r="B3760"/>
    </row>
    <row r="3761" spans="2:2" x14ac:dyDescent="0.25">
      <c r="B3761"/>
    </row>
    <row r="3762" spans="2:2" x14ac:dyDescent="0.25">
      <c r="B3762"/>
    </row>
    <row r="3763" spans="2:2" x14ac:dyDescent="0.25">
      <c r="B3763"/>
    </row>
    <row r="3764" spans="2:2" x14ac:dyDescent="0.25">
      <c r="B3764"/>
    </row>
    <row r="3765" spans="2:2" x14ac:dyDescent="0.25">
      <c r="B3765"/>
    </row>
    <row r="3766" spans="2:2" x14ac:dyDescent="0.25">
      <c r="B3766"/>
    </row>
    <row r="3767" spans="2:2" x14ac:dyDescent="0.25">
      <c r="B3767"/>
    </row>
    <row r="3768" spans="2:2" x14ac:dyDescent="0.25">
      <c r="B3768"/>
    </row>
    <row r="3769" spans="2:2" x14ac:dyDescent="0.25">
      <c r="B3769"/>
    </row>
    <row r="3770" spans="2:2" x14ac:dyDescent="0.25">
      <c r="B3770"/>
    </row>
    <row r="3771" spans="2:2" x14ac:dyDescent="0.25">
      <c r="B3771"/>
    </row>
    <row r="3772" spans="2:2" x14ac:dyDescent="0.25">
      <c r="B3772"/>
    </row>
    <row r="3773" spans="2:2" x14ac:dyDescent="0.25">
      <c r="B3773"/>
    </row>
    <row r="3774" spans="2:2" x14ac:dyDescent="0.25">
      <c r="B3774"/>
    </row>
    <row r="3775" spans="2:2" x14ac:dyDescent="0.25">
      <c r="B3775"/>
    </row>
    <row r="3776" spans="2:2" x14ac:dyDescent="0.25">
      <c r="B3776"/>
    </row>
    <row r="3777" spans="2:2" x14ac:dyDescent="0.25">
      <c r="B3777"/>
    </row>
    <row r="3778" spans="2:2" x14ac:dyDescent="0.25">
      <c r="B3778"/>
    </row>
    <row r="3779" spans="2:2" x14ac:dyDescent="0.25">
      <c r="B3779"/>
    </row>
    <row r="3780" spans="2:2" x14ac:dyDescent="0.25">
      <c r="B3780"/>
    </row>
    <row r="3781" spans="2:2" x14ac:dyDescent="0.25">
      <c r="B3781"/>
    </row>
    <row r="3782" spans="2:2" x14ac:dyDescent="0.25">
      <c r="B3782"/>
    </row>
    <row r="3783" spans="2:2" x14ac:dyDescent="0.25">
      <c r="B3783"/>
    </row>
    <row r="3784" spans="2:2" x14ac:dyDescent="0.25">
      <c r="B3784"/>
    </row>
    <row r="3785" spans="2:2" x14ac:dyDescent="0.25">
      <c r="B3785"/>
    </row>
    <row r="3786" spans="2:2" x14ac:dyDescent="0.25">
      <c r="B3786"/>
    </row>
    <row r="3787" spans="2:2" x14ac:dyDescent="0.25">
      <c r="B3787"/>
    </row>
    <row r="3788" spans="2:2" x14ac:dyDescent="0.25">
      <c r="B3788"/>
    </row>
    <row r="3789" spans="2:2" x14ac:dyDescent="0.25">
      <c r="B3789"/>
    </row>
    <row r="3790" spans="2:2" x14ac:dyDescent="0.25">
      <c r="B3790"/>
    </row>
    <row r="3791" spans="2:2" x14ac:dyDescent="0.25">
      <c r="B3791"/>
    </row>
    <row r="3792" spans="2:2" x14ac:dyDescent="0.25">
      <c r="B3792"/>
    </row>
    <row r="3793" spans="2:2" x14ac:dyDescent="0.25">
      <c r="B3793"/>
    </row>
    <row r="3794" spans="2:2" x14ac:dyDescent="0.25">
      <c r="B3794"/>
    </row>
    <row r="3795" spans="2:2" x14ac:dyDescent="0.25">
      <c r="B3795"/>
    </row>
    <row r="3796" spans="2:2" x14ac:dyDescent="0.25">
      <c r="B3796"/>
    </row>
    <row r="3797" spans="2:2" x14ac:dyDescent="0.25">
      <c r="B3797"/>
    </row>
    <row r="3798" spans="2:2" x14ac:dyDescent="0.25">
      <c r="B3798"/>
    </row>
    <row r="3799" spans="2:2" x14ac:dyDescent="0.25">
      <c r="B3799"/>
    </row>
    <row r="3800" spans="2:2" x14ac:dyDescent="0.25">
      <c r="B3800"/>
    </row>
    <row r="3801" spans="2:2" x14ac:dyDescent="0.25">
      <c r="B3801"/>
    </row>
    <row r="3802" spans="2:2" x14ac:dyDescent="0.25">
      <c r="B3802"/>
    </row>
    <row r="3803" spans="2:2" x14ac:dyDescent="0.25">
      <c r="B3803"/>
    </row>
    <row r="3804" spans="2:2" x14ac:dyDescent="0.25">
      <c r="B3804"/>
    </row>
    <row r="3805" spans="2:2" x14ac:dyDescent="0.25">
      <c r="B3805"/>
    </row>
    <row r="3806" spans="2:2" x14ac:dyDescent="0.25">
      <c r="B3806"/>
    </row>
    <row r="3807" spans="2:2" x14ac:dyDescent="0.25">
      <c r="B3807"/>
    </row>
    <row r="3808" spans="2:2" x14ac:dyDescent="0.25">
      <c r="B3808"/>
    </row>
    <row r="3809" spans="2:2" x14ac:dyDescent="0.25">
      <c r="B3809"/>
    </row>
    <row r="3810" spans="2:2" x14ac:dyDescent="0.25">
      <c r="B3810"/>
    </row>
    <row r="3811" spans="2:2" x14ac:dyDescent="0.25">
      <c r="B3811"/>
    </row>
    <row r="3812" spans="2:2" x14ac:dyDescent="0.25">
      <c r="B3812"/>
    </row>
    <row r="3813" spans="2:2" x14ac:dyDescent="0.25">
      <c r="B3813"/>
    </row>
    <row r="3814" spans="2:2" x14ac:dyDescent="0.25">
      <c r="B3814"/>
    </row>
    <row r="3815" spans="2:2" x14ac:dyDescent="0.25">
      <c r="B3815"/>
    </row>
    <row r="3816" spans="2:2" x14ac:dyDescent="0.25">
      <c r="B3816"/>
    </row>
    <row r="3817" spans="2:2" x14ac:dyDescent="0.25">
      <c r="B3817"/>
    </row>
    <row r="3818" spans="2:2" x14ac:dyDescent="0.25">
      <c r="B3818"/>
    </row>
    <row r="3819" spans="2:2" x14ac:dyDescent="0.25">
      <c r="B3819"/>
    </row>
    <row r="3820" spans="2:2" x14ac:dyDescent="0.25">
      <c r="B3820"/>
    </row>
    <row r="3821" spans="2:2" x14ac:dyDescent="0.25">
      <c r="B3821"/>
    </row>
    <row r="3822" spans="2:2" x14ac:dyDescent="0.25">
      <c r="B3822"/>
    </row>
    <row r="3823" spans="2:2" x14ac:dyDescent="0.25">
      <c r="B3823"/>
    </row>
    <row r="3824" spans="2:2" x14ac:dyDescent="0.25">
      <c r="B3824"/>
    </row>
    <row r="3825" spans="2:2" x14ac:dyDescent="0.25">
      <c r="B3825"/>
    </row>
    <row r="3826" spans="2:2" x14ac:dyDescent="0.25">
      <c r="B3826"/>
    </row>
    <row r="3827" spans="2:2" x14ac:dyDescent="0.25">
      <c r="B3827"/>
    </row>
    <row r="3828" spans="2:2" x14ac:dyDescent="0.25">
      <c r="B3828"/>
    </row>
    <row r="3829" spans="2:2" x14ac:dyDescent="0.25">
      <c r="B3829"/>
    </row>
    <row r="3830" spans="2:2" x14ac:dyDescent="0.25">
      <c r="B3830"/>
    </row>
    <row r="3831" spans="2:2" x14ac:dyDescent="0.25">
      <c r="B3831"/>
    </row>
    <row r="3832" spans="2:2" x14ac:dyDescent="0.25">
      <c r="B3832"/>
    </row>
    <row r="3833" spans="2:2" x14ac:dyDescent="0.25">
      <c r="B3833"/>
    </row>
    <row r="3834" spans="2:2" x14ac:dyDescent="0.25">
      <c r="B3834"/>
    </row>
    <row r="3835" spans="2:2" x14ac:dyDescent="0.25">
      <c r="B3835"/>
    </row>
    <row r="3836" spans="2:2" x14ac:dyDescent="0.25">
      <c r="B3836"/>
    </row>
    <row r="3837" spans="2:2" x14ac:dyDescent="0.25">
      <c r="B3837"/>
    </row>
    <row r="3838" spans="2:2" x14ac:dyDescent="0.25">
      <c r="B3838"/>
    </row>
    <row r="3839" spans="2:2" x14ac:dyDescent="0.25">
      <c r="B3839"/>
    </row>
    <row r="3840" spans="2:2" x14ac:dyDescent="0.25">
      <c r="B3840"/>
    </row>
    <row r="3841" spans="2:2" x14ac:dyDescent="0.25">
      <c r="B3841"/>
    </row>
    <row r="3842" spans="2:2" x14ac:dyDescent="0.25">
      <c r="B3842"/>
    </row>
    <row r="3843" spans="2:2" x14ac:dyDescent="0.25">
      <c r="B3843"/>
    </row>
    <row r="3844" spans="2:2" x14ac:dyDescent="0.25">
      <c r="B3844"/>
    </row>
    <row r="3845" spans="2:2" x14ac:dyDescent="0.25">
      <c r="B3845"/>
    </row>
    <row r="3846" spans="2:2" x14ac:dyDescent="0.25">
      <c r="B3846"/>
    </row>
    <row r="3847" spans="2:2" x14ac:dyDescent="0.25">
      <c r="B3847"/>
    </row>
    <row r="3848" spans="2:2" x14ac:dyDescent="0.25">
      <c r="B3848"/>
    </row>
    <row r="3849" spans="2:2" x14ac:dyDescent="0.25">
      <c r="B3849"/>
    </row>
    <row r="3850" spans="2:2" x14ac:dyDescent="0.25">
      <c r="B3850"/>
    </row>
    <row r="3851" spans="2:2" x14ac:dyDescent="0.25">
      <c r="B3851"/>
    </row>
    <row r="3852" spans="2:2" x14ac:dyDescent="0.25">
      <c r="B3852"/>
    </row>
    <row r="3853" spans="2:2" x14ac:dyDescent="0.25">
      <c r="B3853"/>
    </row>
    <row r="3854" spans="2:2" x14ac:dyDescent="0.25">
      <c r="B3854"/>
    </row>
    <row r="3855" spans="2:2" x14ac:dyDescent="0.25">
      <c r="B3855"/>
    </row>
    <row r="3856" spans="2:2" x14ac:dyDescent="0.25">
      <c r="B3856"/>
    </row>
    <row r="3857" spans="2:2" x14ac:dyDescent="0.25">
      <c r="B3857"/>
    </row>
    <row r="3858" spans="2:2" x14ac:dyDescent="0.25">
      <c r="B3858"/>
    </row>
    <row r="3859" spans="2:2" x14ac:dyDescent="0.25">
      <c r="B3859"/>
    </row>
    <row r="3860" spans="2:2" x14ac:dyDescent="0.25">
      <c r="B3860"/>
    </row>
    <row r="3861" spans="2:2" x14ac:dyDescent="0.25">
      <c r="B3861"/>
    </row>
    <row r="3862" spans="2:2" x14ac:dyDescent="0.25">
      <c r="B3862"/>
    </row>
    <row r="3863" spans="2:2" x14ac:dyDescent="0.25">
      <c r="B3863"/>
    </row>
    <row r="3864" spans="2:2" x14ac:dyDescent="0.25">
      <c r="B3864"/>
    </row>
    <row r="3865" spans="2:2" x14ac:dyDescent="0.25">
      <c r="B3865"/>
    </row>
    <row r="3866" spans="2:2" x14ac:dyDescent="0.25">
      <c r="B3866"/>
    </row>
    <row r="3867" spans="2:2" x14ac:dyDescent="0.25">
      <c r="B3867"/>
    </row>
    <row r="3868" spans="2:2" x14ac:dyDescent="0.25">
      <c r="B3868"/>
    </row>
    <row r="3869" spans="2:2" x14ac:dyDescent="0.25">
      <c r="B3869"/>
    </row>
    <row r="3870" spans="2:2" x14ac:dyDescent="0.25">
      <c r="B3870"/>
    </row>
    <row r="3871" spans="2:2" x14ac:dyDescent="0.25">
      <c r="B3871"/>
    </row>
    <row r="3872" spans="2:2" x14ac:dyDescent="0.25">
      <c r="B3872"/>
    </row>
    <row r="3873" spans="2:2" x14ac:dyDescent="0.25">
      <c r="B3873"/>
    </row>
    <row r="3874" spans="2:2" x14ac:dyDescent="0.25">
      <c r="B3874"/>
    </row>
    <row r="3875" spans="2:2" x14ac:dyDescent="0.25">
      <c r="B3875"/>
    </row>
    <row r="3876" spans="2:2" x14ac:dyDescent="0.25">
      <c r="B3876"/>
    </row>
    <row r="3877" spans="2:2" x14ac:dyDescent="0.25">
      <c r="B3877"/>
    </row>
    <row r="3878" spans="2:2" x14ac:dyDescent="0.25">
      <c r="B3878"/>
    </row>
    <row r="3879" spans="2:2" x14ac:dyDescent="0.25">
      <c r="B3879"/>
    </row>
    <row r="3880" spans="2:2" x14ac:dyDescent="0.25">
      <c r="B3880"/>
    </row>
    <row r="3881" spans="2:2" x14ac:dyDescent="0.25">
      <c r="B3881"/>
    </row>
    <row r="3882" spans="2:2" x14ac:dyDescent="0.25">
      <c r="B3882"/>
    </row>
    <row r="3883" spans="2:2" x14ac:dyDescent="0.25">
      <c r="B3883"/>
    </row>
    <row r="3884" spans="2:2" x14ac:dyDescent="0.25">
      <c r="B3884"/>
    </row>
    <row r="3885" spans="2:2" x14ac:dyDescent="0.25">
      <c r="B3885"/>
    </row>
    <row r="3886" spans="2:2" x14ac:dyDescent="0.25">
      <c r="B3886"/>
    </row>
    <row r="3887" spans="2:2" x14ac:dyDescent="0.25">
      <c r="B3887"/>
    </row>
    <row r="3888" spans="2:2" x14ac:dyDescent="0.25">
      <c r="B3888"/>
    </row>
    <row r="3889" spans="2:2" x14ac:dyDescent="0.25">
      <c r="B3889"/>
    </row>
    <row r="3890" spans="2:2" x14ac:dyDescent="0.25">
      <c r="B3890"/>
    </row>
    <row r="3891" spans="2:2" x14ac:dyDescent="0.25">
      <c r="B3891"/>
    </row>
    <row r="3892" spans="2:2" x14ac:dyDescent="0.25">
      <c r="B3892"/>
    </row>
    <row r="3893" spans="2:2" x14ac:dyDescent="0.25">
      <c r="B3893"/>
    </row>
    <row r="3894" spans="2:2" x14ac:dyDescent="0.25">
      <c r="B3894"/>
    </row>
    <row r="3895" spans="2:2" x14ac:dyDescent="0.25">
      <c r="B3895"/>
    </row>
    <row r="3896" spans="2:2" x14ac:dyDescent="0.25">
      <c r="B3896"/>
    </row>
    <row r="3897" spans="2:2" x14ac:dyDescent="0.25">
      <c r="B3897"/>
    </row>
    <row r="3898" spans="2:2" x14ac:dyDescent="0.25">
      <c r="B3898"/>
    </row>
    <row r="3899" spans="2:2" x14ac:dyDescent="0.25">
      <c r="B3899"/>
    </row>
    <row r="3900" spans="2:2" x14ac:dyDescent="0.25">
      <c r="B3900"/>
    </row>
    <row r="3901" spans="2:2" x14ac:dyDescent="0.25">
      <c r="B3901"/>
    </row>
    <row r="3902" spans="2:2" x14ac:dyDescent="0.25">
      <c r="B3902"/>
    </row>
    <row r="3903" spans="2:2" x14ac:dyDescent="0.25">
      <c r="B3903"/>
    </row>
    <row r="3904" spans="2:2" x14ac:dyDescent="0.25">
      <c r="B3904"/>
    </row>
    <row r="3905" spans="2:2" x14ac:dyDescent="0.25">
      <c r="B3905"/>
    </row>
    <row r="3906" spans="2:2" x14ac:dyDescent="0.25">
      <c r="B3906"/>
    </row>
    <row r="3907" spans="2:2" x14ac:dyDescent="0.25">
      <c r="B3907"/>
    </row>
    <row r="3908" spans="2:2" x14ac:dyDescent="0.25">
      <c r="B3908"/>
    </row>
    <row r="3909" spans="2:2" x14ac:dyDescent="0.25">
      <c r="B3909"/>
    </row>
    <row r="3910" spans="2:2" x14ac:dyDescent="0.25">
      <c r="B3910"/>
    </row>
    <row r="3911" spans="2:2" x14ac:dyDescent="0.25">
      <c r="B3911"/>
    </row>
    <row r="3912" spans="2:2" x14ac:dyDescent="0.25">
      <c r="B3912"/>
    </row>
    <row r="3913" spans="2:2" x14ac:dyDescent="0.25">
      <c r="B3913"/>
    </row>
    <row r="3914" spans="2:2" x14ac:dyDescent="0.25">
      <c r="B3914"/>
    </row>
    <row r="3915" spans="2:2" x14ac:dyDescent="0.25">
      <c r="B3915"/>
    </row>
    <row r="3916" spans="2:2" x14ac:dyDescent="0.25">
      <c r="B3916"/>
    </row>
    <row r="3917" spans="2:2" x14ac:dyDescent="0.25">
      <c r="B3917"/>
    </row>
    <row r="3918" spans="2:2" x14ac:dyDescent="0.25">
      <c r="B3918"/>
    </row>
    <row r="3919" spans="2:2" x14ac:dyDescent="0.25">
      <c r="B3919"/>
    </row>
    <row r="3920" spans="2:2" x14ac:dyDescent="0.25">
      <c r="B3920"/>
    </row>
    <row r="3921" spans="2:2" x14ac:dyDescent="0.25">
      <c r="B3921"/>
    </row>
    <row r="3922" spans="2:2" x14ac:dyDescent="0.25">
      <c r="B3922"/>
    </row>
    <row r="3923" spans="2:2" x14ac:dyDescent="0.25">
      <c r="B3923"/>
    </row>
    <row r="3924" spans="2:2" x14ac:dyDescent="0.25">
      <c r="B3924"/>
    </row>
    <row r="3925" spans="2:2" x14ac:dyDescent="0.25">
      <c r="B3925"/>
    </row>
    <row r="3926" spans="2:2" x14ac:dyDescent="0.25">
      <c r="B3926"/>
    </row>
    <row r="3927" spans="2:2" x14ac:dyDescent="0.25">
      <c r="B3927"/>
    </row>
    <row r="3928" spans="2:2" x14ac:dyDescent="0.25">
      <c r="B3928"/>
    </row>
    <row r="3929" spans="2:2" x14ac:dyDescent="0.25">
      <c r="B3929"/>
    </row>
    <row r="3930" spans="2:2" x14ac:dyDescent="0.25">
      <c r="B3930"/>
    </row>
    <row r="3931" spans="2:2" x14ac:dyDescent="0.25">
      <c r="B3931"/>
    </row>
    <row r="3932" spans="2:2" x14ac:dyDescent="0.25">
      <c r="B3932"/>
    </row>
    <row r="3933" spans="2:2" x14ac:dyDescent="0.25">
      <c r="B3933"/>
    </row>
    <row r="3934" spans="2:2" x14ac:dyDescent="0.25">
      <c r="B3934"/>
    </row>
    <row r="3935" spans="2:2" x14ac:dyDescent="0.25">
      <c r="B3935"/>
    </row>
    <row r="3936" spans="2:2" x14ac:dyDescent="0.25">
      <c r="B3936"/>
    </row>
    <row r="3937" spans="2:2" x14ac:dyDescent="0.25">
      <c r="B3937"/>
    </row>
    <row r="3938" spans="2:2" x14ac:dyDescent="0.25">
      <c r="B3938"/>
    </row>
    <row r="3939" spans="2:2" x14ac:dyDescent="0.25">
      <c r="B3939"/>
    </row>
    <row r="3940" spans="2:2" x14ac:dyDescent="0.25">
      <c r="B3940"/>
    </row>
    <row r="3941" spans="2:2" x14ac:dyDescent="0.25">
      <c r="B3941"/>
    </row>
    <row r="3942" spans="2:2" x14ac:dyDescent="0.25">
      <c r="B3942"/>
    </row>
    <row r="3943" spans="2:2" x14ac:dyDescent="0.25">
      <c r="B3943"/>
    </row>
    <row r="3944" spans="2:2" x14ac:dyDescent="0.25">
      <c r="B3944"/>
    </row>
    <row r="3945" spans="2:2" x14ac:dyDescent="0.25">
      <c r="B3945"/>
    </row>
    <row r="3946" spans="2:2" x14ac:dyDescent="0.25">
      <c r="B3946"/>
    </row>
    <row r="3947" spans="2:2" x14ac:dyDescent="0.25">
      <c r="B3947"/>
    </row>
    <row r="3948" spans="2:2" x14ac:dyDescent="0.25">
      <c r="B3948"/>
    </row>
    <row r="3949" spans="2:2" x14ac:dyDescent="0.25">
      <c r="B3949"/>
    </row>
    <row r="3950" spans="2:2" x14ac:dyDescent="0.25">
      <c r="B3950"/>
    </row>
    <row r="3951" spans="2:2" x14ac:dyDescent="0.25">
      <c r="B3951"/>
    </row>
    <row r="3952" spans="2:2" x14ac:dyDescent="0.25">
      <c r="B3952"/>
    </row>
    <row r="3953" spans="2:2" x14ac:dyDescent="0.25">
      <c r="B3953"/>
    </row>
    <row r="3954" spans="2:2" x14ac:dyDescent="0.25">
      <c r="B3954"/>
    </row>
    <row r="3955" spans="2:2" x14ac:dyDescent="0.25">
      <c r="B3955"/>
    </row>
    <row r="3956" spans="2:2" x14ac:dyDescent="0.25">
      <c r="B3956"/>
    </row>
    <row r="3957" spans="2:2" x14ac:dyDescent="0.25">
      <c r="B3957"/>
    </row>
    <row r="3958" spans="2:2" x14ac:dyDescent="0.25">
      <c r="B3958"/>
    </row>
    <row r="3959" spans="2:2" x14ac:dyDescent="0.25">
      <c r="B3959"/>
    </row>
    <row r="3960" spans="2:2" x14ac:dyDescent="0.25">
      <c r="B3960"/>
    </row>
    <row r="3961" spans="2:2" x14ac:dyDescent="0.25">
      <c r="B3961"/>
    </row>
    <row r="3962" spans="2:2" x14ac:dyDescent="0.25">
      <c r="B3962"/>
    </row>
    <row r="3963" spans="2:2" x14ac:dyDescent="0.25">
      <c r="B3963"/>
    </row>
    <row r="3964" spans="2:2" x14ac:dyDescent="0.25">
      <c r="B3964"/>
    </row>
    <row r="3965" spans="2:2" x14ac:dyDescent="0.25">
      <c r="B3965"/>
    </row>
    <row r="3966" spans="2:2" x14ac:dyDescent="0.25">
      <c r="B3966"/>
    </row>
    <row r="3967" spans="2:2" x14ac:dyDescent="0.25">
      <c r="B3967"/>
    </row>
    <row r="3968" spans="2:2" x14ac:dyDescent="0.25">
      <c r="B3968"/>
    </row>
    <row r="3969" spans="2:2" x14ac:dyDescent="0.25">
      <c r="B3969"/>
    </row>
    <row r="3970" spans="2:2" x14ac:dyDescent="0.25">
      <c r="B3970"/>
    </row>
    <row r="3971" spans="2:2" x14ac:dyDescent="0.25">
      <c r="B3971"/>
    </row>
    <row r="3972" spans="2:2" x14ac:dyDescent="0.25">
      <c r="B3972"/>
    </row>
    <row r="3973" spans="2:2" x14ac:dyDescent="0.25">
      <c r="B3973"/>
    </row>
    <row r="3974" spans="2:2" x14ac:dyDescent="0.25">
      <c r="B3974"/>
    </row>
    <row r="3975" spans="2:2" x14ac:dyDescent="0.25">
      <c r="B3975"/>
    </row>
    <row r="3976" spans="2:2" x14ac:dyDescent="0.25">
      <c r="B3976"/>
    </row>
    <row r="3977" spans="2:2" x14ac:dyDescent="0.25">
      <c r="B3977"/>
    </row>
    <row r="3978" spans="2:2" x14ac:dyDescent="0.25">
      <c r="B3978"/>
    </row>
    <row r="3979" spans="2:2" x14ac:dyDescent="0.25">
      <c r="B3979"/>
    </row>
    <row r="3980" spans="2:2" x14ac:dyDescent="0.25">
      <c r="B3980"/>
    </row>
    <row r="3981" spans="2:2" x14ac:dyDescent="0.25">
      <c r="B3981"/>
    </row>
    <row r="3982" spans="2:2" x14ac:dyDescent="0.25">
      <c r="B3982"/>
    </row>
    <row r="3983" spans="2:2" x14ac:dyDescent="0.25">
      <c r="B3983"/>
    </row>
    <row r="3984" spans="2:2" x14ac:dyDescent="0.25">
      <c r="B3984"/>
    </row>
    <row r="3985" spans="2:2" x14ac:dyDescent="0.25">
      <c r="B3985"/>
    </row>
    <row r="3986" spans="2:2" x14ac:dyDescent="0.25">
      <c r="B3986"/>
    </row>
    <row r="3987" spans="2:2" x14ac:dyDescent="0.25">
      <c r="B3987"/>
    </row>
    <row r="3988" spans="2:2" x14ac:dyDescent="0.25">
      <c r="B3988"/>
    </row>
    <row r="3989" spans="2:2" x14ac:dyDescent="0.25">
      <c r="B3989"/>
    </row>
    <row r="3990" spans="2:2" x14ac:dyDescent="0.25">
      <c r="B3990"/>
    </row>
    <row r="3991" spans="2:2" x14ac:dyDescent="0.25">
      <c r="B3991"/>
    </row>
    <row r="3992" spans="2:2" x14ac:dyDescent="0.25">
      <c r="B3992"/>
    </row>
    <row r="3993" spans="2:2" x14ac:dyDescent="0.25">
      <c r="B3993"/>
    </row>
    <row r="3994" spans="2:2" x14ac:dyDescent="0.25">
      <c r="B3994"/>
    </row>
    <row r="3995" spans="2:2" x14ac:dyDescent="0.25">
      <c r="B3995"/>
    </row>
    <row r="3996" spans="2:2" x14ac:dyDescent="0.25">
      <c r="B3996"/>
    </row>
    <row r="3997" spans="2:2" x14ac:dyDescent="0.25">
      <c r="B3997"/>
    </row>
    <row r="3998" spans="2:2" x14ac:dyDescent="0.25">
      <c r="B3998"/>
    </row>
    <row r="3999" spans="2:2" x14ac:dyDescent="0.25">
      <c r="B3999"/>
    </row>
    <row r="4000" spans="2:2" x14ac:dyDescent="0.25">
      <c r="B4000"/>
    </row>
    <row r="4001" spans="2:2" x14ac:dyDescent="0.25">
      <c r="B4001"/>
    </row>
    <row r="4002" spans="2:2" x14ac:dyDescent="0.25">
      <c r="B4002"/>
    </row>
    <row r="4003" spans="2:2" x14ac:dyDescent="0.25">
      <c r="B4003"/>
    </row>
    <row r="4004" spans="2:2" x14ac:dyDescent="0.25">
      <c r="B4004"/>
    </row>
    <row r="4005" spans="2:2" x14ac:dyDescent="0.25">
      <c r="B4005"/>
    </row>
    <row r="4006" spans="2:2" x14ac:dyDescent="0.25">
      <c r="B4006"/>
    </row>
    <row r="4007" spans="2:2" x14ac:dyDescent="0.25">
      <c r="B4007"/>
    </row>
    <row r="4008" spans="2:2" x14ac:dyDescent="0.25">
      <c r="B4008"/>
    </row>
    <row r="4009" spans="2:2" x14ac:dyDescent="0.25">
      <c r="B4009"/>
    </row>
    <row r="4010" spans="2:2" x14ac:dyDescent="0.25">
      <c r="B4010"/>
    </row>
    <row r="4011" spans="2:2" x14ac:dyDescent="0.25">
      <c r="B4011"/>
    </row>
    <row r="4012" spans="2:2" x14ac:dyDescent="0.25">
      <c r="B4012"/>
    </row>
    <row r="4013" spans="2:2" x14ac:dyDescent="0.25">
      <c r="B4013"/>
    </row>
    <row r="4014" spans="2:2" x14ac:dyDescent="0.25">
      <c r="B4014"/>
    </row>
    <row r="4015" spans="2:2" x14ac:dyDescent="0.25">
      <c r="B4015"/>
    </row>
    <row r="4016" spans="2:2" x14ac:dyDescent="0.25">
      <c r="B4016"/>
    </row>
    <row r="4017" spans="2:2" x14ac:dyDescent="0.25">
      <c r="B4017"/>
    </row>
    <row r="4018" spans="2:2" x14ac:dyDescent="0.25">
      <c r="B4018"/>
    </row>
    <row r="4019" spans="2:2" x14ac:dyDescent="0.25">
      <c r="B4019"/>
    </row>
    <row r="4020" spans="2:2" x14ac:dyDescent="0.25">
      <c r="B4020"/>
    </row>
    <row r="4021" spans="2:2" x14ac:dyDescent="0.25">
      <c r="B4021"/>
    </row>
    <row r="4022" spans="2:2" x14ac:dyDescent="0.25">
      <c r="B4022"/>
    </row>
    <row r="4023" spans="2:2" x14ac:dyDescent="0.25">
      <c r="B4023"/>
    </row>
    <row r="4024" spans="2:2" x14ac:dyDescent="0.25">
      <c r="B4024"/>
    </row>
    <row r="4025" spans="2:2" x14ac:dyDescent="0.25">
      <c r="B4025"/>
    </row>
    <row r="4026" spans="2:2" x14ac:dyDescent="0.25">
      <c r="B4026"/>
    </row>
    <row r="4027" spans="2:2" x14ac:dyDescent="0.25">
      <c r="B4027"/>
    </row>
    <row r="4028" spans="2:2" x14ac:dyDescent="0.25">
      <c r="B4028"/>
    </row>
    <row r="4029" spans="2:2" x14ac:dyDescent="0.25">
      <c r="B4029"/>
    </row>
    <row r="4030" spans="2:2" x14ac:dyDescent="0.25">
      <c r="B4030"/>
    </row>
    <row r="4031" spans="2:2" x14ac:dyDescent="0.25">
      <c r="B4031"/>
    </row>
    <row r="4032" spans="2:2" x14ac:dyDescent="0.25">
      <c r="B4032"/>
    </row>
    <row r="4033" spans="2:2" x14ac:dyDescent="0.25">
      <c r="B4033"/>
    </row>
    <row r="4034" spans="2:2" x14ac:dyDescent="0.25">
      <c r="B4034"/>
    </row>
    <row r="4035" spans="2:2" x14ac:dyDescent="0.25">
      <c r="B4035"/>
    </row>
    <row r="4036" spans="2:2" x14ac:dyDescent="0.25">
      <c r="B4036"/>
    </row>
    <row r="4037" spans="2:2" x14ac:dyDescent="0.25">
      <c r="B4037"/>
    </row>
    <row r="4038" spans="2:2" x14ac:dyDescent="0.25">
      <c r="B4038"/>
    </row>
    <row r="4039" spans="2:2" x14ac:dyDescent="0.25">
      <c r="B4039"/>
    </row>
    <row r="4040" spans="2:2" x14ac:dyDescent="0.25">
      <c r="B4040"/>
    </row>
    <row r="4041" spans="2:2" x14ac:dyDescent="0.25">
      <c r="B4041"/>
    </row>
    <row r="4042" spans="2:2" x14ac:dyDescent="0.25">
      <c r="B4042"/>
    </row>
    <row r="4043" spans="2:2" x14ac:dyDescent="0.25">
      <c r="B4043"/>
    </row>
    <row r="4044" spans="2:2" x14ac:dyDescent="0.25">
      <c r="B4044"/>
    </row>
    <row r="4045" spans="2:2" x14ac:dyDescent="0.25">
      <c r="B4045"/>
    </row>
    <row r="4046" spans="2:2" x14ac:dyDescent="0.25">
      <c r="B4046"/>
    </row>
    <row r="4047" spans="2:2" x14ac:dyDescent="0.25">
      <c r="B4047"/>
    </row>
    <row r="4048" spans="2:2" x14ac:dyDescent="0.25">
      <c r="B4048"/>
    </row>
    <row r="4049" spans="2:2" x14ac:dyDescent="0.25">
      <c r="B4049"/>
    </row>
    <row r="4050" spans="2:2" x14ac:dyDescent="0.25">
      <c r="B4050"/>
    </row>
    <row r="4051" spans="2:2" x14ac:dyDescent="0.25">
      <c r="B4051"/>
    </row>
    <row r="4052" spans="2:2" x14ac:dyDescent="0.25">
      <c r="B4052"/>
    </row>
    <row r="4053" spans="2:2" x14ac:dyDescent="0.25">
      <c r="B4053"/>
    </row>
    <row r="4054" spans="2:2" x14ac:dyDescent="0.25">
      <c r="B4054"/>
    </row>
    <row r="4055" spans="2:2" x14ac:dyDescent="0.25">
      <c r="B4055"/>
    </row>
    <row r="4056" spans="2:2" x14ac:dyDescent="0.25">
      <c r="B4056"/>
    </row>
    <row r="4057" spans="2:2" x14ac:dyDescent="0.25">
      <c r="B4057"/>
    </row>
    <row r="4058" spans="2:2" x14ac:dyDescent="0.25">
      <c r="B4058"/>
    </row>
    <row r="4059" spans="2:2" x14ac:dyDescent="0.25">
      <c r="B4059"/>
    </row>
    <row r="4060" spans="2:2" x14ac:dyDescent="0.25">
      <c r="B4060"/>
    </row>
    <row r="4061" spans="2:2" x14ac:dyDescent="0.25">
      <c r="B4061"/>
    </row>
    <row r="4062" spans="2:2" x14ac:dyDescent="0.25">
      <c r="B4062"/>
    </row>
    <row r="4063" spans="2:2" x14ac:dyDescent="0.25">
      <c r="B4063"/>
    </row>
    <row r="4064" spans="2:2" x14ac:dyDescent="0.25">
      <c r="B4064"/>
    </row>
    <row r="4065" spans="2:2" x14ac:dyDescent="0.25">
      <c r="B4065"/>
    </row>
    <row r="4066" spans="2:2" x14ac:dyDescent="0.25">
      <c r="B4066"/>
    </row>
    <row r="4067" spans="2:2" x14ac:dyDescent="0.25">
      <c r="B4067"/>
    </row>
    <row r="4068" spans="2:2" x14ac:dyDescent="0.25">
      <c r="B4068"/>
    </row>
    <row r="4069" spans="2:2" x14ac:dyDescent="0.25">
      <c r="B4069"/>
    </row>
    <row r="4070" spans="2:2" x14ac:dyDescent="0.25">
      <c r="B4070"/>
    </row>
    <row r="4071" spans="2:2" x14ac:dyDescent="0.25">
      <c r="B4071"/>
    </row>
    <row r="4072" spans="2:2" x14ac:dyDescent="0.25">
      <c r="B4072"/>
    </row>
    <row r="4073" spans="2:2" x14ac:dyDescent="0.25">
      <c r="B4073"/>
    </row>
    <row r="4074" spans="2:2" x14ac:dyDescent="0.25">
      <c r="B4074"/>
    </row>
    <row r="4075" spans="2:2" x14ac:dyDescent="0.25">
      <c r="B4075"/>
    </row>
    <row r="4076" spans="2:2" x14ac:dyDescent="0.25">
      <c r="B4076"/>
    </row>
    <row r="4077" spans="2:2" x14ac:dyDescent="0.25">
      <c r="B4077"/>
    </row>
    <row r="4078" spans="2:2" x14ac:dyDescent="0.25">
      <c r="B4078"/>
    </row>
    <row r="4079" spans="2:2" x14ac:dyDescent="0.25">
      <c r="B4079"/>
    </row>
    <row r="4080" spans="2:2" x14ac:dyDescent="0.25">
      <c r="B4080"/>
    </row>
    <row r="4081" spans="2:2" x14ac:dyDescent="0.25">
      <c r="B4081"/>
    </row>
    <row r="4082" spans="2:2" x14ac:dyDescent="0.25">
      <c r="B4082"/>
    </row>
    <row r="4083" spans="2:2" x14ac:dyDescent="0.25">
      <c r="B4083"/>
    </row>
    <row r="4084" spans="2:2" x14ac:dyDescent="0.25">
      <c r="B4084"/>
    </row>
    <row r="4085" spans="2:2" x14ac:dyDescent="0.25">
      <c r="B4085"/>
    </row>
    <row r="4086" spans="2:2" x14ac:dyDescent="0.25">
      <c r="B4086"/>
    </row>
    <row r="4087" spans="2:2" x14ac:dyDescent="0.25">
      <c r="B4087"/>
    </row>
    <row r="4088" spans="2:2" x14ac:dyDescent="0.25">
      <c r="B4088"/>
    </row>
    <row r="4089" spans="2:2" x14ac:dyDescent="0.25">
      <c r="B4089"/>
    </row>
    <row r="4090" spans="2:2" x14ac:dyDescent="0.25">
      <c r="B4090"/>
    </row>
    <row r="4091" spans="2:2" x14ac:dyDescent="0.25">
      <c r="B4091"/>
    </row>
    <row r="4092" spans="2:2" x14ac:dyDescent="0.25">
      <c r="B4092"/>
    </row>
    <row r="4093" spans="2:2" x14ac:dyDescent="0.25">
      <c r="B4093"/>
    </row>
    <row r="4094" spans="2:2" x14ac:dyDescent="0.25">
      <c r="B4094"/>
    </row>
    <row r="4095" spans="2:2" x14ac:dyDescent="0.25">
      <c r="B4095"/>
    </row>
    <row r="4096" spans="2:2" x14ac:dyDescent="0.25">
      <c r="B4096"/>
    </row>
    <row r="4097" spans="2:2" x14ac:dyDescent="0.25">
      <c r="B4097"/>
    </row>
    <row r="4098" spans="2:2" x14ac:dyDescent="0.25">
      <c r="B4098"/>
    </row>
    <row r="4099" spans="2:2" x14ac:dyDescent="0.25">
      <c r="B4099"/>
    </row>
    <row r="4100" spans="2:2" x14ac:dyDescent="0.25">
      <c r="B4100"/>
    </row>
    <row r="4101" spans="2:2" x14ac:dyDescent="0.25">
      <c r="B4101"/>
    </row>
    <row r="4102" spans="2:2" x14ac:dyDescent="0.25">
      <c r="B4102"/>
    </row>
    <row r="4103" spans="2:2" x14ac:dyDescent="0.25">
      <c r="B4103"/>
    </row>
    <row r="4104" spans="2:2" x14ac:dyDescent="0.25">
      <c r="B4104"/>
    </row>
    <row r="4105" spans="2:2" x14ac:dyDescent="0.25">
      <c r="B4105"/>
    </row>
    <row r="4106" spans="2:2" x14ac:dyDescent="0.25">
      <c r="B4106"/>
    </row>
    <row r="4107" spans="2:2" x14ac:dyDescent="0.25">
      <c r="B4107"/>
    </row>
    <row r="4108" spans="2:2" x14ac:dyDescent="0.25">
      <c r="B4108"/>
    </row>
    <row r="4109" spans="2:2" x14ac:dyDescent="0.25">
      <c r="B4109"/>
    </row>
    <row r="4110" spans="2:2" x14ac:dyDescent="0.25">
      <c r="B4110"/>
    </row>
    <row r="4111" spans="2:2" x14ac:dyDescent="0.25">
      <c r="B4111"/>
    </row>
    <row r="4112" spans="2:2" x14ac:dyDescent="0.25">
      <c r="B4112"/>
    </row>
    <row r="4113" spans="2:2" x14ac:dyDescent="0.25">
      <c r="B4113"/>
    </row>
    <row r="4114" spans="2:2" x14ac:dyDescent="0.25">
      <c r="B4114"/>
    </row>
    <row r="4115" spans="2:2" x14ac:dyDescent="0.25">
      <c r="B4115"/>
    </row>
    <row r="4116" spans="2:2" x14ac:dyDescent="0.25">
      <c r="B4116"/>
    </row>
    <row r="4117" spans="2:2" x14ac:dyDescent="0.25">
      <c r="B4117"/>
    </row>
    <row r="4118" spans="2:2" x14ac:dyDescent="0.25">
      <c r="B4118"/>
    </row>
    <row r="4119" spans="2:2" x14ac:dyDescent="0.25">
      <c r="B4119"/>
    </row>
    <row r="4120" spans="2:2" x14ac:dyDescent="0.25">
      <c r="B4120"/>
    </row>
    <row r="4121" spans="2:2" x14ac:dyDescent="0.25">
      <c r="B4121"/>
    </row>
    <row r="4122" spans="2:2" x14ac:dyDescent="0.25">
      <c r="B4122"/>
    </row>
    <row r="4123" spans="2:2" x14ac:dyDescent="0.25">
      <c r="B4123"/>
    </row>
    <row r="4124" spans="2:2" x14ac:dyDescent="0.25">
      <c r="B4124"/>
    </row>
    <row r="4125" spans="2:2" x14ac:dyDescent="0.25">
      <c r="B4125"/>
    </row>
    <row r="4126" spans="2:2" x14ac:dyDescent="0.25">
      <c r="B4126"/>
    </row>
    <row r="4127" spans="2:2" x14ac:dyDescent="0.25">
      <c r="B4127"/>
    </row>
    <row r="4128" spans="2:2" x14ac:dyDescent="0.25">
      <c r="B4128"/>
    </row>
    <row r="4129" spans="2:2" x14ac:dyDescent="0.25">
      <c r="B4129"/>
    </row>
    <row r="4130" spans="2:2" x14ac:dyDescent="0.25">
      <c r="B4130"/>
    </row>
    <row r="4131" spans="2:2" x14ac:dyDescent="0.25">
      <c r="B4131"/>
    </row>
    <row r="4132" spans="2:2" x14ac:dyDescent="0.25">
      <c r="B4132"/>
    </row>
    <row r="4133" spans="2:2" x14ac:dyDescent="0.25">
      <c r="B4133"/>
    </row>
    <row r="4134" spans="2:2" x14ac:dyDescent="0.25">
      <c r="B4134"/>
    </row>
    <row r="4135" spans="2:2" x14ac:dyDescent="0.25">
      <c r="B4135"/>
    </row>
    <row r="4136" spans="2:2" x14ac:dyDescent="0.25">
      <c r="B4136"/>
    </row>
    <row r="4137" spans="2:2" x14ac:dyDescent="0.25">
      <c r="B4137"/>
    </row>
    <row r="4138" spans="2:2" x14ac:dyDescent="0.25">
      <c r="B4138"/>
    </row>
    <row r="4139" spans="2:2" x14ac:dyDescent="0.25">
      <c r="B4139"/>
    </row>
    <row r="4140" spans="2:2" x14ac:dyDescent="0.25">
      <c r="B4140"/>
    </row>
    <row r="4141" spans="2:2" x14ac:dyDescent="0.25">
      <c r="B4141"/>
    </row>
    <row r="4142" spans="2:2" x14ac:dyDescent="0.25">
      <c r="B4142"/>
    </row>
    <row r="4143" spans="2:2" x14ac:dyDescent="0.25">
      <c r="B4143"/>
    </row>
    <row r="4144" spans="2:2" x14ac:dyDescent="0.25">
      <c r="B4144"/>
    </row>
    <row r="4145" spans="2:2" x14ac:dyDescent="0.25">
      <c r="B4145"/>
    </row>
    <row r="4146" spans="2:2" x14ac:dyDescent="0.25">
      <c r="B4146"/>
    </row>
    <row r="4147" spans="2:2" x14ac:dyDescent="0.25">
      <c r="B4147"/>
    </row>
    <row r="4148" spans="2:2" x14ac:dyDescent="0.25">
      <c r="B4148"/>
    </row>
    <row r="4149" spans="2:2" x14ac:dyDescent="0.25">
      <c r="B4149"/>
    </row>
    <row r="4150" spans="2:2" x14ac:dyDescent="0.25">
      <c r="B4150"/>
    </row>
    <row r="4151" spans="2:2" x14ac:dyDescent="0.25">
      <c r="B4151"/>
    </row>
    <row r="4152" spans="2:2" x14ac:dyDescent="0.25">
      <c r="B4152"/>
    </row>
    <row r="4153" spans="2:2" x14ac:dyDescent="0.25">
      <c r="B4153"/>
    </row>
    <row r="4154" spans="2:2" x14ac:dyDescent="0.25">
      <c r="B4154"/>
    </row>
    <row r="4155" spans="2:2" x14ac:dyDescent="0.25">
      <c r="B4155"/>
    </row>
    <row r="4156" spans="2:2" x14ac:dyDescent="0.25">
      <c r="B4156"/>
    </row>
    <row r="4157" spans="2:2" x14ac:dyDescent="0.25">
      <c r="B4157"/>
    </row>
    <row r="4158" spans="2:2" x14ac:dyDescent="0.25">
      <c r="B4158"/>
    </row>
    <row r="4159" spans="2:2" x14ac:dyDescent="0.25">
      <c r="B4159"/>
    </row>
    <row r="4160" spans="2:2" x14ac:dyDescent="0.25">
      <c r="B4160"/>
    </row>
    <row r="4161" spans="2:2" x14ac:dyDescent="0.25">
      <c r="B4161"/>
    </row>
    <row r="4162" spans="2:2" x14ac:dyDescent="0.25">
      <c r="B4162"/>
    </row>
    <row r="4163" spans="2:2" x14ac:dyDescent="0.25">
      <c r="B4163"/>
    </row>
    <row r="4164" spans="2:2" x14ac:dyDescent="0.25">
      <c r="B4164"/>
    </row>
    <row r="4165" spans="2:2" x14ac:dyDescent="0.25">
      <c r="B4165"/>
    </row>
    <row r="4166" spans="2:2" x14ac:dyDescent="0.25">
      <c r="B4166"/>
    </row>
    <row r="4167" spans="2:2" x14ac:dyDescent="0.25">
      <c r="B4167"/>
    </row>
    <row r="4168" spans="2:2" x14ac:dyDescent="0.25">
      <c r="B4168"/>
    </row>
    <row r="4169" spans="2:2" x14ac:dyDescent="0.25">
      <c r="B4169"/>
    </row>
    <row r="4170" spans="2:2" x14ac:dyDescent="0.25">
      <c r="B4170"/>
    </row>
    <row r="4171" spans="2:2" x14ac:dyDescent="0.25">
      <c r="B4171"/>
    </row>
    <row r="4172" spans="2:2" x14ac:dyDescent="0.25">
      <c r="B4172"/>
    </row>
    <row r="4173" spans="2:2" x14ac:dyDescent="0.25">
      <c r="B4173"/>
    </row>
    <row r="4174" spans="2:2" x14ac:dyDescent="0.25">
      <c r="B4174"/>
    </row>
    <row r="4175" spans="2:2" x14ac:dyDescent="0.25">
      <c r="B4175"/>
    </row>
    <row r="4176" spans="2:2" x14ac:dyDescent="0.25">
      <c r="B4176"/>
    </row>
    <row r="4177" spans="2:2" x14ac:dyDescent="0.25">
      <c r="B4177"/>
    </row>
    <row r="4178" spans="2:2" x14ac:dyDescent="0.25">
      <c r="B4178"/>
    </row>
    <row r="4179" spans="2:2" x14ac:dyDescent="0.25">
      <c r="B4179"/>
    </row>
    <row r="4180" spans="2:2" x14ac:dyDescent="0.25">
      <c r="B4180"/>
    </row>
    <row r="4181" spans="2:2" x14ac:dyDescent="0.25">
      <c r="B4181"/>
    </row>
    <row r="4182" spans="2:2" x14ac:dyDescent="0.25">
      <c r="B4182"/>
    </row>
    <row r="4183" spans="2:2" x14ac:dyDescent="0.25">
      <c r="B4183"/>
    </row>
    <row r="4184" spans="2:2" x14ac:dyDescent="0.25">
      <c r="B4184"/>
    </row>
    <row r="4185" spans="2:2" x14ac:dyDescent="0.25">
      <c r="B4185"/>
    </row>
    <row r="4186" spans="2:2" x14ac:dyDescent="0.25">
      <c r="B4186"/>
    </row>
    <row r="4187" spans="2:2" x14ac:dyDescent="0.25">
      <c r="B4187"/>
    </row>
    <row r="4188" spans="2:2" x14ac:dyDescent="0.25">
      <c r="B4188"/>
    </row>
    <row r="4189" spans="2:2" x14ac:dyDescent="0.25">
      <c r="B4189"/>
    </row>
    <row r="4190" spans="2:2" x14ac:dyDescent="0.25">
      <c r="B4190"/>
    </row>
    <row r="4191" spans="2:2" x14ac:dyDescent="0.25">
      <c r="B4191"/>
    </row>
    <row r="4192" spans="2:2" x14ac:dyDescent="0.25">
      <c r="B4192"/>
    </row>
    <row r="4193" spans="2:2" x14ac:dyDescent="0.25">
      <c r="B4193"/>
    </row>
    <row r="4194" spans="2:2" x14ac:dyDescent="0.25">
      <c r="B4194"/>
    </row>
    <row r="4195" spans="2:2" x14ac:dyDescent="0.25">
      <c r="B4195"/>
    </row>
    <row r="4196" spans="2:2" x14ac:dyDescent="0.25">
      <c r="B4196"/>
    </row>
    <row r="4197" spans="2:2" x14ac:dyDescent="0.25">
      <c r="B4197"/>
    </row>
    <row r="4198" spans="2:2" x14ac:dyDescent="0.25">
      <c r="B4198"/>
    </row>
    <row r="4199" spans="2:2" x14ac:dyDescent="0.25">
      <c r="B4199"/>
    </row>
    <row r="4200" spans="2:2" x14ac:dyDescent="0.25">
      <c r="B4200"/>
    </row>
    <row r="4201" spans="2:2" x14ac:dyDescent="0.25">
      <c r="B4201"/>
    </row>
    <row r="4202" spans="2:2" x14ac:dyDescent="0.25">
      <c r="B4202"/>
    </row>
    <row r="4203" spans="2:2" x14ac:dyDescent="0.25">
      <c r="B4203"/>
    </row>
    <row r="4204" spans="2:2" x14ac:dyDescent="0.25">
      <c r="B4204"/>
    </row>
    <row r="4205" spans="2:2" x14ac:dyDescent="0.25">
      <c r="B4205"/>
    </row>
    <row r="4206" spans="2:2" x14ac:dyDescent="0.25">
      <c r="B4206"/>
    </row>
    <row r="4207" spans="2:2" x14ac:dyDescent="0.25">
      <c r="B4207"/>
    </row>
    <row r="4208" spans="2:2" x14ac:dyDescent="0.25">
      <c r="B4208"/>
    </row>
    <row r="4209" spans="2:2" x14ac:dyDescent="0.25">
      <c r="B4209"/>
    </row>
    <row r="4210" spans="2:2" x14ac:dyDescent="0.25">
      <c r="B4210"/>
    </row>
    <row r="4211" spans="2:2" x14ac:dyDescent="0.25">
      <c r="B4211"/>
    </row>
    <row r="4212" spans="2:2" x14ac:dyDescent="0.25">
      <c r="B4212"/>
    </row>
    <row r="4213" spans="2:2" x14ac:dyDescent="0.25">
      <c r="B4213"/>
    </row>
    <row r="4214" spans="2:2" x14ac:dyDescent="0.25">
      <c r="B4214"/>
    </row>
    <row r="4215" spans="2:2" x14ac:dyDescent="0.25">
      <c r="B4215"/>
    </row>
    <row r="4216" spans="2:2" x14ac:dyDescent="0.25">
      <c r="B4216"/>
    </row>
    <row r="4217" spans="2:2" x14ac:dyDescent="0.25">
      <c r="B4217"/>
    </row>
    <row r="4218" spans="2:2" x14ac:dyDescent="0.25">
      <c r="B4218"/>
    </row>
    <row r="4219" spans="2:2" x14ac:dyDescent="0.25">
      <c r="B4219"/>
    </row>
    <row r="4220" spans="2:2" x14ac:dyDescent="0.25">
      <c r="B4220"/>
    </row>
    <row r="4221" spans="2:2" x14ac:dyDescent="0.25">
      <c r="B4221"/>
    </row>
    <row r="4222" spans="2:2" x14ac:dyDescent="0.25">
      <c r="B4222"/>
    </row>
    <row r="4223" spans="2:2" x14ac:dyDescent="0.25">
      <c r="B4223"/>
    </row>
    <row r="4224" spans="2:2" x14ac:dyDescent="0.25">
      <c r="B4224"/>
    </row>
    <row r="4225" spans="2:2" x14ac:dyDescent="0.25">
      <c r="B4225"/>
    </row>
    <row r="4226" spans="2:2" x14ac:dyDescent="0.25">
      <c r="B4226"/>
    </row>
    <row r="4227" spans="2:2" x14ac:dyDescent="0.25">
      <c r="B4227"/>
    </row>
    <row r="4228" spans="2:2" x14ac:dyDescent="0.25">
      <c r="B4228"/>
    </row>
    <row r="4229" spans="2:2" x14ac:dyDescent="0.25">
      <c r="B4229"/>
    </row>
    <row r="4230" spans="2:2" x14ac:dyDescent="0.25">
      <c r="B4230"/>
    </row>
    <row r="4231" spans="2:2" x14ac:dyDescent="0.25">
      <c r="B4231"/>
    </row>
    <row r="4232" spans="2:2" x14ac:dyDescent="0.25">
      <c r="B4232"/>
    </row>
    <row r="4233" spans="2:2" x14ac:dyDescent="0.25">
      <c r="B4233"/>
    </row>
    <row r="4234" spans="2:2" x14ac:dyDescent="0.25">
      <c r="B4234"/>
    </row>
    <row r="4235" spans="2:2" x14ac:dyDescent="0.25">
      <c r="B4235"/>
    </row>
    <row r="4236" spans="2:2" x14ac:dyDescent="0.25">
      <c r="B4236"/>
    </row>
    <row r="4237" spans="2:2" x14ac:dyDescent="0.25">
      <c r="B4237"/>
    </row>
    <row r="4238" spans="2:2" x14ac:dyDescent="0.25">
      <c r="B4238"/>
    </row>
    <row r="4239" spans="2:2" x14ac:dyDescent="0.25">
      <c r="B4239"/>
    </row>
    <row r="4240" spans="2:2" x14ac:dyDescent="0.25">
      <c r="B4240"/>
    </row>
    <row r="4241" spans="2:2" x14ac:dyDescent="0.25">
      <c r="B4241"/>
    </row>
    <row r="4242" spans="2:2" x14ac:dyDescent="0.25">
      <c r="B4242"/>
    </row>
    <row r="4243" spans="2:2" x14ac:dyDescent="0.25">
      <c r="B4243"/>
    </row>
    <row r="4244" spans="2:2" x14ac:dyDescent="0.25">
      <c r="B4244"/>
    </row>
    <row r="4245" spans="2:2" x14ac:dyDescent="0.25">
      <c r="B4245"/>
    </row>
    <row r="4246" spans="2:2" x14ac:dyDescent="0.25">
      <c r="B4246"/>
    </row>
    <row r="4247" spans="2:2" x14ac:dyDescent="0.25">
      <c r="B4247"/>
    </row>
    <row r="4248" spans="2:2" x14ac:dyDescent="0.25">
      <c r="B4248"/>
    </row>
    <row r="4249" spans="2:2" x14ac:dyDescent="0.25">
      <c r="B4249"/>
    </row>
    <row r="4250" spans="2:2" x14ac:dyDescent="0.25">
      <c r="B4250"/>
    </row>
    <row r="4251" spans="2:2" x14ac:dyDescent="0.25">
      <c r="B4251"/>
    </row>
    <row r="4252" spans="2:2" x14ac:dyDescent="0.25">
      <c r="B4252"/>
    </row>
    <row r="4253" spans="2:2" x14ac:dyDescent="0.25">
      <c r="B4253"/>
    </row>
    <row r="4254" spans="2:2" x14ac:dyDescent="0.25">
      <c r="B4254"/>
    </row>
    <row r="4255" spans="2:2" x14ac:dyDescent="0.25">
      <c r="B4255"/>
    </row>
    <row r="4256" spans="2:2" x14ac:dyDescent="0.25">
      <c r="B4256"/>
    </row>
    <row r="4257" spans="2:2" x14ac:dyDescent="0.25">
      <c r="B4257"/>
    </row>
    <row r="4258" spans="2:2" x14ac:dyDescent="0.25">
      <c r="B4258"/>
    </row>
    <row r="4259" spans="2:2" x14ac:dyDescent="0.25">
      <c r="B4259"/>
    </row>
    <row r="4260" spans="2:2" x14ac:dyDescent="0.25">
      <c r="B4260"/>
    </row>
    <row r="4261" spans="2:2" x14ac:dyDescent="0.25">
      <c r="B4261"/>
    </row>
    <row r="4262" spans="2:2" x14ac:dyDescent="0.25">
      <c r="B4262"/>
    </row>
    <row r="4263" spans="2:2" x14ac:dyDescent="0.25">
      <c r="B4263"/>
    </row>
    <row r="4264" spans="2:2" x14ac:dyDescent="0.25">
      <c r="B4264"/>
    </row>
    <row r="4265" spans="2:2" x14ac:dyDescent="0.25">
      <c r="B4265"/>
    </row>
    <row r="4266" spans="2:2" x14ac:dyDescent="0.25">
      <c r="B4266"/>
    </row>
    <row r="4267" spans="2:2" x14ac:dyDescent="0.25">
      <c r="B4267"/>
    </row>
    <row r="4268" spans="2:2" x14ac:dyDescent="0.25">
      <c r="B4268"/>
    </row>
    <row r="4269" spans="2:2" x14ac:dyDescent="0.25">
      <c r="B4269"/>
    </row>
    <row r="4270" spans="2:2" x14ac:dyDescent="0.25">
      <c r="B4270"/>
    </row>
    <row r="4271" spans="2:2" x14ac:dyDescent="0.25">
      <c r="B4271"/>
    </row>
    <row r="4272" spans="2:2" x14ac:dyDescent="0.25">
      <c r="B4272"/>
    </row>
    <row r="4273" spans="2:2" x14ac:dyDescent="0.25">
      <c r="B4273"/>
    </row>
    <row r="4274" spans="2:2" x14ac:dyDescent="0.25">
      <c r="B4274"/>
    </row>
    <row r="4275" spans="2:2" x14ac:dyDescent="0.25">
      <c r="B4275"/>
    </row>
    <row r="4276" spans="2:2" x14ac:dyDescent="0.25">
      <c r="B4276"/>
    </row>
    <row r="4277" spans="2:2" x14ac:dyDescent="0.25">
      <c r="B4277"/>
    </row>
    <row r="4278" spans="2:2" x14ac:dyDescent="0.25">
      <c r="B4278"/>
    </row>
    <row r="4279" spans="2:2" x14ac:dyDescent="0.25">
      <c r="B4279"/>
    </row>
    <row r="4280" spans="2:2" x14ac:dyDescent="0.25">
      <c r="B4280"/>
    </row>
    <row r="4281" spans="2:2" x14ac:dyDescent="0.25">
      <c r="B4281"/>
    </row>
    <row r="4282" spans="2:2" x14ac:dyDescent="0.25">
      <c r="B4282"/>
    </row>
    <row r="4283" spans="2:2" x14ac:dyDescent="0.25">
      <c r="B4283"/>
    </row>
    <row r="4284" spans="2:2" x14ac:dyDescent="0.25">
      <c r="B4284"/>
    </row>
    <row r="4285" spans="2:2" x14ac:dyDescent="0.25">
      <c r="B4285"/>
    </row>
    <row r="4286" spans="2:2" x14ac:dyDescent="0.25">
      <c r="B4286"/>
    </row>
    <row r="4287" spans="2:2" x14ac:dyDescent="0.25">
      <c r="B4287"/>
    </row>
    <row r="4288" spans="2:2" x14ac:dyDescent="0.25">
      <c r="B4288"/>
    </row>
    <row r="4289" spans="2:2" x14ac:dyDescent="0.25">
      <c r="B4289"/>
    </row>
    <row r="4290" spans="2:2" x14ac:dyDescent="0.25">
      <c r="B4290"/>
    </row>
    <row r="4291" spans="2:2" x14ac:dyDescent="0.25">
      <c r="B4291"/>
    </row>
    <row r="4292" spans="2:2" x14ac:dyDescent="0.25">
      <c r="B4292"/>
    </row>
    <row r="4293" spans="2:2" x14ac:dyDescent="0.25">
      <c r="B4293"/>
    </row>
    <row r="4294" spans="2:2" x14ac:dyDescent="0.25">
      <c r="B4294"/>
    </row>
    <row r="4295" spans="2:2" x14ac:dyDescent="0.25">
      <c r="B4295"/>
    </row>
    <row r="4296" spans="2:2" x14ac:dyDescent="0.25">
      <c r="B4296"/>
    </row>
    <row r="4297" spans="2:2" x14ac:dyDescent="0.25">
      <c r="B4297"/>
    </row>
    <row r="4298" spans="2:2" x14ac:dyDescent="0.25">
      <c r="B4298"/>
    </row>
    <row r="4299" spans="2:2" x14ac:dyDescent="0.25">
      <c r="B4299"/>
    </row>
    <row r="4300" spans="2:2" x14ac:dyDescent="0.25">
      <c r="B4300"/>
    </row>
    <row r="4301" spans="2:2" x14ac:dyDescent="0.25">
      <c r="B4301"/>
    </row>
    <row r="4302" spans="2:2" x14ac:dyDescent="0.25">
      <c r="B4302"/>
    </row>
    <row r="4303" spans="2:2" x14ac:dyDescent="0.25">
      <c r="B4303"/>
    </row>
    <row r="4304" spans="2:2" x14ac:dyDescent="0.25">
      <c r="B4304"/>
    </row>
    <row r="4305" spans="2:2" x14ac:dyDescent="0.25">
      <c r="B4305"/>
    </row>
    <row r="4306" spans="2:2" x14ac:dyDescent="0.25">
      <c r="B4306"/>
    </row>
    <row r="4307" spans="2:2" x14ac:dyDescent="0.25">
      <c r="B4307"/>
    </row>
    <row r="4308" spans="2:2" x14ac:dyDescent="0.25">
      <c r="B4308"/>
    </row>
    <row r="4309" spans="2:2" x14ac:dyDescent="0.25">
      <c r="B4309"/>
    </row>
    <row r="4310" spans="2:2" x14ac:dyDescent="0.25">
      <c r="B4310"/>
    </row>
    <row r="4311" spans="2:2" x14ac:dyDescent="0.25">
      <c r="B4311"/>
    </row>
    <row r="4312" spans="2:2" x14ac:dyDescent="0.25">
      <c r="B4312"/>
    </row>
    <row r="4313" spans="2:2" x14ac:dyDescent="0.25">
      <c r="B4313"/>
    </row>
    <row r="4314" spans="2:2" x14ac:dyDescent="0.25">
      <c r="B4314"/>
    </row>
    <row r="4315" spans="2:2" x14ac:dyDescent="0.25">
      <c r="B4315"/>
    </row>
    <row r="4316" spans="2:2" x14ac:dyDescent="0.25">
      <c r="B4316"/>
    </row>
    <row r="4317" spans="2:2" x14ac:dyDescent="0.25">
      <c r="B4317"/>
    </row>
    <row r="4318" spans="2:2" x14ac:dyDescent="0.25">
      <c r="B4318"/>
    </row>
    <row r="4319" spans="2:2" x14ac:dyDescent="0.25">
      <c r="B4319"/>
    </row>
    <row r="4320" spans="2:2" x14ac:dyDescent="0.25">
      <c r="B4320"/>
    </row>
    <row r="4321" spans="2:2" x14ac:dyDescent="0.25">
      <c r="B4321"/>
    </row>
    <row r="4322" spans="2:2" x14ac:dyDescent="0.25">
      <c r="B4322"/>
    </row>
    <row r="4323" spans="2:2" x14ac:dyDescent="0.25">
      <c r="B4323"/>
    </row>
    <row r="4324" spans="2:2" x14ac:dyDescent="0.25">
      <c r="B4324"/>
    </row>
    <row r="4325" spans="2:2" x14ac:dyDescent="0.25">
      <c r="B4325"/>
    </row>
    <row r="4326" spans="2:2" x14ac:dyDescent="0.25">
      <c r="B4326"/>
    </row>
    <row r="4327" spans="2:2" x14ac:dyDescent="0.25">
      <c r="B4327"/>
    </row>
    <row r="4328" spans="2:2" x14ac:dyDescent="0.25">
      <c r="B4328"/>
    </row>
    <row r="4329" spans="2:2" x14ac:dyDescent="0.25">
      <c r="B4329"/>
    </row>
    <row r="4330" spans="2:2" x14ac:dyDescent="0.25">
      <c r="B4330"/>
    </row>
    <row r="4331" spans="2:2" x14ac:dyDescent="0.25">
      <c r="B4331"/>
    </row>
    <row r="4332" spans="2:2" x14ac:dyDescent="0.25">
      <c r="B4332"/>
    </row>
    <row r="4333" spans="2:2" x14ac:dyDescent="0.25">
      <c r="B4333"/>
    </row>
    <row r="4334" spans="2:2" x14ac:dyDescent="0.25">
      <c r="B4334"/>
    </row>
    <row r="4335" spans="2:2" x14ac:dyDescent="0.25">
      <c r="B4335"/>
    </row>
    <row r="4336" spans="2:2" x14ac:dyDescent="0.25">
      <c r="B4336"/>
    </row>
    <row r="4337" spans="2:2" x14ac:dyDescent="0.25">
      <c r="B4337"/>
    </row>
    <row r="4338" spans="2:2" x14ac:dyDescent="0.25">
      <c r="B4338"/>
    </row>
    <row r="4339" spans="2:2" x14ac:dyDescent="0.25">
      <c r="B4339"/>
    </row>
    <row r="4340" spans="2:2" x14ac:dyDescent="0.25">
      <c r="B4340"/>
    </row>
    <row r="4341" spans="2:2" x14ac:dyDescent="0.25">
      <c r="B4341"/>
    </row>
    <row r="4342" spans="2:2" x14ac:dyDescent="0.25">
      <c r="B4342"/>
    </row>
    <row r="4343" spans="2:2" x14ac:dyDescent="0.25">
      <c r="B4343"/>
    </row>
    <row r="4344" spans="2:2" x14ac:dyDescent="0.25">
      <c r="B4344"/>
    </row>
    <row r="4345" spans="2:2" x14ac:dyDescent="0.25">
      <c r="B4345"/>
    </row>
    <row r="4346" spans="2:2" x14ac:dyDescent="0.25">
      <c r="B4346"/>
    </row>
    <row r="4347" spans="2:2" x14ac:dyDescent="0.25">
      <c r="B4347"/>
    </row>
    <row r="4348" spans="2:2" x14ac:dyDescent="0.25">
      <c r="B4348"/>
    </row>
    <row r="4349" spans="2:2" x14ac:dyDescent="0.25">
      <c r="B4349"/>
    </row>
    <row r="4350" spans="2:2" x14ac:dyDescent="0.25">
      <c r="B4350"/>
    </row>
    <row r="4351" spans="2:2" x14ac:dyDescent="0.25">
      <c r="B4351"/>
    </row>
    <row r="4352" spans="2:2" x14ac:dyDescent="0.25">
      <c r="B4352"/>
    </row>
    <row r="4353" spans="2:2" x14ac:dyDescent="0.25">
      <c r="B4353"/>
    </row>
    <row r="4354" spans="2:2" x14ac:dyDescent="0.25">
      <c r="B4354"/>
    </row>
    <row r="4355" spans="2:2" x14ac:dyDescent="0.25">
      <c r="B4355"/>
    </row>
    <row r="4356" spans="2:2" x14ac:dyDescent="0.25">
      <c r="B4356"/>
    </row>
    <row r="4357" spans="2:2" x14ac:dyDescent="0.25">
      <c r="B4357"/>
    </row>
    <row r="4358" spans="2:2" x14ac:dyDescent="0.25">
      <c r="B4358"/>
    </row>
    <row r="4359" spans="2:2" x14ac:dyDescent="0.25">
      <c r="B4359"/>
    </row>
    <row r="4360" spans="2:2" x14ac:dyDescent="0.25">
      <c r="B4360"/>
    </row>
    <row r="4361" spans="2:2" x14ac:dyDescent="0.25">
      <c r="B4361"/>
    </row>
    <row r="4362" spans="2:2" x14ac:dyDescent="0.25">
      <c r="B4362"/>
    </row>
    <row r="4363" spans="2:2" x14ac:dyDescent="0.25">
      <c r="B4363"/>
    </row>
    <row r="4364" spans="2:2" x14ac:dyDescent="0.25">
      <c r="B4364"/>
    </row>
    <row r="4365" spans="2:2" x14ac:dyDescent="0.25">
      <c r="B4365"/>
    </row>
    <row r="4366" spans="2:2" x14ac:dyDescent="0.25">
      <c r="B4366"/>
    </row>
    <row r="4367" spans="2:2" x14ac:dyDescent="0.25">
      <c r="B4367"/>
    </row>
    <row r="4368" spans="2:2" x14ac:dyDescent="0.25">
      <c r="B4368"/>
    </row>
    <row r="4369" spans="2:2" x14ac:dyDescent="0.25">
      <c r="B4369"/>
    </row>
    <row r="4370" spans="2:2" x14ac:dyDescent="0.25">
      <c r="B4370"/>
    </row>
    <row r="4371" spans="2:2" x14ac:dyDescent="0.25">
      <c r="B4371"/>
    </row>
    <row r="4372" spans="2:2" x14ac:dyDescent="0.25">
      <c r="B4372"/>
    </row>
    <row r="4373" spans="2:2" x14ac:dyDescent="0.25">
      <c r="B4373"/>
    </row>
    <row r="4374" spans="2:2" x14ac:dyDescent="0.25">
      <c r="B4374"/>
    </row>
    <row r="4375" spans="2:2" x14ac:dyDescent="0.25">
      <c r="B4375"/>
    </row>
    <row r="4376" spans="2:2" x14ac:dyDescent="0.25">
      <c r="B4376"/>
    </row>
    <row r="4377" spans="2:2" x14ac:dyDescent="0.25">
      <c r="B4377"/>
    </row>
    <row r="4378" spans="2:2" x14ac:dyDescent="0.25">
      <c r="B4378"/>
    </row>
    <row r="4379" spans="2:2" x14ac:dyDescent="0.25">
      <c r="B4379"/>
    </row>
    <row r="4380" spans="2:2" x14ac:dyDescent="0.25">
      <c r="B4380"/>
    </row>
    <row r="4381" spans="2:2" x14ac:dyDescent="0.25">
      <c r="B4381"/>
    </row>
    <row r="4382" spans="2:2" x14ac:dyDescent="0.25">
      <c r="B4382"/>
    </row>
    <row r="4383" spans="2:2" x14ac:dyDescent="0.25">
      <c r="B4383"/>
    </row>
    <row r="4384" spans="2:2" x14ac:dyDescent="0.25">
      <c r="B4384"/>
    </row>
    <row r="4385" spans="2:2" x14ac:dyDescent="0.25">
      <c r="B4385"/>
    </row>
    <row r="4386" spans="2:2" x14ac:dyDescent="0.25">
      <c r="B4386"/>
    </row>
    <row r="4387" spans="2:2" x14ac:dyDescent="0.25">
      <c r="B4387"/>
    </row>
    <row r="4388" spans="2:2" x14ac:dyDescent="0.25">
      <c r="B4388"/>
    </row>
    <row r="4389" spans="2:2" x14ac:dyDescent="0.25">
      <c r="B4389"/>
    </row>
    <row r="4390" spans="2:2" x14ac:dyDescent="0.25">
      <c r="B4390"/>
    </row>
    <row r="4391" spans="2:2" x14ac:dyDescent="0.25">
      <c r="B4391"/>
    </row>
    <row r="4392" spans="2:2" x14ac:dyDescent="0.25">
      <c r="B4392"/>
    </row>
    <row r="4393" spans="2:2" x14ac:dyDescent="0.25">
      <c r="B4393"/>
    </row>
    <row r="4394" spans="2:2" x14ac:dyDescent="0.25">
      <c r="B4394"/>
    </row>
    <row r="4395" spans="2:2" x14ac:dyDescent="0.25">
      <c r="B4395"/>
    </row>
    <row r="4396" spans="2:2" x14ac:dyDescent="0.25">
      <c r="B4396"/>
    </row>
    <row r="4397" spans="2:2" x14ac:dyDescent="0.25">
      <c r="B4397"/>
    </row>
    <row r="4398" spans="2:2" x14ac:dyDescent="0.25">
      <c r="B4398"/>
    </row>
    <row r="4399" spans="2:2" x14ac:dyDescent="0.25">
      <c r="B4399"/>
    </row>
    <row r="4400" spans="2:2" x14ac:dyDescent="0.25">
      <c r="B4400"/>
    </row>
    <row r="4401" spans="2:2" x14ac:dyDescent="0.25">
      <c r="B4401"/>
    </row>
    <row r="4402" spans="2:2" x14ac:dyDescent="0.25">
      <c r="B4402"/>
    </row>
    <row r="4403" spans="2:2" x14ac:dyDescent="0.25">
      <c r="B4403"/>
    </row>
    <row r="4404" spans="2:2" x14ac:dyDescent="0.25">
      <c r="B4404"/>
    </row>
    <row r="4405" spans="2:2" x14ac:dyDescent="0.25">
      <c r="B4405"/>
    </row>
    <row r="4406" spans="2:2" x14ac:dyDescent="0.25">
      <c r="B4406"/>
    </row>
    <row r="4407" spans="2:2" x14ac:dyDescent="0.25">
      <c r="B4407"/>
    </row>
    <row r="4408" spans="2:2" x14ac:dyDescent="0.25">
      <c r="B4408"/>
    </row>
    <row r="4409" spans="2:2" x14ac:dyDescent="0.25">
      <c r="B4409"/>
    </row>
    <row r="4410" spans="2:2" x14ac:dyDescent="0.25">
      <c r="B4410"/>
    </row>
    <row r="4411" spans="2:2" x14ac:dyDescent="0.25">
      <c r="B4411"/>
    </row>
    <row r="4412" spans="2:2" x14ac:dyDescent="0.25">
      <c r="B4412"/>
    </row>
    <row r="4413" spans="2:2" x14ac:dyDescent="0.25">
      <c r="B4413"/>
    </row>
    <row r="4414" spans="2:2" x14ac:dyDescent="0.25">
      <c r="B4414"/>
    </row>
    <row r="4415" spans="2:2" x14ac:dyDescent="0.25">
      <c r="B4415"/>
    </row>
    <row r="4416" spans="2:2" x14ac:dyDescent="0.25">
      <c r="B4416"/>
    </row>
    <row r="4417" spans="2:2" x14ac:dyDescent="0.25">
      <c r="B4417"/>
    </row>
    <row r="4418" spans="2:2" x14ac:dyDescent="0.25">
      <c r="B4418"/>
    </row>
    <row r="4419" spans="2:2" x14ac:dyDescent="0.25">
      <c r="B4419"/>
    </row>
    <row r="4420" spans="2:2" x14ac:dyDescent="0.25">
      <c r="B4420"/>
    </row>
    <row r="4421" spans="2:2" x14ac:dyDescent="0.25">
      <c r="B4421"/>
    </row>
    <row r="4422" spans="2:2" x14ac:dyDescent="0.25">
      <c r="B4422"/>
    </row>
    <row r="4423" spans="2:2" x14ac:dyDescent="0.25">
      <c r="B4423"/>
    </row>
    <row r="4424" spans="2:2" x14ac:dyDescent="0.25">
      <c r="B4424"/>
    </row>
    <row r="4425" spans="2:2" x14ac:dyDescent="0.25">
      <c r="B4425"/>
    </row>
    <row r="4426" spans="2:2" x14ac:dyDescent="0.25">
      <c r="B4426"/>
    </row>
    <row r="4427" spans="2:2" x14ac:dyDescent="0.25">
      <c r="B4427"/>
    </row>
    <row r="4428" spans="2:2" x14ac:dyDescent="0.25">
      <c r="B4428"/>
    </row>
    <row r="4429" spans="2:2" x14ac:dyDescent="0.25">
      <c r="B4429"/>
    </row>
    <row r="4430" spans="2:2" x14ac:dyDescent="0.25">
      <c r="B4430"/>
    </row>
    <row r="4431" spans="2:2" x14ac:dyDescent="0.25">
      <c r="B4431"/>
    </row>
    <row r="4432" spans="2:2" x14ac:dyDescent="0.25">
      <c r="B4432"/>
    </row>
    <row r="4433" spans="2:2" x14ac:dyDescent="0.25">
      <c r="B4433"/>
    </row>
    <row r="4434" spans="2:2" x14ac:dyDescent="0.25">
      <c r="B4434"/>
    </row>
    <row r="4435" spans="2:2" x14ac:dyDescent="0.25">
      <c r="B4435"/>
    </row>
    <row r="4436" spans="2:2" x14ac:dyDescent="0.25">
      <c r="B4436"/>
    </row>
    <row r="4437" spans="2:2" x14ac:dyDescent="0.25">
      <c r="B4437"/>
    </row>
    <row r="4438" spans="2:2" x14ac:dyDescent="0.25">
      <c r="B4438"/>
    </row>
    <row r="4439" spans="2:2" x14ac:dyDescent="0.25">
      <c r="B4439"/>
    </row>
    <row r="4440" spans="2:2" x14ac:dyDescent="0.25">
      <c r="B4440"/>
    </row>
    <row r="4441" spans="2:2" x14ac:dyDescent="0.25">
      <c r="B4441"/>
    </row>
    <row r="4442" spans="2:2" x14ac:dyDescent="0.25">
      <c r="B4442"/>
    </row>
    <row r="4443" spans="2:2" x14ac:dyDescent="0.25">
      <c r="B4443"/>
    </row>
    <row r="4444" spans="2:2" x14ac:dyDescent="0.25">
      <c r="B4444"/>
    </row>
    <row r="4445" spans="2:2" x14ac:dyDescent="0.25">
      <c r="B4445"/>
    </row>
    <row r="4446" spans="2:2" x14ac:dyDescent="0.25">
      <c r="B4446"/>
    </row>
    <row r="4447" spans="2:2" x14ac:dyDescent="0.25">
      <c r="B4447"/>
    </row>
    <row r="4448" spans="2:2" x14ac:dyDescent="0.25">
      <c r="B4448"/>
    </row>
    <row r="4449" spans="2:2" x14ac:dyDescent="0.25">
      <c r="B4449"/>
    </row>
    <row r="4450" spans="2:2" x14ac:dyDescent="0.25">
      <c r="B4450"/>
    </row>
    <row r="4451" spans="2:2" x14ac:dyDescent="0.25">
      <c r="B4451"/>
    </row>
    <row r="4452" spans="2:2" x14ac:dyDescent="0.25">
      <c r="B4452"/>
    </row>
    <row r="4453" spans="2:2" x14ac:dyDescent="0.25">
      <c r="B4453"/>
    </row>
    <row r="4454" spans="2:2" x14ac:dyDescent="0.25">
      <c r="B4454"/>
    </row>
    <row r="4455" spans="2:2" x14ac:dyDescent="0.25">
      <c r="B4455"/>
    </row>
    <row r="4456" spans="2:2" x14ac:dyDescent="0.25">
      <c r="B4456"/>
    </row>
    <row r="4457" spans="2:2" x14ac:dyDescent="0.25">
      <c r="B4457"/>
    </row>
    <row r="4458" spans="2:2" x14ac:dyDescent="0.25">
      <c r="B4458"/>
    </row>
    <row r="4459" spans="2:2" x14ac:dyDescent="0.25">
      <c r="B4459"/>
    </row>
    <row r="4460" spans="2:2" x14ac:dyDescent="0.25">
      <c r="B4460"/>
    </row>
    <row r="4461" spans="2:2" x14ac:dyDescent="0.25">
      <c r="B4461"/>
    </row>
    <row r="4462" spans="2:2" x14ac:dyDescent="0.25">
      <c r="B4462"/>
    </row>
    <row r="4463" spans="2:2" x14ac:dyDescent="0.25">
      <c r="B4463"/>
    </row>
    <row r="4464" spans="2:2" x14ac:dyDescent="0.25">
      <c r="B4464"/>
    </row>
    <row r="4465" spans="2:2" x14ac:dyDescent="0.25">
      <c r="B4465"/>
    </row>
    <row r="4466" spans="2:2" x14ac:dyDescent="0.25">
      <c r="B4466"/>
    </row>
    <row r="4467" spans="2:2" x14ac:dyDescent="0.25">
      <c r="B4467"/>
    </row>
    <row r="4468" spans="2:2" x14ac:dyDescent="0.25">
      <c r="B4468"/>
    </row>
    <row r="4469" spans="2:2" x14ac:dyDescent="0.25">
      <c r="B4469"/>
    </row>
    <row r="4470" spans="2:2" x14ac:dyDescent="0.25">
      <c r="B4470"/>
    </row>
    <row r="4471" spans="2:2" x14ac:dyDescent="0.25">
      <c r="B4471"/>
    </row>
    <row r="4472" spans="2:2" x14ac:dyDescent="0.25">
      <c r="B4472"/>
    </row>
    <row r="4473" spans="2:2" x14ac:dyDescent="0.25">
      <c r="B4473"/>
    </row>
    <row r="4474" spans="2:2" x14ac:dyDescent="0.25">
      <c r="B4474"/>
    </row>
    <row r="4475" spans="2:2" x14ac:dyDescent="0.25">
      <c r="B4475"/>
    </row>
    <row r="4476" spans="2:2" x14ac:dyDescent="0.25">
      <c r="B4476"/>
    </row>
    <row r="4477" spans="2:2" x14ac:dyDescent="0.25">
      <c r="B4477"/>
    </row>
    <row r="4478" spans="2:2" x14ac:dyDescent="0.25">
      <c r="B4478"/>
    </row>
    <row r="4479" spans="2:2" x14ac:dyDescent="0.25">
      <c r="B4479"/>
    </row>
    <row r="4480" spans="2:2" x14ac:dyDescent="0.25">
      <c r="B4480"/>
    </row>
    <row r="4481" spans="2:2" x14ac:dyDescent="0.25">
      <c r="B4481"/>
    </row>
    <row r="4482" spans="2:2" x14ac:dyDescent="0.25">
      <c r="B4482"/>
    </row>
    <row r="4483" spans="2:2" x14ac:dyDescent="0.25">
      <c r="B4483"/>
    </row>
    <row r="4484" spans="2:2" x14ac:dyDescent="0.25">
      <c r="B4484"/>
    </row>
    <row r="4485" spans="2:2" x14ac:dyDescent="0.25">
      <c r="B4485"/>
    </row>
    <row r="4486" spans="2:2" x14ac:dyDescent="0.25">
      <c r="B4486"/>
    </row>
    <row r="4487" spans="2:2" x14ac:dyDescent="0.25">
      <c r="B4487"/>
    </row>
    <row r="4488" spans="2:2" x14ac:dyDescent="0.25">
      <c r="B4488"/>
    </row>
    <row r="4489" spans="2:2" x14ac:dyDescent="0.25">
      <c r="B4489"/>
    </row>
    <row r="4490" spans="2:2" x14ac:dyDescent="0.25">
      <c r="B4490"/>
    </row>
    <row r="4491" spans="2:2" x14ac:dyDescent="0.25">
      <c r="B4491"/>
    </row>
    <row r="4492" spans="2:2" x14ac:dyDescent="0.25">
      <c r="B4492"/>
    </row>
    <row r="4493" spans="2:2" x14ac:dyDescent="0.25">
      <c r="B4493"/>
    </row>
    <row r="4494" spans="2:2" x14ac:dyDescent="0.25">
      <c r="B4494"/>
    </row>
    <row r="4495" spans="2:2" x14ac:dyDescent="0.25">
      <c r="B4495"/>
    </row>
    <row r="4496" spans="2:2" x14ac:dyDescent="0.25">
      <c r="B4496"/>
    </row>
    <row r="4497" spans="2:2" x14ac:dyDescent="0.25">
      <c r="B4497"/>
    </row>
    <row r="4498" spans="2:2" x14ac:dyDescent="0.25">
      <c r="B4498"/>
    </row>
    <row r="4499" spans="2:2" x14ac:dyDescent="0.25">
      <c r="B4499"/>
    </row>
    <row r="4500" spans="2:2" x14ac:dyDescent="0.25">
      <c r="B4500"/>
    </row>
    <row r="4501" spans="2:2" x14ac:dyDescent="0.25">
      <c r="B4501"/>
    </row>
    <row r="4502" spans="2:2" x14ac:dyDescent="0.25">
      <c r="B4502"/>
    </row>
    <row r="4503" spans="2:2" x14ac:dyDescent="0.25">
      <c r="B4503"/>
    </row>
    <row r="4504" spans="2:2" x14ac:dyDescent="0.25">
      <c r="B4504"/>
    </row>
    <row r="4505" spans="2:2" x14ac:dyDescent="0.25">
      <c r="B4505"/>
    </row>
    <row r="4506" spans="2:2" x14ac:dyDescent="0.25">
      <c r="B4506"/>
    </row>
    <row r="4507" spans="2:2" x14ac:dyDescent="0.25">
      <c r="B4507"/>
    </row>
    <row r="4508" spans="2:2" x14ac:dyDescent="0.25">
      <c r="B4508"/>
    </row>
    <row r="4509" spans="2:2" x14ac:dyDescent="0.25">
      <c r="B4509"/>
    </row>
    <row r="4510" spans="2:2" x14ac:dyDescent="0.25">
      <c r="B4510"/>
    </row>
    <row r="4511" spans="2:2" x14ac:dyDescent="0.25">
      <c r="B4511"/>
    </row>
    <row r="4512" spans="2:2" x14ac:dyDescent="0.25">
      <c r="B4512"/>
    </row>
    <row r="4513" spans="2:2" x14ac:dyDescent="0.25">
      <c r="B4513"/>
    </row>
    <row r="4514" spans="2:2" x14ac:dyDescent="0.25">
      <c r="B4514"/>
    </row>
    <row r="4515" spans="2:2" x14ac:dyDescent="0.25">
      <c r="B4515"/>
    </row>
    <row r="4516" spans="2:2" x14ac:dyDescent="0.25">
      <c r="B4516"/>
    </row>
    <row r="4517" spans="2:2" x14ac:dyDescent="0.25">
      <c r="B4517"/>
    </row>
    <row r="4518" spans="2:2" x14ac:dyDescent="0.25">
      <c r="B4518"/>
    </row>
    <row r="4519" spans="2:2" x14ac:dyDescent="0.25">
      <c r="B4519"/>
    </row>
    <row r="4520" spans="2:2" x14ac:dyDescent="0.25">
      <c r="B4520"/>
    </row>
    <row r="4521" spans="2:2" x14ac:dyDescent="0.25">
      <c r="B4521"/>
    </row>
    <row r="4522" spans="2:2" x14ac:dyDescent="0.25">
      <c r="B4522"/>
    </row>
    <row r="4523" spans="2:2" x14ac:dyDescent="0.25">
      <c r="B4523"/>
    </row>
    <row r="4524" spans="2:2" x14ac:dyDescent="0.25">
      <c r="B4524"/>
    </row>
    <row r="4525" spans="2:2" x14ac:dyDescent="0.25">
      <c r="B4525"/>
    </row>
    <row r="4526" spans="2:2" x14ac:dyDescent="0.25">
      <c r="B4526"/>
    </row>
    <row r="4527" spans="2:2" x14ac:dyDescent="0.25">
      <c r="B4527"/>
    </row>
    <row r="4528" spans="2:2" x14ac:dyDescent="0.25">
      <c r="B4528"/>
    </row>
    <row r="4529" spans="2:2" x14ac:dyDescent="0.25">
      <c r="B4529"/>
    </row>
    <row r="4530" spans="2:2" x14ac:dyDescent="0.25">
      <c r="B4530"/>
    </row>
    <row r="4531" spans="2:2" x14ac:dyDescent="0.25">
      <c r="B4531"/>
    </row>
    <row r="4532" spans="2:2" x14ac:dyDescent="0.25">
      <c r="B4532"/>
    </row>
    <row r="4533" spans="2:2" x14ac:dyDescent="0.25">
      <c r="B4533"/>
    </row>
    <row r="4534" spans="2:2" x14ac:dyDescent="0.25">
      <c r="B4534"/>
    </row>
    <row r="4535" spans="2:2" x14ac:dyDescent="0.25">
      <c r="B4535"/>
    </row>
    <row r="4536" spans="2:2" x14ac:dyDescent="0.25">
      <c r="B4536"/>
    </row>
    <row r="4537" spans="2:2" x14ac:dyDescent="0.25">
      <c r="B4537"/>
    </row>
    <row r="4538" spans="2:2" x14ac:dyDescent="0.25">
      <c r="B4538"/>
    </row>
    <row r="4539" spans="2:2" x14ac:dyDescent="0.25">
      <c r="B4539"/>
    </row>
    <row r="4540" spans="2:2" x14ac:dyDescent="0.25">
      <c r="B4540"/>
    </row>
    <row r="4541" spans="2:2" x14ac:dyDescent="0.25">
      <c r="B4541"/>
    </row>
    <row r="4542" spans="2:2" x14ac:dyDescent="0.25">
      <c r="B4542"/>
    </row>
    <row r="4543" spans="2:2" x14ac:dyDescent="0.25">
      <c r="B4543"/>
    </row>
    <row r="4544" spans="2:2" x14ac:dyDescent="0.25">
      <c r="B4544"/>
    </row>
    <row r="4545" spans="2:2" x14ac:dyDescent="0.25">
      <c r="B4545"/>
    </row>
    <row r="4546" spans="2:2" x14ac:dyDescent="0.25">
      <c r="B4546"/>
    </row>
    <row r="4547" spans="2:2" x14ac:dyDescent="0.25">
      <c r="B4547"/>
    </row>
    <row r="4548" spans="2:2" x14ac:dyDescent="0.25">
      <c r="B4548"/>
    </row>
    <row r="4549" spans="2:2" x14ac:dyDescent="0.25">
      <c r="B4549"/>
    </row>
    <row r="4550" spans="2:2" x14ac:dyDescent="0.25">
      <c r="B4550"/>
    </row>
    <row r="4551" spans="2:2" x14ac:dyDescent="0.25">
      <c r="B4551"/>
    </row>
    <row r="4552" spans="2:2" x14ac:dyDescent="0.25">
      <c r="B4552"/>
    </row>
    <row r="4553" spans="2:2" x14ac:dyDescent="0.25">
      <c r="B4553"/>
    </row>
    <row r="4554" spans="2:2" x14ac:dyDescent="0.25">
      <c r="B4554"/>
    </row>
    <row r="4555" spans="2:2" x14ac:dyDescent="0.25">
      <c r="B4555"/>
    </row>
    <row r="4556" spans="2:2" x14ac:dyDescent="0.25">
      <c r="B4556"/>
    </row>
    <row r="4557" spans="2:2" x14ac:dyDescent="0.25">
      <c r="B4557"/>
    </row>
    <row r="4558" spans="2:2" x14ac:dyDescent="0.25">
      <c r="B4558"/>
    </row>
    <row r="4559" spans="2:2" x14ac:dyDescent="0.25">
      <c r="B4559"/>
    </row>
    <row r="4560" spans="2:2" x14ac:dyDescent="0.25">
      <c r="B4560"/>
    </row>
    <row r="4561" spans="2:2" x14ac:dyDescent="0.25">
      <c r="B4561"/>
    </row>
    <row r="4562" spans="2:2" x14ac:dyDescent="0.25">
      <c r="B4562"/>
    </row>
    <row r="4563" spans="2:2" x14ac:dyDescent="0.25">
      <c r="B4563"/>
    </row>
    <row r="4564" spans="2:2" x14ac:dyDescent="0.25">
      <c r="B4564"/>
    </row>
    <row r="4565" spans="2:2" x14ac:dyDescent="0.25">
      <c r="B4565"/>
    </row>
    <row r="4566" spans="2:2" x14ac:dyDescent="0.25">
      <c r="B4566"/>
    </row>
    <row r="4567" spans="2:2" x14ac:dyDescent="0.25">
      <c r="B4567"/>
    </row>
    <row r="4568" spans="2:2" x14ac:dyDescent="0.25">
      <c r="B4568"/>
    </row>
    <row r="4569" spans="2:2" x14ac:dyDescent="0.25">
      <c r="B4569"/>
    </row>
    <row r="4570" spans="2:2" x14ac:dyDescent="0.25">
      <c r="B4570"/>
    </row>
    <row r="4571" spans="2:2" x14ac:dyDescent="0.25">
      <c r="B4571"/>
    </row>
    <row r="4572" spans="2:2" x14ac:dyDescent="0.25">
      <c r="B4572"/>
    </row>
    <row r="4573" spans="2:2" x14ac:dyDescent="0.25">
      <c r="B4573"/>
    </row>
    <row r="4574" spans="2:2" x14ac:dyDescent="0.25">
      <c r="B4574"/>
    </row>
    <row r="4575" spans="2:2" x14ac:dyDescent="0.25">
      <c r="B4575"/>
    </row>
    <row r="4576" spans="2:2" x14ac:dyDescent="0.25">
      <c r="B4576"/>
    </row>
    <row r="4577" spans="2:2" x14ac:dyDescent="0.25">
      <c r="B4577"/>
    </row>
    <row r="4578" spans="2:2" x14ac:dyDescent="0.25">
      <c r="B4578"/>
    </row>
    <row r="4579" spans="2:2" x14ac:dyDescent="0.25">
      <c r="B4579"/>
    </row>
    <row r="4580" spans="2:2" x14ac:dyDescent="0.25">
      <c r="B4580"/>
    </row>
    <row r="4581" spans="2:2" x14ac:dyDescent="0.25">
      <c r="B4581"/>
    </row>
    <row r="4582" spans="2:2" x14ac:dyDescent="0.25">
      <c r="B4582"/>
    </row>
    <row r="4583" spans="2:2" x14ac:dyDescent="0.25">
      <c r="B4583"/>
    </row>
    <row r="4584" spans="2:2" x14ac:dyDescent="0.25">
      <c r="B4584"/>
    </row>
    <row r="4585" spans="2:2" x14ac:dyDescent="0.25">
      <c r="B4585"/>
    </row>
    <row r="4586" spans="2:2" x14ac:dyDescent="0.25">
      <c r="B4586"/>
    </row>
    <row r="4587" spans="2:2" x14ac:dyDescent="0.25">
      <c r="B4587"/>
    </row>
    <row r="4588" spans="2:2" x14ac:dyDescent="0.25">
      <c r="B4588"/>
    </row>
    <row r="4589" spans="2:2" x14ac:dyDescent="0.25">
      <c r="B4589"/>
    </row>
    <row r="4590" spans="2:2" x14ac:dyDescent="0.25">
      <c r="B4590"/>
    </row>
    <row r="4591" spans="2:2" x14ac:dyDescent="0.25">
      <c r="B4591"/>
    </row>
    <row r="4592" spans="2:2" x14ac:dyDescent="0.25">
      <c r="B4592"/>
    </row>
    <row r="4593" spans="2:2" x14ac:dyDescent="0.25">
      <c r="B4593"/>
    </row>
    <row r="4594" spans="2:2" x14ac:dyDescent="0.25">
      <c r="B4594"/>
    </row>
    <row r="4595" spans="2:2" x14ac:dyDescent="0.25">
      <c r="B4595"/>
    </row>
    <row r="4596" spans="2:2" x14ac:dyDescent="0.25">
      <c r="B4596"/>
    </row>
    <row r="4597" spans="2:2" x14ac:dyDescent="0.25">
      <c r="B4597"/>
    </row>
    <row r="4598" spans="2:2" x14ac:dyDescent="0.25">
      <c r="B4598"/>
    </row>
    <row r="4599" spans="2:2" x14ac:dyDescent="0.25">
      <c r="B4599"/>
    </row>
    <row r="4600" spans="2:2" x14ac:dyDescent="0.25">
      <c r="B4600"/>
    </row>
    <row r="4601" spans="2:2" x14ac:dyDescent="0.25">
      <c r="B4601"/>
    </row>
    <row r="4602" spans="2:2" x14ac:dyDescent="0.25">
      <c r="B4602"/>
    </row>
    <row r="4603" spans="2:2" x14ac:dyDescent="0.25">
      <c r="B4603"/>
    </row>
    <row r="4604" spans="2:2" x14ac:dyDescent="0.25">
      <c r="B4604"/>
    </row>
    <row r="4605" spans="2:2" x14ac:dyDescent="0.25">
      <c r="B4605"/>
    </row>
    <row r="4606" spans="2:2" x14ac:dyDescent="0.25">
      <c r="B4606"/>
    </row>
    <row r="4607" spans="2:2" x14ac:dyDescent="0.25">
      <c r="B4607"/>
    </row>
    <row r="4608" spans="2:2" x14ac:dyDescent="0.25">
      <c r="B4608"/>
    </row>
    <row r="4609" spans="2:2" x14ac:dyDescent="0.25">
      <c r="B4609"/>
    </row>
    <row r="4610" spans="2:2" x14ac:dyDescent="0.25">
      <c r="B4610"/>
    </row>
    <row r="4611" spans="2:2" x14ac:dyDescent="0.25">
      <c r="B4611"/>
    </row>
    <row r="4612" spans="2:2" x14ac:dyDescent="0.25">
      <c r="B4612"/>
    </row>
    <row r="4613" spans="2:2" x14ac:dyDescent="0.25">
      <c r="B4613"/>
    </row>
    <row r="4614" spans="2:2" x14ac:dyDescent="0.25">
      <c r="B4614"/>
    </row>
    <row r="4615" spans="2:2" x14ac:dyDescent="0.25">
      <c r="B4615"/>
    </row>
    <row r="4616" spans="2:2" x14ac:dyDescent="0.25">
      <c r="B4616"/>
    </row>
    <row r="4617" spans="2:2" x14ac:dyDescent="0.25">
      <c r="B4617"/>
    </row>
    <row r="4618" spans="2:2" x14ac:dyDescent="0.25">
      <c r="B4618"/>
    </row>
    <row r="4619" spans="2:2" x14ac:dyDescent="0.25">
      <c r="B4619"/>
    </row>
    <row r="4620" spans="2:2" x14ac:dyDescent="0.25">
      <c r="B4620"/>
    </row>
    <row r="4621" spans="2:2" x14ac:dyDescent="0.25">
      <c r="B4621"/>
    </row>
    <row r="4622" spans="2:2" x14ac:dyDescent="0.25">
      <c r="B4622"/>
    </row>
    <row r="4623" spans="2:2" x14ac:dyDescent="0.25">
      <c r="B4623"/>
    </row>
    <row r="4624" spans="2:2" x14ac:dyDescent="0.25">
      <c r="B4624"/>
    </row>
    <row r="4625" spans="2:2" x14ac:dyDescent="0.25">
      <c r="B4625"/>
    </row>
    <row r="4626" spans="2:2" x14ac:dyDescent="0.25">
      <c r="B4626"/>
    </row>
    <row r="4627" spans="2:2" x14ac:dyDescent="0.25">
      <c r="B4627"/>
    </row>
    <row r="4628" spans="2:2" x14ac:dyDescent="0.25">
      <c r="B4628"/>
    </row>
    <row r="4629" spans="2:2" x14ac:dyDescent="0.25">
      <c r="B4629"/>
    </row>
    <row r="4630" spans="2:2" x14ac:dyDescent="0.25">
      <c r="B4630"/>
    </row>
    <row r="4631" spans="2:2" x14ac:dyDescent="0.25">
      <c r="B4631"/>
    </row>
    <row r="4632" spans="2:2" x14ac:dyDescent="0.25">
      <c r="B4632"/>
    </row>
    <row r="4633" spans="2:2" x14ac:dyDescent="0.25">
      <c r="B4633"/>
    </row>
    <row r="4634" spans="2:2" x14ac:dyDescent="0.25">
      <c r="B4634"/>
    </row>
    <row r="4635" spans="2:2" x14ac:dyDescent="0.25">
      <c r="B4635"/>
    </row>
    <row r="4636" spans="2:2" x14ac:dyDescent="0.25">
      <c r="B4636"/>
    </row>
    <row r="4637" spans="2:2" x14ac:dyDescent="0.25">
      <c r="B4637"/>
    </row>
    <row r="4638" spans="2:2" x14ac:dyDescent="0.25">
      <c r="B4638"/>
    </row>
    <row r="4639" spans="2:2" x14ac:dyDescent="0.25">
      <c r="B4639"/>
    </row>
    <row r="4640" spans="2:2" x14ac:dyDescent="0.25">
      <c r="B4640"/>
    </row>
    <row r="4641" spans="2:2" x14ac:dyDescent="0.25">
      <c r="B4641"/>
    </row>
    <row r="4642" spans="2:2" x14ac:dyDescent="0.25">
      <c r="B4642"/>
    </row>
    <row r="4643" spans="2:2" x14ac:dyDescent="0.25">
      <c r="B4643"/>
    </row>
    <row r="4644" spans="2:2" x14ac:dyDescent="0.25">
      <c r="B4644"/>
    </row>
    <row r="4645" spans="2:2" x14ac:dyDescent="0.25">
      <c r="B4645"/>
    </row>
    <row r="4646" spans="2:2" x14ac:dyDescent="0.25">
      <c r="B4646"/>
    </row>
    <row r="4647" spans="2:2" x14ac:dyDescent="0.25">
      <c r="B4647"/>
    </row>
    <row r="4648" spans="2:2" x14ac:dyDescent="0.25">
      <c r="B4648"/>
    </row>
    <row r="4649" spans="2:2" x14ac:dyDescent="0.25">
      <c r="B4649"/>
    </row>
    <row r="4650" spans="2:2" x14ac:dyDescent="0.25">
      <c r="B4650"/>
    </row>
    <row r="4651" spans="2:2" x14ac:dyDescent="0.25">
      <c r="B4651"/>
    </row>
    <row r="4652" spans="2:2" x14ac:dyDescent="0.25">
      <c r="B4652"/>
    </row>
    <row r="4653" spans="2:2" x14ac:dyDescent="0.25">
      <c r="B4653"/>
    </row>
    <row r="4654" spans="2:2" x14ac:dyDescent="0.25">
      <c r="B4654"/>
    </row>
    <row r="4655" spans="2:2" x14ac:dyDescent="0.25">
      <c r="B4655"/>
    </row>
    <row r="4656" spans="2:2" x14ac:dyDescent="0.25">
      <c r="B4656"/>
    </row>
    <row r="4657" spans="2:2" x14ac:dyDescent="0.25">
      <c r="B4657"/>
    </row>
    <row r="4658" spans="2:2" x14ac:dyDescent="0.25">
      <c r="B4658"/>
    </row>
    <row r="4659" spans="2:2" x14ac:dyDescent="0.25">
      <c r="B4659"/>
    </row>
    <row r="4660" spans="2:2" x14ac:dyDescent="0.25">
      <c r="B4660"/>
    </row>
    <row r="4661" spans="2:2" x14ac:dyDescent="0.25">
      <c r="B4661"/>
    </row>
    <row r="4662" spans="2:2" x14ac:dyDescent="0.25">
      <c r="B4662"/>
    </row>
    <row r="4663" spans="2:2" x14ac:dyDescent="0.25">
      <c r="B4663"/>
    </row>
    <row r="4664" spans="2:2" x14ac:dyDescent="0.25">
      <c r="B4664"/>
    </row>
    <row r="4665" spans="2:2" x14ac:dyDescent="0.25">
      <c r="B4665"/>
    </row>
    <row r="4666" spans="2:2" x14ac:dyDescent="0.25">
      <c r="B4666"/>
    </row>
    <row r="4667" spans="2:2" x14ac:dyDescent="0.25">
      <c r="B4667"/>
    </row>
    <row r="4668" spans="2:2" x14ac:dyDescent="0.25">
      <c r="B4668"/>
    </row>
    <row r="4669" spans="2:2" x14ac:dyDescent="0.25">
      <c r="B4669"/>
    </row>
    <row r="4670" spans="2:2" x14ac:dyDescent="0.25">
      <c r="B4670"/>
    </row>
    <row r="4671" spans="2:2" x14ac:dyDescent="0.25">
      <c r="B4671"/>
    </row>
    <row r="4672" spans="2:2" x14ac:dyDescent="0.25">
      <c r="B4672"/>
    </row>
    <row r="4673" spans="2:2" x14ac:dyDescent="0.25">
      <c r="B4673"/>
    </row>
    <row r="4674" spans="2:2" x14ac:dyDescent="0.25">
      <c r="B4674"/>
    </row>
    <row r="4675" spans="2:2" x14ac:dyDescent="0.25">
      <c r="B4675"/>
    </row>
    <row r="4676" spans="2:2" x14ac:dyDescent="0.25">
      <c r="B4676"/>
    </row>
    <row r="4677" spans="2:2" x14ac:dyDescent="0.25">
      <c r="B4677"/>
    </row>
    <row r="4678" spans="2:2" x14ac:dyDescent="0.25">
      <c r="B4678"/>
    </row>
    <row r="4679" spans="2:2" x14ac:dyDescent="0.25">
      <c r="B4679"/>
    </row>
    <row r="4680" spans="2:2" x14ac:dyDescent="0.25">
      <c r="B4680"/>
    </row>
    <row r="4681" spans="2:2" x14ac:dyDescent="0.25">
      <c r="B4681"/>
    </row>
    <row r="4682" spans="2:2" x14ac:dyDescent="0.25">
      <c r="B4682"/>
    </row>
    <row r="4683" spans="2:2" x14ac:dyDescent="0.25">
      <c r="B4683"/>
    </row>
    <row r="4684" spans="2:2" x14ac:dyDescent="0.25">
      <c r="B4684"/>
    </row>
    <row r="4685" spans="2:2" x14ac:dyDescent="0.25">
      <c r="B4685"/>
    </row>
    <row r="4686" spans="2:2" x14ac:dyDescent="0.25">
      <c r="B4686"/>
    </row>
    <row r="4687" spans="2:2" x14ac:dyDescent="0.25">
      <c r="B4687"/>
    </row>
    <row r="4688" spans="2:2" x14ac:dyDescent="0.25">
      <c r="B4688"/>
    </row>
    <row r="4689" spans="2:2" x14ac:dyDescent="0.25">
      <c r="B4689"/>
    </row>
    <row r="4690" spans="2:2" x14ac:dyDescent="0.25">
      <c r="B4690"/>
    </row>
    <row r="4691" spans="2:2" x14ac:dyDescent="0.25">
      <c r="B4691"/>
    </row>
    <row r="4692" spans="2:2" x14ac:dyDescent="0.25">
      <c r="B4692"/>
    </row>
    <row r="4693" spans="2:2" x14ac:dyDescent="0.25">
      <c r="B4693"/>
    </row>
    <row r="4694" spans="2:2" x14ac:dyDescent="0.25">
      <c r="B4694"/>
    </row>
    <row r="4695" spans="2:2" x14ac:dyDescent="0.25">
      <c r="B4695"/>
    </row>
    <row r="4696" spans="2:2" x14ac:dyDescent="0.25">
      <c r="B4696"/>
    </row>
    <row r="4697" spans="2:2" x14ac:dyDescent="0.25">
      <c r="B4697"/>
    </row>
    <row r="4698" spans="2:2" x14ac:dyDescent="0.25">
      <c r="B4698"/>
    </row>
    <row r="4699" spans="2:2" x14ac:dyDescent="0.25">
      <c r="B4699"/>
    </row>
    <row r="4700" spans="2:2" x14ac:dyDescent="0.25">
      <c r="B4700"/>
    </row>
    <row r="4701" spans="2:2" x14ac:dyDescent="0.25">
      <c r="B4701"/>
    </row>
    <row r="4702" spans="2:2" x14ac:dyDescent="0.25">
      <c r="B4702"/>
    </row>
    <row r="4703" spans="2:2" x14ac:dyDescent="0.25">
      <c r="B4703"/>
    </row>
    <row r="4704" spans="2:2" x14ac:dyDescent="0.25">
      <c r="B4704"/>
    </row>
    <row r="4705" spans="2:2" x14ac:dyDescent="0.25">
      <c r="B4705"/>
    </row>
    <row r="4706" spans="2:2" x14ac:dyDescent="0.25">
      <c r="B4706"/>
    </row>
    <row r="4707" spans="2:2" x14ac:dyDescent="0.25">
      <c r="B4707"/>
    </row>
    <row r="4708" spans="2:2" x14ac:dyDescent="0.25">
      <c r="B4708"/>
    </row>
    <row r="4709" spans="2:2" x14ac:dyDescent="0.25">
      <c r="B4709"/>
    </row>
    <row r="4710" spans="2:2" x14ac:dyDescent="0.25">
      <c r="B4710"/>
    </row>
    <row r="4711" spans="2:2" x14ac:dyDescent="0.25">
      <c r="B4711"/>
    </row>
    <row r="4712" spans="2:2" x14ac:dyDescent="0.25">
      <c r="B4712"/>
    </row>
    <row r="4713" spans="2:2" x14ac:dyDescent="0.25">
      <c r="B4713"/>
    </row>
    <row r="4714" spans="2:2" x14ac:dyDescent="0.25">
      <c r="B4714"/>
    </row>
    <row r="4715" spans="2:2" x14ac:dyDescent="0.25">
      <c r="B4715"/>
    </row>
    <row r="4716" spans="2:2" x14ac:dyDescent="0.25">
      <c r="B4716"/>
    </row>
    <row r="4717" spans="2:2" x14ac:dyDescent="0.25">
      <c r="B4717"/>
    </row>
    <row r="4718" spans="2:2" x14ac:dyDescent="0.25">
      <c r="B4718"/>
    </row>
    <row r="4719" spans="2:2" x14ac:dyDescent="0.25">
      <c r="B4719"/>
    </row>
    <row r="4720" spans="2:2" x14ac:dyDescent="0.25">
      <c r="B4720"/>
    </row>
    <row r="4721" spans="2:2" x14ac:dyDescent="0.25">
      <c r="B4721"/>
    </row>
    <row r="4722" spans="2:2" x14ac:dyDescent="0.25">
      <c r="B4722"/>
    </row>
    <row r="4723" spans="2:2" x14ac:dyDescent="0.25">
      <c r="B4723"/>
    </row>
    <row r="4724" spans="2:2" x14ac:dyDescent="0.25">
      <c r="B4724"/>
    </row>
    <row r="4725" spans="2:2" x14ac:dyDescent="0.25">
      <c r="B4725"/>
    </row>
    <row r="4726" spans="2:2" x14ac:dyDescent="0.25">
      <c r="B4726"/>
    </row>
    <row r="4727" spans="2:2" x14ac:dyDescent="0.25">
      <c r="B4727"/>
    </row>
    <row r="4728" spans="2:2" x14ac:dyDescent="0.25">
      <c r="B4728"/>
    </row>
    <row r="4729" spans="2:2" x14ac:dyDescent="0.25">
      <c r="B4729"/>
    </row>
    <row r="4730" spans="2:2" x14ac:dyDescent="0.25">
      <c r="B4730"/>
    </row>
    <row r="4731" spans="2:2" x14ac:dyDescent="0.25">
      <c r="B4731"/>
    </row>
    <row r="4732" spans="2:2" x14ac:dyDescent="0.25">
      <c r="B4732"/>
    </row>
    <row r="4733" spans="2:2" x14ac:dyDescent="0.25">
      <c r="B4733"/>
    </row>
    <row r="4734" spans="2:2" x14ac:dyDescent="0.25">
      <c r="B4734"/>
    </row>
    <row r="4735" spans="2:2" x14ac:dyDescent="0.25">
      <c r="B4735"/>
    </row>
    <row r="4736" spans="2:2" x14ac:dyDescent="0.25">
      <c r="B4736"/>
    </row>
    <row r="4737" spans="2:2" x14ac:dyDescent="0.25">
      <c r="B4737"/>
    </row>
    <row r="4738" spans="2:2" x14ac:dyDescent="0.25">
      <c r="B4738"/>
    </row>
    <row r="4739" spans="2:2" x14ac:dyDescent="0.25">
      <c r="B4739"/>
    </row>
    <row r="4740" spans="2:2" x14ac:dyDescent="0.25">
      <c r="B4740"/>
    </row>
    <row r="4741" spans="2:2" x14ac:dyDescent="0.25">
      <c r="B4741"/>
    </row>
    <row r="4742" spans="2:2" x14ac:dyDescent="0.25">
      <c r="B4742"/>
    </row>
    <row r="4743" spans="2:2" x14ac:dyDescent="0.25">
      <c r="B4743"/>
    </row>
    <row r="4744" spans="2:2" x14ac:dyDescent="0.25">
      <c r="B4744"/>
    </row>
    <row r="4745" spans="2:2" x14ac:dyDescent="0.25">
      <c r="B4745"/>
    </row>
    <row r="4746" spans="2:2" x14ac:dyDescent="0.25">
      <c r="B4746"/>
    </row>
    <row r="4747" spans="2:2" x14ac:dyDescent="0.25">
      <c r="B4747"/>
    </row>
    <row r="4748" spans="2:2" x14ac:dyDescent="0.25">
      <c r="B4748"/>
    </row>
    <row r="4749" spans="2:2" x14ac:dyDescent="0.25">
      <c r="B4749"/>
    </row>
    <row r="4750" spans="2:2" x14ac:dyDescent="0.25">
      <c r="B4750"/>
    </row>
    <row r="4751" spans="2:2" x14ac:dyDescent="0.25">
      <c r="B4751"/>
    </row>
    <row r="4752" spans="2:2" x14ac:dyDescent="0.25">
      <c r="B4752"/>
    </row>
    <row r="4753" spans="2:2" x14ac:dyDescent="0.25">
      <c r="B4753"/>
    </row>
    <row r="4754" spans="2:2" x14ac:dyDescent="0.25">
      <c r="B4754"/>
    </row>
    <row r="4755" spans="2:2" x14ac:dyDescent="0.25">
      <c r="B4755"/>
    </row>
    <row r="4756" spans="2:2" x14ac:dyDescent="0.25">
      <c r="B4756"/>
    </row>
    <row r="4757" spans="2:2" x14ac:dyDescent="0.25">
      <c r="B4757"/>
    </row>
    <row r="4758" spans="2:2" x14ac:dyDescent="0.25">
      <c r="B4758"/>
    </row>
    <row r="4759" spans="2:2" x14ac:dyDescent="0.25">
      <c r="B4759"/>
    </row>
    <row r="4760" spans="2:2" x14ac:dyDescent="0.25">
      <c r="B4760"/>
    </row>
    <row r="4761" spans="2:2" x14ac:dyDescent="0.25">
      <c r="B4761"/>
    </row>
    <row r="4762" spans="2:2" x14ac:dyDescent="0.25">
      <c r="B4762"/>
    </row>
    <row r="4763" spans="2:2" x14ac:dyDescent="0.25">
      <c r="B4763"/>
    </row>
    <row r="4764" spans="2:2" x14ac:dyDescent="0.25">
      <c r="B4764"/>
    </row>
    <row r="4765" spans="2:2" x14ac:dyDescent="0.25">
      <c r="B4765"/>
    </row>
    <row r="4766" spans="2:2" x14ac:dyDescent="0.25">
      <c r="B4766"/>
    </row>
    <row r="4767" spans="2:2" x14ac:dyDescent="0.25">
      <c r="B4767"/>
    </row>
    <row r="4768" spans="2:2" x14ac:dyDescent="0.25">
      <c r="B4768"/>
    </row>
    <row r="4769" spans="2:2" x14ac:dyDescent="0.25">
      <c r="B4769"/>
    </row>
    <row r="4770" spans="2:2" x14ac:dyDescent="0.25">
      <c r="B4770"/>
    </row>
    <row r="4771" spans="2:2" x14ac:dyDescent="0.25">
      <c r="B4771"/>
    </row>
    <row r="4772" spans="2:2" x14ac:dyDescent="0.25">
      <c r="B4772"/>
    </row>
    <row r="4773" spans="2:2" x14ac:dyDescent="0.25">
      <c r="B4773"/>
    </row>
    <row r="4774" spans="2:2" x14ac:dyDescent="0.25">
      <c r="B4774"/>
    </row>
    <row r="4775" spans="2:2" x14ac:dyDescent="0.25">
      <c r="B4775"/>
    </row>
    <row r="4776" spans="2:2" x14ac:dyDescent="0.25">
      <c r="B4776"/>
    </row>
    <row r="4777" spans="2:2" x14ac:dyDescent="0.25">
      <c r="B4777"/>
    </row>
    <row r="4778" spans="2:2" x14ac:dyDescent="0.25">
      <c r="B4778"/>
    </row>
    <row r="4779" spans="2:2" x14ac:dyDescent="0.25">
      <c r="B4779"/>
    </row>
    <row r="4780" spans="2:2" x14ac:dyDescent="0.25">
      <c r="B4780"/>
    </row>
    <row r="4781" spans="2:2" x14ac:dyDescent="0.25">
      <c r="B4781"/>
    </row>
    <row r="4782" spans="2:2" x14ac:dyDescent="0.25">
      <c r="B4782"/>
    </row>
    <row r="4783" spans="2:2" x14ac:dyDescent="0.25">
      <c r="B4783"/>
    </row>
    <row r="4784" spans="2:2" x14ac:dyDescent="0.25">
      <c r="B4784"/>
    </row>
    <row r="4785" spans="2:2" x14ac:dyDescent="0.25">
      <c r="B4785"/>
    </row>
    <row r="4786" spans="2:2" x14ac:dyDescent="0.25">
      <c r="B4786"/>
    </row>
    <row r="4787" spans="2:2" x14ac:dyDescent="0.25">
      <c r="B4787"/>
    </row>
    <row r="4788" spans="2:2" x14ac:dyDescent="0.25">
      <c r="B4788"/>
    </row>
    <row r="4789" spans="2:2" x14ac:dyDescent="0.25">
      <c r="B4789"/>
    </row>
    <row r="4790" spans="2:2" x14ac:dyDescent="0.25">
      <c r="B4790"/>
    </row>
    <row r="4791" spans="2:2" x14ac:dyDescent="0.25">
      <c r="B4791"/>
    </row>
    <row r="4792" spans="2:2" x14ac:dyDescent="0.25">
      <c r="B4792"/>
    </row>
    <row r="4793" spans="2:2" x14ac:dyDescent="0.25">
      <c r="B4793"/>
    </row>
    <row r="4794" spans="2:2" x14ac:dyDescent="0.25">
      <c r="B4794"/>
    </row>
    <row r="4795" spans="2:2" x14ac:dyDescent="0.25">
      <c r="B4795"/>
    </row>
    <row r="4796" spans="2:2" x14ac:dyDescent="0.25">
      <c r="B4796"/>
    </row>
    <row r="4797" spans="2:2" x14ac:dyDescent="0.25">
      <c r="B4797"/>
    </row>
    <row r="4798" spans="2:2" x14ac:dyDescent="0.25">
      <c r="B4798"/>
    </row>
    <row r="4799" spans="2:2" x14ac:dyDescent="0.25">
      <c r="B4799"/>
    </row>
    <row r="4800" spans="2:2" x14ac:dyDescent="0.25">
      <c r="B4800"/>
    </row>
    <row r="4801" spans="2:2" x14ac:dyDescent="0.25">
      <c r="B4801"/>
    </row>
    <row r="4802" spans="2:2" x14ac:dyDescent="0.25">
      <c r="B4802"/>
    </row>
    <row r="4803" spans="2:2" x14ac:dyDescent="0.25">
      <c r="B4803"/>
    </row>
    <row r="4804" spans="2:2" x14ac:dyDescent="0.25">
      <c r="B4804"/>
    </row>
    <row r="4805" spans="2:2" x14ac:dyDescent="0.25">
      <c r="B4805"/>
    </row>
    <row r="4806" spans="2:2" x14ac:dyDescent="0.25">
      <c r="B4806"/>
    </row>
    <row r="4807" spans="2:2" x14ac:dyDescent="0.25">
      <c r="B4807"/>
    </row>
    <row r="4808" spans="2:2" x14ac:dyDescent="0.25">
      <c r="B4808"/>
    </row>
    <row r="4809" spans="2:2" x14ac:dyDescent="0.25">
      <c r="B4809"/>
    </row>
    <row r="4810" spans="2:2" x14ac:dyDescent="0.25">
      <c r="B4810"/>
    </row>
    <row r="4811" spans="2:2" x14ac:dyDescent="0.25">
      <c r="B4811"/>
    </row>
    <row r="4812" spans="2:2" x14ac:dyDescent="0.25">
      <c r="B4812"/>
    </row>
    <row r="4813" spans="2:2" x14ac:dyDescent="0.25">
      <c r="B4813"/>
    </row>
    <row r="4814" spans="2:2" x14ac:dyDescent="0.25">
      <c r="B4814"/>
    </row>
    <row r="4815" spans="2:2" x14ac:dyDescent="0.25">
      <c r="B4815"/>
    </row>
    <row r="4816" spans="2:2" x14ac:dyDescent="0.25">
      <c r="B4816"/>
    </row>
    <row r="4817" spans="2:2" x14ac:dyDescent="0.25">
      <c r="B4817"/>
    </row>
    <row r="4818" spans="2:2" x14ac:dyDescent="0.25">
      <c r="B4818"/>
    </row>
    <row r="4819" spans="2:2" x14ac:dyDescent="0.25">
      <c r="B4819"/>
    </row>
    <row r="4820" spans="2:2" x14ac:dyDescent="0.25">
      <c r="B4820"/>
    </row>
    <row r="4821" spans="2:2" x14ac:dyDescent="0.25">
      <c r="B4821"/>
    </row>
    <row r="4822" spans="2:2" x14ac:dyDescent="0.25">
      <c r="B4822"/>
    </row>
    <row r="4823" spans="2:2" x14ac:dyDescent="0.25">
      <c r="B4823"/>
    </row>
    <row r="4824" spans="2:2" x14ac:dyDescent="0.25">
      <c r="B4824"/>
    </row>
    <row r="4825" spans="2:2" x14ac:dyDescent="0.25">
      <c r="B4825"/>
    </row>
    <row r="4826" spans="2:2" x14ac:dyDescent="0.25">
      <c r="B4826"/>
    </row>
    <row r="4827" spans="2:2" x14ac:dyDescent="0.25">
      <c r="B4827"/>
    </row>
    <row r="4828" spans="2:2" x14ac:dyDescent="0.25">
      <c r="B4828"/>
    </row>
    <row r="4829" spans="2:2" x14ac:dyDescent="0.25">
      <c r="B4829"/>
    </row>
    <row r="4830" spans="2:2" x14ac:dyDescent="0.25">
      <c r="B4830"/>
    </row>
    <row r="4831" spans="2:2" x14ac:dyDescent="0.25">
      <c r="B4831"/>
    </row>
    <row r="4832" spans="2:2" x14ac:dyDescent="0.25">
      <c r="B4832"/>
    </row>
    <row r="4833" spans="2:2" x14ac:dyDescent="0.25">
      <c r="B4833"/>
    </row>
    <row r="4834" spans="2:2" x14ac:dyDescent="0.25">
      <c r="B4834"/>
    </row>
    <row r="4835" spans="2:2" x14ac:dyDescent="0.25">
      <c r="B4835"/>
    </row>
    <row r="4836" spans="2:2" x14ac:dyDescent="0.25">
      <c r="B4836"/>
    </row>
    <row r="4837" spans="2:2" x14ac:dyDescent="0.25">
      <c r="B4837"/>
    </row>
    <row r="4838" spans="2:2" x14ac:dyDescent="0.25">
      <c r="B4838"/>
    </row>
    <row r="4839" spans="2:2" x14ac:dyDescent="0.25">
      <c r="B4839"/>
    </row>
    <row r="4840" spans="2:2" x14ac:dyDescent="0.25">
      <c r="B4840"/>
    </row>
    <row r="4841" spans="2:2" x14ac:dyDescent="0.25">
      <c r="B4841"/>
    </row>
    <row r="4842" spans="2:2" x14ac:dyDescent="0.25">
      <c r="B4842"/>
    </row>
    <row r="4843" spans="2:2" x14ac:dyDescent="0.25">
      <c r="B4843"/>
    </row>
    <row r="4844" spans="2:2" x14ac:dyDescent="0.25">
      <c r="B4844"/>
    </row>
    <row r="4845" spans="2:2" x14ac:dyDescent="0.25">
      <c r="B4845"/>
    </row>
    <row r="4846" spans="2:2" x14ac:dyDescent="0.25">
      <c r="B4846"/>
    </row>
    <row r="4847" spans="2:2" x14ac:dyDescent="0.25">
      <c r="B4847"/>
    </row>
    <row r="4848" spans="2:2" x14ac:dyDescent="0.25">
      <c r="B4848"/>
    </row>
    <row r="4849" spans="2:2" x14ac:dyDescent="0.25">
      <c r="B4849"/>
    </row>
    <row r="4850" spans="2:2" x14ac:dyDescent="0.25">
      <c r="B4850"/>
    </row>
    <row r="4851" spans="2:2" x14ac:dyDescent="0.25">
      <c r="B4851"/>
    </row>
    <row r="4852" spans="2:2" x14ac:dyDescent="0.25">
      <c r="B4852"/>
    </row>
    <row r="4853" spans="2:2" x14ac:dyDescent="0.25">
      <c r="B4853"/>
    </row>
    <row r="4854" spans="2:2" x14ac:dyDescent="0.25">
      <c r="B4854"/>
    </row>
    <row r="4855" spans="2:2" x14ac:dyDescent="0.25">
      <c r="B4855"/>
    </row>
    <row r="4856" spans="2:2" x14ac:dyDescent="0.25">
      <c r="B4856"/>
    </row>
    <row r="4857" spans="2:2" x14ac:dyDescent="0.25">
      <c r="B4857"/>
    </row>
    <row r="4858" spans="2:2" x14ac:dyDescent="0.25">
      <c r="B4858"/>
    </row>
    <row r="4859" spans="2:2" x14ac:dyDescent="0.25">
      <c r="B4859"/>
    </row>
    <row r="4860" spans="2:2" x14ac:dyDescent="0.25">
      <c r="B4860"/>
    </row>
    <row r="4861" spans="2:2" x14ac:dyDescent="0.25">
      <c r="B4861"/>
    </row>
    <row r="4862" spans="2:2" x14ac:dyDescent="0.25">
      <c r="B4862"/>
    </row>
    <row r="4863" spans="2:2" x14ac:dyDescent="0.25">
      <c r="B4863"/>
    </row>
    <row r="4864" spans="2:2" x14ac:dyDescent="0.25">
      <c r="B4864"/>
    </row>
    <row r="4865" spans="2:2" x14ac:dyDescent="0.25">
      <c r="B4865"/>
    </row>
    <row r="4866" spans="2:2" x14ac:dyDescent="0.25">
      <c r="B4866"/>
    </row>
    <row r="4867" spans="2:2" x14ac:dyDescent="0.25">
      <c r="B4867"/>
    </row>
    <row r="4868" spans="2:2" x14ac:dyDescent="0.25">
      <c r="B4868"/>
    </row>
    <row r="4869" spans="2:2" x14ac:dyDescent="0.25">
      <c r="B4869"/>
    </row>
    <row r="4870" spans="2:2" x14ac:dyDescent="0.25">
      <c r="B4870"/>
    </row>
    <row r="4871" spans="2:2" x14ac:dyDescent="0.25">
      <c r="B4871"/>
    </row>
    <row r="4872" spans="2:2" x14ac:dyDescent="0.25">
      <c r="B4872"/>
    </row>
    <row r="4873" spans="2:2" x14ac:dyDescent="0.25">
      <c r="B4873"/>
    </row>
    <row r="4874" spans="2:2" x14ac:dyDescent="0.25">
      <c r="B4874"/>
    </row>
    <row r="4875" spans="2:2" x14ac:dyDescent="0.25">
      <c r="B4875"/>
    </row>
    <row r="4876" spans="2:2" x14ac:dyDescent="0.25">
      <c r="B4876"/>
    </row>
    <row r="4877" spans="2:2" x14ac:dyDescent="0.25">
      <c r="B4877"/>
    </row>
    <row r="4878" spans="2:2" x14ac:dyDescent="0.25">
      <c r="B4878"/>
    </row>
    <row r="4879" spans="2:2" x14ac:dyDescent="0.25">
      <c r="B4879"/>
    </row>
    <row r="4880" spans="2:2" x14ac:dyDescent="0.25">
      <c r="B4880"/>
    </row>
    <row r="4881" spans="2:2" x14ac:dyDescent="0.25">
      <c r="B4881"/>
    </row>
    <row r="4882" spans="2:2" x14ac:dyDescent="0.25">
      <c r="B4882"/>
    </row>
    <row r="4883" spans="2:2" x14ac:dyDescent="0.25">
      <c r="B4883"/>
    </row>
    <row r="4884" spans="2:2" x14ac:dyDescent="0.25">
      <c r="B4884"/>
    </row>
    <row r="4885" spans="2:2" x14ac:dyDescent="0.25">
      <c r="B4885"/>
    </row>
    <row r="4886" spans="2:2" x14ac:dyDescent="0.25">
      <c r="B4886"/>
    </row>
    <row r="4887" spans="2:2" x14ac:dyDescent="0.25">
      <c r="B4887"/>
    </row>
    <row r="4888" spans="2:2" x14ac:dyDescent="0.25">
      <c r="B4888"/>
    </row>
    <row r="4889" spans="2:2" x14ac:dyDescent="0.25">
      <c r="B4889"/>
    </row>
    <row r="4890" spans="2:2" x14ac:dyDescent="0.25">
      <c r="B4890"/>
    </row>
    <row r="4891" spans="2:2" x14ac:dyDescent="0.25">
      <c r="B4891"/>
    </row>
    <row r="4892" spans="2:2" x14ac:dyDescent="0.25">
      <c r="B4892"/>
    </row>
    <row r="4893" spans="2:2" x14ac:dyDescent="0.25">
      <c r="B4893"/>
    </row>
    <row r="4894" spans="2:2" x14ac:dyDescent="0.25">
      <c r="B4894"/>
    </row>
    <row r="4895" spans="2:2" x14ac:dyDescent="0.25">
      <c r="B4895"/>
    </row>
    <row r="4896" spans="2:2" x14ac:dyDescent="0.25">
      <c r="B4896"/>
    </row>
    <row r="4897" spans="2:2" x14ac:dyDescent="0.25">
      <c r="B4897"/>
    </row>
    <row r="4898" spans="2:2" x14ac:dyDescent="0.25">
      <c r="B4898"/>
    </row>
    <row r="4899" spans="2:2" x14ac:dyDescent="0.25">
      <c r="B4899"/>
    </row>
    <row r="4900" spans="2:2" x14ac:dyDescent="0.25">
      <c r="B4900"/>
    </row>
    <row r="4901" spans="2:2" x14ac:dyDescent="0.25">
      <c r="B4901"/>
    </row>
    <row r="4902" spans="2:2" x14ac:dyDescent="0.25">
      <c r="B4902"/>
    </row>
    <row r="4903" spans="2:2" x14ac:dyDescent="0.25">
      <c r="B4903"/>
    </row>
    <row r="4904" spans="2:2" x14ac:dyDescent="0.25">
      <c r="B4904"/>
    </row>
    <row r="4905" spans="2:2" x14ac:dyDescent="0.25">
      <c r="B4905"/>
    </row>
    <row r="4906" spans="2:2" x14ac:dyDescent="0.25">
      <c r="B4906"/>
    </row>
    <row r="4907" spans="2:2" x14ac:dyDescent="0.25">
      <c r="B4907"/>
    </row>
    <row r="4908" spans="2:2" x14ac:dyDescent="0.25">
      <c r="B4908"/>
    </row>
    <row r="4909" spans="2:2" x14ac:dyDescent="0.25">
      <c r="B4909"/>
    </row>
    <row r="4910" spans="2:2" x14ac:dyDescent="0.25">
      <c r="B4910"/>
    </row>
    <row r="4911" spans="2:2" x14ac:dyDescent="0.25">
      <c r="B4911"/>
    </row>
    <row r="4912" spans="2:2" x14ac:dyDescent="0.25">
      <c r="B4912"/>
    </row>
    <row r="4913" spans="2:2" x14ac:dyDescent="0.25">
      <c r="B4913"/>
    </row>
    <row r="4914" spans="2:2" x14ac:dyDescent="0.25">
      <c r="B4914"/>
    </row>
    <row r="4915" spans="2:2" x14ac:dyDescent="0.25">
      <c r="B4915"/>
    </row>
    <row r="4916" spans="2:2" x14ac:dyDescent="0.25">
      <c r="B4916"/>
    </row>
    <row r="4917" spans="2:2" x14ac:dyDescent="0.25">
      <c r="B4917"/>
    </row>
    <row r="4918" spans="2:2" x14ac:dyDescent="0.25">
      <c r="B4918"/>
    </row>
    <row r="4919" spans="2:2" x14ac:dyDescent="0.25">
      <c r="B4919"/>
    </row>
    <row r="4920" spans="2:2" x14ac:dyDescent="0.25">
      <c r="B4920"/>
    </row>
    <row r="4921" spans="2:2" x14ac:dyDescent="0.25">
      <c r="B4921"/>
    </row>
    <row r="4922" spans="2:2" x14ac:dyDescent="0.25">
      <c r="B4922"/>
    </row>
    <row r="4923" spans="2:2" x14ac:dyDescent="0.25">
      <c r="B4923"/>
    </row>
    <row r="4924" spans="2:2" x14ac:dyDescent="0.25">
      <c r="B4924"/>
    </row>
    <row r="4925" spans="2:2" x14ac:dyDescent="0.25">
      <c r="B4925"/>
    </row>
    <row r="4926" spans="2:2" x14ac:dyDescent="0.25">
      <c r="B4926"/>
    </row>
    <row r="4927" spans="2:2" x14ac:dyDescent="0.25">
      <c r="B4927"/>
    </row>
    <row r="4928" spans="2:2" x14ac:dyDescent="0.25">
      <c r="B4928"/>
    </row>
    <row r="4929" spans="2:2" x14ac:dyDescent="0.25">
      <c r="B4929"/>
    </row>
    <row r="4930" spans="2:2" x14ac:dyDescent="0.25">
      <c r="B4930"/>
    </row>
    <row r="4931" spans="2:2" x14ac:dyDescent="0.25">
      <c r="B4931"/>
    </row>
    <row r="4932" spans="2:2" x14ac:dyDescent="0.25">
      <c r="B4932"/>
    </row>
    <row r="4933" spans="2:2" x14ac:dyDescent="0.25">
      <c r="B4933"/>
    </row>
    <row r="4934" spans="2:2" x14ac:dyDescent="0.25">
      <c r="B4934"/>
    </row>
    <row r="4935" spans="2:2" x14ac:dyDescent="0.25">
      <c r="B4935"/>
    </row>
    <row r="4936" spans="2:2" x14ac:dyDescent="0.25">
      <c r="B4936"/>
    </row>
    <row r="4937" spans="2:2" x14ac:dyDescent="0.25">
      <c r="B4937"/>
    </row>
    <row r="4938" spans="2:2" x14ac:dyDescent="0.25">
      <c r="B4938"/>
    </row>
    <row r="4939" spans="2:2" x14ac:dyDescent="0.25">
      <c r="B4939"/>
    </row>
    <row r="4940" spans="2:2" x14ac:dyDescent="0.25">
      <c r="B4940"/>
    </row>
    <row r="4941" spans="2:2" x14ac:dyDescent="0.25">
      <c r="B4941"/>
    </row>
    <row r="4942" spans="2:2" x14ac:dyDescent="0.25">
      <c r="B4942"/>
    </row>
    <row r="4943" spans="2:2" x14ac:dyDescent="0.25">
      <c r="B4943"/>
    </row>
    <row r="4944" spans="2:2" x14ac:dyDescent="0.25">
      <c r="B4944"/>
    </row>
    <row r="4945" spans="2:2" x14ac:dyDescent="0.25">
      <c r="B4945"/>
    </row>
    <row r="4946" spans="2:2" x14ac:dyDescent="0.25">
      <c r="B4946"/>
    </row>
    <row r="4947" spans="2:2" x14ac:dyDescent="0.25">
      <c r="B4947"/>
    </row>
    <row r="4948" spans="2:2" x14ac:dyDescent="0.25">
      <c r="B4948"/>
    </row>
    <row r="4949" spans="2:2" x14ac:dyDescent="0.25">
      <c r="B4949"/>
    </row>
    <row r="4950" spans="2:2" x14ac:dyDescent="0.25">
      <c r="B4950"/>
    </row>
    <row r="4951" spans="2:2" x14ac:dyDescent="0.25">
      <c r="B4951"/>
    </row>
    <row r="4952" spans="2:2" x14ac:dyDescent="0.25">
      <c r="B4952"/>
    </row>
    <row r="4953" spans="2:2" x14ac:dyDescent="0.25">
      <c r="B4953"/>
    </row>
    <row r="4954" spans="2:2" x14ac:dyDescent="0.25">
      <c r="B4954"/>
    </row>
    <row r="4955" spans="2:2" x14ac:dyDescent="0.25">
      <c r="B4955"/>
    </row>
    <row r="4956" spans="2:2" x14ac:dyDescent="0.25">
      <c r="B4956"/>
    </row>
    <row r="4957" spans="2:2" x14ac:dyDescent="0.25">
      <c r="B4957"/>
    </row>
    <row r="4958" spans="2:2" x14ac:dyDescent="0.25">
      <c r="B4958"/>
    </row>
    <row r="4959" spans="2:2" x14ac:dyDescent="0.25">
      <c r="B4959"/>
    </row>
    <row r="4960" spans="2:2" x14ac:dyDescent="0.25">
      <c r="B4960"/>
    </row>
    <row r="4961" spans="2:2" x14ac:dyDescent="0.25">
      <c r="B4961"/>
    </row>
    <row r="4962" spans="2:2" x14ac:dyDescent="0.25">
      <c r="B4962"/>
    </row>
    <row r="4963" spans="2:2" x14ac:dyDescent="0.25">
      <c r="B4963"/>
    </row>
    <row r="4964" spans="2:2" x14ac:dyDescent="0.25">
      <c r="B4964"/>
    </row>
    <row r="4965" spans="2:2" x14ac:dyDescent="0.25">
      <c r="B4965"/>
    </row>
    <row r="4966" spans="2:2" x14ac:dyDescent="0.25">
      <c r="B4966"/>
    </row>
    <row r="4967" spans="2:2" x14ac:dyDescent="0.25">
      <c r="B4967"/>
    </row>
    <row r="4968" spans="2:2" x14ac:dyDescent="0.25">
      <c r="B4968"/>
    </row>
    <row r="4969" spans="2:2" x14ac:dyDescent="0.25">
      <c r="B4969"/>
    </row>
    <row r="4970" spans="2:2" x14ac:dyDescent="0.25">
      <c r="B4970"/>
    </row>
    <row r="4971" spans="2:2" x14ac:dyDescent="0.25">
      <c r="B4971"/>
    </row>
    <row r="4972" spans="2:2" x14ac:dyDescent="0.25">
      <c r="B4972"/>
    </row>
    <row r="4973" spans="2:2" x14ac:dyDescent="0.25">
      <c r="B4973"/>
    </row>
    <row r="4974" spans="2:2" x14ac:dyDescent="0.25">
      <c r="B4974"/>
    </row>
    <row r="4975" spans="2:2" x14ac:dyDescent="0.25">
      <c r="B4975"/>
    </row>
    <row r="4976" spans="2:2" x14ac:dyDescent="0.25">
      <c r="B4976"/>
    </row>
    <row r="4977" spans="2:2" x14ac:dyDescent="0.25">
      <c r="B4977"/>
    </row>
    <row r="4978" spans="2:2" x14ac:dyDescent="0.25">
      <c r="B4978"/>
    </row>
    <row r="4979" spans="2:2" x14ac:dyDescent="0.25">
      <c r="B4979"/>
    </row>
    <row r="4980" spans="2:2" x14ac:dyDescent="0.25">
      <c r="B4980"/>
    </row>
    <row r="4981" spans="2:2" x14ac:dyDescent="0.25">
      <c r="B4981"/>
    </row>
    <row r="4982" spans="2:2" x14ac:dyDescent="0.25">
      <c r="B4982"/>
    </row>
    <row r="4983" spans="2:2" x14ac:dyDescent="0.25">
      <c r="B4983"/>
    </row>
    <row r="4984" spans="2:2" x14ac:dyDescent="0.25">
      <c r="B4984"/>
    </row>
    <row r="4985" spans="2:2" x14ac:dyDescent="0.25">
      <c r="B4985"/>
    </row>
    <row r="4986" spans="2:2" x14ac:dyDescent="0.25">
      <c r="B4986"/>
    </row>
    <row r="4987" spans="2:2" x14ac:dyDescent="0.25">
      <c r="B4987"/>
    </row>
    <row r="4988" spans="2:2" x14ac:dyDescent="0.25">
      <c r="B4988"/>
    </row>
    <row r="4989" spans="2:2" x14ac:dyDescent="0.25">
      <c r="B4989"/>
    </row>
    <row r="4990" spans="2:2" x14ac:dyDescent="0.25">
      <c r="B4990"/>
    </row>
    <row r="4991" spans="2:2" x14ac:dyDescent="0.25">
      <c r="B4991"/>
    </row>
    <row r="4992" spans="2:2" x14ac:dyDescent="0.25">
      <c r="B4992"/>
    </row>
    <row r="4993" spans="2:2" x14ac:dyDescent="0.25">
      <c r="B4993"/>
    </row>
    <row r="4994" spans="2:2" x14ac:dyDescent="0.25">
      <c r="B4994"/>
    </row>
    <row r="4995" spans="2:2" x14ac:dyDescent="0.25">
      <c r="B4995"/>
    </row>
    <row r="4996" spans="2:2" x14ac:dyDescent="0.25">
      <c r="B4996"/>
    </row>
    <row r="4997" spans="2:2" x14ac:dyDescent="0.25">
      <c r="B4997"/>
    </row>
    <row r="4998" spans="2:2" x14ac:dyDescent="0.25">
      <c r="B4998"/>
    </row>
    <row r="4999" spans="2:2" x14ac:dyDescent="0.25">
      <c r="B4999"/>
    </row>
    <row r="5000" spans="2:2" x14ac:dyDescent="0.25">
      <c r="B5000"/>
    </row>
    <row r="5001" spans="2:2" x14ac:dyDescent="0.25">
      <c r="B5001"/>
    </row>
    <row r="5002" spans="2:2" x14ac:dyDescent="0.25">
      <c r="B5002"/>
    </row>
    <row r="5003" spans="2:2" x14ac:dyDescent="0.25">
      <c r="B5003"/>
    </row>
    <row r="5004" spans="2:2" x14ac:dyDescent="0.25">
      <c r="B5004"/>
    </row>
    <row r="5005" spans="2:2" x14ac:dyDescent="0.25">
      <c r="B5005"/>
    </row>
    <row r="5006" spans="2:2" x14ac:dyDescent="0.25">
      <c r="B5006"/>
    </row>
    <row r="5007" spans="2:2" x14ac:dyDescent="0.25">
      <c r="B5007"/>
    </row>
    <row r="5008" spans="2:2" x14ac:dyDescent="0.25">
      <c r="B5008"/>
    </row>
    <row r="5009" spans="2:2" x14ac:dyDescent="0.25">
      <c r="B5009"/>
    </row>
    <row r="5010" spans="2:2" x14ac:dyDescent="0.25">
      <c r="B5010"/>
    </row>
    <row r="5011" spans="2:2" x14ac:dyDescent="0.25">
      <c r="B5011"/>
    </row>
    <row r="5012" spans="2:2" x14ac:dyDescent="0.25">
      <c r="B5012"/>
    </row>
    <row r="5013" spans="2:2" x14ac:dyDescent="0.25">
      <c r="B5013"/>
    </row>
    <row r="5014" spans="2:2" x14ac:dyDescent="0.25">
      <c r="B5014"/>
    </row>
    <row r="5015" spans="2:2" x14ac:dyDescent="0.25">
      <c r="B5015"/>
    </row>
    <row r="5016" spans="2:2" x14ac:dyDescent="0.25">
      <c r="B5016"/>
    </row>
    <row r="5017" spans="2:2" x14ac:dyDescent="0.25">
      <c r="B5017"/>
    </row>
    <row r="5018" spans="2:2" x14ac:dyDescent="0.25">
      <c r="B5018"/>
    </row>
    <row r="5019" spans="2:2" x14ac:dyDescent="0.25">
      <c r="B5019"/>
    </row>
    <row r="5020" spans="2:2" x14ac:dyDescent="0.25">
      <c r="B5020"/>
    </row>
    <row r="5021" spans="2:2" x14ac:dyDescent="0.25">
      <c r="B5021"/>
    </row>
    <row r="5022" spans="2:2" x14ac:dyDescent="0.25">
      <c r="B5022"/>
    </row>
    <row r="5023" spans="2:2" x14ac:dyDescent="0.25">
      <c r="B5023"/>
    </row>
    <row r="5024" spans="2:2" x14ac:dyDescent="0.25">
      <c r="B5024"/>
    </row>
    <row r="5025" spans="2:2" x14ac:dyDescent="0.25">
      <c r="B5025"/>
    </row>
    <row r="5026" spans="2:2" x14ac:dyDescent="0.25">
      <c r="B5026"/>
    </row>
    <row r="5027" spans="2:2" x14ac:dyDescent="0.25">
      <c r="B5027"/>
    </row>
    <row r="5028" spans="2:2" x14ac:dyDescent="0.25">
      <c r="B5028"/>
    </row>
    <row r="5029" spans="2:2" x14ac:dyDescent="0.25">
      <c r="B5029"/>
    </row>
    <row r="5030" spans="2:2" x14ac:dyDescent="0.25">
      <c r="B5030"/>
    </row>
    <row r="5031" spans="2:2" x14ac:dyDescent="0.25">
      <c r="B5031"/>
    </row>
    <row r="5032" spans="2:2" x14ac:dyDescent="0.25">
      <c r="B5032"/>
    </row>
    <row r="5033" spans="2:2" x14ac:dyDescent="0.25">
      <c r="B5033"/>
    </row>
    <row r="5034" spans="2:2" x14ac:dyDescent="0.25">
      <c r="B5034"/>
    </row>
    <row r="5035" spans="2:2" x14ac:dyDescent="0.25">
      <c r="B5035"/>
    </row>
    <row r="5036" spans="2:2" x14ac:dyDescent="0.25">
      <c r="B5036"/>
    </row>
    <row r="5037" spans="2:2" x14ac:dyDescent="0.25">
      <c r="B5037"/>
    </row>
    <row r="5038" spans="2:2" x14ac:dyDescent="0.25">
      <c r="B5038"/>
    </row>
    <row r="5039" spans="2:2" x14ac:dyDescent="0.25">
      <c r="B5039"/>
    </row>
    <row r="5040" spans="2:2" x14ac:dyDescent="0.25">
      <c r="B5040"/>
    </row>
    <row r="5041" spans="2:2" x14ac:dyDescent="0.25">
      <c r="B5041"/>
    </row>
    <row r="5042" spans="2:2" x14ac:dyDescent="0.25">
      <c r="B5042"/>
    </row>
    <row r="5043" spans="2:2" x14ac:dyDescent="0.25">
      <c r="B5043"/>
    </row>
    <row r="5044" spans="2:2" x14ac:dyDescent="0.25">
      <c r="B5044"/>
    </row>
    <row r="5045" spans="2:2" x14ac:dyDescent="0.25">
      <c r="B5045"/>
    </row>
    <row r="5046" spans="2:2" x14ac:dyDescent="0.25">
      <c r="B5046"/>
    </row>
    <row r="5047" spans="2:2" x14ac:dyDescent="0.25">
      <c r="B5047"/>
    </row>
    <row r="5048" spans="2:2" x14ac:dyDescent="0.25">
      <c r="B5048"/>
    </row>
    <row r="5049" spans="2:2" x14ac:dyDescent="0.25">
      <c r="B5049"/>
    </row>
    <row r="5050" spans="2:2" x14ac:dyDescent="0.25">
      <c r="B5050"/>
    </row>
    <row r="5051" spans="2:2" x14ac:dyDescent="0.25">
      <c r="B5051"/>
    </row>
    <row r="5052" spans="2:2" x14ac:dyDescent="0.25">
      <c r="B5052"/>
    </row>
    <row r="5053" spans="2:2" x14ac:dyDescent="0.25">
      <c r="B5053"/>
    </row>
    <row r="5054" spans="2:2" x14ac:dyDescent="0.25">
      <c r="B5054"/>
    </row>
    <row r="5055" spans="2:2" x14ac:dyDescent="0.25">
      <c r="B5055"/>
    </row>
    <row r="5056" spans="2:2" x14ac:dyDescent="0.25">
      <c r="B5056"/>
    </row>
    <row r="5057" spans="2:2" x14ac:dyDescent="0.25">
      <c r="B5057"/>
    </row>
    <row r="5058" spans="2:2" x14ac:dyDescent="0.25">
      <c r="B5058"/>
    </row>
    <row r="5059" spans="2:2" x14ac:dyDescent="0.25">
      <c r="B5059"/>
    </row>
    <row r="5060" spans="2:2" x14ac:dyDescent="0.25">
      <c r="B5060"/>
    </row>
    <row r="5061" spans="2:2" x14ac:dyDescent="0.25">
      <c r="B5061"/>
    </row>
    <row r="5062" spans="2:2" x14ac:dyDescent="0.25">
      <c r="B5062"/>
    </row>
    <row r="5063" spans="2:2" x14ac:dyDescent="0.25">
      <c r="B5063"/>
    </row>
    <row r="5064" spans="2:2" x14ac:dyDescent="0.25">
      <c r="B5064"/>
    </row>
    <row r="5065" spans="2:2" x14ac:dyDescent="0.25">
      <c r="B5065"/>
    </row>
    <row r="5066" spans="2:2" x14ac:dyDescent="0.25">
      <c r="B5066"/>
    </row>
    <row r="5067" spans="2:2" x14ac:dyDescent="0.25">
      <c r="B5067"/>
    </row>
    <row r="5068" spans="2:2" x14ac:dyDescent="0.25">
      <c r="B5068"/>
    </row>
    <row r="5069" spans="2:2" x14ac:dyDescent="0.25">
      <c r="B5069"/>
    </row>
    <row r="5070" spans="2:2" x14ac:dyDescent="0.25">
      <c r="B5070"/>
    </row>
    <row r="5071" spans="2:2" x14ac:dyDescent="0.25">
      <c r="B5071"/>
    </row>
    <row r="5072" spans="2:2" x14ac:dyDescent="0.25">
      <c r="B5072"/>
    </row>
    <row r="5073" spans="2:2" x14ac:dyDescent="0.25">
      <c r="B5073"/>
    </row>
    <row r="5074" spans="2:2" x14ac:dyDescent="0.25">
      <c r="B5074"/>
    </row>
    <row r="5075" spans="2:2" x14ac:dyDescent="0.25">
      <c r="B5075"/>
    </row>
    <row r="5076" spans="2:2" x14ac:dyDescent="0.25">
      <c r="B5076"/>
    </row>
    <row r="5077" spans="2:2" x14ac:dyDescent="0.25">
      <c r="B5077"/>
    </row>
    <row r="5078" spans="2:2" x14ac:dyDescent="0.25">
      <c r="B5078"/>
    </row>
    <row r="5079" spans="2:2" x14ac:dyDescent="0.25">
      <c r="B5079"/>
    </row>
    <row r="5080" spans="2:2" x14ac:dyDescent="0.25">
      <c r="B5080"/>
    </row>
    <row r="5081" spans="2:2" x14ac:dyDescent="0.25">
      <c r="B5081"/>
    </row>
    <row r="5082" spans="2:2" x14ac:dyDescent="0.25">
      <c r="B5082"/>
    </row>
    <row r="5083" spans="2:2" x14ac:dyDescent="0.25">
      <c r="B5083"/>
    </row>
    <row r="5084" spans="2:2" x14ac:dyDescent="0.25">
      <c r="B5084"/>
    </row>
    <row r="5085" spans="2:2" x14ac:dyDescent="0.25">
      <c r="B5085"/>
    </row>
    <row r="5086" spans="2:2" x14ac:dyDescent="0.25">
      <c r="B5086"/>
    </row>
    <row r="5087" spans="2:2" x14ac:dyDescent="0.25">
      <c r="B5087"/>
    </row>
    <row r="5088" spans="2:2" x14ac:dyDescent="0.25">
      <c r="B5088"/>
    </row>
    <row r="5089" spans="2:2" x14ac:dyDescent="0.25">
      <c r="B5089"/>
    </row>
    <row r="5090" spans="2:2" x14ac:dyDescent="0.25">
      <c r="B5090"/>
    </row>
    <row r="5091" spans="2:2" x14ac:dyDescent="0.25">
      <c r="B5091"/>
    </row>
    <row r="5092" spans="2:2" x14ac:dyDescent="0.25">
      <c r="B5092"/>
    </row>
    <row r="5093" spans="2:2" x14ac:dyDescent="0.25">
      <c r="B5093"/>
    </row>
    <row r="5094" spans="2:2" x14ac:dyDescent="0.25">
      <c r="B5094"/>
    </row>
    <row r="5095" spans="2:2" x14ac:dyDescent="0.25">
      <c r="B5095"/>
    </row>
    <row r="5096" spans="2:2" x14ac:dyDescent="0.25">
      <c r="B5096"/>
    </row>
    <row r="5097" spans="2:2" x14ac:dyDescent="0.25">
      <c r="B5097"/>
    </row>
    <row r="5098" spans="2:2" x14ac:dyDescent="0.25">
      <c r="B5098"/>
    </row>
    <row r="5099" spans="2:2" x14ac:dyDescent="0.25">
      <c r="B5099"/>
    </row>
    <row r="5100" spans="2:2" x14ac:dyDescent="0.25">
      <c r="B5100"/>
    </row>
    <row r="5101" spans="2:2" x14ac:dyDescent="0.25">
      <c r="B5101"/>
    </row>
    <row r="5102" spans="2:2" x14ac:dyDescent="0.25">
      <c r="B5102"/>
    </row>
    <row r="5103" spans="2:2" x14ac:dyDescent="0.25">
      <c r="B5103"/>
    </row>
    <row r="5104" spans="2:2" x14ac:dyDescent="0.25">
      <c r="B5104"/>
    </row>
    <row r="5105" spans="2:2" x14ac:dyDescent="0.25">
      <c r="B5105"/>
    </row>
    <row r="5106" spans="2:2" x14ac:dyDescent="0.25">
      <c r="B5106"/>
    </row>
    <row r="5107" spans="2:2" x14ac:dyDescent="0.25">
      <c r="B5107"/>
    </row>
    <row r="5108" spans="2:2" x14ac:dyDescent="0.25">
      <c r="B5108"/>
    </row>
    <row r="5109" spans="2:2" x14ac:dyDescent="0.25">
      <c r="B5109"/>
    </row>
    <row r="5110" spans="2:2" x14ac:dyDescent="0.25">
      <c r="B5110"/>
    </row>
    <row r="5111" spans="2:2" x14ac:dyDescent="0.25">
      <c r="B5111"/>
    </row>
    <row r="5112" spans="2:2" x14ac:dyDescent="0.25">
      <c r="B5112"/>
    </row>
    <row r="5113" spans="2:2" x14ac:dyDescent="0.25">
      <c r="B5113"/>
    </row>
    <row r="5114" spans="2:2" x14ac:dyDescent="0.25">
      <c r="B5114"/>
    </row>
    <row r="5115" spans="2:2" x14ac:dyDescent="0.25">
      <c r="B5115"/>
    </row>
    <row r="5116" spans="2:2" x14ac:dyDescent="0.25">
      <c r="B5116"/>
    </row>
    <row r="5117" spans="2:2" x14ac:dyDescent="0.25">
      <c r="B5117"/>
    </row>
    <row r="5118" spans="2:2" x14ac:dyDescent="0.25">
      <c r="B5118"/>
    </row>
    <row r="5119" spans="2:2" x14ac:dyDescent="0.25">
      <c r="B5119"/>
    </row>
    <row r="5120" spans="2:2" x14ac:dyDescent="0.25">
      <c r="B5120"/>
    </row>
    <row r="5121" spans="2:2" x14ac:dyDescent="0.25">
      <c r="B5121"/>
    </row>
    <row r="5122" spans="2:2" x14ac:dyDescent="0.25">
      <c r="B5122"/>
    </row>
    <row r="5123" spans="2:2" x14ac:dyDescent="0.25">
      <c r="B5123"/>
    </row>
    <row r="5124" spans="2:2" x14ac:dyDescent="0.25">
      <c r="B5124"/>
    </row>
    <row r="5125" spans="2:2" x14ac:dyDescent="0.25">
      <c r="B5125"/>
    </row>
    <row r="5126" spans="2:2" x14ac:dyDescent="0.25">
      <c r="B5126"/>
    </row>
    <row r="5127" spans="2:2" x14ac:dyDescent="0.25">
      <c r="B5127"/>
    </row>
    <row r="5128" spans="2:2" x14ac:dyDescent="0.25">
      <c r="B5128"/>
    </row>
    <row r="5129" spans="2:2" x14ac:dyDescent="0.25">
      <c r="B5129"/>
    </row>
    <row r="5130" spans="2:2" x14ac:dyDescent="0.25">
      <c r="B5130"/>
    </row>
    <row r="5131" spans="2:2" x14ac:dyDescent="0.25">
      <c r="B5131"/>
    </row>
    <row r="5132" spans="2:2" x14ac:dyDescent="0.25">
      <c r="B5132"/>
    </row>
    <row r="5133" spans="2:2" x14ac:dyDescent="0.25">
      <c r="B5133"/>
    </row>
    <row r="5134" spans="2:2" x14ac:dyDescent="0.25">
      <c r="B5134"/>
    </row>
    <row r="5135" spans="2:2" x14ac:dyDescent="0.25">
      <c r="B5135"/>
    </row>
    <row r="5136" spans="2:2" x14ac:dyDescent="0.25">
      <c r="B5136"/>
    </row>
    <row r="5137" spans="2:2" x14ac:dyDescent="0.25">
      <c r="B5137"/>
    </row>
    <row r="5138" spans="2:2" x14ac:dyDescent="0.25">
      <c r="B5138"/>
    </row>
    <row r="5139" spans="2:2" x14ac:dyDescent="0.25">
      <c r="B5139"/>
    </row>
    <row r="5140" spans="2:2" x14ac:dyDescent="0.25">
      <c r="B5140"/>
    </row>
    <row r="5141" spans="2:2" x14ac:dyDescent="0.25">
      <c r="B5141"/>
    </row>
    <row r="5142" spans="2:2" x14ac:dyDescent="0.25">
      <c r="B5142"/>
    </row>
    <row r="5143" spans="2:2" x14ac:dyDescent="0.25">
      <c r="B5143"/>
    </row>
    <row r="5144" spans="2:2" x14ac:dyDescent="0.25">
      <c r="B5144"/>
    </row>
    <row r="5145" spans="2:2" x14ac:dyDescent="0.25">
      <c r="B5145"/>
    </row>
    <row r="5146" spans="2:2" x14ac:dyDescent="0.25">
      <c r="B5146"/>
    </row>
    <row r="5147" spans="2:2" x14ac:dyDescent="0.25">
      <c r="B5147"/>
    </row>
    <row r="5148" spans="2:2" x14ac:dyDescent="0.25">
      <c r="B5148"/>
    </row>
    <row r="5149" spans="2:2" x14ac:dyDescent="0.25">
      <c r="B5149"/>
    </row>
    <row r="5150" spans="2:2" x14ac:dyDescent="0.25">
      <c r="B5150"/>
    </row>
    <row r="5151" spans="2:2" x14ac:dyDescent="0.25">
      <c r="B5151"/>
    </row>
    <row r="5152" spans="2:2" x14ac:dyDescent="0.25">
      <c r="B5152"/>
    </row>
    <row r="5153" spans="2:2" x14ac:dyDescent="0.25">
      <c r="B5153"/>
    </row>
    <row r="5154" spans="2:2" x14ac:dyDescent="0.25">
      <c r="B5154"/>
    </row>
    <row r="5155" spans="2:2" x14ac:dyDescent="0.25">
      <c r="B5155"/>
    </row>
    <row r="5156" spans="2:2" x14ac:dyDescent="0.25">
      <c r="B5156"/>
    </row>
    <row r="5157" spans="2:2" x14ac:dyDescent="0.25">
      <c r="B5157"/>
    </row>
    <row r="5158" spans="2:2" x14ac:dyDescent="0.25">
      <c r="B5158"/>
    </row>
    <row r="5159" spans="2:2" x14ac:dyDescent="0.25">
      <c r="B5159"/>
    </row>
    <row r="5160" spans="2:2" x14ac:dyDescent="0.25">
      <c r="B5160"/>
    </row>
    <row r="5161" spans="2:2" x14ac:dyDescent="0.25">
      <c r="B5161"/>
    </row>
    <row r="5162" spans="2:2" x14ac:dyDescent="0.25">
      <c r="B5162"/>
    </row>
    <row r="5163" spans="2:2" x14ac:dyDescent="0.25">
      <c r="B5163"/>
    </row>
    <row r="5164" spans="2:2" x14ac:dyDescent="0.25">
      <c r="B5164"/>
    </row>
    <row r="5165" spans="2:2" x14ac:dyDescent="0.25">
      <c r="B5165"/>
    </row>
    <row r="5166" spans="2:2" x14ac:dyDescent="0.25">
      <c r="B5166"/>
    </row>
    <row r="5167" spans="2:2" x14ac:dyDescent="0.25">
      <c r="B5167"/>
    </row>
    <row r="5168" spans="2:2" x14ac:dyDescent="0.25">
      <c r="B5168"/>
    </row>
    <row r="5169" spans="2:2" x14ac:dyDescent="0.25">
      <c r="B5169"/>
    </row>
    <row r="5170" spans="2:2" x14ac:dyDescent="0.25">
      <c r="B5170"/>
    </row>
    <row r="5171" spans="2:2" x14ac:dyDescent="0.25">
      <c r="B5171"/>
    </row>
    <row r="5172" spans="2:2" x14ac:dyDescent="0.25">
      <c r="B5172"/>
    </row>
    <row r="5173" spans="2:2" x14ac:dyDescent="0.25">
      <c r="B5173"/>
    </row>
    <row r="5174" spans="2:2" x14ac:dyDescent="0.25">
      <c r="B5174"/>
    </row>
    <row r="5175" spans="2:2" x14ac:dyDescent="0.25">
      <c r="B5175"/>
    </row>
    <row r="5176" spans="2:2" x14ac:dyDescent="0.25">
      <c r="B5176"/>
    </row>
    <row r="5177" spans="2:2" x14ac:dyDescent="0.25">
      <c r="B5177"/>
    </row>
    <row r="5178" spans="2:2" x14ac:dyDescent="0.25">
      <c r="B5178"/>
    </row>
    <row r="5179" spans="2:2" x14ac:dyDescent="0.25">
      <c r="B5179"/>
    </row>
    <row r="5180" spans="2:2" x14ac:dyDescent="0.25">
      <c r="B5180"/>
    </row>
    <row r="5181" spans="2:2" x14ac:dyDescent="0.25">
      <c r="B5181"/>
    </row>
    <row r="5182" spans="2:2" x14ac:dyDescent="0.25">
      <c r="B5182"/>
    </row>
    <row r="5183" spans="2:2" x14ac:dyDescent="0.25">
      <c r="B5183"/>
    </row>
    <row r="5184" spans="2:2" x14ac:dyDescent="0.25">
      <c r="B5184"/>
    </row>
    <row r="5185" spans="2:2" x14ac:dyDescent="0.25">
      <c r="B5185"/>
    </row>
    <row r="5186" spans="2:2" x14ac:dyDescent="0.25">
      <c r="B5186"/>
    </row>
    <row r="5187" spans="2:2" x14ac:dyDescent="0.25">
      <c r="B5187"/>
    </row>
    <row r="5188" spans="2:2" x14ac:dyDescent="0.25">
      <c r="B5188"/>
    </row>
    <row r="5189" spans="2:2" x14ac:dyDescent="0.25">
      <c r="B5189"/>
    </row>
    <row r="5190" spans="2:2" x14ac:dyDescent="0.25">
      <c r="B5190"/>
    </row>
    <row r="5191" spans="2:2" x14ac:dyDescent="0.25">
      <c r="B5191"/>
    </row>
    <row r="5192" spans="2:2" x14ac:dyDescent="0.25">
      <c r="B5192"/>
    </row>
    <row r="5193" spans="2:2" x14ac:dyDescent="0.25">
      <c r="B5193"/>
    </row>
    <row r="5194" spans="2:2" x14ac:dyDescent="0.25">
      <c r="B5194"/>
    </row>
    <row r="5195" spans="2:2" x14ac:dyDescent="0.25">
      <c r="B5195"/>
    </row>
    <row r="5196" spans="2:2" x14ac:dyDescent="0.25">
      <c r="B5196"/>
    </row>
    <row r="5197" spans="2:2" x14ac:dyDescent="0.25">
      <c r="B5197"/>
    </row>
    <row r="5198" spans="2:2" x14ac:dyDescent="0.25">
      <c r="B5198"/>
    </row>
    <row r="5199" spans="2:2" x14ac:dyDescent="0.25">
      <c r="B5199"/>
    </row>
    <row r="5200" spans="2:2" x14ac:dyDescent="0.25">
      <c r="B5200"/>
    </row>
    <row r="5201" spans="2:2" x14ac:dyDescent="0.25">
      <c r="B5201"/>
    </row>
    <row r="5202" spans="2:2" x14ac:dyDescent="0.25">
      <c r="B5202"/>
    </row>
    <row r="5203" spans="2:2" x14ac:dyDescent="0.25">
      <c r="B5203"/>
    </row>
    <row r="5204" spans="2:2" x14ac:dyDescent="0.25">
      <c r="B5204"/>
    </row>
    <row r="5205" spans="2:2" x14ac:dyDescent="0.25">
      <c r="B5205"/>
    </row>
    <row r="5206" spans="2:2" x14ac:dyDescent="0.25">
      <c r="B5206"/>
    </row>
    <row r="5207" spans="2:2" x14ac:dyDescent="0.25">
      <c r="B5207"/>
    </row>
    <row r="5208" spans="2:2" x14ac:dyDescent="0.25">
      <c r="B5208"/>
    </row>
    <row r="5209" spans="2:2" x14ac:dyDescent="0.25">
      <c r="B5209"/>
    </row>
    <row r="5210" spans="2:2" x14ac:dyDescent="0.25">
      <c r="B5210"/>
    </row>
    <row r="5211" spans="2:2" x14ac:dyDescent="0.25">
      <c r="B5211"/>
    </row>
    <row r="5212" spans="2:2" x14ac:dyDescent="0.25">
      <c r="B5212"/>
    </row>
    <row r="5213" spans="2:2" x14ac:dyDescent="0.25">
      <c r="B5213"/>
    </row>
    <row r="5214" spans="2:2" x14ac:dyDescent="0.25">
      <c r="B5214"/>
    </row>
    <row r="5215" spans="2:2" x14ac:dyDescent="0.25">
      <c r="B5215"/>
    </row>
    <row r="5216" spans="2:2" x14ac:dyDescent="0.25">
      <c r="B5216"/>
    </row>
    <row r="5217" spans="2:2" x14ac:dyDescent="0.25">
      <c r="B5217"/>
    </row>
    <row r="5218" spans="2:2" x14ac:dyDescent="0.25">
      <c r="B5218"/>
    </row>
    <row r="5219" spans="2:2" x14ac:dyDescent="0.25">
      <c r="B5219"/>
    </row>
    <row r="5220" spans="2:2" x14ac:dyDescent="0.25">
      <c r="B5220"/>
    </row>
    <row r="5221" spans="2:2" x14ac:dyDescent="0.25">
      <c r="B5221"/>
    </row>
    <row r="5222" spans="2:2" x14ac:dyDescent="0.25">
      <c r="B5222"/>
    </row>
    <row r="5223" spans="2:2" x14ac:dyDescent="0.25">
      <c r="B5223"/>
    </row>
    <row r="5224" spans="2:2" x14ac:dyDescent="0.25">
      <c r="B5224"/>
    </row>
    <row r="5225" spans="2:2" x14ac:dyDescent="0.25">
      <c r="B5225"/>
    </row>
    <row r="5226" spans="2:2" x14ac:dyDescent="0.25">
      <c r="B5226"/>
    </row>
    <row r="5227" spans="2:2" x14ac:dyDescent="0.25">
      <c r="B5227"/>
    </row>
    <row r="5228" spans="2:2" x14ac:dyDescent="0.25">
      <c r="B5228"/>
    </row>
    <row r="5229" spans="2:2" x14ac:dyDescent="0.25">
      <c r="B5229"/>
    </row>
    <row r="5230" spans="2:2" x14ac:dyDescent="0.25">
      <c r="B5230"/>
    </row>
    <row r="5231" spans="2:2" x14ac:dyDescent="0.25">
      <c r="B5231"/>
    </row>
    <row r="5232" spans="2:2" x14ac:dyDescent="0.25">
      <c r="B5232"/>
    </row>
    <row r="5233" spans="2:2" x14ac:dyDescent="0.25">
      <c r="B5233"/>
    </row>
    <row r="5234" spans="2:2" x14ac:dyDescent="0.25">
      <c r="B5234"/>
    </row>
    <row r="5235" spans="2:2" x14ac:dyDescent="0.25">
      <c r="B5235"/>
    </row>
    <row r="5236" spans="2:2" x14ac:dyDescent="0.25">
      <c r="B5236"/>
    </row>
    <row r="5237" spans="2:2" x14ac:dyDescent="0.25">
      <c r="B5237"/>
    </row>
    <row r="5238" spans="2:2" x14ac:dyDescent="0.25">
      <c r="B5238"/>
    </row>
    <row r="5239" spans="2:2" x14ac:dyDescent="0.25">
      <c r="B5239"/>
    </row>
    <row r="5240" spans="2:2" x14ac:dyDescent="0.25">
      <c r="B5240"/>
    </row>
    <row r="5241" spans="2:2" x14ac:dyDescent="0.25">
      <c r="B5241"/>
    </row>
    <row r="5242" spans="2:2" x14ac:dyDescent="0.25">
      <c r="B5242"/>
    </row>
    <row r="5243" spans="2:2" x14ac:dyDescent="0.25">
      <c r="B5243"/>
    </row>
    <row r="5244" spans="2:2" x14ac:dyDescent="0.25">
      <c r="B5244"/>
    </row>
    <row r="5245" spans="2:2" x14ac:dyDescent="0.25">
      <c r="B5245"/>
    </row>
    <row r="5246" spans="2:2" x14ac:dyDescent="0.25">
      <c r="B5246"/>
    </row>
    <row r="5247" spans="2:2" x14ac:dyDescent="0.25">
      <c r="B5247"/>
    </row>
    <row r="5248" spans="2:2" x14ac:dyDescent="0.25">
      <c r="B5248"/>
    </row>
    <row r="5249" spans="2:2" x14ac:dyDescent="0.25">
      <c r="B5249"/>
    </row>
    <row r="5250" spans="2:2" x14ac:dyDescent="0.25">
      <c r="B5250"/>
    </row>
    <row r="5251" spans="2:2" x14ac:dyDescent="0.25">
      <c r="B5251"/>
    </row>
    <row r="5252" spans="2:2" x14ac:dyDescent="0.25">
      <c r="B5252"/>
    </row>
    <row r="5253" spans="2:2" x14ac:dyDescent="0.25">
      <c r="B5253"/>
    </row>
    <row r="5254" spans="2:2" x14ac:dyDescent="0.25">
      <c r="B5254"/>
    </row>
    <row r="5255" spans="2:2" x14ac:dyDescent="0.25">
      <c r="B5255"/>
    </row>
    <row r="5256" spans="2:2" x14ac:dyDescent="0.25">
      <c r="B5256"/>
    </row>
    <row r="5257" spans="2:2" x14ac:dyDescent="0.25">
      <c r="B5257"/>
    </row>
    <row r="5258" spans="2:2" x14ac:dyDescent="0.25">
      <c r="B5258"/>
    </row>
    <row r="5259" spans="2:2" x14ac:dyDescent="0.25">
      <c r="B5259"/>
    </row>
    <row r="5260" spans="2:2" x14ac:dyDescent="0.25">
      <c r="B5260"/>
    </row>
    <row r="5261" spans="2:2" x14ac:dyDescent="0.25">
      <c r="B5261"/>
    </row>
    <row r="5262" spans="2:2" x14ac:dyDescent="0.25">
      <c r="B5262"/>
    </row>
    <row r="5263" spans="2:2" x14ac:dyDescent="0.25">
      <c r="B5263"/>
    </row>
    <row r="5264" spans="2:2" x14ac:dyDescent="0.25">
      <c r="B5264"/>
    </row>
    <row r="5265" spans="2:2" x14ac:dyDescent="0.25">
      <c r="B5265"/>
    </row>
    <row r="5266" spans="2:2" x14ac:dyDescent="0.25">
      <c r="B5266"/>
    </row>
    <row r="5267" spans="2:2" x14ac:dyDescent="0.25">
      <c r="B5267"/>
    </row>
    <row r="5268" spans="2:2" x14ac:dyDescent="0.25">
      <c r="B5268"/>
    </row>
    <row r="5269" spans="2:2" x14ac:dyDescent="0.25">
      <c r="B5269"/>
    </row>
    <row r="5270" spans="2:2" x14ac:dyDescent="0.25">
      <c r="B5270"/>
    </row>
    <row r="5271" spans="2:2" x14ac:dyDescent="0.25">
      <c r="B5271"/>
    </row>
    <row r="5272" spans="2:2" x14ac:dyDescent="0.25">
      <c r="B5272"/>
    </row>
    <row r="5273" spans="2:2" x14ac:dyDescent="0.25">
      <c r="B5273"/>
    </row>
    <row r="5274" spans="2:2" x14ac:dyDescent="0.25">
      <c r="B5274"/>
    </row>
    <row r="5275" spans="2:2" x14ac:dyDescent="0.25">
      <c r="B5275"/>
    </row>
    <row r="5276" spans="2:2" x14ac:dyDescent="0.25">
      <c r="B5276"/>
    </row>
    <row r="5277" spans="2:2" x14ac:dyDescent="0.25">
      <c r="B5277"/>
    </row>
    <row r="5278" spans="2:2" x14ac:dyDescent="0.25">
      <c r="B5278"/>
    </row>
    <row r="5279" spans="2:2" x14ac:dyDescent="0.25">
      <c r="B5279"/>
    </row>
    <row r="5280" spans="2:2" x14ac:dyDescent="0.25">
      <c r="B5280"/>
    </row>
    <row r="5281" spans="2:2" x14ac:dyDescent="0.25">
      <c r="B5281"/>
    </row>
    <row r="5282" spans="2:2" x14ac:dyDescent="0.25">
      <c r="B5282"/>
    </row>
    <row r="5283" spans="2:2" x14ac:dyDescent="0.25">
      <c r="B5283"/>
    </row>
    <row r="5284" spans="2:2" x14ac:dyDescent="0.25">
      <c r="B5284"/>
    </row>
    <row r="5285" spans="2:2" x14ac:dyDescent="0.25">
      <c r="B5285"/>
    </row>
    <row r="5286" spans="2:2" x14ac:dyDescent="0.25">
      <c r="B5286"/>
    </row>
    <row r="5287" spans="2:2" x14ac:dyDescent="0.25">
      <c r="B5287"/>
    </row>
    <row r="5288" spans="2:2" x14ac:dyDescent="0.25">
      <c r="B5288"/>
    </row>
    <row r="5289" spans="2:2" x14ac:dyDescent="0.25">
      <c r="B5289"/>
    </row>
    <row r="5290" spans="2:2" x14ac:dyDescent="0.25">
      <c r="B5290"/>
    </row>
    <row r="5291" spans="2:2" x14ac:dyDescent="0.25">
      <c r="B5291"/>
    </row>
    <row r="5292" spans="2:2" x14ac:dyDescent="0.25">
      <c r="B5292"/>
    </row>
    <row r="5293" spans="2:2" x14ac:dyDescent="0.25">
      <c r="B5293"/>
    </row>
    <row r="5294" spans="2:2" x14ac:dyDescent="0.25">
      <c r="B5294"/>
    </row>
    <row r="5295" spans="2:2" x14ac:dyDescent="0.25">
      <c r="B5295"/>
    </row>
    <row r="5296" spans="2:2" x14ac:dyDescent="0.25">
      <c r="B5296"/>
    </row>
    <row r="5297" spans="2:2" x14ac:dyDescent="0.25">
      <c r="B5297"/>
    </row>
    <row r="5298" spans="2:2" x14ac:dyDescent="0.25">
      <c r="B5298"/>
    </row>
    <row r="5299" spans="2:2" x14ac:dyDescent="0.25">
      <c r="B5299"/>
    </row>
    <row r="5300" spans="2:2" x14ac:dyDescent="0.25">
      <c r="B5300"/>
    </row>
    <row r="5301" spans="2:2" x14ac:dyDescent="0.25">
      <c r="B5301"/>
    </row>
    <row r="5302" spans="2:2" x14ac:dyDescent="0.25">
      <c r="B5302"/>
    </row>
    <row r="5303" spans="2:2" x14ac:dyDescent="0.25">
      <c r="B5303"/>
    </row>
    <row r="5304" spans="2:2" x14ac:dyDescent="0.25">
      <c r="B5304"/>
    </row>
    <row r="5305" spans="2:2" x14ac:dyDescent="0.25">
      <c r="B5305"/>
    </row>
    <row r="5306" spans="2:2" x14ac:dyDescent="0.25">
      <c r="B5306"/>
    </row>
    <row r="5307" spans="2:2" x14ac:dyDescent="0.25">
      <c r="B5307"/>
    </row>
    <row r="5308" spans="2:2" x14ac:dyDescent="0.25">
      <c r="B5308"/>
    </row>
    <row r="5309" spans="2:2" x14ac:dyDescent="0.25">
      <c r="B5309"/>
    </row>
    <row r="5310" spans="2:2" x14ac:dyDescent="0.25">
      <c r="B5310"/>
    </row>
    <row r="5311" spans="2:2" x14ac:dyDescent="0.25">
      <c r="B5311"/>
    </row>
    <row r="5312" spans="2:2" x14ac:dyDescent="0.25">
      <c r="B5312"/>
    </row>
    <row r="5313" spans="2:2" x14ac:dyDescent="0.25">
      <c r="B5313"/>
    </row>
    <row r="5314" spans="2:2" x14ac:dyDescent="0.25">
      <c r="B5314"/>
    </row>
    <row r="5315" spans="2:2" x14ac:dyDescent="0.25">
      <c r="B5315"/>
    </row>
    <row r="5316" spans="2:2" x14ac:dyDescent="0.25">
      <c r="B5316"/>
    </row>
    <row r="5317" spans="2:2" x14ac:dyDescent="0.25">
      <c r="B5317"/>
    </row>
    <row r="5318" spans="2:2" x14ac:dyDescent="0.25">
      <c r="B5318"/>
    </row>
    <row r="5319" spans="2:2" x14ac:dyDescent="0.25">
      <c r="B5319"/>
    </row>
    <row r="5320" spans="2:2" x14ac:dyDescent="0.25">
      <c r="B5320"/>
    </row>
    <row r="5321" spans="2:2" x14ac:dyDescent="0.25">
      <c r="B5321"/>
    </row>
    <row r="5322" spans="2:2" x14ac:dyDescent="0.25">
      <c r="B5322"/>
    </row>
    <row r="5323" spans="2:2" x14ac:dyDescent="0.25">
      <c r="B5323"/>
    </row>
    <row r="5324" spans="2:2" x14ac:dyDescent="0.25">
      <c r="B5324"/>
    </row>
    <row r="5325" spans="2:2" x14ac:dyDescent="0.25">
      <c r="B5325"/>
    </row>
    <row r="5326" spans="2:2" x14ac:dyDescent="0.25">
      <c r="B5326"/>
    </row>
    <row r="5327" spans="2:2" x14ac:dyDescent="0.25">
      <c r="B5327"/>
    </row>
    <row r="5328" spans="2:2" x14ac:dyDescent="0.25">
      <c r="B5328"/>
    </row>
    <row r="5329" spans="2:2" x14ac:dyDescent="0.25">
      <c r="B5329"/>
    </row>
    <row r="5330" spans="2:2" x14ac:dyDescent="0.25">
      <c r="B5330"/>
    </row>
    <row r="5331" spans="2:2" x14ac:dyDescent="0.25">
      <c r="B5331"/>
    </row>
    <row r="5332" spans="2:2" x14ac:dyDescent="0.25">
      <c r="B5332"/>
    </row>
    <row r="5333" spans="2:2" x14ac:dyDescent="0.25">
      <c r="B5333"/>
    </row>
    <row r="5334" spans="2:2" x14ac:dyDescent="0.25">
      <c r="B5334"/>
    </row>
    <row r="5335" spans="2:2" x14ac:dyDescent="0.25">
      <c r="B5335"/>
    </row>
    <row r="5336" spans="2:2" x14ac:dyDescent="0.25">
      <c r="B5336"/>
    </row>
    <row r="5337" spans="2:2" x14ac:dyDescent="0.25">
      <c r="B5337"/>
    </row>
    <row r="5338" spans="2:2" x14ac:dyDescent="0.25">
      <c r="B5338"/>
    </row>
    <row r="5339" spans="2:2" x14ac:dyDescent="0.25">
      <c r="B5339"/>
    </row>
    <row r="5340" spans="2:2" x14ac:dyDescent="0.25">
      <c r="B5340"/>
    </row>
    <row r="5341" spans="2:2" x14ac:dyDescent="0.25">
      <c r="B5341"/>
    </row>
    <row r="5342" spans="2:2" x14ac:dyDescent="0.25">
      <c r="B5342"/>
    </row>
    <row r="5343" spans="2:2" x14ac:dyDescent="0.25">
      <c r="B5343"/>
    </row>
    <row r="5344" spans="2:2" x14ac:dyDescent="0.25">
      <c r="B5344"/>
    </row>
    <row r="5345" spans="2:2" x14ac:dyDescent="0.25">
      <c r="B5345"/>
    </row>
    <row r="5346" spans="2:2" x14ac:dyDescent="0.25">
      <c r="B5346"/>
    </row>
    <row r="5347" spans="2:2" x14ac:dyDescent="0.25">
      <c r="B5347"/>
    </row>
    <row r="5348" spans="2:2" x14ac:dyDescent="0.25">
      <c r="B5348"/>
    </row>
    <row r="5349" spans="2:2" x14ac:dyDescent="0.25">
      <c r="B5349"/>
    </row>
    <row r="5350" spans="2:2" x14ac:dyDescent="0.25">
      <c r="B5350"/>
    </row>
    <row r="5351" spans="2:2" x14ac:dyDescent="0.25">
      <c r="B5351"/>
    </row>
    <row r="5352" spans="2:2" x14ac:dyDescent="0.25">
      <c r="B5352"/>
    </row>
    <row r="5353" spans="2:2" x14ac:dyDescent="0.25">
      <c r="B5353"/>
    </row>
    <row r="5354" spans="2:2" x14ac:dyDescent="0.25">
      <c r="B5354"/>
    </row>
    <row r="5355" spans="2:2" x14ac:dyDescent="0.25">
      <c r="B5355"/>
    </row>
    <row r="5356" spans="2:2" x14ac:dyDescent="0.25">
      <c r="B5356"/>
    </row>
    <row r="5357" spans="2:2" x14ac:dyDescent="0.25">
      <c r="B5357"/>
    </row>
    <row r="5358" spans="2:2" x14ac:dyDescent="0.25">
      <c r="B5358"/>
    </row>
    <row r="5359" spans="2:2" x14ac:dyDescent="0.25">
      <c r="B5359"/>
    </row>
    <row r="5360" spans="2:2" x14ac:dyDescent="0.25">
      <c r="B5360"/>
    </row>
    <row r="5361" spans="2:2" x14ac:dyDescent="0.25">
      <c r="B5361"/>
    </row>
    <row r="5362" spans="2:2" x14ac:dyDescent="0.25">
      <c r="B5362"/>
    </row>
    <row r="5363" spans="2:2" x14ac:dyDescent="0.25">
      <c r="B5363"/>
    </row>
    <row r="5364" spans="2:2" x14ac:dyDescent="0.25">
      <c r="B5364"/>
    </row>
    <row r="5365" spans="2:2" x14ac:dyDescent="0.25">
      <c r="B5365"/>
    </row>
    <row r="5366" spans="2:2" x14ac:dyDescent="0.25">
      <c r="B5366"/>
    </row>
    <row r="5367" spans="2:2" x14ac:dyDescent="0.25">
      <c r="B5367"/>
    </row>
    <row r="5368" spans="2:2" x14ac:dyDescent="0.25">
      <c r="B5368"/>
    </row>
    <row r="5369" spans="2:2" x14ac:dyDescent="0.25">
      <c r="B5369"/>
    </row>
    <row r="5370" spans="2:2" x14ac:dyDescent="0.25">
      <c r="B5370"/>
    </row>
    <row r="5371" spans="2:2" x14ac:dyDescent="0.25">
      <c r="B5371"/>
    </row>
    <row r="5372" spans="2:2" x14ac:dyDescent="0.25">
      <c r="B5372"/>
    </row>
    <row r="5373" spans="2:2" x14ac:dyDescent="0.25">
      <c r="B5373"/>
    </row>
    <row r="5374" spans="2:2" x14ac:dyDescent="0.25">
      <c r="B5374"/>
    </row>
    <row r="5375" spans="2:2" x14ac:dyDescent="0.25">
      <c r="B5375"/>
    </row>
    <row r="5376" spans="2:2" x14ac:dyDescent="0.25">
      <c r="B5376"/>
    </row>
    <row r="5377" spans="2:2" x14ac:dyDescent="0.25">
      <c r="B5377"/>
    </row>
    <row r="5378" spans="2:2" x14ac:dyDescent="0.25">
      <c r="B5378"/>
    </row>
    <row r="5379" spans="2:2" x14ac:dyDescent="0.25">
      <c r="B5379"/>
    </row>
    <row r="5380" spans="2:2" x14ac:dyDescent="0.25">
      <c r="B5380"/>
    </row>
    <row r="5381" spans="2:2" x14ac:dyDescent="0.25">
      <c r="B5381"/>
    </row>
    <row r="5382" spans="2:2" x14ac:dyDescent="0.25">
      <c r="B5382"/>
    </row>
    <row r="5383" spans="2:2" x14ac:dyDescent="0.25">
      <c r="B5383"/>
    </row>
    <row r="5384" spans="2:2" x14ac:dyDescent="0.25">
      <c r="B5384"/>
    </row>
    <row r="5385" spans="2:2" x14ac:dyDescent="0.25">
      <c r="B5385"/>
    </row>
    <row r="5386" spans="2:2" x14ac:dyDescent="0.25">
      <c r="B5386"/>
    </row>
    <row r="5387" spans="2:2" x14ac:dyDescent="0.25">
      <c r="B5387"/>
    </row>
    <row r="5388" spans="2:2" x14ac:dyDescent="0.25">
      <c r="B5388"/>
    </row>
    <row r="5389" spans="2:2" x14ac:dyDescent="0.25">
      <c r="B5389"/>
    </row>
    <row r="5390" spans="2:2" x14ac:dyDescent="0.25">
      <c r="B5390"/>
    </row>
    <row r="5391" spans="2:2" x14ac:dyDescent="0.25">
      <c r="B5391"/>
    </row>
    <row r="5392" spans="2:2" x14ac:dyDescent="0.25">
      <c r="B5392"/>
    </row>
    <row r="5393" spans="2:2" x14ac:dyDescent="0.25">
      <c r="B5393"/>
    </row>
    <row r="5394" spans="2:2" x14ac:dyDescent="0.25">
      <c r="B5394"/>
    </row>
    <row r="5395" spans="2:2" x14ac:dyDescent="0.25">
      <c r="B5395"/>
    </row>
    <row r="5396" spans="2:2" x14ac:dyDescent="0.25">
      <c r="B5396"/>
    </row>
    <row r="5397" spans="2:2" x14ac:dyDescent="0.25">
      <c r="B5397"/>
    </row>
    <row r="5398" spans="2:2" x14ac:dyDescent="0.25">
      <c r="B5398"/>
    </row>
    <row r="5399" spans="2:2" x14ac:dyDescent="0.25">
      <c r="B5399"/>
    </row>
    <row r="5400" spans="2:2" x14ac:dyDescent="0.25">
      <c r="B5400"/>
    </row>
    <row r="5401" spans="2:2" x14ac:dyDescent="0.25">
      <c r="B5401"/>
    </row>
    <row r="5402" spans="2:2" x14ac:dyDescent="0.25">
      <c r="B5402"/>
    </row>
    <row r="5403" spans="2:2" x14ac:dyDescent="0.25">
      <c r="B5403"/>
    </row>
    <row r="5404" spans="2:2" x14ac:dyDescent="0.25">
      <c r="B5404"/>
    </row>
    <row r="5405" spans="2:2" x14ac:dyDescent="0.25">
      <c r="B5405"/>
    </row>
    <row r="5406" spans="2:2" x14ac:dyDescent="0.25">
      <c r="B5406"/>
    </row>
    <row r="5407" spans="2:2" x14ac:dyDescent="0.25">
      <c r="B5407"/>
    </row>
    <row r="5408" spans="2:2" x14ac:dyDescent="0.25">
      <c r="B5408"/>
    </row>
    <row r="5409" spans="2:2" x14ac:dyDescent="0.25">
      <c r="B5409"/>
    </row>
    <row r="5410" spans="2:2" x14ac:dyDescent="0.25">
      <c r="B5410"/>
    </row>
    <row r="5411" spans="2:2" x14ac:dyDescent="0.25">
      <c r="B5411"/>
    </row>
    <row r="5412" spans="2:2" x14ac:dyDescent="0.25">
      <c r="B5412"/>
    </row>
    <row r="5413" spans="2:2" x14ac:dyDescent="0.25">
      <c r="B5413"/>
    </row>
    <row r="5414" spans="2:2" x14ac:dyDescent="0.25">
      <c r="B5414"/>
    </row>
    <row r="5415" spans="2:2" x14ac:dyDescent="0.25">
      <c r="B5415"/>
    </row>
    <row r="5416" spans="2:2" x14ac:dyDescent="0.25">
      <c r="B5416"/>
    </row>
    <row r="5417" spans="2:2" x14ac:dyDescent="0.25">
      <c r="B5417"/>
    </row>
    <row r="5418" spans="2:2" x14ac:dyDescent="0.25">
      <c r="B5418"/>
    </row>
    <row r="5419" spans="2:2" x14ac:dyDescent="0.25">
      <c r="B5419"/>
    </row>
    <row r="5420" spans="2:2" x14ac:dyDescent="0.25">
      <c r="B5420"/>
    </row>
    <row r="5421" spans="2:2" x14ac:dyDescent="0.25">
      <c r="B5421"/>
    </row>
    <row r="5422" spans="2:2" x14ac:dyDescent="0.25">
      <c r="B5422"/>
    </row>
    <row r="5423" spans="2:2" x14ac:dyDescent="0.25">
      <c r="B5423"/>
    </row>
    <row r="5424" spans="2:2" x14ac:dyDescent="0.25">
      <c r="B5424"/>
    </row>
    <row r="5425" spans="2:2" x14ac:dyDescent="0.25">
      <c r="B5425"/>
    </row>
    <row r="5426" spans="2:2" x14ac:dyDescent="0.25">
      <c r="B5426"/>
    </row>
    <row r="5427" spans="2:2" x14ac:dyDescent="0.25">
      <c r="B5427"/>
    </row>
    <row r="5428" spans="2:2" x14ac:dyDescent="0.25">
      <c r="B5428"/>
    </row>
    <row r="5429" spans="2:2" x14ac:dyDescent="0.25">
      <c r="B5429"/>
    </row>
    <row r="5430" spans="2:2" x14ac:dyDescent="0.25">
      <c r="B5430"/>
    </row>
    <row r="5431" spans="2:2" x14ac:dyDescent="0.25">
      <c r="B5431"/>
    </row>
    <row r="5432" spans="2:2" x14ac:dyDescent="0.25">
      <c r="B5432"/>
    </row>
    <row r="5433" spans="2:2" x14ac:dyDescent="0.25">
      <c r="B5433"/>
    </row>
    <row r="5434" spans="2:2" x14ac:dyDescent="0.25">
      <c r="B5434"/>
    </row>
    <row r="5435" spans="2:2" x14ac:dyDescent="0.25">
      <c r="B5435"/>
    </row>
    <row r="5436" spans="2:2" x14ac:dyDescent="0.25">
      <c r="B5436"/>
    </row>
    <row r="5437" spans="2:2" x14ac:dyDescent="0.25">
      <c r="B5437"/>
    </row>
    <row r="5438" spans="2:2" x14ac:dyDescent="0.25">
      <c r="B5438"/>
    </row>
    <row r="5439" spans="2:2" x14ac:dyDescent="0.25">
      <c r="B5439"/>
    </row>
    <row r="5440" spans="2:2" x14ac:dyDescent="0.25">
      <c r="B5440"/>
    </row>
    <row r="5441" spans="2:2" x14ac:dyDescent="0.25">
      <c r="B5441"/>
    </row>
    <row r="5442" spans="2:2" x14ac:dyDescent="0.25">
      <c r="B5442"/>
    </row>
    <row r="5443" spans="2:2" x14ac:dyDescent="0.25">
      <c r="B5443"/>
    </row>
    <row r="5444" spans="2:2" x14ac:dyDescent="0.25">
      <c r="B5444"/>
    </row>
    <row r="5445" spans="2:2" x14ac:dyDescent="0.25">
      <c r="B5445"/>
    </row>
    <row r="5446" spans="2:2" x14ac:dyDescent="0.25">
      <c r="B5446"/>
    </row>
    <row r="5447" spans="2:2" x14ac:dyDescent="0.25">
      <c r="B5447"/>
    </row>
    <row r="5448" spans="2:2" x14ac:dyDescent="0.25">
      <c r="B5448"/>
    </row>
    <row r="5449" spans="2:2" x14ac:dyDescent="0.25">
      <c r="B5449"/>
    </row>
    <row r="5450" spans="2:2" x14ac:dyDescent="0.25">
      <c r="B5450"/>
    </row>
    <row r="5451" spans="2:2" x14ac:dyDescent="0.25">
      <c r="B5451"/>
    </row>
    <row r="5452" spans="2:2" x14ac:dyDescent="0.25">
      <c r="B5452"/>
    </row>
    <row r="5453" spans="2:2" x14ac:dyDescent="0.25">
      <c r="B5453"/>
    </row>
    <row r="5454" spans="2:2" x14ac:dyDescent="0.25">
      <c r="B5454"/>
    </row>
    <row r="5455" spans="2:2" x14ac:dyDescent="0.25">
      <c r="B5455"/>
    </row>
    <row r="5456" spans="2:2" x14ac:dyDescent="0.25">
      <c r="B5456"/>
    </row>
    <row r="5457" spans="2:2" x14ac:dyDescent="0.25">
      <c r="B5457"/>
    </row>
    <row r="5458" spans="2:2" x14ac:dyDescent="0.25">
      <c r="B5458"/>
    </row>
    <row r="5459" spans="2:2" x14ac:dyDescent="0.25">
      <c r="B5459"/>
    </row>
    <row r="5460" spans="2:2" x14ac:dyDescent="0.25">
      <c r="B5460"/>
    </row>
    <row r="5461" spans="2:2" x14ac:dyDescent="0.25">
      <c r="B5461"/>
    </row>
    <row r="5462" spans="2:2" x14ac:dyDescent="0.25">
      <c r="B5462"/>
    </row>
    <row r="5463" spans="2:2" x14ac:dyDescent="0.25">
      <c r="B5463"/>
    </row>
    <row r="5464" spans="2:2" x14ac:dyDescent="0.25">
      <c r="B5464"/>
    </row>
    <row r="5465" spans="2:2" x14ac:dyDescent="0.25">
      <c r="B5465"/>
    </row>
    <row r="5466" spans="2:2" x14ac:dyDescent="0.25">
      <c r="B5466"/>
    </row>
    <row r="5467" spans="2:2" x14ac:dyDescent="0.25">
      <c r="B5467"/>
    </row>
    <row r="5468" spans="2:2" x14ac:dyDescent="0.25">
      <c r="B5468"/>
    </row>
    <row r="5469" spans="2:2" x14ac:dyDescent="0.25">
      <c r="B5469"/>
    </row>
    <row r="5470" spans="2:2" x14ac:dyDescent="0.25">
      <c r="B5470"/>
    </row>
    <row r="5471" spans="2:2" x14ac:dyDescent="0.25">
      <c r="B5471"/>
    </row>
    <row r="5472" spans="2:2" x14ac:dyDescent="0.25">
      <c r="B5472"/>
    </row>
    <row r="5473" spans="2:2" x14ac:dyDescent="0.25">
      <c r="B5473"/>
    </row>
    <row r="5474" spans="2:2" x14ac:dyDescent="0.25">
      <c r="B5474"/>
    </row>
    <row r="5475" spans="2:2" x14ac:dyDescent="0.25">
      <c r="B5475"/>
    </row>
    <row r="5476" spans="2:2" x14ac:dyDescent="0.25">
      <c r="B5476"/>
    </row>
    <row r="5477" spans="2:2" x14ac:dyDescent="0.25">
      <c r="B5477"/>
    </row>
    <row r="5478" spans="2:2" x14ac:dyDescent="0.25">
      <c r="B5478"/>
    </row>
    <row r="5479" spans="2:2" x14ac:dyDescent="0.25">
      <c r="B5479"/>
    </row>
    <row r="5480" spans="2:2" x14ac:dyDescent="0.25">
      <c r="B5480"/>
    </row>
    <row r="5481" spans="2:2" x14ac:dyDescent="0.25">
      <c r="B5481"/>
    </row>
    <row r="5482" spans="2:2" x14ac:dyDescent="0.25">
      <c r="B5482"/>
    </row>
    <row r="5483" spans="2:2" x14ac:dyDescent="0.25">
      <c r="B5483"/>
    </row>
    <row r="5484" spans="2:2" x14ac:dyDescent="0.25">
      <c r="B5484"/>
    </row>
    <row r="5485" spans="2:2" x14ac:dyDescent="0.25">
      <c r="B5485"/>
    </row>
    <row r="5486" spans="2:2" x14ac:dyDescent="0.25">
      <c r="B5486"/>
    </row>
    <row r="5487" spans="2:2" x14ac:dyDescent="0.25">
      <c r="B5487"/>
    </row>
    <row r="5488" spans="2:2" x14ac:dyDescent="0.25">
      <c r="B5488"/>
    </row>
    <row r="5489" spans="2:2" x14ac:dyDescent="0.25">
      <c r="B5489"/>
    </row>
    <row r="5490" spans="2:2" x14ac:dyDescent="0.25">
      <c r="B5490"/>
    </row>
    <row r="5491" spans="2:2" x14ac:dyDescent="0.25">
      <c r="B5491"/>
    </row>
    <row r="5492" spans="2:2" x14ac:dyDescent="0.25">
      <c r="B5492"/>
    </row>
    <row r="5493" spans="2:2" x14ac:dyDescent="0.25">
      <c r="B5493"/>
    </row>
    <row r="5494" spans="2:2" x14ac:dyDescent="0.25">
      <c r="B5494"/>
    </row>
    <row r="5495" spans="2:2" x14ac:dyDescent="0.25">
      <c r="B5495"/>
    </row>
    <row r="5496" spans="2:2" x14ac:dyDescent="0.25">
      <c r="B5496"/>
    </row>
    <row r="5497" spans="2:2" x14ac:dyDescent="0.25">
      <c r="B5497"/>
    </row>
    <row r="5498" spans="2:2" x14ac:dyDescent="0.25">
      <c r="B5498"/>
    </row>
    <row r="5499" spans="2:2" x14ac:dyDescent="0.25">
      <c r="B5499"/>
    </row>
    <row r="5500" spans="2:2" x14ac:dyDescent="0.25">
      <c r="B5500"/>
    </row>
    <row r="5501" spans="2:2" x14ac:dyDescent="0.25">
      <c r="B5501"/>
    </row>
    <row r="5502" spans="2:2" x14ac:dyDescent="0.25">
      <c r="B5502"/>
    </row>
    <row r="5503" spans="2:2" x14ac:dyDescent="0.25">
      <c r="B5503"/>
    </row>
    <row r="5504" spans="2:2" x14ac:dyDescent="0.25">
      <c r="B5504"/>
    </row>
    <row r="5505" spans="2:2" x14ac:dyDescent="0.25">
      <c r="B5505"/>
    </row>
    <row r="5506" spans="2:2" x14ac:dyDescent="0.25">
      <c r="B5506"/>
    </row>
    <row r="5507" spans="2:2" x14ac:dyDescent="0.25">
      <c r="B5507"/>
    </row>
    <row r="5508" spans="2:2" x14ac:dyDescent="0.25">
      <c r="B5508"/>
    </row>
    <row r="5509" spans="2:2" x14ac:dyDescent="0.25">
      <c r="B5509"/>
    </row>
    <row r="5510" spans="2:2" x14ac:dyDescent="0.25">
      <c r="B5510"/>
    </row>
    <row r="5511" spans="2:2" x14ac:dyDescent="0.25">
      <c r="B5511"/>
    </row>
    <row r="5512" spans="2:2" x14ac:dyDescent="0.25">
      <c r="B5512"/>
    </row>
    <row r="5513" spans="2:2" x14ac:dyDescent="0.25">
      <c r="B5513"/>
    </row>
    <row r="5514" spans="2:2" x14ac:dyDescent="0.25">
      <c r="B5514"/>
    </row>
    <row r="5515" spans="2:2" x14ac:dyDescent="0.25">
      <c r="B5515"/>
    </row>
    <row r="5516" spans="2:2" x14ac:dyDescent="0.25">
      <c r="B5516"/>
    </row>
    <row r="5517" spans="2:2" x14ac:dyDescent="0.25">
      <c r="B5517"/>
    </row>
    <row r="5518" spans="2:2" x14ac:dyDescent="0.25">
      <c r="B5518"/>
    </row>
    <row r="5519" spans="2:2" x14ac:dyDescent="0.25">
      <c r="B5519"/>
    </row>
    <row r="5520" spans="2:2" x14ac:dyDescent="0.25">
      <c r="B5520"/>
    </row>
    <row r="5521" spans="2:2" x14ac:dyDescent="0.25">
      <c r="B5521"/>
    </row>
    <row r="5522" spans="2:2" x14ac:dyDescent="0.25">
      <c r="B5522"/>
    </row>
    <row r="5523" spans="2:2" x14ac:dyDescent="0.25">
      <c r="B5523"/>
    </row>
    <row r="5524" spans="2:2" x14ac:dyDescent="0.25">
      <c r="B5524"/>
    </row>
    <row r="5525" spans="2:2" x14ac:dyDescent="0.25">
      <c r="B5525"/>
    </row>
    <row r="5526" spans="2:2" x14ac:dyDescent="0.25">
      <c r="B5526"/>
    </row>
    <row r="5527" spans="2:2" x14ac:dyDescent="0.25">
      <c r="B5527"/>
    </row>
    <row r="5528" spans="2:2" x14ac:dyDescent="0.25">
      <c r="B5528"/>
    </row>
    <row r="5529" spans="2:2" x14ac:dyDescent="0.25">
      <c r="B5529"/>
    </row>
    <row r="5530" spans="2:2" x14ac:dyDescent="0.25">
      <c r="B5530"/>
    </row>
    <row r="5531" spans="2:2" x14ac:dyDescent="0.25">
      <c r="B5531"/>
    </row>
    <row r="5532" spans="2:2" x14ac:dyDescent="0.25">
      <c r="B5532"/>
    </row>
    <row r="5533" spans="2:2" x14ac:dyDescent="0.25">
      <c r="B5533"/>
    </row>
    <row r="5534" spans="2:2" x14ac:dyDescent="0.25">
      <c r="B5534"/>
    </row>
    <row r="5535" spans="2:2" x14ac:dyDescent="0.25">
      <c r="B5535"/>
    </row>
    <row r="5536" spans="2:2" x14ac:dyDescent="0.25">
      <c r="B5536"/>
    </row>
    <row r="5537" spans="2:2" x14ac:dyDescent="0.25">
      <c r="B5537"/>
    </row>
    <row r="5538" spans="2:2" x14ac:dyDescent="0.25">
      <c r="B5538"/>
    </row>
    <row r="5539" spans="2:2" x14ac:dyDescent="0.25">
      <c r="B5539"/>
    </row>
    <row r="5540" spans="2:2" x14ac:dyDescent="0.25">
      <c r="B5540"/>
    </row>
    <row r="5541" spans="2:2" x14ac:dyDescent="0.25">
      <c r="B5541"/>
    </row>
    <row r="5542" spans="2:2" x14ac:dyDescent="0.25">
      <c r="B5542"/>
    </row>
    <row r="5543" spans="2:2" x14ac:dyDescent="0.25">
      <c r="B5543"/>
    </row>
    <row r="5544" spans="2:2" x14ac:dyDescent="0.25">
      <c r="B5544"/>
    </row>
    <row r="5545" spans="2:2" x14ac:dyDescent="0.25">
      <c r="B5545"/>
    </row>
    <row r="5546" spans="2:2" x14ac:dyDescent="0.25">
      <c r="B5546"/>
    </row>
    <row r="5547" spans="2:2" x14ac:dyDescent="0.25">
      <c r="B5547"/>
    </row>
    <row r="5548" spans="2:2" x14ac:dyDescent="0.25">
      <c r="B5548"/>
    </row>
    <row r="5549" spans="2:2" x14ac:dyDescent="0.25">
      <c r="B5549"/>
    </row>
    <row r="5550" spans="2:2" x14ac:dyDescent="0.25">
      <c r="B5550"/>
    </row>
    <row r="5551" spans="2:2" x14ac:dyDescent="0.25">
      <c r="B5551"/>
    </row>
    <row r="5552" spans="2:2" x14ac:dyDescent="0.25">
      <c r="B5552"/>
    </row>
    <row r="5553" spans="2:2" x14ac:dyDescent="0.25">
      <c r="B5553"/>
    </row>
    <row r="5554" spans="2:2" x14ac:dyDescent="0.25">
      <c r="B5554"/>
    </row>
    <row r="5555" spans="2:2" x14ac:dyDescent="0.25">
      <c r="B5555"/>
    </row>
    <row r="5556" spans="2:2" x14ac:dyDescent="0.25">
      <c r="B5556"/>
    </row>
    <row r="5557" spans="2:2" x14ac:dyDescent="0.25">
      <c r="B5557"/>
    </row>
    <row r="5558" spans="2:2" x14ac:dyDescent="0.25">
      <c r="B5558"/>
    </row>
    <row r="5559" spans="2:2" x14ac:dyDescent="0.25">
      <c r="B5559"/>
    </row>
    <row r="5560" spans="2:2" x14ac:dyDescent="0.25">
      <c r="B5560"/>
    </row>
    <row r="5561" spans="2:2" x14ac:dyDescent="0.25">
      <c r="B5561"/>
    </row>
    <row r="5562" spans="2:2" x14ac:dyDescent="0.25">
      <c r="B5562"/>
    </row>
    <row r="5563" spans="2:2" x14ac:dyDescent="0.25">
      <c r="B5563"/>
    </row>
    <row r="5564" spans="2:2" x14ac:dyDescent="0.25">
      <c r="B5564"/>
    </row>
    <row r="5565" spans="2:2" x14ac:dyDescent="0.25">
      <c r="B5565"/>
    </row>
    <row r="5566" spans="2:2" x14ac:dyDescent="0.25">
      <c r="B5566"/>
    </row>
    <row r="5567" spans="2:2" x14ac:dyDescent="0.25">
      <c r="B5567"/>
    </row>
    <row r="5568" spans="2:2" x14ac:dyDescent="0.25">
      <c r="B5568"/>
    </row>
    <row r="5569" spans="2:2" x14ac:dyDescent="0.25">
      <c r="B5569"/>
    </row>
    <row r="5570" spans="2:2" x14ac:dyDescent="0.25">
      <c r="B5570"/>
    </row>
    <row r="5571" spans="2:2" x14ac:dyDescent="0.25">
      <c r="B5571"/>
    </row>
    <row r="5572" spans="2:2" x14ac:dyDescent="0.25">
      <c r="B5572"/>
    </row>
    <row r="5573" spans="2:2" x14ac:dyDescent="0.25">
      <c r="B5573"/>
    </row>
    <row r="5574" spans="2:2" x14ac:dyDescent="0.25">
      <c r="B5574"/>
    </row>
    <row r="5575" spans="2:2" x14ac:dyDescent="0.25">
      <c r="B5575"/>
    </row>
    <row r="5576" spans="2:2" x14ac:dyDescent="0.25">
      <c r="B5576"/>
    </row>
    <row r="5577" spans="2:2" x14ac:dyDescent="0.25">
      <c r="B5577"/>
    </row>
    <row r="5578" spans="2:2" x14ac:dyDescent="0.25">
      <c r="B5578"/>
    </row>
    <row r="5579" spans="2:2" x14ac:dyDescent="0.25">
      <c r="B5579"/>
    </row>
    <row r="5580" spans="2:2" x14ac:dyDescent="0.25">
      <c r="B5580"/>
    </row>
    <row r="5581" spans="2:2" x14ac:dyDescent="0.25">
      <c r="B5581"/>
    </row>
    <row r="5582" spans="2:2" x14ac:dyDescent="0.25">
      <c r="B5582"/>
    </row>
    <row r="5583" spans="2:2" x14ac:dyDescent="0.25">
      <c r="B5583"/>
    </row>
    <row r="5584" spans="2:2" x14ac:dyDescent="0.25">
      <c r="B5584"/>
    </row>
    <row r="5585" spans="2:2" x14ac:dyDescent="0.25">
      <c r="B5585"/>
    </row>
    <row r="5586" spans="2:2" x14ac:dyDescent="0.25">
      <c r="B5586"/>
    </row>
    <row r="5587" spans="2:2" x14ac:dyDescent="0.25">
      <c r="B5587"/>
    </row>
    <row r="5588" spans="2:2" x14ac:dyDescent="0.25">
      <c r="B5588"/>
    </row>
    <row r="5589" spans="2:2" x14ac:dyDescent="0.25">
      <c r="B5589"/>
    </row>
    <row r="5590" spans="2:2" x14ac:dyDescent="0.25">
      <c r="B5590"/>
    </row>
    <row r="5591" spans="2:2" x14ac:dyDescent="0.25">
      <c r="B5591"/>
    </row>
    <row r="5592" spans="2:2" x14ac:dyDescent="0.25">
      <c r="B5592"/>
    </row>
    <row r="5593" spans="2:2" x14ac:dyDescent="0.25">
      <c r="B5593"/>
    </row>
    <row r="5594" spans="2:2" x14ac:dyDescent="0.25">
      <c r="B5594"/>
    </row>
    <row r="5595" spans="2:2" x14ac:dyDescent="0.25">
      <c r="B5595"/>
    </row>
    <row r="5596" spans="2:2" x14ac:dyDescent="0.25">
      <c r="B5596"/>
    </row>
    <row r="5597" spans="2:2" x14ac:dyDescent="0.25">
      <c r="B5597"/>
    </row>
    <row r="5598" spans="2:2" x14ac:dyDescent="0.25">
      <c r="B5598"/>
    </row>
    <row r="5599" spans="2:2" x14ac:dyDescent="0.25">
      <c r="B5599"/>
    </row>
    <row r="5600" spans="2:2" x14ac:dyDescent="0.25">
      <c r="B5600"/>
    </row>
    <row r="5601" spans="2:2" x14ac:dyDescent="0.25">
      <c r="B5601"/>
    </row>
    <row r="5602" spans="2:2" x14ac:dyDescent="0.25">
      <c r="B5602"/>
    </row>
    <row r="5603" spans="2:2" x14ac:dyDescent="0.25">
      <c r="B5603"/>
    </row>
    <row r="5604" spans="2:2" x14ac:dyDescent="0.25">
      <c r="B5604"/>
    </row>
    <row r="5605" spans="2:2" x14ac:dyDescent="0.25">
      <c r="B5605"/>
    </row>
    <row r="5606" spans="2:2" x14ac:dyDescent="0.25">
      <c r="B5606"/>
    </row>
    <row r="5607" spans="2:2" x14ac:dyDescent="0.25">
      <c r="B5607"/>
    </row>
    <row r="5608" spans="2:2" x14ac:dyDescent="0.25">
      <c r="B5608"/>
    </row>
    <row r="5609" spans="2:2" x14ac:dyDescent="0.25">
      <c r="B5609"/>
    </row>
    <row r="5610" spans="2:2" x14ac:dyDescent="0.25">
      <c r="B5610"/>
    </row>
    <row r="5611" spans="2:2" x14ac:dyDescent="0.25">
      <c r="B5611"/>
    </row>
    <row r="5612" spans="2:2" x14ac:dyDescent="0.25">
      <c r="B5612"/>
    </row>
    <row r="5613" spans="2:2" x14ac:dyDescent="0.25">
      <c r="B5613"/>
    </row>
    <row r="5614" spans="2:2" x14ac:dyDescent="0.25">
      <c r="B5614"/>
    </row>
    <row r="5615" spans="2:2" x14ac:dyDescent="0.25">
      <c r="B5615"/>
    </row>
    <row r="5616" spans="2:2" x14ac:dyDescent="0.25">
      <c r="B5616"/>
    </row>
    <row r="5617" spans="2:2" x14ac:dyDescent="0.25">
      <c r="B5617"/>
    </row>
    <row r="5618" spans="2:2" x14ac:dyDescent="0.25">
      <c r="B5618"/>
    </row>
    <row r="5619" spans="2:2" x14ac:dyDescent="0.25">
      <c r="B5619"/>
    </row>
    <row r="5620" spans="2:2" x14ac:dyDescent="0.25">
      <c r="B5620"/>
    </row>
    <row r="5621" spans="2:2" x14ac:dyDescent="0.25">
      <c r="B5621"/>
    </row>
    <row r="5622" spans="2:2" x14ac:dyDescent="0.25">
      <c r="B5622"/>
    </row>
    <row r="5623" spans="2:2" x14ac:dyDescent="0.25">
      <c r="B5623"/>
    </row>
    <row r="5624" spans="2:2" x14ac:dyDescent="0.25">
      <c r="B5624"/>
    </row>
    <row r="5625" spans="2:2" x14ac:dyDescent="0.25">
      <c r="B5625"/>
    </row>
    <row r="5626" spans="2:2" x14ac:dyDescent="0.25">
      <c r="B5626"/>
    </row>
    <row r="5627" spans="2:2" x14ac:dyDescent="0.25">
      <c r="B5627"/>
    </row>
    <row r="5628" spans="2:2" x14ac:dyDescent="0.25">
      <c r="B5628"/>
    </row>
    <row r="5629" spans="2:2" x14ac:dyDescent="0.25">
      <c r="B5629"/>
    </row>
    <row r="5630" spans="2:2" x14ac:dyDescent="0.25">
      <c r="B5630"/>
    </row>
    <row r="5631" spans="2:2" x14ac:dyDescent="0.25">
      <c r="B5631"/>
    </row>
    <row r="5632" spans="2:2" x14ac:dyDescent="0.25">
      <c r="B5632"/>
    </row>
    <row r="5633" spans="2:2" x14ac:dyDescent="0.25">
      <c r="B5633"/>
    </row>
    <row r="5634" spans="2:2" x14ac:dyDescent="0.25">
      <c r="B5634"/>
    </row>
    <row r="5635" spans="2:2" x14ac:dyDescent="0.25">
      <c r="B5635"/>
    </row>
    <row r="5636" spans="2:2" x14ac:dyDescent="0.25">
      <c r="B5636"/>
    </row>
    <row r="5637" spans="2:2" x14ac:dyDescent="0.25">
      <c r="B5637"/>
    </row>
    <row r="5638" spans="2:2" x14ac:dyDescent="0.25">
      <c r="B5638"/>
    </row>
    <row r="5639" spans="2:2" x14ac:dyDescent="0.25">
      <c r="B5639"/>
    </row>
    <row r="5640" spans="2:2" x14ac:dyDescent="0.25">
      <c r="B5640"/>
    </row>
    <row r="5641" spans="2:2" x14ac:dyDescent="0.25">
      <c r="B5641"/>
    </row>
    <row r="5642" spans="2:2" x14ac:dyDescent="0.25">
      <c r="B5642"/>
    </row>
    <row r="5643" spans="2:2" x14ac:dyDescent="0.25">
      <c r="B5643"/>
    </row>
    <row r="5644" spans="2:2" x14ac:dyDescent="0.25">
      <c r="B5644"/>
    </row>
    <row r="5645" spans="2:2" x14ac:dyDescent="0.25">
      <c r="B5645"/>
    </row>
    <row r="5646" spans="2:2" x14ac:dyDescent="0.25">
      <c r="B5646"/>
    </row>
    <row r="5647" spans="2:2" x14ac:dyDescent="0.25">
      <c r="B5647"/>
    </row>
    <row r="5648" spans="2:2" x14ac:dyDescent="0.25">
      <c r="B5648"/>
    </row>
    <row r="5649" spans="2:2" x14ac:dyDescent="0.25">
      <c r="B5649"/>
    </row>
    <row r="5650" spans="2:2" x14ac:dyDescent="0.25">
      <c r="B5650"/>
    </row>
    <row r="5651" spans="2:2" x14ac:dyDescent="0.25">
      <c r="B5651"/>
    </row>
    <row r="5652" spans="2:2" x14ac:dyDescent="0.25">
      <c r="B5652"/>
    </row>
    <row r="5653" spans="2:2" x14ac:dyDescent="0.25">
      <c r="B5653"/>
    </row>
    <row r="5654" spans="2:2" x14ac:dyDescent="0.25">
      <c r="B5654"/>
    </row>
    <row r="5655" spans="2:2" x14ac:dyDescent="0.25">
      <c r="B5655"/>
    </row>
    <row r="5656" spans="2:2" x14ac:dyDescent="0.25">
      <c r="B5656"/>
    </row>
    <row r="5657" spans="2:2" x14ac:dyDescent="0.25">
      <c r="B5657"/>
    </row>
    <row r="5658" spans="2:2" x14ac:dyDescent="0.25">
      <c r="B5658"/>
    </row>
    <row r="5659" spans="2:2" x14ac:dyDescent="0.25">
      <c r="B5659"/>
    </row>
    <row r="5660" spans="2:2" x14ac:dyDescent="0.25">
      <c r="B5660"/>
    </row>
    <row r="5661" spans="2:2" x14ac:dyDescent="0.25">
      <c r="B5661"/>
    </row>
    <row r="5662" spans="2:2" x14ac:dyDescent="0.25">
      <c r="B5662"/>
    </row>
    <row r="5663" spans="2:2" x14ac:dyDescent="0.25">
      <c r="B5663"/>
    </row>
    <row r="5664" spans="2:2" x14ac:dyDescent="0.25">
      <c r="B5664"/>
    </row>
    <row r="5665" spans="2:2" x14ac:dyDescent="0.25">
      <c r="B5665"/>
    </row>
    <row r="5666" spans="2:2" x14ac:dyDescent="0.25">
      <c r="B5666"/>
    </row>
    <row r="5667" spans="2:2" x14ac:dyDescent="0.25">
      <c r="B5667"/>
    </row>
    <row r="5668" spans="2:2" x14ac:dyDescent="0.25">
      <c r="B5668"/>
    </row>
    <row r="5669" spans="2:2" x14ac:dyDescent="0.25">
      <c r="B5669"/>
    </row>
    <row r="5670" spans="2:2" x14ac:dyDescent="0.25">
      <c r="B5670"/>
    </row>
    <row r="5671" spans="2:2" x14ac:dyDescent="0.25">
      <c r="B5671"/>
    </row>
    <row r="5672" spans="2:2" x14ac:dyDescent="0.25">
      <c r="B5672"/>
    </row>
    <row r="5673" spans="2:2" x14ac:dyDescent="0.25">
      <c r="B5673"/>
    </row>
    <row r="5674" spans="2:2" x14ac:dyDescent="0.25">
      <c r="B5674"/>
    </row>
    <row r="5675" spans="2:2" x14ac:dyDescent="0.25">
      <c r="B5675"/>
    </row>
    <row r="5676" spans="2:2" x14ac:dyDescent="0.25">
      <c r="B5676"/>
    </row>
    <row r="5677" spans="2:2" x14ac:dyDescent="0.25">
      <c r="B5677"/>
    </row>
    <row r="5678" spans="2:2" x14ac:dyDescent="0.25">
      <c r="B5678"/>
    </row>
    <row r="5679" spans="2:2" x14ac:dyDescent="0.25">
      <c r="B5679"/>
    </row>
    <row r="5680" spans="2:2" x14ac:dyDescent="0.25">
      <c r="B5680"/>
    </row>
    <row r="5681" spans="2:2" x14ac:dyDescent="0.25">
      <c r="B5681"/>
    </row>
    <row r="5682" spans="2:2" x14ac:dyDescent="0.25">
      <c r="B5682"/>
    </row>
    <row r="5683" spans="2:2" x14ac:dyDescent="0.25">
      <c r="B5683"/>
    </row>
    <row r="5684" spans="2:2" x14ac:dyDescent="0.25">
      <c r="B5684"/>
    </row>
    <row r="5685" spans="2:2" x14ac:dyDescent="0.25">
      <c r="B5685"/>
    </row>
    <row r="5686" spans="2:2" x14ac:dyDescent="0.25">
      <c r="B5686"/>
    </row>
    <row r="5687" spans="2:2" x14ac:dyDescent="0.25">
      <c r="B5687"/>
    </row>
    <row r="5688" spans="2:2" x14ac:dyDescent="0.25">
      <c r="B5688"/>
    </row>
    <row r="5689" spans="2:2" x14ac:dyDescent="0.25">
      <c r="B5689"/>
    </row>
    <row r="5690" spans="2:2" x14ac:dyDescent="0.25">
      <c r="B5690"/>
    </row>
    <row r="5691" spans="2:2" x14ac:dyDescent="0.25">
      <c r="B5691"/>
    </row>
    <row r="5692" spans="2:2" x14ac:dyDescent="0.25">
      <c r="B5692"/>
    </row>
    <row r="5693" spans="2:2" x14ac:dyDescent="0.25">
      <c r="B5693"/>
    </row>
    <row r="5694" spans="2:2" x14ac:dyDescent="0.25">
      <c r="B5694"/>
    </row>
    <row r="5695" spans="2:2" x14ac:dyDescent="0.25">
      <c r="B5695"/>
    </row>
    <row r="5696" spans="2:2" x14ac:dyDescent="0.25">
      <c r="B5696"/>
    </row>
    <row r="5697" spans="2:2" x14ac:dyDescent="0.25">
      <c r="B5697"/>
    </row>
    <row r="5698" spans="2:2" x14ac:dyDescent="0.25">
      <c r="B5698"/>
    </row>
    <row r="5699" spans="2:2" x14ac:dyDescent="0.25">
      <c r="B5699"/>
    </row>
    <row r="5700" spans="2:2" x14ac:dyDescent="0.25">
      <c r="B5700"/>
    </row>
    <row r="5701" spans="2:2" x14ac:dyDescent="0.25">
      <c r="B5701"/>
    </row>
    <row r="5702" spans="2:2" x14ac:dyDescent="0.25">
      <c r="B5702"/>
    </row>
    <row r="5703" spans="2:2" x14ac:dyDescent="0.25">
      <c r="B5703"/>
    </row>
    <row r="5704" spans="2:2" x14ac:dyDescent="0.25">
      <c r="B5704"/>
    </row>
    <row r="5705" spans="2:2" x14ac:dyDescent="0.25">
      <c r="B5705"/>
    </row>
    <row r="5706" spans="2:2" x14ac:dyDescent="0.25">
      <c r="B5706"/>
    </row>
    <row r="5707" spans="2:2" x14ac:dyDescent="0.25">
      <c r="B5707"/>
    </row>
    <row r="5708" spans="2:2" x14ac:dyDescent="0.25">
      <c r="B5708"/>
    </row>
    <row r="5709" spans="2:2" x14ac:dyDescent="0.25">
      <c r="B5709"/>
    </row>
    <row r="5710" spans="2:2" x14ac:dyDescent="0.25">
      <c r="B5710"/>
    </row>
    <row r="5711" spans="2:2" x14ac:dyDescent="0.25">
      <c r="B5711"/>
    </row>
    <row r="5712" spans="2:2" x14ac:dyDescent="0.25">
      <c r="B5712"/>
    </row>
    <row r="5713" spans="2:2" x14ac:dyDescent="0.25">
      <c r="B5713"/>
    </row>
    <row r="5714" spans="2:2" x14ac:dyDescent="0.25">
      <c r="B5714"/>
    </row>
    <row r="5715" spans="2:2" x14ac:dyDescent="0.25">
      <c r="B5715"/>
    </row>
    <row r="5716" spans="2:2" x14ac:dyDescent="0.25">
      <c r="B5716"/>
    </row>
    <row r="5717" spans="2:2" x14ac:dyDescent="0.25">
      <c r="B5717"/>
    </row>
    <row r="5718" spans="2:2" x14ac:dyDescent="0.25">
      <c r="B5718"/>
    </row>
    <row r="5719" spans="2:2" x14ac:dyDescent="0.25">
      <c r="B5719"/>
    </row>
    <row r="5720" spans="2:2" x14ac:dyDescent="0.25">
      <c r="B5720"/>
    </row>
    <row r="5721" spans="2:2" x14ac:dyDescent="0.25">
      <c r="B5721"/>
    </row>
    <row r="5722" spans="2:2" x14ac:dyDescent="0.25">
      <c r="B5722"/>
    </row>
    <row r="5723" spans="2:2" x14ac:dyDescent="0.25">
      <c r="B5723"/>
    </row>
    <row r="5724" spans="2:2" x14ac:dyDescent="0.25">
      <c r="B5724"/>
    </row>
    <row r="5725" spans="2:2" x14ac:dyDescent="0.25">
      <c r="B5725"/>
    </row>
    <row r="5726" spans="2:2" x14ac:dyDescent="0.25">
      <c r="B5726"/>
    </row>
    <row r="5727" spans="2:2" x14ac:dyDescent="0.25">
      <c r="B5727"/>
    </row>
    <row r="5728" spans="2:2" x14ac:dyDescent="0.25">
      <c r="B5728"/>
    </row>
    <row r="5729" spans="2:2" x14ac:dyDescent="0.25">
      <c r="B5729"/>
    </row>
    <row r="5730" spans="2:2" x14ac:dyDescent="0.25">
      <c r="B5730"/>
    </row>
    <row r="5731" spans="2:2" x14ac:dyDescent="0.25">
      <c r="B5731"/>
    </row>
    <row r="5732" spans="2:2" x14ac:dyDescent="0.25">
      <c r="B5732"/>
    </row>
    <row r="5733" spans="2:2" x14ac:dyDescent="0.25">
      <c r="B5733"/>
    </row>
    <row r="5734" spans="2:2" x14ac:dyDescent="0.25">
      <c r="B5734"/>
    </row>
    <row r="5735" spans="2:2" x14ac:dyDescent="0.25">
      <c r="B5735"/>
    </row>
    <row r="5736" spans="2:2" x14ac:dyDescent="0.25">
      <c r="B5736"/>
    </row>
    <row r="5737" spans="2:2" x14ac:dyDescent="0.25">
      <c r="B5737"/>
    </row>
    <row r="5738" spans="2:2" x14ac:dyDescent="0.25">
      <c r="B5738"/>
    </row>
    <row r="5739" spans="2:2" x14ac:dyDescent="0.25">
      <c r="B5739"/>
    </row>
    <row r="5740" spans="2:2" x14ac:dyDescent="0.25">
      <c r="B5740"/>
    </row>
    <row r="5741" spans="2:2" x14ac:dyDescent="0.25">
      <c r="B5741"/>
    </row>
    <row r="5742" spans="2:2" x14ac:dyDescent="0.25">
      <c r="B5742"/>
    </row>
    <row r="5743" spans="2:2" x14ac:dyDescent="0.25">
      <c r="B5743"/>
    </row>
    <row r="5744" spans="2:2" x14ac:dyDescent="0.25">
      <c r="B5744"/>
    </row>
    <row r="5745" spans="2:2" x14ac:dyDescent="0.25">
      <c r="B5745"/>
    </row>
    <row r="5746" spans="2:2" x14ac:dyDescent="0.25">
      <c r="B5746"/>
    </row>
    <row r="5747" spans="2:2" x14ac:dyDescent="0.25">
      <c r="B5747"/>
    </row>
    <row r="5748" spans="2:2" x14ac:dyDescent="0.25">
      <c r="B5748"/>
    </row>
    <row r="5749" spans="2:2" x14ac:dyDescent="0.25">
      <c r="B5749"/>
    </row>
    <row r="5750" spans="2:2" x14ac:dyDescent="0.25">
      <c r="B5750"/>
    </row>
    <row r="5751" spans="2:2" x14ac:dyDescent="0.25">
      <c r="B5751"/>
    </row>
    <row r="5752" spans="2:2" x14ac:dyDescent="0.25">
      <c r="B5752"/>
    </row>
    <row r="5753" spans="2:2" x14ac:dyDescent="0.25">
      <c r="B5753"/>
    </row>
    <row r="5754" spans="2:2" x14ac:dyDescent="0.25">
      <c r="B5754"/>
    </row>
    <row r="5755" spans="2:2" x14ac:dyDescent="0.25">
      <c r="B5755"/>
    </row>
    <row r="5756" spans="2:2" x14ac:dyDescent="0.25">
      <c r="B5756"/>
    </row>
    <row r="5757" spans="2:2" x14ac:dyDescent="0.25">
      <c r="B5757"/>
    </row>
    <row r="5758" spans="2:2" x14ac:dyDescent="0.25">
      <c r="B5758"/>
    </row>
    <row r="5759" spans="2:2" x14ac:dyDescent="0.25">
      <c r="B5759"/>
    </row>
    <row r="5760" spans="2:2" x14ac:dyDescent="0.25">
      <c r="B5760"/>
    </row>
    <row r="5761" spans="2:2" x14ac:dyDescent="0.25">
      <c r="B5761"/>
    </row>
    <row r="5762" spans="2:2" x14ac:dyDescent="0.25">
      <c r="B5762"/>
    </row>
    <row r="5763" spans="2:2" x14ac:dyDescent="0.25">
      <c r="B5763"/>
    </row>
    <row r="5764" spans="2:2" x14ac:dyDescent="0.25">
      <c r="B5764"/>
    </row>
    <row r="5765" spans="2:2" x14ac:dyDescent="0.25">
      <c r="B5765"/>
    </row>
    <row r="5766" spans="2:2" x14ac:dyDescent="0.25">
      <c r="B5766"/>
    </row>
    <row r="5767" spans="2:2" x14ac:dyDescent="0.25">
      <c r="B5767"/>
    </row>
    <row r="5768" spans="2:2" x14ac:dyDescent="0.25">
      <c r="B5768"/>
    </row>
    <row r="5769" spans="2:2" x14ac:dyDescent="0.25">
      <c r="B5769"/>
    </row>
    <row r="5770" spans="2:2" x14ac:dyDescent="0.25">
      <c r="B5770"/>
    </row>
    <row r="5771" spans="2:2" x14ac:dyDescent="0.25">
      <c r="B5771"/>
    </row>
    <row r="5772" spans="2:2" x14ac:dyDescent="0.25">
      <c r="B5772"/>
    </row>
    <row r="5773" spans="2:2" x14ac:dyDescent="0.25">
      <c r="B5773"/>
    </row>
    <row r="5774" spans="2:2" x14ac:dyDescent="0.25">
      <c r="B5774"/>
    </row>
    <row r="5775" spans="2:2" x14ac:dyDescent="0.25">
      <c r="B5775"/>
    </row>
    <row r="5776" spans="2:2" x14ac:dyDescent="0.25">
      <c r="B5776"/>
    </row>
    <row r="5777" spans="2:2" x14ac:dyDescent="0.25">
      <c r="B5777"/>
    </row>
    <row r="5778" spans="2:2" x14ac:dyDescent="0.25">
      <c r="B5778"/>
    </row>
    <row r="5779" spans="2:2" x14ac:dyDescent="0.25">
      <c r="B5779"/>
    </row>
    <row r="5780" spans="2:2" x14ac:dyDescent="0.25">
      <c r="B5780"/>
    </row>
    <row r="5781" spans="2:2" x14ac:dyDescent="0.25">
      <c r="B5781"/>
    </row>
    <row r="5782" spans="2:2" x14ac:dyDescent="0.25">
      <c r="B5782"/>
    </row>
    <row r="5783" spans="2:2" x14ac:dyDescent="0.25">
      <c r="B5783"/>
    </row>
    <row r="5784" spans="2:2" x14ac:dyDescent="0.25">
      <c r="B5784"/>
    </row>
    <row r="5785" spans="2:2" x14ac:dyDescent="0.25">
      <c r="B5785"/>
    </row>
    <row r="5786" spans="2:2" x14ac:dyDescent="0.25">
      <c r="B5786"/>
    </row>
    <row r="5787" spans="2:2" x14ac:dyDescent="0.25">
      <c r="B5787"/>
    </row>
    <row r="5788" spans="2:2" x14ac:dyDescent="0.25">
      <c r="B5788"/>
    </row>
    <row r="5789" spans="2:2" x14ac:dyDescent="0.25">
      <c r="B5789"/>
    </row>
    <row r="5790" spans="2:2" x14ac:dyDescent="0.25">
      <c r="B5790"/>
    </row>
    <row r="5791" spans="2:2" x14ac:dyDescent="0.25">
      <c r="B5791"/>
    </row>
    <row r="5792" spans="2:2" x14ac:dyDescent="0.25">
      <c r="B5792"/>
    </row>
    <row r="5793" spans="2:2" x14ac:dyDescent="0.25">
      <c r="B5793"/>
    </row>
    <row r="5794" spans="2:2" x14ac:dyDescent="0.25">
      <c r="B5794"/>
    </row>
    <row r="5795" spans="2:2" x14ac:dyDescent="0.25">
      <c r="B5795"/>
    </row>
    <row r="5796" spans="2:2" x14ac:dyDescent="0.25">
      <c r="B5796"/>
    </row>
    <row r="5797" spans="2:2" x14ac:dyDescent="0.25">
      <c r="B5797"/>
    </row>
    <row r="5798" spans="2:2" x14ac:dyDescent="0.25">
      <c r="B5798"/>
    </row>
    <row r="5799" spans="2:2" x14ac:dyDescent="0.25">
      <c r="B5799"/>
    </row>
    <row r="5800" spans="2:2" x14ac:dyDescent="0.25">
      <c r="B5800"/>
    </row>
    <row r="5801" spans="2:2" x14ac:dyDescent="0.25">
      <c r="B5801"/>
    </row>
    <row r="5802" spans="2:2" x14ac:dyDescent="0.25">
      <c r="B5802"/>
    </row>
    <row r="5803" spans="2:2" x14ac:dyDescent="0.25">
      <c r="B5803"/>
    </row>
    <row r="5804" spans="2:2" x14ac:dyDescent="0.25">
      <c r="B5804"/>
    </row>
    <row r="5805" spans="2:2" x14ac:dyDescent="0.25">
      <c r="B5805"/>
    </row>
    <row r="5806" spans="2:2" x14ac:dyDescent="0.25">
      <c r="B5806"/>
    </row>
    <row r="5807" spans="2:2" x14ac:dyDescent="0.25">
      <c r="B5807"/>
    </row>
    <row r="5808" spans="2:2" x14ac:dyDescent="0.25">
      <c r="B5808"/>
    </row>
    <row r="5809" spans="2:2" x14ac:dyDescent="0.25">
      <c r="B5809"/>
    </row>
    <row r="5810" spans="2:2" x14ac:dyDescent="0.25">
      <c r="B5810"/>
    </row>
    <row r="5811" spans="2:2" x14ac:dyDescent="0.25">
      <c r="B5811"/>
    </row>
    <row r="5812" spans="2:2" x14ac:dyDescent="0.25">
      <c r="B5812"/>
    </row>
    <row r="5813" spans="2:2" x14ac:dyDescent="0.25">
      <c r="B5813"/>
    </row>
    <row r="5814" spans="2:2" x14ac:dyDescent="0.25">
      <c r="B5814"/>
    </row>
    <row r="5815" spans="2:2" x14ac:dyDescent="0.25">
      <c r="B5815"/>
    </row>
    <row r="5816" spans="2:2" x14ac:dyDescent="0.25">
      <c r="B5816"/>
    </row>
    <row r="5817" spans="2:2" x14ac:dyDescent="0.25">
      <c r="B5817"/>
    </row>
    <row r="5818" spans="2:2" x14ac:dyDescent="0.25">
      <c r="B5818"/>
    </row>
    <row r="5819" spans="2:2" x14ac:dyDescent="0.25">
      <c r="B5819"/>
    </row>
    <row r="5820" spans="2:2" x14ac:dyDescent="0.25">
      <c r="B5820"/>
    </row>
    <row r="5821" spans="2:2" x14ac:dyDescent="0.25">
      <c r="B5821"/>
    </row>
    <row r="5822" spans="2:2" x14ac:dyDescent="0.25">
      <c r="B5822"/>
    </row>
    <row r="5823" spans="2:2" x14ac:dyDescent="0.25">
      <c r="B5823"/>
    </row>
    <row r="5824" spans="2:2" x14ac:dyDescent="0.25">
      <c r="B5824"/>
    </row>
    <row r="5825" spans="2:2" x14ac:dyDescent="0.25">
      <c r="B5825"/>
    </row>
    <row r="5826" spans="2:2" x14ac:dyDescent="0.25">
      <c r="B5826"/>
    </row>
    <row r="5827" spans="2:2" x14ac:dyDescent="0.25">
      <c r="B5827"/>
    </row>
    <row r="5828" spans="2:2" x14ac:dyDescent="0.25">
      <c r="B5828"/>
    </row>
    <row r="5829" spans="2:2" x14ac:dyDescent="0.25">
      <c r="B5829"/>
    </row>
    <row r="5830" spans="2:2" x14ac:dyDescent="0.25">
      <c r="B5830"/>
    </row>
    <row r="5831" spans="2:2" x14ac:dyDescent="0.25">
      <c r="B5831"/>
    </row>
    <row r="5832" spans="2:2" x14ac:dyDescent="0.25">
      <c r="B5832"/>
    </row>
    <row r="5833" spans="2:2" x14ac:dyDescent="0.25">
      <c r="B5833"/>
    </row>
    <row r="5834" spans="2:2" x14ac:dyDescent="0.25">
      <c r="B5834"/>
    </row>
    <row r="5835" spans="2:2" x14ac:dyDescent="0.25">
      <c r="B5835"/>
    </row>
    <row r="5836" spans="2:2" x14ac:dyDescent="0.25">
      <c r="B5836"/>
    </row>
    <row r="5837" spans="2:2" x14ac:dyDescent="0.25">
      <c r="B5837"/>
    </row>
    <row r="5838" spans="2:2" x14ac:dyDescent="0.25">
      <c r="B5838"/>
    </row>
    <row r="5839" spans="2:2" x14ac:dyDescent="0.25">
      <c r="B5839"/>
    </row>
    <row r="5840" spans="2:2" x14ac:dyDescent="0.25">
      <c r="B5840"/>
    </row>
    <row r="5841" spans="2:2" x14ac:dyDescent="0.25">
      <c r="B5841"/>
    </row>
    <row r="5842" spans="2:2" x14ac:dyDescent="0.25">
      <c r="B5842"/>
    </row>
    <row r="5843" spans="2:2" x14ac:dyDescent="0.25">
      <c r="B5843"/>
    </row>
    <row r="5844" spans="2:2" x14ac:dyDescent="0.25">
      <c r="B5844"/>
    </row>
    <row r="5845" spans="2:2" x14ac:dyDescent="0.25">
      <c r="B5845"/>
    </row>
    <row r="5846" spans="2:2" x14ac:dyDescent="0.25">
      <c r="B5846"/>
    </row>
    <row r="5847" spans="2:2" x14ac:dyDescent="0.25">
      <c r="B5847"/>
    </row>
    <row r="5848" spans="2:2" x14ac:dyDescent="0.25">
      <c r="B5848"/>
    </row>
    <row r="5849" spans="2:2" x14ac:dyDescent="0.25">
      <c r="B5849"/>
    </row>
    <row r="5850" spans="2:2" x14ac:dyDescent="0.25">
      <c r="B5850"/>
    </row>
    <row r="5851" spans="2:2" x14ac:dyDescent="0.25">
      <c r="B5851"/>
    </row>
    <row r="5852" spans="2:2" x14ac:dyDescent="0.25">
      <c r="B5852"/>
    </row>
    <row r="5853" spans="2:2" x14ac:dyDescent="0.25">
      <c r="B5853"/>
    </row>
    <row r="5854" spans="2:2" x14ac:dyDescent="0.25">
      <c r="B5854"/>
    </row>
    <row r="5855" spans="2:2" x14ac:dyDescent="0.25">
      <c r="B5855"/>
    </row>
    <row r="5856" spans="2:2" x14ac:dyDescent="0.25">
      <c r="B5856"/>
    </row>
    <row r="5857" spans="2:2" x14ac:dyDescent="0.25">
      <c r="B5857"/>
    </row>
    <row r="5858" spans="2:2" x14ac:dyDescent="0.25">
      <c r="B5858"/>
    </row>
    <row r="5859" spans="2:2" x14ac:dyDescent="0.25">
      <c r="B5859"/>
    </row>
    <row r="5860" spans="2:2" x14ac:dyDescent="0.25">
      <c r="B5860"/>
    </row>
    <row r="5861" spans="2:2" x14ac:dyDescent="0.25">
      <c r="B5861"/>
    </row>
    <row r="5862" spans="2:2" x14ac:dyDescent="0.25">
      <c r="B5862"/>
    </row>
    <row r="5863" spans="2:2" x14ac:dyDescent="0.25">
      <c r="B5863"/>
    </row>
    <row r="5864" spans="2:2" x14ac:dyDescent="0.25">
      <c r="B5864"/>
    </row>
    <row r="5865" spans="2:2" x14ac:dyDescent="0.25">
      <c r="B5865"/>
    </row>
    <row r="5866" spans="2:2" x14ac:dyDescent="0.25">
      <c r="B5866"/>
    </row>
    <row r="5867" spans="2:2" x14ac:dyDescent="0.25">
      <c r="B5867"/>
    </row>
    <row r="5868" spans="2:2" x14ac:dyDescent="0.25">
      <c r="B5868"/>
    </row>
    <row r="5869" spans="2:2" x14ac:dyDescent="0.25">
      <c r="B5869"/>
    </row>
    <row r="5870" spans="2:2" x14ac:dyDescent="0.25">
      <c r="B5870"/>
    </row>
    <row r="5871" spans="2:2" x14ac:dyDescent="0.25">
      <c r="B5871"/>
    </row>
    <row r="5872" spans="2:2" x14ac:dyDescent="0.25">
      <c r="B5872"/>
    </row>
    <row r="5873" spans="2:2" x14ac:dyDescent="0.25">
      <c r="B5873"/>
    </row>
    <row r="5874" spans="2:2" x14ac:dyDescent="0.25">
      <c r="B5874"/>
    </row>
    <row r="5875" spans="2:2" x14ac:dyDescent="0.25">
      <c r="B5875"/>
    </row>
    <row r="5876" spans="2:2" x14ac:dyDescent="0.25">
      <c r="B5876"/>
    </row>
    <row r="5877" spans="2:2" x14ac:dyDescent="0.25">
      <c r="B5877"/>
    </row>
    <row r="5878" spans="2:2" x14ac:dyDescent="0.25">
      <c r="B5878"/>
    </row>
    <row r="5879" spans="2:2" x14ac:dyDescent="0.25">
      <c r="B5879"/>
    </row>
    <row r="5880" spans="2:2" x14ac:dyDescent="0.25">
      <c r="B5880"/>
    </row>
    <row r="5881" spans="2:2" x14ac:dyDescent="0.25">
      <c r="B5881"/>
    </row>
    <row r="5882" spans="2:2" x14ac:dyDescent="0.25">
      <c r="B5882"/>
    </row>
    <row r="5883" spans="2:2" x14ac:dyDescent="0.25">
      <c r="B5883"/>
    </row>
    <row r="5884" spans="2:2" x14ac:dyDescent="0.25">
      <c r="B5884"/>
    </row>
    <row r="5885" spans="2:2" x14ac:dyDescent="0.25">
      <c r="B5885"/>
    </row>
    <row r="5886" spans="2:2" x14ac:dyDescent="0.25">
      <c r="B5886"/>
    </row>
    <row r="5887" spans="2:2" x14ac:dyDescent="0.25">
      <c r="B5887"/>
    </row>
    <row r="5888" spans="2:2" x14ac:dyDescent="0.25">
      <c r="B5888"/>
    </row>
    <row r="5889" spans="2:2" x14ac:dyDescent="0.25">
      <c r="B5889"/>
    </row>
    <row r="5890" spans="2:2" x14ac:dyDescent="0.25">
      <c r="B5890"/>
    </row>
    <row r="5891" spans="2:2" x14ac:dyDescent="0.25">
      <c r="B5891"/>
    </row>
    <row r="5892" spans="2:2" x14ac:dyDescent="0.25">
      <c r="B5892"/>
    </row>
    <row r="5893" spans="2:2" x14ac:dyDescent="0.25">
      <c r="B5893"/>
    </row>
    <row r="5894" spans="2:2" x14ac:dyDescent="0.25">
      <c r="B5894"/>
    </row>
    <row r="5895" spans="2:2" x14ac:dyDescent="0.25">
      <c r="B5895"/>
    </row>
    <row r="5896" spans="2:2" x14ac:dyDescent="0.25">
      <c r="B5896"/>
    </row>
    <row r="5897" spans="2:2" x14ac:dyDescent="0.25">
      <c r="B5897"/>
    </row>
    <row r="5898" spans="2:2" x14ac:dyDescent="0.25">
      <c r="B5898"/>
    </row>
    <row r="5899" spans="2:2" x14ac:dyDescent="0.25">
      <c r="B5899"/>
    </row>
    <row r="5900" spans="2:2" x14ac:dyDescent="0.25">
      <c r="B5900"/>
    </row>
    <row r="5901" spans="2:2" x14ac:dyDescent="0.25">
      <c r="B5901"/>
    </row>
    <row r="5902" spans="2:2" x14ac:dyDescent="0.25">
      <c r="B5902"/>
    </row>
    <row r="5903" spans="2:2" x14ac:dyDescent="0.25">
      <c r="B5903"/>
    </row>
    <row r="5904" spans="2:2" x14ac:dyDescent="0.25">
      <c r="B5904"/>
    </row>
    <row r="5905" spans="2:2" x14ac:dyDescent="0.25">
      <c r="B5905"/>
    </row>
    <row r="5906" spans="2:2" x14ac:dyDescent="0.25">
      <c r="B5906"/>
    </row>
    <row r="5907" spans="2:2" x14ac:dyDescent="0.25">
      <c r="B5907"/>
    </row>
    <row r="5908" spans="2:2" x14ac:dyDescent="0.25">
      <c r="B5908"/>
    </row>
    <row r="5909" spans="2:2" x14ac:dyDescent="0.25">
      <c r="B5909"/>
    </row>
    <row r="5910" spans="2:2" x14ac:dyDescent="0.25">
      <c r="B5910"/>
    </row>
    <row r="5911" spans="2:2" x14ac:dyDescent="0.25">
      <c r="B5911"/>
    </row>
    <row r="5912" spans="2:2" x14ac:dyDescent="0.25">
      <c r="B5912"/>
    </row>
    <row r="5913" spans="2:2" x14ac:dyDescent="0.25">
      <c r="B5913"/>
    </row>
    <row r="5914" spans="2:2" x14ac:dyDescent="0.25">
      <c r="B5914"/>
    </row>
    <row r="5915" spans="2:2" x14ac:dyDescent="0.25">
      <c r="B5915"/>
    </row>
    <row r="5916" spans="2:2" x14ac:dyDescent="0.25">
      <c r="B5916"/>
    </row>
    <row r="5917" spans="2:2" x14ac:dyDescent="0.25">
      <c r="B5917"/>
    </row>
    <row r="5918" spans="2:2" x14ac:dyDescent="0.25">
      <c r="B5918"/>
    </row>
    <row r="5919" spans="2:2" x14ac:dyDescent="0.25">
      <c r="B5919"/>
    </row>
    <row r="5920" spans="2:2" x14ac:dyDescent="0.25">
      <c r="B5920"/>
    </row>
    <row r="5921" spans="2:2" x14ac:dyDescent="0.25">
      <c r="B5921"/>
    </row>
    <row r="5922" spans="2:2" x14ac:dyDescent="0.25">
      <c r="B5922"/>
    </row>
    <row r="5923" spans="2:2" x14ac:dyDescent="0.25">
      <c r="B5923"/>
    </row>
    <row r="5924" spans="2:2" x14ac:dyDescent="0.25">
      <c r="B5924"/>
    </row>
    <row r="5925" spans="2:2" x14ac:dyDescent="0.25">
      <c r="B5925"/>
    </row>
    <row r="5926" spans="2:2" x14ac:dyDescent="0.25">
      <c r="B5926"/>
    </row>
    <row r="5927" spans="2:2" x14ac:dyDescent="0.25">
      <c r="B5927"/>
    </row>
    <row r="5928" spans="2:2" x14ac:dyDescent="0.25">
      <c r="B5928"/>
    </row>
    <row r="5929" spans="2:2" x14ac:dyDescent="0.25">
      <c r="B5929"/>
    </row>
    <row r="5930" spans="2:2" x14ac:dyDescent="0.25">
      <c r="B5930"/>
    </row>
    <row r="5931" spans="2:2" x14ac:dyDescent="0.25">
      <c r="B5931"/>
    </row>
    <row r="5932" spans="2:2" x14ac:dyDescent="0.25">
      <c r="B5932"/>
    </row>
    <row r="5933" spans="2:2" x14ac:dyDescent="0.25">
      <c r="B5933"/>
    </row>
    <row r="5934" spans="2:2" x14ac:dyDescent="0.25">
      <c r="B5934"/>
    </row>
    <row r="5935" spans="2:2" x14ac:dyDescent="0.25">
      <c r="B5935"/>
    </row>
    <row r="5936" spans="2:2" x14ac:dyDescent="0.25">
      <c r="B5936"/>
    </row>
    <row r="5937" spans="2:2" x14ac:dyDescent="0.25">
      <c r="B5937"/>
    </row>
    <row r="5938" spans="2:2" x14ac:dyDescent="0.25">
      <c r="B5938"/>
    </row>
    <row r="5939" spans="2:2" x14ac:dyDescent="0.25">
      <c r="B5939"/>
    </row>
    <row r="5940" spans="2:2" x14ac:dyDescent="0.25">
      <c r="B5940"/>
    </row>
    <row r="5941" spans="2:2" x14ac:dyDescent="0.25">
      <c r="B5941"/>
    </row>
    <row r="5942" spans="2:2" x14ac:dyDescent="0.25">
      <c r="B5942"/>
    </row>
    <row r="5943" spans="2:2" x14ac:dyDescent="0.25">
      <c r="B5943"/>
    </row>
    <row r="5944" spans="2:2" x14ac:dyDescent="0.25">
      <c r="B5944"/>
    </row>
    <row r="5945" spans="2:2" x14ac:dyDescent="0.25">
      <c r="B5945"/>
    </row>
    <row r="5946" spans="2:2" x14ac:dyDescent="0.25">
      <c r="B5946"/>
    </row>
    <row r="5947" spans="2:2" x14ac:dyDescent="0.25">
      <c r="B5947"/>
    </row>
    <row r="5948" spans="2:2" x14ac:dyDescent="0.25">
      <c r="B5948"/>
    </row>
    <row r="5949" spans="2:2" x14ac:dyDescent="0.25">
      <c r="B5949"/>
    </row>
    <row r="5950" spans="2:2" x14ac:dyDescent="0.25">
      <c r="B5950"/>
    </row>
    <row r="5951" spans="2:2" x14ac:dyDescent="0.25">
      <c r="B5951"/>
    </row>
    <row r="5952" spans="2:2" x14ac:dyDescent="0.25">
      <c r="B5952"/>
    </row>
    <row r="5953" spans="2:2" x14ac:dyDescent="0.25">
      <c r="B5953"/>
    </row>
    <row r="5954" spans="2:2" x14ac:dyDescent="0.25">
      <c r="B5954"/>
    </row>
    <row r="5955" spans="2:2" x14ac:dyDescent="0.25">
      <c r="B5955"/>
    </row>
    <row r="5956" spans="2:2" x14ac:dyDescent="0.25">
      <c r="B5956"/>
    </row>
    <row r="5957" spans="2:2" x14ac:dyDescent="0.25">
      <c r="B5957"/>
    </row>
    <row r="5958" spans="2:2" x14ac:dyDescent="0.25">
      <c r="B5958"/>
    </row>
    <row r="5959" spans="2:2" x14ac:dyDescent="0.25">
      <c r="B5959"/>
    </row>
    <row r="5960" spans="2:2" x14ac:dyDescent="0.25">
      <c r="B5960"/>
    </row>
    <row r="5961" spans="2:2" x14ac:dyDescent="0.25">
      <c r="B5961"/>
    </row>
    <row r="5962" spans="2:2" x14ac:dyDescent="0.25">
      <c r="B5962"/>
    </row>
    <row r="5963" spans="2:2" x14ac:dyDescent="0.25">
      <c r="B5963"/>
    </row>
    <row r="5964" spans="2:2" x14ac:dyDescent="0.25">
      <c r="B5964"/>
    </row>
    <row r="5965" spans="2:2" x14ac:dyDescent="0.25">
      <c r="B5965"/>
    </row>
    <row r="5966" spans="2:2" x14ac:dyDescent="0.25">
      <c r="B5966"/>
    </row>
    <row r="5967" spans="2:2" x14ac:dyDescent="0.25">
      <c r="B5967"/>
    </row>
    <row r="5968" spans="2:2" x14ac:dyDescent="0.25">
      <c r="B5968"/>
    </row>
    <row r="5969" spans="2:2" x14ac:dyDescent="0.25">
      <c r="B5969"/>
    </row>
    <row r="5970" spans="2:2" x14ac:dyDescent="0.25">
      <c r="B5970"/>
    </row>
    <row r="5971" spans="2:2" x14ac:dyDescent="0.25">
      <c r="B5971"/>
    </row>
    <row r="5972" spans="2:2" x14ac:dyDescent="0.25">
      <c r="B5972"/>
    </row>
    <row r="5973" spans="2:2" x14ac:dyDescent="0.25">
      <c r="B5973"/>
    </row>
    <row r="5974" spans="2:2" x14ac:dyDescent="0.25">
      <c r="B5974"/>
    </row>
    <row r="5975" spans="2:2" x14ac:dyDescent="0.25">
      <c r="B5975"/>
    </row>
    <row r="5976" spans="2:2" x14ac:dyDescent="0.25">
      <c r="B5976"/>
    </row>
    <row r="5977" spans="2:2" x14ac:dyDescent="0.25">
      <c r="B5977"/>
    </row>
    <row r="5978" spans="2:2" x14ac:dyDescent="0.25">
      <c r="B5978"/>
    </row>
    <row r="5979" spans="2:2" x14ac:dyDescent="0.25">
      <c r="B5979"/>
    </row>
    <row r="5980" spans="2:2" x14ac:dyDescent="0.25">
      <c r="B5980"/>
    </row>
    <row r="5981" spans="2:2" x14ac:dyDescent="0.25">
      <c r="B5981"/>
    </row>
    <row r="5982" spans="2:2" x14ac:dyDescent="0.25">
      <c r="B5982"/>
    </row>
    <row r="5983" spans="2:2" x14ac:dyDescent="0.25">
      <c r="B5983"/>
    </row>
    <row r="5984" spans="2:2" x14ac:dyDescent="0.25">
      <c r="B5984"/>
    </row>
    <row r="5985" spans="2:2" x14ac:dyDescent="0.25">
      <c r="B5985"/>
    </row>
    <row r="5986" spans="2:2" x14ac:dyDescent="0.25">
      <c r="B5986"/>
    </row>
    <row r="5987" spans="2:2" x14ac:dyDescent="0.25">
      <c r="B5987"/>
    </row>
    <row r="5988" spans="2:2" x14ac:dyDescent="0.25">
      <c r="B5988"/>
    </row>
    <row r="5989" spans="2:2" x14ac:dyDescent="0.25">
      <c r="B5989"/>
    </row>
    <row r="5990" spans="2:2" x14ac:dyDescent="0.25">
      <c r="B5990"/>
    </row>
    <row r="5991" spans="2:2" x14ac:dyDescent="0.25">
      <c r="B5991"/>
    </row>
    <row r="5992" spans="2:2" x14ac:dyDescent="0.25">
      <c r="B5992"/>
    </row>
    <row r="5993" spans="2:2" x14ac:dyDescent="0.25">
      <c r="B5993"/>
    </row>
    <row r="5994" spans="2:2" x14ac:dyDescent="0.25">
      <c r="B5994"/>
    </row>
    <row r="5995" spans="2:2" x14ac:dyDescent="0.25">
      <c r="B5995"/>
    </row>
    <row r="5996" spans="2:2" x14ac:dyDescent="0.25">
      <c r="B5996"/>
    </row>
    <row r="5997" spans="2:2" x14ac:dyDescent="0.25">
      <c r="B5997"/>
    </row>
    <row r="5998" spans="2:2" x14ac:dyDescent="0.25">
      <c r="B5998"/>
    </row>
    <row r="5999" spans="2:2" x14ac:dyDescent="0.25">
      <c r="B5999"/>
    </row>
    <row r="6000" spans="2:2" x14ac:dyDescent="0.25">
      <c r="B6000"/>
    </row>
    <row r="6001" spans="2:2" x14ac:dyDescent="0.25">
      <c r="B6001"/>
    </row>
    <row r="6002" spans="2:2" x14ac:dyDescent="0.25">
      <c r="B6002"/>
    </row>
    <row r="6003" spans="2:2" x14ac:dyDescent="0.25">
      <c r="B6003"/>
    </row>
    <row r="6004" spans="2:2" x14ac:dyDescent="0.25">
      <c r="B6004"/>
    </row>
    <row r="6005" spans="2:2" x14ac:dyDescent="0.25">
      <c r="B6005"/>
    </row>
    <row r="6006" spans="2:2" x14ac:dyDescent="0.25">
      <c r="B6006"/>
    </row>
    <row r="6007" spans="2:2" x14ac:dyDescent="0.25">
      <c r="B6007"/>
    </row>
    <row r="6008" spans="2:2" x14ac:dyDescent="0.25">
      <c r="B6008"/>
    </row>
    <row r="6009" spans="2:2" x14ac:dyDescent="0.25">
      <c r="B6009"/>
    </row>
    <row r="6010" spans="2:2" x14ac:dyDescent="0.25">
      <c r="B6010"/>
    </row>
    <row r="6011" spans="2:2" x14ac:dyDescent="0.25">
      <c r="B6011"/>
    </row>
    <row r="6012" spans="2:2" x14ac:dyDescent="0.25">
      <c r="B6012"/>
    </row>
    <row r="6013" spans="2:2" x14ac:dyDescent="0.25">
      <c r="B6013"/>
    </row>
    <row r="6014" spans="2:2" x14ac:dyDescent="0.25">
      <c r="B6014"/>
    </row>
    <row r="6015" spans="2:2" x14ac:dyDescent="0.25">
      <c r="B6015"/>
    </row>
    <row r="6016" spans="2:2" x14ac:dyDescent="0.25">
      <c r="B6016"/>
    </row>
    <row r="6017" spans="2:2" x14ac:dyDescent="0.25">
      <c r="B6017"/>
    </row>
    <row r="6018" spans="2:2" x14ac:dyDescent="0.25">
      <c r="B6018"/>
    </row>
    <row r="6019" spans="2:2" x14ac:dyDescent="0.25">
      <c r="B6019"/>
    </row>
    <row r="6020" spans="2:2" x14ac:dyDescent="0.25">
      <c r="B6020"/>
    </row>
    <row r="6021" spans="2:2" x14ac:dyDescent="0.25">
      <c r="B6021"/>
    </row>
    <row r="6022" spans="2:2" x14ac:dyDescent="0.25">
      <c r="B6022"/>
    </row>
    <row r="6023" spans="2:2" x14ac:dyDescent="0.25">
      <c r="B6023"/>
    </row>
    <row r="6024" spans="2:2" x14ac:dyDescent="0.25">
      <c r="B6024"/>
    </row>
    <row r="6025" spans="2:2" x14ac:dyDescent="0.25">
      <c r="B6025"/>
    </row>
    <row r="6026" spans="2:2" x14ac:dyDescent="0.25">
      <c r="B6026"/>
    </row>
    <row r="6027" spans="2:2" x14ac:dyDescent="0.25">
      <c r="B6027"/>
    </row>
    <row r="6028" spans="2:2" x14ac:dyDescent="0.25">
      <c r="B6028"/>
    </row>
    <row r="6029" spans="2:2" x14ac:dyDescent="0.25">
      <c r="B6029"/>
    </row>
    <row r="6030" spans="2:2" x14ac:dyDescent="0.25">
      <c r="B6030"/>
    </row>
    <row r="6031" spans="2:2" x14ac:dyDescent="0.25">
      <c r="B6031"/>
    </row>
    <row r="6032" spans="2:2" x14ac:dyDescent="0.25">
      <c r="B6032"/>
    </row>
    <row r="6033" spans="2:2" x14ac:dyDescent="0.25">
      <c r="B6033"/>
    </row>
    <row r="6034" spans="2:2" x14ac:dyDescent="0.25">
      <c r="B6034"/>
    </row>
    <row r="6035" spans="2:2" x14ac:dyDescent="0.25">
      <c r="B6035"/>
    </row>
    <row r="6036" spans="2:2" x14ac:dyDescent="0.25">
      <c r="B6036"/>
    </row>
    <row r="6037" spans="2:2" x14ac:dyDescent="0.25">
      <c r="B6037"/>
    </row>
    <row r="6038" spans="2:2" x14ac:dyDescent="0.25">
      <c r="B6038"/>
    </row>
    <row r="6039" spans="2:2" x14ac:dyDescent="0.25">
      <c r="B6039"/>
    </row>
    <row r="6040" spans="2:2" x14ac:dyDescent="0.25">
      <c r="B6040"/>
    </row>
    <row r="6041" spans="2:2" x14ac:dyDescent="0.25">
      <c r="B6041"/>
    </row>
    <row r="6042" spans="2:2" x14ac:dyDescent="0.25">
      <c r="B6042"/>
    </row>
    <row r="6043" spans="2:2" x14ac:dyDescent="0.25">
      <c r="B6043"/>
    </row>
    <row r="6044" spans="2:2" x14ac:dyDescent="0.25">
      <c r="B6044"/>
    </row>
    <row r="6045" spans="2:2" x14ac:dyDescent="0.25">
      <c r="B6045"/>
    </row>
    <row r="6046" spans="2:2" x14ac:dyDescent="0.25">
      <c r="B6046"/>
    </row>
    <row r="6047" spans="2:2" x14ac:dyDescent="0.25">
      <c r="B6047"/>
    </row>
    <row r="6048" spans="2:2" x14ac:dyDescent="0.25">
      <c r="B6048"/>
    </row>
    <row r="6049" spans="2:2" x14ac:dyDescent="0.25">
      <c r="B6049"/>
    </row>
    <row r="6050" spans="2:2" x14ac:dyDescent="0.25">
      <c r="B6050"/>
    </row>
    <row r="6051" spans="2:2" x14ac:dyDescent="0.25">
      <c r="B6051"/>
    </row>
    <row r="6052" spans="2:2" x14ac:dyDescent="0.25">
      <c r="B6052"/>
    </row>
    <row r="6053" spans="2:2" x14ac:dyDescent="0.25">
      <c r="B6053"/>
    </row>
    <row r="6054" spans="2:2" x14ac:dyDescent="0.25">
      <c r="B6054"/>
    </row>
    <row r="6055" spans="2:2" x14ac:dyDescent="0.25">
      <c r="B6055"/>
    </row>
    <row r="6056" spans="2:2" x14ac:dyDescent="0.25">
      <c r="B6056"/>
    </row>
    <row r="6057" spans="2:2" x14ac:dyDescent="0.25">
      <c r="B6057"/>
    </row>
    <row r="6058" spans="2:2" x14ac:dyDescent="0.25">
      <c r="B6058"/>
    </row>
    <row r="6059" spans="2:2" x14ac:dyDescent="0.25">
      <c r="B6059"/>
    </row>
    <row r="6060" spans="2:2" x14ac:dyDescent="0.25">
      <c r="B6060"/>
    </row>
    <row r="6061" spans="2:2" x14ac:dyDescent="0.25">
      <c r="B6061"/>
    </row>
    <row r="6062" spans="2:2" x14ac:dyDescent="0.25">
      <c r="B6062"/>
    </row>
    <row r="6063" spans="2:2" x14ac:dyDescent="0.25">
      <c r="B6063"/>
    </row>
    <row r="6064" spans="2:2" x14ac:dyDescent="0.25">
      <c r="B6064"/>
    </row>
    <row r="6065" spans="2:2" x14ac:dyDescent="0.25">
      <c r="B6065"/>
    </row>
    <row r="6066" spans="2:2" x14ac:dyDescent="0.25">
      <c r="B6066"/>
    </row>
    <row r="6067" spans="2:2" x14ac:dyDescent="0.25">
      <c r="B6067"/>
    </row>
    <row r="6068" spans="2:2" x14ac:dyDescent="0.25">
      <c r="B6068"/>
    </row>
    <row r="6069" spans="2:2" x14ac:dyDescent="0.25">
      <c r="B6069"/>
    </row>
    <row r="6070" spans="2:2" x14ac:dyDescent="0.25">
      <c r="B6070"/>
    </row>
    <row r="6071" spans="2:2" x14ac:dyDescent="0.25">
      <c r="B6071"/>
    </row>
    <row r="6072" spans="2:2" x14ac:dyDescent="0.25">
      <c r="B6072"/>
    </row>
    <row r="6073" spans="2:2" x14ac:dyDescent="0.25">
      <c r="B6073"/>
    </row>
    <row r="6074" spans="2:2" x14ac:dyDescent="0.25">
      <c r="B6074"/>
    </row>
    <row r="6075" spans="2:2" x14ac:dyDescent="0.25">
      <c r="B6075"/>
    </row>
    <row r="6076" spans="2:2" x14ac:dyDescent="0.25">
      <c r="B6076"/>
    </row>
    <row r="6077" spans="2:2" x14ac:dyDescent="0.25">
      <c r="B6077"/>
    </row>
    <row r="6078" spans="2:2" x14ac:dyDescent="0.25">
      <c r="B6078"/>
    </row>
    <row r="6079" spans="2:2" x14ac:dyDescent="0.25">
      <c r="B6079"/>
    </row>
    <row r="6080" spans="2:2" x14ac:dyDescent="0.25">
      <c r="B6080"/>
    </row>
    <row r="6081" spans="2:2" x14ac:dyDescent="0.25">
      <c r="B6081"/>
    </row>
    <row r="6082" spans="2:2" x14ac:dyDescent="0.25">
      <c r="B6082"/>
    </row>
    <row r="6083" spans="2:2" x14ac:dyDescent="0.25">
      <c r="B6083"/>
    </row>
    <row r="6084" spans="2:2" x14ac:dyDescent="0.25">
      <c r="B6084"/>
    </row>
    <row r="6085" spans="2:2" x14ac:dyDescent="0.25">
      <c r="B6085"/>
    </row>
    <row r="6086" spans="2:2" x14ac:dyDescent="0.25">
      <c r="B6086"/>
    </row>
    <row r="6087" spans="2:2" x14ac:dyDescent="0.25">
      <c r="B6087"/>
    </row>
    <row r="6088" spans="2:2" x14ac:dyDescent="0.25">
      <c r="B6088"/>
    </row>
    <row r="6089" spans="2:2" x14ac:dyDescent="0.25">
      <c r="B6089"/>
    </row>
    <row r="6090" spans="2:2" x14ac:dyDescent="0.25">
      <c r="B6090"/>
    </row>
    <row r="6091" spans="2:2" x14ac:dyDescent="0.25">
      <c r="B6091"/>
    </row>
    <row r="6092" spans="2:2" x14ac:dyDescent="0.25">
      <c r="B6092"/>
    </row>
    <row r="6093" spans="2:2" x14ac:dyDescent="0.25">
      <c r="B6093"/>
    </row>
    <row r="6094" spans="2:2" x14ac:dyDescent="0.25">
      <c r="B6094"/>
    </row>
    <row r="6095" spans="2:2" x14ac:dyDescent="0.25">
      <c r="B6095"/>
    </row>
    <row r="6096" spans="2:2" x14ac:dyDescent="0.25">
      <c r="B6096"/>
    </row>
    <row r="6097" spans="2:2" x14ac:dyDescent="0.25">
      <c r="B6097"/>
    </row>
    <row r="6098" spans="2:2" x14ac:dyDescent="0.25">
      <c r="B6098"/>
    </row>
    <row r="6099" spans="2:2" x14ac:dyDescent="0.25">
      <c r="B6099"/>
    </row>
    <row r="6100" spans="2:2" x14ac:dyDescent="0.25">
      <c r="B6100"/>
    </row>
    <row r="6101" spans="2:2" x14ac:dyDescent="0.25">
      <c r="B6101"/>
    </row>
    <row r="6102" spans="2:2" x14ac:dyDescent="0.25">
      <c r="B6102"/>
    </row>
    <row r="6103" spans="2:2" x14ac:dyDescent="0.25">
      <c r="B6103"/>
    </row>
    <row r="6104" spans="2:2" x14ac:dyDescent="0.25">
      <c r="B6104"/>
    </row>
    <row r="6105" spans="2:2" x14ac:dyDescent="0.25">
      <c r="B6105"/>
    </row>
    <row r="6106" spans="2:2" x14ac:dyDescent="0.25">
      <c r="B6106"/>
    </row>
    <row r="6107" spans="2:2" x14ac:dyDescent="0.25">
      <c r="B6107"/>
    </row>
    <row r="6108" spans="2:2" x14ac:dyDescent="0.25">
      <c r="B6108"/>
    </row>
    <row r="6109" spans="2:2" x14ac:dyDescent="0.25">
      <c r="B6109"/>
    </row>
    <row r="6110" spans="2:2" x14ac:dyDescent="0.25">
      <c r="B6110"/>
    </row>
    <row r="6111" spans="2:2" x14ac:dyDescent="0.25">
      <c r="B6111"/>
    </row>
    <row r="6112" spans="2:2" x14ac:dyDescent="0.25">
      <c r="B6112"/>
    </row>
    <row r="6113" spans="2:2" x14ac:dyDescent="0.25">
      <c r="B6113"/>
    </row>
    <row r="6114" spans="2:2" x14ac:dyDescent="0.25">
      <c r="B6114"/>
    </row>
    <row r="6115" spans="2:2" x14ac:dyDescent="0.25">
      <c r="B6115"/>
    </row>
    <row r="6116" spans="2:2" x14ac:dyDescent="0.25">
      <c r="B6116"/>
    </row>
    <row r="6117" spans="2:2" x14ac:dyDescent="0.25">
      <c r="B6117"/>
    </row>
    <row r="6118" spans="2:2" x14ac:dyDescent="0.25">
      <c r="B6118"/>
    </row>
    <row r="6119" spans="2:2" x14ac:dyDescent="0.25">
      <c r="B6119"/>
    </row>
    <row r="6120" spans="2:2" x14ac:dyDescent="0.25">
      <c r="B6120"/>
    </row>
    <row r="6121" spans="2:2" x14ac:dyDescent="0.25">
      <c r="B6121"/>
    </row>
    <row r="6122" spans="2:2" x14ac:dyDescent="0.25">
      <c r="B6122"/>
    </row>
    <row r="6123" spans="2:2" x14ac:dyDescent="0.25">
      <c r="B6123"/>
    </row>
    <row r="6124" spans="2:2" x14ac:dyDescent="0.25">
      <c r="B6124"/>
    </row>
    <row r="6125" spans="2:2" x14ac:dyDescent="0.25">
      <c r="B6125"/>
    </row>
    <row r="6126" spans="2:2" x14ac:dyDescent="0.25">
      <c r="B6126"/>
    </row>
    <row r="6127" spans="2:2" x14ac:dyDescent="0.25">
      <c r="B6127"/>
    </row>
    <row r="6128" spans="2:2" x14ac:dyDescent="0.25">
      <c r="B6128"/>
    </row>
    <row r="6129" spans="2:2" x14ac:dyDescent="0.25">
      <c r="B6129"/>
    </row>
    <row r="6130" spans="2:2" x14ac:dyDescent="0.25">
      <c r="B6130"/>
    </row>
    <row r="6131" spans="2:2" x14ac:dyDescent="0.25">
      <c r="B6131"/>
    </row>
    <row r="6132" spans="2:2" x14ac:dyDescent="0.25">
      <c r="B6132"/>
    </row>
    <row r="6133" spans="2:2" x14ac:dyDescent="0.25">
      <c r="B6133"/>
    </row>
    <row r="6134" spans="2:2" x14ac:dyDescent="0.25">
      <c r="B6134"/>
    </row>
    <row r="6135" spans="2:2" x14ac:dyDescent="0.25">
      <c r="B6135"/>
    </row>
    <row r="6136" spans="2:2" x14ac:dyDescent="0.25">
      <c r="B6136"/>
    </row>
    <row r="6137" spans="2:2" x14ac:dyDescent="0.25">
      <c r="B6137"/>
    </row>
    <row r="6138" spans="2:2" x14ac:dyDescent="0.25">
      <c r="B6138"/>
    </row>
    <row r="6139" spans="2:2" x14ac:dyDescent="0.25">
      <c r="B6139"/>
    </row>
    <row r="6140" spans="2:2" x14ac:dyDescent="0.25">
      <c r="B6140"/>
    </row>
    <row r="6141" spans="2:2" x14ac:dyDescent="0.25">
      <c r="B6141"/>
    </row>
    <row r="6142" spans="2:2" x14ac:dyDescent="0.25">
      <c r="B6142"/>
    </row>
    <row r="6143" spans="2:2" x14ac:dyDescent="0.25">
      <c r="B6143"/>
    </row>
    <row r="6144" spans="2:2" x14ac:dyDescent="0.25">
      <c r="B6144"/>
    </row>
    <row r="6145" spans="2:2" x14ac:dyDescent="0.25">
      <c r="B6145"/>
    </row>
    <row r="6146" spans="2:2" x14ac:dyDescent="0.25">
      <c r="B6146"/>
    </row>
    <row r="6147" spans="2:2" x14ac:dyDescent="0.25">
      <c r="B6147"/>
    </row>
    <row r="6148" spans="2:2" x14ac:dyDescent="0.25">
      <c r="B6148"/>
    </row>
    <row r="6149" spans="2:2" x14ac:dyDescent="0.25">
      <c r="B6149"/>
    </row>
    <row r="6150" spans="2:2" x14ac:dyDescent="0.25">
      <c r="B6150"/>
    </row>
    <row r="6151" spans="2:2" x14ac:dyDescent="0.25">
      <c r="B6151"/>
    </row>
    <row r="6152" spans="2:2" x14ac:dyDescent="0.25">
      <c r="B6152"/>
    </row>
    <row r="6153" spans="2:2" x14ac:dyDescent="0.25">
      <c r="B6153"/>
    </row>
    <row r="6154" spans="2:2" x14ac:dyDescent="0.25">
      <c r="B6154"/>
    </row>
    <row r="6155" spans="2:2" x14ac:dyDescent="0.25">
      <c r="B6155"/>
    </row>
    <row r="6156" spans="2:2" x14ac:dyDescent="0.25">
      <c r="B6156"/>
    </row>
    <row r="6157" spans="2:2" x14ac:dyDescent="0.25">
      <c r="B6157"/>
    </row>
    <row r="6158" spans="2:2" x14ac:dyDescent="0.25">
      <c r="B6158"/>
    </row>
    <row r="6159" spans="2:2" x14ac:dyDescent="0.25">
      <c r="B6159"/>
    </row>
    <row r="6160" spans="2:2" x14ac:dyDescent="0.25">
      <c r="B6160"/>
    </row>
    <row r="6161" spans="2:2" x14ac:dyDescent="0.25">
      <c r="B6161"/>
    </row>
    <row r="6162" spans="2:2" x14ac:dyDescent="0.25">
      <c r="B6162"/>
    </row>
    <row r="6163" spans="2:2" x14ac:dyDescent="0.25">
      <c r="B6163"/>
    </row>
    <row r="6164" spans="2:2" x14ac:dyDescent="0.25">
      <c r="B6164"/>
    </row>
    <row r="6165" spans="2:2" x14ac:dyDescent="0.25">
      <c r="B6165"/>
    </row>
    <row r="6166" spans="2:2" x14ac:dyDescent="0.25">
      <c r="B6166"/>
    </row>
    <row r="6167" spans="2:2" x14ac:dyDescent="0.25">
      <c r="B6167"/>
    </row>
    <row r="6168" spans="2:2" x14ac:dyDescent="0.25">
      <c r="B6168"/>
    </row>
    <row r="6169" spans="2:2" x14ac:dyDescent="0.25">
      <c r="B6169"/>
    </row>
    <row r="6170" spans="2:2" x14ac:dyDescent="0.25">
      <c r="B6170"/>
    </row>
    <row r="6171" spans="2:2" x14ac:dyDescent="0.25">
      <c r="B6171"/>
    </row>
    <row r="6172" spans="2:2" x14ac:dyDescent="0.25">
      <c r="B6172"/>
    </row>
    <row r="6173" spans="2:2" x14ac:dyDescent="0.25">
      <c r="B6173"/>
    </row>
    <row r="6174" spans="2:2" x14ac:dyDescent="0.25">
      <c r="B6174"/>
    </row>
    <row r="6175" spans="2:2" x14ac:dyDescent="0.25">
      <c r="B6175"/>
    </row>
    <row r="6176" spans="2:2" x14ac:dyDescent="0.25">
      <c r="B6176"/>
    </row>
    <row r="6177" spans="2:2" x14ac:dyDescent="0.25">
      <c r="B6177"/>
    </row>
    <row r="6178" spans="2:2" x14ac:dyDescent="0.25">
      <c r="B6178"/>
    </row>
    <row r="6179" spans="2:2" x14ac:dyDescent="0.25">
      <c r="B6179"/>
    </row>
    <row r="6180" spans="2:2" x14ac:dyDescent="0.25">
      <c r="B6180"/>
    </row>
    <row r="6181" spans="2:2" x14ac:dyDescent="0.25">
      <c r="B6181"/>
    </row>
    <row r="6182" spans="2:2" x14ac:dyDescent="0.25">
      <c r="B6182"/>
    </row>
    <row r="6183" spans="2:2" x14ac:dyDescent="0.25">
      <c r="B6183"/>
    </row>
    <row r="6184" spans="2:2" x14ac:dyDescent="0.25">
      <c r="B6184"/>
    </row>
    <row r="6185" spans="2:2" x14ac:dyDescent="0.25">
      <c r="B6185"/>
    </row>
    <row r="6186" spans="2:2" x14ac:dyDescent="0.25">
      <c r="B6186"/>
    </row>
    <row r="6187" spans="2:2" x14ac:dyDescent="0.25">
      <c r="B6187"/>
    </row>
    <row r="6188" spans="2:2" x14ac:dyDescent="0.25">
      <c r="B6188"/>
    </row>
    <row r="6189" spans="2:2" x14ac:dyDescent="0.25">
      <c r="B6189"/>
    </row>
    <row r="6190" spans="2:2" x14ac:dyDescent="0.25">
      <c r="B6190"/>
    </row>
    <row r="6191" spans="2:2" x14ac:dyDescent="0.25">
      <c r="B6191"/>
    </row>
    <row r="6192" spans="2:2" x14ac:dyDescent="0.25">
      <c r="B6192"/>
    </row>
    <row r="6193" spans="2:2" x14ac:dyDescent="0.25">
      <c r="B6193"/>
    </row>
    <row r="6194" spans="2:2" x14ac:dyDescent="0.25">
      <c r="B6194"/>
    </row>
    <row r="6195" spans="2:2" x14ac:dyDescent="0.25">
      <c r="B6195"/>
    </row>
    <row r="6196" spans="2:2" x14ac:dyDescent="0.25">
      <c r="B6196"/>
    </row>
    <row r="6197" spans="2:2" x14ac:dyDescent="0.25">
      <c r="B6197"/>
    </row>
    <row r="6198" spans="2:2" x14ac:dyDescent="0.25">
      <c r="B6198"/>
    </row>
    <row r="6199" spans="2:2" x14ac:dyDescent="0.25">
      <c r="B6199"/>
    </row>
    <row r="6200" spans="2:2" x14ac:dyDescent="0.25">
      <c r="B6200"/>
    </row>
    <row r="6201" spans="2:2" x14ac:dyDescent="0.25">
      <c r="B6201"/>
    </row>
    <row r="6202" spans="2:2" x14ac:dyDescent="0.25">
      <c r="B6202"/>
    </row>
    <row r="6203" spans="2:2" x14ac:dyDescent="0.25">
      <c r="B6203"/>
    </row>
    <row r="6204" spans="2:2" x14ac:dyDescent="0.25">
      <c r="B6204"/>
    </row>
    <row r="6205" spans="2:2" x14ac:dyDescent="0.25">
      <c r="B6205"/>
    </row>
    <row r="6206" spans="2:2" x14ac:dyDescent="0.25">
      <c r="B6206"/>
    </row>
    <row r="6207" spans="2:2" x14ac:dyDescent="0.25">
      <c r="B6207"/>
    </row>
    <row r="6208" spans="2:2" x14ac:dyDescent="0.25">
      <c r="B6208"/>
    </row>
    <row r="6209" spans="2:2" x14ac:dyDescent="0.25">
      <c r="B6209"/>
    </row>
    <row r="6210" spans="2:2" x14ac:dyDescent="0.25">
      <c r="B6210"/>
    </row>
    <row r="6211" spans="2:2" x14ac:dyDescent="0.25">
      <c r="B6211"/>
    </row>
    <row r="6212" spans="2:2" x14ac:dyDescent="0.25">
      <c r="B6212"/>
    </row>
    <row r="6213" spans="2:2" x14ac:dyDescent="0.25">
      <c r="B6213"/>
    </row>
    <row r="6214" spans="2:2" x14ac:dyDescent="0.25">
      <c r="B6214"/>
    </row>
    <row r="6215" spans="2:2" x14ac:dyDescent="0.25">
      <c r="B6215"/>
    </row>
    <row r="6216" spans="2:2" x14ac:dyDescent="0.25">
      <c r="B6216"/>
    </row>
    <row r="6217" spans="2:2" x14ac:dyDescent="0.25">
      <c r="B6217"/>
    </row>
    <row r="6218" spans="2:2" x14ac:dyDescent="0.25">
      <c r="B6218"/>
    </row>
    <row r="6219" spans="2:2" x14ac:dyDescent="0.25">
      <c r="B6219"/>
    </row>
    <row r="6220" spans="2:2" x14ac:dyDescent="0.25">
      <c r="B6220"/>
    </row>
    <row r="6221" spans="2:2" x14ac:dyDescent="0.25">
      <c r="B6221"/>
    </row>
    <row r="6222" spans="2:2" x14ac:dyDescent="0.25">
      <c r="B6222"/>
    </row>
    <row r="6223" spans="2:2" x14ac:dyDescent="0.25">
      <c r="B6223"/>
    </row>
    <row r="6224" spans="2:2" x14ac:dyDescent="0.25">
      <c r="B6224"/>
    </row>
    <row r="6225" spans="2:2" x14ac:dyDescent="0.25">
      <c r="B6225"/>
    </row>
    <row r="6226" spans="2:2" x14ac:dyDescent="0.25">
      <c r="B6226"/>
    </row>
    <row r="6227" spans="2:2" x14ac:dyDescent="0.25">
      <c r="B6227"/>
    </row>
    <row r="6228" spans="2:2" x14ac:dyDescent="0.25">
      <c r="B6228"/>
    </row>
    <row r="6229" spans="2:2" x14ac:dyDescent="0.25">
      <c r="B6229"/>
    </row>
    <row r="6230" spans="2:2" x14ac:dyDescent="0.25">
      <c r="B6230"/>
    </row>
    <row r="6231" spans="2:2" x14ac:dyDescent="0.25">
      <c r="B6231"/>
    </row>
    <row r="6232" spans="2:2" x14ac:dyDescent="0.25">
      <c r="B6232"/>
    </row>
    <row r="6233" spans="2:2" x14ac:dyDescent="0.25">
      <c r="B6233"/>
    </row>
    <row r="6234" spans="2:2" x14ac:dyDescent="0.25">
      <c r="B6234"/>
    </row>
    <row r="6235" spans="2:2" x14ac:dyDescent="0.25">
      <c r="B6235"/>
    </row>
    <row r="6236" spans="2:2" x14ac:dyDescent="0.25">
      <c r="B6236"/>
    </row>
    <row r="6237" spans="2:2" x14ac:dyDescent="0.25">
      <c r="B6237"/>
    </row>
    <row r="6238" spans="2:2" x14ac:dyDescent="0.25">
      <c r="B6238"/>
    </row>
    <row r="6239" spans="2:2" x14ac:dyDescent="0.25">
      <c r="B6239"/>
    </row>
    <row r="6240" spans="2:2" x14ac:dyDescent="0.25">
      <c r="B6240"/>
    </row>
    <row r="6241" spans="2:2" x14ac:dyDescent="0.25">
      <c r="B6241"/>
    </row>
    <row r="6242" spans="2:2" x14ac:dyDescent="0.25">
      <c r="B6242"/>
    </row>
    <row r="6243" spans="2:2" x14ac:dyDescent="0.25">
      <c r="B6243"/>
    </row>
    <row r="6244" spans="2:2" x14ac:dyDescent="0.25">
      <c r="B6244"/>
    </row>
    <row r="6245" spans="2:2" x14ac:dyDescent="0.25">
      <c r="B6245"/>
    </row>
    <row r="6246" spans="2:2" x14ac:dyDescent="0.25">
      <c r="B6246"/>
    </row>
    <row r="6247" spans="2:2" x14ac:dyDescent="0.25">
      <c r="B6247"/>
    </row>
    <row r="6248" spans="2:2" x14ac:dyDescent="0.25">
      <c r="B6248"/>
    </row>
    <row r="6249" spans="2:2" x14ac:dyDescent="0.25">
      <c r="B6249"/>
    </row>
    <row r="6250" spans="2:2" x14ac:dyDescent="0.25">
      <c r="B6250"/>
    </row>
    <row r="6251" spans="2:2" x14ac:dyDescent="0.25">
      <c r="B6251"/>
    </row>
    <row r="6252" spans="2:2" x14ac:dyDescent="0.25">
      <c r="B6252"/>
    </row>
    <row r="6253" spans="2:2" x14ac:dyDescent="0.25">
      <c r="B6253"/>
    </row>
    <row r="6254" spans="2:2" x14ac:dyDescent="0.25">
      <c r="B6254"/>
    </row>
    <row r="6255" spans="2:2" x14ac:dyDescent="0.25">
      <c r="B6255"/>
    </row>
    <row r="6256" spans="2:2" x14ac:dyDescent="0.25">
      <c r="B6256"/>
    </row>
    <row r="6257" spans="2:2" x14ac:dyDescent="0.25">
      <c r="B6257"/>
    </row>
    <row r="6258" spans="2:2" x14ac:dyDescent="0.25">
      <c r="B6258"/>
    </row>
    <row r="6259" spans="2:2" x14ac:dyDescent="0.25">
      <c r="B6259"/>
    </row>
    <row r="6260" spans="2:2" x14ac:dyDescent="0.25">
      <c r="B6260"/>
    </row>
    <row r="6261" spans="2:2" x14ac:dyDescent="0.25">
      <c r="B6261"/>
    </row>
    <row r="6262" spans="2:2" x14ac:dyDescent="0.25">
      <c r="B6262"/>
    </row>
    <row r="6263" spans="2:2" x14ac:dyDescent="0.25">
      <c r="B6263"/>
    </row>
    <row r="6264" spans="2:2" x14ac:dyDescent="0.25">
      <c r="B6264"/>
    </row>
    <row r="6265" spans="2:2" x14ac:dyDescent="0.25">
      <c r="B6265"/>
    </row>
    <row r="6266" spans="2:2" x14ac:dyDescent="0.25">
      <c r="B6266"/>
    </row>
    <row r="6267" spans="2:2" x14ac:dyDescent="0.25">
      <c r="B6267"/>
    </row>
    <row r="6268" spans="2:2" x14ac:dyDescent="0.25">
      <c r="B6268"/>
    </row>
    <row r="6269" spans="2:2" x14ac:dyDescent="0.25">
      <c r="B6269"/>
    </row>
    <row r="6270" spans="2:2" x14ac:dyDescent="0.25">
      <c r="B6270"/>
    </row>
    <row r="6271" spans="2:2" x14ac:dyDescent="0.25">
      <c r="B6271"/>
    </row>
    <row r="6272" spans="2:2" x14ac:dyDescent="0.25">
      <c r="B6272"/>
    </row>
    <row r="6273" spans="2:2" x14ac:dyDescent="0.25">
      <c r="B6273"/>
    </row>
    <row r="6274" spans="2:2" x14ac:dyDescent="0.25">
      <c r="B6274"/>
    </row>
    <row r="6275" spans="2:2" x14ac:dyDescent="0.25">
      <c r="B6275"/>
    </row>
    <row r="6276" spans="2:2" x14ac:dyDescent="0.25">
      <c r="B6276"/>
    </row>
    <row r="6277" spans="2:2" x14ac:dyDescent="0.25">
      <c r="B6277"/>
    </row>
    <row r="6278" spans="2:2" x14ac:dyDescent="0.25">
      <c r="B6278"/>
    </row>
    <row r="6279" spans="2:2" x14ac:dyDescent="0.25">
      <c r="B6279"/>
    </row>
    <row r="6280" spans="2:2" x14ac:dyDescent="0.25">
      <c r="B6280"/>
    </row>
    <row r="6281" spans="2:2" x14ac:dyDescent="0.25">
      <c r="B6281"/>
    </row>
    <row r="6282" spans="2:2" x14ac:dyDescent="0.25">
      <c r="B6282"/>
    </row>
    <row r="6283" spans="2:2" x14ac:dyDescent="0.25">
      <c r="B6283"/>
    </row>
    <row r="6284" spans="2:2" x14ac:dyDescent="0.25">
      <c r="B6284"/>
    </row>
    <row r="6285" spans="2:2" x14ac:dyDescent="0.25">
      <c r="B6285"/>
    </row>
    <row r="6286" spans="2:2" x14ac:dyDescent="0.25">
      <c r="B6286"/>
    </row>
    <row r="6287" spans="2:2" x14ac:dyDescent="0.25">
      <c r="B6287"/>
    </row>
    <row r="6288" spans="2:2" x14ac:dyDescent="0.25">
      <c r="B6288"/>
    </row>
    <row r="6289" spans="2:2" x14ac:dyDescent="0.25">
      <c r="B6289"/>
    </row>
    <row r="6290" spans="2:2" x14ac:dyDescent="0.25">
      <c r="B6290"/>
    </row>
    <row r="6291" spans="2:2" x14ac:dyDescent="0.25">
      <c r="B6291"/>
    </row>
    <row r="6292" spans="2:2" x14ac:dyDescent="0.25">
      <c r="B6292"/>
    </row>
    <row r="6293" spans="2:2" x14ac:dyDescent="0.25">
      <c r="B6293"/>
    </row>
    <row r="6294" spans="2:2" x14ac:dyDescent="0.25">
      <c r="B6294"/>
    </row>
    <row r="6295" spans="2:2" x14ac:dyDescent="0.25">
      <c r="B6295"/>
    </row>
    <row r="6296" spans="2:2" x14ac:dyDescent="0.25">
      <c r="B6296"/>
    </row>
    <row r="6297" spans="2:2" x14ac:dyDescent="0.25">
      <c r="B6297"/>
    </row>
    <row r="6298" spans="2:2" x14ac:dyDescent="0.25">
      <c r="B6298"/>
    </row>
    <row r="6299" spans="2:2" x14ac:dyDescent="0.25">
      <c r="B6299"/>
    </row>
    <row r="6300" spans="2:2" x14ac:dyDescent="0.25">
      <c r="B6300"/>
    </row>
    <row r="6301" spans="2:2" x14ac:dyDescent="0.25">
      <c r="B6301"/>
    </row>
    <row r="6302" spans="2:2" x14ac:dyDescent="0.25">
      <c r="B6302"/>
    </row>
    <row r="6303" spans="2:2" x14ac:dyDescent="0.25">
      <c r="B6303"/>
    </row>
    <row r="6304" spans="2:2" x14ac:dyDescent="0.25">
      <c r="B6304"/>
    </row>
    <row r="6305" spans="2:2" x14ac:dyDescent="0.25">
      <c r="B6305"/>
    </row>
    <row r="6306" spans="2:2" x14ac:dyDescent="0.25">
      <c r="B6306"/>
    </row>
    <row r="6307" spans="2:2" x14ac:dyDescent="0.25">
      <c r="B6307"/>
    </row>
    <row r="6308" spans="2:2" x14ac:dyDescent="0.25">
      <c r="B6308"/>
    </row>
    <row r="6309" spans="2:2" x14ac:dyDescent="0.25">
      <c r="B6309"/>
    </row>
    <row r="6310" spans="2:2" x14ac:dyDescent="0.25">
      <c r="B6310"/>
    </row>
    <row r="6311" spans="2:2" x14ac:dyDescent="0.25">
      <c r="B6311"/>
    </row>
    <row r="6312" spans="2:2" x14ac:dyDescent="0.25">
      <c r="B6312"/>
    </row>
    <row r="6313" spans="2:2" x14ac:dyDescent="0.25">
      <c r="B6313"/>
    </row>
    <row r="6314" spans="2:2" x14ac:dyDescent="0.25">
      <c r="B6314"/>
    </row>
    <row r="6315" spans="2:2" x14ac:dyDescent="0.25">
      <c r="B6315"/>
    </row>
    <row r="6316" spans="2:2" x14ac:dyDescent="0.25">
      <c r="B6316"/>
    </row>
    <row r="6317" spans="2:2" x14ac:dyDescent="0.25">
      <c r="B6317"/>
    </row>
    <row r="6318" spans="2:2" x14ac:dyDescent="0.25">
      <c r="B6318"/>
    </row>
    <row r="6319" spans="2:2" x14ac:dyDescent="0.25">
      <c r="B6319"/>
    </row>
    <row r="6320" spans="2:2" x14ac:dyDescent="0.25">
      <c r="B6320"/>
    </row>
    <row r="6321" spans="2:2" x14ac:dyDescent="0.25">
      <c r="B6321"/>
    </row>
    <row r="6322" spans="2:2" x14ac:dyDescent="0.25">
      <c r="B6322"/>
    </row>
    <row r="6323" spans="2:2" x14ac:dyDescent="0.25">
      <c r="B6323"/>
    </row>
    <row r="6324" spans="2:2" x14ac:dyDescent="0.25">
      <c r="B6324"/>
    </row>
    <row r="6325" spans="2:2" x14ac:dyDescent="0.25">
      <c r="B6325"/>
    </row>
    <row r="6326" spans="2:2" x14ac:dyDescent="0.25">
      <c r="B6326"/>
    </row>
    <row r="6327" spans="2:2" x14ac:dyDescent="0.25">
      <c r="B6327"/>
    </row>
    <row r="6328" spans="2:2" x14ac:dyDescent="0.25">
      <c r="B6328"/>
    </row>
    <row r="6329" spans="2:2" x14ac:dyDescent="0.25">
      <c r="B6329"/>
    </row>
    <row r="6330" spans="2:2" x14ac:dyDescent="0.25">
      <c r="B6330"/>
    </row>
    <row r="6331" spans="2:2" x14ac:dyDescent="0.25">
      <c r="B6331"/>
    </row>
    <row r="6332" spans="2:2" x14ac:dyDescent="0.25">
      <c r="B6332"/>
    </row>
    <row r="6333" spans="2:2" x14ac:dyDescent="0.25">
      <c r="B6333"/>
    </row>
    <row r="6334" spans="2:2" x14ac:dyDescent="0.25">
      <c r="B6334"/>
    </row>
    <row r="6335" spans="2:2" x14ac:dyDescent="0.25">
      <c r="B6335"/>
    </row>
    <row r="6336" spans="2:2" x14ac:dyDescent="0.25">
      <c r="B6336"/>
    </row>
    <row r="6337" spans="2:2" x14ac:dyDescent="0.25">
      <c r="B6337"/>
    </row>
    <row r="6338" spans="2:2" x14ac:dyDescent="0.25">
      <c r="B6338"/>
    </row>
    <row r="6339" spans="2:2" x14ac:dyDescent="0.25">
      <c r="B6339"/>
    </row>
    <row r="6340" spans="2:2" x14ac:dyDescent="0.25">
      <c r="B6340"/>
    </row>
    <row r="6341" spans="2:2" x14ac:dyDescent="0.25">
      <c r="B6341"/>
    </row>
    <row r="6342" spans="2:2" x14ac:dyDescent="0.25">
      <c r="B6342"/>
    </row>
    <row r="6343" spans="2:2" x14ac:dyDescent="0.25">
      <c r="B6343"/>
    </row>
    <row r="6344" spans="2:2" x14ac:dyDescent="0.25">
      <c r="B6344"/>
    </row>
    <row r="6345" spans="2:2" x14ac:dyDescent="0.25">
      <c r="B6345"/>
    </row>
    <row r="6346" spans="2:2" x14ac:dyDescent="0.25">
      <c r="B6346"/>
    </row>
    <row r="6347" spans="2:2" x14ac:dyDescent="0.25">
      <c r="B6347"/>
    </row>
    <row r="6348" spans="2:2" x14ac:dyDescent="0.25">
      <c r="B6348"/>
    </row>
    <row r="6349" spans="2:2" x14ac:dyDescent="0.25">
      <c r="B6349"/>
    </row>
    <row r="6350" spans="2:2" x14ac:dyDescent="0.25">
      <c r="B6350"/>
    </row>
    <row r="6351" spans="2:2" x14ac:dyDescent="0.25">
      <c r="B6351"/>
    </row>
    <row r="6352" spans="2:2" x14ac:dyDescent="0.25">
      <c r="B6352"/>
    </row>
    <row r="6353" spans="2:2" x14ac:dyDescent="0.25">
      <c r="B6353"/>
    </row>
    <row r="6354" spans="2:2" x14ac:dyDescent="0.25">
      <c r="B6354"/>
    </row>
    <row r="6355" spans="2:2" x14ac:dyDescent="0.25">
      <c r="B6355"/>
    </row>
    <row r="6356" spans="2:2" x14ac:dyDescent="0.25">
      <c r="B6356"/>
    </row>
    <row r="6357" spans="2:2" x14ac:dyDescent="0.25">
      <c r="B6357"/>
    </row>
    <row r="6358" spans="2:2" x14ac:dyDescent="0.25">
      <c r="B6358"/>
    </row>
    <row r="6359" spans="2:2" x14ac:dyDescent="0.25">
      <c r="B6359"/>
    </row>
    <row r="6360" spans="2:2" x14ac:dyDescent="0.25">
      <c r="B6360"/>
    </row>
    <row r="6361" spans="2:2" x14ac:dyDescent="0.25">
      <c r="B6361"/>
    </row>
    <row r="6362" spans="2:2" x14ac:dyDescent="0.25">
      <c r="B6362"/>
    </row>
    <row r="6363" spans="2:2" x14ac:dyDescent="0.25">
      <c r="B6363"/>
    </row>
    <row r="6364" spans="2:2" x14ac:dyDescent="0.25">
      <c r="B6364"/>
    </row>
    <row r="6365" spans="2:2" x14ac:dyDescent="0.25">
      <c r="B6365"/>
    </row>
    <row r="6366" spans="2:2" x14ac:dyDescent="0.25">
      <c r="B6366"/>
    </row>
    <row r="6367" spans="2:2" x14ac:dyDescent="0.25">
      <c r="B6367"/>
    </row>
    <row r="6368" spans="2:2" x14ac:dyDescent="0.25">
      <c r="B6368"/>
    </row>
    <row r="6369" spans="2:2" x14ac:dyDescent="0.25">
      <c r="B6369"/>
    </row>
    <row r="6370" spans="2:2" x14ac:dyDescent="0.25">
      <c r="B6370"/>
    </row>
    <row r="6371" spans="2:2" x14ac:dyDescent="0.25">
      <c r="B6371"/>
    </row>
    <row r="6372" spans="2:2" x14ac:dyDescent="0.25">
      <c r="B6372"/>
    </row>
    <row r="6373" spans="2:2" x14ac:dyDescent="0.25">
      <c r="B6373"/>
    </row>
    <row r="6374" spans="2:2" x14ac:dyDescent="0.25">
      <c r="B6374"/>
    </row>
    <row r="6375" spans="2:2" x14ac:dyDescent="0.25">
      <c r="B6375"/>
    </row>
    <row r="6376" spans="2:2" x14ac:dyDescent="0.25">
      <c r="B6376"/>
    </row>
    <row r="6377" spans="2:2" x14ac:dyDescent="0.25">
      <c r="B6377"/>
    </row>
    <row r="6378" spans="2:2" x14ac:dyDescent="0.25">
      <c r="B6378"/>
    </row>
    <row r="6379" spans="2:2" x14ac:dyDescent="0.25">
      <c r="B6379"/>
    </row>
    <row r="6380" spans="2:2" x14ac:dyDescent="0.25">
      <c r="B6380"/>
    </row>
    <row r="6381" spans="2:2" x14ac:dyDescent="0.25">
      <c r="B6381"/>
    </row>
    <row r="6382" spans="2:2" x14ac:dyDescent="0.25">
      <c r="B6382"/>
    </row>
    <row r="6383" spans="2:2" x14ac:dyDescent="0.25">
      <c r="B6383"/>
    </row>
    <row r="6384" spans="2:2" x14ac:dyDescent="0.25">
      <c r="B6384"/>
    </row>
    <row r="6385" spans="2:2" x14ac:dyDescent="0.25">
      <c r="B6385"/>
    </row>
    <row r="6386" spans="2:2" x14ac:dyDescent="0.25">
      <c r="B6386"/>
    </row>
    <row r="6387" spans="2:2" x14ac:dyDescent="0.25">
      <c r="B6387"/>
    </row>
    <row r="6388" spans="2:2" x14ac:dyDescent="0.25">
      <c r="B6388"/>
    </row>
    <row r="6389" spans="2:2" x14ac:dyDescent="0.25">
      <c r="B6389"/>
    </row>
    <row r="6390" spans="2:2" x14ac:dyDescent="0.25">
      <c r="B6390"/>
    </row>
    <row r="6391" spans="2:2" x14ac:dyDescent="0.25">
      <c r="B6391"/>
    </row>
    <row r="6392" spans="2:2" x14ac:dyDescent="0.25">
      <c r="B6392"/>
    </row>
    <row r="6393" spans="2:2" x14ac:dyDescent="0.25">
      <c r="B6393"/>
    </row>
    <row r="6394" spans="2:2" x14ac:dyDescent="0.25">
      <c r="B6394"/>
    </row>
    <row r="6395" spans="2:2" x14ac:dyDescent="0.25">
      <c r="B6395"/>
    </row>
    <row r="6396" spans="2:2" x14ac:dyDescent="0.25">
      <c r="B6396"/>
    </row>
    <row r="6397" spans="2:2" x14ac:dyDescent="0.25">
      <c r="B6397"/>
    </row>
    <row r="6398" spans="2:2" x14ac:dyDescent="0.25">
      <c r="B6398"/>
    </row>
    <row r="6399" spans="2:2" x14ac:dyDescent="0.25">
      <c r="B6399"/>
    </row>
    <row r="6400" spans="2:2" x14ac:dyDescent="0.25">
      <c r="B6400"/>
    </row>
    <row r="6401" spans="2:2" x14ac:dyDescent="0.25">
      <c r="B6401"/>
    </row>
    <row r="6402" spans="2:2" x14ac:dyDescent="0.25">
      <c r="B6402"/>
    </row>
    <row r="6403" spans="2:2" x14ac:dyDescent="0.25">
      <c r="B6403"/>
    </row>
    <row r="6404" spans="2:2" x14ac:dyDescent="0.25">
      <c r="B6404"/>
    </row>
    <row r="6405" spans="2:2" x14ac:dyDescent="0.25">
      <c r="B6405"/>
    </row>
    <row r="6406" spans="2:2" x14ac:dyDescent="0.25">
      <c r="B6406"/>
    </row>
    <row r="6407" spans="2:2" x14ac:dyDescent="0.25">
      <c r="B6407"/>
    </row>
    <row r="6408" spans="2:2" x14ac:dyDescent="0.25">
      <c r="B6408"/>
    </row>
    <row r="6409" spans="2:2" x14ac:dyDescent="0.25">
      <c r="B6409"/>
    </row>
    <row r="6410" spans="2:2" x14ac:dyDescent="0.25">
      <c r="B6410"/>
    </row>
    <row r="6411" spans="2:2" x14ac:dyDescent="0.25">
      <c r="B6411"/>
    </row>
    <row r="6412" spans="2:2" x14ac:dyDescent="0.25">
      <c r="B6412"/>
    </row>
    <row r="6413" spans="2:2" x14ac:dyDescent="0.25">
      <c r="B6413"/>
    </row>
    <row r="6414" spans="2:2" x14ac:dyDescent="0.25">
      <c r="B6414"/>
    </row>
    <row r="6415" spans="2:2" x14ac:dyDescent="0.25">
      <c r="B6415"/>
    </row>
    <row r="6416" spans="2:2" x14ac:dyDescent="0.25">
      <c r="B6416"/>
    </row>
    <row r="6417" spans="2:2" x14ac:dyDescent="0.25">
      <c r="B6417"/>
    </row>
    <row r="6418" spans="2:2" x14ac:dyDescent="0.25">
      <c r="B6418"/>
    </row>
    <row r="6419" spans="2:2" x14ac:dyDescent="0.25">
      <c r="B6419"/>
    </row>
    <row r="6420" spans="2:2" x14ac:dyDescent="0.25">
      <c r="B6420"/>
    </row>
    <row r="6421" spans="2:2" x14ac:dyDescent="0.25">
      <c r="B6421"/>
    </row>
    <row r="6422" spans="2:2" x14ac:dyDescent="0.25">
      <c r="B6422"/>
    </row>
    <row r="6423" spans="2:2" x14ac:dyDescent="0.25">
      <c r="B6423"/>
    </row>
    <row r="6424" spans="2:2" x14ac:dyDescent="0.25">
      <c r="B6424"/>
    </row>
    <row r="6425" spans="2:2" x14ac:dyDescent="0.25">
      <c r="B6425"/>
    </row>
    <row r="6426" spans="2:2" x14ac:dyDescent="0.25">
      <c r="B6426"/>
    </row>
    <row r="6427" spans="2:2" x14ac:dyDescent="0.25">
      <c r="B6427"/>
    </row>
    <row r="6428" spans="2:2" x14ac:dyDescent="0.25">
      <c r="B6428"/>
    </row>
    <row r="6429" spans="2:2" x14ac:dyDescent="0.25">
      <c r="B6429"/>
    </row>
    <row r="6430" spans="2:2" x14ac:dyDescent="0.25">
      <c r="B6430"/>
    </row>
    <row r="6431" spans="2:2" x14ac:dyDescent="0.25">
      <c r="B6431"/>
    </row>
    <row r="6432" spans="2:2" x14ac:dyDescent="0.25">
      <c r="B6432"/>
    </row>
    <row r="6433" spans="2:2" x14ac:dyDescent="0.25">
      <c r="B6433"/>
    </row>
    <row r="6434" spans="2:2" x14ac:dyDescent="0.25">
      <c r="B6434"/>
    </row>
    <row r="6435" spans="2:2" x14ac:dyDescent="0.25">
      <c r="B6435"/>
    </row>
    <row r="6436" spans="2:2" x14ac:dyDescent="0.25">
      <c r="B6436"/>
    </row>
    <row r="6437" spans="2:2" x14ac:dyDescent="0.25">
      <c r="B6437"/>
    </row>
    <row r="6438" spans="2:2" x14ac:dyDescent="0.25">
      <c r="B6438"/>
    </row>
    <row r="6439" spans="2:2" x14ac:dyDescent="0.25">
      <c r="B6439"/>
    </row>
    <row r="6440" spans="2:2" x14ac:dyDescent="0.25">
      <c r="B6440"/>
    </row>
    <row r="6441" spans="2:2" x14ac:dyDescent="0.25">
      <c r="B6441"/>
    </row>
    <row r="6442" spans="2:2" x14ac:dyDescent="0.25">
      <c r="B6442"/>
    </row>
    <row r="6443" spans="2:2" x14ac:dyDescent="0.25">
      <c r="B6443"/>
    </row>
    <row r="6444" spans="2:2" x14ac:dyDescent="0.25">
      <c r="B6444"/>
    </row>
    <row r="6445" spans="2:2" x14ac:dyDescent="0.25">
      <c r="B6445"/>
    </row>
    <row r="6446" spans="2:2" x14ac:dyDescent="0.25">
      <c r="B6446"/>
    </row>
    <row r="6447" spans="2:2" x14ac:dyDescent="0.25">
      <c r="B6447"/>
    </row>
    <row r="6448" spans="2:2" x14ac:dyDescent="0.25">
      <c r="B6448"/>
    </row>
    <row r="6449" spans="2:2" x14ac:dyDescent="0.25">
      <c r="B6449"/>
    </row>
    <row r="6450" spans="2:2" x14ac:dyDescent="0.25">
      <c r="B6450"/>
    </row>
    <row r="6451" spans="2:2" x14ac:dyDescent="0.25">
      <c r="B6451"/>
    </row>
    <row r="6452" spans="2:2" x14ac:dyDescent="0.25">
      <c r="B6452"/>
    </row>
    <row r="6453" spans="2:2" x14ac:dyDescent="0.25">
      <c r="B6453"/>
    </row>
    <row r="6454" spans="2:2" x14ac:dyDescent="0.25">
      <c r="B6454"/>
    </row>
    <row r="6455" spans="2:2" x14ac:dyDescent="0.25">
      <c r="B6455"/>
    </row>
    <row r="6456" spans="2:2" x14ac:dyDescent="0.25">
      <c r="B6456"/>
    </row>
    <row r="6457" spans="2:2" x14ac:dyDescent="0.25">
      <c r="B6457"/>
    </row>
    <row r="6458" spans="2:2" x14ac:dyDescent="0.25">
      <c r="B6458"/>
    </row>
    <row r="6459" spans="2:2" x14ac:dyDescent="0.25">
      <c r="B6459"/>
    </row>
    <row r="6460" spans="2:2" x14ac:dyDescent="0.25">
      <c r="B6460"/>
    </row>
    <row r="6461" spans="2:2" x14ac:dyDescent="0.25">
      <c r="B6461"/>
    </row>
    <row r="6462" spans="2:2" x14ac:dyDescent="0.25">
      <c r="B6462"/>
    </row>
    <row r="6463" spans="2:2" x14ac:dyDescent="0.25">
      <c r="B6463"/>
    </row>
    <row r="6464" spans="2:2" x14ac:dyDescent="0.25">
      <c r="B6464"/>
    </row>
    <row r="6465" spans="2:2" x14ac:dyDescent="0.25">
      <c r="B6465"/>
    </row>
    <row r="6466" spans="2:2" x14ac:dyDescent="0.25">
      <c r="B6466"/>
    </row>
    <row r="6467" spans="2:2" x14ac:dyDescent="0.25">
      <c r="B6467"/>
    </row>
    <row r="6468" spans="2:2" x14ac:dyDescent="0.25">
      <c r="B6468"/>
    </row>
    <row r="6469" spans="2:2" x14ac:dyDescent="0.25">
      <c r="B6469"/>
    </row>
    <row r="6470" spans="2:2" x14ac:dyDescent="0.25">
      <c r="B6470"/>
    </row>
    <row r="6471" spans="2:2" x14ac:dyDescent="0.25">
      <c r="B6471"/>
    </row>
    <row r="6472" spans="2:2" x14ac:dyDescent="0.25">
      <c r="B6472"/>
    </row>
    <row r="6473" spans="2:2" x14ac:dyDescent="0.25">
      <c r="B6473"/>
    </row>
    <row r="6474" spans="2:2" x14ac:dyDescent="0.25">
      <c r="B6474"/>
    </row>
    <row r="6475" spans="2:2" x14ac:dyDescent="0.25">
      <c r="B6475"/>
    </row>
    <row r="6476" spans="2:2" x14ac:dyDescent="0.25">
      <c r="B6476"/>
    </row>
    <row r="6477" spans="2:2" x14ac:dyDescent="0.25">
      <c r="B6477"/>
    </row>
    <row r="6478" spans="2:2" x14ac:dyDescent="0.25">
      <c r="B6478"/>
    </row>
    <row r="6479" spans="2:2" x14ac:dyDescent="0.25">
      <c r="B6479"/>
    </row>
    <row r="6480" spans="2:2" x14ac:dyDescent="0.25">
      <c r="B6480"/>
    </row>
    <row r="6481" spans="2:2" x14ac:dyDescent="0.25">
      <c r="B6481"/>
    </row>
    <row r="6482" spans="2:2" x14ac:dyDescent="0.25">
      <c r="B6482"/>
    </row>
    <row r="6483" spans="2:2" x14ac:dyDescent="0.25">
      <c r="B6483"/>
    </row>
    <row r="6484" spans="2:2" x14ac:dyDescent="0.25">
      <c r="B6484"/>
    </row>
    <row r="6485" spans="2:2" x14ac:dyDescent="0.25">
      <c r="B6485"/>
    </row>
    <row r="6486" spans="2:2" x14ac:dyDescent="0.25">
      <c r="B6486"/>
    </row>
    <row r="6487" spans="2:2" x14ac:dyDescent="0.25">
      <c r="B6487"/>
    </row>
    <row r="6488" spans="2:2" x14ac:dyDescent="0.25">
      <c r="B6488"/>
    </row>
    <row r="6489" spans="2:2" x14ac:dyDescent="0.25">
      <c r="B6489"/>
    </row>
    <row r="6490" spans="2:2" x14ac:dyDescent="0.25">
      <c r="B6490"/>
    </row>
    <row r="6491" spans="2:2" x14ac:dyDescent="0.25">
      <c r="B6491"/>
    </row>
    <row r="6492" spans="2:2" x14ac:dyDescent="0.25">
      <c r="B6492"/>
    </row>
    <row r="6493" spans="2:2" x14ac:dyDescent="0.25">
      <c r="B6493"/>
    </row>
    <row r="6494" spans="2:2" x14ac:dyDescent="0.25">
      <c r="B6494"/>
    </row>
    <row r="6495" spans="2:2" x14ac:dyDescent="0.25">
      <c r="B6495"/>
    </row>
    <row r="6496" spans="2:2" x14ac:dyDescent="0.25">
      <c r="B6496"/>
    </row>
    <row r="6497" spans="2:2" x14ac:dyDescent="0.25">
      <c r="B6497"/>
    </row>
    <row r="6498" spans="2:2" x14ac:dyDescent="0.25">
      <c r="B6498"/>
    </row>
    <row r="6499" spans="2:2" x14ac:dyDescent="0.25">
      <c r="B6499"/>
    </row>
    <row r="6500" spans="2:2" x14ac:dyDescent="0.25">
      <c r="B6500"/>
    </row>
    <row r="6501" spans="2:2" x14ac:dyDescent="0.25">
      <c r="B6501"/>
    </row>
    <row r="6502" spans="2:2" x14ac:dyDescent="0.25">
      <c r="B6502"/>
    </row>
    <row r="6503" spans="2:2" x14ac:dyDescent="0.25">
      <c r="B6503"/>
    </row>
    <row r="6504" spans="2:2" x14ac:dyDescent="0.25">
      <c r="B6504"/>
    </row>
    <row r="6505" spans="2:2" x14ac:dyDescent="0.25">
      <c r="B6505"/>
    </row>
    <row r="6506" spans="2:2" x14ac:dyDescent="0.25">
      <c r="B6506"/>
    </row>
    <row r="6507" spans="2:2" x14ac:dyDescent="0.25">
      <c r="B6507"/>
    </row>
    <row r="6508" spans="2:2" x14ac:dyDescent="0.25">
      <c r="B6508"/>
    </row>
    <row r="6509" spans="2:2" x14ac:dyDescent="0.25">
      <c r="B6509"/>
    </row>
    <row r="6510" spans="2:2" x14ac:dyDescent="0.25">
      <c r="B6510"/>
    </row>
    <row r="6511" spans="2:2" x14ac:dyDescent="0.25">
      <c r="B6511"/>
    </row>
    <row r="6512" spans="2:2" x14ac:dyDescent="0.25">
      <c r="B6512"/>
    </row>
    <row r="6513" spans="2:2" x14ac:dyDescent="0.25">
      <c r="B6513"/>
    </row>
    <row r="6514" spans="2:2" x14ac:dyDescent="0.25">
      <c r="B6514"/>
    </row>
    <row r="6515" spans="2:2" x14ac:dyDescent="0.25">
      <c r="B6515"/>
    </row>
    <row r="6516" spans="2:2" x14ac:dyDescent="0.25">
      <c r="B6516"/>
    </row>
    <row r="6517" spans="2:2" x14ac:dyDescent="0.25">
      <c r="B6517"/>
    </row>
    <row r="6518" spans="2:2" x14ac:dyDescent="0.25">
      <c r="B6518"/>
    </row>
    <row r="6519" spans="2:2" x14ac:dyDescent="0.25">
      <c r="B6519"/>
    </row>
    <row r="6520" spans="2:2" x14ac:dyDescent="0.25">
      <c r="B6520"/>
    </row>
    <row r="6521" spans="2:2" x14ac:dyDescent="0.25">
      <c r="B6521"/>
    </row>
    <row r="6522" spans="2:2" x14ac:dyDescent="0.25">
      <c r="B6522"/>
    </row>
    <row r="6523" spans="2:2" x14ac:dyDescent="0.25">
      <c r="B6523"/>
    </row>
    <row r="6524" spans="2:2" x14ac:dyDescent="0.25">
      <c r="B6524"/>
    </row>
    <row r="6525" spans="2:2" x14ac:dyDescent="0.25">
      <c r="B6525"/>
    </row>
    <row r="6526" spans="2:2" x14ac:dyDescent="0.25">
      <c r="B6526"/>
    </row>
    <row r="6527" spans="2:2" x14ac:dyDescent="0.25">
      <c r="B6527"/>
    </row>
    <row r="6528" spans="2:2" x14ac:dyDescent="0.25">
      <c r="B6528"/>
    </row>
    <row r="6529" spans="2:2" x14ac:dyDescent="0.25">
      <c r="B6529"/>
    </row>
    <row r="6530" spans="2:2" x14ac:dyDescent="0.25">
      <c r="B6530"/>
    </row>
    <row r="6531" spans="2:2" x14ac:dyDescent="0.25">
      <c r="B6531"/>
    </row>
    <row r="6532" spans="2:2" x14ac:dyDescent="0.25">
      <c r="B6532"/>
    </row>
    <row r="6533" spans="2:2" x14ac:dyDescent="0.25">
      <c r="B6533"/>
    </row>
    <row r="6534" spans="2:2" x14ac:dyDescent="0.25">
      <c r="B6534"/>
    </row>
    <row r="6535" spans="2:2" x14ac:dyDescent="0.25">
      <c r="B6535"/>
    </row>
    <row r="6536" spans="2:2" x14ac:dyDescent="0.25">
      <c r="B6536"/>
    </row>
    <row r="6537" spans="2:2" x14ac:dyDescent="0.25">
      <c r="B6537"/>
    </row>
    <row r="6538" spans="2:2" x14ac:dyDescent="0.25">
      <c r="B6538"/>
    </row>
    <row r="6539" spans="2:2" x14ac:dyDescent="0.25">
      <c r="B6539"/>
    </row>
    <row r="6540" spans="2:2" x14ac:dyDescent="0.25">
      <c r="B6540"/>
    </row>
    <row r="6541" spans="2:2" x14ac:dyDescent="0.25">
      <c r="B6541"/>
    </row>
    <row r="6542" spans="2:2" x14ac:dyDescent="0.25">
      <c r="B6542"/>
    </row>
    <row r="6543" spans="2:2" x14ac:dyDescent="0.25">
      <c r="B6543"/>
    </row>
    <row r="6544" spans="2:2" x14ac:dyDescent="0.25">
      <c r="B6544"/>
    </row>
    <row r="6545" spans="2:2" x14ac:dyDescent="0.25">
      <c r="B6545"/>
    </row>
    <row r="6546" spans="2:2" x14ac:dyDescent="0.25">
      <c r="B6546"/>
    </row>
    <row r="6547" spans="2:2" x14ac:dyDescent="0.25">
      <c r="B6547"/>
    </row>
    <row r="6548" spans="2:2" x14ac:dyDescent="0.25">
      <c r="B6548"/>
    </row>
    <row r="6549" spans="2:2" x14ac:dyDescent="0.25">
      <c r="B6549"/>
    </row>
    <row r="6550" spans="2:2" x14ac:dyDescent="0.25">
      <c r="B6550"/>
    </row>
    <row r="6551" spans="2:2" x14ac:dyDescent="0.25">
      <c r="B6551"/>
    </row>
    <row r="6552" spans="2:2" x14ac:dyDescent="0.25">
      <c r="B6552"/>
    </row>
    <row r="6553" spans="2:2" x14ac:dyDescent="0.25">
      <c r="B6553"/>
    </row>
    <row r="6554" spans="2:2" x14ac:dyDescent="0.25">
      <c r="B6554"/>
    </row>
    <row r="6555" spans="2:2" x14ac:dyDescent="0.25">
      <c r="B6555"/>
    </row>
    <row r="6556" spans="2:2" x14ac:dyDescent="0.25">
      <c r="B6556"/>
    </row>
    <row r="6557" spans="2:2" x14ac:dyDescent="0.25">
      <c r="B6557"/>
    </row>
    <row r="6558" spans="2:2" x14ac:dyDescent="0.25">
      <c r="B6558"/>
    </row>
    <row r="6559" spans="2:2" x14ac:dyDescent="0.25">
      <c r="B6559"/>
    </row>
    <row r="6560" spans="2:2" x14ac:dyDescent="0.25">
      <c r="B6560"/>
    </row>
    <row r="6561" spans="2:2" x14ac:dyDescent="0.25">
      <c r="B6561"/>
    </row>
    <row r="6562" spans="2:2" x14ac:dyDescent="0.25">
      <c r="B6562"/>
    </row>
    <row r="6563" spans="2:2" x14ac:dyDescent="0.25">
      <c r="B6563"/>
    </row>
    <row r="6564" spans="2:2" x14ac:dyDescent="0.25">
      <c r="B6564"/>
    </row>
    <row r="6565" spans="2:2" x14ac:dyDescent="0.25">
      <c r="B6565"/>
    </row>
    <row r="6566" spans="2:2" x14ac:dyDescent="0.25">
      <c r="B6566"/>
    </row>
    <row r="6567" spans="2:2" x14ac:dyDescent="0.25">
      <c r="B6567"/>
    </row>
    <row r="6568" spans="2:2" x14ac:dyDescent="0.25">
      <c r="B6568"/>
    </row>
    <row r="6569" spans="2:2" x14ac:dyDescent="0.25">
      <c r="B6569"/>
    </row>
    <row r="6570" spans="2:2" x14ac:dyDescent="0.25">
      <c r="B6570"/>
    </row>
    <row r="6571" spans="2:2" x14ac:dyDescent="0.25">
      <c r="B6571"/>
    </row>
    <row r="6572" spans="2:2" x14ac:dyDescent="0.25">
      <c r="B6572"/>
    </row>
    <row r="6573" spans="2:2" x14ac:dyDescent="0.25">
      <c r="B6573"/>
    </row>
    <row r="6574" spans="2:2" x14ac:dyDescent="0.25">
      <c r="B6574"/>
    </row>
    <row r="6575" spans="2:2" x14ac:dyDescent="0.25">
      <c r="B6575"/>
    </row>
    <row r="6576" spans="2:2" x14ac:dyDescent="0.25">
      <c r="B6576"/>
    </row>
    <row r="6577" spans="2:2" x14ac:dyDescent="0.25">
      <c r="B6577"/>
    </row>
    <row r="6578" spans="2:2" x14ac:dyDescent="0.25">
      <c r="B6578"/>
    </row>
    <row r="6579" spans="2:2" x14ac:dyDescent="0.25">
      <c r="B6579"/>
    </row>
    <row r="6580" spans="2:2" x14ac:dyDescent="0.25">
      <c r="B6580"/>
    </row>
    <row r="6581" spans="2:2" x14ac:dyDescent="0.25">
      <c r="B6581"/>
    </row>
    <row r="6582" spans="2:2" x14ac:dyDescent="0.25">
      <c r="B6582"/>
    </row>
    <row r="6583" spans="2:2" x14ac:dyDescent="0.25">
      <c r="B6583"/>
    </row>
    <row r="6584" spans="2:2" x14ac:dyDescent="0.25">
      <c r="B6584"/>
    </row>
    <row r="6585" spans="2:2" x14ac:dyDescent="0.25">
      <c r="B6585"/>
    </row>
    <row r="6586" spans="2:2" x14ac:dyDescent="0.25">
      <c r="B6586"/>
    </row>
    <row r="6587" spans="2:2" x14ac:dyDescent="0.25">
      <c r="B6587"/>
    </row>
    <row r="6588" spans="2:2" x14ac:dyDescent="0.25">
      <c r="B6588"/>
    </row>
    <row r="6589" spans="2:2" x14ac:dyDescent="0.25">
      <c r="B6589"/>
    </row>
    <row r="6590" spans="2:2" x14ac:dyDescent="0.25">
      <c r="B6590"/>
    </row>
    <row r="6591" spans="2:2" x14ac:dyDescent="0.25">
      <c r="B6591"/>
    </row>
    <row r="6592" spans="2:2" x14ac:dyDescent="0.25">
      <c r="B6592"/>
    </row>
    <row r="6593" spans="2:2" x14ac:dyDescent="0.25">
      <c r="B6593"/>
    </row>
    <row r="6594" spans="2:2" x14ac:dyDescent="0.25">
      <c r="B6594"/>
    </row>
    <row r="6595" spans="2:2" x14ac:dyDescent="0.25">
      <c r="B6595"/>
    </row>
    <row r="6596" spans="2:2" x14ac:dyDescent="0.25">
      <c r="B6596"/>
    </row>
    <row r="6597" spans="2:2" x14ac:dyDescent="0.25">
      <c r="B6597"/>
    </row>
    <row r="6598" spans="2:2" x14ac:dyDescent="0.25">
      <c r="B6598"/>
    </row>
    <row r="6599" spans="2:2" x14ac:dyDescent="0.25">
      <c r="B6599"/>
    </row>
    <row r="6600" spans="2:2" x14ac:dyDescent="0.25">
      <c r="B6600"/>
    </row>
    <row r="6601" spans="2:2" x14ac:dyDescent="0.25">
      <c r="B6601"/>
    </row>
    <row r="6602" spans="2:2" x14ac:dyDescent="0.25">
      <c r="B6602"/>
    </row>
    <row r="6603" spans="2:2" x14ac:dyDescent="0.25">
      <c r="B6603"/>
    </row>
    <row r="6604" spans="2:2" x14ac:dyDescent="0.25">
      <c r="B6604"/>
    </row>
    <row r="6605" spans="2:2" x14ac:dyDescent="0.25">
      <c r="B6605"/>
    </row>
    <row r="6606" spans="2:2" x14ac:dyDescent="0.25">
      <c r="B6606"/>
    </row>
    <row r="6607" spans="2:2" x14ac:dyDescent="0.25">
      <c r="B6607"/>
    </row>
    <row r="6608" spans="2:2" x14ac:dyDescent="0.25">
      <c r="B6608"/>
    </row>
    <row r="6609" spans="2:2" x14ac:dyDescent="0.25">
      <c r="B6609"/>
    </row>
    <row r="6610" spans="2:2" x14ac:dyDescent="0.25">
      <c r="B6610"/>
    </row>
    <row r="6611" spans="2:2" x14ac:dyDescent="0.25">
      <c r="B6611"/>
    </row>
    <row r="6612" spans="2:2" x14ac:dyDescent="0.25">
      <c r="B6612"/>
    </row>
    <row r="6613" spans="2:2" x14ac:dyDescent="0.25">
      <c r="B6613"/>
    </row>
    <row r="6614" spans="2:2" x14ac:dyDescent="0.25">
      <c r="B6614"/>
    </row>
    <row r="6615" spans="2:2" x14ac:dyDescent="0.25">
      <c r="B6615"/>
    </row>
    <row r="6616" spans="2:2" x14ac:dyDescent="0.25">
      <c r="B6616"/>
    </row>
    <row r="6617" spans="2:2" x14ac:dyDescent="0.25">
      <c r="B6617"/>
    </row>
    <row r="6618" spans="2:2" x14ac:dyDescent="0.25">
      <c r="B6618"/>
    </row>
    <row r="6619" spans="2:2" x14ac:dyDescent="0.25">
      <c r="B6619"/>
    </row>
    <row r="6620" spans="2:2" x14ac:dyDescent="0.25">
      <c r="B6620"/>
    </row>
    <row r="6621" spans="2:2" x14ac:dyDescent="0.25">
      <c r="B6621"/>
    </row>
    <row r="6622" spans="2:2" x14ac:dyDescent="0.25">
      <c r="B6622"/>
    </row>
    <row r="6623" spans="2:2" x14ac:dyDescent="0.25">
      <c r="B6623"/>
    </row>
    <row r="6624" spans="2:2" x14ac:dyDescent="0.25">
      <c r="B6624"/>
    </row>
    <row r="6625" spans="2:2" x14ac:dyDescent="0.25">
      <c r="B6625"/>
    </row>
    <row r="6626" spans="2:2" x14ac:dyDescent="0.25">
      <c r="B6626"/>
    </row>
    <row r="6627" spans="2:2" x14ac:dyDescent="0.25">
      <c r="B6627"/>
    </row>
    <row r="6628" spans="2:2" x14ac:dyDescent="0.25">
      <c r="B6628"/>
    </row>
    <row r="6629" spans="2:2" x14ac:dyDescent="0.25">
      <c r="B6629"/>
    </row>
    <row r="6630" spans="2:2" x14ac:dyDescent="0.25">
      <c r="B6630"/>
    </row>
    <row r="6631" spans="2:2" x14ac:dyDescent="0.25">
      <c r="B6631"/>
    </row>
    <row r="6632" spans="2:2" x14ac:dyDescent="0.25">
      <c r="B6632"/>
    </row>
    <row r="6633" spans="2:2" x14ac:dyDescent="0.25">
      <c r="B6633"/>
    </row>
    <row r="6634" spans="2:2" x14ac:dyDescent="0.25">
      <c r="B6634"/>
    </row>
    <row r="6635" spans="2:2" x14ac:dyDescent="0.25">
      <c r="B6635"/>
    </row>
    <row r="6636" spans="2:2" x14ac:dyDescent="0.25">
      <c r="B6636"/>
    </row>
    <row r="6637" spans="2:2" x14ac:dyDescent="0.25">
      <c r="B6637"/>
    </row>
    <row r="6638" spans="2:2" x14ac:dyDescent="0.25">
      <c r="B6638"/>
    </row>
    <row r="6639" spans="2:2" x14ac:dyDescent="0.25">
      <c r="B6639"/>
    </row>
    <row r="6640" spans="2:2" x14ac:dyDescent="0.25">
      <c r="B6640"/>
    </row>
    <row r="6641" spans="2:2" x14ac:dyDescent="0.25">
      <c r="B6641"/>
    </row>
    <row r="6642" spans="2:2" x14ac:dyDescent="0.25">
      <c r="B6642"/>
    </row>
    <row r="6643" spans="2:2" x14ac:dyDescent="0.25">
      <c r="B6643"/>
    </row>
    <row r="6644" spans="2:2" x14ac:dyDescent="0.25">
      <c r="B6644"/>
    </row>
    <row r="6645" spans="2:2" x14ac:dyDescent="0.25">
      <c r="B6645"/>
    </row>
    <row r="6646" spans="2:2" x14ac:dyDescent="0.25">
      <c r="B6646"/>
    </row>
    <row r="6647" spans="2:2" x14ac:dyDescent="0.25">
      <c r="B6647"/>
    </row>
    <row r="6648" spans="2:2" x14ac:dyDescent="0.25">
      <c r="B6648"/>
    </row>
    <row r="6649" spans="2:2" x14ac:dyDescent="0.25">
      <c r="B6649"/>
    </row>
    <row r="6650" spans="2:2" x14ac:dyDescent="0.25">
      <c r="B6650"/>
    </row>
    <row r="6651" spans="2:2" x14ac:dyDescent="0.25">
      <c r="B6651"/>
    </row>
    <row r="6652" spans="2:2" x14ac:dyDescent="0.25">
      <c r="B6652"/>
    </row>
    <row r="6653" spans="2:2" x14ac:dyDescent="0.25">
      <c r="B6653"/>
    </row>
    <row r="6654" spans="2:2" x14ac:dyDescent="0.25">
      <c r="B6654"/>
    </row>
    <row r="6655" spans="2:2" x14ac:dyDescent="0.25">
      <c r="B6655"/>
    </row>
    <row r="6656" spans="2:2" x14ac:dyDescent="0.25">
      <c r="B6656"/>
    </row>
    <row r="6657" spans="2:2" x14ac:dyDescent="0.25">
      <c r="B6657"/>
    </row>
    <row r="6658" spans="2:2" x14ac:dyDescent="0.25">
      <c r="B6658"/>
    </row>
    <row r="6659" spans="2:2" x14ac:dyDescent="0.25">
      <c r="B6659"/>
    </row>
    <row r="6660" spans="2:2" x14ac:dyDescent="0.25">
      <c r="B6660"/>
    </row>
    <row r="6661" spans="2:2" x14ac:dyDescent="0.25">
      <c r="B6661"/>
    </row>
    <row r="6662" spans="2:2" x14ac:dyDescent="0.25">
      <c r="B6662"/>
    </row>
    <row r="6663" spans="2:2" x14ac:dyDescent="0.25">
      <c r="B6663"/>
    </row>
    <row r="6664" spans="2:2" x14ac:dyDescent="0.25">
      <c r="B6664"/>
    </row>
    <row r="6665" spans="2:2" x14ac:dyDescent="0.25">
      <c r="B6665"/>
    </row>
    <row r="6666" spans="2:2" x14ac:dyDescent="0.25">
      <c r="B6666"/>
    </row>
    <row r="6667" spans="2:2" x14ac:dyDescent="0.25">
      <c r="B6667"/>
    </row>
    <row r="6668" spans="2:2" x14ac:dyDescent="0.25">
      <c r="B6668"/>
    </row>
    <row r="6669" spans="2:2" x14ac:dyDescent="0.25">
      <c r="B6669"/>
    </row>
    <row r="6670" spans="2:2" x14ac:dyDescent="0.25">
      <c r="B6670"/>
    </row>
    <row r="6671" spans="2:2" x14ac:dyDescent="0.25">
      <c r="B6671"/>
    </row>
    <row r="6672" spans="2:2" x14ac:dyDescent="0.25">
      <c r="B6672"/>
    </row>
    <row r="6673" spans="2:2" x14ac:dyDescent="0.25">
      <c r="B6673"/>
    </row>
    <row r="6674" spans="2:2" x14ac:dyDescent="0.25">
      <c r="B6674"/>
    </row>
    <row r="6675" spans="2:2" x14ac:dyDescent="0.25">
      <c r="B6675"/>
    </row>
    <row r="6676" spans="2:2" x14ac:dyDescent="0.25">
      <c r="B6676"/>
    </row>
    <row r="6677" spans="2:2" x14ac:dyDescent="0.25">
      <c r="B6677"/>
    </row>
    <row r="6678" spans="2:2" x14ac:dyDescent="0.25">
      <c r="B6678"/>
    </row>
    <row r="6679" spans="2:2" x14ac:dyDescent="0.25">
      <c r="B6679"/>
    </row>
    <row r="6680" spans="2:2" x14ac:dyDescent="0.25">
      <c r="B6680"/>
    </row>
    <row r="6681" spans="2:2" x14ac:dyDescent="0.25">
      <c r="B6681"/>
    </row>
    <row r="6682" spans="2:2" x14ac:dyDescent="0.25">
      <c r="B6682"/>
    </row>
    <row r="6683" spans="2:2" x14ac:dyDescent="0.25">
      <c r="B6683"/>
    </row>
    <row r="6684" spans="2:2" x14ac:dyDescent="0.25">
      <c r="B6684"/>
    </row>
    <row r="6685" spans="2:2" x14ac:dyDescent="0.25">
      <c r="B6685"/>
    </row>
    <row r="6686" spans="2:2" x14ac:dyDescent="0.25">
      <c r="B6686"/>
    </row>
    <row r="6687" spans="2:2" x14ac:dyDescent="0.25">
      <c r="B6687"/>
    </row>
    <row r="6688" spans="2:2" x14ac:dyDescent="0.25">
      <c r="B6688"/>
    </row>
    <row r="6689" spans="2:2" x14ac:dyDescent="0.25">
      <c r="B6689"/>
    </row>
    <row r="6690" spans="2:2" x14ac:dyDescent="0.25">
      <c r="B6690"/>
    </row>
    <row r="6691" spans="2:2" x14ac:dyDescent="0.25">
      <c r="B6691"/>
    </row>
    <row r="6692" spans="2:2" x14ac:dyDescent="0.25">
      <c r="B6692"/>
    </row>
    <row r="6693" spans="2:2" x14ac:dyDescent="0.25">
      <c r="B6693"/>
    </row>
    <row r="6694" spans="2:2" x14ac:dyDescent="0.25">
      <c r="B6694"/>
    </row>
    <row r="6695" spans="2:2" x14ac:dyDescent="0.25">
      <c r="B6695"/>
    </row>
    <row r="6696" spans="2:2" x14ac:dyDescent="0.25">
      <c r="B6696"/>
    </row>
    <row r="6697" spans="2:2" x14ac:dyDescent="0.25">
      <c r="B6697"/>
    </row>
    <row r="6698" spans="2:2" x14ac:dyDescent="0.25">
      <c r="B6698"/>
    </row>
    <row r="6699" spans="2:2" x14ac:dyDescent="0.25">
      <c r="B6699"/>
    </row>
    <row r="6700" spans="2:2" x14ac:dyDescent="0.25">
      <c r="B6700"/>
    </row>
    <row r="6701" spans="2:2" x14ac:dyDescent="0.25">
      <c r="B6701"/>
    </row>
    <row r="6702" spans="2:2" x14ac:dyDescent="0.25">
      <c r="B6702"/>
    </row>
    <row r="6703" spans="2:2" x14ac:dyDescent="0.25">
      <c r="B6703"/>
    </row>
    <row r="6704" spans="2:2" x14ac:dyDescent="0.25">
      <c r="B6704"/>
    </row>
    <row r="6705" spans="2:2" x14ac:dyDescent="0.25">
      <c r="B6705"/>
    </row>
    <row r="6706" spans="2:2" x14ac:dyDescent="0.25">
      <c r="B6706"/>
    </row>
    <row r="6707" spans="2:2" x14ac:dyDescent="0.25">
      <c r="B6707"/>
    </row>
    <row r="6708" spans="2:2" x14ac:dyDescent="0.25">
      <c r="B6708"/>
    </row>
    <row r="6709" spans="2:2" x14ac:dyDescent="0.25">
      <c r="B6709"/>
    </row>
    <row r="6710" spans="2:2" x14ac:dyDescent="0.25">
      <c r="B6710"/>
    </row>
    <row r="6711" spans="2:2" x14ac:dyDescent="0.25">
      <c r="B6711"/>
    </row>
    <row r="6712" spans="2:2" x14ac:dyDescent="0.25">
      <c r="B6712"/>
    </row>
    <row r="6713" spans="2:2" x14ac:dyDescent="0.25">
      <c r="B6713"/>
    </row>
    <row r="6714" spans="2:2" x14ac:dyDescent="0.25">
      <c r="B6714"/>
    </row>
    <row r="6715" spans="2:2" x14ac:dyDescent="0.25">
      <c r="B6715"/>
    </row>
    <row r="6716" spans="2:2" x14ac:dyDescent="0.25">
      <c r="B6716"/>
    </row>
    <row r="6717" spans="2:2" x14ac:dyDescent="0.25">
      <c r="B6717"/>
    </row>
    <row r="6718" spans="2:2" x14ac:dyDescent="0.25">
      <c r="B6718"/>
    </row>
    <row r="6719" spans="2:2" x14ac:dyDescent="0.25">
      <c r="B6719"/>
    </row>
    <row r="6720" spans="2:2" x14ac:dyDescent="0.25">
      <c r="B6720"/>
    </row>
    <row r="6721" spans="2:2" x14ac:dyDescent="0.25">
      <c r="B6721"/>
    </row>
    <row r="6722" spans="2:2" x14ac:dyDescent="0.25">
      <c r="B6722"/>
    </row>
    <row r="6723" spans="2:2" x14ac:dyDescent="0.25">
      <c r="B6723"/>
    </row>
    <row r="6724" spans="2:2" x14ac:dyDescent="0.25">
      <c r="B6724"/>
    </row>
    <row r="6725" spans="2:2" x14ac:dyDescent="0.25">
      <c r="B6725"/>
    </row>
    <row r="6726" spans="2:2" x14ac:dyDescent="0.25">
      <c r="B6726"/>
    </row>
    <row r="6727" spans="2:2" x14ac:dyDescent="0.25">
      <c r="B6727"/>
    </row>
    <row r="6728" spans="2:2" x14ac:dyDescent="0.25">
      <c r="B6728"/>
    </row>
    <row r="6729" spans="2:2" x14ac:dyDescent="0.25">
      <c r="B6729"/>
    </row>
    <row r="6730" spans="2:2" x14ac:dyDescent="0.25">
      <c r="B6730"/>
    </row>
    <row r="6731" spans="2:2" x14ac:dyDescent="0.25">
      <c r="B6731"/>
    </row>
    <row r="6732" spans="2:2" x14ac:dyDescent="0.25">
      <c r="B6732"/>
    </row>
    <row r="6733" spans="2:2" x14ac:dyDescent="0.25">
      <c r="B6733"/>
    </row>
    <row r="6734" spans="2:2" x14ac:dyDescent="0.25">
      <c r="B6734"/>
    </row>
    <row r="6735" spans="2:2" x14ac:dyDescent="0.25">
      <c r="B6735"/>
    </row>
    <row r="6736" spans="2:2" x14ac:dyDescent="0.25">
      <c r="B6736"/>
    </row>
    <row r="6737" spans="2:2" x14ac:dyDescent="0.25">
      <c r="B6737"/>
    </row>
    <row r="6738" spans="2:2" x14ac:dyDescent="0.25">
      <c r="B6738"/>
    </row>
    <row r="6739" spans="2:2" x14ac:dyDescent="0.25">
      <c r="B6739"/>
    </row>
    <row r="6740" spans="2:2" x14ac:dyDescent="0.25">
      <c r="B6740"/>
    </row>
    <row r="6741" spans="2:2" x14ac:dyDescent="0.25">
      <c r="B6741"/>
    </row>
    <row r="6742" spans="2:2" x14ac:dyDescent="0.25">
      <c r="B6742"/>
    </row>
    <row r="6743" spans="2:2" x14ac:dyDescent="0.25">
      <c r="B6743"/>
    </row>
    <row r="6744" spans="2:2" x14ac:dyDescent="0.25">
      <c r="B6744"/>
    </row>
    <row r="6745" spans="2:2" x14ac:dyDescent="0.25">
      <c r="B6745"/>
    </row>
    <row r="6746" spans="2:2" x14ac:dyDescent="0.25">
      <c r="B6746"/>
    </row>
    <row r="6747" spans="2:2" x14ac:dyDescent="0.25">
      <c r="B6747"/>
    </row>
    <row r="6748" spans="2:2" x14ac:dyDescent="0.25">
      <c r="B6748"/>
    </row>
    <row r="6749" spans="2:2" x14ac:dyDescent="0.25">
      <c r="B6749"/>
    </row>
    <row r="6750" spans="2:2" x14ac:dyDescent="0.25">
      <c r="B6750"/>
    </row>
    <row r="6751" spans="2:2" x14ac:dyDescent="0.25">
      <c r="B6751"/>
    </row>
    <row r="6752" spans="2:2" x14ac:dyDescent="0.25">
      <c r="B6752"/>
    </row>
    <row r="6753" spans="2:2" x14ac:dyDescent="0.25">
      <c r="B6753"/>
    </row>
    <row r="6754" spans="2:2" x14ac:dyDescent="0.25">
      <c r="B6754"/>
    </row>
    <row r="6755" spans="2:2" x14ac:dyDescent="0.25">
      <c r="B6755"/>
    </row>
    <row r="6756" spans="2:2" x14ac:dyDescent="0.25">
      <c r="B6756"/>
    </row>
    <row r="6757" spans="2:2" x14ac:dyDescent="0.25">
      <c r="B6757"/>
    </row>
    <row r="6758" spans="2:2" x14ac:dyDescent="0.25">
      <c r="B6758"/>
    </row>
    <row r="6759" spans="2:2" x14ac:dyDescent="0.25">
      <c r="B6759"/>
    </row>
    <row r="6760" spans="2:2" x14ac:dyDescent="0.25">
      <c r="B6760"/>
    </row>
    <row r="6761" spans="2:2" x14ac:dyDescent="0.25">
      <c r="B6761"/>
    </row>
    <row r="6762" spans="2:2" x14ac:dyDescent="0.25">
      <c r="B6762"/>
    </row>
    <row r="6763" spans="2:2" x14ac:dyDescent="0.25">
      <c r="B6763"/>
    </row>
    <row r="6764" spans="2:2" x14ac:dyDescent="0.25">
      <c r="B6764"/>
    </row>
    <row r="6765" spans="2:2" x14ac:dyDescent="0.25">
      <c r="B6765"/>
    </row>
    <row r="6766" spans="2:2" x14ac:dyDescent="0.25">
      <c r="B6766"/>
    </row>
    <row r="6767" spans="2:2" x14ac:dyDescent="0.25">
      <c r="B6767"/>
    </row>
    <row r="6768" spans="2:2" x14ac:dyDescent="0.25">
      <c r="B6768"/>
    </row>
    <row r="6769" spans="2:2" x14ac:dyDescent="0.25">
      <c r="B6769"/>
    </row>
    <row r="6770" spans="2:2" x14ac:dyDescent="0.25">
      <c r="B6770"/>
    </row>
    <row r="6771" spans="2:2" x14ac:dyDescent="0.25">
      <c r="B6771"/>
    </row>
    <row r="6772" spans="2:2" x14ac:dyDescent="0.25">
      <c r="B6772"/>
    </row>
    <row r="6773" spans="2:2" x14ac:dyDescent="0.25">
      <c r="B6773"/>
    </row>
    <row r="6774" spans="2:2" x14ac:dyDescent="0.25">
      <c r="B6774"/>
    </row>
    <row r="6775" spans="2:2" x14ac:dyDescent="0.25">
      <c r="B6775"/>
    </row>
    <row r="6776" spans="2:2" x14ac:dyDescent="0.25">
      <c r="B6776"/>
    </row>
    <row r="6777" spans="2:2" x14ac:dyDescent="0.25">
      <c r="B6777"/>
    </row>
    <row r="6778" spans="2:2" x14ac:dyDescent="0.25">
      <c r="B6778"/>
    </row>
    <row r="6779" spans="2:2" x14ac:dyDescent="0.25">
      <c r="B6779"/>
    </row>
    <row r="6780" spans="2:2" x14ac:dyDescent="0.25">
      <c r="B6780"/>
    </row>
    <row r="6781" spans="2:2" x14ac:dyDescent="0.25">
      <c r="B6781"/>
    </row>
    <row r="6782" spans="2:2" x14ac:dyDescent="0.25">
      <c r="B6782"/>
    </row>
    <row r="6783" spans="2:2" x14ac:dyDescent="0.25">
      <c r="B6783"/>
    </row>
    <row r="6784" spans="2:2" x14ac:dyDescent="0.25">
      <c r="B6784"/>
    </row>
    <row r="6785" spans="2:2" x14ac:dyDescent="0.25">
      <c r="B6785"/>
    </row>
    <row r="6786" spans="2:2" x14ac:dyDescent="0.25">
      <c r="B6786"/>
    </row>
    <row r="6787" spans="2:2" x14ac:dyDescent="0.25">
      <c r="B6787"/>
    </row>
    <row r="6788" spans="2:2" x14ac:dyDescent="0.25">
      <c r="B6788"/>
    </row>
    <row r="6789" spans="2:2" x14ac:dyDescent="0.25">
      <c r="B6789"/>
    </row>
    <row r="6790" spans="2:2" x14ac:dyDescent="0.25">
      <c r="B6790"/>
    </row>
    <row r="6791" spans="2:2" x14ac:dyDescent="0.25">
      <c r="B6791"/>
    </row>
    <row r="6792" spans="2:2" x14ac:dyDescent="0.25">
      <c r="B6792"/>
    </row>
    <row r="6793" spans="2:2" x14ac:dyDescent="0.25">
      <c r="B6793"/>
    </row>
    <row r="6794" spans="2:2" x14ac:dyDescent="0.25">
      <c r="B6794"/>
    </row>
    <row r="6795" spans="2:2" x14ac:dyDescent="0.25">
      <c r="B6795"/>
    </row>
    <row r="6796" spans="2:2" x14ac:dyDescent="0.25">
      <c r="B6796"/>
    </row>
    <row r="6797" spans="2:2" x14ac:dyDescent="0.25">
      <c r="B6797"/>
    </row>
    <row r="6798" spans="2:2" x14ac:dyDescent="0.25">
      <c r="B6798"/>
    </row>
    <row r="6799" spans="2:2" x14ac:dyDescent="0.25">
      <c r="B6799"/>
    </row>
    <row r="6800" spans="2:2" x14ac:dyDescent="0.25">
      <c r="B6800"/>
    </row>
    <row r="6801" spans="2:2" x14ac:dyDescent="0.25">
      <c r="B6801"/>
    </row>
    <row r="6802" spans="2:2" x14ac:dyDescent="0.25">
      <c r="B6802"/>
    </row>
    <row r="6803" spans="2:2" x14ac:dyDescent="0.25">
      <c r="B6803"/>
    </row>
    <row r="6804" spans="2:2" x14ac:dyDescent="0.25">
      <c r="B6804"/>
    </row>
    <row r="6805" spans="2:2" x14ac:dyDescent="0.25">
      <c r="B6805"/>
    </row>
    <row r="6806" spans="2:2" x14ac:dyDescent="0.25">
      <c r="B6806"/>
    </row>
    <row r="6807" spans="2:2" x14ac:dyDescent="0.25">
      <c r="B6807"/>
    </row>
    <row r="6808" spans="2:2" x14ac:dyDescent="0.25">
      <c r="B6808"/>
    </row>
    <row r="6809" spans="2:2" x14ac:dyDescent="0.25">
      <c r="B6809"/>
    </row>
    <row r="6810" spans="2:2" x14ac:dyDescent="0.25">
      <c r="B6810"/>
    </row>
    <row r="6811" spans="2:2" x14ac:dyDescent="0.25">
      <c r="B6811"/>
    </row>
    <row r="6812" spans="2:2" x14ac:dyDescent="0.25">
      <c r="B6812"/>
    </row>
    <row r="6813" spans="2:2" x14ac:dyDescent="0.25">
      <c r="B6813"/>
    </row>
    <row r="6814" spans="2:2" x14ac:dyDescent="0.25">
      <c r="B6814"/>
    </row>
    <row r="6815" spans="2:2" x14ac:dyDescent="0.25">
      <c r="B6815"/>
    </row>
    <row r="6816" spans="2:2" x14ac:dyDescent="0.25">
      <c r="B6816"/>
    </row>
    <row r="6817" spans="2:2" x14ac:dyDescent="0.25">
      <c r="B6817"/>
    </row>
    <row r="6818" spans="2:2" x14ac:dyDescent="0.25">
      <c r="B6818"/>
    </row>
    <row r="6819" spans="2:2" x14ac:dyDescent="0.25">
      <c r="B6819"/>
    </row>
    <row r="6820" spans="2:2" x14ac:dyDescent="0.25">
      <c r="B6820"/>
    </row>
    <row r="6821" spans="2:2" x14ac:dyDescent="0.25">
      <c r="B6821"/>
    </row>
    <row r="6822" spans="2:2" x14ac:dyDescent="0.25">
      <c r="B6822"/>
    </row>
    <row r="6823" spans="2:2" x14ac:dyDescent="0.25">
      <c r="B6823"/>
    </row>
    <row r="6824" spans="2:2" x14ac:dyDescent="0.25">
      <c r="B6824"/>
    </row>
    <row r="6825" spans="2:2" x14ac:dyDescent="0.25">
      <c r="B6825"/>
    </row>
    <row r="6826" spans="2:2" x14ac:dyDescent="0.25">
      <c r="B6826"/>
    </row>
    <row r="6827" spans="2:2" x14ac:dyDescent="0.25">
      <c r="B6827"/>
    </row>
    <row r="6828" spans="2:2" x14ac:dyDescent="0.25">
      <c r="B6828"/>
    </row>
    <row r="6829" spans="2:2" x14ac:dyDescent="0.25">
      <c r="B6829"/>
    </row>
    <row r="6830" spans="2:2" x14ac:dyDescent="0.25">
      <c r="B6830"/>
    </row>
    <row r="6831" spans="2:2" x14ac:dyDescent="0.25">
      <c r="B6831"/>
    </row>
    <row r="6832" spans="2:2" x14ac:dyDescent="0.25">
      <c r="B6832"/>
    </row>
    <row r="6833" spans="2:2" x14ac:dyDescent="0.25">
      <c r="B6833"/>
    </row>
    <row r="6834" spans="2:2" x14ac:dyDescent="0.25">
      <c r="B6834"/>
    </row>
    <row r="6835" spans="2:2" x14ac:dyDescent="0.25">
      <c r="B6835"/>
    </row>
    <row r="6836" spans="2:2" x14ac:dyDescent="0.25">
      <c r="B6836"/>
    </row>
    <row r="6837" spans="2:2" x14ac:dyDescent="0.25">
      <c r="B6837"/>
    </row>
    <row r="6838" spans="2:2" x14ac:dyDescent="0.25">
      <c r="B6838"/>
    </row>
    <row r="6839" spans="2:2" x14ac:dyDescent="0.25">
      <c r="B6839"/>
    </row>
    <row r="6840" spans="2:2" x14ac:dyDescent="0.25">
      <c r="B6840"/>
    </row>
    <row r="6841" spans="2:2" x14ac:dyDescent="0.25">
      <c r="B6841"/>
    </row>
    <row r="6842" spans="2:2" x14ac:dyDescent="0.25">
      <c r="B6842"/>
    </row>
    <row r="6843" spans="2:2" x14ac:dyDescent="0.25">
      <c r="B6843"/>
    </row>
    <row r="6844" spans="2:2" x14ac:dyDescent="0.25">
      <c r="B6844"/>
    </row>
    <row r="6845" spans="2:2" x14ac:dyDescent="0.25">
      <c r="B6845"/>
    </row>
    <row r="6846" spans="2:2" x14ac:dyDescent="0.25">
      <c r="B6846"/>
    </row>
    <row r="6847" spans="2:2" x14ac:dyDescent="0.25">
      <c r="B6847"/>
    </row>
    <row r="6848" spans="2:2" x14ac:dyDescent="0.25">
      <c r="B6848"/>
    </row>
    <row r="6849" spans="2:2" x14ac:dyDescent="0.25">
      <c r="B6849"/>
    </row>
    <row r="6850" spans="2:2" x14ac:dyDescent="0.25">
      <c r="B6850"/>
    </row>
    <row r="6851" spans="2:2" x14ac:dyDescent="0.25">
      <c r="B6851"/>
    </row>
    <row r="6852" spans="2:2" x14ac:dyDescent="0.25">
      <c r="B6852"/>
    </row>
    <row r="6853" spans="2:2" x14ac:dyDescent="0.25">
      <c r="B6853"/>
    </row>
    <row r="6854" spans="2:2" x14ac:dyDescent="0.25">
      <c r="B6854"/>
    </row>
    <row r="6855" spans="2:2" x14ac:dyDescent="0.25">
      <c r="B6855"/>
    </row>
    <row r="6856" spans="2:2" x14ac:dyDescent="0.25">
      <c r="B6856"/>
    </row>
    <row r="6857" spans="2:2" x14ac:dyDescent="0.25">
      <c r="B6857"/>
    </row>
    <row r="6858" spans="2:2" x14ac:dyDescent="0.25">
      <c r="B6858"/>
    </row>
    <row r="6859" spans="2:2" x14ac:dyDescent="0.25">
      <c r="B6859"/>
    </row>
    <row r="6860" spans="2:2" x14ac:dyDescent="0.25">
      <c r="B6860"/>
    </row>
    <row r="6861" spans="2:2" x14ac:dyDescent="0.25">
      <c r="B6861"/>
    </row>
    <row r="6862" spans="2:2" x14ac:dyDescent="0.25">
      <c r="B6862"/>
    </row>
    <row r="6863" spans="2:2" x14ac:dyDescent="0.25">
      <c r="B6863"/>
    </row>
    <row r="6864" spans="2:2" x14ac:dyDescent="0.25">
      <c r="B6864"/>
    </row>
    <row r="6865" spans="2:2" x14ac:dyDescent="0.25">
      <c r="B6865"/>
    </row>
    <row r="6866" spans="2:2" x14ac:dyDescent="0.25">
      <c r="B6866"/>
    </row>
    <row r="6867" spans="2:2" x14ac:dyDescent="0.25">
      <c r="B6867"/>
    </row>
    <row r="6868" spans="2:2" x14ac:dyDescent="0.25">
      <c r="B6868"/>
    </row>
    <row r="6869" spans="2:2" x14ac:dyDescent="0.25">
      <c r="B6869"/>
    </row>
    <row r="6870" spans="2:2" x14ac:dyDescent="0.25">
      <c r="B6870"/>
    </row>
    <row r="6871" spans="2:2" x14ac:dyDescent="0.25">
      <c r="B6871"/>
    </row>
    <row r="6872" spans="2:2" x14ac:dyDescent="0.25">
      <c r="B6872"/>
    </row>
    <row r="6873" spans="2:2" x14ac:dyDescent="0.25">
      <c r="B6873"/>
    </row>
    <row r="6874" spans="2:2" x14ac:dyDescent="0.25">
      <c r="B6874"/>
    </row>
    <row r="6875" spans="2:2" x14ac:dyDescent="0.25">
      <c r="B6875"/>
    </row>
    <row r="6876" spans="2:2" x14ac:dyDescent="0.25">
      <c r="B6876"/>
    </row>
    <row r="6877" spans="2:2" x14ac:dyDescent="0.25">
      <c r="B6877"/>
    </row>
    <row r="6878" spans="2:2" x14ac:dyDescent="0.25">
      <c r="B6878"/>
    </row>
    <row r="6879" spans="2:2" x14ac:dyDescent="0.25">
      <c r="B6879"/>
    </row>
    <row r="6880" spans="2:2" x14ac:dyDescent="0.25">
      <c r="B6880"/>
    </row>
    <row r="6881" spans="2:2" x14ac:dyDescent="0.25">
      <c r="B6881"/>
    </row>
    <row r="6882" spans="2:2" x14ac:dyDescent="0.25">
      <c r="B6882"/>
    </row>
    <row r="6883" spans="2:2" x14ac:dyDescent="0.25">
      <c r="B6883"/>
    </row>
    <row r="6884" spans="2:2" x14ac:dyDescent="0.25">
      <c r="B6884"/>
    </row>
    <row r="6885" spans="2:2" x14ac:dyDescent="0.25">
      <c r="B6885"/>
    </row>
    <row r="6886" spans="2:2" x14ac:dyDescent="0.25">
      <c r="B6886"/>
    </row>
    <row r="6887" spans="2:2" x14ac:dyDescent="0.25">
      <c r="B6887"/>
    </row>
    <row r="6888" spans="2:2" x14ac:dyDescent="0.25">
      <c r="B6888"/>
    </row>
    <row r="6889" spans="2:2" x14ac:dyDescent="0.25">
      <c r="B6889"/>
    </row>
    <row r="6890" spans="2:2" x14ac:dyDescent="0.25">
      <c r="B6890"/>
    </row>
    <row r="6891" spans="2:2" x14ac:dyDescent="0.25">
      <c r="B6891"/>
    </row>
    <row r="6892" spans="2:2" x14ac:dyDescent="0.25">
      <c r="B6892"/>
    </row>
    <row r="6893" spans="2:2" x14ac:dyDescent="0.25">
      <c r="B6893"/>
    </row>
    <row r="6894" spans="2:2" x14ac:dyDescent="0.25">
      <c r="B6894"/>
    </row>
    <row r="6895" spans="2:2" x14ac:dyDescent="0.25">
      <c r="B6895"/>
    </row>
    <row r="6896" spans="2:2" x14ac:dyDescent="0.25">
      <c r="B6896"/>
    </row>
    <row r="6897" spans="2:2" x14ac:dyDescent="0.25">
      <c r="B6897"/>
    </row>
    <row r="6898" spans="2:2" x14ac:dyDescent="0.25">
      <c r="B6898"/>
    </row>
    <row r="6899" spans="2:2" x14ac:dyDescent="0.25">
      <c r="B6899"/>
    </row>
    <row r="6900" spans="2:2" x14ac:dyDescent="0.25">
      <c r="B6900"/>
    </row>
    <row r="6901" spans="2:2" x14ac:dyDescent="0.25">
      <c r="B6901"/>
    </row>
    <row r="6902" spans="2:2" x14ac:dyDescent="0.25">
      <c r="B6902"/>
    </row>
    <row r="6903" spans="2:2" x14ac:dyDescent="0.25">
      <c r="B6903"/>
    </row>
    <row r="6904" spans="2:2" x14ac:dyDescent="0.25">
      <c r="B6904"/>
    </row>
    <row r="6905" spans="2:2" x14ac:dyDescent="0.25">
      <c r="B6905"/>
    </row>
    <row r="6906" spans="2:2" x14ac:dyDescent="0.25">
      <c r="B6906"/>
    </row>
    <row r="6907" spans="2:2" x14ac:dyDescent="0.25">
      <c r="B6907"/>
    </row>
    <row r="6908" spans="2:2" x14ac:dyDescent="0.25">
      <c r="B6908"/>
    </row>
    <row r="6909" spans="2:2" x14ac:dyDescent="0.25">
      <c r="B6909"/>
    </row>
    <row r="6910" spans="2:2" x14ac:dyDescent="0.25">
      <c r="B6910"/>
    </row>
    <row r="6911" spans="2:2" x14ac:dyDescent="0.25">
      <c r="B6911"/>
    </row>
    <row r="6912" spans="2:2" x14ac:dyDescent="0.25">
      <c r="B6912"/>
    </row>
    <row r="6913" spans="2:2" x14ac:dyDescent="0.25">
      <c r="B6913"/>
    </row>
    <row r="6914" spans="2:2" x14ac:dyDescent="0.25">
      <c r="B6914"/>
    </row>
    <row r="6915" spans="2:2" x14ac:dyDescent="0.25">
      <c r="B6915"/>
    </row>
    <row r="6916" spans="2:2" x14ac:dyDescent="0.25">
      <c r="B6916"/>
    </row>
    <row r="6917" spans="2:2" x14ac:dyDescent="0.25">
      <c r="B6917"/>
    </row>
    <row r="6918" spans="2:2" x14ac:dyDescent="0.25">
      <c r="B6918"/>
    </row>
    <row r="6919" spans="2:2" x14ac:dyDescent="0.25">
      <c r="B6919"/>
    </row>
    <row r="6920" spans="2:2" x14ac:dyDescent="0.25">
      <c r="B6920"/>
    </row>
    <row r="6921" spans="2:2" x14ac:dyDescent="0.25">
      <c r="B6921"/>
    </row>
    <row r="6922" spans="2:2" x14ac:dyDescent="0.25">
      <c r="B6922"/>
    </row>
    <row r="6923" spans="2:2" x14ac:dyDescent="0.25">
      <c r="B6923"/>
    </row>
    <row r="6924" spans="2:2" x14ac:dyDescent="0.25">
      <c r="B6924"/>
    </row>
    <row r="6925" spans="2:2" x14ac:dyDescent="0.25">
      <c r="B6925"/>
    </row>
    <row r="6926" spans="2:2" x14ac:dyDescent="0.25">
      <c r="B6926"/>
    </row>
    <row r="6927" spans="2:2" x14ac:dyDescent="0.25">
      <c r="B6927"/>
    </row>
    <row r="6928" spans="2:2" x14ac:dyDescent="0.25">
      <c r="B6928"/>
    </row>
    <row r="6929" spans="2:2" x14ac:dyDescent="0.25">
      <c r="B6929"/>
    </row>
    <row r="6930" spans="2:2" x14ac:dyDescent="0.25">
      <c r="B6930"/>
    </row>
    <row r="6931" spans="2:2" x14ac:dyDescent="0.25">
      <c r="B6931"/>
    </row>
    <row r="6932" spans="2:2" x14ac:dyDescent="0.25">
      <c r="B6932"/>
    </row>
    <row r="6933" spans="2:2" x14ac:dyDescent="0.25">
      <c r="B6933"/>
    </row>
    <row r="6934" spans="2:2" x14ac:dyDescent="0.25">
      <c r="B6934"/>
    </row>
    <row r="6935" spans="2:2" x14ac:dyDescent="0.25">
      <c r="B6935"/>
    </row>
    <row r="6936" spans="2:2" x14ac:dyDescent="0.25">
      <c r="B6936"/>
    </row>
    <row r="6937" spans="2:2" x14ac:dyDescent="0.25">
      <c r="B6937"/>
    </row>
    <row r="6938" spans="2:2" x14ac:dyDescent="0.25">
      <c r="B6938"/>
    </row>
    <row r="6939" spans="2:2" x14ac:dyDescent="0.25">
      <c r="B6939"/>
    </row>
    <row r="6940" spans="2:2" x14ac:dyDescent="0.25">
      <c r="B6940"/>
    </row>
    <row r="6941" spans="2:2" x14ac:dyDescent="0.25">
      <c r="B6941"/>
    </row>
    <row r="6942" spans="2:2" x14ac:dyDescent="0.25">
      <c r="B6942"/>
    </row>
    <row r="6943" spans="2:2" x14ac:dyDescent="0.25">
      <c r="B6943"/>
    </row>
    <row r="6944" spans="2:2" x14ac:dyDescent="0.25">
      <c r="B6944"/>
    </row>
    <row r="6945" spans="2:2" x14ac:dyDescent="0.25">
      <c r="B6945"/>
    </row>
    <row r="6946" spans="2:2" x14ac:dyDescent="0.25">
      <c r="B6946"/>
    </row>
    <row r="6947" spans="2:2" x14ac:dyDescent="0.25">
      <c r="B6947"/>
    </row>
    <row r="6948" spans="2:2" x14ac:dyDescent="0.25">
      <c r="B6948"/>
    </row>
    <row r="6949" spans="2:2" x14ac:dyDescent="0.25">
      <c r="B6949"/>
    </row>
    <row r="6950" spans="2:2" x14ac:dyDescent="0.25">
      <c r="B6950"/>
    </row>
    <row r="6951" spans="2:2" x14ac:dyDescent="0.25">
      <c r="B6951"/>
    </row>
    <row r="6952" spans="2:2" x14ac:dyDescent="0.25">
      <c r="B6952"/>
    </row>
    <row r="6953" spans="2:2" x14ac:dyDescent="0.25">
      <c r="B6953"/>
    </row>
    <row r="6954" spans="2:2" x14ac:dyDescent="0.25">
      <c r="B6954"/>
    </row>
    <row r="6955" spans="2:2" x14ac:dyDescent="0.25">
      <c r="B6955"/>
    </row>
    <row r="6956" spans="2:2" x14ac:dyDescent="0.25">
      <c r="B6956"/>
    </row>
    <row r="6957" spans="2:2" x14ac:dyDescent="0.25">
      <c r="B6957"/>
    </row>
    <row r="6958" spans="2:2" x14ac:dyDescent="0.25">
      <c r="B6958"/>
    </row>
    <row r="6959" spans="2:2" x14ac:dyDescent="0.25">
      <c r="B6959"/>
    </row>
    <row r="6960" spans="2:2" x14ac:dyDescent="0.25">
      <c r="B6960"/>
    </row>
    <row r="6961" spans="2:2" x14ac:dyDescent="0.25">
      <c r="B6961"/>
    </row>
    <row r="6962" spans="2:2" x14ac:dyDescent="0.25">
      <c r="B6962"/>
    </row>
    <row r="6963" spans="2:2" x14ac:dyDescent="0.25">
      <c r="B6963"/>
    </row>
    <row r="6964" spans="2:2" x14ac:dyDescent="0.25">
      <c r="B6964"/>
    </row>
    <row r="6965" spans="2:2" x14ac:dyDescent="0.25">
      <c r="B6965"/>
    </row>
    <row r="6966" spans="2:2" x14ac:dyDescent="0.25">
      <c r="B6966"/>
    </row>
    <row r="6967" spans="2:2" x14ac:dyDescent="0.25">
      <c r="B6967"/>
    </row>
    <row r="6968" spans="2:2" x14ac:dyDescent="0.25">
      <c r="B6968"/>
    </row>
    <row r="6969" spans="2:2" x14ac:dyDescent="0.25">
      <c r="B6969"/>
    </row>
    <row r="6970" spans="2:2" x14ac:dyDescent="0.25">
      <c r="B6970"/>
    </row>
    <row r="6971" spans="2:2" x14ac:dyDescent="0.25">
      <c r="B6971"/>
    </row>
    <row r="6972" spans="2:2" x14ac:dyDescent="0.25">
      <c r="B6972"/>
    </row>
    <row r="6973" spans="2:2" x14ac:dyDescent="0.25">
      <c r="B6973"/>
    </row>
    <row r="6974" spans="2:2" x14ac:dyDescent="0.25">
      <c r="B6974"/>
    </row>
    <row r="6975" spans="2:2" x14ac:dyDescent="0.25">
      <c r="B6975"/>
    </row>
    <row r="6976" spans="2:2" x14ac:dyDescent="0.25">
      <c r="B6976"/>
    </row>
    <row r="6977" spans="2:2" x14ac:dyDescent="0.25">
      <c r="B6977"/>
    </row>
    <row r="6978" spans="2:2" x14ac:dyDescent="0.25">
      <c r="B6978"/>
    </row>
    <row r="6979" spans="2:2" x14ac:dyDescent="0.25">
      <c r="B6979"/>
    </row>
    <row r="6980" spans="2:2" x14ac:dyDescent="0.25">
      <c r="B6980"/>
    </row>
    <row r="6981" spans="2:2" x14ac:dyDescent="0.25">
      <c r="B6981"/>
    </row>
    <row r="6982" spans="2:2" x14ac:dyDescent="0.25">
      <c r="B6982"/>
    </row>
    <row r="6983" spans="2:2" x14ac:dyDescent="0.25">
      <c r="B6983"/>
    </row>
    <row r="6984" spans="2:2" x14ac:dyDescent="0.25">
      <c r="B6984"/>
    </row>
    <row r="6985" spans="2:2" x14ac:dyDescent="0.25">
      <c r="B6985"/>
    </row>
    <row r="6986" spans="2:2" x14ac:dyDescent="0.25">
      <c r="B6986"/>
    </row>
    <row r="6987" spans="2:2" x14ac:dyDescent="0.25">
      <c r="B6987"/>
    </row>
    <row r="6988" spans="2:2" x14ac:dyDescent="0.25">
      <c r="B6988"/>
    </row>
    <row r="6989" spans="2:2" x14ac:dyDescent="0.25">
      <c r="B6989"/>
    </row>
    <row r="6990" spans="2:2" x14ac:dyDescent="0.25">
      <c r="B6990"/>
    </row>
    <row r="6991" spans="2:2" x14ac:dyDescent="0.25">
      <c r="B6991"/>
    </row>
    <row r="6992" spans="2:2" x14ac:dyDescent="0.25">
      <c r="B6992"/>
    </row>
    <row r="6993" spans="2:2" x14ac:dyDescent="0.25">
      <c r="B6993"/>
    </row>
    <row r="6994" spans="2:2" x14ac:dyDescent="0.25">
      <c r="B6994"/>
    </row>
    <row r="6995" spans="2:2" x14ac:dyDescent="0.25">
      <c r="B6995"/>
    </row>
    <row r="6996" spans="2:2" x14ac:dyDescent="0.25">
      <c r="B6996"/>
    </row>
    <row r="6997" spans="2:2" x14ac:dyDescent="0.25">
      <c r="B6997"/>
    </row>
    <row r="6998" spans="2:2" x14ac:dyDescent="0.25">
      <c r="B6998"/>
    </row>
    <row r="6999" spans="2:2" x14ac:dyDescent="0.25">
      <c r="B6999"/>
    </row>
    <row r="7000" spans="2:2" x14ac:dyDescent="0.25">
      <c r="B7000"/>
    </row>
    <row r="7001" spans="2:2" x14ac:dyDescent="0.25">
      <c r="B7001"/>
    </row>
    <row r="7002" spans="2:2" x14ac:dyDescent="0.25">
      <c r="B7002"/>
    </row>
    <row r="7003" spans="2:2" x14ac:dyDescent="0.25">
      <c r="B7003"/>
    </row>
    <row r="7004" spans="2:2" x14ac:dyDescent="0.25">
      <c r="B7004"/>
    </row>
    <row r="7005" spans="2:2" x14ac:dyDescent="0.25">
      <c r="B7005"/>
    </row>
    <row r="7006" spans="2:2" x14ac:dyDescent="0.25">
      <c r="B7006"/>
    </row>
    <row r="7007" spans="2:2" x14ac:dyDescent="0.25">
      <c r="B7007"/>
    </row>
    <row r="7008" spans="2:2" x14ac:dyDescent="0.25">
      <c r="B7008"/>
    </row>
    <row r="7009" spans="2:2" x14ac:dyDescent="0.25">
      <c r="B7009"/>
    </row>
    <row r="7010" spans="2:2" x14ac:dyDescent="0.25">
      <c r="B7010"/>
    </row>
    <row r="7011" spans="2:2" x14ac:dyDescent="0.25">
      <c r="B7011"/>
    </row>
    <row r="7012" spans="2:2" x14ac:dyDescent="0.25">
      <c r="B7012"/>
    </row>
    <row r="7013" spans="2:2" x14ac:dyDescent="0.25">
      <c r="B7013"/>
    </row>
    <row r="7014" spans="2:2" x14ac:dyDescent="0.25">
      <c r="B7014"/>
    </row>
    <row r="7015" spans="2:2" x14ac:dyDescent="0.25">
      <c r="B7015"/>
    </row>
    <row r="7016" spans="2:2" x14ac:dyDescent="0.25">
      <c r="B7016"/>
    </row>
    <row r="7017" spans="2:2" x14ac:dyDescent="0.25">
      <c r="B7017"/>
    </row>
    <row r="7018" spans="2:2" x14ac:dyDescent="0.25">
      <c r="B7018"/>
    </row>
    <row r="7019" spans="2:2" x14ac:dyDescent="0.25">
      <c r="B7019"/>
    </row>
    <row r="7020" spans="2:2" x14ac:dyDescent="0.25">
      <c r="B7020"/>
    </row>
    <row r="7021" spans="2:2" x14ac:dyDescent="0.25">
      <c r="B7021"/>
    </row>
    <row r="7022" spans="2:2" x14ac:dyDescent="0.25">
      <c r="B7022"/>
    </row>
    <row r="7023" spans="2:2" x14ac:dyDescent="0.25">
      <c r="B7023"/>
    </row>
    <row r="7024" spans="2:2" x14ac:dyDescent="0.25">
      <c r="B7024"/>
    </row>
    <row r="7025" spans="2:2" x14ac:dyDescent="0.25">
      <c r="B7025"/>
    </row>
    <row r="7026" spans="2:2" x14ac:dyDescent="0.25">
      <c r="B7026"/>
    </row>
    <row r="7027" spans="2:2" x14ac:dyDescent="0.25">
      <c r="B7027"/>
    </row>
    <row r="7028" spans="2:2" x14ac:dyDescent="0.25">
      <c r="B7028"/>
    </row>
    <row r="7029" spans="2:2" x14ac:dyDescent="0.25">
      <c r="B7029"/>
    </row>
    <row r="7030" spans="2:2" x14ac:dyDescent="0.25">
      <c r="B7030"/>
    </row>
    <row r="7031" spans="2:2" x14ac:dyDescent="0.25">
      <c r="B7031"/>
    </row>
    <row r="7032" spans="2:2" x14ac:dyDescent="0.25">
      <c r="B7032"/>
    </row>
    <row r="7033" spans="2:2" x14ac:dyDescent="0.25">
      <c r="B7033"/>
    </row>
    <row r="7034" spans="2:2" x14ac:dyDescent="0.25">
      <c r="B7034"/>
    </row>
    <row r="7035" spans="2:2" x14ac:dyDescent="0.25">
      <c r="B7035"/>
    </row>
    <row r="7036" spans="2:2" x14ac:dyDescent="0.25">
      <c r="B7036"/>
    </row>
    <row r="7037" spans="2:2" x14ac:dyDescent="0.25">
      <c r="B7037"/>
    </row>
    <row r="7038" spans="2:2" x14ac:dyDescent="0.25">
      <c r="B7038"/>
    </row>
    <row r="7039" spans="2:2" x14ac:dyDescent="0.25">
      <c r="B7039"/>
    </row>
    <row r="7040" spans="2:2" x14ac:dyDescent="0.25">
      <c r="B7040"/>
    </row>
    <row r="7041" spans="2:2" x14ac:dyDescent="0.25">
      <c r="B7041"/>
    </row>
    <row r="7042" spans="2:2" x14ac:dyDescent="0.25">
      <c r="B7042"/>
    </row>
    <row r="7043" spans="2:2" x14ac:dyDescent="0.25">
      <c r="B7043"/>
    </row>
    <row r="7044" spans="2:2" x14ac:dyDescent="0.25">
      <c r="B7044"/>
    </row>
    <row r="7045" spans="2:2" x14ac:dyDescent="0.25">
      <c r="B7045"/>
    </row>
    <row r="7046" spans="2:2" x14ac:dyDescent="0.25">
      <c r="B7046"/>
    </row>
    <row r="7047" spans="2:2" x14ac:dyDescent="0.25">
      <c r="B7047"/>
    </row>
    <row r="7048" spans="2:2" x14ac:dyDescent="0.25">
      <c r="B7048"/>
    </row>
    <row r="7049" spans="2:2" x14ac:dyDescent="0.25">
      <c r="B7049"/>
    </row>
    <row r="7050" spans="2:2" x14ac:dyDescent="0.25">
      <c r="B7050"/>
    </row>
    <row r="7051" spans="2:2" x14ac:dyDescent="0.25">
      <c r="B7051"/>
    </row>
    <row r="7052" spans="2:2" x14ac:dyDescent="0.25">
      <c r="B7052"/>
    </row>
    <row r="7053" spans="2:2" x14ac:dyDescent="0.25">
      <c r="B7053"/>
    </row>
    <row r="7054" spans="2:2" x14ac:dyDescent="0.25">
      <c r="B7054"/>
    </row>
    <row r="7055" spans="2:2" x14ac:dyDescent="0.25">
      <c r="B7055"/>
    </row>
    <row r="7056" spans="2:2" x14ac:dyDescent="0.25">
      <c r="B7056"/>
    </row>
    <row r="7057" spans="2:2" x14ac:dyDescent="0.25">
      <c r="B7057"/>
    </row>
    <row r="7058" spans="2:2" x14ac:dyDescent="0.25">
      <c r="B7058"/>
    </row>
    <row r="7059" spans="2:2" x14ac:dyDescent="0.25">
      <c r="B7059"/>
    </row>
    <row r="7060" spans="2:2" x14ac:dyDescent="0.25">
      <c r="B7060"/>
    </row>
    <row r="7061" spans="2:2" x14ac:dyDescent="0.25">
      <c r="B7061"/>
    </row>
    <row r="7062" spans="2:2" x14ac:dyDescent="0.25">
      <c r="B7062"/>
    </row>
    <row r="7063" spans="2:2" x14ac:dyDescent="0.25">
      <c r="B7063"/>
    </row>
    <row r="7064" spans="2:2" x14ac:dyDescent="0.25">
      <c r="B7064"/>
    </row>
    <row r="7065" spans="2:2" x14ac:dyDescent="0.25">
      <c r="B7065"/>
    </row>
    <row r="7066" spans="2:2" x14ac:dyDescent="0.25">
      <c r="B7066"/>
    </row>
    <row r="7067" spans="2:2" x14ac:dyDescent="0.25">
      <c r="B7067"/>
    </row>
    <row r="7068" spans="2:2" x14ac:dyDescent="0.25">
      <c r="B7068"/>
    </row>
    <row r="7069" spans="2:2" x14ac:dyDescent="0.25">
      <c r="B7069"/>
    </row>
    <row r="7070" spans="2:2" x14ac:dyDescent="0.25">
      <c r="B7070"/>
    </row>
    <row r="7071" spans="2:2" x14ac:dyDescent="0.25">
      <c r="B7071"/>
    </row>
    <row r="7072" spans="2:2" x14ac:dyDescent="0.25">
      <c r="B7072"/>
    </row>
    <row r="7073" spans="2:2" x14ac:dyDescent="0.25">
      <c r="B7073"/>
    </row>
    <row r="7074" spans="2:2" x14ac:dyDescent="0.25">
      <c r="B7074"/>
    </row>
    <row r="7075" spans="2:2" x14ac:dyDescent="0.25">
      <c r="B7075"/>
    </row>
    <row r="7076" spans="2:2" x14ac:dyDescent="0.25">
      <c r="B7076"/>
    </row>
    <row r="7077" spans="2:2" x14ac:dyDescent="0.25">
      <c r="B7077"/>
    </row>
    <row r="7078" spans="2:2" x14ac:dyDescent="0.25">
      <c r="B7078"/>
    </row>
    <row r="7079" spans="2:2" x14ac:dyDescent="0.25">
      <c r="B7079"/>
    </row>
    <row r="7080" spans="2:2" x14ac:dyDescent="0.25">
      <c r="B7080"/>
    </row>
    <row r="7081" spans="2:2" x14ac:dyDescent="0.25">
      <c r="B7081"/>
    </row>
    <row r="7082" spans="2:2" x14ac:dyDescent="0.25">
      <c r="B7082"/>
    </row>
    <row r="7083" spans="2:2" x14ac:dyDescent="0.25">
      <c r="B7083"/>
    </row>
    <row r="7084" spans="2:2" x14ac:dyDescent="0.25">
      <c r="B7084"/>
    </row>
    <row r="7085" spans="2:2" x14ac:dyDescent="0.25">
      <c r="B7085"/>
    </row>
    <row r="7086" spans="2:2" x14ac:dyDescent="0.25">
      <c r="B7086"/>
    </row>
    <row r="7087" spans="2:2" x14ac:dyDescent="0.25">
      <c r="B7087"/>
    </row>
    <row r="7088" spans="2:2" x14ac:dyDescent="0.25">
      <c r="B7088"/>
    </row>
    <row r="7089" spans="2:2" x14ac:dyDescent="0.25">
      <c r="B7089"/>
    </row>
    <row r="7090" spans="2:2" x14ac:dyDescent="0.25">
      <c r="B7090"/>
    </row>
    <row r="7091" spans="2:2" x14ac:dyDescent="0.25">
      <c r="B7091"/>
    </row>
    <row r="7092" spans="2:2" x14ac:dyDescent="0.25">
      <c r="B7092"/>
    </row>
    <row r="7093" spans="2:2" x14ac:dyDescent="0.25">
      <c r="B7093"/>
    </row>
    <row r="7094" spans="2:2" x14ac:dyDescent="0.25">
      <c r="B7094"/>
    </row>
    <row r="7095" spans="2:2" x14ac:dyDescent="0.25">
      <c r="B7095"/>
    </row>
    <row r="7096" spans="2:2" x14ac:dyDescent="0.25">
      <c r="B7096"/>
    </row>
    <row r="7097" spans="2:2" x14ac:dyDescent="0.25">
      <c r="B7097"/>
    </row>
    <row r="7098" spans="2:2" x14ac:dyDescent="0.25">
      <c r="B7098"/>
    </row>
    <row r="7099" spans="2:2" x14ac:dyDescent="0.25">
      <c r="B7099"/>
    </row>
    <row r="7100" spans="2:2" x14ac:dyDescent="0.25">
      <c r="B7100"/>
    </row>
    <row r="7101" spans="2:2" x14ac:dyDescent="0.25">
      <c r="B7101"/>
    </row>
    <row r="7102" spans="2:2" x14ac:dyDescent="0.25">
      <c r="B7102"/>
    </row>
    <row r="7103" spans="2:2" x14ac:dyDescent="0.25">
      <c r="B7103"/>
    </row>
    <row r="7104" spans="2:2" x14ac:dyDescent="0.25">
      <c r="B7104"/>
    </row>
    <row r="7105" spans="2:2" x14ac:dyDescent="0.25">
      <c r="B7105"/>
    </row>
    <row r="7106" spans="2:2" x14ac:dyDescent="0.25">
      <c r="B7106"/>
    </row>
    <row r="7107" spans="2:2" x14ac:dyDescent="0.25">
      <c r="B7107"/>
    </row>
    <row r="7108" spans="2:2" x14ac:dyDescent="0.25">
      <c r="B7108"/>
    </row>
    <row r="7109" spans="2:2" x14ac:dyDescent="0.25">
      <c r="B7109"/>
    </row>
    <row r="7110" spans="2:2" x14ac:dyDescent="0.25">
      <c r="B7110"/>
    </row>
    <row r="7111" spans="2:2" x14ac:dyDescent="0.25">
      <c r="B7111"/>
    </row>
    <row r="7112" spans="2:2" x14ac:dyDescent="0.25">
      <c r="B7112"/>
    </row>
    <row r="7113" spans="2:2" x14ac:dyDescent="0.25">
      <c r="B7113"/>
    </row>
    <row r="7114" spans="2:2" x14ac:dyDescent="0.25">
      <c r="B7114"/>
    </row>
    <row r="7115" spans="2:2" x14ac:dyDescent="0.25">
      <c r="B7115"/>
    </row>
    <row r="7116" spans="2:2" x14ac:dyDescent="0.25">
      <c r="B7116"/>
    </row>
    <row r="7117" spans="2:2" x14ac:dyDescent="0.25">
      <c r="B7117"/>
    </row>
    <row r="7118" spans="2:2" x14ac:dyDescent="0.25">
      <c r="B7118"/>
    </row>
    <row r="7119" spans="2:2" x14ac:dyDescent="0.25">
      <c r="B7119"/>
    </row>
    <row r="7120" spans="2:2" x14ac:dyDescent="0.25">
      <c r="B7120"/>
    </row>
    <row r="7121" spans="2:2" x14ac:dyDescent="0.25">
      <c r="B7121"/>
    </row>
    <row r="7122" spans="2:2" x14ac:dyDescent="0.25">
      <c r="B7122"/>
    </row>
    <row r="7123" spans="2:2" x14ac:dyDescent="0.25">
      <c r="B7123"/>
    </row>
    <row r="7124" spans="2:2" x14ac:dyDescent="0.25">
      <c r="B7124"/>
    </row>
    <row r="7125" spans="2:2" x14ac:dyDescent="0.25">
      <c r="B7125"/>
    </row>
    <row r="7126" spans="2:2" x14ac:dyDescent="0.25">
      <c r="B7126"/>
    </row>
    <row r="7127" spans="2:2" x14ac:dyDescent="0.25">
      <c r="B7127"/>
    </row>
    <row r="7128" spans="2:2" x14ac:dyDescent="0.25">
      <c r="B7128"/>
    </row>
    <row r="7129" spans="2:2" x14ac:dyDescent="0.25">
      <c r="B7129"/>
    </row>
    <row r="7130" spans="2:2" x14ac:dyDescent="0.25">
      <c r="B7130"/>
    </row>
    <row r="7131" spans="2:2" x14ac:dyDescent="0.25">
      <c r="B7131"/>
    </row>
    <row r="7132" spans="2:2" x14ac:dyDescent="0.25">
      <c r="B7132"/>
    </row>
    <row r="7133" spans="2:2" x14ac:dyDescent="0.25">
      <c r="B7133"/>
    </row>
    <row r="7134" spans="2:2" x14ac:dyDescent="0.25">
      <c r="B7134"/>
    </row>
    <row r="7135" spans="2:2" x14ac:dyDescent="0.25">
      <c r="B7135"/>
    </row>
    <row r="7136" spans="2:2" x14ac:dyDescent="0.25">
      <c r="B7136"/>
    </row>
    <row r="7137" spans="2:2" x14ac:dyDescent="0.25">
      <c r="B7137"/>
    </row>
    <row r="7138" spans="2:2" x14ac:dyDescent="0.25">
      <c r="B7138"/>
    </row>
    <row r="7139" spans="2:2" x14ac:dyDescent="0.25">
      <c r="B7139"/>
    </row>
    <row r="7140" spans="2:2" x14ac:dyDescent="0.25">
      <c r="B7140"/>
    </row>
    <row r="7141" spans="2:2" x14ac:dyDescent="0.25">
      <c r="B7141"/>
    </row>
    <row r="7142" spans="2:2" x14ac:dyDescent="0.25">
      <c r="B7142"/>
    </row>
    <row r="7143" spans="2:2" x14ac:dyDescent="0.25">
      <c r="B7143"/>
    </row>
    <row r="7144" spans="2:2" x14ac:dyDescent="0.25">
      <c r="B7144"/>
    </row>
    <row r="7145" spans="2:2" x14ac:dyDescent="0.25">
      <c r="B7145"/>
    </row>
    <row r="7146" spans="2:2" x14ac:dyDescent="0.25">
      <c r="B7146"/>
    </row>
    <row r="7147" spans="2:2" x14ac:dyDescent="0.25">
      <c r="B7147"/>
    </row>
    <row r="7148" spans="2:2" x14ac:dyDescent="0.25">
      <c r="B7148"/>
    </row>
    <row r="7149" spans="2:2" x14ac:dyDescent="0.25">
      <c r="B7149"/>
    </row>
    <row r="7150" spans="2:2" x14ac:dyDescent="0.25">
      <c r="B7150"/>
    </row>
    <row r="7151" spans="2:2" x14ac:dyDescent="0.25">
      <c r="B7151"/>
    </row>
    <row r="7152" spans="2:2" x14ac:dyDescent="0.25">
      <c r="B7152"/>
    </row>
    <row r="7153" spans="2:2" x14ac:dyDescent="0.25">
      <c r="B7153"/>
    </row>
    <row r="7154" spans="2:2" x14ac:dyDescent="0.25">
      <c r="B7154"/>
    </row>
    <row r="7155" spans="2:2" x14ac:dyDescent="0.25">
      <c r="B7155"/>
    </row>
    <row r="7156" spans="2:2" x14ac:dyDescent="0.25">
      <c r="B7156"/>
    </row>
    <row r="7157" spans="2:2" x14ac:dyDescent="0.25">
      <c r="B7157"/>
    </row>
    <row r="7158" spans="2:2" x14ac:dyDescent="0.25">
      <c r="B7158"/>
    </row>
    <row r="7159" spans="2:2" x14ac:dyDescent="0.25">
      <c r="B7159"/>
    </row>
    <row r="7160" spans="2:2" x14ac:dyDescent="0.25">
      <c r="B7160"/>
    </row>
    <row r="7161" spans="2:2" x14ac:dyDescent="0.25">
      <c r="B7161"/>
    </row>
    <row r="7162" spans="2:2" x14ac:dyDescent="0.25">
      <c r="B7162"/>
    </row>
    <row r="7163" spans="2:2" x14ac:dyDescent="0.25">
      <c r="B7163"/>
    </row>
    <row r="7164" spans="2:2" x14ac:dyDescent="0.25">
      <c r="B7164"/>
    </row>
    <row r="7165" spans="2:2" x14ac:dyDescent="0.25">
      <c r="B7165"/>
    </row>
    <row r="7166" spans="2:2" x14ac:dyDescent="0.25">
      <c r="B7166"/>
    </row>
    <row r="7167" spans="2:2" x14ac:dyDescent="0.25">
      <c r="B7167"/>
    </row>
    <row r="7168" spans="2:2" x14ac:dyDescent="0.25">
      <c r="B7168"/>
    </row>
    <row r="7169" spans="2:2" x14ac:dyDescent="0.25">
      <c r="B7169"/>
    </row>
    <row r="7170" spans="2:2" x14ac:dyDescent="0.25">
      <c r="B7170"/>
    </row>
    <row r="7171" spans="2:2" x14ac:dyDescent="0.25">
      <c r="B7171"/>
    </row>
    <row r="7172" spans="2:2" x14ac:dyDescent="0.25">
      <c r="B7172"/>
    </row>
    <row r="7173" spans="2:2" x14ac:dyDescent="0.25">
      <c r="B7173"/>
    </row>
    <row r="7174" spans="2:2" x14ac:dyDescent="0.25">
      <c r="B7174"/>
    </row>
    <row r="7175" spans="2:2" x14ac:dyDescent="0.25">
      <c r="B7175"/>
    </row>
    <row r="7176" spans="2:2" x14ac:dyDescent="0.25">
      <c r="B7176"/>
    </row>
    <row r="7177" spans="2:2" x14ac:dyDescent="0.25">
      <c r="B7177"/>
    </row>
    <row r="7178" spans="2:2" x14ac:dyDescent="0.25">
      <c r="B7178"/>
    </row>
    <row r="7179" spans="2:2" x14ac:dyDescent="0.25">
      <c r="B7179"/>
    </row>
    <row r="7180" spans="2:2" x14ac:dyDescent="0.25">
      <c r="B7180"/>
    </row>
    <row r="7181" spans="2:2" x14ac:dyDescent="0.25">
      <c r="B7181"/>
    </row>
    <row r="7182" spans="2:2" x14ac:dyDescent="0.25">
      <c r="B7182"/>
    </row>
    <row r="7183" spans="2:2" x14ac:dyDescent="0.25">
      <c r="B7183"/>
    </row>
    <row r="7184" spans="2:2" x14ac:dyDescent="0.25">
      <c r="B7184"/>
    </row>
    <row r="7185" spans="2:2" x14ac:dyDescent="0.25">
      <c r="B7185"/>
    </row>
    <row r="7186" spans="2:2" x14ac:dyDescent="0.25">
      <c r="B7186"/>
    </row>
    <row r="7187" spans="2:2" x14ac:dyDescent="0.25">
      <c r="B7187"/>
    </row>
    <row r="7188" spans="2:2" x14ac:dyDescent="0.25">
      <c r="B7188"/>
    </row>
    <row r="7189" spans="2:2" x14ac:dyDescent="0.25">
      <c r="B7189"/>
    </row>
    <row r="7190" spans="2:2" x14ac:dyDescent="0.25">
      <c r="B7190"/>
    </row>
    <row r="7191" spans="2:2" x14ac:dyDescent="0.25">
      <c r="B7191"/>
    </row>
    <row r="7192" spans="2:2" x14ac:dyDescent="0.25">
      <c r="B7192"/>
    </row>
    <row r="7193" spans="2:2" x14ac:dyDescent="0.25">
      <c r="B7193"/>
    </row>
    <row r="7194" spans="2:2" x14ac:dyDescent="0.25">
      <c r="B7194"/>
    </row>
    <row r="7195" spans="2:2" x14ac:dyDescent="0.25">
      <c r="B7195"/>
    </row>
    <row r="7196" spans="2:2" x14ac:dyDescent="0.25">
      <c r="B7196"/>
    </row>
    <row r="7197" spans="2:2" x14ac:dyDescent="0.25">
      <c r="B7197"/>
    </row>
    <row r="7198" spans="2:2" x14ac:dyDescent="0.25">
      <c r="B7198"/>
    </row>
    <row r="7199" spans="2:2" x14ac:dyDescent="0.25">
      <c r="B7199"/>
    </row>
    <row r="7200" spans="2:2" x14ac:dyDescent="0.25">
      <c r="B7200"/>
    </row>
    <row r="7201" spans="2:2" x14ac:dyDescent="0.25">
      <c r="B7201"/>
    </row>
    <row r="7202" spans="2:2" x14ac:dyDescent="0.25">
      <c r="B7202"/>
    </row>
    <row r="7203" spans="2:2" x14ac:dyDescent="0.25">
      <c r="B7203"/>
    </row>
    <row r="7204" spans="2:2" x14ac:dyDescent="0.25">
      <c r="B7204"/>
    </row>
    <row r="7205" spans="2:2" x14ac:dyDescent="0.25">
      <c r="B7205"/>
    </row>
    <row r="7206" spans="2:2" x14ac:dyDescent="0.25">
      <c r="B7206"/>
    </row>
    <row r="7207" spans="2:2" x14ac:dyDescent="0.25">
      <c r="B7207"/>
    </row>
    <row r="7208" spans="2:2" x14ac:dyDescent="0.25">
      <c r="B7208"/>
    </row>
    <row r="7209" spans="2:2" x14ac:dyDescent="0.25">
      <c r="B7209"/>
    </row>
    <row r="7210" spans="2:2" x14ac:dyDescent="0.25">
      <c r="B7210"/>
    </row>
    <row r="7211" spans="2:2" x14ac:dyDescent="0.25">
      <c r="B7211"/>
    </row>
    <row r="7212" spans="2:2" x14ac:dyDescent="0.25">
      <c r="B7212"/>
    </row>
    <row r="7213" spans="2:2" x14ac:dyDescent="0.25">
      <c r="B7213"/>
    </row>
    <row r="7214" spans="2:2" x14ac:dyDescent="0.25">
      <c r="B7214"/>
    </row>
    <row r="7215" spans="2:2" x14ac:dyDescent="0.25">
      <c r="B7215"/>
    </row>
    <row r="7216" spans="2:2" x14ac:dyDescent="0.25">
      <c r="B7216"/>
    </row>
    <row r="7217" spans="2:2" x14ac:dyDescent="0.25">
      <c r="B7217"/>
    </row>
    <row r="7218" spans="2:2" x14ac:dyDescent="0.25">
      <c r="B7218"/>
    </row>
    <row r="7219" spans="2:2" x14ac:dyDescent="0.25">
      <c r="B7219"/>
    </row>
    <row r="7220" spans="2:2" x14ac:dyDescent="0.25">
      <c r="B7220"/>
    </row>
    <row r="7221" spans="2:2" x14ac:dyDescent="0.25">
      <c r="B7221"/>
    </row>
    <row r="7222" spans="2:2" x14ac:dyDescent="0.25">
      <c r="B7222"/>
    </row>
    <row r="7223" spans="2:2" x14ac:dyDescent="0.25">
      <c r="B7223"/>
    </row>
    <row r="7224" spans="2:2" x14ac:dyDescent="0.25">
      <c r="B7224"/>
    </row>
    <row r="7225" spans="2:2" x14ac:dyDescent="0.25">
      <c r="B7225"/>
    </row>
    <row r="7226" spans="2:2" x14ac:dyDescent="0.25">
      <c r="B7226"/>
    </row>
    <row r="7227" spans="2:2" x14ac:dyDescent="0.25">
      <c r="B7227"/>
    </row>
    <row r="7228" spans="2:2" x14ac:dyDescent="0.25">
      <c r="B7228"/>
    </row>
    <row r="7229" spans="2:2" x14ac:dyDescent="0.25">
      <c r="B7229"/>
    </row>
    <row r="7230" spans="2:2" x14ac:dyDescent="0.25">
      <c r="B7230"/>
    </row>
    <row r="7231" spans="2:2" x14ac:dyDescent="0.25">
      <c r="B7231"/>
    </row>
    <row r="7232" spans="2:2" x14ac:dyDescent="0.25">
      <c r="B7232"/>
    </row>
    <row r="7233" spans="2:2" x14ac:dyDescent="0.25">
      <c r="B7233"/>
    </row>
    <row r="7234" spans="2:2" x14ac:dyDescent="0.25">
      <c r="B7234"/>
    </row>
    <row r="7235" spans="2:2" x14ac:dyDescent="0.25">
      <c r="B7235"/>
    </row>
    <row r="7236" spans="2:2" x14ac:dyDescent="0.25">
      <c r="B7236"/>
    </row>
    <row r="7237" spans="2:2" x14ac:dyDescent="0.25">
      <c r="B7237"/>
    </row>
    <row r="7238" spans="2:2" x14ac:dyDescent="0.25">
      <c r="B7238"/>
    </row>
    <row r="7239" spans="2:2" x14ac:dyDescent="0.25">
      <c r="B7239"/>
    </row>
    <row r="7240" spans="2:2" x14ac:dyDescent="0.25">
      <c r="B7240"/>
    </row>
    <row r="7241" spans="2:2" x14ac:dyDescent="0.25">
      <c r="B7241"/>
    </row>
    <row r="7242" spans="2:2" x14ac:dyDescent="0.25">
      <c r="B7242"/>
    </row>
    <row r="7243" spans="2:2" x14ac:dyDescent="0.25">
      <c r="B7243"/>
    </row>
    <row r="7244" spans="2:2" x14ac:dyDescent="0.25">
      <c r="B7244"/>
    </row>
    <row r="7245" spans="2:2" x14ac:dyDescent="0.25">
      <c r="B7245"/>
    </row>
    <row r="7246" spans="2:2" x14ac:dyDescent="0.25">
      <c r="B7246"/>
    </row>
    <row r="7247" spans="2:2" x14ac:dyDescent="0.25">
      <c r="B7247"/>
    </row>
    <row r="7248" spans="2:2" x14ac:dyDescent="0.25">
      <c r="B7248"/>
    </row>
    <row r="7249" spans="2:2" x14ac:dyDescent="0.25">
      <c r="B7249"/>
    </row>
    <row r="7250" spans="2:2" x14ac:dyDescent="0.25">
      <c r="B7250"/>
    </row>
    <row r="7251" spans="2:2" x14ac:dyDescent="0.25">
      <c r="B7251"/>
    </row>
    <row r="7252" spans="2:2" x14ac:dyDescent="0.25">
      <c r="B7252"/>
    </row>
    <row r="7253" spans="2:2" x14ac:dyDescent="0.25">
      <c r="B7253"/>
    </row>
    <row r="7254" spans="2:2" x14ac:dyDescent="0.25">
      <c r="B7254"/>
    </row>
    <row r="7255" spans="2:2" x14ac:dyDescent="0.25">
      <c r="B7255"/>
    </row>
    <row r="7256" spans="2:2" x14ac:dyDescent="0.25">
      <c r="B7256"/>
    </row>
    <row r="7257" spans="2:2" x14ac:dyDescent="0.25">
      <c r="B7257"/>
    </row>
    <row r="7258" spans="2:2" x14ac:dyDescent="0.25">
      <c r="B7258"/>
    </row>
    <row r="7259" spans="2:2" x14ac:dyDescent="0.25">
      <c r="B7259"/>
    </row>
    <row r="7260" spans="2:2" x14ac:dyDescent="0.25">
      <c r="B7260"/>
    </row>
    <row r="7261" spans="2:2" x14ac:dyDescent="0.25">
      <c r="B7261"/>
    </row>
    <row r="7262" spans="2:2" x14ac:dyDescent="0.25">
      <c r="B7262"/>
    </row>
    <row r="7263" spans="2:2" x14ac:dyDescent="0.25">
      <c r="B7263"/>
    </row>
    <row r="7264" spans="2:2" x14ac:dyDescent="0.25">
      <c r="B7264"/>
    </row>
    <row r="7265" spans="2:2" x14ac:dyDescent="0.25">
      <c r="B7265"/>
    </row>
    <row r="7266" spans="2:2" x14ac:dyDescent="0.25">
      <c r="B7266"/>
    </row>
    <row r="7267" spans="2:2" x14ac:dyDescent="0.25">
      <c r="B7267"/>
    </row>
    <row r="7268" spans="2:2" x14ac:dyDescent="0.25">
      <c r="B7268"/>
    </row>
    <row r="7269" spans="2:2" x14ac:dyDescent="0.25">
      <c r="B7269"/>
    </row>
    <row r="7270" spans="2:2" x14ac:dyDescent="0.25">
      <c r="B7270"/>
    </row>
    <row r="7271" spans="2:2" x14ac:dyDescent="0.25">
      <c r="B7271"/>
    </row>
    <row r="7272" spans="2:2" x14ac:dyDescent="0.25">
      <c r="B7272"/>
    </row>
    <row r="7273" spans="2:2" x14ac:dyDescent="0.25">
      <c r="B7273"/>
    </row>
    <row r="7274" spans="2:2" x14ac:dyDescent="0.25">
      <c r="B7274"/>
    </row>
    <row r="7275" spans="2:2" x14ac:dyDescent="0.25">
      <c r="B7275"/>
    </row>
    <row r="7276" spans="2:2" x14ac:dyDescent="0.25">
      <c r="B7276"/>
    </row>
    <row r="7277" spans="2:2" x14ac:dyDescent="0.25">
      <c r="B7277"/>
    </row>
    <row r="7278" spans="2:2" x14ac:dyDescent="0.25">
      <c r="B7278"/>
    </row>
    <row r="7279" spans="2:2" x14ac:dyDescent="0.25">
      <c r="B7279"/>
    </row>
    <row r="7280" spans="2:2" x14ac:dyDescent="0.25">
      <c r="B7280"/>
    </row>
    <row r="7281" spans="2:2" x14ac:dyDescent="0.25">
      <c r="B7281"/>
    </row>
    <row r="7282" spans="2:2" x14ac:dyDescent="0.25">
      <c r="B7282"/>
    </row>
    <row r="7283" spans="2:2" x14ac:dyDescent="0.25">
      <c r="B7283"/>
    </row>
    <row r="7284" spans="2:2" x14ac:dyDescent="0.25">
      <c r="B7284"/>
    </row>
    <row r="7285" spans="2:2" x14ac:dyDescent="0.25">
      <c r="B7285"/>
    </row>
    <row r="7286" spans="2:2" x14ac:dyDescent="0.25">
      <c r="B7286"/>
    </row>
    <row r="7287" spans="2:2" x14ac:dyDescent="0.25">
      <c r="B7287"/>
    </row>
    <row r="7288" spans="2:2" x14ac:dyDescent="0.25">
      <c r="B7288"/>
    </row>
    <row r="7289" spans="2:2" x14ac:dyDescent="0.25">
      <c r="B7289"/>
    </row>
    <row r="7290" spans="2:2" x14ac:dyDescent="0.25">
      <c r="B7290"/>
    </row>
    <row r="7291" spans="2:2" x14ac:dyDescent="0.25">
      <c r="B7291"/>
    </row>
    <row r="7292" spans="2:2" x14ac:dyDescent="0.25">
      <c r="B7292"/>
    </row>
    <row r="7293" spans="2:2" x14ac:dyDescent="0.25">
      <c r="B7293"/>
    </row>
    <row r="7294" spans="2:2" x14ac:dyDescent="0.25">
      <c r="B7294"/>
    </row>
    <row r="7295" spans="2:2" x14ac:dyDescent="0.25">
      <c r="B7295"/>
    </row>
    <row r="7296" spans="2:2" x14ac:dyDescent="0.25">
      <c r="B7296"/>
    </row>
    <row r="7297" spans="2:2" x14ac:dyDescent="0.25">
      <c r="B7297"/>
    </row>
    <row r="7298" spans="2:2" x14ac:dyDescent="0.25">
      <c r="B7298"/>
    </row>
    <row r="7299" spans="2:2" x14ac:dyDescent="0.25">
      <c r="B7299"/>
    </row>
    <row r="7300" spans="2:2" x14ac:dyDescent="0.25">
      <c r="B7300"/>
    </row>
    <row r="7301" spans="2:2" x14ac:dyDescent="0.25">
      <c r="B7301"/>
    </row>
    <row r="7302" spans="2:2" x14ac:dyDescent="0.25">
      <c r="B7302"/>
    </row>
    <row r="7303" spans="2:2" x14ac:dyDescent="0.25">
      <c r="B7303"/>
    </row>
    <row r="7304" spans="2:2" x14ac:dyDescent="0.25">
      <c r="B7304"/>
    </row>
    <row r="7305" spans="2:2" x14ac:dyDescent="0.25">
      <c r="B7305"/>
    </row>
    <row r="7306" spans="2:2" x14ac:dyDescent="0.25">
      <c r="B7306"/>
    </row>
    <row r="7307" spans="2:2" x14ac:dyDescent="0.25">
      <c r="B7307"/>
    </row>
    <row r="7308" spans="2:2" x14ac:dyDescent="0.25">
      <c r="B7308"/>
    </row>
    <row r="7309" spans="2:2" x14ac:dyDescent="0.25">
      <c r="B7309"/>
    </row>
    <row r="7310" spans="2:2" x14ac:dyDescent="0.25">
      <c r="B7310"/>
    </row>
    <row r="7311" spans="2:2" x14ac:dyDescent="0.25">
      <c r="B7311"/>
    </row>
    <row r="7312" spans="2:2" x14ac:dyDescent="0.25">
      <c r="B7312"/>
    </row>
    <row r="7313" spans="2:2" x14ac:dyDescent="0.25">
      <c r="B7313"/>
    </row>
    <row r="7314" spans="2:2" x14ac:dyDescent="0.25">
      <c r="B7314"/>
    </row>
    <row r="7315" spans="2:2" x14ac:dyDescent="0.25">
      <c r="B7315"/>
    </row>
    <row r="7316" spans="2:2" x14ac:dyDescent="0.25">
      <c r="B7316"/>
    </row>
    <row r="7317" spans="2:2" x14ac:dyDescent="0.25">
      <c r="B7317"/>
    </row>
    <row r="7318" spans="2:2" x14ac:dyDescent="0.25">
      <c r="B7318"/>
    </row>
    <row r="7319" spans="2:2" x14ac:dyDescent="0.25">
      <c r="B7319"/>
    </row>
    <row r="7320" spans="2:2" x14ac:dyDescent="0.25">
      <c r="B7320"/>
    </row>
    <row r="7321" spans="2:2" x14ac:dyDescent="0.25">
      <c r="B7321"/>
    </row>
    <row r="7322" spans="2:2" x14ac:dyDescent="0.25">
      <c r="B7322"/>
    </row>
    <row r="7323" spans="2:2" x14ac:dyDescent="0.25">
      <c r="B7323"/>
    </row>
    <row r="7324" spans="2:2" x14ac:dyDescent="0.25">
      <c r="B7324"/>
    </row>
    <row r="7325" spans="2:2" x14ac:dyDescent="0.25">
      <c r="B7325"/>
    </row>
    <row r="7326" spans="2:2" x14ac:dyDescent="0.25">
      <c r="B7326"/>
    </row>
    <row r="7327" spans="2:2" x14ac:dyDescent="0.25">
      <c r="B7327"/>
    </row>
    <row r="7328" spans="2:2" x14ac:dyDescent="0.25">
      <c r="B7328"/>
    </row>
    <row r="7329" spans="2:2" x14ac:dyDescent="0.25">
      <c r="B7329"/>
    </row>
    <row r="7330" spans="2:2" x14ac:dyDescent="0.25">
      <c r="B7330"/>
    </row>
    <row r="7331" spans="2:2" x14ac:dyDescent="0.25">
      <c r="B7331"/>
    </row>
    <row r="7332" spans="2:2" x14ac:dyDescent="0.25">
      <c r="B7332"/>
    </row>
    <row r="7333" spans="2:2" x14ac:dyDescent="0.25">
      <c r="B7333"/>
    </row>
    <row r="7334" spans="2:2" x14ac:dyDescent="0.25">
      <c r="B7334"/>
    </row>
    <row r="7335" spans="2:2" x14ac:dyDescent="0.25">
      <c r="B7335"/>
    </row>
    <row r="7336" spans="2:2" x14ac:dyDescent="0.25">
      <c r="B7336"/>
    </row>
    <row r="7337" spans="2:2" x14ac:dyDescent="0.25">
      <c r="B7337"/>
    </row>
    <row r="7338" spans="2:2" x14ac:dyDescent="0.25">
      <c r="B7338"/>
    </row>
    <row r="7339" spans="2:2" x14ac:dyDescent="0.25">
      <c r="B7339"/>
    </row>
    <row r="7340" spans="2:2" x14ac:dyDescent="0.25">
      <c r="B7340"/>
    </row>
    <row r="7341" spans="2:2" x14ac:dyDescent="0.25">
      <c r="B7341"/>
    </row>
    <row r="7342" spans="2:2" x14ac:dyDescent="0.25">
      <c r="B7342"/>
    </row>
    <row r="7343" spans="2:2" x14ac:dyDescent="0.25">
      <c r="B7343"/>
    </row>
    <row r="7344" spans="2:2" x14ac:dyDescent="0.25">
      <c r="B7344"/>
    </row>
    <row r="7345" spans="2:2" x14ac:dyDescent="0.25">
      <c r="B7345"/>
    </row>
    <row r="7346" spans="2:2" x14ac:dyDescent="0.25">
      <c r="B7346"/>
    </row>
    <row r="7347" spans="2:2" x14ac:dyDescent="0.25">
      <c r="B7347"/>
    </row>
    <row r="7348" spans="2:2" x14ac:dyDescent="0.25">
      <c r="B7348"/>
    </row>
    <row r="7349" spans="2:2" x14ac:dyDescent="0.25">
      <c r="B7349"/>
    </row>
    <row r="7350" spans="2:2" x14ac:dyDescent="0.25">
      <c r="B7350"/>
    </row>
    <row r="7351" spans="2:2" x14ac:dyDescent="0.25">
      <c r="B7351"/>
    </row>
    <row r="7352" spans="2:2" x14ac:dyDescent="0.25">
      <c r="B7352"/>
    </row>
    <row r="7353" spans="2:2" x14ac:dyDescent="0.25">
      <c r="B7353"/>
    </row>
    <row r="7354" spans="2:2" x14ac:dyDescent="0.25">
      <c r="B7354"/>
    </row>
    <row r="7355" spans="2:2" x14ac:dyDescent="0.25">
      <c r="B7355"/>
    </row>
    <row r="7356" spans="2:2" x14ac:dyDescent="0.25">
      <c r="B7356"/>
    </row>
    <row r="7357" spans="2:2" x14ac:dyDescent="0.25">
      <c r="B7357"/>
    </row>
    <row r="7358" spans="2:2" x14ac:dyDescent="0.25">
      <c r="B7358"/>
    </row>
    <row r="7359" spans="2:2" x14ac:dyDescent="0.25">
      <c r="B7359"/>
    </row>
    <row r="7360" spans="2:2" x14ac:dyDescent="0.25">
      <c r="B7360"/>
    </row>
    <row r="7361" spans="2:2" x14ac:dyDescent="0.25">
      <c r="B7361"/>
    </row>
    <row r="7362" spans="2:2" x14ac:dyDescent="0.25">
      <c r="B7362"/>
    </row>
    <row r="7363" spans="2:2" x14ac:dyDescent="0.25">
      <c r="B7363"/>
    </row>
    <row r="7364" spans="2:2" x14ac:dyDescent="0.25">
      <c r="B7364"/>
    </row>
    <row r="7365" spans="2:2" x14ac:dyDescent="0.25">
      <c r="B7365"/>
    </row>
    <row r="7366" spans="2:2" x14ac:dyDescent="0.25">
      <c r="B7366"/>
    </row>
    <row r="7367" spans="2:2" x14ac:dyDescent="0.25">
      <c r="B7367"/>
    </row>
    <row r="7368" spans="2:2" x14ac:dyDescent="0.25">
      <c r="B7368"/>
    </row>
    <row r="7369" spans="2:2" x14ac:dyDescent="0.25">
      <c r="B7369"/>
    </row>
    <row r="7370" spans="2:2" x14ac:dyDescent="0.25">
      <c r="B7370"/>
    </row>
    <row r="7371" spans="2:2" x14ac:dyDescent="0.25">
      <c r="B7371"/>
    </row>
    <row r="7372" spans="2:2" x14ac:dyDescent="0.25">
      <c r="B7372"/>
    </row>
    <row r="7373" spans="2:2" x14ac:dyDescent="0.25">
      <c r="B7373"/>
    </row>
    <row r="7374" spans="2:2" x14ac:dyDescent="0.25">
      <c r="B7374"/>
    </row>
    <row r="7375" spans="2:2" x14ac:dyDescent="0.25">
      <c r="B7375"/>
    </row>
    <row r="7376" spans="2:2" x14ac:dyDescent="0.25">
      <c r="B7376"/>
    </row>
    <row r="7377" spans="2:2" x14ac:dyDescent="0.25">
      <c r="B7377"/>
    </row>
    <row r="7378" spans="2:2" x14ac:dyDescent="0.25">
      <c r="B7378"/>
    </row>
    <row r="7379" spans="2:2" x14ac:dyDescent="0.25">
      <c r="B7379"/>
    </row>
    <row r="7380" spans="2:2" x14ac:dyDescent="0.25">
      <c r="B7380"/>
    </row>
    <row r="7381" spans="2:2" x14ac:dyDescent="0.25">
      <c r="B7381"/>
    </row>
    <row r="7382" spans="2:2" x14ac:dyDescent="0.25">
      <c r="B7382"/>
    </row>
    <row r="7383" spans="2:2" x14ac:dyDescent="0.25">
      <c r="B7383"/>
    </row>
    <row r="7384" spans="2:2" x14ac:dyDescent="0.25">
      <c r="B7384"/>
    </row>
    <row r="7385" spans="2:2" x14ac:dyDescent="0.25">
      <c r="B7385"/>
    </row>
    <row r="7386" spans="2:2" x14ac:dyDescent="0.25">
      <c r="B7386"/>
    </row>
    <row r="7387" spans="2:2" x14ac:dyDescent="0.25">
      <c r="B7387"/>
    </row>
    <row r="7388" spans="2:2" x14ac:dyDescent="0.25">
      <c r="B7388"/>
    </row>
    <row r="7389" spans="2:2" x14ac:dyDescent="0.25">
      <c r="B7389"/>
    </row>
    <row r="7390" spans="2:2" x14ac:dyDescent="0.25">
      <c r="B7390"/>
    </row>
    <row r="7391" spans="2:2" x14ac:dyDescent="0.25">
      <c r="B7391"/>
    </row>
    <row r="7392" spans="2:2" x14ac:dyDescent="0.25">
      <c r="B7392"/>
    </row>
    <row r="7393" spans="2:2" x14ac:dyDescent="0.25">
      <c r="B7393"/>
    </row>
    <row r="7394" spans="2:2" x14ac:dyDescent="0.25">
      <c r="B7394"/>
    </row>
    <row r="7395" spans="2:2" x14ac:dyDescent="0.25">
      <c r="B7395"/>
    </row>
    <row r="7396" spans="2:2" x14ac:dyDescent="0.25">
      <c r="B7396"/>
    </row>
    <row r="7397" spans="2:2" x14ac:dyDescent="0.25">
      <c r="B7397"/>
    </row>
    <row r="7398" spans="2:2" x14ac:dyDescent="0.25">
      <c r="B7398"/>
    </row>
    <row r="7399" spans="2:2" x14ac:dyDescent="0.25">
      <c r="B7399"/>
    </row>
    <row r="7400" spans="2:2" x14ac:dyDescent="0.25">
      <c r="B7400"/>
    </row>
    <row r="7401" spans="2:2" x14ac:dyDescent="0.25">
      <c r="B7401"/>
    </row>
    <row r="7402" spans="2:2" x14ac:dyDescent="0.25">
      <c r="B7402"/>
    </row>
    <row r="7403" spans="2:2" x14ac:dyDescent="0.25">
      <c r="B7403"/>
    </row>
    <row r="7404" spans="2:2" x14ac:dyDescent="0.25">
      <c r="B7404"/>
    </row>
    <row r="7405" spans="2:2" x14ac:dyDescent="0.25">
      <c r="B7405"/>
    </row>
    <row r="7406" spans="2:2" x14ac:dyDescent="0.25">
      <c r="B7406"/>
    </row>
    <row r="7407" spans="2:2" x14ac:dyDescent="0.25">
      <c r="B7407"/>
    </row>
    <row r="7408" spans="2:2" x14ac:dyDescent="0.25">
      <c r="B7408"/>
    </row>
    <row r="7409" spans="2:2" x14ac:dyDescent="0.25">
      <c r="B7409"/>
    </row>
    <row r="7410" spans="2:2" x14ac:dyDescent="0.25">
      <c r="B7410"/>
    </row>
    <row r="7411" spans="2:2" x14ac:dyDescent="0.25">
      <c r="B7411"/>
    </row>
    <row r="7412" spans="2:2" x14ac:dyDescent="0.25">
      <c r="B7412"/>
    </row>
    <row r="7413" spans="2:2" x14ac:dyDescent="0.25">
      <c r="B7413"/>
    </row>
    <row r="7414" spans="2:2" x14ac:dyDescent="0.25">
      <c r="B7414"/>
    </row>
    <row r="7415" spans="2:2" x14ac:dyDescent="0.25">
      <c r="B7415"/>
    </row>
    <row r="7416" spans="2:2" x14ac:dyDescent="0.25">
      <c r="B7416"/>
    </row>
    <row r="7417" spans="2:2" x14ac:dyDescent="0.25">
      <c r="B7417"/>
    </row>
    <row r="7418" spans="2:2" x14ac:dyDescent="0.25">
      <c r="B7418"/>
    </row>
    <row r="7419" spans="2:2" x14ac:dyDescent="0.25">
      <c r="B7419"/>
    </row>
    <row r="7420" spans="2:2" x14ac:dyDescent="0.25">
      <c r="B7420"/>
    </row>
    <row r="7421" spans="2:2" x14ac:dyDescent="0.25">
      <c r="B7421"/>
    </row>
    <row r="7422" spans="2:2" x14ac:dyDescent="0.25">
      <c r="B7422"/>
    </row>
    <row r="7423" spans="2:2" x14ac:dyDescent="0.25">
      <c r="B7423"/>
    </row>
    <row r="7424" spans="2:2" x14ac:dyDescent="0.25">
      <c r="B7424"/>
    </row>
    <row r="7425" spans="2:2" x14ac:dyDescent="0.25">
      <c r="B7425"/>
    </row>
    <row r="7426" spans="2:2" x14ac:dyDescent="0.25">
      <c r="B7426"/>
    </row>
    <row r="7427" spans="2:2" x14ac:dyDescent="0.25">
      <c r="B7427"/>
    </row>
    <row r="7428" spans="2:2" x14ac:dyDescent="0.25">
      <c r="B7428"/>
    </row>
    <row r="7429" spans="2:2" x14ac:dyDescent="0.25">
      <c r="B7429"/>
    </row>
    <row r="7430" spans="2:2" x14ac:dyDescent="0.25">
      <c r="B7430"/>
    </row>
    <row r="7431" spans="2:2" x14ac:dyDescent="0.25">
      <c r="B7431"/>
    </row>
    <row r="7432" spans="2:2" x14ac:dyDescent="0.25">
      <c r="B7432"/>
    </row>
    <row r="7433" spans="2:2" x14ac:dyDescent="0.25">
      <c r="B7433"/>
    </row>
    <row r="7434" spans="2:2" x14ac:dyDescent="0.25">
      <c r="B7434"/>
    </row>
    <row r="7435" spans="2:2" x14ac:dyDescent="0.25">
      <c r="B7435"/>
    </row>
    <row r="7436" spans="2:2" x14ac:dyDescent="0.25">
      <c r="B7436"/>
    </row>
    <row r="7437" spans="2:2" x14ac:dyDescent="0.25">
      <c r="B7437"/>
    </row>
    <row r="7438" spans="2:2" x14ac:dyDescent="0.25">
      <c r="B7438"/>
    </row>
    <row r="7439" spans="2:2" x14ac:dyDescent="0.25">
      <c r="B7439"/>
    </row>
    <row r="7440" spans="2:2" x14ac:dyDescent="0.25">
      <c r="B7440"/>
    </row>
    <row r="7441" spans="2:2" x14ac:dyDescent="0.25">
      <c r="B7441"/>
    </row>
    <row r="7442" spans="2:2" x14ac:dyDescent="0.25">
      <c r="B7442"/>
    </row>
    <row r="7443" spans="2:2" x14ac:dyDescent="0.25">
      <c r="B7443"/>
    </row>
    <row r="7444" spans="2:2" x14ac:dyDescent="0.25">
      <c r="B7444"/>
    </row>
    <row r="7445" spans="2:2" x14ac:dyDescent="0.25">
      <c r="B7445"/>
    </row>
    <row r="7446" spans="2:2" x14ac:dyDescent="0.25">
      <c r="B7446"/>
    </row>
    <row r="7447" spans="2:2" x14ac:dyDescent="0.25">
      <c r="B7447"/>
    </row>
    <row r="7448" spans="2:2" x14ac:dyDescent="0.25">
      <c r="B7448"/>
    </row>
    <row r="7449" spans="2:2" x14ac:dyDescent="0.25">
      <c r="B7449"/>
    </row>
    <row r="7450" spans="2:2" x14ac:dyDescent="0.25">
      <c r="B7450"/>
    </row>
    <row r="7451" spans="2:2" x14ac:dyDescent="0.25">
      <c r="B7451"/>
    </row>
    <row r="7452" spans="2:2" x14ac:dyDescent="0.25">
      <c r="B7452"/>
    </row>
    <row r="7453" spans="2:2" x14ac:dyDescent="0.25">
      <c r="B7453"/>
    </row>
    <row r="7454" spans="2:2" x14ac:dyDescent="0.25">
      <c r="B7454"/>
    </row>
    <row r="7455" spans="2:2" x14ac:dyDescent="0.25">
      <c r="B7455"/>
    </row>
    <row r="7456" spans="2:2" x14ac:dyDescent="0.25">
      <c r="B7456"/>
    </row>
    <row r="7457" spans="2:2" x14ac:dyDescent="0.25">
      <c r="B7457"/>
    </row>
    <row r="7458" spans="2:2" x14ac:dyDescent="0.25">
      <c r="B7458"/>
    </row>
    <row r="7459" spans="2:2" x14ac:dyDescent="0.25">
      <c r="B7459"/>
    </row>
    <row r="7460" spans="2:2" x14ac:dyDescent="0.25">
      <c r="B7460"/>
    </row>
    <row r="7461" spans="2:2" x14ac:dyDescent="0.25">
      <c r="B7461"/>
    </row>
    <row r="7462" spans="2:2" x14ac:dyDescent="0.25">
      <c r="B7462"/>
    </row>
    <row r="7463" spans="2:2" x14ac:dyDescent="0.25">
      <c r="B7463"/>
    </row>
    <row r="7464" spans="2:2" x14ac:dyDescent="0.25">
      <c r="B7464"/>
    </row>
    <row r="7465" spans="2:2" x14ac:dyDescent="0.25">
      <c r="B7465"/>
    </row>
    <row r="7466" spans="2:2" x14ac:dyDescent="0.25">
      <c r="B7466"/>
    </row>
    <row r="7467" spans="2:2" x14ac:dyDescent="0.25">
      <c r="B7467"/>
    </row>
    <row r="7468" spans="2:2" x14ac:dyDescent="0.25">
      <c r="B7468"/>
    </row>
    <row r="7469" spans="2:2" x14ac:dyDescent="0.25">
      <c r="B7469"/>
    </row>
    <row r="7470" spans="2:2" x14ac:dyDescent="0.25">
      <c r="B7470"/>
    </row>
    <row r="7471" spans="2:2" x14ac:dyDescent="0.25">
      <c r="B7471"/>
    </row>
    <row r="7472" spans="2:2" x14ac:dyDescent="0.25">
      <c r="B7472"/>
    </row>
    <row r="7473" spans="2:2" x14ac:dyDescent="0.25">
      <c r="B7473"/>
    </row>
    <row r="7474" spans="2:2" x14ac:dyDescent="0.25">
      <c r="B7474"/>
    </row>
    <row r="7475" spans="2:2" x14ac:dyDescent="0.25">
      <c r="B7475"/>
    </row>
    <row r="7476" spans="2:2" x14ac:dyDescent="0.25">
      <c r="B7476"/>
    </row>
    <row r="7477" spans="2:2" x14ac:dyDescent="0.25">
      <c r="B7477"/>
    </row>
    <row r="7478" spans="2:2" x14ac:dyDescent="0.25">
      <c r="B7478"/>
    </row>
    <row r="7479" spans="2:2" x14ac:dyDescent="0.25">
      <c r="B7479"/>
    </row>
    <row r="7480" spans="2:2" x14ac:dyDescent="0.25">
      <c r="B7480"/>
    </row>
    <row r="7481" spans="2:2" x14ac:dyDescent="0.25">
      <c r="B7481"/>
    </row>
    <row r="7482" spans="2:2" x14ac:dyDescent="0.25">
      <c r="B7482"/>
    </row>
    <row r="7483" spans="2:2" x14ac:dyDescent="0.25">
      <c r="B7483"/>
    </row>
    <row r="7484" spans="2:2" x14ac:dyDescent="0.25">
      <c r="B7484"/>
    </row>
    <row r="7485" spans="2:2" x14ac:dyDescent="0.25">
      <c r="B7485"/>
    </row>
    <row r="7486" spans="2:2" x14ac:dyDescent="0.25">
      <c r="B7486"/>
    </row>
    <row r="7487" spans="2:2" x14ac:dyDescent="0.25">
      <c r="B7487"/>
    </row>
    <row r="7488" spans="2:2" x14ac:dyDescent="0.25">
      <c r="B7488"/>
    </row>
    <row r="7489" spans="2:2" x14ac:dyDescent="0.25">
      <c r="B7489"/>
    </row>
    <row r="7490" spans="2:2" x14ac:dyDescent="0.25">
      <c r="B7490"/>
    </row>
    <row r="7491" spans="2:2" x14ac:dyDescent="0.25">
      <c r="B7491"/>
    </row>
    <row r="7492" spans="2:2" x14ac:dyDescent="0.25">
      <c r="B7492"/>
    </row>
    <row r="7493" spans="2:2" x14ac:dyDescent="0.25">
      <c r="B7493"/>
    </row>
    <row r="7494" spans="2:2" x14ac:dyDescent="0.25">
      <c r="B7494"/>
    </row>
    <row r="7495" spans="2:2" x14ac:dyDescent="0.25">
      <c r="B7495"/>
    </row>
    <row r="7496" spans="2:2" x14ac:dyDescent="0.25">
      <c r="B7496"/>
    </row>
    <row r="7497" spans="2:2" x14ac:dyDescent="0.25">
      <c r="B7497"/>
    </row>
    <row r="7498" spans="2:2" x14ac:dyDescent="0.25">
      <c r="B7498"/>
    </row>
    <row r="7499" spans="2:2" x14ac:dyDescent="0.25">
      <c r="B7499"/>
    </row>
    <row r="7500" spans="2:2" x14ac:dyDescent="0.25">
      <c r="B7500"/>
    </row>
    <row r="7501" spans="2:2" x14ac:dyDescent="0.25">
      <c r="B7501"/>
    </row>
    <row r="7502" spans="2:2" x14ac:dyDescent="0.25">
      <c r="B7502"/>
    </row>
    <row r="7503" spans="2:2" x14ac:dyDescent="0.25">
      <c r="B7503"/>
    </row>
    <row r="7504" spans="2:2" x14ac:dyDescent="0.25">
      <c r="B7504"/>
    </row>
    <row r="7505" spans="2:2" x14ac:dyDescent="0.25">
      <c r="B7505"/>
    </row>
    <row r="7506" spans="2:2" x14ac:dyDescent="0.25">
      <c r="B7506"/>
    </row>
    <row r="7507" spans="2:2" x14ac:dyDescent="0.25">
      <c r="B7507"/>
    </row>
    <row r="7508" spans="2:2" x14ac:dyDescent="0.25">
      <c r="B7508"/>
    </row>
    <row r="7509" spans="2:2" x14ac:dyDescent="0.25">
      <c r="B7509"/>
    </row>
    <row r="7510" spans="2:2" x14ac:dyDescent="0.25">
      <c r="B7510"/>
    </row>
    <row r="7511" spans="2:2" x14ac:dyDescent="0.25">
      <c r="B7511"/>
    </row>
    <row r="7512" spans="2:2" x14ac:dyDescent="0.25">
      <c r="B7512"/>
    </row>
    <row r="7513" spans="2:2" x14ac:dyDescent="0.25">
      <c r="B7513"/>
    </row>
    <row r="7514" spans="2:2" x14ac:dyDescent="0.25">
      <c r="B7514"/>
    </row>
    <row r="7515" spans="2:2" x14ac:dyDescent="0.25">
      <c r="B7515"/>
    </row>
    <row r="7516" spans="2:2" x14ac:dyDescent="0.25">
      <c r="B7516"/>
    </row>
    <row r="7517" spans="2:2" x14ac:dyDescent="0.25">
      <c r="B7517"/>
    </row>
    <row r="7518" spans="2:2" x14ac:dyDescent="0.25">
      <c r="B7518"/>
    </row>
    <row r="7519" spans="2:2" x14ac:dyDescent="0.25">
      <c r="B7519"/>
    </row>
    <row r="7520" spans="2:2" x14ac:dyDescent="0.25">
      <c r="B7520"/>
    </row>
    <row r="7521" spans="2:2" x14ac:dyDescent="0.25">
      <c r="B7521"/>
    </row>
    <row r="7522" spans="2:2" x14ac:dyDescent="0.25">
      <c r="B7522"/>
    </row>
    <row r="7523" spans="2:2" x14ac:dyDescent="0.25">
      <c r="B7523"/>
    </row>
    <row r="7524" spans="2:2" x14ac:dyDescent="0.25">
      <c r="B7524"/>
    </row>
    <row r="7525" spans="2:2" x14ac:dyDescent="0.25">
      <c r="B7525"/>
    </row>
    <row r="7526" spans="2:2" x14ac:dyDescent="0.25">
      <c r="B7526"/>
    </row>
    <row r="7527" spans="2:2" x14ac:dyDescent="0.25">
      <c r="B7527"/>
    </row>
    <row r="7528" spans="2:2" x14ac:dyDescent="0.25">
      <c r="B7528"/>
    </row>
    <row r="7529" spans="2:2" x14ac:dyDescent="0.25">
      <c r="B7529"/>
    </row>
    <row r="7530" spans="2:2" x14ac:dyDescent="0.25">
      <c r="B7530"/>
    </row>
    <row r="7531" spans="2:2" x14ac:dyDescent="0.25">
      <c r="B7531"/>
    </row>
    <row r="7532" spans="2:2" x14ac:dyDescent="0.25">
      <c r="B7532"/>
    </row>
    <row r="7533" spans="2:2" x14ac:dyDescent="0.25">
      <c r="B7533"/>
    </row>
    <row r="7534" spans="2:2" x14ac:dyDescent="0.25">
      <c r="B7534"/>
    </row>
    <row r="7535" spans="2:2" x14ac:dyDescent="0.25">
      <c r="B7535"/>
    </row>
    <row r="7536" spans="2:2" x14ac:dyDescent="0.25">
      <c r="B7536"/>
    </row>
    <row r="7537" spans="2:2" x14ac:dyDescent="0.25">
      <c r="B7537"/>
    </row>
    <row r="7538" spans="2:2" x14ac:dyDescent="0.25">
      <c r="B7538"/>
    </row>
    <row r="7539" spans="2:2" x14ac:dyDescent="0.25">
      <c r="B7539"/>
    </row>
    <row r="7540" spans="2:2" x14ac:dyDescent="0.25">
      <c r="B7540"/>
    </row>
    <row r="7541" spans="2:2" x14ac:dyDescent="0.25">
      <c r="B7541"/>
    </row>
    <row r="7542" spans="2:2" x14ac:dyDescent="0.25">
      <c r="B7542"/>
    </row>
    <row r="7543" spans="2:2" x14ac:dyDescent="0.25">
      <c r="B7543"/>
    </row>
    <row r="7544" spans="2:2" x14ac:dyDescent="0.25">
      <c r="B7544"/>
    </row>
    <row r="7545" spans="2:2" x14ac:dyDescent="0.25">
      <c r="B7545"/>
    </row>
    <row r="7546" spans="2:2" x14ac:dyDescent="0.25">
      <c r="B7546"/>
    </row>
    <row r="7547" spans="2:2" x14ac:dyDescent="0.25">
      <c r="B7547"/>
    </row>
    <row r="7548" spans="2:2" x14ac:dyDescent="0.25">
      <c r="B7548"/>
    </row>
    <row r="7549" spans="2:2" x14ac:dyDescent="0.25">
      <c r="B7549"/>
    </row>
    <row r="7550" spans="2:2" x14ac:dyDescent="0.25">
      <c r="B7550"/>
    </row>
    <row r="7551" spans="2:2" x14ac:dyDescent="0.25">
      <c r="B7551"/>
    </row>
    <row r="7552" spans="2:2" x14ac:dyDescent="0.25">
      <c r="B7552"/>
    </row>
    <row r="7553" spans="2:2" x14ac:dyDescent="0.25">
      <c r="B7553"/>
    </row>
    <row r="7554" spans="2:2" x14ac:dyDescent="0.25">
      <c r="B7554"/>
    </row>
    <row r="7555" spans="2:2" x14ac:dyDescent="0.25">
      <c r="B7555"/>
    </row>
    <row r="7556" spans="2:2" x14ac:dyDescent="0.25">
      <c r="B7556"/>
    </row>
    <row r="7557" spans="2:2" x14ac:dyDescent="0.25">
      <c r="B7557"/>
    </row>
    <row r="7558" spans="2:2" x14ac:dyDescent="0.25">
      <c r="B7558"/>
    </row>
    <row r="7559" spans="2:2" x14ac:dyDescent="0.25">
      <c r="B7559"/>
    </row>
    <row r="7560" spans="2:2" x14ac:dyDescent="0.25">
      <c r="B7560"/>
    </row>
    <row r="7561" spans="2:2" x14ac:dyDescent="0.25">
      <c r="B7561"/>
    </row>
    <row r="7562" spans="2:2" x14ac:dyDescent="0.25">
      <c r="B7562"/>
    </row>
    <row r="7563" spans="2:2" x14ac:dyDescent="0.25">
      <c r="B7563"/>
    </row>
    <row r="7564" spans="2:2" x14ac:dyDescent="0.25">
      <c r="B7564"/>
    </row>
    <row r="7565" spans="2:2" x14ac:dyDescent="0.25">
      <c r="B7565"/>
    </row>
    <row r="7566" spans="2:2" x14ac:dyDescent="0.25">
      <c r="B7566"/>
    </row>
    <row r="7567" spans="2:2" x14ac:dyDescent="0.25">
      <c r="B7567"/>
    </row>
    <row r="7568" spans="2:2" x14ac:dyDescent="0.25">
      <c r="B7568"/>
    </row>
    <row r="7569" spans="2:2" x14ac:dyDescent="0.25">
      <c r="B7569"/>
    </row>
    <row r="7570" spans="2:2" x14ac:dyDescent="0.25">
      <c r="B7570"/>
    </row>
    <row r="7571" spans="2:2" x14ac:dyDescent="0.25">
      <c r="B7571"/>
    </row>
    <row r="7572" spans="2:2" x14ac:dyDescent="0.25">
      <c r="B7572"/>
    </row>
    <row r="7573" spans="2:2" x14ac:dyDescent="0.25">
      <c r="B7573"/>
    </row>
    <row r="7574" spans="2:2" x14ac:dyDescent="0.25">
      <c r="B7574"/>
    </row>
    <row r="7575" spans="2:2" x14ac:dyDescent="0.25">
      <c r="B7575"/>
    </row>
    <row r="7576" spans="2:2" x14ac:dyDescent="0.25">
      <c r="B7576"/>
    </row>
    <row r="7577" spans="2:2" x14ac:dyDescent="0.25">
      <c r="B7577"/>
    </row>
    <row r="7578" spans="2:2" x14ac:dyDescent="0.25">
      <c r="B7578"/>
    </row>
    <row r="7579" spans="2:2" x14ac:dyDescent="0.25">
      <c r="B7579"/>
    </row>
    <row r="7580" spans="2:2" x14ac:dyDescent="0.25">
      <c r="B7580"/>
    </row>
    <row r="7581" spans="2:2" x14ac:dyDescent="0.25">
      <c r="B7581"/>
    </row>
    <row r="7582" spans="2:2" x14ac:dyDescent="0.25">
      <c r="B7582"/>
    </row>
    <row r="7583" spans="2:2" x14ac:dyDescent="0.25">
      <c r="B7583"/>
    </row>
    <row r="7584" spans="2:2" x14ac:dyDescent="0.25">
      <c r="B7584"/>
    </row>
    <row r="7585" spans="2:2" x14ac:dyDescent="0.25">
      <c r="B7585"/>
    </row>
    <row r="7586" spans="2:2" x14ac:dyDescent="0.25">
      <c r="B7586"/>
    </row>
    <row r="7587" spans="2:2" x14ac:dyDescent="0.25">
      <c r="B7587"/>
    </row>
    <row r="7588" spans="2:2" x14ac:dyDescent="0.25">
      <c r="B7588"/>
    </row>
    <row r="7589" spans="2:2" x14ac:dyDescent="0.25">
      <c r="B7589"/>
    </row>
    <row r="7590" spans="2:2" x14ac:dyDescent="0.25">
      <c r="B7590"/>
    </row>
    <row r="7591" spans="2:2" x14ac:dyDescent="0.25">
      <c r="B7591"/>
    </row>
    <row r="7592" spans="2:2" x14ac:dyDescent="0.25">
      <c r="B7592"/>
    </row>
    <row r="7593" spans="2:2" x14ac:dyDescent="0.25">
      <c r="B7593"/>
    </row>
    <row r="7594" spans="2:2" x14ac:dyDescent="0.25">
      <c r="B7594"/>
    </row>
    <row r="7595" spans="2:2" x14ac:dyDescent="0.25">
      <c r="B7595"/>
    </row>
    <row r="7596" spans="2:2" x14ac:dyDescent="0.25">
      <c r="B7596"/>
    </row>
    <row r="7597" spans="2:2" x14ac:dyDescent="0.25">
      <c r="B7597"/>
    </row>
    <row r="7598" spans="2:2" x14ac:dyDescent="0.25">
      <c r="B7598"/>
    </row>
    <row r="7599" spans="2:2" x14ac:dyDescent="0.25">
      <c r="B7599"/>
    </row>
    <row r="7600" spans="2:2" x14ac:dyDescent="0.25">
      <c r="B7600"/>
    </row>
    <row r="7601" spans="2:2" x14ac:dyDescent="0.25">
      <c r="B7601"/>
    </row>
    <row r="7602" spans="2:2" x14ac:dyDescent="0.25">
      <c r="B7602"/>
    </row>
    <row r="7603" spans="2:2" x14ac:dyDescent="0.25">
      <c r="B7603"/>
    </row>
    <row r="7604" spans="2:2" x14ac:dyDescent="0.25">
      <c r="B7604"/>
    </row>
    <row r="7605" spans="2:2" x14ac:dyDescent="0.25">
      <c r="B7605"/>
    </row>
    <row r="7606" spans="2:2" x14ac:dyDescent="0.25">
      <c r="B7606"/>
    </row>
    <row r="7607" spans="2:2" x14ac:dyDescent="0.25">
      <c r="B7607"/>
    </row>
    <row r="7608" spans="2:2" x14ac:dyDescent="0.25">
      <c r="B7608"/>
    </row>
    <row r="7609" spans="2:2" x14ac:dyDescent="0.25">
      <c r="B7609"/>
    </row>
    <row r="7610" spans="2:2" x14ac:dyDescent="0.25">
      <c r="B7610"/>
    </row>
    <row r="7611" spans="2:2" x14ac:dyDescent="0.25">
      <c r="B7611"/>
    </row>
    <row r="7612" spans="2:2" x14ac:dyDescent="0.25">
      <c r="B7612"/>
    </row>
    <row r="7613" spans="2:2" x14ac:dyDescent="0.25">
      <c r="B7613"/>
    </row>
    <row r="7614" spans="2:2" x14ac:dyDescent="0.25">
      <c r="B7614"/>
    </row>
    <row r="7615" spans="2:2" x14ac:dyDescent="0.25">
      <c r="B7615"/>
    </row>
    <row r="7616" spans="2:2" x14ac:dyDescent="0.25">
      <c r="B7616"/>
    </row>
    <row r="7617" spans="2:2" x14ac:dyDescent="0.25">
      <c r="B7617"/>
    </row>
    <row r="7618" spans="2:2" x14ac:dyDescent="0.25">
      <c r="B7618"/>
    </row>
    <row r="7619" spans="2:2" x14ac:dyDescent="0.25">
      <c r="B7619"/>
    </row>
    <row r="7620" spans="2:2" x14ac:dyDescent="0.25">
      <c r="B7620"/>
    </row>
    <row r="7621" spans="2:2" x14ac:dyDescent="0.25">
      <c r="B7621"/>
    </row>
    <row r="7622" spans="2:2" x14ac:dyDescent="0.25">
      <c r="B7622"/>
    </row>
    <row r="7623" spans="2:2" x14ac:dyDescent="0.25">
      <c r="B7623"/>
    </row>
    <row r="7624" spans="2:2" x14ac:dyDescent="0.25">
      <c r="B7624"/>
    </row>
    <row r="7625" spans="2:2" x14ac:dyDescent="0.25">
      <c r="B7625"/>
    </row>
    <row r="7626" spans="2:2" x14ac:dyDescent="0.25">
      <c r="B7626"/>
    </row>
    <row r="7627" spans="2:2" x14ac:dyDescent="0.25">
      <c r="B7627"/>
    </row>
    <row r="7628" spans="2:2" x14ac:dyDescent="0.25">
      <c r="B7628"/>
    </row>
    <row r="7629" spans="2:2" x14ac:dyDescent="0.25">
      <c r="B7629"/>
    </row>
    <row r="7630" spans="2:2" x14ac:dyDescent="0.25">
      <c r="B7630"/>
    </row>
    <row r="7631" spans="2:2" x14ac:dyDescent="0.25">
      <c r="B7631"/>
    </row>
    <row r="7632" spans="2:2" x14ac:dyDescent="0.25">
      <c r="B7632"/>
    </row>
    <row r="7633" spans="2:2" x14ac:dyDescent="0.25">
      <c r="B7633"/>
    </row>
    <row r="7634" spans="2:2" x14ac:dyDescent="0.25">
      <c r="B7634"/>
    </row>
    <row r="7635" spans="2:2" x14ac:dyDescent="0.25">
      <c r="B7635"/>
    </row>
    <row r="7636" spans="2:2" x14ac:dyDescent="0.25">
      <c r="B7636"/>
    </row>
    <row r="7637" spans="2:2" x14ac:dyDescent="0.25">
      <c r="B7637"/>
    </row>
    <row r="7638" spans="2:2" x14ac:dyDescent="0.25">
      <c r="B7638"/>
    </row>
    <row r="7639" spans="2:2" x14ac:dyDescent="0.25">
      <c r="B7639"/>
    </row>
    <row r="7640" spans="2:2" x14ac:dyDescent="0.25">
      <c r="B7640"/>
    </row>
    <row r="7641" spans="2:2" x14ac:dyDescent="0.25">
      <c r="B7641"/>
    </row>
    <row r="7642" spans="2:2" x14ac:dyDescent="0.25">
      <c r="B7642"/>
    </row>
    <row r="7643" spans="2:2" x14ac:dyDescent="0.25">
      <c r="B7643"/>
    </row>
    <row r="7644" spans="2:2" x14ac:dyDescent="0.25">
      <c r="B7644"/>
    </row>
    <row r="7645" spans="2:2" x14ac:dyDescent="0.25">
      <c r="B7645"/>
    </row>
    <row r="7646" spans="2:2" x14ac:dyDescent="0.25">
      <c r="B7646"/>
    </row>
    <row r="7647" spans="2:2" x14ac:dyDescent="0.25">
      <c r="B7647"/>
    </row>
    <row r="7648" spans="2:2" x14ac:dyDescent="0.25">
      <c r="B7648"/>
    </row>
    <row r="7649" spans="2:2" x14ac:dyDescent="0.25">
      <c r="B7649"/>
    </row>
    <row r="7650" spans="2:2" x14ac:dyDescent="0.25">
      <c r="B7650"/>
    </row>
    <row r="7651" spans="2:2" x14ac:dyDescent="0.25">
      <c r="B7651"/>
    </row>
    <row r="7652" spans="2:2" x14ac:dyDescent="0.25">
      <c r="B7652"/>
    </row>
    <row r="7653" spans="2:2" x14ac:dyDescent="0.25">
      <c r="B7653"/>
    </row>
    <row r="7654" spans="2:2" x14ac:dyDescent="0.25">
      <c r="B7654"/>
    </row>
    <row r="7655" spans="2:2" x14ac:dyDescent="0.25">
      <c r="B7655"/>
    </row>
    <row r="7656" spans="2:2" x14ac:dyDescent="0.25">
      <c r="B7656"/>
    </row>
    <row r="7657" spans="2:2" x14ac:dyDescent="0.25">
      <c r="B7657"/>
    </row>
    <row r="7658" spans="2:2" x14ac:dyDescent="0.25">
      <c r="B7658"/>
    </row>
    <row r="7659" spans="2:2" x14ac:dyDescent="0.25">
      <c r="B7659"/>
    </row>
    <row r="7660" spans="2:2" x14ac:dyDescent="0.25">
      <c r="B7660"/>
    </row>
    <row r="7661" spans="2:2" x14ac:dyDescent="0.25">
      <c r="B7661"/>
    </row>
    <row r="7662" spans="2:2" x14ac:dyDescent="0.25">
      <c r="B7662"/>
    </row>
    <row r="7663" spans="2:2" x14ac:dyDescent="0.25">
      <c r="B7663"/>
    </row>
    <row r="7664" spans="2:2" x14ac:dyDescent="0.25">
      <c r="B7664"/>
    </row>
    <row r="7665" spans="2:2" x14ac:dyDescent="0.25">
      <c r="B7665"/>
    </row>
    <row r="7666" spans="2:2" x14ac:dyDescent="0.25">
      <c r="B7666"/>
    </row>
    <row r="7667" spans="2:2" x14ac:dyDescent="0.25">
      <c r="B7667"/>
    </row>
    <row r="7668" spans="2:2" x14ac:dyDescent="0.25">
      <c r="B7668"/>
    </row>
    <row r="7669" spans="2:2" x14ac:dyDescent="0.25">
      <c r="B7669"/>
    </row>
    <row r="7670" spans="2:2" x14ac:dyDescent="0.25">
      <c r="B7670"/>
    </row>
    <row r="7671" spans="2:2" x14ac:dyDescent="0.25">
      <c r="B7671"/>
    </row>
    <row r="7672" spans="2:2" x14ac:dyDescent="0.25">
      <c r="B7672"/>
    </row>
    <row r="7673" spans="2:2" x14ac:dyDescent="0.25">
      <c r="B7673"/>
    </row>
    <row r="7674" spans="2:2" x14ac:dyDescent="0.25">
      <c r="B7674"/>
    </row>
    <row r="7675" spans="2:2" x14ac:dyDescent="0.25">
      <c r="B7675"/>
    </row>
    <row r="7676" spans="2:2" x14ac:dyDescent="0.25">
      <c r="B7676"/>
    </row>
    <row r="7677" spans="2:2" x14ac:dyDescent="0.25">
      <c r="B7677"/>
    </row>
    <row r="7678" spans="2:2" x14ac:dyDescent="0.25">
      <c r="B7678"/>
    </row>
    <row r="7679" spans="2:2" x14ac:dyDescent="0.25">
      <c r="B7679"/>
    </row>
    <row r="7680" spans="2:2" x14ac:dyDescent="0.25">
      <c r="B7680"/>
    </row>
    <row r="7681" spans="2:2" x14ac:dyDescent="0.25">
      <c r="B7681"/>
    </row>
    <row r="7682" spans="2:2" x14ac:dyDescent="0.25">
      <c r="B7682"/>
    </row>
    <row r="7683" spans="2:2" x14ac:dyDescent="0.25">
      <c r="B7683"/>
    </row>
    <row r="7684" spans="2:2" x14ac:dyDescent="0.25">
      <c r="B7684"/>
    </row>
    <row r="7685" spans="2:2" x14ac:dyDescent="0.25">
      <c r="B7685"/>
    </row>
    <row r="7686" spans="2:2" x14ac:dyDescent="0.25">
      <c r="B7686"/>
    </row>
    <row r="7687" spans="2:2" x14ac:dyDescent="0.25">
      <c r="B7687"/>
    </row>
    <row r="7688" spans="2:2" x14ac:dyDescent="0.25">
      <c r="B7688"/>
    </row>
    <row r="7689" spans="2:2" x14ac:dyDescent="0.25">
      <c r="B7689"/>
    </row>
    <row r="7690" spans="2:2" x14ac:dyDescent="0.25">
      <c r="B7690"/>
    </row>
    <row r="7691" spans="2:2" x14ac:dyDescent="0.25">
      <c r="B7691"/>
    </row>
    <row r="7692" spans="2:2" x14ac:dyDescent="0.25">
      <c r="B7692"/>
    </row>
    <row r="7693" spans="2:2" x14ac:dyDescent="0.25">
      <c r="B7693"/>
    </row>
    <row r="7694" spans="2:2" x14ac:dyDescent="0.25">
      <c r="B7694"/>
    </row>
    <row r="7695" spans="2:2" x14ac:dyDescent="0.25">
      <c r="B7695"/>
    </row>
    <row r="7696" spans="2:2" x14ac:dyDescent="0.25">
      <c r="B7696"/>
    </row>
    <row r="7697" spans="2:2" x14ac:dyDescent="0.25">
      <c r="B7697"/>
    </row>
    <row r="7698" spans="2:2" x14ac:dyDescent="0.25">
      <c r="B7698"/>
    </row>
    <row r="7699" spans="2:2" x14ac:dyDescent="0.25">
      <c r="B7699"/>
    </row>
    <row r="7700" spans="2:2" x14ac:dyDescent="0.25">
      <c r="B7700"/>
    </row>
    <row r="7701" spans="2:2" x14ac:dyDescent="0.25">
      <c r="B7701"/>
    </row>
    <row r="7702" spans="2:2" x14ac:dyDescent="0.25">
      <c r="B7702"/>
    </row>
    <row r="7703" spans="2:2" x14ac:dyDescent="0.25">
      <c r="B7703"/>
    </row>
    <row r="7704" spans="2:2" x14ac:dyDescent="0.25">
      <c r="B7704"/>
    </row>
    <row r="7705" spans="2:2" x14ac:dyDescent="0.25">
      <c r="B7705"/>
    </row>
    <row r="7706" spans="2:2" x14ac:dyDescent="0.25">
      <c r="B7706"/>
    </row>
    <row r="7707" spans="2:2" x14ac:dyDescent="0.25">
      <c r="B7707"/>
    </row>
    <row r="7708" spans="2:2" x14ac:dyDescent="0.25">
      <c r="B7708"/>
    </row>
    <row r="7709" spans="2:2" x14ac:dyDescent="0.25">
      <c r="B7709"/>
    </row>
    <row r="7710" spans="2:2" x14ac:dyDescent="0.25">
      <c r="B7710"/>
    </row>
    <row r="7711" spans="2:2" x14ac:dyDescent="0.25">
      <c r="B7711"/>
    </row>
    <row r="7712" spans="2:2" x14ac:dyDescent="0.25">
      <c r="B7712"/>
    </row>
    <row r="7713" spans="2:2" x14ac:dyDescent="0.25">
      <c r="B7713"/>
    </row>
    <row r="7714" spans="2:2" x14ac:dyDescent="0.25">
      <c r="B7714"/>
    </row>
    <row r="7715" spans="2:2" x14ac:dyDescent="0.25">
      <c r="B7715"/>
    </row>
    <row r="7716" spans="2:2" x14ac:dyDescent="0.25">
      <c r="B7716"/>
    </row>
    <row r="7717" spans="2:2" x14ac:dyDescent="0.25">
      <c r="B7717"/>
    </row>
    <row r="7718" spans="2:2" x14ac:dyDescent="0.25">
      <c r="B7718"/>
    </row>
    <row r="7719" spans="2:2" x14ac:dyDescent="0.25">
      <c r="B7719"/>
    </row>
    <row r="7720" spans="2:2" x14ac:dyDescent="0.25">
      <c r="B7720"/>
    </row>
    <row r="7721" spans="2:2" x14ac:dyDescent="0.25">
      <c r="B7721"/>
    </row>
    <row r="7722" spans="2:2" x14ac:dyDescent="0.25">
      <c r="B7722"/>
    </row>
    <row r="7723" spans="2:2" x14ac:dyDescent="0.25">
      <c r="B7723"/>
    </row>
    <row r="7724" spans="2:2" x14ac:dyDescent="0.25">
      <c r="B7724"/>
    </row>
    <row r="7725" spans="2:2" x14ac:dyDescent="0.25">
      <c r="B7725"/>
    </row>
    <row r="7726" spans="2:2" x14ac:dyDescent="0.25">
      <c r="B7726"/>
    </row>
    <row r="7727" spans="2:2" x14ac:dyDescent="0.25">
      <c r="B7727"/>
    </row>
    <row r="7728" spans="2:2" x14ac:dyDescent="0.25">
      <c r="B7728"/>
    </row>
    <row r="7729" spans="2:2" x14ac:dyDescent="0.25">
      <c r="B7729"/>
    </row>
    <row r="7730" spans="2:2" x14ac:dyDescent="0.25">
      <c r="B7730"/>
    </row>
    <row r="7731" spans="2:2" x14ac:dyDescent="0.25">
      <c r="B7731"/>
    </row>
    <row r="7732" spans="2:2" x14ac:dyDescent="0.25">
      <c r="B7732"/>
    </row>
    <row r="7733" spans="2:2" x14ac:dyDescent="0.25">
      <c r="B7733"/>
    </row>
    <row r="7734" spans="2:2" x14ac:dyDescent="0.25">
      <c r="B7734"/>
    </row>
    <row r="7735" spans="2:2" x14ac:dyDescent="0.25">
      <c r="B7735"/>
    </row>
    <row r="7736" spans="2:2" x14ac:dyDescent="0.25">
      <c r="B7736"/>
    </row>
    <row r="7737" spans="2:2" x14ac:dyDescent="0.25">
      <c r="B7737"/>
    </row>
    <row r="7738" spans="2:2" x14ac:dyDescent="0.25">
      <c r="B7738"/>
    </row>
    <row r="7739" spans="2:2" x14ac:dyDescent="0.25">
      <c r="B7739"/>
    </row>
    <row r="7740" spans="2:2" x14ac:dyDescent="0.25">
      <c r="B7740"/>
    </row>
    <row r="7741" spans="2:2" x14ac:dyDescent="0.25">
      <c r="B7741"/>
    </row>
    <row r="7742" spans="2:2" x14ac:dyDescent="0.25">
      <c r="B7742"/>
    </row>
    <row r="7743" spans="2:2" x14ac:dyDescent="0.25">
      <c r="B7743"/>
    </row>
    <row r="7744" spans="2:2" x14ac:dyDescent="0.25">
      <c r="B7744"/>
    </row>
    <row r="7745" spans="2:2" x14ac:dyDescent="0.25">
      <c r="B7745"/>
    </row>
    <row r="7746" spans="2:2" x14ac:dyDescent="0.25">
      <c r="B7746"/>
    </row>
    <row r="7747" spans="2:2" x14ac:dyDescent="0.25">
      <c r="B7747"/>
    </row>
    <row r="7748" spans="2:2" x14ac:dyDescent="0.25">
      <c r="B7748"/>
    </row>
    <row r="7749" spans="2:2" x14ac:dyDescent="0.25">
      <c r="B7749"/>
    </row>
    <row r="7750" spans="2:2" x14ac:dyDescent="0.25">
      <c r="B7750"/>
    </row>
    <row r="7751" spans="2:2" x14ac:dyDescent="0.25">
      <c r="B7751"/>
    </row>
    <row r="7752" spans="2:2" x14ac:dyDescent="0.25">
      <c r="B7752"/>
    </row>
    <row r="7753" spans="2:2" x14ac:dyDescent="0.25">
      <c r="B7753"/>
    </row>
    <row r="7754" spans="2:2" x14ac:dyDescent="0.25">
      <c r="B7754"/>
    </row>
    <row r="7755" spans="2:2" x14ac:dyDescent="0.25">
      <c r="B7755"/>
    </row>
    <row r="7756" spans="2:2" x14ac:dyDescent="0.25">
      <c r="B7756"/>
    </row>
    <row r="7757" spans="2:2" x14ac:dyDescent="0.25">
      <c r="B7757"/>
    </row>
    <row r="7758" spans="2:2" x14ac:dyDescent="0.25">
      <c r="B7758"/>
    </row>
    <row r="7759" spans="2:2" x14ac:dyDescent="0.25">
      <c r="B7759"/>
    </row>
    <row r="7760" spans="2:2" x14ac:dyDescent="0.25">
      <c r="B7760"/>
    </row>
    <row r="7761" spans="2:2" x14ac:dyDescent="0.25">
      <c r="B7761"/>
    </row>
    <row r="7762" spans="2:2" x14ac:dyDescent="0.25">
      <c r="B7762"/>
    </row>
    <row r="7763" spans="2:2" x14ac:dyDescent="0.25">
      <c r="B7763"/>
    </row>
    <row r="7764" spans="2:2" x14ac:dyDescent="0.25">
      <c r="B7764"/>
    </row>
    <row r="7765" spans="2:2" x14ac:dyDescent="0.25">
      <c r="B7765"/>
    </row>
    <row r="7766" spans="2:2" x14ac:dyDescent="0.25">
      <c r="B7766"/>
    </row>
    <row r="7767" spans="2:2" x14ac:dyDescent="0.25">
      <c r="B7767"/>
    </row>
    <row r="7768" spans="2:2" x14ac:dyDescent="0.25">
      <c r="B7768"/>
    </row>
    <row r="7769" spans="2:2" x14ac:dyDescent="0.25">
      <c r="B7769"/>
    </row>
    <row r="7770" spans="2:2" x14ac:dyDescent="0.25">
      <c r="B7770"/>
    </row>
    <row r="7771" spans="2:2" x14ac:dyDescent="0.25">
      <c r="B7771"/>
    </row>
    <row r="7772" spans="2:2" x14ac:dyDescent="0.25">
      <c r="B7772"/>
    </row>
    <row r="7773" spans="2:2" x14ac:dyDescent="0.25">
      <c r="B7773"/>
    </row>
    <row r="7774" spans="2:2" x14ac:dyDescent="0.25">
      <c r="B7774"/>
    </row>
    <row r="7775" spans="2:2" x14ac:dyDescent="0.25">
      <c r="B7775"/>
    </row>
    <row r="7776" spans="2:2" x14ac:dyDescent="0.25">
      <c r="B7776"/>
    </row>
    <row r="7777" spans="2:2" x14ac:dyDescent="0.25">
      <c r="B7777"/>
    </row>
    <row r="7778" spans="2:2" x14ac:dyDescent="0.25">
      <c r="B7778"/>
    </row>
    <row r="7779" spans="2:2" x14ac:dyDescent="0.25">
      <c r="B7779"/>
    </row>
    <row r="7780" spans="2:2" x14ac:dyDescent="0.25">
      <c r="B7780"/>
    </row>
    <row r="7781" spans="2:2" x14ac:dyDescent="0.25">
      <c r="B7781"/>
    </row>
    <row r="7782" spans="2:2" x14ac:dyDescent="0.25">
      <c r="B7782"/>
    </row>
    <row r="7783" spans="2:2" x14ac:dyDescent="0.25">
      <c r="B7783"/>
    </row>
    <row r="7784" spans="2:2" x14ac:dyDescent="0.25">
      <c r="B7784"/>
    </row>
    <row r="7785" spans="2:2" x14ac:dyDescent="0.25">
      <c r="B7785"/>
    </row>
    <row r="7786" spans="2:2" x14ac:dyDescent="0.25">
      <c r="B7786"/>
    </row>
    <row r="7787" spans="2:2" x14ac:dyDescent="0.25">
      <c r="B7787"/>
    </row>
    <row r="7788" spans="2:2" x14ac:dyDescent="0.25">
      <c r="B7788"/>
    </row>
    <row r="7789" spans="2:2" x14ac:dyDescent="0.25">
      <c r="B7789"/>
    </row>
    <row r="7790" spans="2:2" x14ac:dyDescent="0.25">
      <c r="B7790"/>
    </row>
    <row r="7791" spans="2:2" x14ac:dyDescent="0.25">
      <c r="B7791"/>
    </row>
    <row r="7792" spans="2:2" x14ac:dyDescent="0.25">
      <c r="B7792"/>
    </row>
    <row r="7793" spans="2:2" x14ac:dyDescent="0.25">
      <c r="B7793"/>
    </row>
    <row r="7794" spans="2:2" x14ac:dyDescent="0.25">
      <c r="B7794"/>
    </row>
    <row r="7795" spans="2:2" x14ac:dyDescent="0.25">
      <c r="B7795"/>
    </row>
    <row r="7796" spans="2:2" x14ac:dyDescent="0.25">
      <c r="B7796"/>
    </row>
    <row r="7797" spans="2:2" x14ac:dyDescent="0.25">
      <c r="B7797"/>
    </row>
    <row r="7798" spans="2:2" x14ac:dyDescent="0.25">
      <c r="B7798"/>
    </row>
    <row r="7799" spans="2:2" x14ac:dyDescent="0.25">
      <c r="B7799"/>
    </row>
    <row r="7800" spans="2:2" x14ac:dyDescent="0.25">
      <c r="B7800"/>
    </row>
    <row r="7801" spans="2:2" x14ac:dyDescent="0.25">
      <c r="B7801"/>
    </row>
    <row r="7802" spans="2:2" x14ac:dyDescent="0.25">
      <c r="B7802"/>
    </row>
    <row r="7803" spans="2:2" x14ac:dyDescent="0.25">
      <c r="B7803"/>
    </row>
    <row r="7804" spans="2:2" x14ac:dyDescent="0.25">
      <c r="B7804"/>
    </row>
    <row r="7805" spans="2:2" x14ac:dyDescent="0.25">
      <c r="B7805"/>
    </row>
    <row r="7806" spans="2:2" x14ac:dyDescent="0.25">
      <c r="B7806"/>
    </row>
    <row r="7807" spans="2:2" x14ac:dyDescent="0.25">
      <c r="B7807"/>
    </row>
    <row r="7808" spans="2:2" x14ac:dyDescent="0.25">
      <c r="B7808"/>
    </row>
    <row r="7809" spans="2:2" x14ac:dyDescent="0.25">
      <c r="B7809"/>
    </row>
    <row r="7810" spans="2:2" x14ac:dyDescent="0.25">
      <c r="B7810"/>
    </row>
    <row r="7811" spans="2:2" x14ac:dyDescent="0.25">
      <c r="B7811"/>
    </row>
    <row r="7812" spans="2:2" x14ac:dyDescent="0.25">
      <c r="B7812"/>
    </row>
    <row r="7813" spans="2:2" x14ac:dyDescent="0.25">
      <c r="B7813"/>
    </row>
    <row r="7814" spans="2:2" x14ac:dyDescent="0.25">
      <c r="B7814"/>
    </row>
    <row r="7815" spans="2:2" x14ac:dyDescent="0.25">
      <c r="B7815"/>
    </row>
    <row r="7816" spans="2:2" x14ac:dyDescent="0.25">
      <c r="B7816"/>
    </row>
    <row r="7817" spans="2:2" x14ac:dyDescent="0.25">
      <c r="B7817"/>
    </row>
    <row r="7818" spans="2:2" x14ac:dyDescent="0.25">
      <c r="B7818"/>
    </row>
    <row r="7819" spans="2:2" x14ac:dyDescent="0.25">
      <c r="B7819"/>
    </row>
    <row r="7820" spans="2:2" x14ac:dyDescent="0.25">
      <c r="B7820"/>
    </row>
    <row r="7821" spans="2:2" x14ac:dyDescent="0.25">
      <c r="B7821"/>
    </row>
    <row r="7822" spans="2:2" x14ac:dyDescent="0.25">
      <c r="B7822"/>
    </row>
    <row r="7823" spans="2:2" x14ac:dyDescent="0.25">
      <c r="B7823"/>
    </row>
    <row r="7824" spans="2:2" x14ac:dyDescent="0.25">
      <c r="B7824"/>
    </row>
    <row r="7825" spans="2:2" x14ac:dyDescent="0.25">
      <c r="B7825"/>
    </row>
    <row r="7826" spans="2:2" x14ac:dyDescent="0.25">
      <c r="B7826"/>
    </row>
    <row r="7827" spans="2:2" x14ac:dyDescent="0.25">
      <c r="B7827"/>
    </row>
    <row r="7828" spans="2:2" x14ac:dyDescent="0.25">
      <c r="B7828"/>
    </row>
    <row r="7829" spans="2:2" x14ac:dyDescent="0.25">
      <c r="B7829"/>
    </row>
    <row r="7830" spans="2:2" x14ac:dyDescent="0.25">
      <c r="B7830"/>
    </row>
    <row r="7831" spans="2:2" x14ac:dyDescent="0.25">
      <c r="B7831"/>
    </row>
    <row r="7832" spans="2:2" x14ac:dyDescent="0.25">
      <c r="B7832"/>
    </row>
    <row r="7833" spans="2:2" x14ac:dyDescent="0.25">
      <c r="B7833"/>
    </row>
    <row r="7834" spans="2:2" x14ac:dyDescent="0.25">
      <c r="B7834"/>
    </row>
    <row r="7835" spans="2:2" x14ac:dyDescent="0.25">
      <c r="B7835"/>
    </row>
    <row r="7836" spans="2:2" x14ac:dyDescent="0.25">
      <c r="B7836"/>
    </row>
    <row r="7837" spans="2:2" x14ac:dyDescent="0.25">
      <c r="B7837"/>
    </row>
    <row r="7838" spans="2:2" x14ac:dyDescent="0.25">
      <c r="B7838"/>
    </row>
    <row r="7839" spans="2:2" x14ac:dyDescent="0.25">
      <c r="B7839"/>
    </row>
    <row r="7840" spans="2:2" x14ac:dyDescent="0.25">
      <c r="B7840"/>
    </row>
    <row r="7841" spans="2:2" x14ac:dyDescent="0.25">
      <c r="B7841"/>
    </row>
    <row r="7842" spans="2:2" x14ac:dyDescent="0.25">
      <c r="B7842"/>
    </row>
    <row r="7843" spans="2:2" x14ac:dyDescent="0.25">
      <c r="B7843"/>
    </row>
    <row r="7844" spans="2:2" x14ac:dyDescent="0.25">
      <c r="B7844"/>
    </row>
    <row r="7845" spans="2:2" x14ac:dyDescent="0.25">
      <c r="B7845"/>
    </row>
    <row r="7846" spans="2:2" x14ac:dyDescent="0.25">
      <c r="B7846"/>
    </row>
    <row r="7847" spans="2:2" x14ac:dyDescent="0.25">
      <c r="B7847"/>
    </row>
    <row r="7848" spans="2:2" x14ac:dyDescent="0.25">
      <c r="B7848"/>
    </row>
    <row r="7849" spans="2:2" x14ac:dyDescent="0.25">
      <c r="B7849"/>
    </row>
    <row r="7850" spans="2:2" x14ac:dyDescent="0.25">
      <c r="B7850"/>
    </row>
    <row r="7851" spans="2:2" x14ac:dyDescent="0.25">
      <c r="B7851"/>
    </row>
    <row r="7852" spans="2:2" x14ac:dyDescent="0.25">
      <c r="B7852"/>
    </row>
    <row r="7853" spans="2:2" x14ac:dyDescent="0.25">
      <c r="B7853"/>
    </row>
    <row r="7854" spans="2:2" x14ac:dyDescent="0.25">
      <c r="B7854"/>
    </row>
    <row r="7855" spans="2:2" x14ac:dyDescent="0.25">
      <c r="B7855"/>
    </row>
    <row r="7856" spans="2:2" x14ac:dyDescent="0.25">
      <c r="B7856"/>
    </row>
    <row r="7857" spans="2:2" x14ac:dyDescent="0.25">
      <c r="B7857"/>
    </row>
    <row r="7858" spans="2:2" x14ac:dyDescent="0.25">
      <c r="B7858"/>
    </row>
    <row r="7859" spans="2:2" x14ac:dyDescent="0.25">
      <c r="B7859"/>
    </row>
    <row r="7860" spans="2:2" x14ac:dyDescent="0.25">
      <c r="B7860"/>
    </row>
    <row r="7861" spans="2:2" x14ac:dyDescent="0.25">
      <c r="B7861"/>
    </row>
    <row r="7862" spans="2:2" x14ac:dyDescent="0.25">
      <c r="B7862"/>
    </row>
    <row r="7863" spans="2:2" x14ac:dyDescent="0.25">
      <c r="B7863"/>
    </row>
    <row r="7864" spans="2:2" x14ac:dyDescent="0.25">
      <c r="B7864"/>
    </row>
    <row r="7865" spans="2:2" x14ac:dyDescent="0.25">
      <c r="B7865"/>
    </row>
    <row r="7866" spans="2:2" x14ac:dyDescent="0.25">
      <c r="B7866"/>
    </row>
    <row r="7867" spans="2:2" x14ac:dyDescent="0.25">
      <c r="B7867"/>
    </row>
    <row r="7868" spans="2:2" x14ac:dyDescent="0.25">
      <c r="B7868"/>
    </row>
    <row r="7869" spans="2:2" x14ac:dyDescent="0.25">
      <c r="B7869"/>
    </row>
    <row r="7870" spans="2:2" x14ac:dyDescent="0.25">
      <c r="B7870"/>
    </row>
    <row r="7871" spans="2:2" x14ac:dyDescent="0.25">
      <c r="B7871"/>
    </row>
    <row r="7872" spans="2:2" x14ac:dyDescent="0.25">
      <c r="B7872"/>
    </row>
    <row r="7873" spans="2:2" x14ac:dyDescent="0.25">
      <c r="B7873"/>
    </row>
    <row r="7874" spans="2:2" x14ac:dyDescent="0.25">
      <c r="B7874"/>
    </row>
    <row r="7875" spans="2:2" x14ac:dyDescent="0.25">
      <c r="B7875"/>
    </row>
    <row r="7876" spans="2:2" x14ac:dyDescent="0.25">
      <c r="B7876"/>
    </row>
    <row r="7877" spans="2:2" x14ac:dyDescent="0.25">
      <c r="B7877"/>
    </row>
    <row r="7878" spans="2:2" x14ac:dyDescent="0.25">
      <c r="B7878"/>
    </row>
    <row r="7879" spans="2:2" x14ac:dyDescent="0.25">
      <c r="B7879"/>
    </row>
    <row r="7880" spans="2:2" x14ac:dyDescent="0.25">
      <c r="B7880"/>
    </row>
    <row r="7881" spans="2:2" x14ac:dyDescent="0.25">
      <c r="B7881"/>
    </row>
    <row r="7882" spans="2:2" x14ac:dyDescent="0.25">
      <c r="B7882"/>
    </row>
    <row r="7883" spans="2:2" x14ac:dyDescent="0.25">
      <c r="B7883"/>
    </row>
    <row r="7884" spans="2:2" x14ac:dyDescent="0.25">
      <c r="B7884"/>
    </row>
    <row r="7885" spans="2:2" x14ac:dyDescent="0.25">
      <c r="B7885"/>
    </row>
    <row r="7886" spans="2:2" x14ac:dyDescent="0.25">
      <c r="B7886"/>
    </row>
    <row r="7887" spans="2:2" x14ac:dyDescent="0.25">
      <c r="B7887"/>
    </row>
    <row r="7888" spans="2:2" x14ac:dyDescent="0.25">
      <c r="B7888"/>
    </row>
    <row r="7889" spans="2:2" x14ac:dyDescent="0.25">
      <c r="B7889"/>
    </row>
    <row r="7890" spans="2:2" x14ac:dyDescent="0.25">
      <c r="B7890"/>
    </row>
    <row r="7891" spans="2:2" x14ac:dyDescent="0.25">
      <c r="B7891"/>
    </row>
    <row r="7892" spans="2:2" x14ac:dyDescent="0.25">
      <c r="B7892"/>
    </row>
    <row r="7893" spans="2:2" x14ac:dyDescent="0.25">
      <c r="B7893"/>
    </row>
    <row r="7894" spans="2:2" x14ac:dyDescent="0.25">
      <c r="B7894"/>
    </row>
    <row r="7895" spans="2:2" x14ac:dyDescent="0.25">
      <c r="B7895"/>
    </row>
    <row r="7896" spans="2:2" x14ac:dyDescent="0.25">
      <c r="B7896"/>
    </row>
    <row r="7897" spans="2:2" x14ac:dyDescent="0.25">
      <c r="B7897"/>
    </row>
    <row r="7898" spans="2:2" x14ac:dyDescent="0.25">
      <c r="B7898"/>
    </row>
    <row r="7899" spans="2:2" x14ac:dyDescent="0.25">
      <c r="B7899"/>
    </row>
    <row r="7900" spans="2:2" x14ac:dyDescent="0.25">
      <c r="B7900"/>
    </row>
    <row r="7901" spans="2:2" x14ac:dyDescent="0.25">
      <c r="B7901"/>
    </row>
    <row r="7902" spans="2:2" x14ac:dyDescent="0.25">
      <c r="B7902"/>
    </row>
    <row r="7903" spans="2:2" x14ac:dyDescent="0.25">
      <c r="B7903"/>
    </row>
    <row r="7904" spans="2:2" x14ac:dyDescent="0.25">
      <c r="B7904"/>
    </row>
    <row r="7905" spans="2:2" x14ac:dyDescent="0.25">
      <c r="B7905"/>
    </row>
    <row r="7906" spans="2:2" x14ac:dyDescent="0.25">
      <c r="B7906"/>
    </row>
    <row r="7907" spans="2:2" x14ac:dyDescent="0.25">
      <c r="B7907"/>
    </row>
    <row r="7908" spans="2:2" x14ac:dyDescent="0.25">
      <c r="B7908"/>
    </row>
    <row r="7909" spans="2:2" x14ac:dyDescent="0.25">
      <c r="B7909"/>
    </row>
    <row r="7910" spans="2:2" x14ac:dyDescent="0.25">
      <c r="B7910"/>
    </row>
    <row r="7911" spans="2:2" x14ac:dyDescent="0.25">
      <c r="B7911"/>
    </row>
    <row r="7912" spans="2:2" x14ac:dyDescent="0.25">
      <c r="B7912"/>
    </row>
    <row r="7913" spans="2:2" x14ac:dyDescent="0.25">
      <c r="B7913"/>
    </row>
    <row r="7914" spans="2:2" x14ac:dyDescent="0.25">
      <c r="B7914"/>
    </row>
    <row r="7915" spans="2:2" x14ac:dyDescent="0.25">
      <c r="B7915"/>
    </row>
    <row r="7916" spans="2:2" x14ac:dyDescent="0.25">
      <c r="B7916"/>
    </row>
    <row r="7917" spans="2:2" x14ac:dyDescent="0.25">
      <c r="B7917"/>
    </row>
    <row r="7918" spans="2:2" x14ac:dyDescent="0.25">
      <c r="B7918"/>
    </row>
    <row r="7919" spans="2:2" x14ac:dyDescent="0.25">
      <c r="B7919"/>
    </row>
    <row r="7920" spans="2:2" x14ac:dyDescent="0.25">
      <c r="B7920"/>
    </row>
    <row r="7921" spans="2:2" x14ac:dyDescent="0.25">
      <c r="B7921"/>
    </row>
    <row r="7922" spans="2:2" x14ac:dyDescent="0.25">
      <c r="B7922"/>
    </row>
    <row r="7923" spans="2:2" x14ac:dyDescent="0.25">
      <c r="B7923"/>
    </row>
    <row r="7924" spans="2:2" x14ac:dyDescent="0.25">
      <c r="B7924"/>
    </row>
    <row r="7925" spans="2:2" x14ac:dyDescent="0.25">
      <c r="B7925"/>
    </row>
    <row r="7926" spans="2:2" x14ac:dyDescent="0.25">
      <c r="B7926"/>
    </row>
    <row r="7927" spans="2:2" x14ac:dyDescent="0.25">
      <c r="B7927"/>
    </row>
    <row r="7928" spans="2:2" x14ac:dyDescent="0.25">
      <c r="B7928"/>
    </row>
    <row r="7929" spans="2:2" x14ac:dyDescent="0.25">
      <c r="B7929"/>
    </row>
    <row r="7930" spans="2:2" x14ac:dyDescent="0.25">
      <c r="B7930"/>
    </row>
    <row r="7931" spans="2:2" x14ac:dyDescent="0.25">
      <c r="B7931"/>
    </row>
    <row r="7932" spans="2:2" x14ac:dyDescent="0.25">
      <c r="B7932"/>
    </row>
    <row r="7933" spans="2:2" x14ac:dyDescent="0.25">
      <c r="B7933"/>
    </row>
    <row r="7934" spans="2:2" x14ac:dyDescent="0.25">
      <c r="B7934"/>
    </row>
    <row r="7935" spans="2:2" x14ac:dyDescent="0.25">
      <c r="B7935"/>
    </row>
    <row r="7936" spans="2:2" x14ac:dyDescent="0.25">
      <c r="B7936"/>
    </row>
    <row r="7937" spans="2:2" x14ac:dyDescent="0.25">
      <c r="B7937"/>
    </row>
    <row r="7938" spans="2:2" x14ac:dyDescent="0.25">
      <c r="B7938"/>
    </row>
    <row r="7939" spans="2:2" x14ac:dyDescent="0.25">
      <c r="B7939"/>
    </row>
    <row r="7940" spans="2:2" x14ac:dyDescent="0.25">
      <c r="B7940"/>
    </row>
    <row r="7941" spans="2:2" x14ac:dyDescent="0.25">
      <c r="B7941"/>
    </row>
    <row r="7942" spans="2:2" x14ac:dyDescent="0.25">
      <c r="B7942"/>
    </row>
    <row r="7943" spans="2:2" x14ac:dyDescent="0.25">
      <c r="B7943"/>
    </row>
    <row r="7944" spans="2:2" x14ac:dyDescent="0.25">
      <c r="B7944"/>
    </row>
    <row r="7945" spans="2:2" x14ac:dyDescent="0.25">
      <c r="B7945"/>
    </row>
    <row r="7946" spans="2:2" x14ac:dyDescent="0.25">
      <c r="B7946"/>
    </row>
    <row r="7947" spans="2:2" x14ac:dyDescent="0.25">
      <c r="B7947"/>
    </row>
    <row r="7948" spans="2:2" x14ac:dyDescent="0.25">
      <c r="B7948"/>
    </row>
    <row r="7949" spans="2:2" x14ac:dyDescent="0.25">
      <c r="B7949"/>
    </row>
    <row r="7950" spans="2:2" x14ac:dyDescent="0.25">
      <c r="B7950"/>
    </row>
    <row r="7951" spans="2:2" x14ac:dyDescent="0.25">
      <c r="B7951"/>
    </row>
    <row r="7952" spans="2:2" x14ac:dyDescent="0.25">
      <c r="B7952"/>
    </row>
    <row r="7953" spans="2:2" x14ac:dyDescent="0.25">
      <c r="B7953"/>
    </row>
    <row r="7954" spans="2:2" x14ac:dyDescent="0.25">
      <c r="B7954"/>
    </row>
    <row r="7955" spans="2:2" x14ac:dyDescent="0.25">
      <c r="B7955"/>
    </row>
    <row r="7956" spans="2:2" x14ac:dyDescent="0.25">
      <c r="B7956"/>
    </row>
    <row r="7957" spans="2:2" x14ac:dyDescent="0.25">
      <c r="B7957"/>
    </row>
    <row r="7958" spans="2:2" x14ac:dyDescent="0.25">
      <c r="B7958"/>
    </row>
    <row r="7959" spans="2:2" x14ac:dyDescent="0.25">
      <c r="B7959"/>
    </row>
    <row r="7960" spans="2:2" x14ac:dyDescent="0.25">
      <c r="B7960"/>
    </row>
    <row r="7961" spans="2:2" x14ac:dyDescent="0.25">
      <c r="B7961"/>
    </row>
    <row r="7962" spans="2:2" x14ac:dyDescent="0.25">
      <c r="B7962"/>
    </row>
    <row r="7963" spans="2:2" x14ac:dyDescent="0.25">
      <c r="B7963"/>
    </row>
    <row r="7964" spans="2:2" x14ac:dyDescent="0.25">
      <c r="B7964"/>
    </row>
    <row r="7965" spans="2:2" x14ac:dyDescent="0.25">
      <c r="B7965"/>
    </row>
    <row r="7966" spans="2:2" x14ac:dyDescent="0.25">
      <c r="B7966"/>
    </row>
    <row r="7967" spans="2:2" x14ac:dyDescent="0.25">
      <c r="B7967"/>
    </row>
    <row r="7968" spans="2:2" x14ac:dyDescent="0.25">
      <c r="B7968"/>
    </row>
    <row r="7969" spans="2:2" x14ac:dyDescent="0.25">
      <c r="B7969"/>
    </row>
    <row r="7970" spans="2:2" x14ac:dyDescent="0.25">
      <c r="B7970"/>
    </row>
    <row r="7971" spans="2:2" x14ac:dyDescent="0.25">
      <c r="B7971"/>
    </row>
    <row r="7972" spans="2:2" x14ac:dyDescent="0.25">
      <c r="B7972"/>
    </row>
    <row r="7973" spans="2:2" x14ac:dyDescent="0.25">
      <c r="B7973"/>
    </row>
    <row r="7974" spans="2:2" x14ac:dyDescent="0.25">
      <c r="B7974"/>
    </row>
    <row r="7975" spans="2:2" x14ac:dyDescent="0.25">
      <c r="B7975"/>
    </row>
    <row r="7976" spans="2:2" x14ac:dyDescent="0.25">
      <c r="B7976"/>
    </row>
    <row r="7977" spans="2:2" x14ac:dyDescent="0.25">
      <c r="B7977"/>
    </row>
    <row r="7978" spans="2:2" x14ac:dyDescent="0.25">
      <c r="B7978"/>
    </row>
    <row r="7979" spans="2:2" x14ac:dyDescent="0.25">
      <c r="B7979"/>
    </row>
    <row r="7980" spans="2:2" x14ac:dyDescent="0.25">
      <c r="B7980"/>
    </row>
    <row r="7981" spans="2:2" x14ac:dyDescent="0.25">
      <c r="B7981"/>
    </row>
    <row r="7982" spans="2:2" x14ac:dyDescent="0.25">
      <c r="B7982"/>
    </row>
    <row r="7983" spans="2:2" x14ac:dyDescent="0.25">
      <c r="B7983"/>
    </row>
    <row r="7984" spans="2:2" x14ac:dyDescent="0.25">
      <c r="B7984"/>
    </row>
    <row r="7985" spans="2:2" x14ac:dyDescent="0.25">
      <c r="B7985"/>
    </row>
    <row r="7986" spans="2:2" x14ac:dyDescent="0.25">
      <c r="B7986"/>
    </row>
    <row r="7987" spans="2:2" x14ac:dyDescent="0.25">
      <c r="B7987"/>
    </row>
    <row r="7988" spans="2:2" x14ac:dyDescent="0.25">
      <c r="B7988"/>
    </row>
    <row r="7989" spans="2:2" x14ac:dyDescent="0.25">
      <c r="B7989"/>
    </row>
    <row r="7990" spans="2:2" x14ac:dyDescent="0.25">
      <c r="B7990"/>
    </row>
    <row r="7991" spans="2:2" x14ac:dyDescent="0.25">
      <c r="B7991"/>
    </row>
    <row r="7992" spans="2:2" x14ac:dyDescent="0.25">
      <c r="B7992"/>
    </row>
    <row r="7993" spans="2:2" x14ac:dyDescent="0.25">
      <c r="B7993"/>
    </row>
    <row r="7994" spans="2:2" x14ac:dyDescent="0.25">
      <c r="B7994"/>
    </row>
    <row r="7995" spans="2:2" x14ac:dyDescent="0.25">
      <c r="B7995"/>
    </row>
    <row r="7996" spans="2:2" x14ac:dyDescent="0.25">
      <c r="B7996"/>
    </row>
    <row r="7997" spans="2:2" x14ac:dyDescent="0.25">
      <c r="B7997"/>
    </row>
    <row r="7998" spans="2:2" x14ac:dyDescent="0.25">
      <c r="B7998"/>
    </row>
    <row r="7999" spans="2:2" x14ac:dyDescent="0.25">
      <c r="B7999"/>
    </row>
    <row r="8000" spans="2:2" x14ac:dyDescent="0.25">
      <c r="B8000"/>
    </row>
    <row r="8001" spans="2:2" x14ac:dyDescent="0.25">
      <c r="B8001"/>
    </row>
    <row r="8002" spans="2:2" x14ac:dyDescent="0.25">
      <c r="B8002"/>
    </row>
    <row r="8003" spans="2:2" x14ac:dyDescent="0.25">
      <c r="B8003"/>
    </row>
    <row r="8004" spans="2:2" x14ac:dyDescent="0.25">
      <c r="B8004"/>
    </row>
    <row r="8005" spans="2:2" x14ac:dyDescent="0.25">
      <c r="B8005"/>
    </row>
    <row r="8006" spans="2:2" x14ac:dyDescent="0.25">
      <c r="B8006"/>
    </row>
    <row r="8007" spans="2:2" x14ac:dyDescent="0.25">
      <c r="B8007"/>
    </row>
    <row r="8008" spans="2:2" x14ac:dyDescent="0.25">
      <c r="B8008"/>
    </row>
    <row r="8009" spans="2:2" x14ac:dyDescent="0.25">
      <c r="B8009"/>
    </row>
    <row r="8010" spans="2:2" x14ac:dyDescent="0.25">
      <c r="B8010"/>
    </row>
    <row r="8011" spans="2:2" x14ac:dyDescent="0.25">
      <c r="B8011"/>
    </row>
    <row r="8012" spans="2:2" x14ac:dyDescent="0.25">
      <c r="B8012"/>
    </row>
    <row r="8013" spans="2:2" x14ac:dyDescent="0.25">
      <c r="B8013"/>
    </row>
    <row r="8014" spans="2:2" x14ac:dyDescent="0.25">
      <c r="B8014"/>
    </row>
    <row r="8015" spans="2:2" x14ac:dyDescent="0.25">
      <c r="B8015"/>
    </row>
    <row r="8016" spans="2:2" x14ac:dyDescent="0.25">
      <c r="B8016"/>
    </row>
    <row r="8017" spans="2:2" x14ac:dyDescent="0.25">
      <c r="B8017"/>
    </row>
    <row r="8018" spans="2:2" x14ac:dyDescent="0.25">
      <c r="B8018"/>
    </row>
    <row r="8019" spans="2:2" x14ac:dyDescent="0.25">
      <c r="B8019"/>
    </row>
    <row r="8020" spans="2:2" x14ac:dyDescent="0.25">
      <c r="B8020"/>
    </row>
    <row r="8021" spans="2:2" x14ac:dyDescent="0.25">
      <c r="B8021"/>
    </row>
    <row r="8022" spans="2:2" x14ac:dyDescent="0.25">
      <c r="B8022"/>
    </row>
    <row r="8023" spans="2:2" x14ac:dyDescent="0.25">
      <c r="B8023"/>
    </row>
    <row r="8024" spans="2:2" x14ac:dyDescent="0.25">
      <c r="B8024"/>
    </row>
    <row r="8025" spans="2:2" x14ac:dyDescent="0.25">
      <c r="B8025"/>
    </row>
    <row r="8026" spans="2:2" x14ac:dyDescent="0.25">
      <c r="B8026"/>
    </row>
    <row r="8027" spans="2:2" x14ac:dyDescent="0.25">
      <c r="B8027"/>
    </row>
    <row r="8028" spans="2:2" x14ac:dyDescent="0.25">
      <c r="B8028"/>
    </row>
    <row r="8029" spans="2:2" x14ac:dyDescent="0.25">
      <c r="B8029"/>
    </row>
    <row r="8030" spans="2:2" x14ac:dyDescent="0.25">
      <c r="B8030"/>
    </row>
    <row r="8031" spans="2:2" x14ac:dyDescent="0.25">
      <c r="B8031"/>
    </row>
    <row r="8032" spans="2:2" x14ac:dyDescent="0.25">
      <c r="B8032"/>
    </row>
    <row r="8033" spans="2:2" x14ac:dyDescent="0.25">
      <c r="B8033"/>
    </row>
    <row r="8034" spans="2:2" x14ac:dyDescent="0.25">
      <c r="B8034"/>
    </row>
    <row r="8035" spans="2:2" x14ac:dyDescent="0.25">
      <c r="B8035"/>
    </row>
    <row r="8036" spans="2:2" x14ac:dyDescent="0.25">
      <c r="B8036"/>
    </row>
    <row r="8037" spans="2:2" x14ac:dyDescent="0.25">
      <c r="B8037"/>
    </row>
    <row r="8038" spans="2:2" x14ac:dyDescent="0.25">
      <c r="B8038"/>
    </row>
    <row r="8039" spans="2:2" x14ac:dyDescent="0.25">
      <c r="B8039"/>
    </row>
    <row r="8040" spans="2:2" x14ac:dyDescent="0.25">
      <c r="B8040"/>
    </row>
    <row r="8041" spans="2:2" x14ac:dyDescent="0.25">
      <c r="B8041"/>
    </row>
    <row r="8042" spans="2:2" x14ac:dyDescent="0.25">
      <c r="B8042"/>
    </row>
    <row r="8043" spans="2:2" x14ac:dyDescent="0.25">
      <c r="B8043"/>
    </row>
    <row r="8044" spans="2:2" x14ac:dyDescent="0.25">
      <c r="B8044"/>
    </row>
    <row r="8045" spans="2:2" x14ac:dyDescent="0.25">
      <c r="B8045"/>
    </row>
    <row r="8046" spans="2:2" x14ac:dyDescent="0.25">
      <c r="B8046"/>
    </row>
    <row r="8047" spans="2:2" x14ac:dyDescent="0.25">
      <c r="B8047"/>
    </row>
    <row r="8048" spans="2:2" x14ac:dyDescent="0.25">
      <c r="B8048"/>
    </row>
    <row r="8049" spans="2:2" x14ac:dyDescent="0.25">
      <c r="B8049"/>
    </row>
    <row r="8050" spans="2:2" x14ac:dyDescent="0.25">
      <c r="B8050"/>
    </row>
    <row r="8051" spans="2:2" x14ac:dyDescent="0.25">
      <c r="B8051"/>
    </row>
    <row r="8052" spans="2:2" x14ac:dyDescent="0.25">
      <c r="B8052"/>
    </row>
    <row r="8053" spans="2:2" x14ac:dyDescent="0.25">
      <c r="B8053"/>
    </row>
    <row r="8054" spans="2:2" x14ac:dyDescent="0.25">
      <c r="B8054"/>
    </row>
    <row r="8055" spans="2:2" x14ac:dyDescent="0.25">
      <c r="B8055"/>
    </row>
    <row r="8056" spans="2:2" x14ac:dyDescent="0.25">
      <c r="B8056"/>
    </row>
    <row r="8057" spans="2:2" x14ac:dyDescent="0.25">
      <c r="B8057"/>
    </row>
    <row r="8058" spans="2:2" x14ac:dyDescent="0.25">
      <c r="B8058"/>
    </row>
    <row r="8059" spans="2:2" x14ac:dyDescent="0.25">
      <c r="B8059"/>
    </row>
    <row r="8060" spans="2:2" x14ac:dyDescent="0.25">
      <c r="B8060"/>
    </row>
    <row r="8061" spans="2:2" x14ac:dyDescent="0.25">
      <c r="B8061"/>
    </row>
    <row r="8062" spans="2:2" x14ac:dyDescent="0.25">
      <c r="B8062"/>
    </row>
    <row r="8063" spans="2:2" x14ac:dyDescent="0.25">
      <c r="B8063"/>
    </row>
    <row r="8064" spans="2:2" x14ac:dyDescent="0.25">
      <c r="B8064"/>
    </row>
    <row r="8065" spans="2:2" x14ac:dyDescent="0.25">
      <c r="B8065"/>
    </row>
    <row r="8066" spans="2:2" x14ac:dyDescent="0.25">
      <c r="B8066"/>
    </row>
    <row r="8067" spans="2:2" x14ac:dyDescent="0.25">
      <c r="B8067"/>
    </row>
    <row r="8068" spans="2:2" x14ac:dyDescent="0.25">
      <c r="B8068"/>
    </row>
    <row r="8069" spans="2:2" x14ac:dyDescent="0.25">
      <c r="B8069"/>
    </row>
    <row r="8070" spans="2:2" x14ac:dyDescent="0.25">
      <c r="B8070"/>
    </row>
    <row r="8071" spans="2:2" x14ac:dyDescent="0.25">
      <c r="B8071"/>
    </row>
    <row r="8072" spans="2:2" x14ac:dyDescent="0.25">
      <c r="B8072"/>
    </row>
    <row r="8073" spans="2:2" x14ac:dyDescent="0.25">
      <c r="B8073"/>
    </row>
    <row r="8074" spans="2:2" x14ac:dyDescent="0.25">
      <c r="B8074"/>
    </row>
    <row r="8075" spans="2:2" x14ac:dyDescent="0.25">
      <c r="B8075"/>
    </row>
    <row r="8076" spans="2:2" x14ac:dyDescent="0.25">
      <c r="B8076"/>
    </row>
    <row r="8077" spans="2:2" x14ac:dyDescent="0.25">
      <c r="B8077"/>
    </row>
    <row r="8078" spans="2:2" x14ac:dyDescent="0.25">
      <c r="B8078"/>
    </row>
    <row r="8079" spans="2:2" x14ac:dyDescent="0.25">
      <c r="B8079"/>
    </row>
    <row r="8080" spans="2:2" x14ac:dyDescent="0.25">
      <c r="B8080"/>
    </row>
    <row r="8081" spans="2:2" x14ac:dyDescent="0.25">
      <c r="B8081"/>
    </row>
    <row r="8082" spans="2:2" x14ac:dyDescent="0.25">
      <c r="B8082"/>
    </row>
    <row r="8083" spans="2:2" x14ac:dyDescent="0.25">
      <c r="B8083"/>
    </row>
    <row r="8084" spans="2:2" x14ac:dyDescent="0.25">
      <c r="B8084"/>
    </row>
    <row r="8085" spans="2:2" x14ac:dyDescent="0.25">
      <c r="B8085"/>
    </row>
    <row r="8086" spans="2:2" x14ac:dyDescent="0.25">
      <c r="B8086"/>
    </row>
    <row r="8087" spans="2:2" x14ac:dyDescent="0.25">
      <c r="B8087"/>
    </row>
    <row r="8088" spans="2:2" x14ac:dyDescent="0.25">
      <c r="B8088"/>
    </row>
    <row r="8089" spans="2:2" x14ac:dyDescent="0.25">
      <c r="B8089"/>
    </row>
    <row r="8090" spans="2:2" x14ac:dyDescent="0.25">
      <c r="B8090"/>
    </row>
    <row r="8091" spans="2:2" x14ac:dyDescent="0.25">
      <c r="B8091"/>
    </row>
    <row r="8092" spans="2:2" x14ac:dyDescent="0.25">
      <c r="B8092"/>
    </row>
    <row r="8093" spans="2:2" x14ac:dyDescent="0.25">
      <c r="B8093"/>
    </row>
    <row r="8094" spans="2:2" x14ac:dyDescent="0.25">
      <c r="B8094"/>
    </row>
    <row r="8095" spans="2:2" x14ac:dyDescent="0.25">
      <c r="B8095"/>
    </row>
    <row r="8096" spans="2:2" x14ac:dyDescent="0.25">
      <c r="B8096"/>
    </row>
    <row r="8097" spans="2:2" x14ac:dyDescent="0.25">
      <c r="B8097"/>
    </row>
    <row r="8098" spans="2:2" x14ac:dyDescent="0.25">
      <c r="B8098"/>
    </row>
    <row r="8099" spans="2:2" x14ac:dyDescent="0.25">
      <c r="B8099"/>
    </row>
    <row r="8100" spans="2:2" x14ac:dyDescent="0.25">
      <c r="B8100"/>
    </row>
    <row r="8101" spans="2:2" x14ac:dyDescent="0.25">
      <c r="B8101"/>
    </row>
    <row r="8102" spans="2:2" x14ac:dyDescent="0.25">
      <c r="B8102"/>
    </row>
    <row r="8103" spans="2:2" x14ac:dyDescent="0.25">
      <c r="B8103"/>
    </row>
    <row r="8104" spans="2:2" x14ac:dyDescent="0.25">
      <c r="B8104"/>
    </row>
    <row r="8105" spans="2:2" x14ac:dyDescent="0.25">
      <c r="B8105"/>
    </row>
    <row r="8106" spans="2:2" x14ac:dyDescent="0.25">
      <c r="B8106"/>
    </row>
    <row r="8107" spans="2:2" x14ac:dyDescent="0.25">
      <c r="B8107"/>
    </row>
    <row r="8108" spans="2:2" x14ac:dyDescent="0.25">
      <c r="B8108"/>
    </row>
    <row r="8109" spans="2:2" x14ac:dyDescent="0.25">
      <c r="B8109"/>
    </row>
    <row r="8110" spans="2:2" x14ac:dyDescent="0.25">
      <c r="B8110"/>
    </row>
    <row r="8111" spans="2:2" x14ac:dyDescent="0.25">
      <c r="B8111"/>
    </row>
    <row r="8112" spans="2:2" x14ac:dyDescent="0.25">
      <c r="B8112"/>
    </row>
    <row r="8113" spans="2:2" x14ac:dyDescent="0.25">
      <c r="B8113"/>
    </row>
    <row r="8114" spans="2:2" x14ac:dyDescent="0.25">
      <c r="B8114"/>
    </row>
    <row r="8115" spans="2:2" x14ac:dyDescent="0.25">
      <c r="B8115"/>
    </row>
    <row r="8116" spans="2:2" x14ac:dyDescent="0.25">
      <c r="B8116"/>
    </row>
    <row r="8117" spans="2:2" x14ac:dyDescent="0.25">
      <c r="B8117"/>
    </row>
    <row r="8118" spans="2:2" x14ac:dyDescent="0.25">
      <c r="B8118"/>
    </row>
    <row r="8119" spans="2:2" x14ac:dyDescent="0.25">
      <c r="B8119"/>
    </row>
    <row r="8120" spans="2:2" x14ac:dyDescent="0.25">
      <c r="B8120"/>
    </row>
    <row r="8121" spans="2:2" x14ac:dyDescent="0.25">
      <c r="B8121"/>
    </row>
    <row r="8122" spans="2:2" x14ac:dyDescent="0.25">
      <c r="B8122"/>
    </row>
    <row r="8123" spans="2:2" x14ac:dyDescent="0.25">
      <c r="B8123"/>
    </row>
    <row r="8124" spans="2:2" x14ac:dyDescent="0.25">
      <c r="B8124"/>
    </row>
    <row r="8125" spans="2:2" x14ac:dyDescent="0.25">
      <c r="B8125"/>
    </row>
    <row r="8126" spans="2:2" x14ac:dyDescent="0.25">
      <c r="B8126"/>
    </row>
    <row r="8127" spans="2:2" x14ac:dyDescent="0.25">
      <c r="B8127"/>
    </row>
    <row r="8128" spans="2:2" x14ac:dyDescent="0.25">
      <c r="B8128"/>
    </row>
    <row r="8129" spans="2:2" x14ac:dyDescent="0.25">
      <c r="B8129"/>
    </row>
    <row r="8130" spans="2:2" x14ac:dyDescent="0.25">
      <c r="B8130"/>
    </row>
    <row r="8131" spans="2:2" x14ac:dyDescent="0.25">
      <c r="B8131"/>
    </row>
    <row r="8132" spans="2:2" x14ac:dyDescent="0.25">
      <c r="B8132"/>
    </row>
    <row r="8133" spans="2:2" x14ac:dyDescent="0.25">
      <c r="B8133"/>
    </row>
    <row r="8134" spans="2:2" x14ac:dyDescent="0.25">
      <c r="B8134"/>
    </row>
    <row r="8135" spans="2:2" x14ac:dyDescent="0.25">
      <c r="B8135"/>
    </row>
    <row r="8136" spans="2:2" x14ac:dyDescent="0.25">
      <c r="B8136"/>
    </row>
    <row r="8137" spans="2:2" x14ac:dyDescent="0.25">
      <c r="B8137"/>
    </row>
    <row r="8138" spans="2:2" x14ac:dyDescent="0.25">
      <c r="B8138"/>
    </row>
    <row r="8139" spans="2:2" x14ac:dyDescent="0.25">
      <c r="B8139"/>
    </row>
    <row r="8140" spans="2:2" x14ac:dyDescent="0.25">
      <c r="B8140"/>
    </row>
    <row r="8141" spans="2:2" x14ac:dyDescent="0.25">
      <c r="B8141"/>
    </row>
    <row r="8142" spans="2:2" x14ac:dyDescent="0.25">
      <c r="B8142"/>
    </row>
    <row r="8143" spans="2:2" x14ac:dyDescent="0.25">
      <c r="B8143"/>
    </row>
    <row r="8144" spans="2:2" x14ac:dyDescent="0.25">
      <c r="B8144"/>
    </row>
    <row r="8145" spans="2:2" x14ac:dyDescent="0.25">
      <c r="B8145"/>
    </row>
    <row r="8146" spans="2:2" x14ac:dyDescent="0.25">
      <c r="B8146"/>
    </row>
    <row r="8147" spans="2:2" x14ac:dyDescent="0.25">
      <c r="B8147"/>
    </row>
    <row r="8148" spans="2:2" x14ac:dyDescent="0.25">
      <c r="B8148"/>
    </row>
    <row r="8149" spans="2:2" x14ac:dyDescent="0.25">
      <c r="B8149"/>
    </row>
    <row r="8150" spans="2:2" x14ac:dyDescent="0.25">
      <c r="B8150"/>
    </row>
    <row r="8151" spans="2:2" x14ac:dyDescent="0.25">
      <c r="B8151"/>
    </row>
    <row r="8152" spans="2:2" x14ac:dyDescent="0.25">
      <c r="B8152"/>
    </row>
    <row r="8153" spans="2:2" x14ac:dyDescent="0.25">
      <c r="B8153"/>
    </row>
    <row r="8154" spans="2:2" x14ac:dyDescent="0.25">
      <c r="B8154"/>
    </row>
    <row r="8155" spans="2:2" x14ac:dyDescent="0.25">
      <c r="B8155"/>
    </row>
    <row r="8156" spans="2:2" x14ac:dyDescent="0.25">
      <c r="B8156"/>
    </row>
    <row r="8157" spans="2:2" x14ac:dyDescent="0.25">
      <c r="B8157"/>
    </row>
    <row r="8158" spans="2:2" x14ac:dyDescent="0.25">
      <c r="B8158"/>
    </row>
    <row r="8159" spans="2:2" x14ac:dyDescent="0.25">
      <c r="B8159"/>
    </row>
    <row r="8160" spans="2:2" x14ac:dyDescent="0.25">
      <c r="B8160"/>
    </row>
    <row r="8161" spans="2:2" x14ac:dyDescent="0.25">
      <c r="B8161"/>
    </row>
    <row r="8162" spans="2:2" x14ac:dyDescent="0.25">
      <c r="B8162"/>
    </row>
    <row r="8163" spans="2:2" x14ac:dyDescent="0.25">
      <c r="B8163"/>
    </row>
    <row r="8164" spans="2:2" x14ac:dyDescent="0.25">
      <c r="B8164"/>
    </row>
    <row r="8165" spans="2:2" x14ac:dyDescent="0.25">
      <c r="B8165"/>
    </row>
    <row r="8166" spans="2:2" x14ac:dyDescent="0.25">
      <c r="B8166"/>
    </row>
    <row r="8167" spans="2:2" x14ac:dyDescent="0.25">
      <c r="B8167"/>
    </row>
    <row r="8168" spans="2:2" x14ac:dyDescent="0.25">
      <c r="B8168"/>
    </row>
    <row r="8169" spans="2:2" x14ac:dyDescent="0.25">
      <c r="B8169"/>
    </row>
    <row r="8170" spans="2:2" x14ac:dyDescent="0.25">
      <c r="B8170"/>
    </row>
    <row r="8171" spans="2:2" x14ac:dyDescent="0.25">
      <c r="B8171"/>
    </row>
    <row r="8172" spans="2:2" x14ac:dyDescent="0.25">
      <c r="B8172"/>
    </row>
    <row r="8173" spans="2:2" x14ac:dyDescent="0.25">
      <c r="B8173"/>
    </row>
    <row r="8174" spans="2:2" x14ac:dyDescent="0.25">
      <c r="B8174"/>
    </row>
    <row r="8175" spans="2:2" x14ac:dyDescent="0.25">
      <c r="B8175"/>
    </row>
    <row r="8176" spans="2:2" x14ac:dyDescent="0.25">
      <c r="B8176"/>
    </row>
    <row r="8177" spans="2:2" x14ac:dyDescent="0.25">
      <c r="B8177"/>
    </row>
    <row r="8178" spans="2:2" x14ac:dyDescent="0.25">
      <c r="B8178"/>
    </row>
    <row r="8179" spans="2:2" x14ac:dyDescent="0.25">
      <c r="B8179"/>
    </row>
    <row r="8180" spans="2:2" x14ac:dyDescent="0.25">
      <c r="B8180"/>
    </row>
    <row r="8181" spans="2:2" x14ac:dyDescent="0.25">
      <c r="B8181"/>
    </row>
    <row r="8182" spans="2:2" x14ac:dyDescent="0.25">
      <c r="B8182"/>
    </row>
    <row r="8183" spans="2:2" x14ac:dyDescent="0.25">
      <c r="B8183"/>
    </row>
    <row r="8184" spans="2:2" x14ac:dyDescent="0.25">
      <c r="B8184"/>
    </row>
    <row r="8185" spans="2:2" x14ac:dyDescent="0.25">
      <c r="B8185"/>
    </row>
    <row r="8186" spans="2:2" x14ac:dyDescent="0.25">
      <c r="B8186"/>
    </row>
    <row r="8187" spans="2:2" x14ac:dyDescent="0.25">
      <c r="B8187"/>
    </row>
    <row r="8188" spans="2:2" x14ac:dyDescent="0.25">
      <c r="B8188"/>
    </row>
    <row r="8189" spans="2:2" x14ac:dyDescent="0.25">
      <c r="B8189"/>
    </row>
    <row r="8190" spans="2:2" x14ac:dyDescent="0.25">
      <c r="B8190"/>
    </row>
    <row r="8191" spans="2:2" x14ac:dyDescent="0.25">
      <c r="B8191"/>
    </row>
    <row r="8192" spans="2:2" x14ac:dyDescent="0.25">
      <c r="B8192"/>
    </row>
    <row r="8193" spans="2:2" x14ac:dyDescent="0.25">
      <c r="B8193"/>
    </row>
    <row r="8194" spans="2:2" x14ac:dyDescent="0.25">
      <c r="B8194"/>
    </row>
    <row r="8195" spans="2:2" x14ac:dyDescent="0.25">
      <c r="B8195"/>
    </row>
    <row r="8196" spans="2:2" x14ac:dyDescent="0.25">
      <c r="B8196"/>
    </row>
    <row r="8197" spans="2:2" x14ac:dyDescent="0.25">
      <c r="B8197"/>
    </row>
    <row r="8198" spans="2:2" x14ac:dyDescent="0.25">
      <c r="B8198"/>
    </row>
    <row r="8199" spans="2:2" x14ac:dyDescent="0.25">
      <c r="B8199"/>
    </row>
    <row r="8200" spans="2:2" x14ac:dyDescent="0.25">
      <c r="B8200"/>
    </row>
    <row r="8201" spans="2:2" x14ac:dyDescent="0.25">
      <c r="B8201"/>
    </row>
    <row r="8202" spans="2:2" x14ac:dyDescent="0.25">
      <c r="B8202"/>
    </row>
    <row r="8203" spans="2:2" x14ac:dyDescent="0.25">
      <c r="B8203"/>
    </row>
    <row r="8204" spans="2:2" x14ac:dyDescent="0.25">
      <c r="B8204"/>
    </row>
    <row r="8205" spans="2:2" x14ac:dyDescent="0.25">
      <c r="B8205"/>
    </row>
    <row r="8206" spans="2:2" x14ac:dyDescent="0.25">
      <c r="B8206"/>
    </row>
    <row r="8207" spans="2:2" x14ac:dyDescent="0.25">
      <c r="B8207"/>
    </row>
    <row r="8208" spans="2:2" x14ac:dyDescent="0.25">
      <c r="B8208"/>
    </row>
    <row r="8209" spans="2:2" x14ac:dyDescent="0.25">
      <c r="B8209"/>
    </row>
    <row r="8210" spans="2:2" x14ac:dyDescent="0.25">
      <c r="B8210"/>
    </row>
    <row r="8211" spans="2:2" x14ac:dyDescent="0.25">
      <c r="B8211"/>
    </row>
    <row r="8212" spans="2:2" x14ac:dyDescent="0.25">
      <c r="B8212"/>
    </row>
    <row r="8213" spans="2:2" x14ac:dyDescent="0.25">
      <c r="B8213"/>
    </row>
    <row r="8214" spans="2:2" x14ac:dyDescent="0.25">
      <c r="B8214"/>
    </row>
    <row r="8215" spans="2:2" x14ac:dyDescent="0.25">
      <c r="B8215"/>
    </row>
    <row r="8216" spans="2:2" x14ac:dyDescent="0.25">
      <c r="B8216"/>
    </row>
    <row r="8217" spans="2:2" x14ac:dyDescent="0.25">
      <c r="B8217"/>
    </row>
    <row r="8218" spans="2:2" x14ac:dyDescent="0.25">
      <c r="B8218"/>
    </row>
    <row r="8219" spans="2:2" x14ac:dyDescent="0.25">
      <c r="B8219"/>
    </row>
    <row r="8220" spans="2:2" x14ac:dyDescent="0.25">
      <c r="B8220"/>
    </row>
    <row r="8221" spans="2:2" x14ac:dyDescent="0.25">
      <c r="B8221"/>
    </row>
    <row r="8222" spans="2:2" x14ac:dyDescent="0.25">
      <c r="B8222"/>
    </row>
    <row r="8223" spans="2:2" x14ac:dyDescent="0.25">
      <c r="B8223"/>
    </row>
    <row r="8224" spans="2:2" x14ac:dyDescent="0.25">
      <c r="B8224"/>
    </row>
    <row r="8225" spans="2:2" x14ac:dyDescent="0.25">
      <c r="B8225"/>
    </row>
    <row r="8226" spans="2:2" x14ac:dyDescent="0.25">
      <c r="B8226"/>
    </row>
    <row r="8227" spans="2:2" x14ac:dyDescent="0.25">
      <c r="B8227"/>
    </row>
    <row r="8228" spans="2:2" x14ac:dyDescent="0.25">
      <c r="B8228"/>
    </row>
    <row r="8229" spans="2:2" x14ac:dyDescent="0.25">
      <c r="B8229"/>
    </row>
    <row r="8230" spans="2:2" x14ac:dyDescent="0.25">
      <c r="B8230"/>
    </row>
    <row r="8231" spans="2:2" x14ac:dyDescent="0.25">
      <c r="B8231"/>
    </row>
    <row r="8232" spans="2:2" x14ac:dyDescent="0.25">
      <c r="B8232"/>
    </row>
    <row r="8233" spans="2:2" x14ac:dyDescent="0.25">
      <c r="B8233"/>
    </row>
    <row r="8234" spans="2:2" x14ac:dyDescent="0.25">
      <c r="B8234"/>
    </row>
    <row r="8235" spans="2:2" x14ac:dyDescent="0.25">
      <c r="B8235"/>
    </row>
    <row r="8236" spans="2:2" x14ac:dyDescent="0.25">
      <c r="B8236"/>
    </row>
    <row r="8237" spans="2:2" x14ac:dyDescent="0.25">
      <c r="B8237"/>
    </row>
    <row r="8238" spans="2:2" x14ac:dyDescent="0.25">
      <c r="B8238"/>
    </row>
    <row r="8239" spans="2:2" x14ac:dyDescent="0.25">
      <c r="B8239"/>
    </row>
    <row r="8240" spans="2:2" x14ac:dyDescent="0.25">
      <c r="B8240"/>
    </row>
    <row r="8241" spans="2:2" x14ac:dyDescent="0.25">
      <c r="B8241"/>
    </row>
    <row r="8242" spans="2:2" x14ac:dyDescent="0.25">
      <c r="B8242"/>
    </row>
    <row r="8243" spans="2:2" x14ac:dyDescent="0.25">
      <c r="B8243"/>
    </row>
    <row r="8244" spans="2:2" x14ac:dyDescent="0.25">
      <c r="B8244"/>
    </row>
    <row r="8245" spans="2:2" x14ac:dyDescent="0.25">
      <c r="B8245"/>
    </row>
    <row r="8246" spans="2:2" x14ac:dyDescent="0.25">
      <c r="B8246"/>
    </row>
    <row r="8247" spans="2:2" x14ac:dyDescent="0.25">
      <c r="B8247"/>
    </row>
    <row r="8248" spans="2:2" x14ac:dyDescent="0.25">
      <c r="B8248"/>
    </row>
    <row r="8249" spans="2:2" x14ac:dyDescent="0.25">
      <c r="B8249"/>
    </row>
    <row r="8250" spans="2:2" x14ac:dyDescent="0.25">
      <c r="B8250"/>
    </row>
    <row r="8251" spans="2:2" x14ac:dyDescent="0.25">
      <c r="B8251"/>
    </row>
    <row r="8252" spans="2:2" x14ac:dyDescent="0.25">
      <c r="B8252"/>
    </row>
    <row r="8253" spans="2:2" x14ac:dyDescent="0.25">
      <c r="B8253"/>
    </row>
    <row r="8254" spans="2:2" x14ac:dyDescent="0.25">
      <c r="B8254"/>
    </row>
    <row r="8255" spans="2:2" x14ac:dyDescent="0.25">
      <c r="B8255"/>
    </row>
    <row r="8256" spans="2:2" x14ac:dyDescent="0.25">
      <c r="B8256"/>
    </row>
    <row r="8257" spans="2:2" x14ac:dyDescent="0.25">
      <c r="B8257"/>
    </row>
    <row r="8258" spans="2:2" x14ac:dyDescent="0.25">
      <c r="B8258"/>
    </row>
    <row r="8259" spans="2:2" x14ac:dyDescent="0.25">
      <c r="B8259"/>
    </row>
    <row r="8260" spans="2:2" x14ac:dyDescent="0.25">
      <c r="B8260"/>
    </row>
    <row r="8261" spans="2:2" x14ac:dyDescent="0.25">
      <c r="B8261"/>
    </row>
    <row r="8262" spans="2:2" x14ac:dyDescent="0.25">
      <c r="B8262"/>
    </row>
    <row r="8263" spans="2:2" x14ac:dyDescent="0.25">
      <c r="B8263"/>
    </row>
    <row r="8264" spans="2:2" x14ac:dyDescent="0.25">
      <c r="B8264"/>
    </row>
    <row r="8265" spans="2:2" x14ac:dyDescent="0.25">
      <c r="B8265"/>
    </row>
    <row r="8266" spans="2:2" x14ac:dyDescent="0.25">
      <c r="B8266"/>
    </row>
    <row r="8267" spans="2:2" x14ac:dyDescent="0.25">
      <c r="B8267"/>
    </row>
    <row r="8268" spans="2:2" x14ac:dyDescent="0.25">
      <c r="B8268"/>
    </row>
    <row r="8269" spans="2:2" x14ac:dyDescent="0.25">
      <c r="B8269"/>
    </row>
    <row r="8270" spans="2:2" x14ac:dyDescent="0.25">
      <c r="B8270"/>
    </row>
    <row r="8271" spans="2:2" x14ac:dyDescent="0.25">
      <c r="B8271"/>
    </row>
    <row r="8272" spans="2:2" x14ac:dyDescent="0.25">
      <c r="B8272"/>
    </row>
    <row r="8273" spans="2:2" x14ac:dyDescent="0.25">
      <c r="B8273"/>
    </row>
    <row r="8274" spans="2:2" x14ac:dyDescent="0.25">
      <c r="B8274"/>
    </row>
    <row r="8275" spans="2:2" x14ac:dyDescent="0.25">
      <c r="B8275"/>
    </row>
    <row r="8276" spans="2:2" x14ac:dyDescent="0.25">
      <c r="B8276"/>
    </row>
    <row r="8277" spans="2:2" x14ac:dyDescent="0.25">
      <c r="B8277"/>
    </row>
    <row r="8278" spans="2:2" x14ac:dyDescent="0.25">
      <c r="B8278"/>
    </row>
    <row r="8279" spans="2:2" x14ac:dyDescent="0.25">
      <c r="B8279"/>
    </row>
    <row r="8280" spans="2:2" x14ac:dyDescent="0.25">
      <c r="B8280"/>
    </row>
    <row r="8281" spans="2:2" x14ac:dyDescent="0.25">
      <c r="B8281"/>
    </row>
    <row r="8282" spans="2:2" x14ac:dyDescent="0.25">
      <c r="B8282"/>
    </row>
    <row r="8283" spans="2:2" x14ac:dyDescent="0.25">
      <c r="B8283"/>
    </row>
    <row r="8284" spans="2:2" x14ac:dyDescent="0.25">
      <c r="B8284"/>
    </row>
    <row r="8285" spans="2:2" x14ac:dyDescent="0.25">
      <c r="B8285"/>
    </row>
    <row r="8286" spans="2:2" x14ac:dyDescent="0.25">
      <c r="B8286"/>
    </row>
    <row r="8287" spans="2:2" x14ac:dyDescent="0.25">
      <c r="B8287"/>
    </row>
    <row r="8288" spans="2:2" x14ac:dyDescent="0.25">
      <c r="B8288"/>
    </row>
    <row r="8289" spans="2:2" x14ac:dyDescent="0.25">
      <c r="B8289"/>
    </row>
    <row r="8290" spans="2:2" x14ac:dyDescent="0.25">
      <c r="B8290"/>
    </row>
    <row r="8291" spans="2:2" x14ac:dyDescent="0.25">
      <c r="B8291"/>
    </row>
    <row r="8292" spans="2:2" x14ac:dyDescent="0.25">
      <c r="B8292"/>
    </row>
    <row r="8293" spans="2:2" x14ac:dyDescent="0.25">
      <c r="B8293"/>
    </row>
    <row r="8294" spans="2:2" x14ac:dyDescent="0.25">
      <c r="B8294"/>
    </row>
    <row r="8295" spans="2:2" x14ac:dyDescent="0.25">
      <c r="B8295"/>
    </row>
    <row r="8296" spans="2:2" x14ac:dyDescent="0.25">
      <c r="B8296"/>
    </row>
    <row r="8297" spans="2:2" x14ac:dyDescent="0.25">
      <c r="B8297"/>
    </row>
    <row r="8298" spans="2:2" x14ac:dyDescent="0.25">
      <c r="B8298"/>
    </row>
    <row r="8299" spans="2:2" x14ac:dyDescent="0.25">
      <c r="B8299"/>
    </row>
    <row r="8300" spans="2:2" x14ac:dyDescent="0.25">
      <c r="B8300"/>
    </row>
    <row r="8301" spans="2:2" x14ac:dyDescent="0.25">
      <c r="B8301"/>
    </row>
    <row r="8302" spans="2:2" x14ac:dyDescent="0.25">
      <c r="B8302"/>
    </row>
    <row r="8303" spans="2:2" x14ac:dyDescent="0.25">
      <c r="B8303"/>
    </row>
    <row r="8304" spans="2:2" x14ac:dyDescent="0.25">
      <c r="B8304"/>
    </row>
    <row r="8305" spans="2:2" x14ac:dyDescent="0.25">
      <c r="B8305"/>
    </row>
    <row r="8306" spans="2:2" x14ac:dyDescent="0.25">
      <c r="B8306"/>
    </row>
    <row r="8307" spans="2:2" x14ac:dyDescent="0.25">
      <c r="B8307"/>
    </row>
    <row r="8308" spans="2:2" x14ac:dyDescent="0.25">
      <c r="B8308"/>
    </row>
    <row r="8309" spans="2:2" x14ac:dyDescent="0.25">
      <c r="B8309"/>
    </row>
    <row r="8310" spans="2:2" x14ac:dyDescent="0.25">
      <c r="B8310"/>
    </row>
    <row r="8311" spans="2:2" x14ac:dyDescent="0.25">
      <c r="B8311"/>
    </row>
    <row r="8312" spans="2:2" x14ac:dyDescent="0.25">
      <c r="B8312"/>
    </row>
    <row r="8313" spans="2:2" x14ac:dyDescent="0.25">
      <c r="B8313"/>
    </row>
    <row r="8314" spans="2:2" x14ac:dyDescent="0.25">
      <c r="B8314"/>
    </row>
    <row r="8315" spans="2:2" x14ac:dyDescent="0.25">
      <c r="B8315"/>
    </row>
    <row r="8316" spans="2:2" x14ac:dyDescent="0.25">
      <c r="B8316"/>
    </row>
    <row r="8317" spans="2:2" x14ac:dyDescent="0.25">
      <c r="B8317"/>
    </row>
    <row r="8318" spans="2:2" x14ac:dyDescent="0.25">
      <c r="B8318"/>
    </row>
    <row r="8319" spans="2:2" x14ac:dyDescent="0.25">
      <c r="B8319"/>
    </row>
    <row r="8320" spans="2:2" x14ac:dyDescent="0.25">
      <c r="B8320"/>
    </row>
    <row r="8321" spans="2:2" x14ac:dyDescent="0.25">
      <c r="B8321"/>
    </row>
    <row r="8322" spans="2:2" x14ac:dyDescent="0.25">
      <c r="B8322"/>
    </row>
    <row r="8323" spans="2:2" x14ac:dyDescent="0.25">
      <c r="B8323"/>
    </row>
    <row r="8324" spans="2:2" x14ac:dyDescent="0.25">
      <c r="B8324"/>
    </row>
    <row r="8325" spans="2:2" x14ac:dyDescent="0.25">
      <c r="B8325"/>
    </row>
    <row r="8326" spans="2:2" x14ac:dyDescent="0.25">
      <c r="B8326"/>
    </row>
    <row r="8327" spans="2:2" x14ac:dyDescent="0.25">
      <c r="B8327"/>
    </row>
    <row r="8328" spans="2:2" x14ac:dyDescent="0.25">
      <c r="B8328"/>
    </row>
    <row r="8329" spans="2:2" x14ac:dyDescent="0.25">
      <c r="B8329"/>
    </row>
    <row r="8330" spans="2:2" x14ac:dyDescent="0.25">
      <c r="B8330"/>
    </row>
    <row r="8331" spans="2:2" x14ac:dyDescent="0.25">
      <c r="B8331"/>
    </row>
    <row r="8332" spans="2:2" x14ac:dyDescent="0.25">
      <c r="B8332"/>
    </row>
    <row r="8333" spans="2:2" x14ac:dyDescent="0.25">
      <c r="B8333"/>
    </row>
    <row r="8334" spans="2:2" x14ac:dyDescent="0.25">
      <c r="B8334"/>
    </row>
    <row r="8335" spans="2:2" x14ac:dyDescent="0.25">
      <c r="B8335"/>
    </row>
    <row r="8336" spans="2:2" x14ac:dyDescent="0.25">
      <c r="B8336"/>
    </row>
    <row r="8337" spans="2:2" x14ac:dyDescent="0.25">
      <c r="B8337"/>
    </row>
    <row r="8338" spans="2:2" x14ac:dyDescent="0.25">
      <c r="B8338"/>
    </row>
    <row r="8339" spans="2:2" x14ac:dyDescent="0.25">
      <c r="B8339"/>
    </row>
    <row r="8340" spans="2:2" x14ac:dyDescent="0.25">
      <c r="B8340"/>
    </row>
    <row r="8341" spans="2:2" x14ac:dyDescent="0.25">
      <c r="B8341"/>
    </row>
    <row r="8342" spans="2:2" x14ac:dyDescent="0.25">
      <c r="B8342"/>
    </row>
    <row r="8343" spans="2:2" x14ac:dyDescent="0.25">
      <c r="B8343"/>
    </row>
    <row r="8344" spans="2:2" x14ac:dyDescent="0.25">
      <c r="B8344"/>
    </row>
    <row r="8345" spans="2:2" x14ac:dyDescent="0.25">
      <c r="B8345"/>
    </row>
    <row r="8346" spans="2:2" x14ac:dyDescent="0.25">
      <c r="B8346"/>
    </row>
    <row r="8347" spans="2:2" x14ac:dyDescent="0.25">
      <c r="B8347"/>
    </row>
    <row r="8348" spans="2:2" x14ac:dyDescent="0.25">
      <c r="B8348"/>
    </row>
    <row r="8349" spans="2:2" x14ac:dyDescent="0.25">
      <c r="B8349"/>
    </row>
    <row r="8350" spans="2:2" x14ac:dyDescent="0.25">
      <c r="B8350"/>
    </row>
    <row r="8351" spans="2:2" x14ac:dyDescent="0.25">
      <c r="B8351"/>
    </row>
    <row r="8352" spans="2:2" x14ac:dyDescent="0.25">
      <c r="B8352"/>
    </row>
    <row r="8353" spans="2:2" x14ac:dyDescent="0.25">
      <c r="B8353"/>
    </row>
    <row r="8354" spans="2:2" x14ac:dyDescent="0.25">
      <c r="B8354"/>
    </row>
    <row r="8355" spans="2:2" x14ac:dyDescent="0.25">
      <c r="B8355"/>
    </row>
    <row r="8356" spans="2:2" x14ac:dyDescent="0.25">
      <c r="B8356"/>
    </row>
    <row r="8357" spans="2:2" x14ac:dyDescent="0.25">
      <c r="B8357"/>
    </row>
    <row r="8358" spans="2:2" x14ac:dyDescent="0.25">
      <c r="B8358"/>
    </row>
    <row r="8359" spans="2:2" x14ac:dyDescent="0.25">
      <c r="B8359"/>
    </row>
    <row r="8360" spans="2:2" x14ac:dyDescent="0.25">
      <c r="B8360"/>
    </row>
    <row r="8361" spans="2:2" x14ac:dyDescent="0.25">
      <c r="B8361"/>
    </row>
    <row r="8362" spans="2:2" x14ac:dyDescent="0.25">
      <c r="B8362"/>
    </row>
    <row r="8363" spans="2:2" x14ac:dyDescent="0.25">
      <c r="B8363"/>
    </row>
    <row r="8364" spans="2:2" x14ac:dyDescent="0.25">
      <c r="B8364"/>
    </row>
    <row r="8365" spans="2:2" x14ac:dyDescent="0.25">
      <c r="B8365"/>
    </row>
    <row r="8366" spans="2:2" x14ac:dyDescent="0.25">
      <c r="B8366"/>
    </row>
    <row r="8367" spans="2:2" x14ac:dyDescent="0.25">
      <c r="B8367"/>
    </row>
    <row r="8368" spans="2:2" x14ac:dyDescent="0.25">
      <c r="B8368"/>
    </row>
    <row r="8369" spans="2:2" x14ac:dyDescent="0.25">
      <c r="B8369"/>
    </row>
    <row r="8370" spans="2:2" x14ac:dyDescent="0.25">
      <c r="B8370"/>
    </row>
    <row r="8371" spans="2:2" x14ac:dyDescent="0.25">
      <c r="B8371"/>
    </row>
    <row r="8372" spans="2:2" x14ac:dyDescent="0.25">
      <c r="B8372"/>
    </row>
    <row r="8373" spans="2:2" x14ac:dyDescent="0.25">
      <c r="B8373"/>
    </row>
    <row r="8374" spans="2:2" x14ac:dyDescent="0.25">
      <c r="B8374"/>
    </row>
    <row r="8375" spans="2:2" x14ac:dyDescent="0.25">
      <c r="B8375"/>
    </row>
    <row r="8376" spans="2:2" x14ac:dyDescent="0.25">
      <c r="B8376"/>
    </row>
    <row r="8377" spans="2:2" x14ac:dyDescent="0.25">
      <c r="B8377"/>
    </row>
    <row r="8378" spans="2:2" x14ac:dyDescent="0.25">
      <c r="B8378"/>
    </row>
    <row r="8379" spans="2:2" x14ac:dyDescent="0.25">
      <c r="B8379"/>
    </row>
    <row r="8380" spans="2:2" x14ac:dyDescent="0.25">
      <c r="B8380"/>
    </row>
    <row r="8381" spans="2:2" x14ac:dyDescent="0.25">
      <c r="B8381"/>
    </row>
    <row r="8382" spans="2:2" x14ac:dyDescent="0.25">
      <c r="B8382"/>
    </row>
    <row r="8383" spans="2:2" x14ac:dyDescent="0.25">
      <c r="B8383"/>
    </row>
    <row r="8384" spans="2:2" x14ac:dyDescent="0.25">
      <c r="B8384"/>
    </row>
    <row r="8385" spans="2:2" x14ac:dyDescent="0.25">
      <c r="B8385"/>
    </row>
    <row r="8386" spans="2:2" x14ac:dyDescent="0.25">
      <c r="B8386"/>
    </row>
    <row r="8387" spans="2:2" x14ac:dyDescent="0.25">
      <c r="B8387"/>
    </row>
    <row r="8388" spans="2:2" x14ac:dyDescent="0.25">
      <c r="B8388"/>
    </row>
    <row r="8389" spans="2:2" x14ac:dyDescent="0.25">
      <c r="B8389"/>
    </row>
    <row r="8390" spans="2:2" x14ac:dyDescent="0.25">
      <c r="B8390"/>
    </row>
    <row r="8391" spans="2:2" x14ac:dyDescent="0.25">
      <c r="B8391"/>
    </row>
    <row r="8392" spans="2:2" x14ac:dyDescent="0.25">
      <c r="B8392"/>
    </row>
    <row r="8393" spans="2:2" x14ac:dyDescent="0.25">
      <c r="B8393"/>
    </row>
    <row r="8394" spans="2:2" x14ac:dyDescent="0.25">
      <c r="B8394"/>
    </row>
    <row r="8395" spans="2:2" x14ac:dyDescent="0.25">
      <c r="B8395"/>
    </row>
    <row r="8396" spans="2:2" x14ac:dyDescent="0.25">
      <c r="B8396"/>
    </row>
    <row r="8397" spans="2:2" x14ac:dyDescent="0.25">
      <c r="B8397"/>
    </row>
    <row r="8398" spans="2:2" x14ac:dyDescent="0.25">
      <c r="B8398"/>
    </row>
    <row r="8399" spans="2:2" x14ac:dyDescent="0.25">
      <c r="B8399"/>
    </row>
    <row r="8400" spans="2:2" x14ac:dyDescent="0.25">
      <c r="B8400"/>
    </row>
    <row r="8401" spans="2:2" x14ac:dyDescent="0.25">
      <c r="B8401"/>
    </row>
    <row r="8402" spans="2:2" x14ac:dyDescent="0.25">
      <c r="B8402"/>
    </row>
    <row r="8403" spans="2:2" x14ac:dyDescent="0.25">
      <c r="B8403"/>
    </row>
    <row r="8404" spans="2:2" x14ac:dyDescent="0.25">
      <c r="B8404"/>
    </row>
    <row r="8405" spans="2:2" x14ac:dyDescent="0.25">
      <c r="B8405"/>
    </row>
    <row r="8406" spans="2:2" x14ac:dyDescent="0.25">
      <c r="B8406"/>
    </row>
    <row r="8407" spans="2:2" x14ac:dyDescent="0.25">
      <c r="B8407"/>
    </row>
    <row r="8408" spans="2:2" x14ac:dyDescent="0.25">
      <c r="B8408"/>
    </row>
    <row r="8409" spans="2:2" x14ac:dyDescent="0.25">
      <c r="B8409"/>
    </row>
    <row r="8410" spans="2:2" x14ac:dyDescent="0.25">
      <c r="B8410"/>
    </row>
    <row r="8411" spans="2:2" x14ac:dyDescent="0.25">
      <c r="B8411"/>
    </row>
    <row r="8412" spans="2:2" x14ac:dyDescent="0.25">
      <c r="B8412"/>
    </row>
    <row r="8413" spans="2:2" x14ac:dyDescent="0.25">
      <c r="B8413"/>
    </row>
    <row r="8414" spans="2:2" x14ac:dyDescent="0.25">
      <c r="B8414"/>
    </row>
    <row r="8415" spans="2:2" x14ac:dyDescent="0.25">
      <c r="B8415"/>
    </row>
    <row r="8416" spans="2:2" x14ac:dyDescent="0.25">
      <c r="B8416"/>
    </row>
    <row r="8417" spans="2:2" x14ac:dyDescent="0.25">
      <c r="B8417"/>
    </row>
    <row r="8418" spans="2:2" x14ac:dyDescent="0.25">
      <c r="B8418"/>
    </row>
    <row r="8419" spans="2:2" x14ac:dyDescent="0.25">
      <c r="B8419"/>
    </row>
    <row r="8420" spans="2:2" x14ac:dyDescent="0.25">
      <c r="B8420"/>
    </row>
    <row r="8421" spans="2:2" x14ac:dyDescent="0.25">
      <c r="B8421"/>
    </row>
    <row r="8422" spans="2:2" x14ac:dyDescent="0.25">
      <c r="B8422"/>
    </row>
    <row r="8423" spans="2:2" x14ac:dyDescent="0.25">
      <c r="B8423"/>
    </row>
    <row r="8424" spans="2:2" x14ac:dyDescent="0.25">
      <c r="B8424"/>
    </row>
    <row r="8425" spans="2:2" x14ac:dyDescent="0.25">
      <c r="B8425"/>
    </row>
    <row r="8426" spans="2:2" x14ac:dyDescent="0.25">
      <c r="B8426"/>
    </row>
    <row r="8427" spans="2:2" x14ac:dyDescent="0.25">
      <c r="B8427"/>
    </row>
    <row r="8428" spans="2:2" x14ac:dyDescent="0.25">
      <c r="B8428"/>
    </row>
    <row r="8429" spans="2:2" x14ac:dyDescent="0.25">
      <c r="B8429"/>
    </row>
    <row r="8430" spans="2:2" x14ac:dyDescent="0.25">
      <c r="B8430"/>
    </row>
    <row r="8431" spans="2:2" x14ac:dyDescent="0.25">
      <c r="B8431"/>
    </row>
    <row r="8432" spans="2:2" x14ac:dyDescent="0.25">
      <c r="B8432"/>
    </row>
    <row r="8433" spans="2:2" x14ac:dyDescent="0.25">
      <c r="B8433"/>
    </row>
    <row r="8434" spans="2:2" x14ac:dyDescent="0.25">
      <c r="B8434"/>
    </row>
    <row r="8435" spans="2:2" x14ac:dyDescent="0.25">
      <c r="B8435"/>
    </row>
    <row r="8436" spans="2:2" x14ac:dyDescent="0.25">
      <c r="B8436"/>
    </row>
    <row r="8437" spans="2:2" x14ac:dyDescent="0.25">
      <c r="B8437"/>
    </row>
    <row r="8438" spans="2:2" x14ac:dyDescent="0.25">
      <c r="B8438"/>
    </row>
    <row r="8439" spans="2:2" x14ac:dyDescent="0.25">
      <c r="B8439"/>
    </row>
    <row r="8440" spans="2:2" x14ac:dyDescent="0.25">
      <c r="B8440"/>
    </row>
    <row r="8441" spans="2:2" x14ac:dyDescent="0.25">
      <c r="B8441"/>
    </row>
    <row r="8442" spans="2:2" x14ac:dyDescent="0.25">
      <c r="B8442"/>
    </row>
    <row r="8443" spans="2:2" x14ac:dyDescent="0.25">
      <c r="B8443"/>
    </row>
    <row r="8444" spans="2:2" x14ac:dyDescent="0.25">
      <c r="B8444"/>
    </row>
    <row r="8445" spans="2:2" x14ac:dyDescent="0.25">
      <c r="B8445"/>
    </row>
    <row r="8446" spans="2:2" x14ac:dyDescent="0.25">
      <c r="B8446"/>
    </row>
    <row r="8447" spans="2:2" x14ac:dyDescent="0.25">
      <c r="B8447"/>
    </row>
    <row r="8448" spans="2:2" x14ac:dyDescent="0.25">
      <c r="B8448"/>
    </row>
    <row r="8449" spans="2:2" x14ac:dyDescent="0.25">
      <c r="B8449"/>
    </row>
    <row r="8450" spans="2:2" x14ac:dyDescent="0.25">
      <c r="B8450"/>
    </row>
    <row r="8451" spans="2:2" x14ac:dyDescent="0.25">
      <c r="B8451"/>
    </row>
    <row r="8452" spans="2:2" x14ac:dyDescent="0.25">
      <c r="B8452"/>
    </row>
    <row r="8453" spans="2:2" x14ac:dyDescent="0.25">
      <c r="B8453"/>
    </row>
    <row r="8454" spans="2:2" x14ac:dyDescent="0.25">
      <c r="B8454"/>
    </row>
    <row r="8455" spans="2:2" x14ac:dyDescent="0.25">
      <c r="B8455"/>
    </row>
    <row r="8456" spans="2:2" x14ac:dyDescent="0.25">
      <c r="B8456"/>
    </row>
    <row r="8457" spans="2:2" x14ac:dyDescent="0.25">
      <c r="B8457"/>
    </row>
    <row r="8458" spans="2:2" x14ac:dyDescent="0.25">
      <c r="B8458"/>
    </row>
    <row r="8459" spans="2:2" x14ac:dyDescent="0.25">
      <c r="B8459"/>
    </row>
    <row r="8460" spans="2:2" x14ac:dyDescent="0.25">
      <c r="B8460"/>
    </row>
    <row r="8461" spans="2:2" x14ac:dyDescent="0.25">
      <c r="B8461"/>
    </row>
    <row r="8462" spans="2:2" x14ac:dyDescent="0.25">
      <c r="B8462"/>
    </row>
    <row r="8463" spans="2:2" x14ac:dyDescent="0.25">
      <c r="B8463"/>
    </row>
    <row r="8464" spans="2:2" x14ac:dyDescent="0.25">
      <c r="B8464"/>
    </row>
    <row r="8465" spans="2:2" x14ac:dyDescent="0.25">
      <c r="B8465"/>
    </row>
    <row r="8466" spans="2:2" x14ac:dyDescent="0.25">
      <c r="B8466"/>
    </row>
    <row r="8467" spans="2:2" x14ac:dyDescent="0.25">
      <c r="B8467"/>
    </row>
    <row r="8468" spans="2:2" x14ac:dyDescent="0.25">
      <c r="B8468"/>
    </row>
    <row r="8469" spans="2:2" x14ac:dyDescent="0.25">
      <c r="B8469"/>
    </row>
    <row r="8470" spans="2:2" x14ac:dyDescent="0.25">
      <c r="B8470"/>
    </row>
    <row r="8471" spans="2:2" x14ac:dyDescent="0.25">
      <c r="B8471"/>
    </row>
    <row r="8472" spans="2:2" x14ac:dyDescent="0.25">
      <c r="B8472"/>
    </row>
    <row r="8473" spans="2:2" x14ac:dyDescent="0.25">
      <c r="B8473"/>
    </row>
    <row r="8474" spans="2:2" x14ac:dyDescent="0.25">
      <c r="B8474"/>
    </row>
    <row r="8475" spans="2:2" x14ac:dyDescent="0.25">
      <c r="B8475"/>
    </row>
    <row r="8476" spans="2:2" x14ac:dyDescent="0.25">
      <c r="B8476"/>
    </row>
    <row r="8477" spans="2:2" x14ac:dyDescent="0.25">
      <c r="B8477"/>
    </row>
    <row r="8478" spans="2:2" x14ac:dyDescent="0.25">
      <c r="B8478"/>
    </row>
    <row r="8479" spans="2:2" x14ac:dyDescent="0.25">
      <c r="B8479"/>
    </row>
    <row r="8480" spans="2:2" x14ac:dyDescent="0.25">
      <c r="B8480"/>
    </row>
    <row r="8481" spans="2:2" x14ac:dyDescent="0.25">
      <c r="B8481"/>
    </row>
    <row r="8482" spans="2:2" x14ac:dyDescent="0.25">
      <c r="B8482"/>
    </row>
    <row r="8483" spans="2:2" x14ac:dyDescent="0.25">
      <c r="B8483"/>
    </row>
    <row r="8484" spans="2:2" x14ac:dyDescent="0.25">
      <c r="B8484"/>
    </row>
    <row r="8485" spans="2:2" x14ac:dyDescent="0.25">
      <c r="B8485"/>
    </row>
    <row r="8486" spans="2:2" x14ac:dyDescent="0.25">
      <c r="B8486"/>
    </row>
    <row r="8487" spans="2:2" x14ac:dyDescent="0.25">
      <c r="B8487"/>
    </row>
    <row r="8488" spans="2:2" x14ac:dyDescent="0.25">
      <c r="B8488"/>
    </row>
    <row r="8489" spans="2:2" x14ac:dyDescent="0.25">
      <c r="B8489"/>
    </row>
    <row r="8490" spans="2:2" x14ac:dyDescent="0.25">
      <c r="B8490"/>
    </row>
    <row r="8491" spans="2:2" x14ac:dyDescent="0.25">
      <c r="B8491"/>
    </row>
    <row r="8492" spans="2:2" x14ac:dyDescent="0.25">
      <c r="B8492"/>
    </row>
    <row r="8493" spans="2:2" x14ac:dyDescent="0.25">
      <c r="B8493"/>
    </row>
    <row r="8494" spans="2:2" x14ac:dyDescent="0.25">
      <c r="B8494"/>
    </row>
    <row r="8495" spans="2:2" x14ac:dyDescent="0.25">
      <c r="B8495"/>
    </row>
    <row r="8496" spans="2:2" x14ac:dyDescent="0.25">
      <c r="B8496"/>
    </row>
    <row r="8497" spans="2:2" x14ac:dyDescent="0.25">
      <c r="B8497"/>
    </row>
    <row r="8498" spans="2:2" x14ac:dyDescent="0.25">
      <c r="B8498"/>
    </row>
    <row r="8499" spans="2:2" x14ac:dyDescent="0.25">
      <c r="B8499"/>
    </row>
    <row r="8500" spans="2:2" x14ac:dyDescent="0.25">
      <c r="B8500"/>
    </row>
    <row r="8501" spans="2:2" x14ac:dyDescent="0.25">
      <c r="B8501"/>
    </row>
    <row r="8502" spans="2:2" x14ac:dyDescent="0.25">
      <c r="B8502"/>
    </row>
    <row r="8503" spans="2:2" x14ac:dyDescent="0.25">
      <c r="B8503"/>
    </row>
    <row r="8504" spans="2:2" x14ac:dyDescent="0.25">
      <c r="B8504"/>
    </row>
    <row r="8505" spans="2:2" x14ac:dyDescent="0.25">
      <c r="B8505"/>
    </row>
    <row r="8506" spans="2:2" x14ac:dyDescent="0.25">
      <c r="B8506"/>
    </row>
    <row r="8507" spans="2:2" x14ac:dyDescent="0.25">
      <c r="B8507"/>
    </row>
    <row r="8508" spans="2:2" x14ac:dyDescent="0.25">
      <c r="B8508"/>
    </row>
    <row r="8509" spans="2:2" x14ac:dyDescent="0.25">
      <c r="B8509"/>
    </row>
    <row r="8510" spans="2:2" x14ac:dyDescent="0.25">
      <c r="B8510"/>
    </row>
    <row r="8511" spans="2:2" x14ac:dyDescent="0.25">
      <c r="B8511"/>
    </row>
    <row r="8512" spans="2:2" x14ac:dyDescent="0.25">
      <c r="B8512"/>
    </row>
    <row r="8513" spans="2:2" x14ac:dyDescent="0.25">
      <c r="B8513"/>
    </row>
    <row r="8514" spans="2:2" x14ac:dyDescent="0.25">
      <c r="B8514"/>
    </row>
    <row r="8515" spans="2:2" x14ac:dyDescent="0.25">
      <c r="B8515"/>
    </row>
    <row r="8516" spans="2:2" x14ac:dyDescent="0.25">
      <c r="B8516"/>
    </row>
    <row r="8517" spans="2:2" x14ac:dyDescent="0.25">
      <c r="B8517"/>
    </row>
    <row r="8518" spans="2:2" x14ac:dyDescent="0.25">
      <c r="B8518"/>
    </row>
    <row r="8519" spans="2:2" x14ac:dyDescent="0.25">
      <c r="B8519"/>
    </row>
    <row r="8520" spans="2:2" x14ac:dyDescent="0.25">
      <c r="B8520"/>
    </row>
    <row r="8521" spans="2:2" x14ac:dyDescent="0.25">
      <c r="B8521"/>
    </row>
    <row r="8522" spans="2:2" x14ac:dyDescent="0.25">
      <c r="B8522"/>
    </row>
    <row r="8523" spans="2:2" x14ac:dyDescent="0.25">
      <c r="B8523"/>
    </row>
    <row r="8524" spans="2:2" x14ac:dyDescent="0.25">
      <c r="B8524"/>
    </row>
    <row r="8525" spans="2:2" x14ac:dyDescent="0.25">
      <c r="B8525"/>
    </row>
    <row r="8526" spans="2:2" x14ac:dyDescent="0.25">
      <c r="B8526"/>
    </row>
    <row r="8527" spans="2:2" x14ac:dyDescent="0.25">
      <c r="B8527"/>
    </row>
    <row r="8528" spans="2:2" x14ac:dyDescent="0.25">
      <c r="B8528"/>
    </row>
    <row r="8529" spans="2:2" x14ac:dyDescent="0.25">
      <c r="B8529"/>
    </row>
    <row r="8530" spans="2:2" x14ac:dyDescent="0.25">
      <c r="B8530"/>
    </row>
    <row r="8531" spans="2:2" x14ac:dyDescent="0.25">
      <c r="B8531"/>
    </row>
    <row r="8532" spans="2:2" x14ac:dyDescent="0.25">
      <c r="B8532"/>
    </row>
    <row r="8533" spans="2:2" x14ac:dyDescent="0.25">
      <c r="B8533"/>
    </row>
    <row r="8534" spans="2:2" x14ac:dyDescent="0.25">
      <c r="B8534"/>
    </row>
    <row r="8535" spans="2:2" x14ac:dyDescent="0.25">
      <c r="B8535"/>
    </row>
    <row r="8536" spans="2:2" x14ac:dyDescent="0.25">
      <c r="B8536"/>
    </row>
    <row r="8537" spans="2:2" x14ac:dyDescent="0.25">
      <c r="B8537"/>
    </row>
    <row r="8538" spans="2:2" x14ac:dyDescent="0.25">
      <c r="B8538"/>
    </row>
    <row r="8539" spans="2:2" x14ac:dyDescent="0.25">
      <c r="B8539"/>
    </row>
    <row r="8540" spans="2:2" x14ac:dyDescent="0.25">
      <c r="B8540"/>
    </row>
    <row r="8541" spans="2:2" x14ac:dyDescent="0.25">
      <c r="B8541"/>
    </row>
    <row r="8542" spans="2:2" x14ac:dyDescent="0.25">
      <c r="B8542"/>
    </row>
    <row r="8543" spans="2:2" x14ac:dyDescent="0.25">
      <c r="B8543"/>
    </row>
    <row r="8544" spans="2:2" x14ac:dyDescent="0.25">
      <c r="B8544"/>
    </row>
    <row r="8545" spans="2:2" x14ac:dyDescent="0.25">
      <c r="B8545"/>
    </row>
    <row r="8546" spans="2:2" x14ac:dyDescent="0.25">
      <c r="B8546"/>
    </row>
    <row r="8547" spans="2:2" x14ac:dyDescent="0.25">
      <c r="B8547"/>
    </row>
    <row r="8548" spans="2:2" x14ac:dyDescent="0.25">
      <c r="B8548"/>
    </row>
    <row r="8549" spans="2:2" x14ac:dyDescent="0.25">
      <c r="B8549"/>
    </row>
    <row r="8550" spans="2:2" x14ac:dyDescent="0.25">
      <c r="B8550"/>
    </row>
    <row r="8551" spans="2:2" x14ac:dyDescent="0.25">
      <c r="B8551"/>
    </row>
    <row r="8552" spans="2:2" x14ac:dyDescent="0.25">
      <c r="B8552"/>
    </row>
    <row r="8553" spans="2:2" x14ac:dyDescent="0.25">
      <c r="B8553"/>
    </row>
    <row r="8554" spans="2:2" x14ac:dyDescent="0.25">
      <c r="B8554"/>
    </row>
    <row r="8555" spans="2:2" x14ac:dyDescent="0.25">
      <c r="B8555"/>
    </row>
    <row r="8556" spans="2:2" x14ac:dyDescent="0.25">
      <c r="B8556"/>
    </row>
    <row r="8557" spans="2:2" x14ac:dyDescent="0.25">
      <c r="B8557"/>
    </row>
    <row r="8558" spans="2:2" x14ac:dyDescent="0.25">
      <c r="B8558"/>
    </row>
    <row r="8559" spans="2:2" x14ac:dyDescent="0.25">
      <c r="B8559"/>
    </row>
    <row r="8560" spans="2:2" x14ac:dyDescent="0.25">
      <c r="B8560"/>
    </row>
    <row r="8561" spans="2:2" x14ac:dyDescent="0.25">
      <c r="B8561"/>
    </row>
    <row r="8562" spans="2:2" x14ac:dyDescent="0.25">
      <c r="B8562"/>
    </row>
    <row r="8563" spans="2:2" x14ac:dyDescent="0.25">
      <c r="B8563"/>
    </row>
    <row r="8564" spans="2:2" x14ac:dyDescent="0.25">
      <c r="B8564"/>
    </row>
    <row r="8565" spans="2:2" x14ac:dyDescent="0.25">
      <c r="B8565"/>
    </row>
    <row r="8566" spans="2:2" x14ac:dyDescent="0.25">
      <c r="B8566"/>
    </row>
    <row r="8567" spans="2:2" x14ac:dyDescent="0.25">
      <c r="B8567"/>
    </row>
    <row r="8568" spans="2:2" x14ac:dyDescent="0.25">
      <c r="B8568"/>
    </row>
    <row r="8569" spans="2:2" x14ac:dyDescent="0.25">
      <c r="B8569"/>
    </row>
    <row r="8570" spans="2:2" x14ac:dyDescent="0.25">
      <c r="B8570"/>
    </row>
    <row r="8571" spans="2:2" x14ac:dyDescent="0.25">
      <c r="B8571"/>
    </row>
    <row r="8572" spans="2:2" x14ac:dyDescent="0.25">
      <c r="B8572"/>
    </row>
    <row r="8573" spans="2:2" x14ac:dyDescent="0.25">
      <c r="B8573"/>
    </row>
    <row r="8574" spans="2:2" x14ac:dyDescent="0.25">
      <c r="B8574"/>
    </row>
    <row r="8575" spans="2:2" x14ac:dyDescent="0.25">
      <c r="B8575"/>
    </row>
    <row r="8576" spans="2:2" x14ac:dyDescent="0.25">
      <c r="B8576"/>
    </row>
    <row r="8577" spans="2:2" x14ac:dyDescent="0.25">
      <c r="B8577"/>
    </row>
    <row r="8578" spans="2:2" x14ac:dyDescent="0.25">
      <c r="B8578"/>
    </row>
    <row r="8579" spans="2:2" x14ac:dyDescent="0.25">
      <c r="B8579"/>
    </row>
    <row r="8580" spans="2:2" x14ac:dyDescent="0.25">
      <c r="B8580"/>
    </row>
    <row r="8581" spans="2:2" x14ac:dyDescent="0.25">
      <c r="B8581"/>
    </row>
    <row r="8582" spans="2:2" x14ac:dyDescent="0.25">
      <c r="B8582"/>
    </row>
    <row r="8583" spans="2:2" x14ac:dyDescent="0.25">
      <c r="B8583"/>
    </row>
    <row r="8584" spans="2:2" x14ac:dyDescent="0.25">
      <c r="B8584"/>
    </row>
    <row r="8585" spans="2:2" x14ac:dyDescent="0.25">
      <c r="B8585"/>
    </row>
    <row r="8586" spans="2:2" x14ac:dyDescent="0.25">
      <c r="B8586"/>
    </row>
    <row r="8587" spans="2:2" x14ac:dyDescent="0.25">
      <c r="B8587"/>
    </row>
    <row r="8588" spans="2:2" x14ac:dyDescent="0.25">
      <c r="B8588"/>
    </row>
    <row r="8589" spans="2:2" x14ac:dyDescent="0.25">
      <c r="B8589"/>
    </row>
    <row r="8590" spans="2:2" x14ac:dyDescent="0.25">
      <c r="B8590"/>
    </row>
    <row r="8591" spans="2:2" x14ac:dyDescent="0.25">
      <c r="B8591"/>
    </row>
    <row r="8592" spans="2:2" x14ac:dyDescent="0.25">
      <c r="B8592"/>
    </row>
    <row r="8593" spans="2:2" x14ac:dyDescent="0.25">
      <c r="B8593"/>
    </row>
    <row r="8594" spans="2:2" x14ac:dyDescent="0.25">
      <c r="B8594"/>
    </row>
    <row r="8595" spans="2:2" x14ac:dyDescent="0.25">
      <c r="B8595"/>
    </row>
    <row r="8596" spans="2:2" x14ac:dyDescent="0.25">
      <c r="B8596"/>
    </row>
    <row r="8597" spans="2:2" x14ac:dyDescent="0.25">
      <c r="B8597"/>
    </row>
    <row r="8598" spans="2:2" x14ac:dyDescent="0.25">
      <c r="B8598"/>
    </row>
    <row r="8599" spans="2:2" x14ac:dyDescent="0.25">
      <c r="B8599"/>
    </row>
    <row r="8600" spans="2:2" x14ac:dyDescent="0.25">
      <c r="B8600"/>
    </row>
    <row r="8601" spans="2:2" x14ac:dyDescent="0.25">
      <c r="B8601"/>
    </row>
    <row r="8602" spans="2:2" x14ac:dyDescent="0.25">
      <c r="B8602"/>
    </row>
    <row r="8603" spans="2:2" x14ac:dyDescent="0.25">
      <c r="B8603"/>
    </row>
    <row r="8604" spans="2:2" x14ac:dyDescent="0.25">
      <c r="B8604"/>
    </row>
    <row r="8605" spans="2:2" x14ac:dyDescent="0.25">
      <c r="B8605"/>
    </row>
    <row r="8606" spans="2:2" x14ac:dyDescent="0.25">
      <c r="B8606"/>
    </row>
    <row r="8607" spans="2:2" x14ac:dyDescent="0.25">
      <c r="B8607"/>
    </row>
    <row r="8608" spans="2:2" x14ac:dyDescent="0.25">
      <c r="B8608"/>
    </row>
    <row r="8609" spans="2:2" x14ac:dyDescent="0.25">
      <c r="B8609"/>
    </row>
    <row r="8610" spans="2:2" x14ac:dyDescent="0.25">
      <c r="B8610"/>
    </row>
    <row r="8611" spans="2:2" x14ac:dyDescent="0.25">
      <c r="B8611"/>
    </row>
    <row r="8612" spans="2:2" x14ac:dyDescent="0.25">
      <c r="B8612"/>
    </row>
    <row r="8613" spans="2:2" x14ac:dyDescent="0.25">
      <c r="B8613"/>
    </row>
    <row r="8614" spans="2:2" x14ac:dyDescent="0.25">
      <c r="B8614"/>
    </row>
    <row r="8615" spans="2:2" x14ac:dyDescent="0.25">
      <c r="B8615"/>
    </row>
    <row r="8616" spans="2:2" x14ac:dyDescent="0.25">
      <c r="B8616"/>
    </row>
    <row r="8617" spans="2:2" x14ac:dyDescent="0.25">
      <c r="B8617"/>
    </row>
    <row r="8618" spans="2:2" x14ac:dyDescent="0.25">
      <c r="B8618"/>
    </row>
    <row r="8619" spans="2:2" x14ac:dyDescent="0.25">
      <c r="B8619"/>
    </row>
    <row r="8620" spans="2:2" x14ac:dyDescent="0.25">
      <c r="B8620"/>
    </row>
    <row r="8621" spans="2:2" x14ac:dyDescent="0.25">
      <c r="B8621"/>
    </row>
    <row r="8622" spans="2:2" x14ac:dyDescent="0.25">
      <c r="B8622"/>
    </row>
    <row r="8623" spans="2:2" x14ac:dyDescent="0.25">
      <c r="B8623"/>
    </row>
    <row r="8624" spans="2:2" x14ac:dyDescent="0.25">
      <c r="B8624"/>
    </row>
    <row r="8625" spans="2:2" x14ac:dyDescent="0.25">
      <c r="B8625"/>
    </row>
    <row r="8626" spans="2:2" x14ac:dyDescent="0.25">
      <c r="B8626"/>
    </row>
    <row r="8627" spans="2:2" x14ac:dyDescent="0.25">
      <c r="B8627"/>
    </row>
    <row r="8628" spans="2:2" x14ac:dyDescent="0.25">
      <c r="B8628"/>
    </row>
    <row r="8629" spans="2:2" x14ac:dyDescent="0.25">
      <c r="B8629"/>
    </row>
    <row r="8630" spans="2:2" x14ac:dyDescent="0.25">
      <c r="B8630"/>
    </row>
    <row r="8631" spans="2:2" x14ac:dyDescent="0.25">
      <c r="B8631"/>
    </row>
    <row r="8632" spans="2:2" x14ac:dyDescent="0.25">
      <c r="B8632"/>
    </row>
    <row r="8633" spans="2:2" x14ac:dyDescent="0.25">
      <c r="B8633"/>
    </row>
    <row r="8634" spans="2:2" x14ac:dyDescent="0.25">
      <c r="B8634"/>
    </row>
    <row r="8635" spans="2:2" x14ac:dyDescent="0.25">
      <c r="B8635"/>
    </row>
    <row r="8636" spans="2:2" x14ac:dyDescent="0.25">
      <c r="B8636"/>
    </row>
    <row r="8637" spans="2:2" x14ac:dyDescent="0.25">
      <c r="B8637"/>
    </row>
    <row r="8638" spans="2:2" x14ac:dyDescent="0.25">
      <c r="B8638"/>
    </row>
    <row r="8639" spans="2:2" x14ac:dyDescent="0.25">
      <c r="B8639"/>
    </row>
    <row r="8640" spans="2:2" x14ac:dyDescent="0.25">
      <c r="B8640"/>
    </row>
    <row r="8641" spans="2:2" x14ac:dyDescent="0.25">
      <c r="B8641"/>
    </row>
    <row r="8642" spans="2:2" x14ac:dyDescent="0.25">
      <c r="B8642"/>
    </row>
    <row r="8643" spans="2:2" x14ac:dyDescent="0.25">
      <c r="B8643"/>
    </row>
    <row r="8644" spans="2:2" x14ac:dyDescent="0.25">
      <c r="B8644"/>
    </row>
    <row r="8645" spans="2:2" x14ac:dyDescent="0.25">
      <c r="B8645"/>
    </row>
    <row r="8646" spans="2:2" x14ac:dyDescent="0.25">
      <c r="B8646"/>
    </row>
    <row r="8647" spans="2:2" x14ac:dyDescent="0.25">
      <c r="B8647"/>
    </row>
    <row r="8648" spans="2:2" x14ac:dyDescent="0.25">
      <c r="B8648"/>
    </row>
    <row r="8649" spans="2:2" x14ac:dyDescent="0.25">
      <c r="B8649"/>
    </row>
    <row r="8650" spans="2:2" x14ac:dyDescent="0.25">
      <c r="B8650"/>
    </row>
    <row r="8651" spans="2:2" x14ac:dyDescent="0.25">
      <c r="B8651"/>
    </row>
    <row r="8652" spans="2:2" x14ac:dyDescent="0.25">
      <c r="B8652"/>
    </row>
    <row r="8653" spans="2:2" x14ac:dyDescent="0.25">
      <c r="B8653"/>
    </row>
    <row r="8654" spans="2:2" x14ac:dyDescent="0.25">
      <c r="B8654"/>
    </row>
    <row r="8655" spans="2:2" x14ac:dyDescent="0.25">
      <c r="B8655"/>
    </row>
    <row r="8656" spans="2:2" x14ac:dyDescent="0.25">
      <c r="B8656"/>
    </row>
    <row r="8657" spans="2:2" x14ac:dyDescent="0.25">
      <c r="B8657"/>
    </row>
    <row r="8658" spans="2:2" x14ac:dyDescent="0.25">
      <c r="B8658"/>
    </row>
    <row r="8659" spans="2:2" x14ac:dyDescent="0.25">
      <c r="B8659"/>
    </row>
    <row r="8660" spans="2:2" x14ac:dyDescent="0.25">
      <c r="B8660"/>
    </row>
    <row r="8661" spans="2:2" x14ac:dyDescent="0.25">
      <c r="B8661"/>
    </row>
    <row r="8662" spans="2:2" x14ac:dyDescent="0.25">
      <c r="B8662"/>
    </row>
    <row r="8663" spans="2:2" x14ac:dyDescent="0.25">
      <c r="B8663"/>
    </row>
    <row r="8664" spans="2:2" x14ac:dyDescent="0.25">
      <c r="B8664"/>
    </row>
    <row r="8665" spans="2:2" x14ac:dyDescent="0.25">
      <c r="B8665"/>
    </row>
    <row r="8666" spans="2:2" x14ac:dyDescent="0.25">
      <c r="B8666"/>
    </row>
    <row r="8667" spans="2:2" x14ac:dyDescent="0.25">
      <c r="B8667"/>
    </row>
    <row r="8668" spans="2:2" x14ac:dyDescent="0.25">
      <c r="B8668"/>
    </row>
    <row r="8669" spans="2:2" x14ac:dyDescent="0.25">
      <c r="B8669"/>
    </row>
    <row r="8670" spans="2:2" x14ac:dyDescent="0.25">
      <c r="B8670"/>
    </row>
    <row r="8671" spans="2:2" x14ac:dyDescent="0.25">
      <c r="B8671"/>
    </row>
    <row r="8672" spans="2:2" x14ac:dyDescent="0.25">
      <c r="B8672"/>
    </row>
    <row r="8673" spans="2:2" x14ac:dyDescent="0.25">
      <c r="B8673"/>
    </row>
    <row r="8674" spans="2:2" x14ac:dyDescent="0.25">
      <c r="B8674"/>
    </row>
    <row r="8675" spans="2:2" x14ac:dyDescent="0.25">
      <c r="B8675"/>
    </row>
    <row r="8676" spans="2:2" x14ac:dyDescent="0.25">
      <c r="B8676"/>
    </row>
    <row r="8677" spans="2:2" x14ac:dyDescent="0.25">
      <c r="B8677"/>
    </row>
    <row r="8678" spans="2:2" x14ac:dyDescent="0.25">
      <c r="B8678"/>
    </row>
    <row r="8679" spans="2:2" x14ac:dyDescent="0.25">
      <c r="B8679"/>
    </row>
    <row r="8680" spans="2:2" x14ac:dyDescent="0.25">
      <c r="B8680"/>
    </row>
    <row r="8681" spans="2:2" x14ac:dyDescent="0.25">
      <c r="B8681"/>
    </row>
    <row r="8682" spans="2:2" x14ac:dyDescent="0.25">
      <c r="B8682"/>
    </row>
    <row r="8683" spans="2:2" x14ac:dyDescent="0.25">
      <c r="B8683"/>
    </row>
    <row r="8684" spans="2:2" x14ac:dyDescent="0.25">
      <c r="B8684"/>
    </row>
    <row r="8685" spans="2:2" x14ac:dyDescent="0.25">
      <c r="B8685"/>
    </row>
    <row r="8686" spans="2:2" x14ac:dyDescent="0.25">
      <c r="B8686"/>
    </row>
    <row r="8687" spans="2:2" x14ac:dyDescent="0.25">
      <c r="B8687"/>
    </row>
    <row r="8688" spans="2:2" x14ac:dyDescent="0.25">
      <c r="B8688"/>
    </row>
    <row r="8689" spans="2:2" x14ac:dyDescent="0.25">
      <c r="B8689"/>
    </row>
    <row r="8690" spans="2:2" x14ac:dyDescent="0.25">
      <c r="B8690"/>
    </row>
    <row r="8691" spans="2:2" x14ac:dyDescent="0.25">
      <c r="B8691"/>
    </row>
    <row r="8692" spans="2:2" x14ac:dyDescent="0.25">
      <c r="B8692"/>
    </row>
    <row r="8693" spans="2:2" x14ac:dyDescent="0.25">
      <c r="B8693"/>
    </row>
    <row r="8694" spans="2:2" x14ac:dyDescent="0.25">
      <c r="B8694"/>
    </row>
    <row r="8695" spans="2:2" x14ac:dyDescent="0.25">
      <c r="B8695"/>
    </row>
    <row r="8696" spans="2:2" x14ac:dyDescent="0.25">
      <c r="B8696"/>
    </row>
    <row r="8697" spans="2:2" x14ac:dyDescent="0.25">
      <c r="B8697"/>
    </row>
    <row r="8698" spans="2:2" x14ac:dyDescent="0.25">
      <c r="B8698"/>
    </row>
    <row r="8699" spans="2:2" x14ac:dyDescent="0.25">
      <c r="B8699"/>
    </row>
    <row r="8700" spans="2:2" x14ac:dyDescent="0.25">
      <c r="B8700"/>
    </row>
    <row r="8701" spans="2:2" x14ac:dyDescent="0.25">
      <c r="B8701"/>
    </row>
    <row r="8702" spans="2:2" x14ac:dyDescent="0.25">
      <c r="B8702"/>
    </row>
    <row r="8703" spans="2:2" x14ac:dyDescent="0.25">
      <c r="B8703"/>
    </row>
    <row r="8704" spans="2:2" x14ac:dyDescent="0.25">
      <c r="B8704"/>
    </row>
    <row r="8705" spans="2:2" x14ac:dyDescent="0.25">
      <c r="B8705"/>
    </row>
    <row r="8706" spans="2:2" x14ac:dyDescent="0.25">
      <c r="B8706"/>
    </row>
    <row r="8707" spans="2:2" x14ac:dyDescent="0.25">
      <c r="B8707"/>
    </row>
    <row r="8708" spans="2:2" x14ac:dyDescent="0.25">
      <c r="B8708"/>
    </row>
    <row r="8709" spans="2:2" x14ac:dyDescent="0.25">
      <c r="B8709"/>
    </row>
    <row r="8710" spans="2:2" x14ac:dyDescent="0.25">
      <c r="B8710"/>
    </row>
    <row r="8711" spans="2:2" x14ac:dyDescent="0.25">
      <c r="B8711"/>
    </row>
    <row r="8712" spans="2:2" x14ac:dyDescent="0.25">
      <c r="B8712"/>
    </row>
    <row r="8713" spans="2:2" x14ac:dyDescent="0.25">
      <c r="B8713"/>
    </row>
    <row r="8714" spans="2:2" x14ac:dyDescent="0.25">
      <c r="B8714"/>
    </row>
    <row r="8715" spans="2:2" x14ac:dyDescent="0.25">
      <c r="B8715"/>
    </row>
    <row r="8716" spans="2:2" x14ac:dyDescent="0.25">
      <c r="B8716"/>
    </row>
    <row r="8717" spans="2:2" x14ac:dyDescent="0.25">
      <c r="B8717"/>
    </row>
    <row r="8718" spans="2:2" x14ac:dyDescent="0.25">
      <c r="B8718"/>
    </row>
    <row r="8719" spans="2:2" x14ac:dyDescent="0.25">
      <c r="B8719"/>
    </row>
    <row r="8720" spans="2:2" x14ac:dyDescent="0.25">
      <c r="B8720"/>
    </row>
    <row r="8721" spans="2:2" x14ac:dyDescent="0.25">
      <c r="B8721"/>
    </row>
    <row r="8722" spans="2:2" x14ac:dyDescent="0.25">
      <c r="B8722"/>
    </row>
    <row r="8723" spans="2:2" x14ac:dyDescent="0.25">
      <c r="B8723"/>
    </row>
    <row r="8724" spans="2:2" x14ac:dyDescent="0.25">
      <c r="B8724"/>
    </row>
    <row r="8725" spans="2:2" x14ac:dyDescent="0.25">
      <c r="B8725"/>
    </row>
    <row r="8726" spans="2:2" x14ac:dyDescent="0.25">
      <c r="B8726"/>
    </row>
    <row r="8727" spans="2:2" x14ac:dyDescent="0.25">
      <c r="B8727"/>
    </row>
    <row r="8728" spans="2:2" x14ac:dyDescent="0.25">
      <c r="B8728"/>
    </row>
    <row r="8729" spans="2:2" x14ac:dyDescent="0.25">
      <c r="B8729"/>
    </row>
    <row r="8730" spans="2:2" x14ac:dyDescent="0.25">
      <c r="B8730"/>
    </row>
    <row r="8731" spans="2:2" x14ac:dyDescent="0.25">
      <c r="B8731"/>
    </row>
    <row r="8732" spans="2:2" x14ac:dyDescent="0.25">
      <c r="B8732"/>
    </row>
    <row r="8733" spans="2:2" x14ac:dyDescent="0.25">
      <c r="B8733"/>
    </row>
    <row r="8734" spans="2:2" x14ac:dyDescent="0.25">
      <c r="B8734"/>
    </row>
    <row r="8735" spans="2:2" x14ac:dyDescent="0.25">
      <c r="B8735"/>
    </row>
    <row r="8736" spans="2:2" x14ac:dyDescent="0.25">
      <c r="B8736"/>
    </row>
    <row r="8737" spans="2:2" x14ac:dyDescent="0.25">
      <c r="B8737"/>
    </row>
    <row r="8738" spans="2:2" x14ac:dyDescent="0.25">
      <c r="B8738"/>
    </row>
    <row r="8739" spans="2:2" x14ac:dyDescent="0.25">
      <c r="B8739"/>
    </row>
    <row r="8740" spans="2:2" x14ac:dyDescent="0.25">
      <c r="B8740"/>
    </row>
    <row r="8741" spans="2:2" x14ac:dyDescent="0.25">
      <c r="B8741"/>
    </row>
    <row r="8742" spans="2:2" x14ac:dyDescent="0.25">
      <c r="B8742"/>
    </row>
    <row r="8743" spans="2:2" x14ac:dyDescent="0.25">
      <c r="B8743"/>
    </row>
    <row r="8744" spans="2:2" x14ac:dyDescent="0.25">
      <c r="B8744"/>
    </row>
    <row r="8745" spans="2:2" x14ac:dyDescent="0.25">
      <c r="B8745"/>
    </row>
    <row r="8746" spans="2:2" x14ac:dyDescent="0.25">
      <c r="B8746"/>
    </row>
    <row r="8747" spans="2:2" x14ac:dyDescent="0.25">
      <c r="B8747"/>
    </row>
    <row r="8748" spans="2:2" x14ac:dyDescent="0.25">
      <c r="B8748"/>
    </row>
    <row r="8749" spans="2:2" x14ac:dyDescent="0.25">
      <c r="B8749"/>
    </row>
    <row r="8750" spans="2:2" x14ac:dyDescent="0.25">
      <c r="B8750"/>
    </row>
    <row r="8751" spans="2:2" x14ac:dyDescent="0.25">
      <c r="B8751"/>
    </row>
    <row r="8752" spans="2:2" x14ac:dyDescent="0.25">
      <c r="B8752"/>
    </row>
    <row r="8753" spans="2:2" x14ac:dyDescent="0.25">
      <c r="B8753"/>
    </row>
    <row r="8754" spans="2:2" x14ac:dyDescent="0.25">
      <c r="B8754"/>
    </row>
    <row r="8755" spans="2:2" x14ac:dyDescent="0.25">
      <c r="B8755"/>
    </row>
    <row r="8756" spans="2:2" x14ac:dyDescent="0.25">
      <c r="B8756"/>
    </row>
    <row r="8757" spans="2:2" x14ac:dyDescent="0.25">
      <c r="B8757"/>
    </row>
    <row r="8758" spans="2:2" x14ac:dyDescent="0.25">
      <c r="B8758"/>
    </row>
    <row r="8759" spans="2:2" x14ac:dyDescent="0.25">
      <c r="B8759"/>
    </row>
    <row r="8760" spans="2:2" x14ac:dyDescent="0.25">
      <c r="B8760"/>
    </row>
    <row r="8761" spans="2:2" x14ac:dyDescent="0.25">
      <c r="B8761"/>
    </row>
    <row r="8762" spans="2:2" x14ac:dyDescent="0.25">
      <c r="B8762"/>
    </row>
    <row r="8763" spans="2:2" x14ac:dyDescent="0.25">
      <c r="B8763"/>
    </row>
    <row r="8764" spans="2:2" x14ac:dyDescent="0.25">
      <c r="B8764"/>
    </row>
    <row r="8765" spans="2:2" x14ac:dyDescent="0.25">
      <c r="B8765"/>
    </row>
    <row r="8766" spans="2:2" x14ac:dyDescent="0.25">
      <c r="B8766"/>
    </row>
    <row r="8767" spans="2:2" x14ac:dyDescent="0.25">
      <c r="B8767"/>
    </row>
    <row r="8768" spans="2:2" x14ac:dyDescent="0.25">
      <c r="B8768"/>
    </row>
    <row r="8769" spans="2:2" x14ac:dyDescent="0.25">
      <c r="B8769"/>
    </row>
    <row r="8770" spans="2:2" x14ac:dyDescent="0.25">
      <c r="B8770"/>
    </row>
    <row r="8771" spans="2:2" x14ac:dyDescent="0.25">
      <c r="B8771"/>
    </row>
    <row r="8772" spans="2:2" x14ac:dyDescent="0.25">
      <c r="B8772"/>
    </row>
    <row r="8773" spans="2:2" x14ac:dyDescent="0.25">
      <c r="B8773"/>
    </row>
    <row r="8774" spans="2:2" x14ac:dyDescent="0.25">
      <c r="B8774"/>
    </row>
    <row r="8775" spans="2:2" x14ac:dyDescent="0.25">
      <c r="B8775"/>
    </row>
    <row r="8776" spans="2:2" x14ac:dyDescent="0.25">
      <c r="B8776"/>
    </row>
    <row r="8777" spans="2:2" x14ac:dyDescent="0.25">
      <c r="B8777"/>
    </row>
    <row r="8778" spans="2:2" x14ac:dyDescent="0.25">
      <c r="B8778"/>
    </row>
    <row r="8779" spans="2:2" x14ac:dyDescent="0.25">
      <c r="B8779"/>
    </row>
    <row r="8780" spans="2:2" x14ac:dyDescent="0.25">
      <c r="B8780"/>
    </row>
    <row r="8781" spans="2:2" x14ac:dyDescent="0.25">
      <c r="B8781"/>
    </row>
    <row r="8782" spans="2:2" x14ac:dyDescent="0.25">
      <c r="B8782"/>
    </row>
    <row r="8783" spans="2:2" x14ac:dyDescent="0.25">
      <c r="B8783"/>
    </row>
    <row r="8784" spans="2:2" x14ac:dyDescent="0.25">
      <c r="B8784"/>
    </row>
    <row r="8785" spans="2:2" x14ac:dyDescent="0.25">
      <c r="B8785"/>
    </row>
    <row r="8786" spans="2:2" x14ac:dyDescent="0.25">
      <c r="B8786"/>
    </row>
    <row r="8787" spans="2:2" x14ac:dyDescent="0.25">
      <c r="B8787"/>
    </row>
    <row r="8788" spans="2:2" x14ac:dyDescent="0.25">
      <c r="B8788"/>
    </row>
    <row r="8789" spans="2:2" x14ac:dyDescent="0.25">
      <c r="B8789"/>
    </row>
    <row r="8790" spans="2:2" x14ac:dyDescent="0.25">
      <c r="B8790"/>
    </row>
    <row r="8791" spans="2:2" x14ac:dyDescent="0.25">
      <c r="B8791"/>
    </row>
    <row r="8792" spans="2:2" x14ac:dyDescent="0.25">
      <c r="B8792"/>
    </row>
    <row r="8793" spans="2:2" x14ac:dyDescent="0.25">
      <c r="B8793"/>
    </row>
    <row r="8794" spans="2:2" x14ac:dyDescent="0.25">
      <c r="B8794"/>
    </row>
    <row r="8795" spans="2:2" x14ac:dyDescent="0.25">
      <c r="B8795"/>
    </row>
    <row r="8796" spans="2:2" x14ac:dyDescent="0.25">
      <c r="B8796"/>
    </row>
    <row r="8797" spans="2:2" x14ac:dyDescent="0.25">
      <c r="B8797"/>
    </row>
    <row r="8798" spans="2:2" x14ac:dyDescent="0.25">
      <c r="B8798"/>
    </row>
    <row r="8799" spans="2:2" x14ac:dyDescent="0.25">
      <c r="B8799"/>
    </row>
    <row r="8800" spans="2:2" x14ac:dyDescent="0.25">
      <c r="B8800"/>
    </row>
    <row r="8801" spans="2:2" x14ac:dyDescent="0.25">
      <c r="B8801"/>
    </row>
    <row r="8802" spans="2:2" x14ac:dyDescent="0.25">
      <c r="B8802"/>
    </row>
    <row r="8803" spans="2:2" x14ac:dyDescent="0.25">
      <c r="B8803"/>
    </row>
    <row r="8804" spans="2:2" x14ac:dyDescent="0.25">
      <c r="B8804"/>
    </row>
    <row r="8805" spans="2:2" x14ac:dyDescent="0.25">
      <c r="B8805"/>
    </row>
    <row r="8806" spans="2:2" x14ac:dyDescent="0.25">
      <c r="B8806"/>
    </row>
    <row r="8807" spans="2:2" x14ac:dyDescent="0.25">
      <c r="B8807"/>
    </row>
    <row r="8808" spans="2:2" x14ac:dyDescent="0.25">
      <c r="B8808"/>
    </row>
    <row r="8809" spans="2:2" x14ac:dyDescent="0.25">
      <c r="B8809"/>
    </row>
    <row r="8810" spans="2:2" x14ac:dyDescent="0.25">
      <c r="B8810"/>
    </row>
    <row r="8811" spans="2:2" x14ac:dyDescent="0.25">
      <c r="B8811"/>
    </row>
    <row r="8812" spans="2:2" x14ac:dyDescent="0.25">
      <c r="B8812"/>
    </row>
    <row r="8813" spans="2:2" x14ac:dyDescent="0.25">
      <c r="B8813"/>
    </row>
    <row r="8814" spans="2:2" x14ac:dyDescent="0.25">
      <c r="B8814"/>
    </row>
    <row r="8815" spans="2:2" x14ac:dyDescent="0.25">
      <c r="B8815"/>
    </row>
    <row r="8816" spans="2:2" x14ac:dyDescent="0.25">
      <c r="B8816"/>
    </row>
    <row r="8817" spans="2:2" x14ac:dyDescent="0.25">
      <c r="B8817"/>
    </row>
    <row r="8818" spans="2:2" x14ac:dyDescent="0.25">
      <c r="B8818"/>
    </row>
    <row r="8819" spans="2:2" x14ac:dyDescent="0.25">
      <c r="B8819"/>
    </row>
    <row r="8820" spans="2:2" x14ac:dyDescent="0.25">
      <c r="B8820"/>
    </row>
    <row r="8821" spans="2:2" x14ac:dyDescent="0.25">
      <c r="B8821"/>
    </row>
    <row r="8822" spans="2:2" x14ac:dyDescent="0.25">
      <c r="B8822"/>
    </row>
    <row r="8823" spans="2:2" x14ac:dyDescent="0.25">
      <c r="B8823"/>
    </row>
    <row r="8824" spans="2:2" x14ac:dyDescent="0.25">
      <c r="B8824"/>
    </row>
    <row r="8825" spans="2:2" x14ac:dyDescent="0.25">
      <c r="B8825"/>
    </row>
    <row r="8826" spans="2:2" x14ac:dyDescent="0.25">
      <c r="B8826"/>
    </row>
    <row r="8827" spans="2:2" x14ac:dyDescent="0.25">
      <c r="B8827"/>
    </row>
    <row r="8828" spans="2:2" x14ac:dyDescent="0.25">
      <c r="B8828"/>
    </row>
    <row r="8829" spans="2:2" x14ac:dyDescent="0.25">
      <c r="B8829"/>
    </row>
    <row r="8830" spans="2:2" x14ac:dyDescent="0.25">
      <c r="B8830"/>
    </row>
    <row r="8831" spans="2:2" x14ac:dyDescent="0.25">
      <c r="B8831"/>
    </row>
    <row r="8832" spans="2:2" x14ac:dyDescent="0.25">
      <c r="B8832"/>
    </row>
    <row r="8833" spans="2:2" x14ac:dyDescent="0.25">
      <c r="B8833"/>
    </row>
    <row r="8834" spans="2:2" x14ac:dyDescent="0.25">
      <c r="B8834"/>
    </row>
    <row r="8835" spans="2:2" x14ac:dyDescent="0.25">
      <c r="B8835"/>
    </row>
    <row r="8836" spans="2:2" x14ac:dyDescent="0.25">
      <c r="B8836"/>
    </row>
    <row r="8837" spans="2:2" x14ac:dyDescent="0.25">
      <c r="B8837"/>
    </row>
    <row r="8838" spans="2:2" x14ac:dyDescent="0.25">
      <c r="B8838"/>
    </row>
    <row r="8839" spans="2:2" x14ac:dyDescent="0.25">
      <c r="B8839"/>
    </row>
    <row r="8840" spans="2:2" x14ac:dyDescent="0.25">
      <c r="B8840"/>
    </row>
    <row r="8841" spans="2:2" x14ac:dyDescent="0.25">
      <c r="B8841"/>
    </row>
    <row r="8842" spans="2:2" x14ac:dyDescent="0.25">
      <c r="B8842"/>
    </row>
    <row r="8843" spans="2:2" x14ac:dyDescent="0.25">
      <c r="B8843"/>
    </row>
    <row r="8844" spans="2:2" x14ac:dyDescent="0.25">
      <c r="B8844"/>
    </row>
    <row r="8845" spans="2:2" x14ac:dyDescent="0.25">
      <c r="B8845"/>
    </row>
    <row r="8846" spans="2:2" x14ac:dyDescent="0.25">
      <c r="B8846"/>
    </row>
    <row r="8847" spans="2:2" x14ac:dyDescent="0.25">
      <c r="B8847"/>
    </row>
    <row r="8848" spans="2:2" x14ac:dyDescent="0.25">
      <c r="B8848"/>
    </row>
    <row r="8849" spans="2:2" x14ac:dyDescent="0.25">
      <c r="B8849"/>
    </row>
    <row r="8850" spans="2:2" x14ac:dyDescent="0.25">
      <c r="B8850"/>
    </row>
    <row r="8851" spans="2:2" x14ac:dyDescent="0.25">
      <c r="B8851"/>
    </row>
    <row r="8852" spans="2:2" x14ac:dyDescent="0.25">
      <c r="B8852"/>
    </row>
    <row r="8853" spans="2:2" x14ac:dyDescent="0.25">
      <c r="B8853"/>
    </row>
    <row r="8854" spans="2:2" x14ac:dyDescent="0.25">
      <c r="B8854"/>
    </row>
    <row r="8855" spans="2:2" x14ac:dyDescent="0.25">
      <c r="B8855"/>
    </row>
    <row r="8856" spans="2:2" x14ac:dyDescent="0.25">
      <c r="B8856"/>
    </row>
    <row r="8857" spans="2:2" x14ac:dyDescent="0.25">
      <c r="B8857"/>
    </row>
    <row r="8858" spans="2:2" x14ac:dyDescent="0.25">
      <c r="B8858"/>
    </row>
    <row r="8859" spans="2:2" x14ac:dyDescent="0.25">
      <c r="B8859"/>
    </row>
    <row r="8860" spans="2:2" x14ac:dyDescent="0.25">
      <c r="B8860"/>
    </row>
    <row r="8861" spans="2:2" x14ac:dyDescent="0.25">
      <c r="B8861"/>
    </row>
    <row r="8862" spans="2:2" x14ac:dyDescent="0.25">
      <c r="B8862"/>
    </row>
    <row r="8863" spans="2:2" x14ac:dyDescent="0.25">
      <c r="B8863"/>
    </row>
    <row r="8864" spans="2:2" x14ac:dyDescent="0.25">
      <c r="B8864"/>
    </row>
    <row r="8865" spans="2:2" x14ac:dyDescent="0.25">
      <c r="B8865"/>
    </row>
    <row r="8866" spans="2:2" x14ac:dyDescent="0.25">
      <c r="B8866"/>
    </row>
    <row r="8867" spans="2:2" x14ac:dyDescent="0.25">
      <c r="B8867"/>
    </row>
    <row r="8868" spans="2:2" x14ac:dyDescent="0.25">
      <c r="B8868"/>
    </row>
    <row r="8869" spans="2:2" x14ac:dyDescent="0.25">
      <c r="B8869"/>
    </row>
    <row r="8870" spans="2:2" x14ac:dyDescent="0.25">
      <c r="B8870"/>
    </row>
    <row r="8871" spans="2:2" x14ac:dyDescent="0.25">
      <c r="B8871"/>
    </row>
    <row r="8872" spans="2:2" x14ac:dyDescent="0.25">
      <c r="B8872"/>
    </row>
    <row r="8873" spans="2:2" x14ac:dyDescent="0.25">
      <c r="B8873"/>
    </row>
    <row r="8874" spans="2:2" x14ac:dyDescent="0.25">
      <c r="B8874"/>
    </row>
    <row r="8875" spans="2:2" x14ac:dyDescent="0.25">
      <c r="B8875"/>
    </row>
    <row r="8876" spans="2:2" x14ac:dyDescent="0.25">
      <c r="B8876"/>
    </row>
    <row r="8877" spans="2:2" x14ac:dyDescent="0.25">
      <c r="B8877"/>
    </row>
    <row r="8878" spans="2:2" x14ac:dyDescent="0.25">
      <c r="B8878"/>
    </row>
    <row r="8879" spans="2:2" x14ac:dyDescent="0.25">
      <c r="B8879"/>
    </row>
    <row r="8880" spans="2:2" x14ac:dyDescent="0.25">
      <c r="B8880"/>
    </row>
    <row r="8881" spans="2:2" x14ac:dyDescent="0.25">
      <c r="B8881"/>
    </row>
    <row r="8882" spans="2:2" x14ac:dyDescent="0.25">
      <c r="B8882"/>
    </row>
    <row r="8883" spans="2:2" x14ac:dyDescent="0.25">
      <c r="B8883"/>
    </row>
    <row r="8884" spans="2:2" x14ac:dyDescent="0.25">
      <c r="B8884"/>
    </row>
    <row r="8885" spans="2:2" x14ac:dyDescent="0.25">
      <c r="B8885"/>
    </row>
    <row r="8886" spans="2:2" x14ac:dyDescent="0.25">
      <c r="B8886"/>
    </row>
    <row r="8887" spans="2:2" x14ac:dyDescent="0.25">
      <c r="B8887"/>
    </row>
    <row r="8888" spans="2:2" x14ac:dyDescent="0.25">
      <c r="B8888"/>
    </row>
    <row r="8889" spans="2:2" x14ac:dyDescent="0.25">
      <c r="B8889"/>
    </row>
    <row r="8890" spans="2:2" x14ac:dyDescent="0.25">
      <c r="B8890"/>
    </row>
    <row r="8891" spans="2:2" x14ac:dyDescent="0.25">
      <c r="B8891"/>
    </row>
    <row r="8892" spans="2:2" x14ac:dyDescent="0.25">
      <c r="B8892"/>
    </row>
    <row r="8893" spans="2:2" x14ac:dyDescent="0.25">
      <c r="B8893"/>
    </row>
    <row r="8894" spans="2:2" x14ac:dyDescent="0.25">
      <c r="B8894"/>
    </row>
    <row r="8895" spans="2:2" x14ac:dyDescent="0.25">
      <c r="B8895"/>
    </row>
    <row r="8896" spans="2:2" x14ac:dyDescent="0.25">
      <c r="B8896"/>
    </row>
    <row r="8897" spans="2:2" x14ac:dyDescent="0.25">
      <c r="B8897"/>
    </row>
    <row r="8898" spans="2:2" x14ac:dyDescent="0.25">
      <c r="B8898"/>
    </row>
    <row r="8899" spans="2:2" x14ac:dyDescent="0.25">
      <c r="B8899"/>
    </row>
    <row r="8900" spans="2:2" x14ac:dyDescent="0.25">
      <c r="B8900"/>
    </row>
    <row r="8901" spans="2:2" x14ac:dyDescent="0.25">
      <c r="B8901"/>
    </row>
    <row r="8902" spans="2:2" x14ac:dyDescent="0.25">
      <c r="B8902"/>
    </row>
    <row r="8903" spans="2:2" x14ac:dyDescent="0.25">
      <c r="B8903"/>
    </row>
    <row r="8904" spans="2:2" x14ac:dyDescent="0.25">
      <c r="B8904"/>
    </row>
    <row r="8905" spans="2:2" x14ac:dyDescent="0.25">
      <c r="B8905"/>
    </row>
    <row r="8906" spans="2:2" x14ac:dyDescent="0.25">
      <c r="B8906"/>
    </row>
    <row r="8907" spans="2:2" x14ac:dyDescent="0.25">
      <c r="B8907"/>
    </row>
    <row r="8908" spans="2:2" x14ac:dyDescent="0.25">
      <c r="B8908"/>
    </row>
    <row r="8909" spans="2:2" x14ac:dyDescent="0.25">
      <c r="B8909"/>
    </row>
    <row r="8910" spans="2:2" x14ac:dyDescent="0.25">
      <c r="B8910"/>
    </row>
    <row r="8911" spans="2:2" x14ac:dyDescent="0.25">
      <c r="B8911"/>
    </row>
    <row r="8912" spans="2:2" x14ac:dyDescent="0.25">
      <c r="B8912"/>
    </row>
    <row r="8913" spans="2:2" x14ac:dyDescent="0.25">
      <c r="B8913"/>
    </row>
    <row r="8914" spans="2:2" x14ac:dyDescent="0.25">
      <c r="B8914"/>
    </row>
    <row r="8915" spans="2:2" x14ac:dyDescent="0.25">
      <c r="B8915"/>
    </row>
    <row r="8916" spans="2:2" x14ac:dyDescent="0.25">
      <c r="B8916"/>
    </row>
    <row r="8917" spans="2:2" x14ac:dyDescent="0.25">
      <c r="B8917"/>
    </row>
    <row r="8918" spans="2:2" x14ac:dyDescent="0.25">
      <c r="B8918"/>
    </row>
    <row r="8919" spans="2:2" x14ac:dyDescent="0.25">
      <c r="B8919"/>
    </row>
    <row r="8920" spans="2:2" x14ac:dyDescent="0.25">
      <c r="B8920"/>
    </row>
    <row r="8921" spans="2:2" x14ac:dyDescent="0.25">
      <c r="B8921"/>
    </row>
    <row r="8922" spans="2:2" x14ac:dyDescent="0.25">
      <c r="B8922"/>
    </row>
    <row r="8923" spans="2:2" x14ac:dyDescent="0.25">
      <c r="B8923"/>
    </row>
    <row r="8924" spans="2:2" x14ac:dyDescent="0.25">
      <c r="B8924"/>
    </row>
    <row r="8925" spans="2:2" x14ac:dyDescent="0.25">
      <c r="B8925"/>
    </row>
    <row r="8926" spans="2:2" x14ac:dyDescent="0.25">
      <c r="B8926"/>
    </row>
    <row r="8927" spans="2:2" x14ac:dyDescent="0.25">
      <c r="B8927"/>
    </row>
    <row r="8928" spans="2:2" x14ac:dyDescent="0.25">
      <c r="B8928"/>
    </row>
    <row r="8929" spans="2:2" x14ac:dyDescent="0.25">
      <c r="B8929"/>
    </row>
    <row r="8930" spans="2:2" x14ac:dyDescent="0.25">
      <c r="B8930"/>
    </row>
    <row r="8931" spans="2:2" x14ac:dyDescent="0.25">
      <c r="B8931"/>
    </row>
    <row r="8932" spans="2:2" x14ac:dyDescent="0.25">
      <c r="B8932"/>
    </row>
    <row r="8933" spans="2:2" x14ac:dyDescent="0.25">
      <c r="B8933"/>
    </row>
    <row r="8934" spans="2:2" x14ac:dyDescent="0.25">
      <c r="B8934"/>
    </row>
    <row r="8935" spans="2:2" x14ac:dyDescent="0.25">
      <c r="B8935"/>
    </row>
    <row r="8936" spans="2:2" x14ac:dyDescent="0.25">
      <c r="B8936"/>
    </row>
    <row r="8937" spans="2:2" x14ac:dyDescent="0.25">
      <c r="B8937"/>
    </row>
    <row r="8938" spans="2:2" x14ac:dyDescent="0.25">
      <c r="B8938"/>
    </row>
    <row r="8939" spans="2:2" x14ac:dyDescent="0.25">
      <c r="B8939"/>
    </row>
    <row r="8940" spans="2:2" x14ac:dyDescent="0.25">
      <c r="B8940"/>
    </row>
    <row r="8941" spans="2:2" x14ac:dyDescent="0.25">
      <c r="B8941"/>
    </row>
    <row r="8942" spans="2:2" x14ac:dyDescent="0.25">
      <c r="B8942"/>
    </row>
    <row r="8943" spans="2:2" x14ac:dyDescent="0.25">
      <c r="B8943"/>
    </row>
    <row r="8944" spans="2:2" x14ac:dyDescent="0.25">
      <c r="B8944"/>
    </row>
    <row r="8945" spans="2:2" x14ac:dyDescent="0.25">
      <c r="B8945"/>
    </row>
    <row r="8946" spans="2:2" x14ac:dyDescent="0.25">
      <c r="B8946"/>
    </row>
    <row r="8947" spans="2:2" x14ac:dyDescent="0.25">
      <c r="B8947"/>
    </row>
    <row r="8948" spans="2:2" x14ac:dyDescent="0.25">
      <c r="B8948"/>
    </row>
    <row r="8949" spans="2:2" x14ac:dyDescent="0.25">
      <c r="B8949"/>
    </row>
    <row r="8950" spans="2:2" x14ac:dyDescent="0.25">
      <c r="B8950"/>
    </row>
    <row r="8951" spans="2:2" x14ac:dyDescent="0.25">
      <c r="B8951"/>
    </row>
    <row r="8952" spans="2:2" x14ac:dyDescent="0.25">
      <c r="B8952"/>
    </row>
    <row r="8953" spans="2:2" x14ac:dyDescent="0.25">
      <c r="B8953"/>
    </row>
    <row r="8954" spans="2:2" x14ac:dyDescent="0.25">
      <c r="B8954"/>
    </row>
    <row r="8955" spans="2:2" x14ac:dyDescent="0.25">
      <c r="B8955"/>
    </row>
    <row r="8956" spans="2:2" x14ac:dyDescent="0.25">
      <c r="B8956"/>
    </row>
    <row r="8957" spans="2:2" x14ac:dyDescent="0.25">
      <c r="B8957"/>
    </row>
    <row r="8958" spans="2:2" x14ac:dyDescent="0.25">
      <c r="B8958"/>
    </row>
    <row r="8959" spans="2:2" x14ac:dyDescent="0.25">
      <c r="B8959"/>
    </row>
    <row r="8960" spans="2:2" x14ac:dyDescent="0.25">
      <c r="B8960"/>
    </row>
    <row r="8961" spans="2:2" x14ac:dyDescent="0.25">
      <c r="B8961"/>
    </row>
    <row r="8962" spans="2:2" x14ac:dyDescent="0.25">
      <c r="B8962"/>
    </row>
    <row r="8963" spans="2:2" x14ac:dyDescent="0.25">
      <c r="B8963"/>
    </row>
    <row r="8964" spans="2:2" x14ac:dyDescent="0.25">
      <c r="B8964"/>
    </row>
    <row r="8965" spans="2:2" x14ac:dyDescent="0.25">
      <c r="B8965"/>
    </row>
    <row r="8966" spans="2:2" x14ac:dyDescent="0.25">
      <c r="B8966"/>
    </row>
    <row r="8967" spans="2:2" x14ac:dyDescent="0.25">
      <c r="B8967"/>
    </row>
    <row r="8968" spans="2:2" x14ac:dyDescent="0.25">
      <c r="B8968"/>
    </row>
    <row r="8969" spans="2:2" x14ac:dyDescent="0.25">
      <c r="B8969"/>
    </row>
    <row r="8970" spans="2:2" x14ac:dyDescent="0.25">
      <c r="B8970"/>
    </row>
    <row r="8971" spans="2:2" x14ac:dyDescent="0.25">
      <c r="B8971"/>
    </row>
    <row r="8972" spans="2:2" x14ac:dyDescent="0.25">
      <c r="B8972"/>
    </row>
    <row r="8973" spans="2:2" x14ac:dyDescent="0.25">
      <c r="B8973"/>
    </row>
    <row r="8974" spans="2:2" x14ac:dyDescent="0.25">
      <c r="B8974"/>
    </row>
    <row r="8975" spans="2:2" x14ac:dyDescent="0.25">
      <c r="B8975"/>
    </row>
    <row r="8976" spans="2:2" x14ac:dyDescent="0.25">
      <c r="B8976"/>
    </row>
    <row r="8977" spans="2:2" x14ac:dyDescent="0.25">
      <c r="B8977"/>
    </row>
    <row r="8978" spans="2:2" x14ac:dyDescent="0.25">
      <c r="B8978"/>
    </row>
    <row r="8979" spans="2:2" x14ac:dyDescent="0.25">
      <c r="B8979"/>
    </row>
    <row r="8980" spans="2:2" x14ac:dyDescent="0.25">
      <c r="B8980"/>
    </row>
    <row r="8981" spans="2:2" x14ac:dyDescent="0.25">
      <c r="B8981"/>
    </row>
    <row r="8982" spans="2:2" x14ac:dyDescent="0.25">
      <c r="B8982"/>
    </row>
    <row r="8983" spans="2:2" x14ac:dyDescent="0.25">
      <c r="B8983"/>
    </row>
    <row r="8984" spans="2:2" x14ac:dyDescent="0.25">
      <c r="B8984"/>
    </row>
    <row r="8985" spans="2:2" x14ac:dyDescent="0.25">
      <c r="B8985"/>
    </row>
    <row r="8986" spans="2:2" x14ac:dyDescent="0.25">
      <c r="B8986"/>
    </row>
    <row r="8987" spans="2:2" x14ac:dyDescent="0.25">
      <c r="B8987"/>
    </row>
    <row r="8988" spans="2:2" x14ac:dyDescent="0.25">
      <c r="B8988"/>
    </row>
    <row r="8989" spans="2:2" x14ac:dyDescent="0.25">
      <c r="B8989"/>
    </row>
    <row r="8990" spans="2:2" x14ac:dyDescent="0.25">
      <c r="B8990"/>
    </row>
    <row r="8991" spans="2:2" x14ac:dyDescent="0.25">
      <c r="B8991"/>
    </row>
    <row r="8992" spans="2:2" x14ac:dyDescent="0.25">
      <c r="B8992"/>
    </row>
    <row r="8993" spans="2:2" x14ac:dyDescent="0.25">
      <c r="B8993"/>
    </row>
    <row r="8994" spans="2:2" x14ac:dyDescent="0.25">
      <c r="B8994"/>
    </row>
    <row r="8995" spans="2:2" x14ac:dyDescent="0.25">
      <c r="B8995"/>
    </row>
    <row r="8996" spans="2:2" x14ac:dyDescent="0.25">
      <c r="B8996"/>
    </row>
    <row r="8997" spans="2:2" x14ac:dyDescent="0.25">
      <c r="B8997"/>
    </row>
    <row r="8998" spans="2:2" x14ac:dyDescent="0.25">
      <c r="B8998"/>
    </row>
    <row r="8999" spans="2:2" x14ac:dyDescent="0.25">
      <c r="B8999"/>
    </row>
    <row r="9000" spans="2:2" x14ac:dyDescent="0.25">
      <c r="B9000"/>
    </row>
    <row r="9001" spans="2:2" x14ac:dyDescent="0.25">
      <c r="B9001"/>
    </row>
    <row r="9002" spans="2:2" x14ac:dyDescent="0.25">
      <c r="B9002"/>
    </row>
    <row r="9003" spans="2:2" x14ac:dyDescent="0.25">
      <c r="B9003"/>
    </row>
    <row r="9004" spans="2:2" x14ac:dyDescent="0.25">
      <c r="B9004"/>
    </row>
    <row r="9005" spans="2:2" x14ac:dyDescent="0.25">
      <c r="B9005"/>
    </row>
    <row r="9006" spans="2:2" x14ac:dyDescent="0.25">
      <c r="B9006"/>
    </row>
    <row r="9007" spans="2:2" x14ac:dyDescent="0.25">
      <c r="B9007"/>
    </row>
    <row r="9008" spans="2:2" x14ac:dyDescent="0.25">
      <c r="B9008"/>
    </row>
    <row r="9009" spans="2:2" x14ac:dyDescent="0.25">
      <c r="B9009"/>
    </row>
    <row r="9010" spans="2:2" x14ac:dyDescent="0.25">
      <c r="B9010"/>
    </row>
    <row r="9011" spans="2:2" x14ac:dyDescent="0.25">
      <c r="B9011"/>
    </row>
    <row r="9012" spans="2:2" x14ac:dyDescent="0.25">
      <c r="B9012"/>
    </row>
    <row r="9013" spans="2:2" x14ac:dyDescent="0.25">
      <c r="B9013"/>
    </row>
    <row r="9014" spans="2:2" x14ac:dyDescent="0.25">
      <c r="B9014"/>
    </row>
    <row r="9015" spans="2:2" x14ac:dyDescent="0.25">
      <c r="B9015"/>
    </row>
    <row r="9016" spans="2:2" x14ac:dyDescent="0.25">
      <c r="B9016"/>
    </row>
    <row r="9017" spans="2:2" x14ac:dyDescent="0.25">
      <c r="B9017"/>
    </row>
    <row r="9018" spans="2:2" x14ac:dyDescent="0.25">
      <c r="B9018"/>
    </row>
    <row r="9019" spans="2:2" x14ac:dyDescent="0.25">
      <c r="B9019"/>
    </row>
    <row r="9020" spans="2:2" x14ac:dyDescent="0.25">
      <c r="B9020"/>
    </row>
    <row r="9021" spans="2:2" x14ac:dyDescent="0.25">
      <c r="B9021"/>
    </row>
    <row r="9022" spans="2:2" x14ac:dyDescent="0.25">
      <c r="B9022"/>
    </row>
    <row r="9023" spans="2:2" x14ac:dyDescent="0.25">
      <c r="B9023"/>
    </row>
    <row r="9024" spans="2:2" x14ac:dyDescent="0.25">
      <c r="B9024"/>
    </row>
    <row r="9025" spans="2:2" x14ac:dyDescent="0.25">
      <c r="B9025"/>
    </row>
    <row r="9026" spans="2:2" x14ac:dyDescent="0.25">
      <c r="B9026"/>
    </row>
    <row r="9027" spans="2:2" x14ac:dyDescent="0.25">
      <c r="B9027"/>
    </row>
    <row r="9028" spans="2:2" x14ac:dyDescent="0.25">
      <c r="B9028"/>
    </row>
    <row r="9029" spans="2:2" x14ac:dyDescent="0.25">
      <c r="B9029"/>
    </row>
    <row r="9030" spans="2:2" x14ac:dyDescent="0.25">
      <c r="B9030"/>
    </row>
    <row r="9031" spans="2:2" x14ac:dyDescent="0.25">
      <c r="B9031"/>
    </row>
    <row r="9032" spans="2:2" x14ac:dyDescent="0.25">
      <c r="B9032"/>
    </row>
    <row r="9033" spans="2:2" x14ac:dyDescent="0.25">
      <c r="B9033"/>
    </row>
    <row r="9034" spans="2:2" x14ac:dyDescent="0.25">
      <c r="B9034"/>
    </row>
    <row r="9035" spans="2:2" x14ac:dyDescent="0.25">
      <c r="B9035"/>
    </row>
    <row r="9036" spans="2:2" x14ac:dyDescent="0.25">
      <c r="B9036"/>
    </row>
    <row r="9037" spans="2:2" x14ac:dyDescent="0.25">
      <c r="B9037"/>
    </row>
    <row r="9038" spans="2:2" x14ac:dyDescent="0.25">
      <c r="B9038"/>
    </row>
    <row r="9039" spans="2:2" x14ac:dyDescent="0.25">
      <c r="B9039"/>
    </row>
    <row r="9040" spans="2:2" x14ac:dyDescent="0.25">
      <c r="B9040"/>
    </row>
    <row r="9041" spans="2:2" x14ac:dyDescent="0.25">
      <c r="B9041"/>
    </row>
    <row r="9042" spans="2:2" x14ac:dyDescent="0.25">
      <c r="B9042"/>
    </row>
    <row r="9043" spans="2:2" x14ac:dyDescent="0.25">
      <c r="B9043"/>
    </row>
    <row r="9044" spans="2:2" x14ac:dyDescent="0.25">
      <c r="B9044"/>
    </row>
    <row r="9045" spans="2:2" x14ac:dyDescent="0.25">
      <c r="B9045"/>
    </row>
    <row r="9046" spans="2:2" x14ac:dyDescent="0.25">
      <c r="B9046"/>
    </row>
    <row r="9047" spans="2:2" x14ac:dyDescent="0.25">
      <c r="B9047"/>
    </row>
    <row r="9048" spans="2:2" x14ac:dyDescent="0.25">
      <c r="B9048"/>
    </row>
    <row r="9049" spans="2:2" x14ac:dyDescent="0.25">
      <c r="B9049"/>
    </row>
    <row r="9050" spans="2:2" x14ac:dyDescent="0.25">
      <c r="B9050"/>
    </row>
    <row r="9051" spans="2:2" x14ac:dyDescent="0.25">
      <c r="B9051"/>
    </row>
    <row r="9052" spans="2:2" x14ac:dyDescent="0.25">
      <c r="B9052"/>
    </row>
    <row r="9053" spans="2:2" x14ac:dyDescent="0.25">
      <c r="B9053"/>
    </row>
    <row r="9054" spans="2:2" x14ac:dyDescent="0.25">
      <c r="B9054"/>
    </row>
    <row r="9055" spans="2:2" x14ac:dyDescent="0.25">
      <c r="B9055"/>
    </row>
    <row r="9056" spans="2:2" x14ac:dyDescent="0.25">
      <c r="B9056"/>
    </row>
    <row r="9057" spans="2:2" x14ac:dyDescent="0.25">
      <c r="B9057"/>
    </row>
    <row r="9058" spans="2:2" x14ac:dyDescent="0.25">
      <c r="B9058"/>
    </row>
    <row r="9059" spans="2:2" x14ac:dyDescent="0.25">
      <c r="B9059"/>
    </row>
    <row r="9060" spans="2:2" x14ac:dyDescent="0.25">
      <c r="B9060"/>
    </row>
    <row r="9061" spans="2:2" x14ac:dyDescent="0.25">
      <c r="B9061"/>
    </row>
    <row r="9062" spans="2:2" x14ac:dyDescent="0.25">
      <c r="B9062"/>
    </row>
    <row r="9063" spans="2:2" x14ac:dyDescent="0.25">
      <c r="B9063"/>
    </row>
    <row r="9064" spans="2:2" x14ac:dyDescent="0.25">
      <c r="B9064"/>
    </row>
    <row r="9065" spans="2:2" x14ac:dyDescent="0.25">
      <c r="B9065"/>
    </row>
    <row r="9066" spans="2:2" x14ac:dyDescent="0.25">
      <c r="B9066"/>
    </row>
    <row r="9067" spans="2:2" x14ac:dyDescent="0.25">
      <c r="B9067"/>
    </row>
    <row r="9068" spans="2:2" x14ac:dyDescent="0.25">
      <c r="B9068"/>
    </row>
    <row r="9069" spans="2:2" x14ac:dyDescent="0.25">
      <c r="B9069"/>
    </row>
    <row r="9070" spans="2:2" x14ac:dyDescent="0.25">
      <c r="B9070"/>
    </row>
    <row r="9071" spans="2:2" x14ac:dyDescent="0.25">
      <c r="B9071"/>
    </row>
    <row r="9072" spans="2:2" x14ac:dyDescent="0.25">
      <c r="B9072"/>
    </row>
    <row r="9073" spans="2:2" x14ac:dyDescent="0.25">
      <c r="B9073"/>
    </row>
    <row r="9074" spans="2:2" x14ac:dyDescent="0.25">
      <c r="B9074"/>
    </row>
    <row r="9075" spans="2:2" x14ac:dyDescent="0.25">
      <c r="B9075"/>
    </row>
    <row r="9076" spans="2:2" x14ac:dyDescent="0.25">
      <c r="B9076"/>
    </row>
    <row r="9077" spans="2:2" x14ac:dyDescent="0.25">
      <c r="B9077"/>
    </row>
    <row r="9078" spans="2:2" x14ac:dyDescent="0.25">
      <c r="B9078"/>
    </row>
    <row r="9079" spans="2:2" x14ac:dyDescent="0.25">
      <c r="B9079"/>
    </row>
    <row r="9080" spans="2:2" x14ac:dyDescent="0.25">
      <c r="B9080"/>
    </row>
    <row r="9081" spans="2:2" x14ac:dyDescent="0.25">
      <c r="B9081"/>
    </row>
    <row r="9082" spans="2:2" x14ac:dyDescent="0.25">
      <c r="B9082"/>
    </row>
    <row r="9083" spans="2:2" x14ac:dyDescent="0.25">
      <c r="B9083"/>
    </row>
    <row r="9084" spans="2:2" x14ac:dyDescent="0.25">
      <c r="B9084"/>
    </row>
    <row r="9085" spans="2:2" x14ac:dyDescent="0.25">
      <c r="B9085"/>
    </row>
    <row r="9086" spans="2:2" x14ac:dyDescent="0.25">
      <c r="B9086"/>
    </row>
    <row r="9087" spans="2:2" x14ac:dyDescent="0.25">
      <c r="B9087"/>
    </row>
    <row r="9088" spans="2:2" x14ac:dyDescent="0.25">
      <c r="B9088"/>
    </row>
    <row r="9089" spans="2:2" x14ac:dyDescent="0.25">
      <c r="B9089"/>
    </row>
    <row r="9090" spans="2:2" x14ac:dyDescent="0.25">
      <c r="B9090"/>
    </row>
    <row r="9091" spans="2:2" x14ac:dyDescent="0.25">
      <c r="B9091"/>
    </row>
    <row r="9092" spans="2:2" x14ac:dyDescent="0.25">
      <c r="B9092"/>
    </row>
    <row r="9093" spans="2:2" x14ac:dyDescent="0.25">
      <c r="B9093"/>
    </row>
    <row r="9094" spans="2:2" x14ac:dyDescent="0.25">
      <c r="B9094"/>
    </row>
    <row r="9095" spans="2:2" x14ac:dyDescent="0.25">
      <c r="B9095"/>
    </row>
    <row r="9096" spans="2:2" x14ac:dyDescent="0.25">
      <c r="B9096"/>
    </row>
    <row r="9097" spans="2:2" x14ac:dyDescent="0.25">
      <c r="B9097"/>
    </row>
    <row r="9098" spans="2:2" x14ac:dyDescent="0.25">
      <c r="B9098"/>
    </row>
    <row r="9099" spans="2:2" x14ac:dyDescent="0.25">
      <c r="B9099"/>
    </row>
    <row r="9100" spans="2:2" x14ac:dyDescent="0.25">
      <c r="B9100"/>
    </row>
    <row r="9101" spans="2:2" x14ac:dyDescent="0.25">
      <c r="B9101"/>
    </row>
    <row r="9102" spans="2:2" x14ac:dyDescent="0.25">
      <c r="B9102"/>
    </row>
    <row r="9103" spans="2:2" x14ac:dyDescent="0.25">
      <c r="B9103"/>
    </row>
    <row r="9104" spans="2:2" x14ac:dyDescent="0.25">
      <c r="B9104"/>
    </row>
    <row r="9105" spans="2:2" x14ac:dyDescent="0.25">
      <c r="B9105"/>
    </row>
    <row r="9106" spans="2:2" x14ac:dyDescent="0.25">
      <c r="B9106"/>
    </row>
    <row r="9107" spans="2:2" x14ac:dyDescent="0.25">
      <c r="B9107"/>
    </row>
    <row r="9108" spans="2:2" x14ac:dyDescent="0.25">
      <c r="B9108"/>
    </row>
    <row r="9109" spans="2:2" x14ac:dyDescent="0.25">
      <c r="B9109"/>
    </row>
    <row r="9110" spans="2:2" x14ac:dyDescent="0.25">
      <c r="B9110"/>
    </row>
    <row r="9111" spans="2:2" x14ac:dyDescent="0.25">
      <c r="B9111"/>
    </row>
    <row r="9112" spans="2:2" x14ac:dyDescent="0.25">
      <c r="B9112"/>
    </row>
    <row r="9113" spans="2:2" x14ac:dyDescent="0.25">
      <c r="B9113"/>
    </row>
    <row r="9114" spans="2:2" x14ac:dyDescent="0.25">
      <c r="B9114"/>
    </row>
    <row r="9115" spans="2:2" x14ac:dyDescent="0.25">
      <c r="B9115"/>
    </row>
    <row r="9116" spans="2:2" x14ac:dyDescent="0.25">
      <c r="B9116"/>
    </row>
    <row r="9117" spans="2:2" x14ac:dyDescent="0.25">
      <c r="B9117"/>
    </row>
    <row r="9118" spans="2:2" x14ac:dyDescent="0.25">
      <c r="B9118"/>
    </row>
    <row r="9119" spans="2:2" x14ac:dyDescent="0.25">
      <c r="B9119"/>
    </row>
    <row r="9120" spans="2:2" x14ac:dyDescent="0.25">
      <c r="B9120"/>
    </row>
    <row r="9121" spans="2:2" x14ac:dyDescent="0.25">
      <c r="B9121"/>
    </row>
    <row r="9122" spans="2:2" x14ac:dyDescent="0.25">
      <c r="B9122"/>
    </row>
    <row r="9123" spans="2:2" x14ac:dyDescent="0.25">
      <c r="B9123"/>
    </row>
    <row r="9124" spans="2:2" x14ac:dyDescent="0.25">
      <c r="B9124"/>
    </row>
    <row r="9125" spans="2:2" x14ac:dyDescent="0.25">
      <c r="B9125"/>
    </row>
    <row r="9126" spans="2:2" x14ac:dyDescent="0.25">
      <c r="B9126"/>
    </row>
    <row r="9127" spans="2:2" x14ac:dyDescent="0.25">
      <c r="B9127"/>
    </row>
    <row r="9128" spans="2:2" x14ac:dyDescent="0.25">
      <c r="B9128"/>
    </row>
    <row r="9129" spans="2:2" x14ac:dyDescent="0.25">
      <c r="B9129"/>
    </row>
    <row r="9130" spans="2:2" x14ac:dyDescent="0.25">
      <c r="B9130"/>
    </row>
    <row r="9131" spans="2:2" x14ac:dyDescent="0.25">
      <c r="B9131"/>
    </row>
    <row r="9132" spans="2:2" x14ac:dyDescent="0.25">
      <c r="B9132"/>
    </row>
    <row r="9133" spans="2:2" x14ac:dyDescent="0.25">
      <c r="B9133"/>
    </row>
    <row r="9134" spans="2:2" x14ac:dyDescent="0.25">
      <c r="B9134"/>
    </row>
    <row r="9135" spans="2:2" x14ac:dyDescent="0.25">
      <c r="B9135"/>
    </row>
    <row r="9136" spans="2:2" x14ac:dyDescent="0.25">
      <c r="B9136"/>
    </row>
    <row r="9137" spans="2:2" x14ac:dyDescent="0.25">
      <c r="B9137"/>
    </row>
    <row r="9138" spans="2:2" x14ac:dyDescent="0.25">
      <c r="B9138"/>
    </row>
    <row r="9139" spans="2:2" x14ac:dyDescent="0.25">
      <c r="B9139"/>
    </row>
    <row r="9140" spans="2:2" x14ac:dyDescent="0.25">
      <c r="B9140"/>
    </row>
    <row r="9141" spans="2:2" x14ac:dyDescent="0.25">
      <c r="B9141"/>
    </row>
    <row r="9142" spans="2:2" x14ac:dyDescent="0.25">
      <c r="B9142"/>
    </row>
    <row r="9143" spans="2:2" x14ac:dyDescent="0.25">
      <c r="B9143"/>
    </row>
    <row r="9144" spans="2:2" x14ac:dyDescent="0.25">
      <c r="B9144"/>
    </row>
    <row r="9145" spans="2:2" x14ac:dyDescent="0.25">
      <c r="B9145"/>
    </row>
    <row r="9146" spans="2:2" x14ac:dyDescent="0.25">
      <c r="B9146"/>
    </row>
    <row r="9147" spans="2:2" x14ac:dyDescent="0.25">
      <c r="B9147"/>
    </row>
    <row r="9148" spans="2:2" x14ac:dyDescent="0.25">
      <c r="B9148"/>
    </row>
    <row r="9149" spans="2:2" x14ac:dyDescent="0.25">
      <c r="B9149"/>
    </row>
    <row r="9150" spans="2:2" x14ac:dyDescent="0.25">
      <c r="B9150"/>
    </row>
    <row r="9151" spans="2:2" x14ac:dyDescent="0.25">
      <c r="B9151"/>
    </row>
    <row r="9152" spans="2:2" x14ac:dyDescent="0.25">
      <c r="B9152"/>
    </row>
    <row r="9153" spans="2:2" x14ac:dyDescent="0.25">
      <c r="B9153"/>
    </row>
    <row r="9154" spans="2:2" x14ac:dyDescent="0.25">
      <c r="B9154"/>
    </row>
    <row r="9155" spans="2:2" x14ac:dyDescent="0.25">
      <c r="B9155"/>
    </row>
    <row r="9156" spans="2:2" x14ac:dyDescent="0.25">
      <c r="B9156"/>
    </row>
    <row r="9157" spans="2:2" x14ac:dyDescent="0.25">
      <c r="B9157"/>
    </row>
    <row r="9158" spans="2:2" x14ac:dyDescent="0.25">
      <c r="B9158"/>
    </row>
    <row r="9159" spans="2:2" x14ac:dyDescent="0.25">
      <c r="B9159"/>
    </row>
    <row r="9160" spans="2:2" x14ac:dyDescent="0.25">
      <c r="B9160"/>
    </row>
    <row r="9161" spans="2:2" x14ac:dyDescent="0.25">
      <c r="B9161"/>
    </row>
    <row r="9162" spans="2:2" x14ac:dyDescent="0.25">
      <c r="B9162"/>
    </row>
    <row r="9163" spans="2:2" x14ac:dyDescent="0.25">
      <c r="B9163"/>
    </row>
    <row r="9164" spans="2:2" x14ac:dyDescent="0.25">
      <c r="B9164"/>
    </row>
    <row r="9165" spans="2:2" x14ac:dyDescent="0.25">
      <c r="B9165"/>
    </row>
    <row r="9166" spans="2:2" x14ac:dyDescent="0.25">
      <c r="B9166"/>
    </row>
    <row r="9167" spans="2:2" x14ac:dyDescent="0.25">
      <c r="B9167"/>
    </row>
    <row r="9168" spans="2:2" x14ac:dyDescent="0.25">
      <c r="B9168"/>
    </row>
    <row r="9169" spans="2:2" x14ac:dyDescent="0.25">
      <c r="B9169"/>
    </row>
    <row r="9170" spans="2:2" x14ac:dyDescent="0.25">
      <c r="B9170"/>
    </row>
    <row r="9171" spans="2:2" x14ac:dyDescent="0.25">
      <c r="B9171"/>
    </row>
    <row r="9172" spans="2:2" x14ac:dyDescent="0.25">
      <c r="B9172"/>
    </row>
    <row r="9173" spans="2:2" x14ac:dyDescent="0.25">
      <c r="B9173"/>
    </row>
    <row r="9174" spans="2:2" x14ac:dyDescent="0.25">
      <c r="B9174"/>
    </row>
    <row r="9175" spans="2:2" x14ac:dyDescent="0.25">
      <c r="B9175"/>
    </row>
    <row r="9176" spans="2:2" x14ac:dyDescent="0.25">
      <c r="B9176"/>
    </row>
    <row r="9177" spans="2:2" x14ac:dyDescent="0.25">
      <c r="B9177"/>
    </row>
    <row r="9178" spans="2:2" x14ac:dyDescent="0.25">
      <c r="B9178"/>
    </row>
    <row r="9179" spans="2:2" x14ac:dyDescent="0.25">
      <c r="B9179"/>
    </row>
    <row r="9180" spans="2:2" x14ac:dyDescent="0.25">
      <c r="B9180"/>
    </row>
    <row r="9181" spans="2:2" x14ac:dyDescent="0.25">
      <c r="B9181"/>
    </row>
    <row r="9182" spans="2:2" x14ac:dyDescent="0.25">
      <c r="B9182"/>
    </row>
    <row r="9183" spans="2:2" x14ac:dyDescent="0.25">
      <c r="B9183"/>
    </row>
    <row r="9184" spans="2:2" x14ac:dyDescent="0.25">
      <c r="B9184"/>
    </row>
    <row r="9185" spans="2:2" x14ac:dyDescent="0.25">
      <c r="B9185"/>
    </row>
    <row r="9186" spans="2:2" x14ac:dyDescent="0.25">
      <c r="B9186"/>
    </row>
    <row r="9187" spans="2:2" x14ac:dyDescent="0.25">
      <c r="B9187"/>
    </row>
    <row r="9188" spans="2:2" x14ac:dyDescent="0.25">
      <c r="B9188"/>
    </row>
    <row r="9189" spans="2:2" x14ac:dyDescent="0.25">
      <c r="B9189"/>
    </row>
    <row r="9190" spans="2:2" x14ac:dyDescent="0.25">
      <c r="B9190"/>
    </row>
    <row r="9191" spans="2:2" x14ac:dyDescent="0.25">
      <c r="B9191"/>
    </row>
    <row r="9192" spans="2:2" x14ac:dyDescent="0.25">
      <c r="B9192"/>
    </row>
    <row r="9193" spans="2:2" x14ac:dyDescent="0.25">
      <c r="B9193"/>
    </row>
    <row r="9194" spans="2:2" x14ac:dyDescent="0.25">
      <c r="B9194"/>
    </row>
    <row r="9195" spans="2:2" x14ac:dyDescent="0.25">
      <c r="B9195"/>
    </row>
    <row r="9196" spans="2:2" x14ac:dyDescent="0.25">
      <c r="B9196"/>
    </row>
    <row r="9197" spans="2:2" x14ac:dyDescent="0.25">
      <c r="B9197"/>
    </row>
    <row r="9198" spans="2:2" x14ac:dyDescent="0.25">
      <c r="B9198"/>
    </row>
    <row r="9199" spans="2:2" x14ac:dyDescent="0.25">
      <c r="B9199"/>
    </row>
    <row r="9200" spans="2:2" x14ac:dyDescent="0.25">
      <c r="B9200"/>
    </row>
    <row r="9201" spans="2:2" x14ac:dyDescent="0.25">
      <c r="B9201"/>
    </row>
    <row r="9202" spans="2:2" x14ac:dyDescent="0.25">
      <c r="B9202"/>
    </row>
    <row r="9203" spans="2:2" x14ac:dyDescent="0.25">
      <c r="B9203"/>
    </row>
    <row r="9204" spans="2:2" x14ac:dyDescent="0.25">
      <c r="B9204"/>
    </row>
    <row r="9205" spans="2:2" x14ac:dyDescent="0.25">
      <c r="B9205"/>
    </row>
    <row r="9206" spans="2:2" x14ac:dyDescent="0.25">
      <c r="B9206"/>
    </row>
    <row r="9207" spans="2:2" x14ac:dyDescent="0.25">
      <c r="B9207"/>
    </row>
    <row r="9208" spans="2:2" x14ac:dyDescent="0.25">
      <c r="B9208"/>
    </row>
    <row r="9209" spans="2:2" x14ac:dyDescent="0.25">
      <c r="B9209"/>
    </row>
    <row r="9210" spans="2:2" x14ac:dyDescent="0.25">
      <c r="B9210"/>
    </row>
    <row r="9211" spans="2:2" x14ac:dyDescent="0.25">
      <c r="B9211"/>
    </row>
    <row r="9212" spans="2:2" x14ac:dyDescent="0.25">
      <c r="B9212"/>
    </row>
    <row r="9213" spans="2:2" x14ac:dyDescent="0.25">
      <c r="B9213"/>
    </row>
    <row r="9214" spans="2:2" x14ac:dyDescent="0.25">
      <c r="B9214"/>
    </row>
    <row r="9215" spans="2:2" x14ac:dyDescent="0.25">
      <c r="B9215"/>
    </row>
    <row r="9216" spans="2:2" x14ac:dyDescent="0.25">
      <c r="B9216"/>
    </row>
    <row r="9217" spans="2:2" x14ac:dyDescent="0.25">
      <c r="B9217"/>
    </row>
    <row r="9218" spans="2:2" x14ac:dyDescent="0.25">
      <c r="B9218"/>
    </row>
    <row r="9219" spans="2:2" x14ac:dyDescent="0.25">
      <c r="B9219"/>
    </row>
    <row r="9220" spans="2:2" x14ac:dyDescent="0.25">
      <c r="B9220"/>
    </row>
    <row r="9221" spans="2:2" x14ac:dyDescent="0.25">
      <c r="B9221"/>
    </row>
    <row r="9222" spans="2:2" x14ac:dyDescent="0.25">
      <c r="B9222"/>
    </row>
    <row r="9223" spans="2:2" x14ac:dyDescent="0.25">
      <c r="B9223"/>
    </row>
    <row r="9224" spans="2:2" x14ac:dyDescent="0.25">
      <c r="B9224"/>
    </row>
    <row r="9225" spans="2:2" x14ac:dyDescent="0.25">
      <c r="B9225"/>
    </row>
    <row r="9226" spans="2:2" x14ac:dyDescent="0.25">
      <c r="B9226"/>
    </row>
    <row r="9227" spans="2:2" x14ac:dyDescent="0.25">
      <c r="B9227"/>
    </row>
    <row r="9228" spans="2:2" x14ac:dyDescent="0.25">
      <c r="B9228"/>
    </row>
    <row r="9229" spans="2:2" x14ac:dyDescent="0.25">
      <c r="B9229"/>
    </row>
    <row r="9230" spans="2:2" x14ac:dyDescent="0.25">
      <c r="B9230"/>
    </row>
    <row r="9231" spans="2:2" x14ac:dyDescent="0.25">
      <c r="B9231"/>
    </row>
    <row r="9232" spans="2:2" x14ac:dyDescent="0.25">
      <c r="B9232"/>
    </row>
    <row r="9233" spans="2:2" x14ac:dyDescent="0.25">
      <c r="B9233"/>
    </row>
    <row r="9234" spans="2:2" x14ac:dyDescent="0.25">
      <c r="B9234"/>
    </row>
    <row r="9235" spans="2:2" x14ac:dyDescent="0.25">
      <c r="B9235"/>
    </row>
    <row r="9236" spans="2:2" x14ac:dyDescent="0.25">
      <c r="B9236"/>
    </row>
    <row r="9237" spans="2:2" x14ac:dyDescent="0.25">
      <c r="B9237"/>
    </row>
    <row r="9238" spans="2:2" x14ac:dyDescent="0.25">
      <c r="B9238"/>
    </row>
    <row r="9239" spans="2:2" x14ac:dyDescent="0.25">
      <c r="B9239"/>
    </row>
    <row r="9240" spans="2:2" x14ac:dyDescent="0.25">
      <c r="B9240"/>
    </row>
    <row r="9241" spans="2:2" x14ac:dyDescent="0.25">
      <c r="B9241"/>
    </row>
    <row r="9242" spans="2:2" x14ac:dyDescent="0.25">
      <c r="B9242"/>
    </row>
    <row r="9243" spans="2:2" x14ac:dyDescent="0.25">
      <c r="B9243"/>
    </row>
    <row r="9244" spans="2:2" x14ac:dyDescent="0.25">
      <c r="B9244"/>
    </row>
    <row r="9245" spans="2:2" x14ac:dyDescent="0.25">
      <c r="B9245"/>
    </row>
    <row r="9246" spans="2:2" x14ac:dyDescent="0.25">
      <c r="B9246"/>
    </row>
    <row r="9247" spans="2:2" x14ac:dyDescent="0.25">
      <c r="B9247"/>
    </row>
    <row r="9248" spans="2:2" x14ac:dyDescent="0.25">
      <c r="B9248"/>
    </row>
    <row r="9249" spans="2:2" x14ac:dyDescent="0.25">
      <c r="B9249"/>
    </row>
    <row r="9250" spans="2:2" x14ac:dyDescent="0.25">
      <c r="B9250"/>
    </row>
    <row r="9251" spans="2:2" x14ac:dyDescent="0.25">
      <c r="B9251"/>
    </row>
    <row r="9252" spans="2:2" x14ac:dyDescent="0.25">
      <c r="B9252"/>
    </row>
    <row r="9253" spans="2:2" x14ac:dyDescent="0.25">
      <c r="B9253"/>
    </row>
    <row r="9254" spans="2:2" x14ac:dyDescent="0.25">
      <c r="B9254"/>
    </row>
    <row r="9255" spans="2:2" x14ac:dyDescent="0.25">
      <c r="B9255"/>
    </row>
    <row r="9256" spans="2:2" x14ac:dyDescent="0.25">
      <c r="B9256"/>
    </row>
    <row r="9257" spans="2:2" x14ac:dyDescent="0.25">
      <c r="B9257"/>
    </row>
    <row r="9258" spans="2:2" x14ac:dyDescent="0.25">
      <c r="B9258"/>
    </row>
    <row r="9259" spans="2:2" x14ac:dyDescent="0.25">
      <c r="B9259"/>
    </row>
    <row r="9260" spans="2:2" x14ac:dyDescent="0.25">
      <c r="B9260"/>
    </row>
    <row r="9261" spans="2:2" x14ac:dyDescent="0.25">
      <c r="B9261"/>
    </row>
    <row r="9262" spans="2:2" x14ac:dyDescent="0.25">
      <c r="B9262"/>
    </row>
    <row r="9263" spans="2:2" x14ac:dyDescent="0.25">
      <c r="B9263"/>
    </row>
    <row r="9264" spans="2:2" x14ac:dyDescent="0.25">
      <c r="B9264"/>
    </row>
    <row r="9265" spans="2:2" x14ac:dyDescent="0.25">
      <c r="B9265"/>
    </row>
    <row r="9266" spans="2:2" x14ac:dyDescent="0.25">
      <c r="B9266"/>
    </row>
    <row r="9267" spans="2:2" x14ac:dyDescent="0.25">
      <c r="B9267"/>
    </row>
    <row r="9268" spans="2:2" x14ac:dyDescent="0.25">
      <c r="B9268"/>
    </row>
    <row r="9269" spans="2:2" x14ac:dyDescent="0.25">
      <c r="B9269"/>
    </row>
    <row r="9270" spans="2:2" x14ac:dyDescent="0.25">
      <c r="B9270"/>
    </row>
    <row r="9271" spans="2:2" x14ac:dyDescent="0.25">
      <c r="B9271"/>
    </row>
    <row r="9272" spans="2:2" x14ac:dyDescent="0.25">
      <c r="B9272"/>
    </row>
    <row r="9273" spans="2:2" x14ac:dyDescent="0.25">
      <c r="B9273"/>
    </row>
    <row r="9274" spans="2:2" x14ac:dyDescent="0.25">
      <c r="B9274"/>
    </row>
    <row r="9275" spans="2:2" x14ac:dyDescent="0.25">
      <c r="B9275"/>
    </row>
    <row r="9276" spans="2:2" x14ac:dyDescent="0.25">
      <c r="B9276"/>
    </row>
    <row r="9277" spans="2:2" x14ac:dyDescent="0.25">
      <c r="B9277"/>
    </row>
    <row r="9278" spans="2:2" x14ac:dyDescent="0.25">
      <c r="B9278"/>
    </row>
    <row r="9279" spans="2:2" x14ac:dyDescent="0.25">
      <c r="B9279"/>
    </row>
    <row r="9280" spans="2:2" x14ac:dyDescent="0.25">
      <c r="B9280"/>
    </row>
    <row r="9281" spans="2:2" x14ac:dyDescent="0.25">
      <c r="B9281"/>
    </row>
    <row r="9282" spans="2:2" x14ac:dyDescent="0.25">
      <c r="B9282"/>
    </row>
    <row r="9283" spans="2:2" x14ac:dyDescent="0.25">
      <c r="B9283"/>
    </row>
    <row r="9284" spans="2:2" x14ac:dyDescent="0.25">
      <c r="B9284"/>
    </row>
    <row r="9285" spans="2:2" x14ac:dyDescent="0.25">
      <c r="B9285"/>
    </row>
    <row r="9286" spans="2:2" x14ac:dyDescent="0.25">
      <c r="B9286"/>
    </row>
    <row r="9287" spans="2:2" x14ac:dyDescent="0.25">
      <c r="B9287"/>
    </row>
    <row r="9288" spans="2:2" x14ac:dyDescent="0.25">
      <c r="B9288"/>
    </row>
    <row r="9289" spans="2:2" x14ac:dyDescent="0.25">
      <c r="B9289"/>
    </row>
    <row r="9290" spans="2:2" x14ac:dyDescent="0.25">
      <c r="B9290"/>
    </row>
    <row r="9291" spans="2:2" x14ac:dyDescent="0.25">
      <c r="B9291"/>
    </row>
    <row r="9292" spans="2:2" x14ac:dyDescent="0.25">
      <c r="B9292"/>
    </row>
    <row r="9293" spans="2:2" x14ac:dyDescent="0.25">
      <c r="B9293"/>
    </row>
    <row r="9294" spans="2:2" x14ac:dyDescent="0.25">
      <c r="B9294"/>
    </row>
    <row r="9295" spans="2:2" x14ac:dyDescent="0.25">
      <c r="B9295"/>
    </row>
    <row r="9296" spans="2:2" x14ac:dyDescent="0.25">
      <c r="B9296"/>
    </row>
    <row r="9297" spans="2:2" x14ac:dyDescent="0.25">
      <c r="B9297"/>
    </row>
    <row r="9298" spans="2:2" x14ac:dyDescent="0.25">
      <c r="B9298"/>
    </row>
    <row r="9299" spans="2:2" x14ac:dyDescent="0.25">
      <c r="B9299"/>
    </row>
    <row r="9300" spans="2:2" x14ac:dyDescent="0.25">
      <c r="B9300"/>
    </row>
    <row r="9301" spans="2:2" x14ac:dyDescent="0.25">
      <c r="B9301"/>
    </row>
    <row r="9302" spans="2:2" x14ac:dyDescent="0.25">
      <c r="B9302"/>
    </row>
    <row r="9303" spans="2:2" x14ac:dyDescent="0.25">
      <c r="B9303"/>
    </row>
    <row r="9304" spans="2:2" x14ac:dyDescent="0.25">
      <c r="B9304"/>
    </row>
    <row r="9305" spans="2:2" x14ac:dyDescent="0.25">
      <c r="B9305"/>
    </row>
    <row r="9306" spans="2:2" x14ac:dyDescent="0.25">
      <c r="B9306"/>
    </row>
    <row r="9307" spans="2:2" x14ac:dyDescent="0.25">
      <c r="B9307"/>
    </row>
    <row r="9308" spans="2:2" x14ac:dyDescent="0.25">
      <c r="B9308"/>
    </row>
    <row r="9309" spans="2:2" x14ac:dyDescent="0.25">
      <c r="B9309"/>
    </row>
    <row r="9310" spans="2:2" x14ac:dyDescent="0.25">
      <c r="B9310"/>
    </row>
    <row r="9311" spans="2:2" x14ac:dyDescent="0.25">
      <c r="B9311"/>
    </row>
    <row r="9312" spans="2:2" x14ac:dyDescent="0.25">
      <c r="B9312"/>
    </row>
    <row r="9313" spans="2:2" x14ac:dyDescent="0.25">
      <c r="B9313"/>
    </row>
    <row r="9314" spans="2:2" x14ac:dyDescent="0.25">
      <c r="B9314"/>
    </row>
    <row r="9315" spans="2:2" x14ac:dyDescent="0.25">
      <c r="B9315"/>
    </row>
    <row r="9316" spans="2:2" x14ac:dyDescent="0.25">
      <c r="B9316"/>
    </row>
    <row r="9317" spans="2:2" x14ac:dyDescent="0.25">
      <c r="B9317"/>
    </row>
    <row r="9318" spans="2:2" x14ac:dyDescent="0.25">
      <c r="B9318"/>
    </row>
    <row r="9319" spans="2:2" x14ac:dyDescent="0.25">
      <c r="B9319"/>
    </row>
    <row r="9320" spans="2:2" x14ac:dyDescent="0.25">
      <c r="B9320"/>
    </row>
    <row r="9321" spans="2:2" x14ac:dyDescent="0.25">
      <c r="B9321"/>
    </row>
    <row r="9322" spans="2:2" x14ac:dyDescent="0.25">
      <c r="B9322"/>
    </row>
    <row r="9323" spans="2:2" x14ac:dyDescent="0.25">
      <c r="B9323"/>
    </row>
    <row r="9324" spans="2:2" x14ac:dyDescent="0.25">
      <c r="B9324"/>
    </row>
    <row r="9325" spans="2:2" x14ac:dyDescent="0.25">
      <c r="B9325"/>
    </row>
    <row r="9326" spans="2:2" x14ac:dyDescent="0.25">
      <c r="B9326"/>
    </row>
    <row r="9327" spans="2:2" x14ac:dyDescent="0.25">
      <c r="B9327"/>
    </row>
    <row r="9328" spans="2:2" x14ac:dyDescent="0.25">
      <c r="B9328"/>
    </row>
    <row r="9329" spans="2:2" x14ac:dyDescent="0.25">
      <c r="B9329"/>
    </row>
    <row r="9330" spans="2:2" x14ac:dyDescent="0.25">
      <c r="B9330"/>
    </row>
    <row r="9331" spans="2:2" x14ac:dyDescent="0.25">
      <c r="B9331"/>
    </row>
    <row r="9332" spans="2:2" x14ac:dyDescent="0.25">
      <c r="B9332"/>
    </row>
    <row r="9333" spans="2:2" x14ac:dyDescent="0.25">
      <c r="B9333"/>
    </row>
    <row r="9334" spans="2:2" x14ac:dyDescent="0.25">
      <c r="B9334"/>
    </row>
    <row r="9335" spans="2:2" x14ac:dyDescent="0.25">
      <c r="B9335"/>
    </row>
    <row r="9336" spans="2:2" x14ac:dyDescent="0.25">
      <c r="B9336"/>
    </row>
    <row r="9337" spans="2:2" x14ac:dyDescent="0.25">
      <c r="B9337"/>
    </row>
    <row r="9338" spans="2:2" x14ac:dyDescent="0.25">
      <c r="B9338"/>
    </row>
    <row r="9339" spans="2:2" x14ac:dyDescent="0.25">
      <c r="B9339"/>
    </row>
    <row r="9340" spans="2:2" x14ac:dyDescent="0.25">
      <c r="B9340"/>
    </row>
    <row r="9341" spans="2:2" x14ac:dyDescent="0.25">
      <c r="B9341"/>
    </row>
    <row r="9342" spans="2:2" x14ac:dyDescent="0.25">
      <c r="B9342"/>
    </row>
    <row r="9343" spans="2:2" x14ac:dyDescent="0.25">
      <c r="B9343"/>
    </row>
    <row r="9344" spans="2:2" x14ac:dyDescent="0.25">
      <c r="B9344"/>
    </row>
    <row r="9345" spans="2:2" x14ac:dyDescent="0.25">
      <c r="B9345"/>
    </row>
    <row r="9346" spans="2:2" x14ac:dyDescent="0.25">
      <c r="B9346"/>
    </row>
    <row r="9347" spans="2:2" x14ac:dyDescent="0.25">
      <c r="B9347"/>
    </row>
    <row r="9348" spans="2:2" x14ac:dyDescent="0.25">
      <c r="B9348"/>
    </row>
    <row r="9349" spans="2:2" x14ac:dyDescent="0.25">
      <c r="B9349"/>
    </row>
    <row r="9350" spans="2:2" x14ac:dyDescent="0.25">
      <c r="B9350"/>
    </row>
    <row r="9351" spans="2:2" x14ac:dyDescent="0.25">
      <c r="B9351"/>
    </row>
    <row r="9352" spans="2:2" x14ac:dyDescent="0.25">
      <c r="B9352"/>
    </row>
    <row r="9353" spans="2:2" x14ac:dyDescent="0.25">
      <c r="B9353"/>
    </row>
    <row r="9354" spans="2:2" x14ac:dyDescent="0.25">
      <c r="B9354"/>
    </row>
    <row r="9355" spans="2:2" x14ac:dyDescent="0.25">
      <c r="B9355"/>
    </row>
    <row r="9356" spans="2:2" x14ac:dyDescent="0.25">
      <c r="B9356"/>
    </row>
    <row r="9357" spans="2:2" x14ac:dyDescent="0.25">
      <c r="B9357"/>
    </row>
    <row r="9358" spans="2:2" x14ac:dyDescent="0.25">
      <c r="B9358"/>
    </row>
    <row r="9359" spans="2:2" x14ac:dyDescent="0.25">
      <c r="B9359"/>
    </row>
    <row r="9360" spans="2:2" x14ac:dyDescent="0.25">
      <c r="B9360"/>
    </row>
    <row r="9361" spans="2:2" x14ac:dyDescent="0.25">
      <c r="B9361"/>
    </row>
    <row r="9362" spans="2:2" x14ac:dyDescent="0.25">
      <c r="B9362"/>
    </row>
    <row r="9363" spans="2:2" x14ac:dyDescent="0.25">
      <c r="B9363"/>
    </row>
    <row r="9364" spans="2:2" x14ac:dyDescent="0.25">
      <c r="B9364"/>
    </row>
    <row r="9365" spans="2:2" x14ac:dyDescent="0.25">
      <c r="B9365"/>
    </row>
    <row r="9366" spans="2:2" x14ac:dyDescent="0.25">
      <c r="B9366"/>
    </row>
    <row r="9367" spans="2:2" x14ac:dyDescent="0.25">
      <c r="B9367"/>
    </row>
    <row r="9368" spans="2:2" x14ac:dyDescent="0.25">
      <c r="B9368"/>
    </row>
    <row r="9369" spans="2:2" x14ac:dyDescent="0.25">
      <c r="B9369"/>
    </row>
    <row r="9370" spans="2:2" x14ac:dyDescent="0.25">
      <c r="B9370"/>
    </row>
    <row r="9371" spans="2:2" x14ac:dyDescent="0.25">
      <c r="B9371"/>
    </row>
    <row r="9372" spans="2:2" x14ac:dyDescent="0.25">
      <c r="B9372"/>
    </row>
    <row r="9373" spans="2:2" x14ac:dyDescent="0.25">
      <c r="B9373"/>
    </row>
    <row r="9374" spans="2:2" x14ac:dyDescent="0.25">
      <c r="B9374"/>
    </row>
    <row r="9375" spans="2:2" x14ac:dyDescent="0.25">
      <c r="B9375"/>
    </row>
    <row r="9376" spans="2:2" x14ac:dyDescent="0.25">
      <c r="B9376"/>
    </row>
    <row r="9377" spans="2:2" x14ac:dyDescent="0.25">
      <c r="B9377"/>
    </row>
    <row r="9378" spans="2:2" x14ac:dyDescent="0.25">
      <c r="B9378"/>
    </row>
    <row r="9379" spans="2:2" x14ac:dyDescent="0.25">
      <c r="B9379"/>
    </row>
    <row r="9380" spans="2:2" x14ac:dyDescent="0.25">
      <c r="B9380"/>
    </row>
    <row r="9381" spans="2:2" x14ac:dyDescent="0.25">
      <c r="B9381"/>
    </row>
    <row r="9382" spans="2:2" x14ac:dyDescent="0.25">
      <c r="B9382"/>
    </row>
    <row r="9383" spans="2:2" x14ac:dyDescent="0.25">
      <c r="B9383"/>
    </row>
    <row r="9384" spans="2:2" x14ac:dyDescent="0.25">
      <c r="B9384"/>
    </row>
    <row r="9385" spans="2:2" x14ac:dyDescent="0.25">
      <c r="B9385"/>
    </row>
    <row r="9386" spans="2:2" x14ac:dyDescent="0.25">
      <c r="B9386"/>
    </row>
    <row r="9387" spans="2:2" x14ac:dyDescent="0.25">
      <c r="B9387"/>
    </row>
    <row r="9388" spans="2:2" x14ac:dyDescent="0.25">
      <c r="B9388"/>
    </row>
    <row r="9389" spans="2:2" x14ac:dyDescent="0.25">
      <c r="B9389"/>
    </row>
    <row r="9390" spans="2:2" x14ac:dyDescent="0.25">
      <c r="B9390"/>
    </row>
    <row r="9391" spans="2:2" x14ac:dyDescent="0.25">
      <c r="B9391"/>
    </row>
    <row r="9392" spans="2:2" x14ac:dyDescent="0.25">
      <c r="B9392"/>
    </row>
    <row r="9393" spans="2:2" x14ac:dyDescent="0.25">
      <c r="B9393"/>
    </row>
    <row r="9394" spans="2:2" x14ac:dyDescent="0.25">
      <c r="B9394"/>
    </row>
    <row r="9395" spans="2:2" x14ac:dyDescent="0.25">
      <c r="B9395"/>
    </row>
    <row r="9396" spans="2:2" x14ac:dyDescent="0.25">
      <c r="B9396"/>
    </row>
    <row r="9397" spans="2:2" x14ac:dyDescent="0.25">
      <c r="B9397"/>
    </row>
    <row r="9398" spans="2:2" x14ac:dyDescent="0.25">
      <c r="B9398"/>
    </row>
    <row r="9399" spans="2:2" x14ac:dyDescent="0.25">
      <c r="B9399"/>
    </row>
    <row r="9400" spans="2:2" x14ac:dyDescent="0.25">
      <c r="B9400"/>
    </row>
    <row r="9401" spans="2:2" x14ac:dyDescent="0.25">
      <c r="B9401"/>
    </row>
    <row r="9402" spans="2:2" x14ac:dyDescent="0.25">
      <c r="B9402"/>
    </row>
    <row r="9403" spans="2:2" x14ac:dyDescent="0.25">
      <c r="B9403"/>
    </row>
    <row r="9404" spans="2:2" x14ac:dyDescent="0.25">
      <c r="B9404"/>
    </row>
    <row r="9405" spans="2:2" x14ac:dyDescent="0.25">
      <c r="B9405"/>
    </row>
    <row r="9406" spans="2:2" x14ac:dyDescent="0.25">
      <c r="B9406"/>
    </row>
    <row r="9407" spans="2:2" x14ac:dyDescent="0.25">
      <c r="B9407"/>
    </row>
    <row r="9408" spans="2:2" x14ac:dyDescent="0.25">
      <c r="B9408"/>
    </row>
    <row r="9409" spans="2:2" x14ac:dyDescent="0.25">
      <c r="B9409"/>
    </row>
    <row r="9410" spans="2:2" x14ac:dyDescent="0.25">
      <c r="B9410"/>
    </row>
    <row r="9411" spans="2:2" x14ac:dyDescent="0.25">
      <c r="B9411"/>
    </row>
    <row r="9412" spans="2:2" x14ac:dyDescent="0.25">
      <c r="B9412"/>
    </row>
    <row r="9413" spans="2:2" x14ac:dyDescent="0.25">
      <c r="B9413"/>
    </row>
    <row r="9414" spans="2:2" x14ac:dyDescent="0.25">
      <c r="B9414"/>
    </row>
    <row r="9415" spans="2:2" x14ac:dyDescent="0.25">
      <c r="B9415"/>
    </row>
    <row r="9416" spans="2:2" x14ac:dyDescent="0.25">
      <c r="B9416"/>
    </row>
    <row r="9417" spans="2:2" x14ac:dyDescent="0.25">
      <c r="B9417"/>
    </row>
    <row r="9418" spans="2:2" x14ac:dyDescent="0.25">
      <c r="B9418"/>
    </row>
    <row r="9419" spans="2:2" x14ac:dyDescent="0.25">
      <c r="B9419"/>
    </row>
    <row r="9420" spans="2:2" x14ac:dyDescent="0.25">
      <c r="B9420"/>
    </row>
    <row r="9421" spans="2:2" x14ac:dyDescent="0.25">
      <c r="B9421"/>
    </row>
    <row r="9422" spans="2:2" x14ac:dyDescent="0.25">
      <c r="B9422"/>
    </row>
    <row r="9423" spans="2:2" x14ac:dyDescent="0.25">
      <c r="B9423"/>
    </row>
    <row r="9424" spans="2:2" x14ac:dyDescent="0.25">
      <c r="B9424"/>
    </row>
    <row r="9425" spans="2:2" x14ac:dyDescent="0.25">
      <c r="B9425"/>
    </row>
    <row r="9426" spans="2:2" x14ac:dyDescent="0.25">
      <c r="B9426"/>
    </row>
    <row r="9427" spans="2:2" x14ac:dyDescent="0.25">
      <c r="B9427"/>
    </row>
    <row r="9428" spans="2:2" x14ac:dyDescent="0.25">
      <c r="B9428"/>
    </row>
    <row r="9429" spans="2:2" x14ac:dyDescent="0.25">
      <c r="B9429"/>
    </row>
    <row r="9430" spans="2:2" x14ac:dyDescent="0.25">
      <c r="B9430"/>
    </row>
    <row r="9431" spans="2:2" x14ac:dyDescent="0.25">
      <c r="B9431"/>
    </row>
    <row r="9432" spans="2:2" x14ac:dyDescent="0.25">
      <c r="B9432"/>
    </row>
    <row r="9433" spans="2:2" x14ac:dyDescent="0.25">
      <c r="B9433"/>
    </row>
    <row r="9434" spans="2:2" x14ac:dyDescent="0.25">
      <c r="B9434"/>
    </row>
    <row r="9435" spans="2:2" x14ac:dyDescent="0.25">
      <c r="B9435"/>
    </row>
    <row r="9436" spans="2:2" x14ac:dyDescent="0.25">
      <c r="B9436"/>
    </row>
    <row r="9437" spans="2:2" x14ac:dyDescent="0.25">
      <c r="B9437"/>
    </row>
    <row r="9438" spans="2:2" x14ac:dyDescent="0.25">
      <c r="B9438"/>
    </row>
    <row r="9439" spans="2:2" x14ac:dyDescent="0.25">
      <c r="B9439"/>
    </row>
    <row r="9440" spans="2:2" x14ac:dyDescent="0.25">
      <c r="B9440"/>
    </row>
    <row r="9441" spans="2:2" x14ac:dyDescent="0.25">
      <c r="B9441"/>
    </row>
    <row r="9442" spans="2:2" x14ac:dyDescent="0.25">
      <c r="B9442"/>
    </row>
    <row r="9443" spans="2:2" x14ac:dyDescent="0.25">
      <c r="B9443"/>
    </row>
    <row r="9444" spans="2:2" x14ac:dyDescent="0.25">
      <c r="B9444"/>
    </row>
    <row r="9445" spans="2:2" x14ac:dyDescent="0.25">
      <c r="B9445"/>
    </row>
    <row r="9446" spans="2:2" x14ac:dyDescent="0.25">
      <c r="B9446"/>
    </row>
    <row r="9447" spans="2:2" x14ac:dyDescent="0.25">
      <c r="B9447"/>
    </row>
    <row r="9448" spans="2:2" x14ac:dyDescent="0.25">
      <c r="B9448"/>
    </row>
    <row r="9449" spans="2:2" x14ac:dyDescent="0.25">
      <c r="B9449"/>
    </row>
    <row r="9450" spans="2:2" x14ac:dyDescent="0.25">
      <c r="B9450"/>
    </row>
    <row r="9451" spans="2:2" x14ac:dyDescent="0.25">
      <c r="B9451"/>
    </row>
    <row r="9452" spans="2:2" x14ac:dyDescent="0.25">
      <c r="B9452"/>
    </row>
    <row r="9453" spans="2:2" x14ac:dyDescent="0.25">
      <c r="B9453"/>
    </row>
    <row r="9454" spans="2:2" x14ac:dyDescent="0.25">
      <c r="B9454"/>
    </row>
    <row r="9455" spans="2:2" x14ac:dyDescent="0.25">
      <c r="B9455"/>
    </row>
    <row r="9456" spans="2:2" x14ac:dyDescent="0.25">
      <c r="B9456"/>
    </row>
    <row r="9457" spans="2:2" x14ac:dyDescent="0.25">
      <c r="B9457"/>
    </row>
    <row r="9458" spans="2:2" x14ac:dyDescent="0.25">
      <c r="B9458"/>
    </row>
    <row r="9459" spans="2:2" x14ac:dyDescent="0.25">
      <c r="B9459"/>
    </row>
    <row r="9460" spans="2:2" x14ac:dyDescent="0.25">
      <c r="B9460"/>
    </row>
    <row r="9461" spans="2:2" x14ac:dyDescent="0.25">
      <c r="B9461"/>
    </row>
    <row r="9462" spans="2:2" x14ac:dyDescent="0.25">
      <c r="B9462"/>
    </row>
    <row r="9463" spans="2:2" x14ac:dyDescent="0.25">
      <c r="B9463"/>
    </row>
    <row r="9464" spans="2:2" x14ac:dyDescent="0.25">
      <c r="B9464"/>
    </row>
    <row r="9465" spans="2:2" x14ac:dyDescent="0.25">
      <c r="B9465"/>
    </row>
    <row r="9466" spans="2:2" x14ac:dyDescent="0.25">
      <c r="B9466"/>
    </row>
    <row r="9467" spans="2:2" x14ac:dyDescent="0.25">
      <c r="B9467"/>
    </row>
    <row r="9468" spans="2:2" x14ac:dyDescent="0.25">
      <c r="B9468"/>
    </row>
    <row r="9469" spans="2:2" x14ac:dyDescent="0.25">
      <c r="B9469"/>
    </row>
    <row r="9470" spans="2:2" x14ac:dyDescent="0.25">
      <c r="B9470"/>
    </row>
    <row r="9471" spans="2:2" x14ac:dyDescent="0.25">
      <c r="B9471"/>
    </row>
    <row r="9472" spans="2:2" x14ac:dyDescent="0.25">
      <c r="B9472"/>
    </row>
    <row r="9473" spans="2:2" x14ac:dyDescent="0.25">
      <c r="B9473"/>
    </row>
    <row r="9474" spans="2:2" x14ac:dyDescent="0.25">
      <c r="B9474"/>
    </row>
    <row r="9475" spans="2:2" x14ac:dyDescent="0.25">
      <c r="B9475"/>
    </row>
    <row r="9476" spans="2:2" x14ac:dyDescent="0.25">
      <c r="B9476"/>
    </row>
    <row r="9477" spans="2:2" x14ac:dyDescent="0.25">
      <c r="B9477"/>
    </row>
    <row r="9478" spans="2:2" x14ac:dyDescent="0.25">
      <c r="B9478"/>
    </row>
    <row r="9479" spans="2:2" x14ac:dyDescent="0.25">
      <c r="B9479"/>
    </row>
    <row r="9480" spans="2:2" x14ac:dyDescent="0.25">
      <c r="B9480"/>
    </row>
    <row r="9481" spans="2:2" x14ac:dyDescent="0.25">
      <c r="B9481"/>
    </row>
    <row r="9482" spans="2:2" x14ac:dyDescent="0.25">
      <c r="B9482"/>
    </row>
    <row r="9483" spans="2:2" x14ac:dyDescent="0.25">
      <c r="B9483"/>
    </row>
    <row r="9484" spans="2:2" x14ac:dyDescent="0.25">
      <c r="B9484"/>
    </row>
    <row r="9485" spans="2:2" x14ac:dyDescent="0.25">
      <c r="B9485"/>
    </row>
    <row r="9486" spans="2:2" x14ac:dyDescent="0.25">
      <c r="B9486"/>
    </row>
    <row r="9487" spans="2:2" x14ac:dyDescent="0.25">
      <c r="B9487"/>
    </row>
    <row r="9488" spans="2:2" x14ac:dyDescent="0.25">
      <c r="B9488"/>
    </row>
    <row r="9489" spans="2:2" x14ac:dyDescent="0.25">
      <c r="B9489"/>
    </row>
    <row r="9490" spans="2:2" x14ac:dyDescent="0.25">
      <c r="B9490"/>
    </row>
    <row r="9491" spans="2:2" x14ac:dyDescent="0.25">
      <c r="B9491"/>
    </row>
    <row r="9492" spans="2:2" x14ac:dyDescent="0.25">
      <c r="B9492"/>
    </row>
    <row r="9493" spans="2:2" x14ac:dyDescent="0.25">
      <c r="B9493"/>
    </row>
    <row r="9494" spans="2:2" x14ac:dyDescent="0.25">
      <c r="B9494"/>
    </row>
    <row r="9495" spans="2:2" x14ac:dyDescent="0.25">
      <c r="B9495"/>
    </row>
    <row r="9496" spans="2:2" x14ac:dyDescent="0.25">
      <c r="B9496"/>
    </row>
    <row r="9497" spans="2:2" x14ac:dyDescent="0.25">
      <c r="B9497"/>
    </row>
    <row r="9498" spans="2:2" x14ac:dyDescent="0.25">
      <c r="B9498"/>
    </row>
    <row r="9499" spans="2:2" x14ac:dyDescent="0.25">
      <c r="B9499"/>
    </row>
    <row r="9500" spans="2:2" x14ac:dyDescent="0.25">
      <c r="B9500"/>
    </row>
    <row r="9501" spans="2:2" x14ac:dyDescent="0.25">
      <c r="B9501"/>
    </row>
    <row r="9502" spans="2:2" x14ac:dyDescent="0.25">
      <c r="B9502"/>
    </row>
    <row r="9503" spans="2:2" x14ac:dyDescent="0.25">
      <c r="B9503"/>
    </row>
    <row r="9504" spans="2:2" x14ac:dyDescent="0.25">
      <c r="B9504"/>
    </row>
    <row r="9505" spans="2:2" x14ac:dyDescent="0.25">
      <c r="B9505"/>
    </row>
    <row r="9506" spans="2:2" x14ac:dyDescent="0.25">
      <c r="B9506"/>
    </row>
    <row r="9507" spans="2:2" x14ac:dyDescent="0.25">
      <c r="B9507"/>
    </row>
    <row r="9508" spans="2:2" x14ac:dyDescent="0.25">
      <c r="B9508"/>
    </row>
    <row r="9509" spans="2:2" x14ac:dyDescent="0.25">
      <c r="B9509"/>
    </row>
    <row r="9510" spans="2:2" x14ac:dyDescent="0.25">
      <c r="B9510"/>
    </row>
    <row r="9511" spans="2:2" x14ac:dyDescent="0.25">
      <c r="B9511"/>
    </row>
    <row r="9512" spans="2:2" x14ac:dyDescent="0.25">
      <c r="B9512"/>
    </row>
    <row r="9513" spans="2:2" x14ac:dyDescent="0.25">
      <c r="B9513"/>
    </row>
    <row r="9514" spans="2:2" x14ac:dyDescent="0.25">
      <c r="B9514"/>
    </row>
    <row r="9515" spans="2:2" x14ac:dyDescent="0.25">
      <c r="B9515"/>
    </row>
    <row r="9516" spans="2:2" x14ac:dyDescent="0.25">
      <c r="B9516"/>
    </row>
    <row r="9517" spans="2:2" x14ac:dyDescent="0.25">
      <c r="B9517"/>
    </row>
    <row r="9518" spans="2:2" x14ac:dyDescent="0.25">
      <c r="B9518"/>
    </row>
    <row r="9519" spans="2:2" x14ac:dyDescent="0.25">
      <c r="B9519"/>
    </row>
    <row r="9520" spans="2:2" x14ac:dyDescent="0.25">
      <c r="B9520"/>
    </row>
    <row r="9521" spans="2:2" x14ac:dyDescent="0.25">
      <c r="B9521"/>
    </row>
    <row r="9522" spans="2:2" x14ac:dyDescent="0.25">
      <c r="B9522"/>
    </row>
    <row r="9523" spans="2:2" x14ac:dyDescent="0.25">
      <c r="B9523"/>
    </row>
    <row r="9524" spans="2:2" x14ac:dyDescent="0.25">
      <c r="B9524"/>
    </row>
    <row r="9525" spans="2:2" x14ac:dyDescent="0.25">
      <c r="B9525"/>
    </row>
    <row r="9526" spans="2:2" x14ac:dyDescent="0.25">
      <c r="B9526"/>
    </row>
    <row r="9527" spans="2:2" x14ac:dyDescent="0.25">
      <c r="B9527"/>
    </row>
    <row r="9528" spans="2:2" x14ac:dyDescent="0.25">
      <c r="B9528"/>
    </row>
    <row r="9529" spans="2:2" x14ac:dyDescent="0.25">
      <c r="B9529"/>
    </row>
    <row r="9530" spans="2:2" x14ac:dyDescent="0.25">
      <c r="B9530"/>
    </row>
    <row r="9531" spans="2:2" x14ac:dyDescent="0.25">
      <c r="B9531"/>
    </row>
    <row r="9532" spans="2:2" x14ac:dyDescent="0.25">
      <c r="B9532"/>
    </row>
    <row r="9533" spans="2:2" x14ac:dyDescent="0.25">
      <c r="B9533"/>
    </row>
    <row r="9534" spans="2:2" x14ac:dyDescent="0.25">
      <c r="B9534"/>
    </row>
    <row r="9535" spans="2:2" x14ac:dyDescent="0.25">
      <c r="B9535"/>
    </row>
    <row r="9536" spans="2:2" x14ac:dyDescent="0.25">
      <c r="B9536"/>
    </row>
    <row r="9537" spans="2:2" x14ac:dyDescent="0.25">
      <c r="B9537"/>
    </row>
    <row r="9538" spans="2:2" x14ac:dyDescent="0.25">
      <c r="B9538"/>
    </row>
    <row r="9539" spans="2:2" x14ac:dyDescent="0.25">
      <c r="B9539"/>
    </row>
    <row r="9540" spans="2:2" x14ac:dyDescent="0.25">
      <c r="B9540"/>
    </row>
    <row r="9541" spans="2:2" x14ac:dyDescent="0.25">
      <c r="B9541"/>
    </row>
    <row r="9542" spans="2:2" x14ac:dyDescent="0.25">
      <c r="B9542"/>
    </row>
    <row r="9543" spans="2:2" x14ac:dyDescent="0.25">
      <c r="B9543"/>
    </row>
    <row r="9544" spans="2:2" x14ac:dyDescent="0.25">
      <c r="B9544"/>
    </row>
    <row r="9545" spans="2:2" x14ac:dyDescent="0.25">
      <c r="B9545"/>
    </row>
    <row r="9546" spans="2:2" x14ac:dyDescent="0.25">
      <c r="B9546"/>
    </row>
    <row r="9547" spans="2:2" x14ac:dyDescent="0.25">
      <c r="B9547"/>
    </row>
    <row r="9548" spans="2:2" x14ac:dyDescent="0.25">
      <c r="B9548"/>
    </row>
    <row r="9549" spans="2:2" x14ac:dyDescent="0.25">
      <c r="B9549"/>
    </row>
    <row r="9550" spans="2:2" x14ac:dyDescent="0.25">
      <c r="B9550"/>
    </row>
    <row r="9551" spans="2:2" x14ac:dyDescent="0.25">
      <c r="B9551"/>
    </row>
    <row r="9552" spans="2:2" x14ac:dyDescent="0.25">
      <c r="B9552"/>
    </row>
    <row r="9553" spans="2:2" x14ac:dyDescent="0.25">
      <c r="B9553"/>
    </row>
    <row r="9554" spans="2:2" x14ac:dyDescent="0.25">
      <c r="B9554"/>
    </row>
    <row r="9555" spans="2:2" x14ac:dyDescent="0.25">
      <c r="B9555"/>
    </row>
    <row r="9556" spans="2:2" x14ac:dyDescent="0.25">
      <c r="B9556"/>
    </row>
    <row r="9557" spans="2:2" x14ac:dyDescent="0.25">
      <c r="B9557"/>
    </row>
    <row r="9558" spans="2:2" x14ac:dyDescent="0.25">
      <c r="B9558"/>
    </row>
    <row r="9559" spans="2:2" x14ac:dyDescent="0.25">
      <c r="B9559"/>
    </row>
    <row r="9560" spans="2:2" x14ac:dyDescent="0.25">
      <c r="B9560"/>
    </row>
    <row r="9561" spans="2:2" x14ac:dyDescent="0.25">
      <c r="B9561"/>
    </row>
    <row r="9562" spans="2:2" x14ac:dyDescent="0.25">
      <c r="B9562"/>
    </row>
    <row r="9563" spans="2:2" x14ac:dyDescent="0.25">
      <c r="B9563"/>
    </row>
    <row r="9564" spans="2:2" x14ac:dyDescent="0.25">
      <c r="B9564"/>
    </row>
    <row r="9565" spans="2:2" x14ac:dyDescent="0.25">
      <c r="B9565"/>
    </row>
    <row r="9566" spans="2:2" x14ac:dyDescent="0.25">
      <c r="B9566"/>
    </row>
    <row r="9567" spans="2:2" x14ac:dyDescent="0.25">
      <c r="B9567"/>
    </row>
    <row r="9568" spans="2:2" x14ac:dyDescent="0.25">
      <c r="B9568"/>
    </row>
    <row r="9569" spans="2:2" x14ac:dyDescent="0.25">
      <c r="B9569"/>
    </row>
    <row r="9570" spans="2:2" x14ac:dyDescent="0.25">
      <c r="B9570"/>
    </row>
    <row r="9571" spans="2:2" x14ac:dyDescent="0.25">
      <c r="B9571"/>
    </row>
    <row r="9572" spans="2:2" x14ac:dyDescent="0.25">
      <c r="B9572"/>
    </row>
    <row r="9573" spans="2:2" x14ac:dyDescent="0.25">
      <c r="B9573"/>
    </row>
    <row r="9574" spans="2:2" x14ac:dyDescent="0.25">
      <c r="B9574"/>
    </row>
    <row r="9575" spans="2:2" x14ac:dyDescent="0.25">
      <c r="B9575"/>
    </row>
    <row r="9576" spans="2:2" x14ac:dyDescent="0.25">
      <c r="B9576"/>
    </row>
    <row r="9577" spans="2:2" x14ac:dyDescent="0.25">
      <c r="B9577"/>
    </row>
    <row r="9578" spans="2:2" x14ac:dyDescent="0.25">
      <c r="B9578"/>
    </row>
    <row r="9579" spans="2:2" x14ac:dyDescent="0.25">
      <c r="B9579"/>
    </row>
    <row r="9580" spans="2:2" x14ac:dyDescent="0.25">
      <c r="B9580"/>
    </row>
    <row r="9581" spans="2:2" x14ac:dyDescent="0.25">
      <c r="B9581"/>
    </row>
    <row r="9582" spans="2:2" x14ac:dyDescent="0.25">
      <c r="B9582"/>
    </row>
    <row r="9583" spans="2:2" x14ac:dyDescent="0.25">
      <c r="B9583"/>
    </row>
    <row r="9584" spans="2:2" x14ac:dyDescent="0.25">
      <c r="B9584"/>
    </row>
    <row r="9585" spans="2:2" x14ac:dyDescent="0.25">
      <c r="B9585"/>
    </row>
    <row r="9586" spans="2:2" x14ac:dyDescent="0.25">
      <c r="B9586"/>
    </row>
    <row r="9587" spans="2:2" x14ac:dyDescent="0.25">
      <c r="B9587"/>
    </row>
    <row r="9588" spans="2:2" x14ac:dyDescent="0.25">
      <c r="B9588"/>
    </row>
    <row r="9589" spans="2:2" x14ac:dyDescent="0.25">
      <c r="B9589"/>
    </row>
    <row r="9590" spans="2:2" x14ac:dyDescent="0.25">
      <c r="B9590"/>
    </row>
    <row r="9591" spans="2:2" x14ac:dyDescent="0.25">
      <c r="B9591"/>
    </row>
    <row r="9592" spans="2:2" x14ac:dyDescent="0.25">
      <c r="B9592"/>
    </row>
    <row r="9593" spans="2:2" x14ac:dyDescent="0.25">
      <c r="B9593"/>
    </row>
    <row r="9594" spans="2:2" x14ac:dyDescent="0.25">
      <c r="B9594"/>
    </row>
    <row r="9595" spans="2:2" x14ac:dyDescent="0.25">
      <c r="B9595"/>
    </row>
    <row r="9596" spans="2:2" x14ac:dyDescent="0.25">
      <c r="B9596"/>
    </row>
    <row r="9597" spans="2:2" x14ac:dyDescent="0.25">
      <c r="B9597"/>
    </row>
    <row r="9598" spans="2:2" x14ac:dyDescent="0.25">
      <c r="B9598"/>
    </row>
    <row r="9599" spans="2:2" x14ac:dyDescent="0.25">
      <c r="B9599"/>
    </row>
    <row r="9600" spans="2:2" x14ac:dyDescent="0.25">
      <c r="B9600"/>
    </row>
    <row r="9601" spans="2:2" x14ac:dyDescent="0.25">
      <c r="B9601"/>
    </row>
    <row r="9602" spans="2:2" x14ac:dyDescent="0.25">
      <c r="B9602"/>
    </row>
    <row r="9603" spans="2:2" x14ac:dyDescent="0.25">
      <c r="B9603"/>
    </row>
    <row r="9604" spans="2:2" x14ac:dyDescent="0.25">
      <c r="B9604"/>
    </row>
    <row r="9605" spans="2:2" x14ac:dyDescent="0.25">
      <c r="B9605"/>
    </row>
    <row r="9606" spans="2:2" x14ac:dyDescent="0.25">
      <c r="B9606"/>
    </row>
    <row r="9607" spans="2:2" x14ac:dyDescent="0.25">
      <c r="B9607"/>
    </row>
    <row r="9608" spans="2:2" x14ac:dyDescent="0.25">
      <c r="B9608"/>
    </row>
    <row r="9609" spans="2:2" x14ac:dyDescent="0.25">
      <c r="B9609"/>
    </row>
    <row r="9610" spans="2:2" x14ac:dyDescent="0.25">
      <c r="B9610"/>
    </row>
    <row r="9611" spans="2:2" x14ac:dyDescent="0.25">
      <c r="B9611"/>
    </row>
    <row r="9612" spans="2:2" x14ac:dyDescent="0.25">
      <c r="B9612"/>
    </row>
    <row r="9613" spans="2:2" x14ac:dyDescent="0.25">
      <c r="B9613"/>
    </row>
    <row r="9614" spans="2:2" x14ac:dyDescent="0.25">
      <c r="B9614"/>
    </row>
    <row r="9615" spans="2:2" x14ac:dyDescent="0.25">
      <c r="B9615"/>
    </row>
    <row r="9616" spans="2:2" x14ac:dyDescent="0.25">
      <c r="B9616"/>
    </row>
    <row r="9617" spans="2:2" x14ac:dyDescent="0.25">
      <c r="B9617"/>
    </row>
    <row r="9618" spans="2:2" x14ac:dyDescent="0.25">
      <c r="B9618"/>
    </row>
    <row r="9619" spans="2:2" x14ac:dyDescent="0.25">
      <c r="B9619"/>
    </row>
    <row r="9620" spans="2:2" x14ac:dyDescent="0.25">
      <c r="B9620"/>
    </row>
    <row r="9621" spans="2:2" x14ac:dyDescent="0.25">
      <c r="B9621"/>
    </row>
    <row r="9622" spans="2:2" x14ac:dyDescent="0.25">
      <c r="B9622"/>
    </row>
    <row r="9623" spans="2:2" x14ac:dyDescent="0.25">
      <c r="B9623"/>
    </row>
    <row r="9624" spans="2:2" x14ac:dyDescent="0.25">
      <c r="B9624"/>
    </row>
    <row r="9625" spans="2:2" x14ac:dyDescent="0.25">
      <c r="B9625"/>
    </row>
    <row r="9626" spans="2:2" x14ac:dyDescent="0.25">
      <c r="B9626"/>
    </row>
    <row r="9627" spans="2:2" x14ac:dyDescent="0.25">
      <c r="B9627"/>
    </row>
    <row r="9628" spans="2:2" x14ac:dyDescent="0.25">
      <c r="B9628"/>
    </row>
    <row r="9629" spans="2:2" x14ac:dyDescent="0.25">
      <c r="B9629"/>
    </row>
    <row r="9630" spans="2:2" x14ac:dyDescent="0.25">
      <c r="B9630"/>
    </row>
    <row r="9631" spans="2:2" x14ac:dyDescent="0.25">
      <c r="B9631"/>
    </row>
    <row r="9632" spans="2:2" x14ac:dyDescent="0.25">
      <c r="B9632"/>
    </row>
    <row r="9633" spans="2:2" x14ac:dyDescent="0.25">
      <c r="B9633"/>
    </row>
    <row r="9634" spans="2:2" x14ac:dyDescent="0.25">
      <c r="B9634"/>
    </row>
    <row r="9635" spans="2:2" x14ac:dyDescent="0.25">
      <c r="B9635"/>
    </row>
    <row r="9636" spans="2:2" x14ac:dyDescent="0.25">
      <c r="B9636"/>
    </row>
    <row r="9637" spans="2:2" x14ac:dyDescent="0.25">
      <c r="B9637"/>
    </row>
    <row r="9638" spans="2:2" x14ac:dyDescent="0.25">
      <c r="B9638"/>
    </row>
    <row r="9639" spans="2:2" x14ac:dyDescent="0.25">
      <c r="B9639"/>
    </row>
    <row r="9640" spans="2:2" x14ac:dyDescent="0.25">
      <c r="B9640"/>
    </row>
    <row r="9641" spans="2:2" x14ac:dyDescent="0.25">
      <c r="B9641"/>
    </row>
    <row r="9642" spans="2:2" x14ac:dyDescent="0.25">
      <c r="B9642"/>
    </row>
    <row r="9643" spans="2:2" x14ac:dyDescent="0.25">
      <c r="B9643"/>
    </row>
    <row r="9644" spans="2:2" x14ac:dyDescent="0.25">
      <c r="B9644"/>
    </row>
    <row r="9645" spans="2:2" x14ac:dyDescent="0.25">
      <c r="B9645"/>
    </row>
    <row r="9646" spans="2:2" x14ac:dyDescent="0.25">
      <c r="B9646"/>
    </row>
    <row r="9647" spans="2:2" x14ac:dyDescent="0.25">
      <c r="B9647"/>
    </row>
    <row r="9648" spans="2:2" x14ac:dyDescent="0.25">
      <c r="B9648"/>
    </row>
    <row r="9649" spans="2:2" x14ac:dyDescent="0.25">
      <c r="B9649"/>
    </row>
    <row r="9650" spans="2:2" x14ac:dyDescent="0.25">
      <c r="B9650"/>
    </row>
    <row r="9651" spans="2:2" x14ac:dyDescent="0.25">
      <c r="B9651"/>
    </row>
    <row r="9652" spans="2:2" x14ac:dyDescent="0.25">
      <c r="B9652"/>
    </row>
    <row r="9653" spans="2:2" x14ac:dyDescent="0.25">
      <c r="B9653"/>
    </row>
    <row r="9654" spans="2:2" x14ac:dyDescent="0.25">
      <c r="B9654"/>
    </row>
    <row r="9655" spans="2:2" x14ac:dyDescent="0.25">
      <c r="B9655"/>
    </row>
    <row r="9656" spans="2:2" x14ac:dyDescent="0.25">
      <c r="B9656"/>
    </row>
    <row r="9657" spans="2:2" x14ac:dyDescent="0.25">
      <c r="B9657"/>
    </row>
    <row r="9658" spans="2:2" x14ac:dyDescent="0.25">
      <c r="B9658"/>
    </row>
    <row r="9659" spans="2:2" x14ac:dyDescent="0.25">
      <c r="B9659"/>
    </row>
    <row r="9660" spans="2:2" x14ac:dyDescent="0.25">
      <c r="B9660"/>
    </row>
    <row r="9661" spans="2:2" x14ac:dyDescent="0.25">
      <c r="B9661"/>
    </row>
    <row r="9662" spans="2:2" x14ac:dyDescent="0.25">
      <c r="B9662"/>
    </row>
    <row r="9663" spans="2:2" x14ac:dyDescent="0.25">
      <c r="B9663"/>
    </row>
    <row r="9664" spans="2:2" x14ac:dyDescent="0.25">
      <c r="B9664"/>
    </row>
    <row r="9665" spans="2:2" x14ac:dyDescent="0.25">
      <c r="B9665"/>
    </row>
    <row r="9666" spans="2:2" x14ac:dyDescent="0.25">
      <c r="B9666"/>
    </row>
    <row r="9667" spans="2:2" x14ac:dyDescent="0.25">
      <c r="B9667"/>
    </row>
    <row r="9668" spans="2:2" x14ac:dyDescent="0.25">
      <c r="B9668"/>
    </row>
    <row r="9669" spans="2:2" x14ac:dyDescent="0.25">
      <c r="B9669"/>
    </row>
    <row r="9670" spans="2:2" x14ac:dyDescent="0.25">
      <c r="B9670"/>
    </row>
    <row r="9671" spans="2:2" x14ac:dyDescent="0.25">
      <c r="B9671"/>
    </row>
    <row r="9672" spans="2:2" x14ac:dyDescent="0.25">
      <c r="B9672"/>
    </row>
    <row r="9673" spans="2:2" x14ac:dyDescent="0.25">
      <c r="B9673"/>
    </row>
    <row r="9674" spans="2:2" x14ac:dyDescent="0.25">
      <c r="B9674"/>
    </row>
    <row r="9675" spans="2:2" x14ac:dyDescent="0.25">
      <c r="B9675"/>
    </row>
    <row r="9676" spans="2:2" x14ac:dyDescent="0.25">
      <c r="B9676"/>
    </row>
    <row r="9677" spans="2:2" x14ac:dyDescent="0.25">
      <c r="B9677"/>
    </row>
    <row r="9678" spans="2:2" x14ac:dyDescent="0.25">
      <c r="B9678"/>
    </row>
    <row r="9679" spans="2:2" x14ac:dyDescent="0.25">
      <c r="B9679"/>
    </row>
    <row r="9680" spans="2:2" x14ac:dyDescent="0.25">
      <c r="B9680"/>
    </row>
    <row r="9681" spans="2:2" x14ac:dyDescent="0.25">
      <c r="B9681"/>
    </row>
    <row r="9682" spans="2:2" x14ac:dyDescent="0.25">
      <c r="B9682"/>
    </row>
    <row r="9683" spans="2:2" x14ac:dyDescent="0.25">
      <c r="B9683"/>
    </row>
    <row r="9684" spans="2:2" x14ac:dyDescent="0.25">
      <c r="B9684"/>
    </row>
    <row r="9685" spans="2:2" x14ac:dyDescent="0.25">
      <c r="B9685"/>
    </row>
    <row r="9686" spans="2:2" x14ac:dyDescent="0.25">
      <c r="B9686"/>
    </row>
    <row r="9687" spans="2:2" x14ac:dyDescent="0.25">
      <c r="B9687"/>
    </row>
    <row r="9688" spans="2:2" x14ac:dyDescent="0.25">
      <c r="B9688"/>
    </row>
    <row r="9689" spans="2:2" x14ac:dyDescent="0.25">
      <c r="B9689"/>
    </row>
    <row r="9690" spans="2:2" x14ac:dyDescent="0.25">
      <c r="B9690"/>
    </row>
    <row r="9691" spans="2:2" x14ac:dyDescent="0.25">
      <c r="B9691"/>
    </row>
    <row r="9692" spans="2:2" x14ac:dyDescent="0.25">
      <c r="B9692"/>
    </row>
    <row r="9693" spans="2:2" x14ac:dyDescent="0.25">
      <c r="B9693"/>
    </row>
    <row r="9694" spans="2:2" x14ac:dyDescent="0.25">
      <c r="B9694"/>
    </row>
    <row r="9695" spans="2:2" x14ac:dyDescent="0.25">
      <c r="B9695"/>
    </row>
    <row r="9696" spans="2:2" x14ac:dyDescent="0.25">
      <c r="B9696"/>
    </row>
    <row r="9697" spans="2:2" x14ac:dyDescent="0.25">
      <c r="B9697"/>
    </row>
    <row r="9698" spans="2:2" x14ac:dyDescent="0.25">
      <c r="B9698"/>
    </row>
    <row r="9699" spans="2:2" x14ac:dyDescent="0.25">
      <c r="B9699"/>
    </row>
    <row r="9700" spans="2:2" x14ac:dyDescent="0.25">
      <c r="B9700"/>
    </row>
    <row r="9701" spans="2:2" x14ac:dyDescent="0.25">
      <c r="B9701"/>
    </row>
    <row r="9702" spans="2:2" x14ac:dyDescent="0.25">
      <c r="B9702"/>
    </row>
    <row r="9703" spans="2:2" x14ac:dyDescent="0.25">
      <c r="B9703"/>
    </row>
    <row r="9704" spans="2:2" x14ac:dyDescent="0.25">
      <c r="B9704"/>
    </row>
    <row r="9705" spans="2:2" x14ac:dyDescent="0.25">
      <c r="B9705"/>
    </row>
    <row r="9706" spans="2:2" x14ac:dyDescent="0.25">
      <c r="B9706"/>
    </row>
    <row r="9707" spans="2:2" x14ac:dyDescent="0.25">
      <c r="B9707"/>
    </row>
    <row r="9708" spans="2:2" x14ac:dyDescent="0.25">
      <c r="B9708"/>
    </row>
    <row r="9709" spans="2:2" x14ac:dyDescent="0.25">
      <c r="B9709"/>
    </row>
    <row r="9710" spans="2:2" x14ac:dyDescent="0.25">
      <c r="B9710"/>
    </row>
    <row r="9711" spans="2:2" x14ac:dyDescent="0.25">
      <c r="B9711"/>
    </row>
    <row r="9712" spans="2:2" x14ac:dyDescent="0.25">
      <c r="B9712"/>
    </row>
    <row r="9713" spans="2:2" x14ac:dyDescent="0.25">
      <c r="B9713"/>
    </row>
    <row r="9714" spans="2:2" x14ac:dyDescent="0.25">
      <c r="B9714"/>
    </row>
    <row r="9715" spans="2:2" x14ac:dyDescent="0.25">
      <c r="B9715"/>
    </row>
    <row r="9716" spans="2:2" x14ac:dyDescent="0.25">
      <c r="B9716"/>
    </row>
    <row r="9717" spans="2:2" x14ac:dyDescent="0.25">
      <c r="B9717"/>
    </row>
    <row r="9718" spans="2:2" x14ac:dyDescent="0.25">
      <c r="B9718"/>
    </row>
    <row r="9719" spans="2:2" x14ac:dyDescent="0.25">
      <c r="B9719"/>
    </row>
    <row r="9720" spans="2:2" x14ac:dyDescent="0.25">
      <c r="B9720"/>
    </row>
    <row r="9721" spans="2:2" x14ac:dyDescent="0.25">
      <c r="B9721"/>
    </row>
    <row r="9722" spans="2:2" x14ac:dyDescent="0.25">
      <c r="B9722"/>
    </row>
    <row r="9723" spans="2:2" x14ac:dyDescent="0.25">
      <c r="B9723"/>
    </row>
    <row r="9724" spans="2:2" x14ac:dyDescent="0.25">
      <c r="B9724"/>
    </row>
    <row r="9725" spans="2:2" x14ac:dyDescent="0.25">
      <c r="B9725"/>
    </row>
    <row r="9726" spans="2:2" x14ac:dyDescent="0.25">
      <c r="B9726"/>
    </row>
    <row r="9727" spans="2:2" x14ac:dyDescent="0.25">
      <c r="B9727"/>
    </row>
    <row r="9728" spans="2:2" x14ac:dyDescent="0.25">
      <c r="B9728"/>
    </row>
    <row r="9729" spans="2:2" x14ac:dyDescent="0.25">
      <c r="B9729"/>
    </row>
    <row r="9730" spans="2:2" x14ac:dyDescent="0.25">
      <c r="B9730"/>
    </row>
    <row r="9731" spans="2:2" x14ac:dyDescent="0.25">
      <c r="B9731"/>
    </row>
    <row r="9732" spans="2:2" x14ac:dyDescent="0.25">
      <c r="B9732"/>
    </row>
    <row r="9733" spans="2:2" x14ac:dyDescent="0.25">
      <c r="B9733"/>
    </row>
    <row r="9734" spans="2:2" x14ac:dyDescent="0.25">
      <c r="B9734"/>
    </row>
    <row r="9735" spans="2:2" x14ac:dyDescent="0.25">
      <c r="B9735"/>
    </row>
    <row r="9736" spans="2:2" x14ac:dyDescent="0.25">
      <c r="B9736"/>
    </row>
    <row r="9737" spans="2:2" x14ac:dyDescent="0.25">
      <c r="B9737"/>
    </row>
    <row r="9738" spans="2:2" x14ac:dyDescent="0.25">
      <c r="B9738"/>
    </row>
    <row r="9739" spans="2:2" x14ac:dyDescent="0.25">
      <c r="B9739"/>
    </row>
    <row r="9740" spans="2:2" x14ac:dyDescent="0.25">
      <c r="B9740"/>
    </row>
    <row r="9741" spans="2:2" x14ac:dyDescent="0.25">
      <c r="B9741"/>
    </row>
    <row r="9742" spans="2:2" x14ac:dyDescent="0.25">
      <c r="B9742"/>
    </row>
    <row r="9743" spans="2:2" x14ac:dyDescent="0.25">
      <c r="B9743"/>
    </row>
    <row r="9744" spans="2:2" x14ac:dyDescent="0.25">
      <c r="B9744"/>
    </row>
    <row r="9745" spans="2:2" x14ac:dyDescent="0.25">
      <c r="B9745"/>
    </row>
    <row r="9746" spans="2:2" x14ac:dyDescent="0.25">
      <c r="B9746"/>
    </row>
    <row r="9747" spans="2:2" x14ac:dyDescent="0.25">
      <c r="B9747"/>
    </row>
    <row r="9748" spans="2:2" x14ac:dyDescent="0.25">
      <c r="B9748"/>
    </row>
    <row r="9749" spans="2:2" x14ac:dyDescent="0.25">
      <c r="B9749"/>
    </row>
    <row r="9750" spans="2:2" x14ac:dyDescent="0.25">
      <c r="B9750"/>
    </row>
    <row r="9751" spans="2:2" x14ac:dyDescent="0.25">
      <c r="B9751"/>
    </row>
    <row r="9752" spans="2:2" x14ac:dyDescent="0.25">
      <c r="B9752"/>
    </row>
    <row r="9753" spans="2:2" x14ac:dyDescent="0.25">
      <c r="B9753"/>
    </row>
    <row r="9754" spans="2:2" x14ac:dyDescent="0.25">
      <c r="B9754"/>
    </row>
    <row r="9755" spans="2:2" x14ac:dyDescent="0.25">
      <c r="B9755"/>
    </row>
    <row r="9756" spans="2:2" x14ac:dyDescent="0.25">
      <c r="B9756"/>
    </row>
    <row r="9757" spans="2:2" x14ac:dyDescent="0.25">
      <c r="B9757"/>
    </row>
    <row r="9758" spans="2:2" x14ac:dyDescent="0.25">
      <c r="B9758"/>
    </row>
    <row r="9759" spans="2:2" x14ac:dyDescent="0.25">
      <c r="B9759"/>
    </row>
    <row r="9760" spans="2:2" x14ac:dyDescent="0.25">
      <c r="B9760"/>
    </row>
    <row r="9761" spans="2:2" x14ac:dyDescent="0.25">
      <c r="B9761"/>
    </row>
    <row r="9762" spans="2:2" x14ac:dyDescent="0.25">
      <c r="B9762"/>
    </row>
    <row r="9763" spans="2:2" x14ac:dyDescent="0.25">
      <c r="B9763"/>
    </row>
    <row r="9764" spans="2:2" x14ac:dyDescent="0.25">
      <c r="B9764"/>
    </row>
    <row r="9765" spans="2:2" x14ac:dyDescent="0.25">
      <c r="B9765"/>
    </row>
    <row r="9766" spans="2:2" x14ac:dyDescent="0.25">
      <c r="B9766"/>
    </row>
    <row r="9767" spans="2:2" x14ac:dyDescent="0.25">
      <c r="B9767"/>
    </row>
    <row r="9768" spans="2:2" x14ac:dyDescent="0.25">
      <c r="B9768"/>
    </row>
    <row r="9769" spans="2:2" x14ac:dyDescent="0.25">
      <c r="B9769"/>
    </row>
    <row r="9770" spans="2:2" x14ac:dyDescent="0.25">
      <c r="B9770"/>
    </row>
    <row r="9771" spans="2:2" x14ac:dyDescent="0.25">
      <c r="B9771"/>
    </row>
    <row r="9772" spans="2:2" x14ac:dyDescent="0.25">
      <c r="B9772"/>
    </row>
    <row r="9773" spans="2:2" x14ac:dyDescent="0.25">
      <c r="B9773"/>
    </row>
    <row r="9774" spans="2:2" x14ac:dyDescent="0.25">
      <c r="B9774"/>
    </row>
    <row r="9775" spans="2:2" x14ac:dyDescent="0.25">
      <c r="B9775"/>
    </row>
    <row r="9776" spans="2:2" x14ac:dyDescent="0.25">
      <c r="B9776"/>
    </row>
    <row r="9777" spans="2:2" x14ac:dyDescent="0.25">
      <c r="B9777"/>
    </row>
    <row r="9778" spans="2:2" x14ac:dyDescent="0.25">
      <c r="B9778"/>
    </row>
    <row r="9779" spans="2:2" x14ac:dyDescent="0.25">
      <c r="B9779"/>
    </row>
    <row r="9780" spans="2:2" x14ac:dyDescent="0.25">
      <c r="B9780"/>
    </row>
    <row r="9781" spans="2:2" x14ac:dyDescent="0.25">
      <c r="B9781"/>
    </row>
    <row r="9782" spans="2:2" x14ac:dyDescent="0.25">
      <c r="B9782"/>
    </row>
    <row r="9783" spans="2:2" x14ac:dyDescent="0.25">
      <c r="B9783"/>
    </row>
    <row r="9784" spans="2:2" x14ac:dyDescent="0.25">
      <c r="B9784"/>
    </row>
    <row r="9785" spans="2:2" x14ac:dyDescent="0.25">
      <c r="B9785"/>
    </row>
    <row r="9786" spans="2:2" x14ac:dyDescent="0.25">
      <c r="B9786"/>
    </row>
    <row r="9787" spans="2:2" x14ac:dyDescent="0.25">
      <c r="B9787"/>
    </row>
    <row r="9788" spans="2:2" x14ac:dyDescent="0.25">
      <c r="B9788"/>
    </row>
    <row r="9789" spans="2:2" x14ac:dyDescent="0.25">
      <c r="B9789"/>
    </row>
    <row r="9790" spans="2:2" x14ac:dyDescent="0.25">
      <c r="B9790"/>
    </row>
    <row r="9791" spans="2:2" x14ac:dyDescent="0.25">
      <c r="B9791"/>
    </row>
    <row r="9792" spans="2:2" x14ac:dyDescent="0.25">
      <c r="B9792"/>
    </row>
    <row r="9793" spans="2:2" x14ac:dyDescent="0.25">
      <c r="B9793"/>
    </row>
    <row r="9794" spans="2:2" x14ac:dyDescent="0.25">
      <c r="B9794"/>
    </row>
    <row r="9795" spans="2:2" x14ac:dyDescent="0.25">
      <c r="B9795"/>
    </row>
    <row r="9796" spans="2:2" x14ac:dyDescent="0.25">
      <c r="B9796"/>
    </row>
    <row r="9797" spans="2:2" x14ac:dyDescent="0.25">
      <c r="B9797"/>
    </row>
    <row r="9798" spans="2:2" x14ac:dyDescent="0.25">
      <c r="B9798"/>
    </row>
    <row r="9799" spans="2:2" x14ac:dyDescent="0.25">
      <c r="B9799"/>
    </row>
    <row r="9800" spans="2:2" x14ac:dyDescent="0.25">
      <c r="B9800"/>
    </row>
    <row r="9801" spans="2:2" x14ac:dyDescent="0.25">
      <c r="B9801"/>
    </row>
    <row r="9802" spans="2:2" x14ac:dyDescent="0.25">
      <c r="B9802"/>
    </row>
    <row r="9803" spans="2:2" x14ac:dyDescent="0.25">
      <c r="B9803"/>
    </row>
    <row r="9804" spans="2:2" x14ac:dyDescent="0.25">
      <c r="B9804"/>
    </row>
    <row r="9805" spans="2:2" x14ac:dyDescent="0.25">
      <c r="B9805"/>
    </row>
    <row r="9806" spans="2:2" x14ac:dyDescent="0.25">
      <c r="B9806"/>
    </row>
    <row r="9807" spans="2:2" x14ac:dyDescent="0.25">
      <c r="B9807"/>
    </row>
    <row r="9808" spans="2:2" x14ac:dyDescent="0.25">
      <c r="B9808"/>
    </row>
    <row r="9809" spans="2:2" x14ac:dyDescent="0.25">
      <c r="B9809"/>
    </row>
    <row r="9810" spans="2:2" x14ac:dyDescent="0.25">
      <c r="B9810"/>
    </row>
    <row r="9811" spans="2:2" x14ac:dyDescent="0.25">
      <c r="B9811"/>
    </row>
    <row r="9812" spans="2:2" x14ac:dyDescent="0.25">
      <c r="B9812"/>
    </row>
    <row r="9813" spans="2:2" x14ac:dyDescent="0.25">
      <c r="B9813"/>
    </row>
    <row r="9814" spans="2:2" x14ac:dyDescent="0.25">
      <c r="B9814"/>
    </row>
    <row r="9815" spans="2:2" x14ac:dyDescent="0.25">
      <c r="B9815"/>
    </row>
    <row r="9816" spans="2:2" x14ac:dyDescent="0.25">
      <c r="B9816"/>
    </row>
    <row r="9817" spans="2:2" x14ac:dyDescent="0.25">
      <c r="B9817"/>
    </row>
    <row r="9818" spans="2:2" x14ac:dyDescent="0.25">
      <c r="B9818"/>
    </row>
    <row r="9819" spans="2:2" x14ac:dyDescent="0.25">
      <c r="B9819"/>
    </row>
    <row r="9820" spans="2:2" x14ac:dyDescent="0.25">
      <c r="B9820"/>
    </row>
    <row r="9821" spans="2:2" x14ac:dyDescent="0.25">
      <c r="B9821"/>
    </row>
    <row r="9822" spans="2:2" x14ac:dyDescent="0.25">
      <c r="B9822"/>
    </row>
    <row r="9823" spans="2:2" x14ac:dyDescent="0.25">
      <c r="B9823"/>
    </row>
    <row r="9824" spans="2:2" x14ac:dyDescent="0.25">
      <c r="B9824"/>
    </row>
    <row r="9825" spans="2:2" x14ac:dyDescent="0.25">
      <c r="B9825"/>
    </row>
    <row r="9826" spans="2:2" x14ac:dyDescent="0.25">
      <c r="B9826"/>
    </row>
    <row r="9827" spans="2:2" x14ac:dyDescent="0.25">
      <c r="B9827"/>
    </row>
    <row r="9828" spans="2:2" x14ac:dyDescent="0.25">
      <c r="B9828"/>
    </row>
    <row r="9829" spans="2:2" x14ac:dyDescent="0.25">
      <c r="B9829"/>
    </row>
    <row r="9830" spans="2:2" x14ac:dyDescent="0.25">
      <c r="B9830"/>
    </row>
    <row r="9831" spans="2:2" x14ac:dyDescent="0.25">
      <c r="B9831"/>
    </row>
    <row r="9832" spans="2:2" x14ac:dyDescent="0.25">
      <c r="B9832"/>
    </row>
    <row r="9833" spans="2:2" x14ac:dyDescent="0.25">
      <c r="B9833"/>
    </row>
    <row r="9834" spans="2:2" x14ac:dyDescent="0.25">
      <c r="B9834"/>
    </row>
    <row r="9835" spans="2:2" x14ac:dyDescent="0.25">
      <c r="B9835"/>
    </row>
    <row r="9836" spans="2:2" x14ac:dyDescent="0.25">
      <c r="B9836"/>
    </row>
    <row r="9837" spans="2:2" x14ac:dyDescent="0.25">
      <c r="B9837"/>
    </row>
    <row r="9838" spans="2:2" x14ac:dyDescent="0.25">
      <c r="B9838"/>
    </row>
    <row r="9839" spans="2:2" x14ac:dyDescent="0.25">
      <c r="B9839"/>
    </row>
    <row r="9840" spans="2:2" x14ac:dyDescent="0.25">
      <c r="B9840"/>
    </row>
    <row r="9841" spans="2:2" x14ac:dyDescent="0.25">
      <c r="B9841"/>
    </row>
    <row r="9842" spans="2:2" x14ac:dyDescent="0.25">
      <c r="B9842"/>
    </row>
    <row r="9843" spans="2:2" x14ac:dyDescent="0.25">
      <c r="B9843"/>
    </row>
    <row r="9844" spans="2:2" x14ac:dyDescent="0.25">
      <c r="B9844"/>
    </row>
    <row r="9845" spans="2:2" x14ac:dyDescent="0.25">
      <c r="B9845"/>
    </row>
    <row r="9846" spans="2:2" x14ac:dyDescent="0.25">
      <c r="B9846"/>
    </row>
    <row r="9847" spans="2:2" x14ac:dyDescent="0.25">
      <c r="B9847"/>
    </row>
    <row r="9848" spans="2:2" x14ac:dyDescent="0.25">
      <c r="B9848"/>
    </row>
    <row r="9849" spans="2:2" x14ac:dyDescent="0.25">
      <c r="B9849"/>
    </row>
    <row r="9850" spans="2:2" x14ac:dyDescent="0.25">
      <c r="B9850"/>
    </row>
    <row r="9851" spans="2:2" x14ac:dyDescent="0.25">
      <c r="B9851"/>
    </row>
    <row r="9852" spans="2:2" x14ac:dyDescent="0.25">
      <c r="B9852"/>
    </row>
    <row r="9853" spans="2:2" x14ac:dyDescent="0.25">
      <c r="B9853"/>
    </row>
    <row r="9854" spans="2:2" x14ac:dyDescent="0.25">
      <c r="B9854"/>
    </row>
    <row r="9855" spans="2:2" x14ac:dyDescent="0.25">
      <c r="B9855"/>
    </row>
    <row r="9856" spans="2:2" x14ac:dyDescent="0.25">
      <c r="B9856"/>
    </row>
    <row r="9857" spans="2:2" x14ac:dyDescent="0.25">
      <c r="B9857"/>
    </row>
    <row r="9858" spans="2:2" x14ac:dyDescent="0.25">
      <c r="B9858"/>
    </row>
    <row r="9859" spans="2:2" x14ac:dyDescent="0.25">
      <c r="B9859"/>
    </row>
    <row r="9860" spans="2:2" x14ac:dyDescent="0.25">
      <c r="B9860"/>
    </row>
    <row r="9861" spans="2:2" x14ac:dyDescent="0.25">
      <c r="B9861"/>
    </row>
    <row r="9862" spans="2:2" x14ac:dyDescent="0.25">
      <c r="B9862"/>
    </row>
    <row r="9863" spans="2:2" x14ac:dyDescent="0.25">
      <c r="B9863"/>
    </row>
    <row r="9864" spans="2:2" x14ac:dyDescent="0.25">
      <c r="B9864"/>
    </row>
    <row r="9865" spans="2:2" x14ac:dyDescent="0.25">
      <c r="B9865"/>
    </row>
    <row r="9866" spans="2:2" x14ac:dyDescent="0.25">
      <c r="B9866"/>
    </row>
    <row r="9867" spans="2:2" x14ac:dyDescent="0.25">
      <c r="B9867"/>
    </row>
    <row r="9868" spans="2:2" x14ac:dyDescent="0.25">
      <c r="B9868"/>
    </row>
    <row r="9869" spans="2:2" x14ac:dyDescent="0.25">
      <c r="B9869"/>
    </row>
    <row r="9870" spans="2:2" x14ac:dyDescent="0.25">
      <c r="B9870"/>
    </row>
    <row r="9871" spans="2:2" x14ac:dyDescent="0.25">
      <c r="B9871"/>
    </row>
    <row r="9872" spans="2:2" x14ac:dyDescent="0.25">
      <c r="B9872"/>
    </row>
    <row r="9873" spans="2:2" x14ac:dyDescent="0.25">
      <c r="B9873"/>
    </row>
    <row r="9874" spans="2:2" x14ac:dyDescent="0.25">
      <c r="B9874"/>
    </row>
    <row r="9875" spans="2:2" x14ac:dyDescent="0.25">
      <c r="B9875"/>
    </row>
    <row r="9876" spans="2:2" x14ac:dyDescent="0.25">
      <c r="B9876"/>
    </row>
    <row r="9877" spans="2:2" x14ac:dyDescent="0.25">
      <c r="B9877"/>
    </row>
    <row r="9878" spans="2:2" x14ac:dyDescent="0.25">
      <c r="B9878"/>
    </row>
    <row r="9879" spans="2:2" x14ac:dyDescent="0.25">
      <c r="B9879"/>
    </row>
    <row r="9880" spans="2:2" x14ac:dyDescent="0.25">
      <c r="B9880"/>
    </row>
    <row r="9881" spans="2:2" x14ac:dyDescent="0.25">
      <c r="B9881"/>
    </row>
    <row r="9882" spans="2:2" x14ac:dyDescent="0.25">
      <c r="B9882"/>
    </row>
    <row r="9883" spans="2:2" x14ac:dyDescent="0.25">
      <c r="B9883"/>
    </row>
    <row r="9884" spans="2:2" x14ac:dyDescent="0.25">
      <c r="B9884"/>
    </row>
    <row r="9885" spans="2:2" x14ac:dyDescent="0.25">
      <c r="B9885"/>
    </row>
    <row r="9886" spans="2:2" x14ac:dyDescent="0.25">
      <c r="B9886"/>
    </row>
    <row r="9887" spans="2:2" x14ac:dyDescent="0.25">
      <c r="B9887"/>
    </row>
    <row r="9888" spans="2:2" x14ac:dyDescent="0.25">
      <c r="B9888"/>
    </row>
    <row r="9889" spans="2:2" x14ac:dyDescent="0.25">
      <c r="B9889"/>
    </row>
    <row r="9890" spans="2:2" x14ac:dyDescent="0.25">
      <c r="B9890"/>
    </row>
    <row r="9891" spans="2:2" x14ac:dyDescent="0.25">
      <c r="B9891"/>
    </row>
    <row r="9892" spans="2:2" x14ac:dyDescent="0.25">
      <c r="B9892"/>
    </row>
    <row r="9893" spans="2:2" x14ac:dyDescent="0.25">
      <c r="B9893"/>
    </row>
    <row r="9894" spans="2:2" x14ac:dyDescent="0.25">
      <c r="B9894"/>
    </row>
    <row r="9895" spans="2:2" x14ac:dyDescent="0.25">
      <c r="B9895"/>
    </row>
    <row r="9896" spans="2:2" x14ac:dyDescent="0.25">
      <c r="B9896"/>
    </row>
    <row r="9897" spans="2:2" x14ac:dyDescent="0.25">
      <c r="B9897"/>
    </row>
    <row r="9898" spans="2:2" x14ac:dyDescent="0.25">
      <c r="B9898"/>
    </row>
    <row r="9899" spans="2:2" x14ac:dyDescent="0.25">
      <c r="B9899"/>
    </row>
    <row r="9900" spans="2:2" x14ac:dyDescent="0.25">
      <c r="B9900"/>
    </row>
    <row r="9901" spans="2:2" x14ac:dyDescent="0.25">
      <c r="B9901"/>
    </row>
    <row r="9902" spans="2:2" x14ac:dyDescent="0.25">
      <c r="B9902"/>
    </row>
    <row r="9903" spans="2:2" x14ac:dyDescent="0.25">
      <c r="B9903"/>
    </row>
    <row r="9904" spans="2:2" x14ac:dyDescent="0.25">
      <c r="B9904"/>
    </row>
    <row r="9905" spans="2:2" x14ac:dyDescent="0.25">
      <c r="B9905"/>
    </row>
    <row r="9906" spans="2:2" x14ac:dyDescent="0.25">
      <c r="B9906"/>
    </row>
    <row r="9907" spans="2:2" x14ac:dyDescent="0.25">
      <c r="B9907"/>
    </row>
    <row r="9908" spans="2:2" x14ac:dyDescent="0.25">
      <c r="B9908"/>
    </row>
    <row r="9909" spans="2:2" x14ac:dyDescent="0.25">
      <c r="B9909"/>
    </row>
    <row r="9910" spans="2:2" x14ac:dyDescent="0.25">
      <c r="B9910"/>
    </row>
    <row r="9911" spans="2:2" x14ac:dyDescent="0.25">
      <c r="B9911"/>
    </row>
    <row r="9912" spans="2:2" x14ac:dyDescent="0.25">
      <c r="B9912"/>
    </row>
    <row r="9913" spans="2:2" x14ac:dyDescent="0.25">
      <c r="B9913"/>
    </row>
    <row r="9914" spans="2:2" x14ac:dyDescent="0.25">
      <c r="B9914"/>
    </row>
    <row r="9915" spans="2:2" x14ac:dyDescent="0.25">
      <c r="B9915"/>
    </row>
    <row r="9916" spans="2:2" x14ac:dyDescent="0.25">
      <c r="B9916"/>
    </row>
    <row r="9917" spans="2:2" x14ac:dyDescent="0.25">
      <c r="B9917"/>
    </row>
    <row r="9918" spans="2:2" x14ac:dyDescent="0.25">
      <c r="B9918"/>
    </row>
    <row r="9919" spans="2:2" x14ac:dyDescent="0.25">
      <c r="B9919"/>
    </row>
    <row r="9920" spans="2:2" x14ac:dyDescent="0.25">
      <c r="B9920"/>
    </row>
    <row r="9921" spans="2:2" x14ac:dyDescent="0.25">
      <c r="B9921"/>
    </row>
    <row r="9922" spans="2:2" x14ac:dyDescent="0.25">
      <c r="B9922"/>
    </row>
    <row r="9923" spans="2:2" x14ac:dyDescent="0.25">
      <c r="B9923"/>
    </row>
    <row r="9924" spans="2:2" x14ac:dyDescent="0.25">
      <c r="B9924"/>
    </row>
    <row r="9925" spans="2:2" x14ac:dyDescent="0.25">
      <c r="B9925"/>
    </row>
    <row r="9926" spans="2:2" x14ac:dyDescent="0.25">
      <c r="B9926"/>
    </row>
    <row r="9927" spans="2:2" x14ac:dyDescent="0.25">
      <c r="B9927"/>
    </row>
    <row r="9928" spans="2:2" x14ac:dyDescent="0.25">
      <c r="B9928"/>
    </row>
    <row r="9929" spans="2:2" x14ac:dyDescent="0.25">
      <c r="B9929"/>
    </row>
    <row r="9930" spans="2:2" x14ac:dyDescent="0.25">
      <c r="B9930"/>
    </row>
    <row r="9931" spans="2:2" x14ac:dyDescent="0.25">
      <c r="B9931"/>
    </row>
    <row r="9932" spans="2:2" x14ac:dyDescent="0.25">
      <c r="B9932"/>
    </row>
    <row r="9933" spans="2:2" x14ac:dyDescent="0.25">
      <c r="B9933"/>
    </row>
    <row r="9934" spans="2:2" x14ac:dyDescent="0.25">
      <c r="B9934"/>
    </row>
    <row r="9935" spans="2:2" x14ac:dyDescent="0.25">
      <c r="B9935"/>
    </row>
    <row r="9936" spans="2:2" x14ac:dyDescent="0.25">
      <c r="B9936"/>
    </row>
    <row r="9937" spans="2:2" x14ac:dyDescent="0.25">
      <c r="B9937"/>
    </row>
    <row r="9938" spans="2:2" x14ac:dyDescent="0.25">
      <c r="B9938"/>
    </row>
    <row r="9939" spans="2:2" x14ac:dyDescent="0.25">
      <c r="B9939"/>
    </row>
    <row r="9940" spans="2:2" x14ac:dyDescent="0.25">
      <c r="B9940"/>
    </row>
    <row r="9941" spans="2:2" x14ac:dyDescent="0.25">
      <c r="B9941"/>
    </row>
    <row r="9942" spans="2:2" x14ac:dyDescent="0.25">
      <c r="B9942"/>
    </row>
    <row r="9943" spans="2:2" x14ac:dyDescent="0.25">
      <c r="B9943"/>
    </row>
    <row r="9944" spans="2:2" x14ac:dyDescent="0.25">
      <c r="B9944"/>
    </row>
    <row r="9945" spans="2:2" x14ac:dyDescent="0.25">
      <c r="B9945"/>
    </row>
    <row r="9946" spans="2:2" x14ac:dyDescent="0.25">
      <c r="B9946"/>
    </row>
    <row r="9947" spans="2:2" x14ac:dyDescent="0.25">
      <c r="B9947"/>
    </row>
    <row r="9948" spans="2:2" x14ac:dyDescent="0.25">
      <c r="B9948"/>
    </row>
    <row r="9949" spans="2:2" x14ac:dyDescent="0.25">
      <c r="B9949"/>
    </row>
    <row r="9950" spans="2:2" x14ac:dyDescent="0.25">
      <c r="B9950"/>
    </row>
    <row r="9951" spans="2:2" x14ac:dyDescent="0.25">
      <c r="B9951"/>
    </row>
    <row r="9952" spans="2:2" x14ac:dyDescent="0.25">
      <c r="B9952"/>
    </row>
    <row r="9953" spans="2:2" x14ac:dyDescent="0.25">
      <c r="B9953"/>
    </row>
    <row r="9954" spans="2:2" x14ac:dyDescent="0.25">
      <c r="B9954"/>
    </row>
    <row r="9955" spans="2:2" x14ac:dyDescent="0.25">
      <c r="B9955"/>
    </row>
    <row r="9956" spans="2:2" x14ac:dyDescent="0.25">
      <c r="B9956"/>
    </row>
    <row r="9957" spans="2:2" x14ac:dyDescent="0.25">
      <c r="B9957"/>
    </row>
    <row r="9958" spans="2:2" x14ac:dyDescent="0.25">
      <c r="B9958"/>
    </row>
    <row r="9959" spans="2:2" x14ac:dyDescent="0.25">
      <c r="B9959"/>
    </row>
    <row r="9960" spans="2:2" x14ac:dyDescent="0.25">
      <c r="B9960"/>
    </row>
    <row r="9961" spans="2:2" x14ac:dyDescent="0.25">
      <c r="B9961"/>
    </row>
    <row r="9962" spans="2:2" x14ac:dyDescent="0.25">
      <c r="B9962"/>
    </row>
    <row r="9963" spans="2:2" x14ac:dyDescent="0.25">
      <c r="B9963"/>
    </row>
    <row r="9964" spans="2:2" x14ac:dyDescent="0.25">
      <c r="B9964"/>
    </row>
    <row r="9965" spans="2:2" x14ac:dyDescent="0.25">
      <c r="B9965"/>
    </row>
    <row r="9966" spans="2:2" x14ac:dyDescent="0.25">
      <c r="B9966"/>
    </row>
    <row r="9967" spans="2:2" x14ac:dyDescent="0.25">
      <c r="B9967"/>
    </row>
    <row r="9968" spans="2:2" x14ac:dyDescent="0.25">
      <c r="B9968"/>
    </row>
    <row r="9969" spans="2:2" x14ac:dyDescent="0.25">
      <c r="B9969"/>
    </row>
    <row r="9970" spans="2:2" x14ac:dyDescent="0.25">
      <c r="B9970"/>
    </row>
    <row r="9971" spans="2:2" x14ac:dyDescent="0.25">
      <c r="B9971"/>
    </row>
    <row r="9972" spans="2:2" x14ac:dyDescent="0.25">
      <c r="B9972"/>
    </row>
    <row r="9973" spans="2:2" x14ac:dyDescent="0.25">
      <c r="B9973"/>
    </row>
    <row r="9974" spans="2:2" x14ac:dyDescent="0.25">
      <c r="B9974"/>
    </row>
    <row r="9975" spans="2:2" x14ac:dyDescent="0.25">
      <c r="B9975"/>
    </row>
    <row r="9976" spans="2:2" x14ac:dyDescent="0.25">
      <c r="B9976"/>
    </row>
    <row r="9977" spans="2:2" x14ac:dyDescent="0.25">
      <c r="B9977"/>
    </row>
    <row r="9978" spans="2:2" x14ac:dyDescent="0.25">
      <c r="B9978"/>
    </row>
    <row r="9979" spans="2:2" x14ac:dyDescent="0.25">
      <c r="B9979"/>
    </row>
    <row r="9980" spans="2:2" x14ac:dyDescent="0.25">
      <c r="B9980"/>
    </row>
    <row r="9981" spans="2:2" x14ac:dyDescent="0.25">
      <c r="B9981"/>
    </row>
    <row r="9982" spans="2:2" x14ac:dyDescent="0.25">
      <c r="B9982"/>
    </row>
    <row r="9983" spans="2:2" x14ac:dyDescent="0.25">
      <c r="B9983"/>
    </row>
    <row r="9984" spans="2:2" x14ac:dyDescent="0.25">
      <c r="B9984"/>
    </row>
    <row r="9985" spans="2:2" x14ac:dyDescent="0.25">
      <c r="B9985"/>
    </row>
    <row r="9986" spans="2:2" x14ac:dyDescent="0.25">
      <c r="B9986"/>
    </row>
    <row r="9987" spans="2:2" x14ac:dyDescent="0.25">
      <c r="B9987"/>
    </row>
    <row r="9988" spans="2:2" x14ac:dyDescent="0.25">
      <c r="B9988"/>
    </row>
    <row r="9989" spans="2:2" x14ac:dyDescent="0.25">
      <c r="B9989"/>
    </row>
    <row r="9990" spans="2:2" x14ac:dyDescent="0.25">
      <c r="B9990"/>
    </row>
    <row r="9991" spans="2:2" x14ac:dyDescent="0.25">
      <c r="B9991"/>
    </row>
    <row r="9992" spans="2:2" x14ac:dyDescent="0.25">
      <c r="B9992"/>
    </row>
    <row r="9993" spans="2:2" x14ac:dyDescent="0.25">
      <c r="B9993"/>
    </row>
    <row r="9994" spans="2:2" x14ac:dyDescent="0.25">
      <c r="B9994"/>
    </row>
    <row r="9995" spans="2:2" x14ac:dyDescent="0.25">
      <c r="B9995"/>
    </row>
    <row r="9996" spans="2:2" x14ac:dyDescent="0.25">
      <c r="B9996"/>
    </row>
    <row r="9997" spans="2:2" x14ac:dyDescent="0.25">
      <c r="B9997"/>
    </row>
    <row r="9998" spans="2:2" x14ac:dyDescent="0.25">
      <c r="B9998"/>
    </row>
    <row r="9999" spans="2:2" x14ac:dyDescent="0.25">
      <c r="B9999"/>
    </row>
    <row r="10000" spans="2:2" x14ac:dyDescent="0.25">
      <c r="B10000"/>
    </row>
    <row r="10001" spans="2:2" x14ac:dyDescent="0.25">
      <c r="B10001"/>
    </row>
    <row r="10002" spans="2:2" x14ac:dyDescent="0.25">
      <c r="B10002"/>
    </row>
    <row r="10003" spans="2:2" x14ac:dyDescent="0.25">
      <c r="B10003"/>
    </row>
    <row r="10004" spans="2:2" x14ac:dyDescent="0.25">
      <c r="B10004"/>
    </row>
    <row r="10005" spans="2:2" x14ac:dyDescent="0.25">
      <c r="B10005"/>
    </row>
    <row r="10006" spans="2:2" x14ac:dyDescent="0.25">
      <c r="B10006"/>
    </row>
    <row r="10007" spans="2:2" x14ac:dyDescent="0.25">
      <c r="B10007"/>
    </row>
    <row r="10008" spans="2:2" x14ac:dyDescent="0.25">
      <c r="B10008"/>
    </row>
    <row r="10009" spans="2:2" x14ac:dyDescent="0.25">
      <c r="B10009"/>
    </row>
    <row r="10010" spans="2:2" x14ac:dyDescent="0.25">
      <c r="B10010"/>
    </row>
    <row r="10011" spans="2:2" x14ac:dyDescent="0.25">
      <c r="B10011"/>
    </row>
    <row r="10012" spans="2:2" x14ac:dyDescent="0.25">
      <c r="B10012"/>
    </row>
    <row r="10013" spans="2:2" x14ac:dyDescent="0.25">
      <c r="B10013"/>
    </row>
    <row r="10014" spans="2:2" x14ac:dyDescent="0.25">
      <c r="B10014"/>
    </row>
    <row r="10015" spans="2:2" x14ac:dyDescent="0.25">
      <c r="B10015"/>
    </row>
    <row r="10016" spans="2:2" x14ac:dyDescent="0.25">
      <c r="B10016"/>
    </row>
    <row r="10017" spans="2:2" x14ac:dyDescent="0.25">
      <c r="B10017"/>
    </row>
    <row r="10018" spans="2:2" x14ac:dyDescent="0.25">
      <c r="B10018"/>
    </row>
    <row r="10019" spans="2:2" x14ac:dyDescent="0.25">
      <c r="B10019"/>
    </row>
    <row r="10020" spans="2:2" x14ac:dyDescent="0.25">
      <c r="B10020"/>
    </row>
    <row r="10021" spans="2:2" x14ac:dyDescent="0.25">
      <c r="B10021"/>
    </row>
    <row r="10022" spans="2:2" x14ac:dyDescent="0.25">
      <c r="B10022"/>
    </row>
    <row r="10023" spans="2:2" x14ac:dyDescent="0.25">
      <c r="B10023"/>
    </row>
    <row r="10024" spans="2:2" x14ac:dyDescent="0.25">
      <c r="B10024"/>
    </row>
    <row r="10025" spans="2:2" x14ac:dyDescent="0.25">
      <c r="B10025"/>
    </row>
    <row r="10026" spans="2:2" x14ac:dyDescent="0.25">
      <c r="B10026"/>
    </row>
    <row r="10027" spans="2:2" x14ac:dyDescent="0.25">
      <c r="B10027"/>
    </row>
    <row r="10028" spans="2:2" x14ac:dyDescent="0.25">
      <c r="B10028"/>
    </row>
    <row r="10029" spans="2:2" x14ac:dyDescent="0.25">
      <c r="B10029"/>
    </row>
    <row r="10030" spans="2:2" x14ac:dyDescent="0.25">
      <c r="B10030"/>
    </row>
    <row r="10031" spans="2:2" x14ac:dyDescent="0.25">
      <c r="B10031"/>
    </row>
    <row r="10032" spans="2:2" x14ac:dyDescent="0.25">
      <c r="B10032"/>
    </row>
    <row r="10033" spans="2:2" x14ac:dyDescent="0.25">
      <c r="B10033"/>
    </row>
    <row r="10034" spans="2:2" x14ac:dyDescent="0.25">
      <c r="B10034"/>
    </row>
    <row r="10035" spans="2:2" x14ac:dyDescent="0.25">
      <c r="B10035"/>
    </row>
    <row r="10036" spans="2:2" x14ac:dyDescent="0.25">
      <c r="B10036"/>
    </row>
    <row r="10037" spans="2:2" x14ac:dyDescent="0.25">
      <c r="B10037"/>
    </row>
    <row r="10038" spans="2:2" x14ac:dyDescent="0.25">
      <c r="B10038"/>
    </row>
    <row r="10039" spans="2:2" x14ac:dyDescent="0.25">
      <c r="B10039"/>
    </row>
    <row r="10040" spans="2:2" x14ac:dyDescent="0.25">
      <c r="B10040"/>
    </row>
    <row r="10041" spans="2:2" x14ac:dyDescent="0.25">
      <c r="B10041"/>
    </row>
    <row r="10042" spans="2:2" x14ac:dyDescent="0.25">
      <c r="B10042"/>
    </row>
    <row r="10043" spans="2:2" x14ac:dyDescent="0.25">
      <c r="B10043"/>
    </row>
    <row r="10044" spans="2:2" x14ac:dyDescent="0.25">
      <c r="B10044"/>
    </row>
    <row r="10045" spans="2:2" x14ac:dyDescent="0.25">
      <c r="B10045"/>
    </row>
    <row r="10046" spans="2:2" x14ac:dyDescent="0.25">
      <c r="B10046"/>
    </row>
    <row r="10047" spans="2:2" x14ac:dyDescent="0.25">
      <c r="B10047"/>
    </row>
    <row r="10048" spans="2:2" x14ac:dyDescent="0.25">
      <c r="B10048"/>
    </row>
    <row r="10049" spans="2:2" x14ac:dyDescent="0.25">
      <c r="B10049"/>
    </row>
    <row r="10050" spans="2:2" x14ac:dyDescent="0.25">
      <c r="B10050"/>
    </row>
    <row r="10051" spans="2:2" x14ac:dyDescent="0.25">
      <c r="B10051"/>
    </row>
    <row r="10052" spans="2:2" x14ac:dyDescent="0.25">
      <c r="B10052"/>
    </row>
    <row r="10053" spans="2:2" x14ac:dyDescent="0.25">
      <c r="B10053"/>
    </row>
    <row r="10054" spans="2:2" x14ac:dyDescent="0.25">
      <c r="B10054"/>
    </row>
    <row r="10055" spans="2:2" x14ac:dyDescent="0.25">
      <c r="B10055"/>
    </row>
    <row r="10056" spans="2:2" x14ac:dyDescent="0.25">
      <c r="B10056"/>
    </row>
    <row r="10057" spans="2:2" x14ac:dyDescent="0.25">
      <c r="B10057"/>
    </row>
    <row r="10058" spans="2:2" x14ac:dyDescent="0.25">
      <c r="B10058"/>
    </row>
    <row r="10059" spans="2:2" x14ac:dyDescent="0.25">
      <c r="B10059"/>
    </row>
    <row r="10060" spans="2:2" x14ac:dyDescent="0.25">
      <c r="B10060"/>
    </row>
    <row r="10061" spans="2:2" x14ac:dyDescent="0.25">
      <c r="B10061"/>
    </row>
    <row r="10062" spans="2:2" x14ac:dyDescent="0.25">
      <c r="B10062"/>
    </row>
    <row r="10063" spans="2:2" x14ac:dyDescent="0.25">
      <c r="B10063"/>
    </row>
    <row r="10064" spans="2:2" x14ac:dyDescent="0.25">
      <c r="B10064"/>
    </row>
    <row r="10065" spans="2:2" x14ac:dyDescent="0.25">
      <c r="B10065"/>
    </row>
    <row r="10066" spans="2:2" x14ac:dyDescent="0.25">
      <c r="B10066"/>
    </row>
    <row r="10067" spans="2:2" x14ac:dyDescent="0.25">
      <c r="B10067"/>
    </row>
    <row r="10068" spans="2:2" x14ac:dyDescent="0.25">
      <c r="B10068"/>
    </row>
    <row r="10069" spans="2:2" x14ac:dyDescent="0.25">
      <c r="B10069"/>
    </row>
    <row r="10070" spans="2:2" x14ac:dyDescent="0.25">
      <c r="B10070"/>
    </row>
    <row r="10071" spans="2:2" x14ac:dyDescent="0.25">
      <c r="B10071"/>
    </row>
    <row r="10072" spans="2:2" x14ac:dyDescent="0.25">
      <c r="B10072"/>
    </row>
    <row r="10073" spans="2:2" x14ac:dyDescent="0.25">
      <c r="B10073"/>
    </row>
    <row r="10074" spans="2:2" x14ac:dyDescent="0.25">
      <c r="B10074"/>
    </row>
    <row r="10075" spans="2:2" x14ac:dyDescent="0.25">
      <c r="B10075"/>
    </row>
    <row r="10076" spans="2:2" x14ac:dyDescent="0.25">
      <c r="B10076"/>
    </row>
    <row r="10077" spans="2:2" x14ac:dyDescent="0.25">
      <c r="B10077"/>
    </row>
    <row r="10078" spans="2:2" x14ac:dyDescent="0.25">
      <c r="B10078"/>
    </row>
    <row r="10079" spans="2:2" x14ac:dyDescent="0.25">
      <c r="B10079"/>
    </row>
    <row r="10080" spans="2:2" x14ac:dyDescent="0.25">
      <c r="B10080"/>
    </row>
    <row r="10081" spans="2:2" x14ac:dyDescent="0.25">
      <c r="B10081"/>
    </row>
    <row r="10082" spans="2:2" x14ac:dyDescent="0.25">
      <c r="B10082"/>
    </row>
    <row r="10083" spans="2:2" x14ac:dyDescent="0.25">
      <c r="B10083"/>
    </row>
    <row r="10084" spans="2:2" x14ac:dyDescent="0.25">
      <c r="B10084"/>
    </row>
    <row r="10085" spans="2:2" x14ac:dyDescent="0.25">
      <c r="B10085"/>
    </row>
    <row r="10086" spans="2:2" x14ac:dyDescent="0.25">
      <c r="B10086"/>
    </row>
    <row r="10087" spans="2:2" x14ac:dyDescent="0.25">
      <c r="B10087"/>
    </row>
    <row r="10088" spans="2:2" x14ac:dyDescent="0.25">
      <c r="B10088"/>
    </row>
    <row r="10089" spans="2:2" x14ac:dyDescent="0.25">
      <c r="B10089"/>
    </row>
    <row r="10090" spans="2:2" x14ac:dyDescent="0.25">
      <c r="B10090"/>
    </row>
    <row r="10091" spans="2:2" x14ac:dyDescent="0.25">
      <c r="B10091"/>
    </row>
    <row r="10092" spans="2:2" x14ac:dyDescent="0.25">
      <c r="B10092"/>
    </row>
    <row r="10093" spans="2:2" x14ac:dyDescent="0.25">
      <c r="B10093"/>
    </row>
    <row r="10094" spans="2:2" x14ac:dyDescent="0.25">
      <c r="B10094"/>
    </row>
    <row r="10095" spans="2:2" x14ac:dyDescent="0.25">
      <c r="B10095"/>
    </row>
    <row r="10096" spans="2:2" x14ac:dyDescent="0.25">
      <c r="B10096"/>
    </row>
    <row r="10097" spans="2:2" x14ac:dyDescent="0.25">
      <c r="B10097"/>
    </row>
    <row r="10098" spans="2:2" x14ac:dyDescent="0.25">
      <c r="B10098"/>
    </row>
    <row r="10099" spans="2:2" x14ac:dyDescent="0.25">
      <c r="B10099"/>
    </row>
    <row r="10100" spans="2:2" x14ac:dyDescent="0.25">
      <c r="B10100"/>
    </row>
    <row r="10101" spans="2:2" x14ac:dyDescent="0.25">
      <c r="B10101"/>
    </row>
    <row r="10102" spans="2:2" x14ac:dyDescent="0.25">
      <c r="B10102"/>
    </row>
    <row r="10103" spans="2:2" x14ac:dyDescent="0.25">
      <c r="B10103"/>
    </row>
    <row r="10104" spans="2:2" x14ac:dyDescent="0.25">
      <c r="B10104"/>
    </row>
    <row r="10105" spans="2:2" x14ac:dyDescent="0.25">
      <c r="B10105"/>
    </row>
    <row r="10106" spans="2:2" x14ac:dyDescent="0.25">
      <c r="B10106"/>
    </row>
    <row r="10107" spans="2:2" x14ac:dyDescent="0.25">
      <c r="B10107"/>
    </row>
    <row r="10108" spans="2:2" x14ac:dyDescent="0.25">
      <c r="B10108"/>
    </row>
    <row r="10109" spans="2:2" x14ac:dyDescent="0.25">
      <c r="B10109"/>
    </row>
    <row r="10110" spans="2:2" x14ac:dyDescent="0.25">
      <c r="B10110"/>
    </row>
    <row r="10111" spans="2:2" x14ac:dyDescent="0.25">
      <c r="B10111"/>
    </row>
    <row r="10112" spans="2:2" x14ac:dyDescent="0.25">
      <c r="B10112"/>
    </row>
    <row r="10113" spans="2:2" x14ac:dyDescent="0.25">
      <c r="B10113"/>
    </row>
    <row r="10114" spans="2:2" x14ac:dyDescent="0.25">
      <c r="B10114"/>
    </row>
    <row r="10115" spans="2:2" x14ac:dyDescent="0.25">
      <c r="B10115"/>
    </row>
    <row r="10116" spans="2:2" x14ac:dyDescent="0.25">
      <c r="B10116"/>
    </row>
    <row r="10117" spans="2:2" x14ac:dyDescent="0.25">
      <c r="B10117"/>
    </row>
    <row r="10118" spans="2:2" x14ac:dyDescent="0.25">
      <c r="B10118"/>
    </row>
    <row r="10119" spans="2:2" x14ac:dyDescent="0.25">
      <c r="B10119"/>
    </row>
    <row r="10120" spans="2:2" x14ac:dyDescent="0.25">
      <c r="B10120"/>
    </row>
    <row r="10121" spans="2:2" x14ac:dyDescent="0.25">
      <c r="B10121"/>
    </row>
    <row r="10122" spans="2:2" x14ac:dyDescent="0.25">
      <c r="B10122"/>
    </row>
    <row r="10123" spans="2:2" x14ac:dyDescent="0.25">
      <c r="B10123"/>
    </row>
    <row r="10124" spans="2:2" x14ac:dyDescent="0.25">
      <c r="B10124"/>
    </row>
    <row r="10125" spans="2:2" x14ac:dyDescent="0.25">
      <c r="B10125"/>
    </row>
    <row r="10126" spans="2:2" x14ac:dyDescent="0.25">
      <c r="B10126"/>
    </row>
    <row r="10127" spans="2:2" x14ac:dyDescent="0.25">
      <c r="B10127"/>
    </row>
    <row r="10128" spans="2:2" x14ac:dyDescent="0.25">
      <c r="B10128"/>
    </row>
    <row r="10129" spans="2:2" x14ac:dyDescent="0.25">
      <c r="B10129"/>
    </row>
    <row r="10130" spans="2:2" x14ac:dyDescent="0.25">
      <c r="B10130"/>
    </row>
    <row r="10131" spans="2:2" x14ac:dyDescent="0.25">
      <c r="B10131"/>
    </row>
    <row r="10132" spans="2:2" x14ac:dyDescent="0.25">
      <c r="B10132"/>
    </row>
    <row r="10133" spans="2:2" x14ac:dyDescent="0.25">
      <c r="B10133"/>
    </row>
    <row r="10134" spans="2:2" x14ac:dyDescent="0.25">
      <c r="B10134"/>
    </row>
    <row r="10135" spans="2:2" x14ac:dyDescent="0.25">
      <c r="B10135"/>
    </row>
    <row r="10136" spans="2:2" x14ac:dyDescent="0.25">
      <c r="B10136"/>
    </row>
    <row r="10137" spans="2:2" x14ac:dyDescent="0.25">
      <c r="B10137"/>
    </row>
    <row r="10138" spans="2:2" x14ac:dyDescent="0.25">
      <c r="B10138"/>
    </row>
    <row r="10139" spans="2:2" x14ac:dyDescent="0.25">
      <c r="B10139"/>
    </row>
    <row r="10140" spans="2:2" x14ac:dyDescent="0.25">
      <c r="B10140"/>
    </row>
    <row r="10141" spans="2:2" x14ac:dyDescent="0.25">
      <c r="B10141"/>
    </row>
    <row r="10142" spans="2:2" x14ac:dyDescent="0.25">
      <c r="B10142"/>
    </row>
    <row r="10143" spans="2:2" x14ac:dyDescent="0.25">
      <c r="B10143"/>
    </row>
    <row r="10144" spans="2:2" x14ac:dyDescent="0.25">
      <c r="B10144"/>
    </row>
    <row r="10145" spans="2:2" x14ac:dyDescent="0.25">
      <c r="B10145"/>
    </row>
    <row r="10146" spans="2:2" x14ac:dyDescent="0.25">
      <c r="B10146"/>
    </row>
    <row r="10147" spans="2:2" x14ac:dyDescent="0.25">
      <c r="B10147"/>
    </row>
    <row r="10148" spans="2:2" x14ac:dyDescent="0.25">
      <c r="B10148"/>
    </row>
    <row r="10149" spans="2:2" x14ac:dyDescent="0.25">
      <c r="B10149"/>
    </row>
    <row r="10150" spans="2:2" x14ac:dyDescent="0.25">
      <c r="B10150"/>
    </row>
    <row r="10151" spans="2:2" x14ac:dyDescent="0.25">
      <c r="B10151"/>
    </row>
    <row r="10152" spans="2:2" x14ac:dyDescent="0.25">
      <c r="B10152"/>
    </row>
    <row r="10153" spans="2:2" x14ac:dyDescent="0.25">
      <c r="B10153"/>
    </row>
    <row r="10154" spans="2:2" x14ac:dyDescent="0.25">
      <c r="B10154"/>
    </row>
    <row r="10155" spans="2:2" x14ac:dyDescent="0.25">
      <c r="B10155"/>
    </row>
    <row r="10156" spans="2:2" x14ac:dyDescent="0.25">
      <c r="B10156"/>
    </row>
    <row r="10157" spans="2:2" x14ac:dyDescent="0.25">
      <c r="B10157"/>
    </row>
    <row r="10158" spans="2:2" x14ac:dyDescent="0.25">
      <c r="B10158"/>
    </row>
    <row r="10159" spans="2:2" x14ac:dyDescent="0.25">
      <c r="B10159"/>
    </row>
    <row r="10160" spans="2:2" x14ac:dyDescent="0.25">
      <c r="B10160"/>
    </row>
    <row r="10161" spans="2:2" x14ac:dyDescent="0.25">
      <c r="B10161"/>
    </row>
    <row r="10162" spans="2:2" x14ac:dyDescent="0.25">
      <c r="B10162"/>
    </row>
    <row r="10163" spans="2:2" x14ac:dyDescent="0.25">
      <c r="B10163"/>
    </row>
    <row r="10164" spans="2:2" x14ac:dyDescent="0.25">
      <c r="B10164"/>
    </row>
    <row r="10165" spans="2:2" x14ac:dyDescent="0.25">
      <c r="B10165"/>
    </row>
    <row r="10166" spans="2:2" x14ac:dyDescent="0.25">
      <c r="B10166"/>
    </row>
    <row r="10167" spans="2:2" x14ac:dyDescent="0.25">
      <c r="B10167"/>
    </row>
    <row r="10168" spans="2:2" x14ac:dyDescent="0.25">
      <c r="B10168"/>
    </row>
    <row r="10169" spans="2:2" x14ac:dyDescent="0.25">
      <c r="B10169"/>
    </row>
    <row r="10170" spans="2:2" x14ac:dyDescent="0.25">
      <c r="B10170"/>
    </row>
    <row r="10171" spans="2:2" x14ac:dyDescent="0.25">
      <c r="B10171"/>
    </row>
    <row r="10172" spans="2:2" x14ac:dyDescent="0.25">
      <c r="B10172"/>
    </row>
    <row r="10173" spans="2:2" x14ac:dyDescent="0.25">
      <c r="B10173"/>
    </row>
    <row r="10174" spans="2:2" x14ac:dyDescent="0.25">
      <c r="B10174"/>
    </row>
    <row r="10175" spans="2:2" x14ac:dyDescent="0.25">
      <c r="B10175"/>
    </row>
    <row r="10176" spans="2:2" x14ac:dyDescent="0.25">
      <c r="B10176"/>
    </row>
    <row r="10177" spans="2:2" x14ac:dyDescent="0.25">
      <c r="B10177"/>
    </row>
    <row r="10178" spans="2:2" x14ac:dyDescent="0.25">
      <c r="B10178"/>
    </row>
    <row r="10179" spans="2:2" x14ac:dyDescent="0.25">
      <c r="B10179"/>
    </row>
    <row r="10180" spans="2:2" x14ac:dyDescent="0.25">
      <c r="B10180"/>
    </row>
    <row r="10181" spans="2:2" x14ac:dyDescent="0.25">
      <c r="B10181"/>
    </row>
    <row r="10182" spans="2:2" x14ac:dyDescent="0.25">
      <c r="B10182"/>
    </row>
    <row r="10183" spans="2:2" x14ac:dyDescent="0.25">
      <c r="B10183"/>
    </row>
    <row r="10184" spans="2:2" x14ac:dyDescent="0.25">
      <c r="B10184"/>
    </row>
    <row r="10185" spans="2:2" x14ac:dyDescent="0.25">
      <c r="B10185"/>
    </row>
    <row r="10186" spans="2:2" x14ac:dyDescent="0.25">
      <c r="B10186"/>
    </row>
    <row r="10187" spans="2:2" x14ac:dyDescent="0.25">
      <c r="B10187"/>
    </row>
    <row r="10188" spans="2:2" x14ac:dyDescent="0.25">
      <c r="B10188"/>
    </row>
    <row r="10189" spans="2:2" x14ac:dyDescent="0.25">
      <c r="B10189"/>
    </row>
    <row r="10190" spans="2:2" x14ac:dyDescent="0.25">
      <c r="B10190"/>
    </row>
    <row r="10191" spans="2:2" x14ac:dyDescent="0.25">
      <c r="B10191"/>
    </row>
    <row r="10192" spans="2:2" x14ac:dyDescent="0.25">
      <c r="B10192"/>
    </row>
    <row r="10193" spans="2:2" x14ac:dyDescent="0.25">
      <c r="B10193"/>
    </row>
    <row r="10194" spans="2:2" x14ac:dyDescent="0.25">
      <c r="B10194"/>
    </row>
    <row r="10195" spans="2:2" x14ac:dyDescent="0.25">
      <c r="B10195"/>
    </row>
    <row r="10196" spans="2:2" x14ac:dyDescent="0.25">
      <c r="B10196"/>
    </row>
    <row r="10197" spans="2:2" x14ac:dyDescent="0.25">
      <c r="B10197"/>
    </row>
    <row r="10198" spans="2:2" x14ac:dyDescent="0.25">
      <c r="B10198"/>
    </row>
    <row r="10199" spans="2:2" x14ac:dyDescent="0.25">
      <c r="B10199"/>
    </row>
    <row r="10200" spans="2:2" x14ac:dyDescent="0.25">
      <c r="B10200"/>
    </row>
    <row r="10201" spans="2:2" x14ac:dyDescent="0.25">
      <c r="B10201"/>
    </row>
    <row r="10202" spans="2:2" x14ac:dyDescent="0.25">
      <c r="B10202"/>
    </row>
    <row r="10203" spans="2:2" x14ac:dyDescent="0.25">
      <c r="B10203"/>
    </row>
    <row r="10204" spans="2:2" x14ac:dyDescent="0.25">
      <c r="B10204"/>
    </row>
    <row r="10205" spans="2:2" x14ac:dyDescent="0.25">
      <c r="B10205"/>
    </row>
    <row r="10206" spans="2:2" x14ac:dyDescent="0.25">
      <c r="B10206"/>
    </row>
    <row r="10207" spans="2:2" x14ac:dyDescent="0.25">
      <c r="B10207"/>
    </row>
    <row r="10208" spans="2:2" x14ac:dyDescent="0.25">
      <c r="B10208"/>
    </row>
    <row r="10209" spans="2:2" x14ac:dyDescent="0.25">
      <c r="B10209"/>
    </row>
    <row r="10210" spans="2:2" x14ac:dyDescent="0.25">
      <c r="B10210"/>
    </row>
    <row r="10211" spans="2:2" x14ac:dyDescent="0.25">
      <c r="B10211"/>
    </row>
    <row r="10212" spans="2:2" x14ac:dyDescent="0.25">
      <c r="B10212"/>
    </row>
    <row r="10213" spans="2:2" x14ac:dyDescent="0.25">
      <c r="B10213"/>
    </row>
    <row r="10214" spans="2:2" x14ac:dyDescent="0.25">
      <c r="B10214"/>
    </row>
    <row r="10215" spans="2:2" x14ac:dyDescent="0.25">
      <c r="B10215"/>
    </row>
    <row r="10216" spans="2:2" x14ac:dyDescent="0.25">
      <c r="B10216"/>
    </row>
    <row r="10217" spans="2:2" x14ac:dyDescent="0.25">
      <c r="B10217"/>
    </row>
    <row r="10218" spans="2:2" x14ac:dyDescent="0.25">
      <c r="B10218"/>
    </row>
    <row r="10219" spans="2:2" x14ac:dyDescent="0.25">
      <c r="B10219"/>
    </row>
    <row r="10220" spans="2:2" x14ac:dyDescent="0.25">
      <c r="B10220"/>
    </row>
    <row r="10221" spans="2:2" x14ac:dyDescent="0.25">
      <c r="B10221"/>
    </row>
    <row r="10222" spans="2:2" x14ac:dyDescent="0.25">
      <c r="B10222"/>
    </row>
    <row r="10223" spans="2:2" x14ac:dyDescent="0.25">
      <c r="B10223"/>
    </row>
    <row r="10224" spans="2:2" x14ac:dyDescent="0.25">
      <c r="B10224"/>
    </row>
    <row r="10225" spans="2:2" x14ac:dyDescent="0.25">
      <c r="B10225"/>
    </row>
    <row r="10226" spans="2:2" x14ac:dyDescent="0.25">
      <c r="B10226"/>
    </row>
    <row r="10227" spans="2:2" x14ac:dyDescent="0.25">
      <c r="B10227"/>
    </row>
    <row r="10228" spans="2:2" x14ac:dyDescent="0.25">
      <c r="B10228"/>
    </row>
    <row r="10229" spans="2:2" x14ac:dyDescent="0.25">
      <c r="B10229"/>
    </row>
    <row r="10230" spans="2:2" x14ac:dyDescent="0.25">
      <c r="B10230"/>
    </row>
    <row r="10231" spans="2:2" x14ac:dyDescent="0.25">
      <c r="B10231"/>
    </row>
    <row r="10232" spans="2:2" x14ac:dyDescent="0.25">
      <c r="B10232"/>
    </row>
    <row r="10233" spans="2:2" x14ac:dyDescent="0.25">
      <c r="B10233"/>
    </row>
    <row r="10234" spans="2:2" x14ac:dyDescent="0.25">
      <c r="B10234"/>
    </row>
    <row r="10235" spans="2:2" x14ac:dyDescent="0.25">
      <c r="B10235"/>
    </row>
    <row r="10236" spans="2:2" x14ac:dyDescent="0.25">
      <c r="B10236"/>
    </row>
    <row r="10237" spans="2:2" x14ac:dyDescent="0.25">
      <c r="B10237"/>
    </row>
    <row r="10238" spans="2:2" x14ac:dyDescent="0.25">
      <c r="B10238"/>
    </row>
    <row r="10239" spans="2:2" x14ac:dyDescent="0.25">
      <c r="B10239"/>
    </row>
    <row r="10240" spans="2:2" x14ac:dyDescent="0.25">
      <c r="B10240"/>
    </row>
    <row r="10241" spans="2:2" x14ac:dyDescent="0.25">
      <c r="B10241"/>
    </row>
    <row r="10242" spans="2:2" x14ac:dyDescent="0.25">
      <c r="B10242"/>
    </row>
    <row r="10243" spans="2:2" x14ac:dyDescent="0.25">
      <c r="B10243"/>
    </row>
    <row r="10244" spans="2:2" x14ac:dyDescent="0.25">
      <c r="B10244"/>
    </row>
    <row r="10245" spans="2:2" x14ac:dyDescent="0.25">
      <c r="B10245"/>
    </row>
    <row r="10246" spans="2:2" x14ac:dyDescent="0.25">
      <c r="B10246"/>
    </row>
    <row r="10247" spans="2:2" x14ac:dyDescent="0.25">
      <c r="B10247"/>
    </row>
    <row r="10248" spans="2:2" x14ac:dyDescent="0.25">
      <c r="B10248"/>
    </row>
    <row r="10249" spans="2:2" x14ac:dyDescent="0.25">
      <c r="B10249"/>
    </row>
    <row r="10250" spans="2:2" x14ac:dyDescent="0.25">
      <c r="B10250"/>
    </row>
    <row r="10251" spans="2:2" x14ac:dyDescent="0.25">
      <c r="B10251"/>
    </row>
    <row r="10252" spans="2:2" x14ac:dyDescent="0.25">
      <c r="B10252"/>
    </row>
    <row r="10253" spans="2:2" x14ac:dyDescent="0.25">
      <c r="B10253"/>
    </row>
    <row r="10254" spans="2:2" x14ac:dyDescent="0.25">
      <c r="B10254"/>
    </row>
    <row r="10255" spans="2:2" x14ac:dyDescent="0.25">
      <c r="B10255"/>
    </row>
    <row r="10256" spans="2:2" x14ac:dyDescent="0.25">
      <c r="B10256"/>
    </row>
    <row r="10257" spans="2:2" x14ac:dyDescent="0.25">
      <c r="B10257"/>
    </row>
    <row r="10258" spans="2:2" x14ac:dyDescent="0.25">
      <c r="B10258"/>
    </row>
    <row r="10259" spans="2:2" x14ac:dyDescent="0.25">
      <c r="B10259"/>
    </row>
    <row r="10260" spans="2:2" x14ac:dyDescent="0.25">
      <c r="B10260"/>
    </row>
    <row r="10261" spans="2:2" x14ac:dyDescent="0.25">
      <c r="B10261"/>
    </row>
    <row r="10262" spans="2:2" x14ac:dyDescent="0.25">
      <c r="B10262"/>
    </row>
    <row r="10263" spans="2:2" x14ac:dyDescent="0.25">
      <c r="B10263"/>
    </row>
    <row r="10264" spans="2:2" x14ac:dyDescent="0.25">
      <c r="B10264"/>
    </row>
    <row r="10265" spans="2:2" x14ac:dyDescent="0.25">
      <c r="B10265"/>
    </row>
    <row r="10266" spans="2:2" x14ac:dyDescent="0.25">
      <c r="B10266"/>
    </row>
    <row r="10267" spans="2:2" x14ac:dyDescent="0.25">
      <c r="B10267"/>
    </row>
    <row r="10268" spans="2:2" x14ac:dyDescent="0.25">
      <c r="B10268"/>
    </row>
    <row r="10269" spans="2:2" x14ac:dyDescent="0.25">
      <c r="B10269"/>
    </row>
    <row r="10270" spans="2:2" x14ac:dyDescent="0.25">
      <c r="B10270"/>
    </row>
    <row r="10271" spans="2:2" x14ac:dyDescent="0.25">
      <c r="B10271"/>
    </row>
    <row r="10272" spans="2:2" x14ac:dyDescent="0.25">
      <c r="B10272"/>
    </row>
    <row r="10273" spans="2:2" x14ac:dyDescent="0.25">
      <c r="B10273"/>
    </row>
    <row r="10274" spans="2:2" x14ac:dyDescent="0.25">
      <c r="B10274"/>
    </row>
    <row r="10275" spans="2:2" x14ac:dyDescent="0.25">
      <c r="B10275"/>
    </row>
    <row r="10276" spans="2:2" x14ac:dyDescent="0.25">
      <c r="B10276"/>
    </row>
    <row r="10277" spans="2:2" x14ac:dyDescent="0.25">
      <c r="B10277"/>
    </row>
    <row r="10278" spans="2:2" x14ac:dyDescent="0.25">
      <c r="B10278"/>
    </row>
    <row r="10279" spans="2:2" x14ac:dyDescent="0.25">
      <c r="B10279"/>
    </row>
    <row r="10280" spans="2:2" x14ac:dyDescent="0.25">
      <c r="B10280"/>
    </row>
    <row r="10281" spans="2:2" x14ac:dyDescent="0.25">
      <c r="B10281"/>
    </row>
    <row r="10282" spans="2:2" x14ac:dyDescent="0.25">
      <c r="B10282"/>
    </row>
    <row r="10283" spans="2:2" x14ac:dyDescent="0.25">
      <c r="B10283"/>
    </row>
    <row r="10284" spans="2:2" x14ac:dyDescent="0.25">
      <c r="B10284"/>
    </row>
    <row r="10285" spans="2:2" x14ac:dyDescent="0.25">
      <c r="B10285"/>
    </row>
    <row r="10286" spans="2:2" x14ac:dyDescent="0.25">
      <c r="B10286"/>
    </row>
    <row r="10287" spans="2:2" x14ac:dyDescent="0.25">
      <c r="B10287"/>
    </row>
    <row r="10288" spans="2:2" x14ac:dyDescent="0.25">
      <c r="B10288"/>
    </row>
    <row r="10289" spans="2:2" x14ac:dyDescent="0.25">
      <c r="B10289"/>
    </row>
    <row r="10290" spans="2:2" x14ac:dyDescent="0.25">
      <c r="B10290"/>
    </row>
    <row r="10291" spans="2:2" x14ac:dyDescent="0.25">
      <c r="B10291"/>
    </row>
    <row r="10292" spans="2:2" x14ac:dyDescent="0.25">
      <c r="B10292"/>
    </row>
    <row r="10293" spans="2:2" x14ac:dyDescent="0.25">
      <c r="B10293"/>
    </row>
    <row r="10294" spans="2:2" x14ac:dyDescent="0.25">
      <c r="B10294"/>
    </row>
    <row r="10295" spans="2:2" x14ac:dyDescent="0.25">
      <c r="B10295"/>
    </row>
    <row r="10296" spans="2:2" x14ac:dyDescent="0.25">
      <c r="B10296"/>
    </row>
    <row r="10297" spans="2:2" x14ac:dyDescent="0.25">
      <c r="B10297"/>
    </row>
    <row r="10298" spans="2:2" x14ac:dyDescent="0.25">
      <c r="B10298"/>
    </row>
    <row r="10299" spans="2:2" x14ac:dyDescent="0.25">
      <c r="B10299"/>
    </row>
    <row r="10300" spans="2:2" x14ac:dyDescent="0.25">
      <c r="B10300"/>
    </row>
    <row r="10301" spans="2:2" x14ac:dyDescent="0.25">
      <c r="B10301"/>
    </row>
    <row r="10302" spans="2:2" x14ac:dyDescent="0.25">
      <c r="B10302"/>
    </row>
    <row r="10303" spans="2:2" x14ac:dyDescent="0.25">
      <c r="B10303"/>
    </row>
    <row r="10304" spans="2:2" x14ac:dyDescent="0.25">
      <c r="B10304"/>
    </row>
    <row r="10305" spans="2:2" x14ac:dyDescent="0.25">
      <c r="B10305"/>
    </row>
    <row r="10306" spans="2:2" x14ac:dyDescent="0.25">
      <c r="B10306"/>
    </row>
    <row r="10307" spans="2:2" x14ac:dyDescent="0.25">
      <c r="B10307"/>
    </row>
    <row r="10308" spans="2:2" x14ac:dyDescent="0.25">
      <c r="B10308"/>
    </row>
    <row r="10309" spans="2:2" x14ac:dyDescent="0.25">
      <c r="B10309"/>
    </row>
    <row r="10310" spans="2:2" x14ac:dyDescent="0.25">
      <c r="B10310"/>
    </row>
    <row r="10311" spans="2:2" x14ac:dyDescent="0.25">
      <c r="B10311"/>
    </row>
    <row r="10312" spans="2:2" x14ac:dyDescent="0.25">
      <c r="B10312"/>
    </row>
    <row r="10313" spans="2:2" x14ac:dyDescent="0.25">
      <c r="B10313"/>
    </row>
    <row r="10314" spans="2:2" x14ac:dyDescent="0.25">
      <c r="B10314"/>
    </row>
    <row r="10315" spans="2:2" x14ac:dyDescent="0.25">
      <c r="B10315"/>
    </row>
    <row r="10316" spans="2:2" x14ac:dyDescent="0.25">
      <c r="B10316"/>
    </row>
    <row r="10317" spans="2:2" x14ac:dyDescent="0.25">
      <c r="B10317"/>
    </row>
    <row r="10318" spans="2:2" x14ac:dyDescent="0.25">
      <c r="B10318"/>
    </row>
    <row r="10319" spans="2:2" x14ac:dyDescent="0.25">
      <c r="B10319"/>
    </row>
    <row r="10320" spans="2:2" x14ac:dyDescent="0.25">
      <c r="B10320"/>
    </row>
    <row r="10321" spans="2:2" x14ac:dyDescent="0.25">
      <c r="B10321"/>
    </row>
    <row r="10322" spans="2:2" x14ac:dyDescent="0.25">
      <c r="B10322"/>
    </row>
    <row r="10323" spans="2:2" x14ac:dyDescent="0.25">
      <c r="B10323"/>
    </row>
    <row r="10324" spans="2:2" x14ac:dyDescent="0.25">
      <c r="B10324"/>
    </row>
    <row r="10325" spans="2:2" x14ac:dyDescent="0.25">
      <c r="B10325"/>
    </row>
    <row r="10326" spans="2:2" x14ac:dyDescent="0.25">
      <c r="B10326"/>
    </row>
    <row r="10327" spans="2:2" x14ac:dyDescent="0.25">
      <c r="B10327"/>
    </row>
    <row r="10328" spans="2:2" x14ac:dyDescent="0.25">
      <c r="B10328"/>
    </row>
    <row r="10329" spans="2:2" x14ac:dyDescent="0.25">
      <c r="B10329"/>
    </row>
    <row r="10330" spans="2:2" x14ac:dyDescent="0.25">
      <c r="B10330"/>
    </row>
    <row r="10331" spans="2:2" x14ac:dyDescent="0.25">
      <c r="B10331"/>
    </row>
    <row r="10332" spans="2:2" x14ac:dyDescent="0.25">
      <c r="B10332"/>
    </row>
    <row r="10333" spans="2:2" x14ac:dyDescent="0.25">
      <c r="B10333"/>
    </row>
    <row r="10334" spans="2:2" x14ac:dyDescent="0.25">
      <c r="B10334"/>
    </row>
    <row r="10335" spans="2:2" x14ac:dyDescent="0.25">
      <c r="B10335"/>
    </row>
    <row r="10336" spans="2:2" x14ac:dyDescent="0.25">
      <c r="B10336"/>
    </row>
    <row r="10337" spans="2:2" x14ac:dyDescent="0.25">
      <c r="B10337"/>
    </row>
    <row r="10338" spans="2:2" x14ac:dyDescent="0.25">
      <c r="B10338"/>
    </row>
    <row r="10339" spans="2:2" x14ac:dyDescent="0.25">
      <c r="B10339"/>
    </row>
    <row r="10340" spans="2:2" x14ac:dyDescent="0.25">
      <c r="B10340"/>
    </row>
    <row r="10341" spans="2:2" x14ac:dyDescent="0.25">
      <c r="B10341"/>
    </row>
    <row r="10342" spans="2:2" x14ac:dyDescent="0.25">
      <c r="B10342"/>
    </row>
    <row r="10343" spans="2:2" x14ac:dyDescent="0.25">
      <c r="B10343"/>
    </row>
    <row r="10344" spans="2:2" x14ac:dyDescent="0.25">
      <c r="B10344"/>
    </row>
    <row r="10345" spans="2:2" x14ac:dyDescent="0.25">
      <c r="B10345"/>
    </row>
    <row r="10346" spans="2:2" x14ac:dyDescent="0.25">
      <c r="B10346"/>
    </row>
    <row r="10347" spans="2:2" x14ac:dyDescent="0.25">
      <c r="B10347"/>
    </row>
    <row r="10348" spans="2:2" x14ac:dyDescent="0.25">
      <c r="B10348"/>
    </row>
    <row r="10349" spans="2:2" x14ac:dyDescent="0.25">
      <c r="B10349"/>
    </row>
    <row r="10350" spans="2:2" x14ac:dyDescent="0.25">
      <c r="B10350"/>
    </row>
    <row r="10351" spans="2:2" x14ac:dyDescent="0.25">
      <c r="B10351"/>
    </row>
    <row r="10352" spans="2:2" x14ac:dyDescent="0.25">
      <c r="B10352"/>
    </row>
    <row r="10353" spans="2:2" x14ac:dyDescent="0.25">
      <c r="B10353"/>
    </row>
    <row r="10354" spans="2:2" x14ac:dyDescent="0.25">
      <c r="B10354"/>
    </row>
    <row r="10355" spans="2:2" x14ac:dyDescent="0.25">
      <c r="B10355"/>
    </row>
    <row r="10356" spans="2:2" x14ac:dyDescent="0.25">
      <c r="B10356"/>
    </row>
    <row r="10357" spans="2:2" x14ac:dyDescent="0.25">
      <c r="B10357"/>
    </row>
    <row r="10358" spans="2:2" x14ac:dyDescent="0.25">
      <c r="B10358"/>
    </row>
    <row r="10359" spans="2:2" x14ac:dyDescent="0.25">
      <c r="B10359"/>
    </row>
    <row r="10360" spans="2:2" x14ac:dyDescent="0.25">
      <c r="B10360"/>
    </row>
    <row r="10361" spans="2:2" x14ac:dyDescent="0.25">
      <c r="B10361"/>
    </row>
    <row r="10362" spans="2:2" x14ac:dyDescent="0.25">
      <c r="B10362"/>
    </row>
    <row r="10363" spans="2:2" x14ac:dyDescent="0.25">
      <c r="B10363"/>
    </row>
    <row r="10364" spans="2:2" x14ac:dyDescent="0.25">
      <c r="B10364"/>
    </row>
    <row r="10365" spans="2:2" x14ac:dyDescent="0.25">
      <c r="B10365"/>
    </row>
    <row r="10366" spans="2:2" x14ac:dyDescent="0.25">
      <c r="B10366"/>
    </row>
    <row r="10367" spans="2:2" x14ac:dyDescent="0.25">
      <c r="B10367"/>
    </row>
    <row r="10368" spans="2:2" x14ac:dyDescent="0.25">
      <c r="B10368"/>
    </row>
    <row r="10369" spans="2:2" x14ac:dyDescent="0.25">
      <c r="B10369"/>
    </row>
    <row r="10370" spans="2:2" x14ac:dyDescent="0.25">
      <c r="B10370"/>
    </row>
    <row r="10371" spans="2:2" x14ac:dyDescent="0.25">
      <c r="B10371"/>
    </row>
    <row r="10372" spans="2:2" x14ac:dyDescent="0.25">
      <c r="B10372"/>
    </row>
    <row r="10373" spans="2:2" x14ac:dyDescent="0.25">
      <c r="B10373"/>
    </row>
    <row r="10374" spans="2:2" x14ac:dyDescent="0.25">
      <c r="B10374"/>
    </row>
    <row r="10375" spans="2:2" x14ac:dyDescent="0.25">
      <c r="B10375"/>
    </row>
    <row r="10376" spans="2:2" x14ac:dyDescent="0.25">
      <c r="B10376"/>
    </row>
    <row r="10377" spans="2:2" x14ac:dyDescent="0.25">
      <c r="B10377"/>
    </row>
    <row r="10378" spans="2:2" x14ac:dyDescent="0.25">
      <c r="B10378"/>
    </row>
    <row r="10379" spans="2:2" x14ac:dyDescent="0.25">
      <c r="B10379"/>
    </row>
    <row r="10380" spans="2:2" x14ac:dyDescent="0.25">
      <c r="B10380"/>
    </row>
    <row r="10381" spans="2:2" x14ac:dyDescent="0.25">
      <c r="B10381"/>
    </row>
    <row r="10382" spans="2:2" x14ac:dyDescent="0.25">
      <c r="B10382"/>
    </row>
    <row r="10383" spans="2:2" x14ac:dyDescent="0.25">
      <c r="B10383"/>
    </row>
    <row r="10384" spans="2:2" x14ac:dyDescent="0.25">
      <c r="B10384"/>
    </row>
    <row r="10385" spans="2:2" x14ac:dyDescent="0.25">
      <c r="B10385"/>
    </row>
    <row r="10386" spans="2:2" x14ac:dyDescent="0.25">
      <c r="B10386"/>
    </row>
    <row r="10387" spans="2:2" x14ac:dyDescent="0.25">
      <c r="B10387"/>
    </row>
    <row r="10388" spans="2:2" x14ac:dyDescent="0.25">
      <c r="B10388"/>
    </row>
    <row r="10389" spans="2:2" x14ac:dyDescent="0.25">
      <c r="B10389"/>
    </row>
    <row r="10390" spans="2:2" x14ac:dyDescent="0.25">
      <c r="B10390"/>
    </row>
    <row r="10391" spans="2:2" x14ac:dyDescent="0.25">
      <c r="B10391"/>
    </row>
    <row r="10392" spans="2:2" x14ac:dyDescent="0.25">
      <c r="B10392"/>
    </row>
    <row r="10393" spans="2:2" x14ac:dyDescent="0.25">
      <c r="B10393"/>
    </row>
    <row r="10394" spans="2:2" x14ac:dyDescent="0.25">
      <c r="B10394"/>
    </row>
    <row r="10395" spans="2:2" x14ac:dyDescent="0.25">
      <c r="B10395"/>
    </row>
    <row r="10396" spans="2:2" x14ac:dyDescent="0.25">
      <c r="B10396"/>
    </row>
    <row r="10397" spans="2:2" x14ac:dyDescent="0.25">
      <c r="B10397"/>
    </row>
    <row r="10398" spans="2:2" x14ac:dyDescent="0.25">
      <c r="B10398"/>
    </row>
    <row r="10399" spans="2:2" x14ac:dyDescent="0.25">
      <c r="B10399"/>
    </row>
    <row r="10400" spans="2:2" x14ac:dyDescent="0.25">
      <c r="B10400"/>
    </row>
    <row r="10401" spans="2:2" x14ac:dyDescent="0.25">
      <c r="B10401"/>
    </row>
    <row r="10402" spans="2:2" x14ac:dyDescent="0.25">
      <c r="B10402"/>
    </row>
    <row r="10403" spans="2:2" x14ac:dyDescent="0.25">
      <c r="B10403"/>
    </row>
    <row r="10404" spans="2:2" x14ac:dyDescent="0.25">
      <c r="B10404"/>
    </row>
    <row r="10405" spans="2:2" x14ac:dyDescent="0.25">
      <c r="B10405"/>
    </row>
    <row r="10406" spans="2:2" x14ac:dyDescent="0.25">
      <c r="B10406"/>
    </row>
    <row r="10407" spans="2:2" x14ac:dyDescent="0.25">
      <c r="B10407"/>
    </row>
    <row r="10408" spans="2:2" x14ac:dyDescent="0.25">
      <c r="B10408"/>
    </row>
    <row r="10409" spans="2:2" x14ac:dyDescent="0.25">
      <c r="B10409"/>
    </row>
    <row r="10410" spans="2:2" x14ac:dyDescent="0.25">
      <c r="B10410"/>
    </row>
    <row r="10411" spans="2:2" x14ac:dyDescent="0.25">
      <c r="B10411"/>
    </row>
    <row r="10412" spans="2:2" x14ac:dyDescent="0.25">
      <c r="B10412"/>
    </row>
    <row r="10413" spans="2:2" x14ac:dyDescent="0.25">
      <c r="B10413"/>
    </row>
    <row r="10414" spans="2:2" x14ac:dyDescent="0.25">
      <c r="B10414"/>
    </row>
    <row r="10415" spans="2:2" x14ac:dyDescent="0.25">
      <c r="B10415"/>
    </row>
    <row r="10416" spans="2:2" x14ac:dyDescent="0.25">
      <c r="B10416"/>
    </row>
    <row r="10417" spans="2:2" x14ac:dyDescent="0.25">
      <c r="B10417"/>
    </row>
    <row r="10418" spans="2:2" x14ac:dyDescent="0.25">
      <c r="B10418"/>
    </row>
    <row r="10419" spans="2:2" x14ac:dyDescent="0.25">
      <c r="B10419"/>
    </row>
    <row r="10420" spans="2:2" x14ac:dyDescent="0.25">
      <c r="B10420"/>
    </row>
    <row r="10421" spans="2:2" x14ac:dyDescent="0.25">
      <c r="B10421"/>
    </row>
    <row r="10422" spans="2:2" x14ac:dyDescent="0.25">
      <c r="B10422"/>
    </row>
    <row r="10423" spans="2:2" x14ac:dyDescent="0.25">
      <c r="B10423"/>
    </row>
    <row r="10424" spans="2:2" x14ac:dyDescent="0.25">
      <c r="B10424"/>
    </row>
    <row r="10425" spans="2:2" x14ac:dyDescent="0.25">
      <c r="B10425"/>
    </row>
    <row r="10426" spans="2:2" x14ac:dyDescent="0.25">
      <c r="B10426"/>
    </row>
    <row r="10427" spans="2:2" x14ac:dyDescent="0.25">
      <c r="B10427"/>
    </row>
    <row r="10428" spans="2:2" x14ac:dyDescent="0.25">
      <c r="B10428"/>
    </row>
    <row r="10429" spans="2:2" x14ac:dyDescent="0.25">
      <c r="B10429"/>
    </row>
    <row r="10430" spans="2:2" x14ac:dyDescent="0.25">
      <c r="B10430"/>
    </row>
    <row r="10431" spans="2:2" x14ac:dyDescent="0.25">
      <c r="B10431"/>
    </row>
    <row r="10432" spans="2:2" x14ac:dyDescent="0.25">
      <c r="B10432"/>
    </row>
    <row r="10433" spans="2:2" x14ac:dyDescent="0.25">
      <c r="B10433"/>
    </row>
    <row r="10434" spans="2:2" x14ac:dyDescent="0.25">
      <c r="B10434"/>
    </row>
    <row r="10435" spans="2:2" x14ac:dyDescent="0.25">
      <c r="B10435"/>
    </row>
    <row r="10436" spans="2:2" x14ac:dyDescent="0.25">
      <c r="B10436"/>
    </row>
    <row r="10437" spans="2:2" x14ac:dyDescent="0.25">
      <c r="B10437"/>
    </row>
    <row r="10438" spans="2:2" x14ac:dyDescent="0.25">
      <c r="B10438"/>
    </row>
    <row r="10439" spans="2:2" x14ac:dyDescent="0.25">
      <c r="B10439"/>
    </row>
    <row r="10440" spans="2:2" x14ac:dyDescent="0.25">
      <c r="B10440"/>
    </row>
    <row r="10441" spans="2:2" x14ac:dyDescent="0.25">
      <c r="B10441"/>
    </row>
    <row r="10442" spans="2:2" x14ac:dyDescent="0.25">
      <c r="B10442"/>
    </row>
    <row r="10443" spans="2:2" x14ac:dyDescent="0.25">
      <c r="B10443"/>
    </row>
    <row r="10444" spans="2:2" x14ac:dyDescent="0.25">
      <c r="B10444"/>
    </row>
    <row r="10445" spans="2:2" x14ac:dyDescent="0.25">
      <c r="B10445"/>
    </row>
    <row r="10446" spans="2:2" x14ac:dyDescent="0.25">
      <c r="B10446"/>
    </row>
    <row r="10447" spans="2:2" x14ac:dyDescent="0.25">
      <c r="B10447"/>
    </row>
    <row r="10448" spans="2:2" x14ac:dyDescent="0.25">
      <c r="B10448"/>
    </row>
    <row r="10449" spans="2:2" x14ac:dyDescent="0.25">
      <c r="B10449"/>
    </row>
    <row r="10450" spans="2:2" x14ac:dyDescent="0.25">
      <c r="B10450"/>
    </row>
    <row r="10451" spans="2:2" x14ac:dyDescent="0.25">
      <c r="B10451"/>
    </row>
    <row r="10452" spans="2:2" x14ac:dyDescent="0.25">
      <c r="B10452"/>
    </row>
    <row r="10453" spans="2:2" x14ac:dyDescent="0.25">
      <c r="B10453"/>
    </row>
    <row r="10454" spans="2:2" x14ac:dyDescent="0.25">
      <c r="B10454"/>
    </row>
    <row r="10455" spans="2:2" x14ac:dyDescent="0.25">
      <c r="B10455"/>
    </row>
    <row r="10456" spans="2:2" x14ac:dyDescent="0.25">
      <c r="B10456"/>
    </row>
    <row r="10457" spans="2:2" x14ac:dyDescent="0.25">
      <c r="B10457"/>
    </row>
    <row r="10458" spans="2:2" x14ac:dyDescent="0.25">
      <c r="B10458"/>
    </row>
    <row r="10459" spans="2:2" x14ac:dyDescent="0.25">
      <c r="B10459"/>
    </row>
    <row r="10460" spans="2:2" x14ac:dyDescent="0.25">
      <c r="B10460"/>
    </row>
    <row r="10461" spans="2:2" x14ac:dyDescent="0.25">
      <c r="B10461"/>
    </row>
    <row r="10462" spans="2:2" x14ac:dyDescent="0.25">
      <c r="B10462"/>
    </row>
    <row r="10463" spans="2:2" x14ac:dyDescent="0.25">
      <c r="B10463"/>
    </row>
    <row r="10464" spans="2:2" x14ac:dyDescent="0.25">
      <c r="B10464"/>
    </row>
    <row r="10465" spans="2:2" x14ac:dyDescent="0.25">
      <c r="B10465"/>
    </row>
    <row r="10466" spans="2:2" x14ac:dyDescent="0.25">
      <c r="B10466"/>
    </row>
    <row r="10467" spans="2:2" x14ac:dyDescent="0.25">
      <c r="B10467"/>
    </row>
    <row r="10468" spans="2:2" x14ac:dyDescent="0.25">
      <c r="B10468"/>
    </row>
    <row r="10469" spans="2:2" x14ac:dyDescent="0.25">
      <c r="B10469"/>
    </row>
    <row r="10470" spans="2:2" x14ac:dyDescent="0.25">
      <c r="B10470"/>
    </row>
    <row r="10471" spans="2:2" x14ac:dyDescent="0.25">
      <c r="B10471"/>
    </row>
    <row r="10472" spans="2:2" x14ac:dyDescent="0.25">
      <c r="B10472"/>
    </row>
    <row r="10473" spans="2:2" x14ac:dyDescent="0.25">
      <c r="B10473"/>
    </row>
    <row r="10474" spans="2:2" x14ac:dyDescent="0.25">
      <c r="B10474"/>
    </row>
    <row r="10475" spans="2:2" x14ac:dyDescent="0.25">
      <c r="B10475"/>
    </row>
    <row r="10476" spans="2:2" x14ac:dyDescent="0.25">
      <c r="B10476"/>
    </row>
    <row r="10477" spans="2:2" x14ac:dyDescent="0.25">
      <c r="B10477"/>
    </row>
    <row r="10478" spans="2:2" x14ac:dyDescent="0.25">
      <c r="B10478"/>
    </row>
    <row r="10479" spans="2:2" x14ac:dyDescent="0.25">
      <c r="B10479"/>
    </row>
    <row r="10480" spans="2:2" x14ac:dyDescent="0.25">
      <c r="B10480"/>
    </row>
    <row r="10481" spans="2:2" x14ac:dyDescent="0.25">
      <c r="B10481"/>
    </row>
    <row r="10482" spans="2:2" x14ac:dyDescent="0.25">
      <c r="B10482"/>
    </row>
    <row r="10483" spans="2:2" x14ac:dyDescent="0.25">
      <c r="B10483"/>
    </row>
    <row r="10484" spans="2:2" x14ac:dyDescent="0.25">
      <c r="B10484"/>
    </row>
    <row r="10485" spans="2:2" x14ac:dyDescent="0.25">
      <c r="B10485"/>
    </row>
    <row r="10486" spans="2:2" x14ac:dyDescent="0.25">
      <c r="B10486"/>
    </row>
    <row r="10487" spans="2:2" x14ac:dyDescent="0.25">
      <c r="B10487"/>
    </row>
    <row r="10488" spans="2:2" x14ac:dyDescent="0.25">
      <c r="B10488"/>
    </row>
    <row r="10489" spans="2:2" x14ac:dyDescent="0.25">
      <c r="B10489"/>
    </row>
    <row r="10490" spans="2:2" x14ac:dyDescent="0.25">
      <c r="B10490"/>
    </row>
    <row r="10491" spans="2:2" x14ac:dyDescent="0.25">
      <c r="B10491"/>
    </row>
    <row r="10492" spans="2:2" x14ac:dyDescent="0.25">
      <c r="B10492"/>
    </row>
    <row r="10493" spans="2:2" x14ac:dyDescent="0.25">
      <c r="B10493"/>
    </row>
    <row r="10494" spans="2:2" x14ac:dyDescent="0.25">
      <c r="B10494"/>
    </row>
    <row r="10495" spans="2:2" x14ac:dyDescent="0.25">
      <c r="B10495"/>
    </row>
    <row r="10496" spans="2:2" x14ac:dyDescent="0.25">
      <c r="B10496"/>
    </row>
    <row r="10497" spans="2:2" x14ac:dyDescent="0.25">
      <c r="B10497"/>
    </row>
    <row r="10498" spans="2:2" x14ac:dyDescent="0.25">
      <c r="B10498"/>
    </row>
    <row r="10499" spans="2:2" x14ac:dyDescent="0.25">
      <c r="B10499"/>
    </row>
    <row r="10500" spans="2:2" x14ac:dyDescent="0.25">
      <c r="B10500"/>
    </row>
    <row r="10501" spans="2:2" x14ac:dyDescent="0.25">
      <c r="B10501"/>
    </row>
    <row r="10502" spans="2:2" x14ac:dyDescent="0.25">
      <c r="B10502"/>
    </row>
    <row r="10503" spans="2:2" x14ac:dyDescent="0.25">
      <c r="B10503"/>
    </row>
    <row r="10504" spans="2:2" x14ac:dyDescent="0.25">
      <c r="B10504"/>
    </row>
    <row r="10505" spans="2:2" x14ac:dyDescent="0.25">
      <c r="B10505"/>
    </row>
    <row r="10506" spans="2:2" x14ac:dyDescent="0.25">
      <c r="B10506"/>
    </row>
    <row r="10507" spans="2:2" x14ac:dyDescent="0.25">
      <c r="B10507"/>
    </row>
    <row r="10508" spans="2:2" x14ac:dyDescent="0.25">
      <c r="B10508"/>
    </row>
    <row r="10509" spans="2:2" x14ac:dyDescent="0.25">
      <c r="B10509"/>
    </row>
    <row r="10510" spans="2:2" x14ac:dyDescent="0.25">
      <c r="B10510"/>
    </row>
    <row r="10511" spans="2:2" x14ac:dyDescent="0.25">
      <c r="B10511"/>
    </row>
    <row r="10512" spans="2:2" x14ac:dyDescent="0.25">
      <c r="B10512"/>
    </row>
    <row r="10513" spans="2:2" x14ac:dyDescent="0.25">
      <c r="B10513"/>
    </row>
    <row r="10514" spans="2:2" x14ac:dyDescent="0.25">
      <c r="B10514"/>
    </row>
    <row r="10515" spans="2:2" x14ac:dyDescent="0.25">
      <c r="B10515"/>
    </row>
    <row r="10516" spans="2:2" x14ac:dyDescent="0.25">
      <c r="B10516"/>
    </row>
    <row r="10517" spans="2:2" x14ac:dyDescent="0.25">
      <c r="B10517"/>
    </row>
    <row r="10518" spans="2:2" x14ac:dyDescent="0.25">
      <c r="B10518"/>
    </row>
    <row r="10519" spans="2:2" x14ac:dyDescent="0.25">
      <c r="B10519"/>
    </row>
    <row r="10520" spans="2:2" x14ac:dyDescent="0.25">
      <c r="B10520"/>
    </row>
    <row r="10521" spans="2:2" x14ac:dyDescent="0.25">
      <c r="B10521"/>
    </row>
    <row r="10522" spans="2:2" x14ac:dyDescent="0.25">
      <c r="B10522"/>
    </row>
    <row r="10523" spans="2:2" x14ac:dyDescent="0.25">
      <c r="B10523"/>
    </row>
    <row r="10524" spans="2:2" x14ac:dyDescent="0.25">
      <c r="B10524"/>
    </row>
    <row r="10525" spans="2:2" x14ac:dyDescent="0.25">
      <c r="B10525"/>
    </row>
    <row r="10526" spans="2:2" x14ac:dyDescent="0.25">
      <c r="B10526"/>
    </row>
    <row r="10527" spans="2:2" x14ac:dyDescent="0.25">
      <c r="B10527"/>
    </row>
    <row r="10528" spans="2:2" x14ac:dyDescent="0.25">
      <c r="B10528"/>
    </row>
    <row r="10529" spans="2:2" x14ac:dyDescent="0.25">
      <c r="B10529"/>
    </row>
    <row r="10530" spans="2:2" x14ac:dyDescent="0.25">
      <c r="B10530"/>
    </row>
    <row r="10531" spans="2:2" x14ac:dyDescent="0.25">
      <c r="B10531"/>
    </row>
    <row r="10532" spans="2:2" x14ac:dyDescent="0.25">
      <c r="B10532"/>
    </row>
    <row r="10533" spans="2:2" x14ac:dyDescent="0.25">
      <c r="B10533"/>
    </row>
    <row r="10534" spans="2:2" x14ac:dyDescent="0.25">
      <c r="B10534"/>
    </row>
    <row r="10535" spans="2:2" x14ac:dyDescent="0.25">
      <c r="B10535"/>
    </row>
    <row r="10536" spans="2:2" x14ac:dyDescent="0.25">
      <c r="B10536"/>
    </row>
    <row r="10537" spans="2:2" x14ac:dyDescent="0.25">
      <c r="B10537"/>
    </row>
    <row r="10538" spans="2:2" x14ac:dyDescent="0.25">
      <c r="B10538"/>
    </row>
    <row r="10539" spans="2:2" x14ac:dyDescent="0.25">
      <c r="B10539"/>
    </row>
    <row r="10540" spans="2:2" x14ac:dyDescent="0.25">
      <c r="B10540"/>
    </row>
    <row r="10541" spans="2:2" x14ac:dyDescent="0.25">
      <c r="B10541"/>
    </row>
    <row r="10542" spans="2:2" x14ac:dyDescent="0.25">
      <c r="B10542"/>
    </row>
    <row r="10543" spans="2:2" x14ac:dyDescent="0.25">
      <c r="B10543"/>
    </row>
    <row r="10544" spans="2:2" x14ac:dyDescent="0.25">
      <c r="B10544"/>
    </row>
    <row r="10545" spans="2:2" x14ac:dyDescent="0.25">
      <c r="B10545"/>
    </row>
    <row r="10546" spans="2:2" x14ac:dyDescent="0.25">
      <c r="B10546"/>
    </row>
    <row r="10547" spans="2:2" x14ac:dyDescent="0.25">
      <c r="B10547"/>
    </row>
    <row r="10548" spans="2:2" x14ac:dyDescent="0.25">
      <c r="B10548"/>
    </row>
    <row r="10549" spans="2:2" x14ac:dyDescent="0.25">
      <c r="B10549"/>
    </row>
    <row r="10550" spans="2:2" x14ac:dyDescent="0.25">
      <c r="B10550"/>
    </row>
    <row r="10551" spans="2:2" x14ac:dyDescent="0.25">
      <c r="B10551"/>
    </row>
    <row r="10552" spans="2:2" x14ac:dyDescent="0.25">
      <c r="B10552"/>
    </row>
    <row r="10553" spans="2:2" x14ac:dyDescent="0.25">
      <c r="B10553"/>
    </row>
    <row r="10554" spans="2:2" x14ac:dyDescent="0.25">
      <c r="B10554"/>
    </row>
    <row r="10555" spans="2:2" x14ac:dyDescent="0.25">
      <c r="B10555"/>
    </row>
    <row r="10556" spans="2:2" x14ac:dyDescent="0.25">
      <c r="B10556"/>
    </row>
    <row r="10557" spans="2:2" x14ac:dyDescent="0.25">
      <c r="B10557"/>
    </row>
    <row r="10558" spans="2:2" x14ac:dyDescent="0.25">
      <c r="B10558"/>
    </row>
    <row r="10559" spans="2:2" x14ac:dyDescent="0.25">
      <c r="B10559"/>
    </row>
    <row r="10560" spans="2:2" x14ac:dyDescent="0.25">
      <c r="B10560"/>
    </row>
    <row r="10561" spans="2:2" x14ac:dyDescent="0.25">
      <c r="B10561"/>
    </row>
    <row r="10562" spans="2:2" x14ac:dyDescent="0.25">
      <c r="B10562"/>
    </row>
    <row r="10563" spans="2:2" x14ac:dyDescent="0.25">
      <c r="B10563"/>
    </row>
    <row r="10564" spans="2:2" x14ac:dyDescent="0.25">
      <c r="B10564"/>
    </row>
    <row r="10565" spans="2:2" x14ac:dyDescent="0.25">
      <c r="B10565"/>
    </row>
    <row r="10566" spans="2:2" x14ac:dyDescent="0.25">
      <c r="B10566"/>
    </row>
    <row r="10567" spans="2:2" x14ac:dyDescent="0.25">
      <c r="B10567"/>
    </row>
    <row r="10568" spans="2:2" x14ac:dyDescent="0.25">
      <c r="B10568"/>
    </row>
    <row r="10569" spans="2:2" x14ac:dyDescent="0.25">
      <c r="B10569"/>
    </row>
    <row r="10570" spans="2:2" x14ac:dyDescent="0.25">
      <c r="B10570"/>
    </row>
    <row r="10571" spans="2:2" x14ac:dyDescent="0.25">
      <c r="B10571"/>
    </row>
    <row r="10572" spans="2:2" x14ac:dyDescent="0.25">
      <c r="B10572"/>
    </row>
    <row r="10573" spans="2:2" x14ac:dyDescent="0.25">
      <c r="B10573"/>
    </row>
    <row r="10574" spans="2:2" x14ac:dyDescent="0.25">
      <c r="B10574"/>
    </row>
    <row r="10575" spans="2:2" x14ac:dyDescent="0.25">
      <c r="B10575"/>
    </row>
    <row r="10576" spans="2:2" x14ac:dyDescent="0.25">
      <c r="B10576"/>
    </row>
    <row r="10577" spans="2:2" x14ac:dyDescent="0.25">
      <c r="B10577"/>
    </row>
    <row r="10578" spans="2:2" x14ac:dyDescent="0.25">
      <c r="B10578"/>
    </row>
    <row r="10579" spans="2:2" x14ac:dyDescent="0.25">
      <c r="B10579"/>
    </row>
    <row r="10580" spans="2:2" x14ac:dyDescent="0.25">
      <c r="B10580"/>
    </row>
    <row r="10581" spans="2:2" x14ac:dyDescent="0.25">
      <c r="B10581"/>
    </row>
    <row r="10582" spans="2:2" x14ac:dyDescent="0.25">
      <c r="B10582"/>
    </row>
    <row r="10583" spans="2:2" x14ac:dyDescent="0.25">
      <c r="B10583"/>
    </row>
    <row r="10584" spans="2:2" x14ac:dyDescent="0.25">
      <c r="B10584"/>
    </row>
    <row r="10585" spans="2:2" x14ac:dyDescent="0.25">
      <c r="B10585"/>
    </row>
    <row r="10586" spans="2:2" x14ac:dyDescent="0.25">
      <c r="B10586"/>
    </row>
    <row r="10587" spans="2:2" x14ac:dyDescent="0.25">
      <c r="B10587"/>
    </row>
    <row r="10588" spans="2:2" x14ac:dyDescent="0.25">
      <c r="B10588"/>
    </row>
    <row r="10589" spans="2:2" x14ac:dyDescent="0.25">
      <c r="B10589"/>
    </row>
    <row r="10590" spans="2:2" x14ac:dyDescent="0.25">
      <c r="B10590"/>
    </row>
    <row r="10591" spans="2:2" x14ac:dyDescent="0.25">
      <c r="B10591"/>
    </row>
    <row r="10592" spans="2:2" x14ac:dyDescent="0.25">
      <c r="B10592"/>
    </row>
    <row r="10593" spans="2:2" x14ac:dyDescent="0.25">
      <c r="B10593"/>
    </row>
    <row r="10594" spans="2:2" x14ac:dyDescent="0.25">
      <c r="B10594"/>
    </row>
    <row r="10595" spans="2:2" x14ac:dyDescent="0.25">
      <c r="B10595"/>
    </row>
    <row r="10596" spans="2:2" x14ac:dyDescent="0.25">
      <c r="B10596"/>
    </row>
    <row r="10597" spans="2:2" x14ac:dyDescent="0.25">
      <c r="B10597"/>
    </row>
    <row r="10598" spans="2:2" x14ac:dyDescent="0.25">
      <c r="B10598"/>
    </row>
    <row r="10599" spans="2:2" x14ac:dyDescent="0.25">
      <c r="B10599"/>
    </row>
    <row r="10600" spans="2:2" x14ac:dyDescent="0.25">
      <c r="B10600"/>
    </row>
    <row r="10601" spans="2:2" x14ac:dyDescent="0.25">
      <c r="B10601"/>
    </row>
    <row r="10602" spans="2:2" x14ac:dyDescent="0.25">
      <c r="B10602"/>
    </row>
    <row r="10603" spans="2:2" x14ac:dyDescent="0.25">
      <c r="B10603"/>
    </row>
    <row r="10604" spans="2:2" x14ac:dyDescent="0.25">
      <c r="B10604"/>
    </row>
    <row r="10605" spans="2:2" x14ac:dyDescent="0.25">
      <c r="B10605"/>
    </row>
    <row r="10606" spans="2:2" x14ac:dyDescent="0.25">
      <c r="B10606"/>
    </row>
    <row r="10607" spans="2:2" x14ac:dyDescent="0.25">
      <c r="B10607"/>
    </row>
    <row r="10608" spans="2:2" x14ac:dyDescent="0.25">
      <c r="B10608"/>
    </row>
    <row r="10609" spans="2:2" x14ac:dyDescent="0.25">
      <c r="B10609"/>
    </row>
    <row r="10610" spans="2:2" x14ac:dyDescent="0.25">
      <c r="B10610"/>
    </row>
    <row r="10611" spans="2:2" x14ac:dyDescent="0.25">
      <c r="B10611"/>
    </row>
    <row r="10612" spans="2:2" x14ac:dyDescent="0.25">
      <c r="B10612"/>
    </row>
    <row r="10613" spans="2:2" x14ac:dyDescent="0.25">
      <c r="B10613"/>
    </row>
    <row r="10614" spans="2:2" x14ac:dyDescent="0.25">
      <c r="B10614"/>
    </row>
    <row r="10615" spans="2:2" x14ac:dyDescent="0.25">
      <c r="B10615"/>
    </row>
    <row r="10616" spans="2:2" x14ac:dyDescent="0.25">
      <c r="B10616"/>
    </row>
    <row r="10617" spans="2:2" x14ac:dyDescent="0.25">
      <c r="B10617"/>
    </row>
    <row r="10618" spans="2:2" x14ac:dyDescent="0.25">
      <c r="B10618"/>
    </row>
    <row r="10619" spans="2:2" x14ac:dyDescent="0.25">
      <c r="B10619"/>
    </row>
    <row r="10620" spans="2:2" x14ac:dyDescent="0.25">
      <c r="B10620"/>
    </row>
    <row r="10621" spans="2:2" x14ac:dyDescent="0.25">
      <c r="B10621"/>
    </row>
    <row r="10622" spans="2:2" x14ac:dyDescent="0.25">
      <c r="B10622"/>
    </row>
    <row r="10623" spans="2:2" x14ac:dyDescent="0.25">
      <c r="B10623"/>
    </row>
    <row r="10624" spans="2:2" x14ac:dyDescent="0.25">
      <c r="B10624"/>
    </row>
    <row r="10625" spans="2:2" x14ac:dyDescent="0.25">
      <c r="B10625"/>
    </row>
    <row r="10626" spans="2:2" x14ac:dyDescent="0.25">
      <c r="B10626"/>
    </row>
    <row r="10627" spans="2:2" x14ac:dyDescent="0.25">
      <c r="B10627"/>
    </row>
    <row r="10628" spans="2:2" x14ac:dyDescent="0.25">
      <c r="B10628"/>
    </row>
    <row r="10629" spans="2:2" x14ac:dyDescent="0.25">
      <c r="B10629"/>
    </row>
    <row r="10630" spans="2:2" x14ac:dyDescent="0.25">
      <c r="B10630"/>
    </row>
    <row r="10631" spans="2:2" x14ac:dyDescent="0.25">
      <c r="B10631"/>
    </row>
    <row r="10632" spans="2:2" x14ac:dyDescent="0.25">
      <c r="B10632"/>
    </row>
    <row r="10633" spans="2:2" x14ac:dyDescent="0.25">
      <c r="B10633"/>
    </row>
    <row r="10634" spans="2:2" x14ac:dyDescent="0.25">
      <c r="B10634"/>
    </row>
    <row r="10635" spans="2:2" x14ac:dyDescent="0.25">
      <c r="B10635"/>
    </row>
    <row r="10636" spans="2:2" x14ac:dyDescent="0.25">
      <c r="B10636"/>
    </row>
    <row r="10637" spans="2:2" x14ac:dyDescent="0.25">
      <c r="B10637"/>
    </row>
    <row r="10638" spans="2:2" x14ac:dyDescent="0.25">
      <c r="B10638"/>
    </row>
    <row r="10639" spans="2:2" x14ac:dyDescent="0.25">
      <c r="B10639"/>
    </row>
    <row r="10640" spans="2:2" x14ac:dyDescent="0.25">
      <c r="B10640"/>
    </row>
    <row r="10641" spans="2:2" x14ac:dyDescent="0.25">
      <c r="B10641"/>
    </row>
    <row r="10642" spans="2:2" x14ac:dyDescent="0.25">
      <c r="B10642"/>
    </row>
    <row r="10643" spans="2:2" x14ac:dyDescent="0.25">
      <c r="B10643"/>
    </row>
    <row r="10644" spans="2:2" x14ac:dyDescent="0.25">
      <c r="B10644"/>
    </row>
    <row r="10645" spans="2:2" x14ac:dyDescent="0.25">
      <c r="B10645"/>
    </row>
    <row r="10646" spans="2:2" x14ac:dyDescent="0.25">
      <c r="B10646"/>
    </row>
    <row r="10647" spans="2:2" x14ac:dyDescent="0.25">
      <c r="B10647"/>
    </row>
    <row r="10648" spans="2:2" x14ac:dyDescent="0.25">
      <c r="B10648"/>
    </row>
    <row r="10649" spans="2:2" x14ac:dyDescent="0.25">
      <c r="B10649"/>
    </row>
    <row r="10650" spans="2:2" x14ac:dyDescent="0.25">
      <c r="B10650"/>
    </row>
    <row r="10651" spans="2:2" x14ac:dyDescent="0.25">
      <c r="B10651"/>
    </row>
    <row r="10652" spans="2:2" x14ac:dyDescent="0.25">
      <c r="B10652"/>
    </row>
    <row r="10653" spans="2:2" x14ac:dyDescent="0.25">
      <c r="B10653"/>
    </row>
    <row r="10654" spans="2:2" x14ac:dyDescent="0.25">
      <c r="B10654"/>
    </row>
    <row r="10655" spans="2:2" x14ac:dyDescent="0.25">
      <c r="B10655"/>
    </row>
    <row r="10656" spans="2:2" x14ac:dyDescent="0.25">
      <c r="B10656"/>
    </row>
    <row r="10657" spans="2:2" x14ac:dyDescent="0.25">
      <c r="B10657"/>
    </row>
    <row r="10658" spans="2:2" x14ac:dyDescent="0.25">
      <c r="B10658"/>
    </row>
    <row r="10659" spans="2:2" x14ac:dyDescent="0.25">
      <c r="B10659"/>
    </row>
    <row r="10660" spans="2:2" x14ac:dyDescent="0.25">
      <c r="B10660"/>
    </row>
    <row r="10661" spans="2:2" x14ac:dyDescent="0.25">
      <c r="B10661"/>
    </row>
    <row r="10662" spans="2:2" x14ac:dyDescent="0.25">
      <c r="B10662"/>
    </row>
    <row r="10663" spans="2:2" x14ac:dyDescent="0.25">
      <c r="B10663"/>
    </row>
    <row r="10664" spans="2:2" x14ac:dyDescent="0.25">
      <c r="B10664"/>
    </row>
    <row r="10665" spans="2:2" x14ac:dyDescent="0.25">
      <c r="B10665"/>
    </row>
    <row r="10666" spans="2:2" x14ac:dyDescent="0.25">
      <c r="B10666"/>
    </row>
    <row r="10667" spans="2:2" x14ac:dyDescent="0.25">
      <c r="B10667"/>
    </row>
    <row r="10668" spans="2:2" x14ac:dyDescent="0.25">
      <c r="B10668"/>
    </row>
    <row r="10669" spans="2:2" x14ac:dyDescent="0.25">
      <c r="B10669"/>
    </row>
    <row r="10670" spans="2:2" x14ac:dyDescent="0.25">
      <c r="B10670"/>
    </row>
    <row r="10671" spans="2:2" x14ac:dyDescent="0.25">
      <c r="B10671"/>
    </row>
    <row r="10672" spans="2:2" x14ac:dyDescent="0.25">
      <c r="B10672"/>
    </row>
    <row r="10673" spans="2:2" x14ac:dyDescent="0.25">
      <c r="B10673"/>
    </row>
    <row r="10674" spans="2:2" x14ac:dyDescent="0.25">
      <c r="B10674"/>
    </row>
    <row r="10675" spans="2:2" x14ac:dyDescent="0.25">
      <c r="B10675"/>
    </row>
    <row r="10676" spans="2:2" x14ac:dyDescent="0.25">
      <c r="B10676"/>
    </row>
    <row r="10677" spans="2:2" x14ac:dyDescent="0.25">
      <c r="B10677"/>
    </row>
    <row r="10678" spans="2:2" x14ac:dyDescent="0.25">
      <c r="B10678"/>
    </row>
    <row r="10679" spans="2:2" x14ac:dyDescent="0.25">
      <c r="B10679"/>
    </row>
    <row r="10680" spans="2:2" x14ac:dyDescent="0.25">
      <c r="B10680"/>
    </row>
    <row r="10681" spans="2:2" x14ac:dyDescent="0.25">
      <c r="B10681"/>
    </row>
    <row r="10682" spans="2:2" x14ac:dyDescent="0.25">
      <c r="B10682"/>
    </row>
    <row r="10683" spans="2:2" x14ac:dyDescent="0.25">
      <c r="B10683"/>
    </row>
    <row r="10684" spans="2:2" x14ac:dyDescent="0.25">
      <c r="B10684"/>
    </row>
    <row r="10685" spans="2:2" x14ac:dyDescent="0.25">
      <c r="B10685"/>
    </row>
    <row r="10686" spans="2:2" x14ac:dyDescent="0.25">
      <c r="B10686"/>
    </row>
    <row r="10687" spans="2:2" x14ac:dyDescent="0.25">
      <c r="B10687"/>
    </row>
    <row r="10688" spans="2:2" x14ac:dyDescent="0.25">
      <c r="B10688"/>
    </row>
    <row r="10689" spans="2:2" x14ac:dyDescent="0.25">
      <c r="B10689"/>
    </row>
    <row r="10690" spans="2:2" x14ac:dyDescent="0.25">
      <c r="B10690"/>
    </row>
    <row r="10691" spans="2:2" x14ac:dyDescent="0.25">
      <c r="B10691"/>
    </row>
    <row r="10692" spans="2:2" x14ac:dyDescent="0.25">
      <c r="B10692"/>
    </row>
    <row r="10693" spans="2:2" x14ac:dyDescent="0.25">
      <c r="B10693"/>
    </row>
    <row r="10694" spans="2:2" x14ac:dyDescent="0.25">
      <c r="B10694"/>
    </row>
    <row r="10695" spans="2:2" x14ac:dyDescent="0.25">
      <c r="B10695"/>
    </row>
    <row r="10696" spans="2:2" x14ac:dyDescent="0.25">
      <c r="B10696"/>
    </row>
    <row r="10697" spans="2:2" x14ac:dyDescent="0.25">
      <c r="B10697"/>
    </row>
    <row r="10698" spans="2:2" x14ac:dyDescent="0.25">
      <c r="B10698"/>
    </row>
    <row r="10699" spans="2:2" x14ac:dyDescent="0.25">
      <c r="B10699"/>
    </row>
    <row r="10700" spans="2:2" x14ac:dyDescent="0.25">
      <c r="B10700"/>
    </row>
    <row r="10701" spans="2:2" x14ac:dyDescent="0.25">
      <c r="B10701"/>
    </row>
    <row r="10702" spans="2:2" x14ac:dyDescent="0.25">
      <c r="B10702"/>
    </row>
    <row r="10703" spans="2:2" x14ac:dyDescent="0.25">
      <c r="B10703"/>
    </row>
    <row r="10704" spans="2:2" x14ac:dyDescent="0.25">
      <c r="B10704"/>
    </row>
    <row r="10705" spans="2:2" x14ac:dyDescent="0.25">
      <c r="B10705"/>
    </row>
    <row r="10706" spans="2:2" x14ac:dyDescent="0.25">
      <c r="B10706"/>
    </row>
    <row r="10707" spans="2:2" x14ac:dyDescent="0.25">
      <c r="B10707"/>
    </row>
    <row r="10708" spans="2:2" x14ac:dyDescent="0.25">
      <c r="B10708"/>
    </row>
    <row r="10709" spans="2:2" x14ac:dyDescent="0.25">
      <c r="B10709"/>
    </row>
    <row r="10710" spans="2:2" x14ac:dyDescent="0.25">
      <c r="B10710"/>
    </row>
    <row r="10711" spans="2:2" x14ac:dyDescent="0.25">
      <c r="B10711"/>
    </row>
    <row r="10712" spans="2:2" x14ac:dyDescent="0.25">
      <c r="B10712"/>
    </row>
    <row r="10713" spans="2:2" x14ac:dyDescent="0.25">
      <c r="B10713"/>
    </row>
    <row r="10714" spans="2:2" x14ac:dyDescent="0.25">
      <c r="B10714"/>
    </row>
    <row r="10715" spans="2:2" x14ac:dyDescent="0.25">
      <c r="B10715"/>
    </row>
    <row r="10716" spans="2:2" x14ac:dyDescent="0.25">
      <c r="B10716"/>
    </row>
    <row r="10717" spans="2:2" x14ac:dyDescent="0.25">
      <c r="B10717"/>
    </row>
    <row r="10718" spans="2:2" x14ac:dyDescent="0.25">
      <c r="B10718"/>
    </row>
    <row r="10719" spans="2:2" x14ac:dyDescent="0.25">
      <c r="B10719"/>
    </row>
    <row r="10720" spans="2:2" x14ac:dyDescent="0.25">
      <c r="B10720"/>
    </row>
    <row r="10721" spans="2:2" x14ac:dyDescent="0.25">
      <c r="B10721"/>
    </row>
    <row r="10722" spans="2:2" x14ac:dyDescent="0.25">
      <c r="B10722"/>
    </row>
    <row r="10723" spans="2:2" x14ac:dyDescent="0.25">
      <c r="B10723"/>
    </row>
    <row r="10724" spans="2:2" x14ac:dyDescent="0.25">
      <c r="B10724"/>
    </row>
    <row r="10725" spans="2:2" x14ac:dyDescent="0.25">
      <c r="B10725"/>
    </row>
    <row r="10726" spans="2:2" x14ac:dyDescent="0.25">
      <c r="B10726"/>
    </row>
    <row r="10727" spans="2:2" x14ac:dyDescent="0.25">
      <c r="B10727"/>
    </row>
    <row r="10728" spans="2:2" x14ac:dyDescent="0.25">
      <c r="B10728"/>
    </row>
    <row r="10729" spans="2:2" x14ac:dyDescent="0.25">
      <c r="B10729"/>
    </row>
    <row r="10730" spans="2:2" x14ac:dyDescent="0.25">
      <c r="B10730"/>
    </row>
    <row r="10731" spans="2:2" x14ac:dyDescent="0.25">
      <c r="B10731"/>
    </row>
    <row r="10732" spans="2:2" x14ac:dyDescent="0.25">
      <c r="B10732"/>
    </row>
    <row r="10733" spans="2:2" x14ac:dyDescent="0.25">
      <c r="B10733"/>
    </row>
    <row r="10734" spans="2:2" x14ac:dyDescent="0.25">
      <c r="B10734"/>
    </row>
    <row r="10735" spans="2:2" x14ac:dyDescent="0.25">
      <c r="B10735"/>
    </row>
    <row r="10736" spans="2:2" x14ac:dyDescent="0.25">
      <c r="B10736"/>
    </row>
    <row r="10737" spans="2:2" x14ac:dyDescent="0.25">
      <c r="B10737"/>
    </row>
    <row r="10738" spans="2:2" x14ac:dyDescent="0.25">
      <c r="B10738"/>
    </row>
    <row r="10739" spans="2:2" x14ac:dyDescent="0.25">
      <c r="B10739"/>
    </row>
    <row r="10740" spans="2:2" x14ac:dyDescent="0.25">
      <c r="B10740"/>
    </row>
    <row r="10741" spans="2:2" x14ac:dyDescent="0.25">
      <c r="B10741"/>
    </row>
    <row r="10742" spans="2:2" x14ac:dyDescent="0.25">
      <c r="B10742"/>
    </row>
    <row r="10743" spans="2:2" x14ac:dyDescent="0.25">
      <c r="B10743"/>
    </row>
    <row r="10744" spans="2:2" x14ac:dyDescent="0.25">
      <c r="B10744"/>
    </row>
    <row r="10745" spans="2:2" x14ac:dyDescent="0.25">
      <c r="B10745"/>
    </row>
    <row r="10746" spans="2:2" x14ac:dyDescent="0.25">
      <c r="B10746"/>
    </row>
    <row r="10747" spans="2:2" x14ac:dyDescent="0.25">
      <c r="B10747"/>
    </row>
    <row r="10748" spans="2:2" x14ac:dyDescent="0.25">
      <c r="B10748"/>
    </row>
    <row r="10749" spans="2:2" x14ac:dyDescent="0.25">
      <c r="B10749"/>
    </row>
    <row r="10750" spans="2:2" x14ac:dyDescent="0.25">
      <c r="B10750"/>
    </row>
    <row r="10751" spans="2:2" x14ac:dyDescent="0.25">
      <c r="B10751"/>
    </row>
    <row r="10752" spans="2:2" x14ac:dyDescent="0.25">
      <c r="B10752"/>
    </row>
    <row r="10753" spans="2:2" x14ac:dyDescent="0.25">
      <c r="B10753"/>
    </row>
    <row r="10754" spans="2:2" x14ac:dyDescent="0.25">
      <c r="B10754"/>
    </row>
    <row r="10755" spans="2:2" x14ac:dyDescent="0.25">
      <c r="B10755"/>
    </row>
    <row r="10756" spans="2:2" x14ac:dyDescent="0.25">
      <c r="B10756"/>
    </row>
    <row r="10757" spans="2:2" x14ac:dyDescent="0.25">
      <c r="B10757"/>
    </row>
    <row r="10758" spans="2:2" x14ac:dyDescent="0.25">
      <c r="B10758"/>
    </row>
    <row r="10759" spans="2:2" x14ac:dyDescent="0.25">
      <c r="B10759"/>
    </row>
    <row r="10760" spans="2:2" x14ac:dyDescent="0.25">
      <c r="B10760"/>
    </row>
    <row r="10761" spans="2:2" x14ac:dyDescent="0.25">
      <c r="B10761"/>
    </row>
    <row r="10762" spans="2:2" x14ac:dyDescent="0.25">
      <c r="B10762"/>
    </row>
    <row r="10763" spans="2:2" x14ac:dyDescent="0.25">
      <c r="B10763"/>
    </row>
    <row r="10764" spans="2:2" x14ac:dyDescent="0.25">
      <c r="B10764"/>
    </row>
    <row r="10765" spans="2:2" x14ac:dyDescent="0.25">
      <c r="B10765"/>
    </row>
    <row r="10766" spans="2:2" x14ac:dyDescent="0.25">
      <c r="B10766"/>
    </row>
    <row r="10767" spans="2:2" x14ac:dyDescent="0.25">
      <c r="B10767"/>
    </row>
    <row r="10768" spans="2:2" x14ac:dyDescent="0.25">
      <c r="B10768"/>
    </row>
    <row r="10769" spans="2:2" x14ac:dyDescent="0.25">
      <c r="B10769"/>
    </row>
    <row r="10770" spans="2:2" x14ac:dyDescent="0.25">
      <c r="B10770"/>
    </row>
    <row r="10771" spans="2:2" x14ac:dyDescent="0.25">
      <c r="B10771"/>
    </row>
    <row r="10772" spans="2:2" x14ac:dyDescent="0.25">
      <c r="B10772"/>
    </row>
    <row r="10773" spans="2:2" x14ac:dyDescent="0.25">
      <c r="B10773"/>
    </row>
    <row r="10774" spans="2:2" x14ac:dyDescent="0.25">
      <c r="B10774"/>
    </row>
    <row r="10775" spans="2:2" x14ac:dyDescent="0.25">
      <c r="B10775"/>
    </row>
    <row r="10776" spans="2:2" x14ac:dyDescent="0.25">
      <c r="B10776"/>
    </row>
    <row r="10777" spans="2:2" x14ac:dyDescent="0.25">
      <c r="B10777"/>
    </row>
    <row r="10778" spans="2:2" x14ac:dyDescent="0.25">
      <c r="B10778"/>
    </row>
    <row r="10779" spans="2:2" x14ac:dyDescent="0.25">
      <c r="B10779"/>
    </row>
    <row r="10780" spans="2:2" x14ac:dyDescent="0.25">
      <c r="B10780"/>
    </row>
    <row r="10781" spans="2:2" x14ac:dyDescent="0.25">
      <c r="B10781"/>
    </row>
    <row r="10782" spans="2:2" x14ac:dyDescent="0.25">
      <c r="B10782"/>
    </row>
    <row r="10783" spans="2:2" x14ac:dyDescent="0.25">
      <c r="B10783"/>
    </row>
    <row r="10784" spans="2:2" x14ac:dyDescent="0.25">
      <c r="B10784"/>
    </row>
    <row r="10785" spans="2:2" x14ac:dyDescent="0.25">
      <c r="B10785"/>
    </row>
    <row r="10786" spans="2:2" x14ac:dyDescent="0.25">
      <c r="B10786"/>
    </row>
    <row r="10787" spans="2:2" x14ac:dyDescent="0.25">
      <c r="B10787"/>
    </row>
    <row r="10788" spans="2:2" x14ac:dyDescent="0.25">
      <c r="B10788"/>
    </row>
    <row r="10789" spans="2:2" x14ac:dyDescent="0.25">
      <c r="B10789"/>
    </row>
    <row r="10790" spans="2:2" x14ac:dyDescent="0.25">
      <c r="B10790"/>
    </row>
    <row r="10791" spans="2:2" x14ac:dyDescent="0.25">
      <c r="B10791"/>
    </row>
    <row r="10792" spans="2:2" x14ac:dyDescent="0.25">
      <c r="B10792"/>
    </row>
    <row r="10793" spans="2:2" x14ac:dyDescent="0.25">
      <c r="B10793"/>
    </row>
    <row r="10794" spans="2:2" x14ac:dyDescent="0.25">
      <c r="B10794"/>
    </row>
    <row r="10795" spans="2:2" x14ac:dyDescent="0.25">
      <c r="B10795"/>
    </row>
    <row r="10796" spans="2:2" x14ac:dyDescent="0.25">
      <c r="B10796"/>
    </row>
    <row r="10797" spans="2:2" x14ac:dyDescent="0.25">
      <c r="B10797"/>
    </row>
    <row r="10798" spans="2:2" x14ac:dyDescent="0.25">
      <c r="B10798"/>
    </row>
    <row r="10799" spans="2:2" x14ac:dyDescent="0.25">
      <c r="B10799"/>
    </row>
    <row r="10800" spans="2:2" x14ac:dyDescent="0.25">
      <c r="B10800"/>
    </row>
    <row r="10801" spans="2:2" x14ac:dyDescent="0.25">
      <c r="B10801"/>
    </row>
    <row r="10802" spans="2:2" x14ac:dyDescent="0.25">
      <c r="B10802"/>
    </row>
    <row r="10803" spans="2:2" x14ac:dyDescent="0.25">
      <c r="B10803"/>
    </row>
    <row r="10804" spans="2:2" x14ac:dyDescent="0.25">
      <c r="B10804"/>
    </row>
    <row r="10805" spans="2:2" x14ac:dyDescent="0.25">
      <c r="B10805"/>
    </row>
    <row r="10806" spans="2:2" x14ac:dyDescent="0.25">
      <c r="B10806"/>
    </row>
    <row r="10807" spans="2:2" x14ac:dyDescent="0.25">
      <c r="B10807"/>
    </row>
    <row r="10808" spans="2:2" x14ac:dyDescent="0.25">
      <c r="B10808"/>
    </row>
    <row r="10809" spans="2:2" x14ac:dyDescent="0.25">
      <c r="B10809"/>
    </row>
    <row r="10810" spans="2:2" x14ac:dyDescent="0.25">
      <c r="B10810"/>
    </row>
    <row r="10811" spans="2:2" x14ac:dyDescent="0.25">
      <c r="B10811"/>
    </row>
    <row r="10812" spans="2:2" x14ac:dyDescent="0.25">
      <c r="B10812"/>
    </row>
    <row r="10813" spans="2:2" x14ac:dyDescent="0.25">
      <c r="B10813"/>
    </row>
    <row r="10814" spans="2:2" x14ac:dyDescent="0.25">
      <c r="B10814"/>
    </row>
    <row r="10815" spans="2:2" x14ac:dyDescent="0.25">
      <c r="B10815"/>
    </row>
    <row r="10816" spans="2:2" x14ac:dyDescent="0.25">
      <c r="B10816"/>
    </row>
    <row r="10817" spans="2:2" x14ac:dyDescent="0.25">
      <c r="B10817"/>
    </row>
    <row r="10818" spans="2:2" x14ac:dyDescent="0.25">
      <c r="B10818"/>
    </row>
    <row r="10819" spans="2:2" x14ac:dyDescent="0.25">
      <c r="B10819"/>
    </row>
    <row r="10820" spans="2:2" x14ac:dyDescent="0.25">
      <c r="B10820"/>
    </row>
    <row r="10821" spans="2:2" x14ac:dyDescent="0.25">
      <c r="B10821"/>
    </row>
    <row r="10822" spans="2:2" x14ac:dyDescent="0.25">
      <c r="B10822"/>
    </row>
    <row r="10823" spans="2:2" x14ac:dyDescent="0.25">
      <c r="B10823"/>
    </row>
    <row r="10824" spans="2:2" x14ac:dyDescent="0.25">
      <c r="B10824"/>
    </row>
    <row r="10825" spans="2:2" x14ac:dyDescent="0.25">
      <c r="B10825"/>
    </row>
    <row r="10826" spans="2:2" x14ac:dyDescent="0.25">
      <c r="B10826"/>
    </row>
    <row r="10827" spans="2:2" x14ac:dyDescent="0.25">
      <c r="B10827"/>
    </row>
    <row r="10828" spans="2:2" x14ac:dyDescent="0.25">
      <c r="B10828"/>
    </row>
    <row r="10829" spans="2:2" x14ac:dyDescent="0.25">
      <c r="B10829"/>
    </row>
    <row r="10830" spans="2:2" x14ac:dyDescent="0.25">
      <c r="B10830"/>
    </row>
    <row r="10831" spans="2:2" x14ac:dyDescent="0.25">
      <c r="B10831"/>
    </row>
    <row r="10832" spans="2:2" x14ac:dyDescent="0.25">
      <c r="B10832"/>
    </row>
    <row r="10833" spans="2:2" x14ac:dyDescent="0.25">
      <c r="B10833"/>
    </row>
    <row r="10834" spans="2:2" x14ac:dyDescent="0.25">
      <c r="B10834"/>
    </row>
    <row r="10835" spans="2:2" x14ac:dyDescent="0.25">
      <c r="B10835"/>
    </row>
    <row r="10836" spans="2:2" x14ac:dyDescent="0.25">
      <c r="B10836"/>
    </row>
    <row r="10837" spans="2:2" x14ac:dyDescent="0.25">
      <c r="B10837"/>
    </row>
    <row r="10838" spans="2:2" x14ac:dyDescent="0.25">
      <c r="B10838"/>
    </row>
    <row r="10839" spans="2:2" x14ac:dyDescent="0.25">
      <c r="B10839"/>
    </row>
    <row r="10840" spans="2:2" x14ac:dyDescent="0.25">
      <c r="B10840"/>
    </row>
    <row r="10841" spans="2:2" x14ac:dyDescent="0.25">
      <c r="B10841"/>
    </row>
    <row r="10842" spans="2:2" x14ac:dyDescent="0.25">
      <c r="B10842"/>
    </row>
    <row r="10843" spans="2:2" x14ac:dyDescent="0.25">
      <c r="B10843"/>
    </row>
    <row r="10844" spans="2:2" x14ac:dyDescent="0.25">
      <c r="B10844"/>
    </row>
    <row r="10845" spans="2:2" x14ac:dyDescent="0.25">
      <c r="B10845"/>
    </row>
    <row r="10846" spans="2:2" x14ac:dyDescent="0.25">
      <c r="B10846"/>
    </row>
    <row r="10847" spans="2:2" x14ac:dyDescent="0.25">
      <c r="B10847"/>
    </row>
    <row r="10848" spans="2:2" x14ac:dyDescent="0.25">
      <c r="B10848"/>
    </row>
    <row r="10849" spans="2:2" x14ac:dyDescent="0.25">
      <c r="B10849"/>
    </row>
    <row r="10850" spans="2:2" x14ac:dyDescent="0.25">
      <c r="B10850"/>
    </row>
    <row r="10851" spans="2:2" x14ac:dyDescent="0.25">
      <c r="B10851"/>
    </row>
    <row r="10852" spans="2:2" x14ac:dyDescent="0.25">
      <c r="B10852"/>
    </row>
    <row r="10853" spans="2:2" x14ac:dyDescent="0.25">
      <c r="B10853"/>
    </row>
    <row r="10854" spans="2:2" x14ac:dyDescent="0.25">
      <c r="B10854"/>
    </row>
    <row r="10855" spans="2:2" x14ac:dyDescent="0.25">
      <c r="B10855"/>
    </row>
    <row r="10856" spans="2:2" x14ac:dyDescent="0.25">
      <c r="B10856"/>
    </row>
    <row r="10857" spans="2:2" x14ac:dyDescent="0.25">
      <c r="B10857"/>
    </row>
    <row r="10858" spans="2:2" x14ac:dyDescent="0.25">
      <c r="B10858"/>
    </row>
    <row r="10859" spans="2:2" x14ac:dyDescent="0.25">
      <c r="B10859"/>
    </row>
    <row r="10860" spans="2:2" x14ac:dyDescent="0.25">
      <c r="B10860"/>
    </row>
    <row r="10861" spans="2:2" x14ac:dyDescent="0.25">
      <c r="B10861"/>
    </row>
    <row r="10862" spans="2:2" x14ac:dyDescent="0.25">
      <c r="B10862"/>
    </row>
    <row r="10863" spans="2:2" x14ac:dyDescent="0.25">
      <c r="B10863"/>
    </row>
    <row r="10864" spans="2:2" x14ac:dyDescent="0.25">
      <c r="B10864"/>
    </row>
    <row r="10865" spans="2:2" x14ac:dyDescent="0.25">
      <c r="B10865"/>
    </row>
    <row r="10866" spans="2:2" x14ac:dyDescent="0.25">
      <c r="B10866"/>
    </row>
    <row r="10867" spans="2:2" x14ac:dyDescent="0.25">
      <c r="B10867"/>
    </row>
    <row r="10868" spans="2:2" x14ac:dyDescent="0.25">
      <c r="B10868"/>
    </row>
    <row r="10869" spans="2:2" x14ac:dyDescent="0.25">
      <c r="B10869"/>
    </row>
    <row r="10870" spans="2:2" x14ac:dyDescent="0.25">
      <c r="B10870"/>
    </row>
    <row r="10871" spans="2:2" x14ac:dyDescent="0.25">
      <c r="B10871"/>
    </row>
    <row r="10872" spans="2:2" x14ac:dyDescent="0.25">
      <c r="B10872"/>
    </row>
    <row r="10873" spans="2:2" x14ac:dyDescent="0.25">
      <c r="B10873"/>
    </row>
    <row r="10874" spans="2:2" x14ac:dyDescent="0.25">
      <c r="B10874"/>
    </row>
    <row r="10875" spans="2:2" x14ac:dyDescent="0.25">
      <c r="B10875"/>
    </row>
    <row r="10876" spans="2:2" x14ac:dyDescent="0.25">
      <c r="B10876"/>
    </row>
    <row r="10877" spans="2:2" x14ac:dyDescent="0.25">
      <c r="B10877"/>
    </row>
    <row r="10878" spans="2:2" x14ac:dyDescent="0.25">
      <c r="B10878"/>
    </row>
    <row r="10879" spans="2:2" x14ac:dyDescent="0.25">
      <c r="B10879"/>
    </row>
    <row r="10880" spans="2:2" x14ac:dyDescent="0.25">
      <c r="B10880"/>
    </row>
    <row r="10881" spans="2:2" x14ac:dyDescent="0.25">
      <c r="B10881"/>
    </row>
    <row r="10882" spans="2:2" x14ac:dyDescent="0.25">
      <c r="B10882"/>
    </row>
    <row r="10883" spans="2:2" x14ac:dyDescent="0.25">
      <c r="B10883"/>
    </row>
    <row r="10884" spans="2:2" x14ac:dyDescent="0.25">
      <c r="B10884"/>
    </row>
    <row r="10885" spans="2:2" x14ac:dyDescent="0.25">
      <c r="B10885"/>
    </row>
    <row r="10886" spans="2:2" x14ac:dyDescent="0.25">
      <c r="B10886"/>
    </row>
    <row r="10887" spans="2:2" x14ac:dyDescent="0.25">
      <c r="B10887"/>
    </row>
    <row r="10888" spans="2:2" x14ac:dyDescent="0.25">
      <c r="B10888"/>
    </row>
    <row r="10889" spans="2:2" x14ac:dyDescent="0.25">
      <c r="B10889"/>
    </row>
    <row r="10890" spans="2:2" x14ac:dyDescent="0.25">
      <c r="B10890"/>
    </row>
    <row r="10891" spans="2:2" x14ac:dyDescent="0.25">
      <c r="B10891"/>
    </row>
    <row r="10892" spans="2:2" x14ac:dyDescent="0.25">
      <c r="B10892"/>
    </row>
    <row r="10893" spans="2:2" x14ac:dyDescent="0.25">
      <c r="B10893"/>
    </row>
    <row r="10894" spans="2:2" x14ac:dyDescent="0.25">
      <c r="B10894"/>
    </row>
    <row r="10895" spans="2:2" x14ac:dyDescent="0.25">
      <c r="B10895"/>
    </row>
    <row r="10896" spans="2:2" x14ac:dyDescent="0.25">
      <c r="B10896"/>
    </row>
    <row r="10897" spans="2:2" x14ac:dyDescent="0.25">
      <c r="B10897"/>
    </row>
    <row r="10898" spans="2:2" x14ac:dyDescent="0.25">
      <c r="B10898"/>
    </row>
    <row r="10899" spans="2:2" x14ac:dyDescent="0.25">
      <c r="B10899"/>
    </row>
    <row r="10900" spans="2:2" x14ac:dyDescent="0.25">
      <c r="B10900"/>
    </row>
    <row r="10901" spans="2:2" x14ac:dyDescent="0.25">
      <c r="B10901"/>
    </row>
    <row r="10902" spans="2:2" x14ac:dyDescent="0.25">
      <c r="B10902"/>
    </row>
    <row r="10903" spans="2:2" x14ac:dyDescent="0.25">
      <c r="B10903"/>
    </row>
    <row r="10904" spans="2:2" x14ac:dyDescent="0.25">
      <c r="B10904"/>
    </row>
    <row r="10905" spans="2:2" x14ac:dyDescent="0.25">
      <c r="B10905"/>
    </row>
    <row r="10906" spans="2:2" x14ac:dyDescent="0.25">
      <c r="B10906"/>
    </row>
    <row r="10907" spans="2:2" x14ac:dyDescent="0.25">
      <c r="B10907"/>
    </row>
    <row r="10908" spans="2:2" x14ac:dyDescent="0.25">
      <c r="B10908"/>
    </row>
    <row r="10909" spans="2:2" x14ac:dyDescent="0.25">
      <c r="B10909"/>
    </row>
    <row r="10910" spans="2:2" x14ac:dyDescent="0.25">
      <c r="B10910"/>
    </row>
    <row r="10911" spans="2:2" x14ac:dyDescent="0.25">
      <c r="B10911"/>
    </row>
    <row r="10912" spans="2:2" x14ac:dyDescent="0.25">
      <c r="B10912"/>
    </row>
    <row r="10913" spans="2:2" x14ac:dyDescent="0.25">
      <c r="B10913"/>
    </row>
    <row r="10914" spans="2:2" x14ac:dyDescent="0.25">
      <c r="B10914"/>
    </row>
    <row r="10915" spans="2:2" x14ac:dyDescent="0.25">
      <c r="B10915"/>
    </row>
    <row r="10916" spans="2:2" x14ac:dyDescent="0.25">
      <c r="B10916"/>
    </row>
    <row r="10917" spans="2:2" x14ac:dyDescent="0.25">
      <c r="B10917"/>
    </row>
    <row r="10918" spans="2:2" x14ac:dyDescent="0.25">
      <c r="B10918"/>
    </row>
    <row r="10919" spans="2:2" x14ac:dyDescent="0.25">
      <c r="B10919"/>
    </row>
    <row r="10920" spans="2:2" x14ac:dyDescent="0.25">
      <c r="B10920"/>
    </row>
    <row r="10921" spans="2:2" x14ac:dyDescent="0.25">
      <c r="B10921"/>
    </row>
    <row r="10922" spans="2:2" x14ac:dyDescent="0.25">
      <c r="B10922"/>
    </row>
    <row r="10923" spans="2:2" x14ac:dyDescent="0.25">
      <c r="B10923"/>
    </row>
    <row r="10924" spans="2:2" x14ac:dyDescent="0.25">
      <c r="B10924"/>
    </row>
    <row r="10925" spans="2:2" x14ac:dyDescent="0.25">
      <c r="B10925"/>
    </row>
    <row r="10926" spans="2:2" x14ac:dyDescent="0.25">
      <c r="B10926"/>
    </row>
    <row r="10927" spans="2:2" x14ac:dyDescent="0.25">
      <c r="B10927"/>
    </row>
    <row r="10928" spans="2:2" x14ac:dyDescent="0.25">
      <c r="B10928"/>
    </row>
    <row r="10929" spans="2:2" x14ac:dyDescent="0.25">
      <c r="B10929"/>
    </row>
    <row r="10930" spans="2:2" x14ac:dyDescent="0.25">
      <c r="B10930"/>
    </row>
    <row r="10931" spans="2:2" x14ac:dyDescent="0.25">
      <c r="B10931"/>
    </row>
    <row r="10932" spans="2:2" x14ac:dyDescent="0.25">
      <c r="B10932"/>
    </row>
    <row r="10933" spans="2:2" x14ac:dyDescent="0.25">
      <c r="B10933"/>
    </row>
    <row r="10934" spans="2:2" x14ac:dyDescent="0.25">
      <c r="B10934"/>
    </row>
    <row r="10935" spans="2:2" x14ac:dyDescent="0.25">
      <c r="B10935"/>
    </row>
    <row r="10936" spans="2:2" x14ac:dyDescent="0.25">
      <c r="B10936"/>
    </row>
    <row r="10937" spans="2:2" x14ac:dyDescent="0.25">
      <c r="B10937"/>
    </row>
    <row r="10938" spans="2:2" x14ac:dyDescent="0.25">
      <c r="B10938"/>
    </row>
    <row r="10939" spans="2:2" x14ac:dyDescent="0.25">
      <c r="B10939"/>
    </row>
    <row r="10940" spans="2:2" x14ac:dyDescent="0.25">
      <c r="B10940"/>
    </row>
    <row r="10941" spans="2:2" x14ac:dyDescent="0.25">
      <c r="B10941"/>
    </row>
    <row r="10942" spans="2:2" x14ac:dyDescent="0.25">
      <c r="B10942"/>
    </row>
    <row r="10943" spans="2:2" x14ac:dyDescent="0.25">
      <c r="B10943"/>
    </row>
    <row r="10944" spans="2:2" x14ac:dyDescent="0.25">
      <c r="B10944"/>
    </row>
    <row r="10945" spans="2:2" x14ac:dyDescent="0.25">
      <c r="B10945"/>
    </row>
    <row r="10946" spans="2:2" x14ac:dyDescent="0.25">
      <c r="B10946"/>
    </row>
    <row r="10947" spans="2:2" x14ac:dyDescent="0.25">
      <c r="B10947"/>
    </row>
    <row r="10948" spans="2:2" x14ac:dyDescent="0.25">
      <c r="B10948"/>
    </row>
    <row r="10949" spans="2:2" x14ac:dyDescent="0.25">
      <c r="B10949"/>
    </row>
    <row r="10950" spans="2:2" x14ac:dyDescent="0.25">
      <c r="B10950"/>
    </row>
    <row r="10951" spans="2:2" x14ac:dyDescent="0.25">
      <c r="B10951"/>
    </row>
    <row r="10952" spans="2:2" x14ac:dyDescent="0.25">
      <c r="B10952"/>
    </row>
    <row r="10953" spans="2:2" x14ac:dyDescent="0.25">
      <c r="B10953"/>
    </row>
    <row r="10954" spans="2:2" x14ac:dyDescent="0.25">
      <c r="B10954"/>
    </row>
    <row r="10955" spans="2:2" x14ac:dyDescent="0.25">
      <c r="B10955"/>
    </row>
    <row r="10956" spans="2:2" x14ac:dyDescent="0.25">
      <c r="B10956"/>
    </row>
    <row r="10957" spans="2:2" x14ac:dyDescent="0.25">
      <c r="B10957"/>
    </row>
    <row r="10958" spans="2:2" x14ac:dyDescent="0.25">
      <c r="B10958"/>
    </row>
    <row r="10959" spans="2:2" x14ac:dyDescent="0.25">
      <c r="B10959"/>
    </row>
    <row r="10960" spans="2:2" x14ac:dyDescent="0.25">
      <c r="B10960"/>
    </row>
    <row r="10961" spans="2:2" x14ac:dyDescent="0.25">
      <c r="B10961"/>
    </row>
    <row r="10962" spans="2:2" x14ac:dyDescent="0.25">
      <c r="B10962"/>
    </row>
    <row r="10963" spans="2:2" x14ac:dyDescent="0.25">
      <c r="B10963"/>
    </row>
    <row r="10964" spans="2:2" x14ac:dyDescent="0.25">
      <c r="B10964"/>
    </row>
    <row r="10965" spans="2:2" x14ac:dyDescent="0.25">
      <c r="B10965"/>
    </row>
    <row r="10966" spans="2:2" x14ac:dyDescent="0.25">
      <c r="B10966"/>
    </row>
    <row r="10967" spans="2:2" x14ac:dyDescent="0.25">
      <c r="B10967"/>
    </row>
    <row r="10968" spans="2:2" x14ac:dyDescent="0.25">
      <c r="B10968"/>
    </row>
    <row r="10969" spans="2:2" x14ac:dyDescent="0.25">
      <c r="B10969"/>
    </row>
    <row r="10970" spans="2:2" x14ac:dyDescent="0.25">
      <c r="B10970"/>
    </row>
    <row r="10971" spans="2:2" x14ac:dyDescent="0.25">
      <c r="B10971"/>
    </row>
    <row r="10972" spans="2:2" x14ac:dyDescent="0.25">
      <c r="B10972"/>
    </row>
    <row r="10973" spans="2:2" x14ac:dyDescent="0.25">
      <c r="B10973"/>
    </row>
    <row r="10974" spans="2:2" x14ac:dyDescent="0.25">
      <c r="B10974"/>
    </row>
    <row r="10975" spans="2:2" x14ac:dyDescent="0.25">
      <c r="B10975"/>
    </row>
    <row r="10976" spans="2:2" x14ac:dyDescent="0.25">
      <c r="B10976"/>
    </row>
    <row r="10977" spans="2:2" x14ac:dyDescent="0.25">
      <c r="B10977"/>
    </row>
    <row r="10978" spans="2:2" x14ac:dyDescent="0.25">
      <c r="B10978"/>
    </row>
    <row r="10979" spans="2:2" x14ac:dyDescent="0.25">
      <c r="B10979"/>
    </row>
    <row r="10980" spans="2:2" x14ac:dyDescent="0.25">
      <c r="B10980"/>
    </row>
    <row r="10981" spans="2:2" x14ac:dyDescent="0.25">
      <c r="B10981"/>
    </row>
    <row r="10982" spans="2:2" x14ac:dyDescent="0.25">
      <c r="B10982"/>
    </row>
    <row r="10983" spans="2:2" x14ac:dyDescent="0.25">
      <c r="B10983"/>
    </row>
    <row r="10984" spans="2:2" x14ac:dyDescent="0.25">
      <c r="B10984"/>
    </row>
    <row r="10985" spans="2:2" x14ac:dyDescent="0.25">
      <c r="B10985"/>
    </row>
    <row r="10986" spans="2:2" x14ac:dyDescent="0.25">
      <c r="B10986"/>
    </row>
    <row r="10987" spans="2:2" x14ac:dyDescent="0.25">
      <c r="B10987"/>
    </row>
    <row r="10988" spans="2:2" x14ac:dyDescent="0.25">
      <c r="B10988"/>
    </row>
    <row r="10989" spans="2:2" x14ac:dyDescent="0.25">
      <c r="B10989"/>
    </row>
    <row r="10990" spans="2:2" x14ac:dyDescent="0.25">
      <c r="B10990"/>
    </row>
    <row r="10991" spans="2:2" x14ac:dyDescent="0.25">
      <c r="B10991"/>
    </row>
    <row r="10992" spans="2:2" x14ac:dyDescent="0.25">
      <c r="B10992"/>
    </row>
    <row r="10993" spans="2:2" x14ac:dyDescent="0.25">
      <c r="B10993"/>
    </row>
    <row r="10994" spans="2:2" x14ac:dyDescent="0.25">
      <c r="B10994"/>
    </row>
    <row r="10995" spans="2:2" x14ac:dyDescent="0.25">
      <c r="B10995"/>
    </row>
    <row r="10996" spans="2:2" x14ac:dyDescent="0.25">
      <c r="B10996"/>
    </row>
    <row r="10997" spans="2:2" x14ac:dyDescent="0.25">
      <c r="B10997"/>
    </row>
    <row r="10998" spans="2:2" x14ac:dyDescent="0.25">
      <c r="B10998"/>
    </row>
    <row r="10999" spans="2:2" x14ac:dyDescent="0.25">
      <c r="B10999"/>
    </row>
    <row r="11000" spans="2:2" x14ac:dyDescent="0.25">
      <c r="B11000"/>
    </row>
    <row r="11001" spans="2:2" x14ac:dyDescent="0.25">
      <c r="B11001"/>
    </row>
    <row r="11002" spans="2:2" x14ac:dyDescent="0.25">
      <c r="B11002"/>
    </row>
    <row r="11003" spans="2:2" x14ac:dyDescent="0.25">
      <c r="B11003"/>
    </row>
    <row r="11004" spans="2:2" x14ac:dyDescent="0.25">
      <c r="B11004"/>
    </row>
    <row r="11005" spans="2:2" x14ac:dyDescent="0.25">
      <c r="B11005"/>
    </row>
    <row r="11006" spans="2:2" x14ac:dyDescent="0.25">
      <c r="B11006"/>
    </row>
    <row r="11007" spans="2:2" x14ac:dyDescent="0.25">
      <c r="B11007"/>
    </row>
    <row r="11008" spans="2:2" x14ac:dyDescent="0.25">
      <c r="B11008"/>
    </row>
    <row r="11009" spans="2:2" x14ac:dyDescent="0.25">
      <c r="B11009"/>
    </row>
    <row r="11010" spans="2:2" x14ac:dyDescent="0.25">
      <c r="B11010"/>
    </row>
    <row r="11011" spans="2:2" x14ac:dyDescent="0.25">
      <c r="B11011"/>
    </row>
    <row r="11012" spans="2:2" x14ac:dyDescent="0.25">
      <c r="B11012"/>
    </row>
    <row r="11013" spans="2:2" x14ac:dyDescent="0.25">
      <c r="B11013"/>
    </row>
    <row r="11014" spans="2:2" x14ac:dyDescent="0.25">
      <c r="B11014"/>
    </row>
    <row r="11015" spans="2:2" x14ac:dyDescent="0.25">
      <c r="B11015"/>
    </row>
    <row r="11016" spans="2:2" x14ac:dyDescent="0.25">
      <c r="B11016"/>
    </row>
    <row r="11017" spans="2:2" x14ac:dyDescent="0.25">
      <c r="B11017"/>
    </row>
    <row r="11018" spans="2:2" x14ac:dyDescent="0.25">
      <c r="B11018"/>
    </row>
    <row r="11019" spans="2:2" x14ac:dyDescent="0.25">
      <c r="B11019"/>
    </row>
    <row r="11020" spans="2:2" x14ac:dyDescent="0.25">
      <c r="B11020"/>
    </row>
    <row r="11021" spans="2:2" x14ac:dyDescent="0.25">
      <c r="B11021"/>
    </row>
    <row r="11022" spans="2:2" x14ac:dyDescent="0.25">
      <c r="B11022"/>
    </row>
    <row r="11023" spans="2:2" x14ac:dyDescent="0.25">
      <c r="B11023"/>
    </row>
    <row r="11024" spans="2:2" x14ac:dyDescent="0.25">
      <c r="B11024"/>
    </row>
    <row r="11025" spans="2:2" x14ac:dyDescent="0.25">
      <c r="B11025"/>
    </row>
    <row r="11026" spans="2:2" x14ac:dyDescent="0.25">
      <c r="B11026"/>
    </row>
    <row r="11027" spans="2:2" x14ac:dyDescent="0.25">
      <c r="B11027"/>
    </row>
    <row r="11028" spans="2:2" x14ac:dyDescent="0.25">
      <c r="B11028"/>
    </row>
    <row r="11029" spans="2:2" x14ac:dyDescent="0.25">
      <c r="B11029"/>
    </row>
    <row r="11030" spans="2:2" x14ac:dyDescent="0.25">
      <c r="B11030"/>
    </row>
    <row r="11031" spans="2:2" x14ac:dyDescent="0.25">
      <c r="B11031"/>
    </row>
    <row r="11032" spans="2:2" x14ac:dyDescent="0.25">
      <c r="B11032"/>
    </row>
    <row r="11033" spans="2:2" x14ac:dyDescent="0.25">
      <c r="B11033"/>
    </row>
    <row r="11034" spans="2:2" x14ac:dyDescent="0.25">
      <c r="B11034"/>
    </row>
    <row r="11035" spans="2:2" x14ac:dyDescent="0.25">
      <c r="B11035"/>
    </row>
    <row r="11036" spans="2:2" x14ac:dyDescent="0.25">
      <c r="B11036"/>
    </row>
    <row r="11037" spans="2:2" x14ac:dyDescent="0.25">
      <c r="B11037"/>
    </row>
    <row r="11038" spans="2:2" x14ac:dyDescent="0.25">
      <c r="B11038"/>
    </row>
    <row r="11039" spans="2:2" x14ac:dyDescent="0.25">
      <c r="B11039"/>
    </row>
    <row r="11040" spans="2:2" x14ac:dyDescent="0.25">
      <c r="B11040"/>
    </row>
    <row r="11041" spans="2:2" x14ac:dyDescent="0.25">
      <c r="B11041"/>
    </row>
    <row r="11042" spans="2:2" x14ac:dyDescent="0.25">
      <c r="B11042"/>
    </row>
    <row r="11043" spans="2:2" x14ac:dyDescent="0.25">
      <c r="B11043"/>
    </row>
    <row r="11044" spans="2:2" x14ac:dyDescent="0.25">
      <c r="B11044"/>
    </row>
    <row r="11045" spans="2:2" x14ac:dyDescent="0.25">
      <c r="B11045"/>
    </row>
    <row r="11046" spans="2:2" x14ac:dyDescent="0.25">
      <c r="B11046"/>
    </row>
    <row r="11047" spans="2:2" x14ac:dyDescent="0.25">
      <c r="B11047"/>
    </row>
    <row r="11048" spans="2:2" x14ac:dyDescent="0.25">
      <c r="B11048"/>
    </row>
    <row r="11049" spans="2:2" x14ac:dyDescent="0.25">
      <c r="B11049"/>
    </row>
    <row r="11050" spans="2:2" x14ac:dyDescent="0.25">
      <c r="B11050"/>
    </row>
    <row r="11051" spans="2:2" x14ac:dyDescent="0.25">
      <c r="B11051"/>
    </row>
    <row r="11052" spans="2:2" x14ac:dyDescent="0.25">
      <c r="B11052"/>
    </row>
    <row r="11053" spans="2:2" x14ac:dyDescent="0.25">
      <c r="B11053"/>
    </row>
    <row r="11054" spans="2:2" x14ac:dyDescent="0.25">
      <c r="B11054"/>
    </row>
    <row r="11055" spans="2:2" x14ac:dyDescent="0.25">
      <c r="B11055"/>
    </row>
    <row r="11056" spans="2:2" x14ac:dyDescent="0.25">
      <c r="B11056"/>
    </row>
    <row r="11057" spans="2:2" x14ac:dyDescent="0.25">
      <c r="B11057"/>
    </row>
    <row r="11058" spans="2:2" x14ac:dyDescent="0.25">
      <c r="B11058"/>
    </row>
    <row r="11059" spans="2:2" x14ac:dyDescent="0.25">
      <c r="B11059"/>
    </row>
    <row r="11060" spans="2:2" x14ac:dyDescent="0.25">
      <c r="B11060"/>
    </row>
    <row r="11061" spans="2:2" x14ac:dyDescent="0.25">
      <c r="B11061"/>
    </row>
    <row r="11062" spans="2:2" x14ac:dyDescent="0.25">
      <c r="B11062"/>
    </row>
    <row r="11063" spans="2:2" x14ac:dyDescent="0.25">
      <c r="B11063"/>
    </row>
    <row r="11064" spans="2:2" x14ac:dyDescent="0.25">
      <c r="B11064"/>
    </row>
    <row r="11065" spans="2:2" x14ac:dyDescent="0.25">
      <c r="B11065"/>
    </row>
    <row r="11066" spans="2:2" x14ac:dyDescent="0.25">
      <c r="B11066"/>
    </row>
    <row r="11067" spans="2:2" x14ac:dyDescent="0.25">
      <c r="B11067"/>
    </row>
    <row r="11068" spans="2:2" x14ac:dyDescent="0.25">
      <c r="B11068"/>
    </row>
    <row r="11069" spans="2:2" x14ac:dyDescent="0.25">
      <c r="B11069"/>
    </row>
    <row r="11070" spans="2:2" x14ac:dyDescent="0.25">
      <c r="B11070"/>
    </row>
    <row r="11071" spans="2:2" x14ac:dyDescent="0.25">
      <c r="B11071"/>
    </row>
    <row r="11072" spans="2:2" x14ac:dyDescent="0.25">
      <c r="B11072"/>
    </row>
    <row r="11073" spans="2:2" x14ac:dyDescent="0.25">
      <c r="B11073"/>
    </row>
    <row r="11074" spans="2:2" x14ac:dyDescent="0.25">
      <c r="B11074"/>
    </row>
    <row r="11075" spans="2:2" x14ac:dyDescent="0.25">
      <c r="B11075"/>
    </row>
    <row r="11076" spans="2:2" x14ac:dyDescent="0.25">
      <c r="B11076"/>
    </row>
    <row r="11077" spans="2:2" x14ac:dyDescent="0.25">
      <c r="B11077"/>
    </row>
    <row r="11078" spans="2:2" x14ac:dyDescent="0.25">
      <c r="B11078"/>
    </row>
    <row r="11079" spans="2:2" x14ac:dyDescent="0.25">
      <c r="B11079"/>
    </row>
    <row r="11080" spans="2:2" x14ac:dyDescent="0.25">
      <c r="B11080"/>
    </row>
    <row r="11081" spans="2:2" x14ac:dyDescent="0.25">
      <c r="B11081"/>
    </row>
    <row r="11082" spans="2:2" x14ac:dyDescent="0.25">
      <c r="B11082"/>
    </row>
    <row r="11083" spans="2:2" x14ac:dyDescent="0.25">
      <c r="B11083"/>
    </row>
    <row r="11084" spans="2:2" x14ac:dyDescent="0.25">
      <c r="B11084"/>
    </row>
    <row r="11085" spans="2:2" x14ac:dyDescent="0.25">
      <c r="B11085"/>
    </row>
    <row r="11086" spans="2:2" x14ac:dyDescent="0.25">
      <c r="B11086"/>
    </row>
    <row r="11087" spans="2:2" x14ac:dyDescent="0.25">
      <c r="B11087"/>
    </row>
    <row r="11088" spans="2:2" x14ac:dyDescent="0.25">
      <c r="B11088"/>
    </row>
    <row r="11089" spans="2:2" x14ac:dyDescent="0.25">
      <c r="B11089"/>
    </row>
    <row r="11090" spans="2:2" x14ac:dyDescent="0.25">
      <c r="B11090"/>
    </row>
    <row r="11091" spans="2:2" x14ac:dyDescent="0.25">
      <c r="B11091"/>
    </row>
    <row r="11092" spans="2:2" x14ac:dyDescent="0.25">
      <c r="B11092"/>
    </row>
    <row r="11093" spans="2:2" x14ac:dyDescent="0.25">
      <c r="B11093"/>
    </row>
    <row r="11094" spans="2:2" x14ac:dyDescent="0.25">
      <c r="B11094"/>
    </row>
    <row r="11095" spans="2:2" x14ac:dyDescent="0.25">
      <c r="B11095"/>
    </row>
    <row r="11096" spans="2:2" x14ac:dyDescent="0.25">
      <c r="B11096"/>
    </row>
    <row r="11097" spans="2:2" x14ac:dyDescent="0.25">
      <c r="B11097"/>
    </row>
    <row r="11098" spans="2:2" x14ac:dyDescent="0.25">
      <c r="B11098"/>
    </row>
    <row r="11099" spans="2:2" x14ac:dyDescent="0.25">
      <c r="B11099"/>
    </row>
    <row r="11100" spans="2:2" x14ac:dyDescent="0.25">
      <c r="B11100"/>
    </row>
    <row r="11101" spans="2:2" x14ac:dyDescent="0.25">
      <c r="B11101"/>
    </row>
    <row r="11102" spans="2:2" x14ac:dyDescent="0.25">
      <c r="B11102"/>
    </row>
    <row r="11103" spans="2:2" x14ac:dyDescent="0.25">
      <c r="B11103"/>
    </row>
    <row r="11104" spans="2:2" x14ac:dyDescent="0.25">
      <c r="B11104"/>
    </row>
    <row r="11105" spans="2:2" x14ac:dyDescent="0.25">
      <c r="B11105"/>
    </row>
    <row r="11106" spans="2:2" x14ac:dyDescent="0.25">
      <c r="B11106"/>
    </row>
    <row r="11107" spans="2:2" x14ac:dyDescent="0.25">
      <c r="B11107"/>
    </row>
    <row r="11108" spans="2:2" x14ac:dyDescent="0.25">
      <c r="B11108"/>
    </row>
    <row r="11109" spans="2:2" x14ac:dyDescent="0.25">
      <c r="B11109"/>
    </row>
    <row r="11110" spans="2:2" x14ac:dyDescent="0.25">
      <c r="B11110"/>
    </row>
    <row r="11111" spans="2:2" x14ac:dyDescent="0.25">
      <c r="B11111"/>
    </row>
    <row r="11112" spans="2:2" x14ac:dyDescent="0.25">
      <c r="B11112"/>
    </row>
    <row r="11113" spans="2:2" x14ac:dyDescent="0.25">
      <c r="B11113"/>
    </row>
    <row r="11114" spans="2:2" x14ac:dyDescent="0.25">
      <c r="B11114"/>
    </row>
    <row r="11115" spans="2:2" x14ac:dyDescent="0.25">
      <c r="B11115"/>
    </row>
    <row r="11116" spans="2:2" x14ac:dyDescent="0.25">
      <c r="B11116"/>
    </row>
    <row r="11117" spans="2:2" x14ac:dyDescent="0.25">
      <c r="B11117"/>
    </row>
    <row r="11118" spans="2:2" x14ac:dyDescent="0.25">
      <c r="B11118"/>
    </row>
    <row r="11119" spans="2:2" x14ac:dyDescent="0.25">
      <c r="B11119"/>
    </row>
    <row r="11120" spans="2:2" x14ac:dyDescent="0.25">
      <c r="B11120"/>
    </row>
    <row r="11121" spans="2:2" x14ac:dyDescent="0.25">
      <c r="B11121"/>
    </row>
    <row r="11122" spans="2:2" x14ac:dyDescent="0.25">
      <c r="B11122"/>
    </row>
    <row r="11123" spans="2:2" x14ac:dyDescent="0.25">
      <c r="B11123"/>
    </row>
    <row r="11124" spans="2:2" x14ac:dyDescent="0.25">
      <c r="B11124"/>
    </row>
    <row r="11125" spans="2:2" x14ac:dyDescent="0.25">
      <c r="B11125"/>
    </row>
    <row r="11126" spans="2:2" x14ac:dyDescent="0.25">
      <c r="B11126"/>
    </row>
    <row r="11127" spans="2:2" x14ac:dyDescent="0.25">
      <c r="B11127"/>
    </row>
    <row r="11128" spans="2:2" x14ac:dyDescent="0.25">
      <c r="B11128"/>
    </row>
    <row r="11129" spans="2:2" x14ac:dyDescent="0.25">
      <c r="B11129"/>
    </row>
    <row r="11130" spans="2:2" x14ac:dyDescent="0.25">
      <c r="B11130"/>
    </row>
    <row r="11131" spans="2:2" x14ac:dyDescent="0.25">
      <c r="B11131"/>
    </row>
    <row r="11132" spans="2:2" x14ac:dyDescent="0.25">
      <c r="B11132"/>
    </row>
    <row r="11133" spans="2:2" x14ac:dyDescent="0.25">
      <c r="B11133"/>
    </row>
    <row r="11134" spans="2:2" x14ac:dyDescent="0.25">
      <c r="B11134"/>
    </row>
    <row r="11135" spans="2:2" x14ac:dyDescent="0.25">
      <c r="B11135"/>
    </row>
    <row r="11136" spans="2:2" x14ac:dyDescent="0.25">
      <c r="B11136"/>
    </row>
    <row r="11137" spans="2:2" x14ac:dyDescent="0.25">
      <c r="B11137"/>
    </row>
    <row r="11138" spans="2:2" x14ac:dyDescent="0.25">
      <c r="B11138"/>
    </row>
    <row r="11139" spans="2:2" x14ac:dyDescent="0.25">
      <c r="B11139"/>
    </row>
    <row r="11140" spans="2:2" x14ac:dyDescent="0.25">
      <c r="B11140"/>
    </row>
    <row r="11141" spans="2:2" x14ac:dyDescent="0.25">
      <c r="B11141"/>
    </row>
    <row r="11142" spans="2:2" x14ac:dyDescent="0.25">
      <c r="B11142"/>
    </row>
    <row r="11143" spans="2:2" x14ac:dyDescent="0.25">
      <c r="B11143"/>
    </row>
    <row r="11144" spans="2:2" x14ac:dyDescent="0.25">
      <c r="B11144"/>
    </row>
    <row r="11145" spans="2:2" x14ac:dyDescent="0.25">
      <c r="B11145"/>
    </row>
    <row r="11146" spans="2:2" x14ac:dyDescent="0.25">
      <c r="B11146"/>
    </row>
    <row r="11147" spans="2:2" x14ac:dyDescent="0.25">
      <c r="B11147"/>
    </row>
    <row r="11148" spans="2:2" x14ac:dyDescent="0.25">
      <c r="B11148"/>
    </row>
    <row r="11149" spans="2:2" x14ac:dyDescent="0.25">
      <c r="B11149"/>
    </row>
    <row r="11150" spans="2:2" x14ac:dyDescent="0.25">
      <c r="B11150"/>
    </row>
    <row r="11151" spans="2:2" x14ac:dyDescent="0.25">
      <c r="B11151"/>
    </row>
    <row r="11152" spans="2:2" x14ac:dyDescent="0.25">
      <c r="B11152"/>
    </row>
    <row r="11153" spans="2:2" x14ac:dyDescent="0.25">
      <c r="B11153"/>
    </row>
    <row r="11154" spans="2:2" x14ac:dyDescent="0.25">
      <c r="B11154"/>
    </row>
    <row r="11155" spans="2:2" x14ac:dyDescent="0.25">
      <c r="B11155"/>
    </row>
    <row r="11156" spans="2:2" x14ac:dyDescent="0.25">
      <c r="B11156"/>
    </row>
    <row r="11157" spans="2:2" x14ac:dyDescent="0.25">
      <c r="B11157"/>
    </row>
    <row r="11158" spans="2:2" x14ac:dyDescent="0.25">
      <c r="B11158"/>
    </row>
    <row r="11159" spans="2:2" x14ac:dyDescent="0.25">
      <c r="B11159"/>
    </row>
    <row r="11160" spans="2:2" x14ac:dyDescent="0.25">
      <c r="B11160"/>
    </row>
    <row r="11161" spans="2:2" x14ac:dyDescent="0.25">
      <c r="B11161"/>
    </row>
    <row r="11162" spans="2:2" x14ac:dyDescent="0.25">
      <c r="B11162"/>
    </row>
    <row r="11163" spans="2:2" x14ac:dyDescent="0.25">
      <c r="B11163"/>
    </row>
    <row r="11164" spans="2:2" x14ac:dyDescent="0.25">
      <c r="B11164"/>
    </row>
    <row r="11165" spans="2:2" x14ac:dyDescent="0.25">
      <c r="B11165"/>
    </row>
    <row r="11166" spans="2:2" x14ac:dyDescent="0.25">
      <c r="B11166"/>
    </row>
    <row r="11167" spans="2:2" x14ac:dyDescent="0.25">
      <c r="B11167"/>
    </row>
    <row r="11168" spans="2:2" x14ac:dyDescent="0.25">
      <c r="B11168"/>
    </row>
    <row r="11169" spans="2:2" x14ac:dyDescent="0.25">
      <c r="B11169"/>
    </row>
    <row r="11170" spans="2:2" x14ac:dyDescent="0.25">
      <c r="B11170"/>
    </row>
    <row r="11171" spans="2:2" x14ac:dyDescent="0.25">
      <c r="B11171"/>
    </row>
    <row r="11172" spans="2:2" x14ac:dyDescent="0.25">
      <c r="B11172"/>
    </row>
    <row r="11173" spans="2:2" x14ac:dyDescent="0.25">
      <c r="B11173"/>
    </row>
    <row r="11174" spans="2:2" x14ac:dyDescent="0.25">
      <c r="B11174"/>
    </row>
    <row r="11175" spans="2:2" x14ac:dyDescent="0.25">
      <c r="B11175"/>
    </row>
    <row r="11176" spans="2:2" x14ac:dyDescent="0.25">
      <c r="B11176"/>
    </row>
    <row r="11177" spans="2:2" x14ac:dyDescent="0.25">
      <c r="B11177"/>
    </row>
    <row r="11178" spans="2:2" x14ac:dyDescent="0.25">
      <c r="B11178"/>
    </row>
    <row r="11179" spans="2:2" x14ac:dyDescent="0.25">
      <c r="B11179"/>
    </row>
    <row r="11180" spans="2:2" x14ac:dyDescent="0.25">
      <c r="B11180"/>
    </row>
    <row r="11181" spans="2:2" x14ac:dyDescent="0.25">
      <c r="B11181"/>
    </row>
    <row r="11182" spans="2:2" x14ac:dyDescent="0.25">
      <c r="B11182"/>
    </row>
    <row r="11183" spans="2:2" x14ac:dyDescent="0.25">
      <c r="B11183"/>
    </row>
    <row r="11184" spans="2:2" x14ac:dyDescent="0.25">
      <c r="B11184"/>
    </row>
    <row r="11185" spans="2:2" x14ac:dyDescent="0.25">
      <c r="B11185"/>
    </row>
    <row r="11186" spans="2:2" x14ac:dyDescent="0.25">
      <c r="B11186"/>
    </row>
    <row r="11187" spans="2:2" x14ac:dyDescent="0.25">
      <c r="B11187"/>
    </row>
    <row r="11188" spans="2:2" x14ac:dyDescent="0.25">
      <c r="B11188"/>
    </row>
    <row r="11189" spans="2:2" x14ac:dyDescent="0.25">
      <c r="B11189"/>
    </row>
    <row r="11190" spans="2:2" x14ac:dyDescent="0.25">
      <c r="B11190"/>
    </row>
    <row r="11191" spans="2:2" x14ac:dyDescent="0.25">
      <c r="B11191"/>
    </row>
    <row r="11192" spans="2:2" x14ac:dyDescent="0.25">
      <c r="B11192"/>
    </row>
    <row r="11193" spans="2:2" x14ac:dyDescent="0.25">
      <c r="B11193"/>
    </row>
    <row r="11194" spans="2:2" x14ac:dyDescent="0.25">
      <c r="B11194"/>
    </row>
    <row r="11195" spans="2:2" x14ac:dyDescent="0.25">
      <c r="B11195"/>
    </row>
    <row r="11196" spans="2:2" x14ac:dyDescent="0.25">
      <c r="B11196"/>
    </row>
    <row r="11197" spans="2:2" x14ac:dyDescent="0.25">
      <c r="B11197"/>
    </row>
    <row r="11198" spans="2:2" x14ac:dyDescent="0.25">
      <c r="B11198"/>
    </row>
    <row r="11199" spans="2:2" x14ac:dyDescent="0.25">
      <c r="B11199"/>
    </row>
    <row r="11200" spans="2:2" x14ac:dyDescent="0.25">
      <c r="B11200"/>
    </row>
    <row r="11201" spans="2:2" x14ac:dyDescent="0.25">
      <c r="B11201"/>
    </row>
    <row r="11202" spans="2:2" x14ac:dyDescent="0.25">
      <c r="B11202"/>
    </row>
    <row r="11203" spans="2:2" x14ac:dyDescent="0.25">
      <c r="B11203"/>
    </row>
    <row r="11204" spans="2:2" x14ac:dyDescent="0.25">
      <c r="B11204"/>
    </row>
    <row r="11205" spans="2:2" x14ac:dyDescent="0.25">
      <c r="B11205"/>
    </row>
    <row r="11206" spans="2:2" x14ac:dyDescent="0.25">
      <c r="B11206"/>
    </row>
    <row r="11207" spans="2:2" x14ac:dyDescent="0.25">
      <c r="B11207"/>
    </row>
    <row r="11208" spans="2:2" x14ac:dyDescent="0.25">
      <c r="B11208"/>
    </row>
    <row r="11209" spans="2:2" x14ac:dyDescent="0.25">
      <c r="B11209"/>
    </row>
    <row r="11210" spans="2:2" x14ac:dyDescent="0.25">
      <c r="B11210"/>
    </row>
    <row r="11211" spans="2:2" x14ac:dyDescent="0.25">
      <c r="B11211"/>
    </row>
    <row r="11212" spans="2:2" x14ac:dyDescent="0.25">
      <c r="B11212"/>
    </row>
    <row r="11213" spans="2:2" x14ac:dyDescent="0.25">
      <c r="B11213"/>
    </row>
    <row r="11214" spans="2:2" x14ac:dyDescent="0.25">
      <c r="B11214"/>
    </row>
    <row r="11215" spans="2:2" x14ac:dyDescent="0.25">
      <c r="B11215"/>
    </row>
    <row r="11216" spans="2:2" x14ac:dyDescent="0.25">
      <c r="B11216"/>
    </row>
    <row r="11217" spans="2:2" x14ac:dyDescent="0.25">
      <c r="B11217"/>
    </row>
    <row r="11218" spans="2:2" x14ac:dyDescent="0.25">
      <c r="B11218"/>
    </row>
    <row r="11219" spans="2:2" x14ac:dyDescent="0.25">
      <c r="B11219"/>
    </row>
    <row r="11220" spans="2:2" x14ac:dyDescent="0.25">
      <c r="B11220"/>
    </row>
    <row r="11221" spans="2:2" x14ac:dyDescent="0.25">
      <c r="B11221"/>
    </row>
    <row r="11222" spans="2:2" x14ac:dyDescent="0.25">
      <c r="B11222"/>
    </row>
    <row r="11223" spans="2:2" x14ac:dyDescent="0.25">
      <c r="B11223"/>
    </row>
    <row r="11224" spans="2:2" x14ac:dyDescent="0.25">
      <c r="B11224"/>
    </row>
    <row r="11225" spans="2:2" x14ac:dyDescent="0.25">
      <c r="B11225"/>
    </row>
    <row r="11226" spans="2:2" x14ac:dyDescent="0.25">
      <c r="B11226"/>
    </row>
    <row r="11227" spans="2:2" x14ac:dyDescent="0.25">
      <c r="B11227"/>
    </row>
    <row r="11228" spans="2:2" x14ac:dyDescent="0.25">
      <c r="B11228"/>
    </row>
    <row r="11229" spans="2:2" x14ac:dyDescent="0.25">
      <c r="B11229"/>
    </row>
    <row r="11230" spans="2:2" x14ac:dyDescent="0.25">
      <c r="B11230"/>
    </row>
    <row r="11231" spans="2:2" x14ac:dyDescent="0.25">
      <c r="B11231"/>
    </row>
    <row r="11232" spans="2:2" x14ac:dyDescent="0.25">
      <c r="B11232"/>
    </row>
    <row r="11233" spans="2:2" x14ac:dyDescent="0.25">
      <c r="B11233"/>
    </row>
    <row r="11234" spans="2:2" x14ac:dyDescent="0.25">
      <c r="B11234"/>
    </row>
    <row r="11235" spans="2:2" x14ac:dyDescent="0.25">
      <c r="B11235"/>
    </row>
    <row r="11236" spans="2:2" x14ac:dyDescent="0.25">
      <c r="B11236"/>
    </row>
    <row r="11237" spans="2:2" x14ac:dyDescent="0.25">
      <c r="B11237"/>
    </row>
    <row r="11238" spans="2:2" x14ac:dyDescent="0.25">
      <c r="B11238"/>
    </row>
    <row r="11239" spans="2:2" x14ac:dyDescent="0.25">
      <c r="B11239"/>
    </row>
    <row r="11240" spans="2:2" x14ac:dyDescent="0.25">
      <c r="B11240"/>
    </row>
    <row r="11241" spans="2:2" x14ac:dyDescent="0.25">
      <c r="B11241"/>
    </row>
    <row r="11242" spans="2:2" x14ac:dyDescent="0.25">
      <c r="B11242"/>
    </row>
    <row r="11243" spans="2:2" x14ac:dyDescent="0.25">
      <c r="B11243"/>
    </row>
    <row r="11244" spans="2:2" x14ac:dyDescent="0.25">
      <c r="B11244"/>
    </row>
    <row r="11245" spans="2:2" x14ac:dyDescent="0.25">
      <c r="B11245"/>
    </row>
    <row r="11246" spans="2:2" x14ac:dyDescent="0.25">
      <c r="B11246"/>
    </row>
    <row r="11247" spans="2:2" x14ac:dyDescent="0.25">
      <c r="B11247"/>
    </row>
    <row r="11248" spans="2:2" x14ac:dyDescent="0.25">
      <c r="B11248"/>
    </row>
    <row r="11249" spans="2:2" x14ac:dyDescent="0.25">
      <c r="B11249"/>
    </row>
    <row r="11250" spans="2:2" x14ac:dyDescent="0.25">
      <c r="B11250"/>
    </row>
    <row r="11251" spans="2:2" x14ac:dyDescent="0.25">
      <c r="B11251"/>
    </row>
    <row r="11252" spans="2:2" x14ac:dyDescent="0.25">
      <c r="B11252"/>
    </row>
    <row r="11253" spans="2:2" x14ac:dyDescent="0.25">
      <c r="B11253"/>
    </row>
    <row r="11254" spans="2:2" x14ac:dyDescent="0.25">
      <c r="B11254"/>
    </row>
    <row r="11255" spans="2:2" x14ac:dyDescent="0.25">
      <c r="B11255"/>
    </row>
    <row r="11256" spans="2:2" x14ac:dyDescent="0.25">
      <c r="B11256"/>
    </row>
    <row r="11257" spans="2:2" x14ac:dyDescent="0.25">
      <c r="B11257"/>
    </row>
    <row r="11258" spans="2:2" x14ac:dyDescent="0.25">
      <c r="B11258"/>
    </row>
    <row r="11259" spans="2:2" x14ac:dyDescent="0.25">
      <c r="B11259"/>
    </row>
    <row r="11260" spans="2:2" x14ac:dyDescent="0.25">
      <c r="B11260"/>
    </row>
    <row r="11261" spans="2:2" x14ac:dyDescent="0.25">
      <c r="B11261"/>
    </row>
    <row r="11262" spans="2:2" x14ac:dyDescent="0.25">
      <c r="B11262"/>
    </row>
    <row r="11263" spans="2:2" x14ac:dyDescent="0.25">
      <c r="B11263"/>
    </row>
    <row r="11264" spans="2:2" x14ac:dyDescent="0.25">
      <c r="B11264"/>
    </row>
    <row r="11265" spans="2:2" x14ac:dyDescent="0.25">
      <c r="B11265"/>
    </row>
    <row r="11266" spans="2:2" x14ac:dyDescent="0.25">
      <c r="B11266"/>
    </row>
    <row r="11267" spans="2:2" x14ac:dyDescent="0.25">
      <c r="B11267"/>
    </row>
    <row r="11268" spans="2:2" x14ac:dyDescent="0.25">
      <c r="B11268"/>
    </row>
    <row r="11269" spans="2:2" x14ac:dyDescent="0.25">
      <c r="B11269"/>
    </row>
    <row r="11270" spans="2:2" x14ac:dyDescent="0.25">
      <c r="B11270"/>
    </row>
    <row r="11271" spans="2:2" x14ac:dyDescent="0.25">
      <c r="B11271"/>
    </row>
    <row r="11272" spans="2:2" x14ac:dyDescent="0.25">
      <c r="B11272"/>
    </row>
    <row r="11273" spans="2:2" x14ac:dyDescent="0.25">
      <c r="B11273"/>
    </row>
    <row r="11274" spans="2:2" x14ac:dyDescent="0.25">
      <c r="B11274"/>
    </row>
    <row r="11275" spans="2:2" x14ac:dyDescent="0.25">
      <c r="B11275"/>
    </row>
    <row r="11276" spans="2:2" x14ac:dyDescent="0.25">
      <c r="B11276"/>
    </row>
    <row r="11277" spans="2:2" x14ac:dyDescent="0.25">
      <c r="B11277"/>
    </row>
    <row r="11278" spans="2:2" x14ac:dyDescent="0.25">
      <c r="B11278"/>
    </row>
    <row r="11279" spans="2:2" x14ac:dyDescent="0.25">
      <c r="B11279"/>
    </row>
    <row r="11280" spans="2:2" x14ac:dyDescent="0.25">
      <c r="B11280"/>
    </row>
    <row r="11281" spans="2:2" x14ac:dyDescent="0.25">
      <c r="B11281"/>
    </row>
    <row r="11282" spans="2:2" x14ac:dyDescent="0.25">
      <c r="B11282"/>
    </row>
    <row r="11283" spans="2:2" x14ac:dyDescent="0.25">
      <c r="B11283"/>
    </row>
    <row r="11284" spans="2:2" x14ac:dyDescent="0.25">
      <c r="B11284"/>
    </row>
    <row r="11285" spans="2:2" x14ac:dyDescent="0.25">
      <c r="B11285"/>
    </row>
    <row r="11286" spans="2:2" x14ac:dyDescent="0.25">
      <c r="B11286"/>
    </row>
    <row r="11287" spans="2:2" x14ac:dyDescent="0.25">
      <c r="B11287"/>
    </row>
    <row r="11288" spans="2:2" x14ac:dyDescent="0.25">
      <c r="B11288"/>
    </row>
    <row r="11289" spans="2:2" x14ac:dyDescent="0.25">
      <c r="B11289"/>
    </row>
    <row r="11290" spans="2:2" x14ac:dyDescent="0.25">
      <c r="B11290"/>
    </row>
    <row r="11291" spans="2:2" x14ac:dyDescent="0.25">
      <c r="B11291"/>
    </row>
    <row r="11292" spans="2:2" x14ac:dyDescent="0.25">
      <c r="B11292"/>
    </row>
    <row r="11293" spans="2:2" x14ac:dyDescent="0.25">
      <c r="B11293"/>
    </row>
    <row r="11294" spans="2:2" x14ac:dyDescent="0.25">
      <c r="B11294"/>
    </row>
    <row r="11295" spans="2:2" x14ac:dyDescent="0.25">
      <c r="B11295"/>
    </row>
    <row r="11296" spans="2:2" x14ac:dyDescent="0.25">
      <c r="B11296"/>
    </row>
    <row r="11297" spans="2:2" x14ac:dyDescent="0.25">
      <c r="B11297"/>
    </row>
    <row r="11298" spans="2:2" x14ac:dyDescent="0.25">
      <c r="B11298"/>
    </row>
    <row r="11299" spans="2:2" x14ac:dyDescent="0.25">
      <c r="B11299"/>
    </row>
    <row r="11300" spans="2:2" x14ac:dyDescent="0.25">
      <c r="B11300"/>
    </row>
    <row r="11301" spans="2:2" x14ac:dyDescent="0.25">
      <c r="B11301"/>
    </row>
    <row r="11302" spans="2:2" x14ac:dyDescent="0.25">
      <c r="B11302"/>
    </row>
    <row r="11303" spans="2:2" x14ac:dyDescent="0.25">
      <c r="B11303"/>
    </row>
    <row r="11304" spans="2:2" x14ac:dyDescent="0.25">
      <c r="B11304"/>
    </row>
    <row r="11305" spans="2:2" x14ac:dyDescent="0.25">
      <c r="B11305"/>
    </row>
    <row r="11306" spans="2:2" x14ac:dyDescent="0.25">
      <c r="B11306"/>
    </row>
    <row r="11307" spans="2:2" x14ac:dyDescent="0.25">
      <c r="B11307"/>
    </row>
    <row r="11308" spans="2:2" x14ac:dyDescent="0.25">
      <c r="B11308"/>
    </row>
    <row r="11309" spans="2:2" x14ac:dyDescent="0.25">
      <c r="B11309"/>
    </row>
    <row r="11310" spans="2:2" x14ac:dyDescent="0.25">
      <c r="B11310"/>
    </row>
    <row r="11311" spans="2:2" x14ac:dyDescent="0.25">
      <c r="B11311"/>
    </row>
    <row r="11312" spans="2:2" x14ac:dyDescent="0.25">
      <c r="B11312"/>
    </row>
    <row r="11313" spans="2:2" x14ac:dyDescent="0.25">
      <c r="B11313"/>
    </row>
    <row r="11314" spans="2:2" x14ac:dyDescent="0.25">
      <c r="B11314"/>
    </row>
    <row r="11315" spans="2:2" x14ac:dyDescent="0.25">
      <c r="B11315"/>
    </row>
    <row r="11316" spans="2:2" x14ac:dyDescent="0.25">
      <c r="B11316"/>
    </row>
    <row r="11317" spans="2:2" x14ac:dyDescent="0.25">
      <c r="B11317"/>
    </row>
    <row r="11318" spans="2:2" x14ac:dyDescent="0.25">
      <c r="B11318"/>
    </row>
    <row r="11319" spans="2:2" x14ac:dyDescent="0.25">
      <c r="B11319"/>
    </row>
    <row r="11320" spans="2:2" x14ac:dyDescent="0.25">
      <c r="B11320"/>
    </row>
    <row r="11321" spans="2:2" x14ac:dyDescent="0.25">
      <c r="B11321"/>
    </row>
    <row r="11322" spans="2:2" x14ac:dyDescent="0.25">
      <c r="B11322"/>
    </row>
    <row r="11323" spans="2:2" x14ac:dyDescent="0.25">
      <c r="B11323"/>
    </row>
    <row r="11324" spans="2:2" x14ac:dyDescent="0.25">
      <c r="B11324"/>
    </row>
    <row r="11325" spans="2:2" x14ac:dyDescent="0.25">
      <c r="B11325"/>
    </row>
    <row r="11326" spans="2:2" x14ac:dyDescent="0.25">
      <c r="B11326"/>
    </row>
    <row r="11327" spans="2:2" x14ac:dyDescent="0.25">
      <c r="B11327"/>
    </row>
    <row r="11328" spans="2:2" x14ac:dyDescent="0.25">
      <c r="B11328"/>
    </row>
    <row r="11329" spans="2:2" x14ac:dyDescent="0.25">
      <c r="B11329"/>
    </row>
    <row r="11330" spans="2:2" x14ac:dyDescent="0.25">
      <c r="B11330"/>
    </row>
    <row r="11331" spans="2:2" x14ac:dyDescent="0.25">
      <c r="B11331"/>
    </row>
    <row r="11332" spans="2:2" x14ac:dyDescent="0.25">
      <c r="B11332"/>
    </row>
    <row r="11333" spans="2:2" x14ac:dyDescent="0.25">
      <c r="B11333"/>
    </row>
    <row r="11334" spans="2:2" x14ac:dyDescent="0.25">
      <c r="B11334"/>
    </row>
    <row r="11335" spans="2:2" x14ac:dyDescent="0.25">
      <c r="B11335"/>
    </row>
    <row r="11336" spans="2:2" x14ac:dyDescent="0.25">
      <c r="B11336"/>
    </row>
    <row r="11337" spans="2:2" x14ac:dyDescent="0.25">
      <c r="B11337"/>
    </row>
    <row r="11338" spans="2:2" x14ac:dyDescent="0.25">
      <c r="B11338"/>
    </row>
    <row r="11339" spans="2:2" x14ac:dyDescent="0.25">
      <c r="B11339"/>
    </row>
    <row r="11340" spans="2:2" x14ac:dyDescent="0.25">
      <c r="B11340"/>
    </row>
    <row r="11341" spans="2:2" x14ac:dyDescent="0.25">
      <c r="B11341"/>
    </row>
    <row r="11342" spans="2:2" x14ac:dyDescent="0.25">
      <c r="B11342"/>
    </row>
    <row r="11343" spans="2:2" x14ac:dyDescent="0.25">
      <c r="B11343"/>
    </row>
    <row r="11344" spans="2:2" x14ac:dyDescent="0.25">
      <c r="B11344"/>
    </row>
    <row r="11345" spans="2:2" x14ac:dyDescent="0.25">
      <c r="B11345"/>
    </row>
    <row r="11346" spans="2:2" x14ac:dyDescent="0.25">
      <c r="B11346"/>
    </row>
    <row r="11347" spans="2:2" x14ac:dyDescent="0.25">
      <c r="B11347"/>
    </row>
    <row r="11348" spans="2:2" x14ac:dyDescent="0.25">
      <c r="B11348"/>
    </row>
    <row r="11349" spans="2:2" x14ac:dyDescent="0.25">
      <c r="B11349"/>
    </row>
    <row r="11350" spans="2:2" x14ac:dyDescent="0.25">
      <c r="B11350"/>
    </row>
    <row r="11351" spans="2:2" x14ac:dyDescent="0.25">
      <c r="B11351"/>
    </row>
    <row r="11352" spans="2:2" x14ac:dyDescent="0.25">
      <c r="B11352"/>
    </row>
    <row r="11353" spans="2:2" x14ac:dyDescent="0.25">
      <c r="B11353"/>
    </row>
    <row r="11354" spans="2:2" x14ac:dyDescent="0.25">
      <c r="B11354"/>
    </row>
    <row r="11355" spans="2:2" x14ac:dyDescent="0.25">
      <c r="B11355"/>
    </row>
    <row r="11356" spans="2:2" x14ac:dyDescent="0.25">
      <c r="B11356"/>
    </row>
    <row r="11357" spans="2:2" x14ac:dyDescent="0.25">
      <c r="B11357"/>
    </row>
    <row r="11358" spans="2:2" x14ac:dyDescent="0.25">
      <c r="B11358"/>
    </row>
    <row r="11359" spans="2:2" x14ac:dyDescent="0.25">
      <c r="B11359"/>
    </row>
    <row r="11360" spans="2:2" x14ac:dyDescent="0.25">
      <c r="B11360"/>
    </row>
    <row r="11361" spans="2:2" x14ac:dyDescent="0.25">
      <c r="B11361"/>
    </row>
    <row r="11362" spans="2:2" x14ac:dyDescent="0.25">
      <c r="B11362"/>
    </row>
    <row r="11363" spans="2:2" x14ac:dyDescent="0.25">
      <c r="B11363"/>
    </row>
    <row r="11364" spans="2:2" x14ac:dyDescent="0.25">
      <c r="B11364"/>
    </row>
    <row r="11365" spans="2:2" x14ac:dyDescent="0.25">
      <c r="B11365"/>
    </row>
    <row r="11366" spans="2:2" x14ac:dyDescent="0.25">
      <c r="B11366"/>
    </row>
    <row r="11367" spans="2:2" x14ac:dyDescent="0.25">
      <c r="B11367"/>
    </row>
    <row r="11368" spans="2:2" x14ac:dyDescent="0.25">
      <c r="B11368"/>
    </row>
    <row r="11369" spans="2:2" x14ac:dyDescent="0.25">
      <c r="B11369"/>
    </row>
    <row r="11370" spans="2:2" x14ac:dyDescent="0.25">
      <c r="B11370"/>
    </row>
    <row r="11371" spans="2:2" x14ac:dyDescent="0.25">
      <c r="B11371"/>
    </row>
    <row r="11372" spans="2:2" x14ac:dyDescent="0.25">
      <c r="B11372"/>
    </row>
    <row r="11373" spans="2:2" x14ac:dyDescent="0.25">
      <c r="B11373"/>
    </row>
    <row r="11374" spans="2:2" x14ac:dyDescent="0.25">
      <c r="B11374"/>
    </row>
    <row r="11375" spans="2:2" x14ac:dyDescent="0.25">
      <c r="B11375"/>
    </row>
    <row r="11376" spans="2:2" x14ac:dyDescent="0.25">
      <c r="B11376"/>
    </row>
    <row r="11377" spans="2:2" x14ac:dyDescent="0.25">
      <c r="B11377"/>
    </row>
    <row r="11378" spans="2:2" x14ac:dyDescent="0.25">
      <c r="B11378"/>
    </row>
    <row r="11379" spans="2:2" x14ac:dyDescent="0.25">
      <c r="B11379"/>
    </row>
    <row r="11380" spans="2:2" x14ac:dyDescent="0.25">
      <c r="B11380"/>
    </row>
    <row r="11381" spans="2:2" x14ac:dyDescent="0.25">
      <c r="B11381"/>
    </row>
    <row r="11382" spans="2:2" x14ac:dyDescent="0.25">
      <c r="B11382"/>
    </row>
    <row r="11383" spans="2:2" x14ac:dyDescent="0.25">
      <c r="B11383"/>
    </row>
    <row r="11384" spans="2:2" x14ac:dyDescent="0.25">
      <c r="B11384"/>
    </row>
    <row r="11385" spans="2:2" x14ac:dyDescent="0.25">
      <c r="B11385"/>
    </row>
    <row r="11386" spans="2:2" x14ac:dyDescent="0.25">
      <c r="B11386"/>
    </row>
    <row r="11387" spans="2:2" x14ac:dyDescent="0.25">
      <c r="B11387"/>
    </row>
    <row r="11388" spans="2:2" x14ac:dyDescent="0.25">
      <c r="B11388"/>
    </row>
    <row r="11389" spans="2:2" x14ac:dyDescent="0.25">
      <c r="B11389"/>
    </row>
    <row r="11390" spans="2:2" x14ac:dyDescent="0.25">
      <c r="B11390"/>
    </row>
    <row r="11391" spans="2:2" x14ac:dyDescent="0.25">
      <c r="B11391"/>
    </row>
    <row r="11392" spans="2:2" x14ac:dyDescent="0.25">
      <c r="B11392"/>
    </row>
    <row r="11393" spans="2:2" x14ac:dyDescent="0.25">
      <c r="B11393"/>
    </row>
    <row r="11394" spans="2:2" x14ac:dyDescent="0.25">
      <c r="B11394"/>
    </row>
    <row r="11395" spans="2:2" x14ac:dyDescent="0.25">
      <c r="B11395"/>
    </row>
    <row r="11396" spans="2:2" x14ac:dyDescent="0.25">
      <c r="B11396"/>
    </row>
    <row r="11397" spans="2:2" x14ac:dyDescent="0.25">
      <c r="B11397"/>
    </row>
    <row r="11398" spans="2:2" x14ac:dyDescent="0.25">
      <c r="B11398"/>
    </row>
    <row r="11399" spans="2:2" x14ac:dyDescent="0.25">
      <c r="B11399"/>
    </row>
    <row r="11400" spans="2:2" x14ac:dyDescent="0.25">
      <c r="B11400"/>
    </row>
    <row r="11401" spans="2:2" x14ac:dyDescent="0.25">
      <c r="B11401"/>
    </row>
    <row r="11402" spans="2:2" x14ac:dyDescent="0.25">
      <c r="B11402"/>
    </row>
    <row r="11403" spans="2:2" x14ac:dyDescent="0.25">
      <c r="B11403"/>
    </row>
    <row r="11404" spans="2:2" x14ac:dyDescent="0.25">
      <c r="B11404"/>
    </row>
    <row r="11405" spans="2:2" x14ac:dyDescent="0.25">
      <c r="B11405"/>
    </row>
    <row r="11406" spans="2:2" x14ac:dyDescent="0.25">
      <c r="B11406"/>
    </row>
    <row r="11407" spans="2:2" x14ac:dyDescent="0.25">
      <c r="B11407"/>
    </row>
    <row r="11408" spans="2:2" x14ac:dyDescent="0.25">
      <c r="B11408"/>
    </row>
    <row r="11409" spans="2:2" x14ac:dyDescent="0.25">
      <c r="B11409"/>
    </row>
    <row r="11410" spans="2:2" x14ac:dyDescent="0.25">
      <c r="B11410"/>
    </row>
    <row r="11411" spans="2:2" x14ac:dyDescent="0.25">
      <c r="B11411"/>
    </row>
    <row r="11412" spans="2:2" x14ac:dyDescent="0.25">
      <c r="B11412"/>
    </row>
    <row r="11413" spans="2:2" x14ac:dyDescent="0.25">
      <c r="B11413"/>
    </row>
    <row r="11414" spans="2:2" x14ac:dyDescent="0.25">
      <c r="B11414"/>
    </row>
    <row r="11415" spans="2:2" x14ac:dyDescent="0.25">
      <c r="B11415"/>
    </row>
    <row r="11416" spans="2:2" x14ac:dyDescent="0.25">
      <c r="B11416"/>
    </row>
    <row r="11417" spans="2:2" x14ac:dyDescent="0.25">
      <c r="B11417"/>
    </row>
    <row r="11418" spans="2:2" x14ac:dyDescent="0.25">
      <c r="B11418"/>
    </row>
    <row r="11419" spans="2:2" x14ac:dyDescent="0.25">
      <c r="B11419"/>
    </row>
    <row r="11420" spans="2:2" x14ac:dyDescent="0.25">
      <c r="B11420"/>
    </row>
    <row r="11421" spans="2:2" x14ac:dyDescent="0.25">
      <c r="B11421"/>
    </row>
    <row r="11422" spans="2:2" x14ac:dyDescent="0.25">
      <c r="B11422"/>
    </row>
    <row r="11423" spans="2:2" x14ac:dyDescent="0.25">
      <c r="B11423"/>
    </row>
    <row r="11424" spans="2:2" x14ac:dyDescent="0.25">
      <c r="B11424"/>
    </row>
    <row r="11425" spans="2:2" x14ac:dyDescent="0.25">
      <c r="B11425"/>
    </row>
    <row r="11426" spans="2:2" x14ac:dyDescent="0.25">
      <c r="B11426"/>
    </row>
    <row r="11427" spans="2:2" x14ac:dyDescent="0.25">
      <c r="B11427"/>
    </row>
    <row r="11428" spans="2:2" x14ac:dyDescent="0.25">
      <c r="B11428"/>
    </row>
    <row r="11429" spans="2:2" x14ac:dyDescent="0.25">
      <c r="B11429"/>
    </row>
    <row r="11430" spans="2:2" x14ac:dyDescent="0.25">
      <c r="B11430"/>
    </row>
    <row r="11431" spans="2:2" x14ac:dyDescent="0.25">
      <c r="B11431"/>
    </row>
    <row r="11432" spans="2:2" x14ac:dyDescent="0.25">
      <c r="B11432"/>
    </row>
    <row r="11433" spans="2:2" x14ac:dyDescent="0.25">
      <c r="B11433"/>
    </row>
    <row r="11434" spans="2:2" x14ac:dyDescent="0.25">
      <c r="B11434"/>
    </row>
    <row r="11435" spans="2:2" x14ac:dyDescent="0.25">
      <c r="B11435"/>
    </row>
    <row r="11436" spans="2:2" x14ac:dyDescent="0.25">
      <c r="B11436"/>
    </row>
    <row r="11437" spans="2:2" x14ac:dyDescent="0.25">
      <c r="B11437"/>
    </row>
    <row r="11438" spans="2:2" x14ac:dyDescent="0.25">
      <c r="B11438"/>
    </row>
    <row r="11439" spans="2:2" x14ac:dyDescent="0.25">
      <c r="B11439"/>
    </row>
    <row r="11440" spans="2:2" x14ac:dyDescent="0.25">
      <c r="B11440"/>
    </row>
    <row r="11441" spans="2:2" x14ac:dyDescent="0.25">
      <c r="B11441"/>
    </row>
    <row r="11442" spans="2:2" x14ac:dyDescent="0.25">
      <c r="B11442"/>
    </row>
    <row r="11443" spans="2:2" x14ac:dyDescent="0.25">
      <c r="B11443"/>
    </row>
    <row r="11444" spans="2:2" x14ac:dyDescent="0.25">
      <c r="B11444"/>
    </row>
    <row r="11445" spans="2:2" x14ac:dyDescent="0.25">
      <c r="B11445"/>
    </row>
    <row r="11446" spans="2:2" x14ac:dyDescent="0.25">
      <c r="B11446"/>
    </row>
    <row r="11447" spans="2:2" x14ac:dyDescent="0.25">
      <c r="B11447"/>
    </row>
    <row r="11448" spans="2:2" x14ac:dyDescent="0.25">
      <c r="B11448"/>
    </row>
    <row r="11449" spans="2:2" x14ac:dyDescent="0.25">
      <c r="B11449"/>
    </row>
    <row r="11450" spans="2:2" x14ac:dyDescent="0.25">
      <c r="B11450"/>
    </row>
    <row r="11451" spans="2:2" x14ac:dyDescent="0.25">
      <c r="B11451"/>
    </row>
    <row r="11452" spans="2:2" x14ac:dyDescent="0.25">
      <c r="B11452"/>
    </row>
    <row r="11453" spans="2:2" x14ac:dyDescent="0.25">
      <c r="B11453"/>
    </row>
    <row r="11454" spans="2:2" x14ac:dyDescent="0.25">
      <c r="B11454"/>
    </row>
    <row r="11455" spans="2:2" x14ac:dyDescent="0.25">
      <c r="B11455"/>
    </row>
    <row r="11456" spans="2:2" x14ac:dyDescent="0.25">
      <c r="B11456"/>
    </row>
    <row r="11457" spans="2:2" x14ac:dyDescent="0.25">
      <c r="B11457"/>
    </row>
    <row r="11458" spans="2:2" x14ac:dyDescent="0.25">
      <c r="B11458"/>
    </row>
    <row r="11459" spans="2:2" x14ac:dyDescent="0.25">
      <c r="B11459"/>
    </row>
    <row r="11460" spans="2:2" x14ac:dyDescent="0.25">
      <c r="B11460"/>
    </row>
    <row r="11461" spans="2:2" x14ac:dyDescent="0.25">
      <c r="B11461"/>
    </row>
    <row r="11462" spans="2:2" x14ac:dyDescent="0.25">
      <c r="B11462"/>
    </row>
    <row r="11463" spans="2:2" x14ac:dyDescent="0.25">
      <c r="B11463"/>
    </row>
    <row r="11464" spans="2:2" x14ac:dyDescent="0.25">
      <c r="B11464"/>
    </row>
    <row r="11465" spans="2:2" x14ac:dyDescent="0.25">
      <c r="B11465"/>
    </row>
    <row r="11466" spans="2:2" x14ac:dyDescent="0.25">
      <c r="B11466"/>
    </row>
    <row r="11467" spans="2:2" x14ac:dyDescent="0.25">
      <c r="B11467"/>
    </row>
    <row r="11468" spans="2:2" x14ac:dyDescent="0.25">
      <c r="B11468"/>
    </row>
    <row r="11469" spans="2:2" x14ac:dyDescent="0.25">
      <c r="B11469"/>
    </row>
    <row r="11470" spans="2:2" x14ac:dyDescent="0.25">
      <c r="B11470"/>
    </row>
    <row r="11471" spans="2:2" x14ac:dyDescent="0.25">
      <c r="B11471"/>
    </row>
    <row r="11472" spans="2:2" x14ac:dyDescent="0.25">
      <c r="B11472"/>
    </row>
    <row r="11473" spans="2:2" x14ac:dyDescent="0.25">
      <c r="B11473"/>
    </row>
    <row r="11474" spans="2:2" x14ac:dyDescent="0.25">
      <c r="B11474"/>
    </row>
    <row r="11475" spans="2:2" x14ac:dyDescent="0.25">
      <c r="B11475"/>
    </row>
    <row r="11476" spans="2:2" x14ac:dyDescent="0.25">
      <c r="B11476"/>
    </row>
    <row r="11477" spans="2:2" x14ac:dyDescent="0.25">
      <c r="B11477"/>
    </row>
    <row r="11478" spans="2:2" x14ac:dyDescent="0.25">
      <c r="B11478"/>
    </row>
    <row r="11479" spans="2:2" x14ac:dyDescent="0.25">
      <c r="B11479"/>
    </row>
    <row r="11480" spans="2:2" x14ac:dyDescent="0.25">
      <c r="B11480"/>
    </row>
    <row r="11481" spans="2:2" x14ac:dyDescent="0.25">
      <c r="B11481"/>
    </row>
    <row r="11482" spans="2:2" x14ac:dyDescent="0.25">
      <c r="B11482"/>
    </row>
    <row r="11483" spans="2:2" x14ac:dyDescent="0.25">
      <c r="B11483"/>
    </row>
    <row r="11484" spans="2:2" x14ac:dyDescent="0.25">
      <c r="B11484"/>
    </row>
    <row r="11485" spans="2:2" x14ac:dyDescent="0.25">
      <c r="B11485"/>
    </row>
    <row r="11486" spans="2:2" x14ac:dyDescent="0.25">
      <c r="B11486"/>
    </row>
    <row r="11487" spans="2:2" x14ac:dyDescent="0.25">
      <c r="B11487"/>
    </row>
    <row r="11488" spans="2:2" x14ac:dyDescent="0.25">
      <c r="B11488"/>
    </row>
    <row r="11489" spans="2:2" x14ac:dyDescent="0.25">
      <c r="B11489"/>
    </row>
    <row r="11490" spans="2:2" x14ac:dyDescent="0.25">
      <c r="B11490"/>
    </row>
    <row r="11491" spans="2:2" x14ac:dyDescent="0.25">
      <c r="B11491"/>
    </row>
    <row r="11492" spans="2:2" x14ac:dyDescent="0.25">
      <c r="B11492"/>
    </row>
    <row r="11493" spans="2:2" x14ac:dyDescent="0.25">
      <c r="B11493"/>
    </row>
    <row r="11494" spans="2:2" x14ac:dyDescent="0.25">
      <c r="B11494"/>
    </row>
    <row r="11495" spans="2:2" x14ac:dyDescent="0.25">
      <c r="B11495"/>
    </row>
    <row r="11496" spans="2:2" x14ac:dyDescent="0.25">
      <c r="B11496"/>
    </row>
    <row r="11497" spans="2:2" x14ac:dyDescent="0.25">
      <c r="B11497"/>
    </row>
    <row r="11498" spans="2:2" x14ac:dyDescent="0.25">
      <c r="B11498"/>
    </row>
    <row r="11499" spans="2:2" x14ac:dyDescent="0.25">
      <c r="B11499"/>
    </row>
    <row r="11500" spans="2:2" x14ac:dyDescent="0.25">
      <c r="B11500"/>
    </row>
    <row r="11501" spans="2:2" x14ac:dyDescent="0.25">
      <c r="B11501"/>
    </row>
    <row r="11502" spans="2:2" x14ac:dyDescent="0.25">
      <c r="B11502"/>
    </row>
    <row r="11503" spans="2:2" x14ac:dyDescent="0.25">
      <c r="B11503"/>
    </row>
    <row r="11504" spans="2:2" x14ac:dyDescent="0.25">
      <c r="B11504"/>
    </row>
    <row r="11505" spans="2:2" x14ac:dyDescent="0.25">
      <c r="B11505"/>
    </row>
    <row r="11506" spans="2:2" x14ac:dyDescent="0.25">
      <c r="B11506"/>
    </row>
    <row r="11507" spans="2:2" x14ac:dyDescent="0.25">
      <c r="B11507"/>
    </row>
    <row r="11508" spans="2:2" x14ac:dyDescent="0.25">
      <c r="B11508"/>
    </row>
    <row r="11509" spans="2:2" x14ac:dyDescent="0.25">
      <c r="B11509"/>
    </row>
    <row r="11510" spans="2:2" x14ac:dyDescent="0.25">
      <c r="B11510"/>
    </row>
    <row r="11511" spans="2:2" x14ac:dyDescent="0.25">
      <c r="B11511"/>
    </row>
    <row r="11512" spans="2:2" x14ac:dyDescent="0.25">
      <c r="B11512"/>
    </row>
    <row r="11513" spans="2:2" x14ac:dyDescent="0.25">
      <c r="B11513"/>
    </row>
    <row r="11514" spans="2:2" x14ac:dyDescent="0.25">
      <c r="B11514"/>
    </row>
    <row r="11515" spans="2:2" x14ac:dyDescent="0.25">
      <c r="B11515"/>
    </row>
    <row r="11516" spans="2:2" x14ac:dyDescent="0.25">
      <c r="B11516"/>
    </row>
    <row r="11517" spans="2:2" x14ac:dyDescent="0.25">
      <c r="B11517"/>
    </row>
    <row r="11518" spans="2:2" x14ac:dyDescent="0.25">
      <c r="B11518"/>
    </row>
    <row r="11519" spans="2:2" x14ac:dyDescent="0.25">
      <c r="B11519"/>
    </row>
    <row r="11520" spans="2:2" x14ac:dyDescent="0.25">
      <c r="B11520"/>
    </row>
    <row r="11521" spans="2:2" x14ac:dyDescent="0.25">
      <c r="B11521"/>
    </row>
    <row r="11522" spans="2:2" x14ac:dyDescent="0.25">
      <c r="B11522"/>
    </row>
    <row r="11523" spans="2:2" x14ac:dyDescent="0.25">
      <c r="B11523"/>
    </row>
    <row r="11524" spans="2:2" x14ac:dyDescent="0.25">
      <c r="B11524"/>
    </row>
    <row r="11525" spans="2:2" x14ac:dyDescent="0.25">
      <c r="B11525"/>
    </row>
    <row r="11526" spans="2:2" x14ac:dyDescent="0.25">
      <c r="B11526"/>
    </row>
    <row r="11527" spans="2:2" x14ac:dyDescent="0.25">
      <c r="B11527"/>
    </row>
    <row r="11528" spans="2:2" x14ac:dyDescent="0.25">
      <c r="B11528"/>
    </row>
    <row r="11529" spans="2:2" x14ac:dyDescent="0.25">
      <c r="B11529"/>
    </row>
    <row r="11530" spans="2:2" x14ac:dyDescent="0.25">
      <c r="B11530"/>
    </row>
    <row r="11531" spans="2:2" x14ac:dyDescent="0.25">
      <c r="B11531"/>
    </row>
    <row r="11532" spans="2:2" x14ac:dyDescent="0.25">
      <c r="B11532"/>
    </row>
    <row r="11533" spans="2:2" x14ac:dyDescent="0.25">
      <c r="B11533"/>
    </row>
    <row r="11534" spans="2:2" x14ac:dyDescent="0.25">
      <c r="B11534"/>
    </row>
    <row r="11535" spans="2:2" x14ac:dyDescent="0.25">
      <c r="B11535"/>
    </row>
    <row r="11536" spans="2:2" x14ac:dyDescent="0.25">
      <c r="B11536"/>
    </row>
    <row r="11537" spans="2:2" x14ac:dyDescent="0.25">
      <c r="B11537"/>
    </row>
    <row r="11538" spans="2:2" x14ac:dyDescent="0.25">
      <c r="B11538"/>
    </row>
    <row r="11539" spans="2:2" x14ac:dyDescent="0.25">
      <c r="B11539"/>
    </row>
    <row r="11540" spans="2:2" x14ac:dyDescent="0.25">
      <c r="B11540"/>
    </row>
    <row r="11541" spans="2:2" x14ac:dyDescent="0.25">
      <c r="B11541"/>
    </row>
    <row r="11542" spans="2:2" x14ac:dyDescent="0.25">
      <c r="B11542"/>
    </row>
    <row r="11543" spans="2:2" x14ac:dyDescent="0.25">
      <c r="B11543"/>
    </row>
    <row r="11544" spans="2:2" x14ac:dyDescent="0.25">
      <c r="B11544"/>
    </row>
    <row r="11545" spans="2:2" x14ac:dyDescent="0.25">
      <c r="B11545"/>
    </row>
    <row r="11546" spans="2:2" x14ac:dyDescent="0.25">
      <c r="B11546"/>
    </row>
    <row r="11547" spans="2:2" x14ac:dyDescent="0.25">
      <c r="B11547"/>
    </row>
    <row r="11548" spans="2:2" x14ac:dyDescent="0.25">
      <c r="B11548"/>
    </row>
    <row r="11549" spans="2:2" x14ac:dyDescent="0.25">
      <c r="B11549"/>
    </row>
    <row r="11550" spans="2:2" x14ac:dyDescent="0.25">
      <c r="B11550"/>
    </row>
    <row r="11551" spans="2:2" x14ac:dyDescent="0.25">
      <c r="B11551"/>
    </row>
    <row r="11552" spans="2:2" x14ac:dyDescent="0.25">
      <c r="B11552"/>
    </row>
    <row r="11553" spans="2:2" x14ac:dyDescent="0.25">
      <c r="B11553"/>
    </row>
    <row r="11554" spans="2:2" x14ac:dyDescent="0.25">
      <c r="B11554"/>
    </row>
    <row r="11555" spans="2:2" x14ac:dyDescent="0.25">
      <c r="B11555"/>
    </row>
    <row r="11556" spans="2:2" x14ac:dyDescent="0.25">
      <c r="B11556"/>
    </row>
    <row r="11557" spans="2:2" x14ac:dyDescent="0.25">
      <c r="B11557"/>
    </row>
    <row r="11558" spans="2:2" x14ac:dyDescent="0.25">
      <c r="B11558"/>
    </row>
    <row r="11559" spans="2:2" x14ac:dyDescent="0.25">
      <c r="B11559"/>
    </row>
    <row r="11560" spans="2:2" x14ac:dyDescent="0.25">
      <c r="B11560"/>
    </row>
    <row r="11561" spans="2:2" x14ac:dyDescent="0.25">
      <c r="B11561"/>
    </row>
    <row r="11562" spans="2:2" x14ac:dyDescent="0.25">
      <c r="B11562"/>
    </row>
    <row r="11563" spans="2:2" x14ac:dyDescent="0.25">
      <c r="B11563"/>
    </row>
    <row r="11564" spans="2:2" x14ac:dyDescent="0.25">
      <c r="B11564"/>
    </row>
    <row r="11565" spans="2:2" x14ac:dyDescent="0.25">
      <c r="B11565"/>
    </row>
    <row r="11566" spans="2:2" x14ac:dyDescent="0.25">
      <c r="B11566"/>
    </row>
    <row r="11567" spans="2:2" x14ac:dyDescent="0.25">
      <c r="B11567"/>
    </row>
    <row r="11568" spans="2:2" x14ac:dyDescent="0.25">
      <c r="B11568"/>
    </row>
    <row r="11569" spans="2:2" x14ac:dyDescent="0.25">
      <c r="B11569"/>
    </row>
    <row r="11570" spans="2:2" x14ac:dyDescent="0.25">
      <c r="B11570"/>
    </row>
    <row r="11571" spans="2:2" x14ac:dyDescent="0.25">
      <c r="B11571"/>
    </row>
    <row r="11572" spans="2:2" x14ac:dyDescent="0.25">
      <c r="B11572"/>
    </row>
    <row r="11573" spans="2:2" x14ac:dyDescent="0.25">
      <c r="B11573"/>
    </row>
    <row r="11574" spans="2:2" x14ac:dyDescent="0.25">
      <c r="B11574"/>
    </row>
    <row r="11575" spans="2:2" x14ac:dyDescent="0.25">
      <c r="B11575"/>
    </row>
    <row r="11576" spans="2:2" x14ac:dyDescent="0.25">
      <c r="B11576"/>
    </row>
    <row r="11577" spans="2:2" x14ac:dyDescent="0.25">
      <c r="B11577"/>
    </row>
    <row r="11578" spans="2:2" x14ac:dyDescent="0.25">
      <c r="B11578"/>
    </row>
    <row r="11579" spans="2:2" x14ac:dyDescent="0.25">
      <c r="B11579"/>
    </row>
    <row r="11580" spans="2:2" x14ac:dyDescent="0.25">
      <c r="B11580"/>
    </row>
    <row r="11581" spans="2:2" x14ac:dyDescent="0.25">
      <c r="B11581"/>
    </row>
    <row r="11582" spans="2:2" x14ac:dyDescent="0.25">
      <c r="B11582"/>
    </row>
    <row r="11583" spans="2:2" x14ac:dyDescent="0.25">
      <c r="B11583"/>
    </row>
    <row r="11584" spans="2:2" x14ac:dyDescent="0.25">
      <c r="B11584"/>
    </row>
    <row r="11585" spans="2:2" x14ac:dyDescent="0.25">
      <c r="B11585"/>
    </row>
    <row r="11586" spans="2:2" x14ac:dyDescent="0.25">
      <c r="B11586"/>
    </row>
    <row r="11587" spans="2:2" x14ac:dyDescent="0.25">
      <c r="B11587"/>
    </row>
    <row r="11588" spans="2:2" x14ac:dyDescent="0.25">
      <c r="B11588"/>
    </row>
    <row r="11589" spans="2:2" x14ac:dyDescent="0.25">
      <c r="B11589"/>
    </row>
    <row r="11590" spans="2:2" x14ac:dyDescent="0.25">
      <c r="B11590"/>
    </row>
    <row r="11591" spans="2:2" x14ac:dyDescent="0.25">
      <c r="B11591"/>
    </row>
    <row r="11592" spans="2:2" x14ac:dyDescent="0.25">
      <c r="B11592"/>
    </row>
    <row r="11593" spans="2:2" x14ac:dyDescent="0.25">
      <c r="B11593"/>
    </row>
    <row r="11594" spans="2:2" x14ac:dyDescent="0.25">
      <c r="B11594"/>
    </row>
    <row r="11595" spans="2:2" x14ac:dyDescent="0.25">
      <c r="B11595"/>
    </row>
    <row r="11596" spans="2:2" x14ac:dyDescent="0.25">
      <c r="B11596"/>
    </row>
    <row r="11597" spans="2:2" x14ac:dyDescent="0.25">
      <c r="B11597"/>
    </row>
    <row r="11598" spans="2:2" x14ac:dyDescent="0.25">
      <c r="B11598"/>
    </row>
    <row r="11599" spans="2:2" x14ac:dyDescent="0.25">
      <c r="B11599"/>
    </row>
    <row r="11600" spans="2:2" x14ac:dyDescent="0.25">
      <c r="B11600"/>
    </row>
    <row r="11601" spans="2:2" x14ac:dyDescent="0.25">
      <c r="B11601"/>
    </row>
    <row r="11602" spans="2:2" x14ac:dyDescent="0.25">
      <c r="B11602"/>
    </row>
    <row r="11603" spans="2:2" x14ac:dyDescent="0.25">
      <c r="B11603"/>
    </row>
    <row r="11604" spans="2:2" x14ac:dyDescent="0.25">
      <c r="B11604"/>
    </row>
    <row r="11605" spans="2:2" x14ac:dyDescent="0.25">
      <c r="B11605"/>
    </row>
    <row r="11606" spans="2:2" x14ac:dyDescent="0.25">
      <c r="B11606"/>
    </row>
    <row r="11607" spans="2:2" x14ac:dyDescent="0.25">
      <c r="B11607"/>
    </row>
    <row r="11608" spans="2:2" x14ac:dyDescent="0.25">
      <c r="B11608"/>
    </row>
    <row r="11609" spans="2:2" x14ac:dyDescent="0.25">
      <c r="B11609"/>
    </row>
    <row r="11610" spans="2:2" x14ac:dyDescent="0.25">
      <c r="B11610"/>
    </row>
    <row r="11611" spans="2:2" x14ac:dyDescent="0.25">
      <c r="B11611"/>
    </row>
    <row r="11612" spans="2:2" x14ac:dyDescent="0.25">
      <c r="B11612"/>
    </row>
    <row r="11613" spans="2:2" x14ac:dyDescent="0.25">
      <c r="B11613"/>
    </row>
    <row r="11614" spans="2:2" x14ac:dyDescent="0.25">
      <c r="B11614"/>
    </row>
    <row r="11615" spans="2:2" x14ac:dyDescent="0.25">
      <c r="B11615"/>
    </row>
    <row r="11616" spans="2:2" x14ac:dyDescent="0.25">
      <c r="B11616"/>
    </row>
    <row r="11617" spans="2:2" x14ac:dyDescent="0.25">
      <c r="B11617"/>
    </row>
    <row r="11618" spans="2:2" x14ac:dyDescent="0.25">
      <c r="B11618"/>
    </row>
    <row r="11619" spans="2:2" x14ac:dyDescent="0.25">
      <c r="B11619"/>
    </row>
    <row r="11620" spans="2:2" x14ac:dyDescent="0.25">
      <c r="B11620"/>
    </row>
    <row r="11621" spans="2:2" x14ac:dyDescent="0.25">
      <c r="B11621"/>
    </row>
    <row r="11622" spans="2:2" x14ac:dyDescent="0.25">
      <c r="B11622"/>
    </row>
    <row r="11623" spans="2:2" x14ac:dyDescent="0.25">
      <c r="B11623"/>
    </row>
    <row r="11624" spans="2:2" x14ac:dyDescent="0.25">
      <c r="B11624"/>
    </row>
    <row r="11625" spans="2:2" x14ac:dyDescent="0.25">
      <c r="B11625"/>
    </row>
    <row r="11626" spans="2:2" x14ac:dyDescent="0.25">
      <c r="B11626"/>
    </row>
    <row r="11627" spans="2:2" x14ac:dyDescent="0.25">
      <c r="B11627"/>
    </row>
    <row r="11628" spans="2:2" x14ac:dyDescent="0.25">
      <c r="B11628"/>
    </row>
    <row r="11629" spans="2:2" x14ac:dyDescent="0.25">
      <c r="B11629"/>
    </row>
    <row r="11630" spans="2:2" x14ac:dyDescent="0.25">
      <c r="B11630"/>
    </row>
    <row r="11631" spans="2:2" x14ac:dyDescent="0.25">
      <c r="B11631"/>
    </row>
    <row r="11632" spans="2:2" x14ac:dyDescent="0.25">
      <c r="B11632"/>
    </row>
    <row r="11633" spans="2:2" x14ac:dyDescent="0.25">
      <c r="B11633"/>
    </row>
    <row r="11634" spans="2:2" x14ac:dyDescent="0.25">
      <c r="B11634"/>
    </row>
    <row r="11635" spans="2:2" x14ac:dyDescent="0.25">
      <c r="B11635"/>
    </row>
    <row r="11636" spans="2:2" x14ac:dyDescent="0.25">
      <c r="B11636"/>
    </row>
    <row r="11637" spans="2:2" x14ac:dyDescent="0.25">
      <c r="B11637"/>
    </row>
    <row r="11638" spans="2:2" x14ac:dyDescent="0.25">
      <c r="B11638"/>
    </row>
    <row r="11639" spans="2:2" x14ac:dyDescent="0.25">
      <c r="B11639"/>
    </row>
    <row r="11640" spans="2:2" x14ac:dyDescent="0.25">
      <c r="B11640"/>
    </row>
    <row r="11641" spans="2:2" x14ac:dyDescent="0.25">
      <c r="B11641"/>
    </row>
    <row r="11642" spans="2:2" x14ac:dyDescent="0.25">
      <c r="B11642"/>
    </row>
    <row r="11643" spans="2:2" x14ac:dyDescent="0.25">
      <c r="B11643"/>
    </row>
    <row r="11644" spans="2:2" x14ac:dyDescent="0.25">
      <c r="B11644"/>
    </row>
    <row r="11645" spans="2:2" x14ac:dyDescent="0.25">
      <c r="B11645"/>
    </row>
    <row r="11646" spans="2:2" x14ac:dyDescent="0.25">
      <c r="B11646"/>
    </row>
    <row r="11647" spans="2:2" x14ac:dyDescent="0.25">
      <c r="B11647"/>
    </row>
    <row r="11648" spans="2:2" x14ac:dyDescent="0.25">
      <c r="B11648"/>
    </row>
    <row r="11649" spans="2:2" x14ac:dyDescent="0.25">
      <c r="B11649"/>
    </row>
    <row r="11650" spans="2:2" x14ac:dyDescent="0.25">
      <c r="B11650"/>
    </row>
    <row r="11651" spans="2:2" x14ac:dyDescent="0.25">
      <c r="B11651"/>
    </row>
    <row r="11652" spans="2:2" x14ac:dyDescent="0.25">
      <c r="B11652"/>
    </row>
    <row r="11653" spans="2:2" x14ac:dyDescent="0.25">
      <c r="B11653"/>
    </row>
    <row r="11654" spans="2:2" x14ac:dyDescent="0.25">
      <c r="B11654"/>
    </row>
    <row r="11655" spans="2:2" x14ac:dyDescent="0.25">
      <c r="B11655"/>
    </row>
    <row r="11656" spans="2:2" x14ac:dyDescent="0.25">
      <c r="B11656"/>
    </row>
    <row r="11657" spans="2:2" x14ac:dyDescent="0.25">
      <c r="B11657"/>
    </row>
    <row r="11658" spans="2:2" x14ac:dyDescent="0.25">
      <c r="B11658"/>
    </row>
    <row r="11659" spans="2:2" x14ac:dyDescent="0.25">
      <c r="B11659"/>
    </row>
    <row r="11660" spans="2:2" x14ac:dyDescent="0.25">
      <c r="B11660"/>
    </row>
    <row r="11661" spans="2:2" x14ac:dyDescent="0.25">
      <c r="B11661"/>
    </row>
    <row r="11662" spans="2:2" x14ac:dyDescent="0.25">
      <c r="B11662"/>
    </row>
    <row r="11663" spans="2:2" x14ac:dyDescent="0.25">
      <c r="B11663"/>
    </row>
    <row r="11664" spans="2:2" x14ac:dyDescent="0.25">
      <c r="B11664"/>
    </row>
    <row r="11665" spans="2:2" x14ac:dyDescent="0.25">
      <c r="B11665"/>
    </row>
    <row r="11666" spans="2:2" x14ac:dyDescent="0.25">
      <c r="B11666"/>
    </row>
    <row r="11667" spans="2:2" x14ac:dyDescent="0.25">
      <c r="B11667"/>
    </row>
    <row r="11668" spans="2:2" x14ac:dyDescent="0.25">
      <c r="B11668"/>
    </row>
    <row r="11669" spans="2:2" x14ac:dyDescent="0.25">
      <c r="B11669"/>
    </row>
    <row r="11670" spans="2:2" x14ac:dyDescent="0.25">
      <c r="B11670"/>
    </row>
    <row r="11671" spans="2:2" x14ac:dyDescent="0.25">
      <c r="B11671"/>
    </row>
    <row r="11672" spans="2:2" x14ac:dyDescent="0.25">
      <c r="B11672"/>
    </row>
    <row r="11673" spans="2:2" x14ac:dyDescent="0.25">
      <c r="B11673"/>
    </row>
    <row r="11674" spans="2:2" x14ac:dyDescent="0.25">
      <c r="B11674"/>
    </row>
    <row r="11675" spans="2:2" x14ac:dyDescent="0.25">
      <c r="B11675"/>
    </row>
    <row r="11676" spans="2:2" x14ac:dyDescent="0.25">
      <c r="B11676"/>
    </row>
    <row r="11677" spans="2:2" x14ac:dyDescent="0.25">
      <c r="B11677"/>
    </row>
    <row r="11678" spans="2:2" x14ac:dyDescent="0.25">
      <c r="B11678"/>
    </row>
    <row r="11679" spans="2:2" x14ac:dyDescent="0.25">
      <c r="B11679"/>
    </row>
    <row r="11680" spans="2:2" x14ac:dyDescent="0.25">
      <c r="B11680"/>
    </row>
    <row r="11681" spans="2:2" x14ac:dyDescent="0.25">
      <c r="B11681"/>
    </row>
    <row r="11682" spans="2:2" x14ac:dyDescent="0.25">
      <c r="B11682"/>
    </row>
    <row r="11683" spans="2:2" x14ac:dyDescent="0.25">
      <c r="B11683"/>
    </row>
    <row r="11684" spans="2:2" x14ac:dyDescent="0.25">
      <c r="B11684"/>
    </row>
    <row r="11685" spans="2:2" x14ac:dyDescent="0.25">
      <c r="B11685"/>
    </row>
    <row r="11686" spans="2:2" x14ac:dyDescent="0.25">
      <c r="B11686"/>
    </row>
    <row r="11687" spans="2:2" x14ac:dyDescent="0.25">
      <c r="B11687"/>
    </row>
    <row r="11688" spans="2:2" x14ac:dyDescent="0.25">
      <c r="B11688"/>
    </row>
    <row r="11689" spans="2:2" x14ac:dyDescent="0.25">
      <c r="B11689"/>
    </row>
    <row r="11690" spans="2:2" x14ac:dyDescent="0.25">
      <c r="B11690"/>
    </row>
    <row r="11691" spans="2:2" x14ac:dyDescent="0.25">
      <c r="B11691"/>
    </row>
    <row r="11692" spans="2:2" x14ac:dyDescent="0.25">
      <c r="B11692"/>
    </row>
    <row r="11693" spans="2:2" x14ac:dyDescent="0.25">
      <c r="B11693"/>
    </row>
    <row r="11694" spans="2:2" x14ac:dyDescent="0.25">
      <c r="B11694"/>
    </row>
    <row r="11695" spans="2:2" x14ac:dyDescent="0.25">
      <c r="B11695"/>
    </row>
    <row r="11696" spans="2:2" x14ac:dyDescent="0.25">
      <c r="B11696"/>
    </row>
    <row r="11697" spans="2:2" x14ac:dyDescent="0.25">
      <c r="B11697"/>
    </row>
    <row r="11698" spans="2:2" x14ac:dyDescent="0.25">
      <c r="B11698"/>
    </row>
    <row r="11699" spans="2:2" x14ac:dyDescent="0.25">
      <c r="B11699"/>
    </row>
    <row r="11700" spans="2:2" x14ac:dyDescent="0.25">
      <c r="B11700"/>
    </row>
    <row r="11701" spans="2:2" x14ac:dyDescent="0.25">
      <c r="B11701"/>
    </row>
    <row r="11702" spans="2:2" x14ac:dyDescent="0.25">
      <c r="B11702"/>
    </row>
    <row r="11703" spans="2:2" x14ac:dyDescent="0.25">
      <c r="B11703"/>
    </row>
    <row r="11704" spans="2:2" x14ac:dyDescent="0.25">
      <c r="B11704"/>
    </row>
    <row r="11705" spans="2:2" x14ac:dyDescent="0.25">
      <c r="B11705"/>
    </row>
    <row r="11706" spans="2:2" x14ac:dyDescent="0.25">
      <c r="B11706"/>
    </row>
    <row r="11707" spans="2:2" x14ac:dyDescent="0.25">
      <c r="B11707"/>
    </row>
    <row r="11708" spans="2:2" x14ac:dyDescent="0.25">
      <c r="B11708"/>
    </row>
    <row r="11709" spans="2:2" x14ac:dyDescent="0.25">
      <c r="B11709"/>
    </row>
    <row r="11710" spans="2:2" x14ac:dyDescent="0.25">
      <c r="B11710"/>
    </row>
    <row r="11711" spans="2:2" x14ac:dyDescent="0.25">
      <c r="B11711"/>
    </row>
    <row r="11712" spans="2:2" x14ac:dyDescent="0.25">
      <c r="B11712"/>
    </row>
    <row r="11713" spans="2:2" x14ac:dyDescent="0.25">
      <c r="B11713"/>
    </row>
    <row r="11714" spans="2:2" x14ac:dyDescent="0.25">
      <c r="B11714"/>
    </row>
    <row r="11715" spans="2:2" x14ac:dyDescent="0.25">
      <c r="B11715"/>
    </row>
    <row r="11716" spans="2:2" x14ac:dyDescent="0.25">
      <c r="B11716"/>
    </row>
    <row r="11717" spans="2:2" x14ac:dyDescent="0.25">
      <c r="B11717"/>
    </row>
    <row r="11718" spans="2:2" x14ac:dyDescent="0.25">
      <c r="B11718"/>
    </row>
    <row r="11719" spans="2:2" x14ac:dyDescent="0.25">
      <c r="B11719"/>
    </row>
    <row r="11720" spans="2:2" x14ac:dyDescent="0.25">
      <c r="B11720"/>
    </row>
    <row r="11721" spans="2:2" x14ac:dyDescent="0.25">
      <c r="B11721"/>
    </row>
    <row r="11722" spans="2:2" x14ac:dyDescent="0.25">
      <c r="B11722"/>
    </row>
    <row r="11723" spans="2:2" x14ac:dyDescent="0.25">
      <c r="B11723"/>
    </row>
    <row r="11724" spans="2:2" x14ac:dyDescent="0.25">
      <c r="B11724"/>
    </row>
    <row r="11725" spans="2:2" x14ac:dyDescent="0.25">
      <c r="B11725"/>
    </row>
    <row r="11726" spans="2:2" x14ac:dyDescent="0.25">
      <c r="B11726"/>
    </row>
    <row r="11727" spans="2:2" x14ac:dyDescent="0.25">
      <c r="B11727"/>
    </row>
    <row r="11728" spans="2:2" x14ac:dyDescent="0.25">
      <c r="B11728"/>
    </row>
    <row r="11729" spans="2:2" x14ac:dyDescent="0.25">
      <c r="B11729"/>
    </row>
    <row r="11730" spans="2:2" x14ac:dyDescent="0.25">
      <c r="B11730"/>
    </row>
    <row r="11731" spans="2:2" x14ac:dyDescent="0.25">
      <c r="B11731"/>
    </row>
    <row r="11732" spans="2:2" x14ac:dyDescent="0.25">
      <c r="B11732"/>
    </row>
    <row r="11733" spans="2:2" x14ac:dyDescent="0.25">
      <c r="B11733"/>
    </row>
    <row r="11734" spans="2:2" x14ac:dyDescent="0.25">
      <c r="B11734"/>
    </row>
    <row r="11735" spans="2:2" x14ac:dyDescent="0.25">
      <c r="B11735"/>
    </row>
    <row r="11736" spans="2:2" x14ac:dyDescent="0.25">
      <c r="B11736"/>
    </row>
    <row r="11737" spans="2:2" x14ac:dyDescent="0.25">
      <c r="B11737"/>
    </row>
    <row r="11738" spans="2:2" x14ac:dyDescent="0.25">
      <c r="B11738"/>
    </row>
    <row r="11739" spans="2:2" x14ac:dyDescent="0.25">
      <c r="B11739"/>
    </row>
    <row r="11740" spans="2:2" x14ac:dyDescent="0.25">
      <c r="B11740"/>
    </row>
    <row r="11741" spans="2:2" x14ac:dyDescent="0.25">
      <c r="B11741"/>
    </row>
    <row r="11742" spans="2:2" x14ac:dyDescent="0.25">
      <c r="B11742"/>
    </row>
    <row r="11743" spans="2:2" x14ac:dyDescent="0.25">
      <c r="B11743"/>
    </row>
    <row r="11744" spans="2:2" x14ac:dyDescent="0.25">
      <c r="B11744"/>
    </row>
    <row r="11745" spans="2:2" x14ac:dyDescent="0.25">
      <c r="B11745"/>
    </row>
    <row r="11746" spans="2:2" x14ac:dyDescent="0.25">
      <c r="B11746"/>
    </row>
    <row r="11747" spans="2:2" x14ac:dyDescent="0.25">
      <c r="B11747"/>
    </row>
    <row r="11748" spans="2:2" x14ac:dyDescent="0.25">
      <c r="B11748"/>
    </row>
    <row r="11749" spans="2:2" x14ac:dyDescent="0.25">
      <c r="B11749"/>
    </row>
    <row r="11750" spans="2:2" x14ac:dyDescent="0.25">
      <c r="B11750"/>
    </row>
    <row r="11751" spans="2:2" x14ac:dyDescent="0.25">
      <c r="B11751"/>
    </row>
    <row r="11752" spans="2:2" x14ac:dyDescent="0.25">
      <c r="B11752"/>
    </row>
    <row r="11753" spans="2:2" x14ac:dyDescent="0.25">
      <c r="B11753"/>
    </row>
    <row r="11754" spans="2:2" x14ac:dyDescent="0.25">
      <c r="B11754"/>
    </row>
    <row r="11755" spans="2:2" x14ac:dyDescent="0.25">
      <c r="B11755"/>
    </row>
    <row r="11756" spans="2:2" x14ac:dyDescent="0.25">
      <c r="B11756"/>
    </row>
    <row r="11757" spans="2:2" x14ac:dyDescent="0.25">
      <c r="B11757"/>
    </row>
    <row r="11758" spans="2:2" x14ac:dyDescent="0.25">
      <c r="B11758"/>
    </row>
    <row r="11759" spans="2:2" x14ac:dyDescent="0.25">
      <c r="B11759"/>
    </row>
    <row r="11760" spans="2:2" x14ac:dyDescent="0.25">
      <c r="B11760"/>
    </row>
    <row r="11761" spans="2:2" x14ac:dyDescent="0.25">
      <c r="B11761"/>
    </row>
    <row r="11762" spans="2:2" x14ac:dyDescent="0.25">
      <c r="B11762"/>
    </row>
    <row r="11763" spans="2:2" x14ac:dyDescent="0.25">
      <c r="B11763"/>
    </row>
    <row r="11764" spans="2:2" x14ac:dyDescent="0.25">
      <c r="B11764"/>
    </row>
    <row r="11765" spans="2:2" x14ac:dyDescent="0.25">
      <c r="B11765"/>
    </row>
    <row r="11766" spans="2:2" x14ac:dyDescent="0.25">
      <c r="B11766"/>
    </row>
    <row r="11767" spans="2:2" x14ac:dyDescent="0.25">
      <c r="B11767"/>
    </row>
    <row r="11768" spans="2:2" x14ac:dyDescent="0.25">
      <c r="B11768"/>
    </row>
    <row r="11769" spans="2:2" x14ac:dyDescent="0.25">
      <c r="B11769"/>
    </row>
    <row r="11770" spans="2:2" x14ac:dyDescent="0.25">
      <c r="B11770"/>
    </row>
    <row r="11771" spans="2:2" x14ac:dyDescent="0.25">
      <c r="B11771"/>
    </row>
    <row r="11772" spans="2:2" x14ac:dyDescent="0.25">
      <c r="B11772"/>
    </row>
    <row r="11773" spans="2:2" x14ac:dyDescent="0.25">
      <c r="B11773"/>
    </row>
    <row r="11774" spans="2:2" x14ac:dyDescent="0.25">
      <c r="B11774"/>
    </row>
    <row r="11775" spans="2:2" x14ac:dyDescent="0.25">
      <c r="B11775"/>
    </row>
    <row r="11776" spans="2:2" x14ac:dyDescent="0.25">
      <c r="B11776"/>
    </row>
    <row r="11777" spans="2:2" x14ac:dyDescent="0.25">
      <c r="B11777"/>
    </row>
    <row r="11778" spans="2:2" x14ac:dyDescent="0.25">
      <c r="B11778"/>
    </row>
    <row r="11779" spans="2:2" x14ac:dyDescent="0.25">
      <c r="B11779"/>
    </row>
    <row r="11780" spans="2:2" x14ac:dyDescent="0.25">
      <c r="B11780"/>
    </row>
    <row r="11781" spans="2:2" x14ac:dyDescent="0.25">
      <c r="B11781"/>
    </row>
    <row r="11782" spans="2:2" x14ac:dyDescent="0.25">
      <c r="B11782"/>
    </row>
    <row r="11783" spans="2:2" x14ac:dyDescent="0.25">
      <c r="B11783"/>
    </row>
    <row r="11784" spans="2:2" x14ac:dyDescent="0.25">
      <c r="B11784"/>
    </row>
    <row r="11785" spans="2:2" x14ac:dyDescent="0.25">
      <c r="B11785"/>
    </row>
    <row r="11786" spans="2:2" x14ac:dyDescent="0.25">
      <c r="B11786"/>
    </row>
    <row r="11787" spans="2:2" x14ac:dyDescent="0.25">
      <c r="B11787"/>
    </row>
    <row r="11788" spans="2:2" x14ac:dyDescent="0.25">
      <c r="B11788"/>
    </row>
    <row r="11789" spans="2:2" x14ac:dyDescent="0.25">
      <c r="B11789"/>
    </row>
    <row r="11790" spans="2:2" x14ac:dyDescent="0.25">
      <c r="B11790"/>
    </row>
    <row r="11791" spans="2:2" x14ac:dyDescent="0.25">
      <c r="B11791"/>
    </row>
    <row r="11792" spans="2:2" x14ac:dyDescent="0.25">
      <c r="B11792"/>
    </row>
    <row r="11793" spans="2:2" x14ac:dyDescent="0.25">
      <c r="B11793"/>
    </row>
    <row r="11794" spans="2:2" x14ac:dyDescent="0.25">
      <c r="B11794"/>
    </row>
    <row r="11795" spans="2:2" x14ac:dyDescent="0.25">
      <c r="B11795"/>
    </row>
    <row r="11796" spans="2:2" x14ac:dyDescent="0.25">
      <c r="B11796"/>
    </row>
    <row r="11797" spans="2:2" x14ac:dyDescent="0.25">
      <c r="B11797"/>
    </row>
    <row r="11798" spans="2:2" x14ac:dyDescent="0.25">
      <c r="B11798"/>
    </row>
    <row r="11799" spans="2:2" x14ac:dyDescent="0.25">
      <c r="B11799"/>
    </row>
    <row r="11800" spans="2:2" x14ac:dyDescent="0.25">
      <c r="B11800"/>
    </row>
    <row r="11801" spans="2:2" x14ac:dyDescent="0.25">
      <c r="B11801"/>
    </row>
    <row r="11802" spans="2:2" x14ac:dyDescent="0.25">
      <c r="B11802"/>
    </row>
    <row r="11803" spans="2:2" x14ac:dyDescent="0.25">
      <c r="B11803"/>
    </row>
    <row r="11804" spans="2:2" x14ac:dyDescent="0.25">
      <c r="B11804"/>
    </row>
    <row r="11805" spans="2:2" x14ac:dyDescent="0.25">
      <c r="B11805"/>
    </row>
    <row r="11806" spans="2:2" x14ac:dyDescent="0.25">
      <c r="B11806"/>
    </row>
    <row r="11807" spans="2:2" x14ac:dyDescent="0.25">
      <c r="B11807"/>
    </row>
    <row r="11808" spans="2:2" x14ac:dyDescent="0.25">
      <c r="B11808"/>
    </row>
    <row r="11809" spans="2:2" x14ac:dyDescent="0.25">
      <c r="B11809"/>
    </row>
    <row r="11810" spans="2:2" x14ac:dyDescent="0.25">
      <c r="B11810"/>
    </row>
    <row r="11811" spans="2:2" x14ac:dyDescent="0.25">
      <c r="B11811"/>
    </row>
    <row r="11812" spans="2:2" x14ac:dyDescent="0.25">
      <c r="B11812"/>
    </row>
    <row r="11813" spans="2:2" x14ac:dyDescent="0.25">
      <c r="B11813"/>
    </row>
    <row r="11814" spans="2:2" x14ac:dyDescent="0.25">
      <c r="B11814"/>
    </row>
    <row r="11815" spans="2:2" x14ac:dyDescent="0.25">
      <c r="B11815"/>
    </row>
    <row r="11816" spans="2:2" x14ac:dyDescent="0.25">
      <c r="B11816"/>
    </row>
    <row r="11817" spans="2:2" x14ac:dyDescent="0.25">
      <c r="B11817"/>
    </row>
    <row r="11818" spans="2:2" x14ac:dyDescent="0.25">
      <c r="B11818"/>
    </row>
    <row r="11819" spans="2:2" x14ac:dyDescent="0.25">
      <c r="B11819"/>
    </row>
    <row r="11820" spans="2:2" x14ac:dyDescent="0.25">
      <c r="B11820"/>
    </row>
    <row r="11821" spans="2:2" x14ac:dyDescent="0.25">
      <c r="B11821"/>
    </row>
    <row r="11822" spans="2:2" x14ac:dyDescent="0.25">
      <c r="B11822"/>
    </row>
    <row r="11823" spans="2:2" x14ac:dyDescent="0.25">
      <c r="B11823"/>
    </row>
    <row r="11824" spans="2:2" x14ac:dyDescent="0.25">
      <c r="B11824"/>
    </row>
    <row r="11825" spans="2:2" x14ac:dyDescent="0.25">
      <c r="B11825"/>
    </row>
    <row r="11826" spans="2:2" x14ac:dyDescent="0.25">
      <c r="B11826"/>
    </row>
    <row r="11827" spans="2:2" x14ac:dyDescent="0.25">
      <c r="B11827"/>
    </row>
    <row r="11828" spans="2:2" x14ac:dyDescent="0.25">
      <c r="B11828"/>
    </row>
    <row r="11829" spans="2:2" x14ac:dyDescent="0.25">
      <c r="B11829"/>
    </row>
    <row r="11830" spans="2:2" x14ac:dyDescent="0.25">
      <c r="B11830"/>
    </row>
    <row r="11831" spans="2:2" x14ac:dyDescent="0.25">
      <c r="B11831"/>
    </row>
    <row r="11832" spans="2:2" x14ac:dyDescent="0.25">
      <c r="B11832"/>
    </row>
    <row r="11833" spans="2:2" x14ac:dyDescent="0.25">
      <c r="B11833"/>
    </row>
    <row r="11834" spans="2:2" x14ac:dyDescent="0.25">
      <c r="B11834"/>
    </row>
    <row r="11835" spans="2:2" x14ac:dyDescent="0.25">
      <c r="B11835"/>
    </row>
    <row r="11836" spans="2:2" x14ac:dyDescent="0.25">
      <c r="B11836"/>
    </row>
    <row r="11837" spans="2:2" x14ac:dyDescent="0.25">
      <c r="B11837"/>
    </row>
    <row r="11838" spans="2:2" x14ac:dyDescent="0.25">
      <c r="B11838"/>
    </row>
    <row r="11839" spans="2:2" x14ac:dyDescent="0.25">
      <c r="B11839"/>
    </row>
    <row r="11840" spans="2:2" x14ac:dyDescent="0.25">
      <c r="B11840"/>
    </row>
    <row r="11841" spans="2:2" x14ac:dyDescent="0.25">
      <c r="B11841"/>
    </row>
    <row r="11842" spans="2:2" x14ac:dyDescent="0.25">
      <c r="B11842"/>
    </row>
    <row r="11843" spans="2:2" x14ac:dyDescent="0.25">
      <c r="B11843"/>
    </row>
    <row r="11844" spans="2:2" x14ac:dyDescent="0.25">
      <c r="B11844"/>
    </row>
    <row r="11845" spans="2:2" x14ac:dyDescent="0.25">
      <c r="B11845"/>
    </row>
    <row r="11846" spans="2:2" x14ac:dyDescent="0.25">
      <c r="B11846"/>
    </row>
    <row r="11847" spans="2:2" x14ac:dyDescent="0.25">
      <c r="B11847"/>
    </row>
    <row r="11848" spans="2:2" x14ac:dyDescent="0.25">
      <c r="B11848"/>
    </row>
    <row r="11849" spans="2:2" x14ac:dyDescent="0.25">
      <c r="B11849"/>
    </row>
    <row r="11850" spans="2:2" x14ac:dyDescent="0.25">
      <c r="B11850"/>
    </row>
    <row r="11851" spans="2:2" x14ac:dyDescent="0.25">
      <c r="B11851"/>
    </row>
    <row r="11852" spans="2:2" x14ac:dyDescent="0.25">
      <c r="B11852"/>
    </row>
    <row r="11853" spans="2:2" x14ac:dyDescent="0.25">
      <c r="B11853"/>
    </row>
    <row r="11854" spans="2:2" x14ac:dyDescent="0.25">
      <c r="B11854"/>
    </row>
    <row r="11855" spans="2:2" x14ac:dyDescent="0.25">
      <c r="B11855"/>
    </row>
    <row r="11856" spans="2:2" x14ac:dyDescent="0.25">
      <c r="B11856"/>
    </row>
    <row r="11857" spans="2:2" x14ac:dyDescent="0.25">
      <c r="B11857"/>
    </row>
    <row r="11858" spans="2:2" x14ac:dyDescent="0.25">
      <c r="B11858"/>
    </row>
    <row r="11859" spans="2:2" x14ac:dyDescent="0.25">
      <c r="B11859"/>
    </row>
    <row r="11860" spans="2:2" x14ac:dyDescent="0.25">
      <c r="B11860"/>
    </row>
    <row r="11861" spans="2:2" x14ac:dyDescent="0.25">
      <c r="B11861"/>
    </row>
    <row r="11862" spans="2:2" x14ac:dyDescent="0.25">
      <c r="B11862"/>
    </row>
    <row r="11863" spans="2:2" x14ac:dyDescent="0.25">
      <c r="B11863"/>
    </row>
    <row r="11864" spans="2:2" x14ac:dyDescent="0.25">
      <c r="B11864"/>
    </row>
    <row r="11865" spans="2:2" x14ac:dyDescent="0.25">
      <c r="B11865"/>
    </row>
    <row r="11866" spans="2:2" x14ac:dyDescent="0.25">
      <c r="B11866"/>
    </row>
    <row r="11867" spans="2:2" x14ac:dyDescent="0.25">
      <c r="B11867"/>
    </row>
    <row r="11868" spans="2:2" x14ac:dyDescent="0.25">
      <c r="B11868"/>
    </row>
    <row r="11869" spans="2:2" x14ac:dyDescent="0.25">
      <c r="B11869"/>
    </row>
    <row r="11870" spans="2:2" x14ac:dyDescent="0.25">
      <c r="B11870"/>
    </row>
    <row r="11871" spans="2:2" x14ac:dyDescent="0.25">
      <c r="B11871"/>
    </row>
    <row r="11872" spans="2:2" x14ac:dyDescent="0.25">
      <c r="B11872"/>
    </row>
    <row r="11873" spans="2:2" x14ac:dyDescent="0.25">
      <c r="B11873"/>
    </row>
    <row r="11874" spans="2:2" x14ac:dyDescent="0.25">
      <c r="B11874"/>
    </row>
    <row r="11875" spans="2:2" x14ac:dyDescent="0.25">
      <c r="B11875"/>
    </row>
    <row r="11876" spans="2:2" x14ac:dyDescent="0.25">
      <c r="B11876"/>
    </row>
    <row r="11877" spans="2:2" x14ac:dyDescent="0.25">
      <c r="B11877"/>
    </row>
    <row r="11878" spans="2:2" x14ac:dyDescent="0.25">
      <c r="B11878"/>
    </row>
    <row r="11879" spans="2:2" x14ac:dyDescent="0.25">
      <c r="B11879"/>
    </row>
    <row r="11880" spans="2:2" x14ac:dyDescent="0.25">
      <c r="B11880"/>
    </row>
    <row r="11881" spans="2:2" x14ac:dyDescent="0.25">
      <c r="B11881"/>
    </row>
    <row r="11882" spans="2:2" x14ac:dyDescent="0.25">
      <c r="B11882"/>
    </row>
    <row r="11883" spans="2:2" x14ac:dyDescent="0.25">
      <c r="B11883"/>
    </row>
    <row r="11884" spans="2:2" x14ac:dyDescent="0.25">
      <c r="B11884"/>
    </row>
    <row r="11885" spans="2:2" x14ac:dyDescent="0.25">
      <c r="B11885"/>
    </row>
    <row r="11886" spans="2:2" x14ac:dyDescent="0.25">
      <c r="B11886"/>
    </row>
    <row r="11887" spans="2:2" x14ac:dyDescent="0.25">
      <c r="B11887"/>
    </row>
    <row r="11888" spans="2:2" x14ac:dyDescent="0.25">
      <c r="B11888"/>
    </row>
    <row r="11889" spans="2:2" x14ac:dyDescent="0.25">
      <c r="B11889"/>
    </row>
    <row r="11890" spans="2:2" x14ac:dyDescent="0.25">
      <c r="B11890"/>
    </row>
    <row r="11891" spans="2:2" x14ac:dyDescent="0.25">
      <c r="B11891"/>
    </row>
    <row r="11892" spans="2:2" x14ac:dyDescent="0.25">
      <c r="B11892"/>
    </row>
    <row r="11893" spans="2:2" x14ac:dyDescent="0.25">
      <c r="B11893"/>
    </row>
    <row r="11894" spans="2:2" x14ac:dyDescent="0.25">
      <c r="B11894"/>
    </row>
    <row r="11895" spans="2:2" x14ac:dyDescent="0.25">
      <c r="B11895"/>
    </row>
    <row r="11896" spans="2:2" x14ac:dyDescent="0.25">
      <c r="B11896"/>
    </row>
    <row r="11897" spans="2:2" x14ac:dyDescent="0.25">
      <c r="B11897"/>
    </row>
    <row r="11898" spans="2:2" x14ac:dyDescent="0.25">
      <c r="B11898"/>
    </row>
    <row r="11899" spans="2:2" x14ac:dyDescent="0.25">
      <c r="B11899"/>
    </row>
    <row r="11900" spans="2:2" x14ac:dyDescent="0.25">
      <c r="B11900"/>
    </row>
    <row r="11901" spans="2:2" x14ac:dyDescent="0.25">
      <c r="B11901"/>
    </row>
    <row r="11902" spans="2:2" x14ac:dyDescent="0.25">
      <c r="B11902"/>
    </row>
    <row r="11903" spans="2:2" x14ac:dyDescent="0.25">
      <c r="B11903"/>
    </row>
    <row r="11904" spans="2:2" x14ac:dyDescent="0.25">
      <c r="B11904"/>
    </row>
    <row r="11905" spans="2:2" x14ac:dyDescent="0.25">
      <c r="B11905"/>
    </row>
    <row r="11906" spans="2:2" x14ac:dyDescent="0.25">
      <c r="B11906"/>
    </row>
    <row r="11907" spans="2:2" x14ac:dyDescent="0.25">
      <c r="B11907"/>
    </row>
    <row r="11908" spans="2:2" x14ac:dyDescent="0.25">
      <c r="B11908"/>
    </row>
    <row r="11909" spans="2:2" x14ac:dyDescent="0.25">
      <c r="B11909"/>
    </row>
    <row r="11910" spans="2:2" x14ac:dyDescent="0.25">
      <c r="B11910"/>
    </row>
    <row r="11911" spans="2:2" x14ac:dyDescent="0.25">
      <c r="B11911"/>
    </row>
    <row r="11912" spans="2:2" x14ac:dyDescent="0.25">
      <c r="B11912"/>
    </row>
    <row r="11913" spans="2:2" x14ac:dyDescent="0.25">
      <c r="B11913"/>
    </row>
    <row r="11914" spans="2:2" x14ac:dyDescent="0.25">
      <c r="B11914"/>
    </row>
    <row r="11915" spans="2:2" x14ac:dyDescent="0.25">
      <c r="B11915"/>
    </row>
    <row r="11916" spans="2:2" x14ac:dyDescent="0.25">
      <c r="B11916"/>
    </row>
    <row r="11917" spans="2:2" x14ac:dyDescent="0.25">
      <c r="B11917"/>
    </row>
    <row r="11918" spans="2:2" x14ac:dyDescent="0.25">
      <c r="B11918"/>
    </row>
    <row r="11919" spans="2:2" x14ac:dyDescent="0.25">
      <c r="B11919"/>
    </row>
    <row r="11920" spans="2:2" x14ac:dyDescent="0.25">
      <c r="B11920"/>
    </row>
    <row r="11921" spans="2:2" x14ac:dyDescent="0.25">
      <c r="B11921"/>
    </row>
    <row r="11922" spans="2:2" x14ac:dyDescent="0.25">
      <c r="B11922"/>
    </row>
    <row r="11923" spans="2:2" x14ac:dyDescent="0.25">
      <c r="B11923"/>
    </row>
    <row r="11924" spans="2:2" x14ac:dyDescent="0.25">
      <c r="B11924"/>
    </row>
    <row r="11925" spans="2:2" x14ac:dyDescent="0.25">
      <c r="B11925"/>
    </row>
    <row r="11926" spans="2:2" x14ac:dyDescent="0.25">
      <c r="B11926"/>
    </row>
    <row r="11927" spans="2:2" x14ac:dyDescent="0.25">
      <c r="B11927"/>
    </row>
    <row r="11928" spans="2:2" x14ac:dyDescent="0.25">
      <c r="B11928"/>
    </row>
    <row r="11929" spans="2:2" x14ac:dyDescent="0.25">
      <c r="B11929"/>
    </row>
    <row r="11930" spans="2:2" x14ac:dyDescent="0.25">
      <c r="B11930"/>
    </row>
    <row r="11931" spans="2:2" x14ac:dyDescent="0.25">
      <c r="B11931"/>
    </row>
    <row r="11932" spans="2:2" x14ac:dyDescent="0.25">
      <c r="B11932"/>
    </row>
    <row r="11933" spans="2:2" x14ac:dyDescent="0.25">
      <c r="B11933"/>
    </row>
    <row r="11934" spans="2:2" x14ac:dyDescent="0.25">
      <c r="B11934"/>
    </row>
    <row r="11935" spans="2:2" x14ac:dyDescent="0.25">
      <c r="B11935"/>
    </row>
    <row r="11936" spans="2:2" x14ac:dyDescent="0.25">
      <c r="B11936"/>
    </row>
    <row r="11937" spans="2:2" x14ac:dyDescent="0.25">
      <c r="B11937"/>
    </row>
    <row r="11938" spans="2:2" x14ac:dyDescent="0.25">
      <c r="B11938"/>
    </row>
    <row r="11939" spans="2:2" x14ac:dyDescent="0.25">
      <c r="B11939"/>
    </row>
    <row r="11940" spans="2:2" x14ac:dyDescent="0.25">
      <c r="B11940"/>
    </row>
    <row r="11941" spans="2:2" x14ac:dyDescent="0.25">
      <c r="B11941"/>
    </row>
    <row r="11942" spans="2:2" x14ac:dyDescent="0.25">
      <c r="B11942"/>
    </row>
    <row r="11943" spans="2:2" x14ac:dyDescent="0.25">
      <c r="B11943"/>
    </row>
    <row r="11944" spans="2:2" x14ac:dyDescent="0.25">
      <c r="B11944"/>
    </row>
    <row r="11945" spans="2:2" x14ac:dyDescent="0.25">
      <c r="B11945"/>
    </row>
    <row r="11946" spans="2:2" x14ac:dyDescent="0.25">
      <c r="B11946"/>
    </row>
    <row r="11947" spans="2:2" x14ac:dyDescent="0.25">
      <c r="B11947"/>
    </row>
    <row r="11948" spans="2:2" x14ac:dyDescent="0.25">
      <c r="B11948"/>
    </row>
    <row r="11949" spans="2:2" x14ac:dyDescent="0.25">
      <c r="B11949"/>
    </row>
    <row r="11950" spans="2:2" x14ac:dyDescent="0.25">
      <c r="B11950"/>
    </row>
    <row r="11951" spans="2:2" x14ac:dyDescent="0.25">
      <c r="B11951"/>
    </row>
    <row r="11952" spans="2:2" x14ac:dyDescent="0.25">
      <c r="B11952"/>
    </row>
    <row r="11953" spans="2:2" x14ac:dyDescent="0.25">
      <c r="B11953"/>
    </row>
    <row r="11954" spans="2:2" x14ac:dyDescent="0.25">
      <c r="B11954"/>
    </row>
    <row r="11955" spans="2:2" x14ac:dyDescent="0.25">
      <c r="B11955"/>
    </row>
    <row r="11956" spans="2:2" x14ac:dyDescent="0.25">
      <c r="B11956"/>
    </row>
    <row r="11957" spans="2:2" x14ac:dyDescent="0.25">
      <c r="B11957"/>
    </row>
    <row r="11958" spans="2:2" x14ac:dyDescent="0.25">
      <c r="B11958"/>
    </row>
    <row r="11959" spans="2:2" x14ac:dyDescent="0.25">
      <c r="B11959"/>
    </row>
    <row r="11960" spans="2:2" x14ac:dyDescent="0.25">
      <c r="B11960"/>
    </row>
    <row r="11961" spans="2:2" x14ac:dyDescent="0.25">
      <c r="B11961"/>
    </row>
    <row r="11962" spans="2:2" x14ac:dyDescent="0.25">
      <c r="B11962"/>
    </row>
    <row r="11963" spans="2:2" x14ac:dyDescent="0.25">
      <c r="B11963"/>
    </row>
    <row r="11964" spans="2:2" x14ac:dyDescent="0.25">
      <c r="B11964"/>
    </row>
    <row r="11965" spans="2:2" x14ac:dyDescent="0.25">
      <c r="B11965"/>
    </row>
    <row r="11966" spans="2:2" x14ac:dyDescent="0.25">
      <c r="B11966"/>
    </row>
    <row r="11967" spans="2:2" x14ac:dyDescent="0.25">
      <c r="B11967"/>
    </row>
    <row r="11968" spans="2:2" x14ac:dyDescent="0.25">
      <c r="B11968"/>
    </row>
    <row r="11969" spans="2:2" x14ac:dyDescent="0.25">
      <c r="B11969"/>
    </row>
    <row r="11970" spans="2:2" x14ac:dyDescent="0.25">
      <c r="B11970"/>
    </row>
    <row r="11971" spans="2:2" x14ac:dyDescent="0.25">
      <c r="B11971"/>
    </row>
    <row r="11972" spans="2:2" x14ac:dyDescent="0.25">
      <c r="B11972"/>
    </row>
    <row r="11973" spans="2:2" x14ac:dyDescent="0.25">
      <c r="B11973"/>
    </row>
    <row r="11974" spans="2:2" x14ac:dyDescent="0.25">
      <c r="B11974"/>
    </row>
    <row r="11975" spans="2:2" x14ac:dyDescent="0.25">
      <c r="B11975"/>
    </row>
    <row r="11976" spans="2:2" x14ac:dyDescent="0.25">
      <c r="B11976"/>
    </row>
    <row r="11977" spans="2:2" x14ac:dyDescent="0.25">
      <c r="B11977"/>
    </row>
    <row r="11978" spans="2:2" x14ac:dyDescent="0.25">
      <c r="B11978"/>
    </row>
    <row r="11979" spans="2:2" x14ac:dyDescent="0.25">
      <c r="B11979"/>
    </row>
    <row r="11980" spans="2:2" x14ac:dyDescent="0.25">
      <c r="B11980"/>
    </row>
    <row r="11981" spans="2:2" x14ac:dyDescent="0.25">
      <c r="B11981"/>
    </row>
    <row r="11982" spans="2:2" x14ac:dyDescent="0.25">
      <c r="B11982"/>
    </row>
    <row r="11983" spans="2:2" x14ac:dyDescent="0.25">
      <c r="B11983"/>
    </row>
    <row r="11984" spans="2:2" x14ac:dyDescent="0.25">
      <c r="B11984"/>
    </row>
    <row r="11985" spans="2:2" x14ac:dyDescent="0.25">
      <c r="B11985"/>
    </row>
    <row r="11986" spans="2:2" x14ac:dyDescent="0.25">
      <c r="B11986"/>
    </row>
    <row r="11987" spans="2:2" x14ac:dyDescent="0.25">
      <c r="B11987"/>
    </row>
    <row r="11988" spans="2:2" x14ac:dyDescent="0.25">
      <c r="B11988"/>
    </row>
    <row r="11989" spans="2:2" x14ac:dyDescent="0.25">
      <c r="B11989"/>
    </row>
    <row r="11990" spans="2:2" x14ac:dyDescent="0.25">
      <c r="B11990"/>
    </row>
    <row r="11991" spans="2:2" x14ac:dyDescent="0.25">
      <c r="B11991"/>
    </row>
    <row r="11992" spans="2:2" x14ac:dyDescent="0.25">
      <c r="B11992"/>
    </row>
    <row r="11993" spans="2:2" x14ac:dyDescent="0.25">
      <c r="B11993"/>
    </row>
    <row r="11994" spans="2:2" x14ac:dyDescent="0.25">
      <c r="B11994"/>
    </row>
    <row r="11995" spans="2:2" x14ac:dyDescent="0.25">
      <c r="B11995"/>
    </row>
    <row r="11996" spans="2:2" x14ac:dyDescent="0.25">
      <c r="B11996"/>
    </row>
    <row r="11997" spans="2:2" x14ac:dyDescent="0.25">
      <c r="B11997"/>
    </row>
    <row r="11998" spans="2:2" x14ac:dyDescent="0.25">
      <c r="B11998"/>
    </row>
    <row r="11999" spans="2:2" x14ac:dyDescent="0.25">
      <c r="B11999"/>
    </row>
    <row r="12000" spans="2:2" x14ac:dyDescent="0.25">
      <c r="B12000"/>
    </row>
    <row r="12001" spans="2:2" x14ac:dyDescent="0.25">
      <c r="B12001"/>
    </row>
    <row r="12002" spans="2:2" x14ac:dyDescent="0.25">
      <c r="B12002"/>
    </row>
    <row r="12003" spans="2:2" x14ac:dyDescent="0.25">
      <c r="B12003"/>
    </row>
    <row r="12004" spans="2:2" x14ac:dyDescent="0.25">
      <c r="B12004"/>
    </row>
    <row r="12005" spans="2:2" x14ac:dyDescent="0.25">
      <c r="B12005"/>
    </row>
    <row r="12006" spans="2:2" x14ac:dyDescent="0.25">
      <c r="B12006"/>
    </row>
    <row r="12007" spans="2:2" x14ac:dyDescent="0.25">
      <c r="B12007"/>
    </row>
    <row r="12008" spans="2:2" x14ac:dyDescent="0.25">
      <c r="B12008"/>
    </row>
    <row r="12009" spans="2:2" x14ac:dyDescent="0.25">
      <c r="B12009"/>
    </row>
    <row r="12010" spans="2:2" x14ac:dyDescent="0.25">
      <c r="B12010"/>
    </row>
    <row r="12011" spans="2:2" x14ac:dyDescent="0.25">
      <c r="B12011"/>
    </row>
    <row r="12012" spans="2:2" x14ac:dyDescent="0.25">
      <c r="B12012"/>
    </row>
    <row r="12013" spans="2:2" x14ac:dyDescent="0.25">
      <c r="B12013"/>
    </row>
    <row r="12014" spans="2:2" x14ac:dyDescent="0.25">
      <c r="B12014"/>
    </row>
    <row r="12015" spans="2:2" x14ac:dyDescent="0.25">
      <c r="B12015"/>
    </row>
    <row r="12016" spans="2:2" x14ac:dyDescent="0.25">
      <c r="B12016"/>
    </row>
    <row r="12017" spans="2:2" x14ac:dyDescent="0.25">
      <c r="B12017"/>
    </row>
    <row r="12018" spans="2:2" x14ac:dyDescent="0.25">
      <c r="B12018"/>
    </row>
    <row r="12019" spans="2:2" x14ac:dyDescent="0.25">
      <c r="B12019"/>
    </row>
    <row r="12020" spans="2:2" x14ac:dyDescent="0.25">
      <c r="B12020"/>
    </row>
    <row r="12021" spans="2:2" x14ac:dyDescent="0.25">
      <c r="B12021"/>
    </row>
    <row r="12022" spans="2:2" x14ac:dyDescent="0.25">
      <c r="B12022"/>
    </row>
    <row r="12023" spans="2:2" x14ac:dyDescent="0.25">
      <c r="B12023"/>
    </row>
    <row r="12024" spans="2:2" x14ac:dyDescent="0.25">
      <c r="B12024"/>
    </row>
    <row r="12025" spans="2:2" x14ac:dyDescent="0.25">
      <c r="B12025"/>
    </row>
    <row r="12026" spans="2:2" x14ac:dyDescent="0.25">
      <c r="B12026"/>
    </row>
    <row r="12027" spans="2:2" x14ac:dyDescent="0.25">
      <c r="B12027"/>
    </row>
    <row r="12028" spans="2:2" x14ac:dyDescent="0.25">
      <c r="B12028"/>
    </row>
    <row r="12029" spans="2:2" x14ac:dyDescent="0.25">
      <c r="B12029"/>
    </row>
    <row r="12030" spans="2:2" x14ac:dyDescent="0.25">
      <c r="B12030"/>
    </row>
    <row r="12031" spans="2:2" x14ac:dyDescent="0.25">
      <c r="B12031"/>
    </row>
    <row r="12032" spans="2:2" x14ac:dyDescent="0.25">
      <c r="B12032"/>
    </row>
    <row r="12033" spans="2:2" x14ac:dyDescent="0.25">
      <c r="B12033"/>
    </row>
    <row r="12034" spans="2:2" x14ac:dyDescent="0.25">
      <c r="B12034"/>
    </row>
    <row r="12035" spans="2:2" x14ac:dyDescent="0.25">
      <c r="B12035"/>
    </row>
    <row r="12036" spans="2:2" x14ac:dyDescent="0.25">
      <c r="B12036"/>
    </row>
    <row r="12037" spans="2:2" x14ac:dyDescent="0.25">
      <c r="B12037"/>
    </row>
    <row r="12038" spans="2:2" x14ac:dyDescent="0.25">
      <c r="B12038"/>
    </row>
    <row r="12039" spans="2:2" x14ac:dyDescent="0.25">
      <c r="B12039"/>
    </row>
    <row r="12040" spans="2:2" x14ac:dyDescent="0.25">
      <c r="B12040"/>
    </row>
    <row r="12041" spans="2:2" x14ac:dyDescent="0.25">
      <c r="B12041"/>
    </row>
    <row r="12042" spans="2:2" x14ac:dyDescent="0.25">
      <c r="B12042"/>
    </row>
    <row r="12043" spans="2:2" x14ac:dyDescent="0.25">
      <c r="B12043"/>
    </row>
    <row r="12044" spans="2:2" x14ac:dyDescent="0.25">
      <c r="B12044"/>
    </row>
    <row r="12045" spans="2:2" x14ac:dyDescent="0.25">
      <c r="B12045"/>
    </row>
    <row r="12046" spans="2:2" x14ac:dyDescent="0.25">
      <c r="B12046"/>
    </row>
    <row r="12047" spans="2:2" x14ac:dyDescent="0.25">
      <c r="B12047"/>
    </row>
    <row r="12048" spans="2:2" x14ac:dyDescent="0.25">
      <c r="B12048"/>
    </row>
    <row r="12049" spans="2:2" x14ac:dyDescent="0.25">
      <c r="B12049"/>
    </row>
    <row r="12050" spans="2:2" x14ac:dyDescent="0.25">
      <c r="B12050"/>
    </row>
    <row r="12051" spans="2:2" x14ac:dyDescent="0.25">
      <c r="B12051"/>
    </row>
    <row r="12052" spans="2:2" x14ac:dyDescent="0.25">
      <c r="B12052"/>
    </row>
    <row r="12053" spans="2:2" x14ac:dyDescent="0.25">
      <c r="B12053"/>
    </row>
    <row r="12054" spans="2:2" x14ac:dyDescent="0.25">
      <c r="B12054"/>
    </row>
    <row r="12055" spans="2:2" x14ac:dyDescent="0.25">
      <c r="B12055"/>
    </row>
    <row r="12056" spans="2:2" x14ac:dyDescent="0.25">
      <c r="B12056"/>
    </row>
    <row r="12057" spans="2:2" x14ac:dyDescent="0.25">
      <c r="B12057"/>
    </row>
    <row r="12058" spans="2:2" x14ac:dyDescent="0.25">
      <c r="B12058"/>
    </row>
    <row r="12059" spans="2:2" x14ac:dyDescent="0.25">
      <c r="B12059"/>
    </row>
    <row r="12060" spans="2:2" x14ac:dyDescent="0.25">
      <c r="B12060"/>
    </row>
    <row r="12061" spans="2:2" x14ac:dyDescent="0.25">
      <c r="B12061"/>
    </row>
    <row r="12062" spans="2:2" x14ac:dyDescent="0.25">
      <c r="B12062"/>
    </row>
    <row r="12063" spans="2:2" x14ac:dyDescent="0.25">
      <c r="B12063"/>
    </row>
    <row r="12064" spans="2:2" x14ac:dyDescent="0.25">
      <c r="B12064"/>
    </row>
    <row r="12065" spans="2:2" x14ac:dyDescent="0.25">
      <c r="B12065"/>
    </row>
    <row r="12066" spans="2:2" x14ac:dyDescent="0.25">
      <c r="B12066"/>
    </row>
    <row r="12067" spans="2:2" x14ac:dyDescent="0.25">
      <c r="B12067"/>
    </row>
    <row r="12068" spans="2:2" x14ac:dyDescent="0.25">
      <c r="B12068"/>
    </row>
    <row r="12069" spans="2:2" x14ac:dyDescent="0.25">
      <c r="B12069"/>
    </row>
    <row r="12070" spans="2:2" x14ac:dyDescent="0.25">
      <c r="B12070"/>
    </row>
    <row r="12071" spans="2:2" x14ac:dyDescent="0.25">
      <c r="B12071"/>
    </row>
    <row r="12072" spans="2:2" x14ac:dyDescent="0.25">
      <c r="B12072"/>
    </row>
    <row r="12073" spans="2:2" x14ac:dyDescent="0.25">
      <c r="B12073"/>
    </row>
    <row r="12074" spans="2:2" x14ac:dyDescent="0.25">
      <c r="B12074"/>
    </row>
    <row r="12075" spans="2:2" x14ac:dyDescent="0.25">
      <c r="B12075"/>
    </row>
    <row r="12076" spans="2:2" x14ac:dyDescent="0.25">
      <c r="B12076"/>
    </row>
    <row r="12077" spans="2:2" x14ac:dyDescent="0.25">
      <c r="B12077"/>
    </row>
    <row r="12078" spans="2:2" x14ac:dyDescent="0.25">
      <c r="B12078"/>
    </row>
    <row r="12079" spans="2:2" x14ac:dyDescent="0.25">
      <c r="B12079"/>
    </row>
    <row r="12080" spans="2:2" x14ac:dyDescent="0.25">
      <c r="B12080"/>
    </row>
    <row r="12081" spans="2:2" x14ac:dyDescent="0.25">
      <c r="B12081"/>
    </row>
    <row r="12082" spans="2:2" x14ac:dyDescent="0.25">
      <c r="B12082"/>
    </row>
    <row r="12083" spans="2:2" x14ac:dyDescent="0.25">
      <c r="B12083"/>
    </row>
    <row r="12084" spans="2:2" x14ac:dyDescent="0.25">
      <c r="B12084"/>
    </row>
    <row r="12085" spans="2:2" x14ac:dyDescent="0.25">
      <c r="B12085"/>
    </row>
    <row r="12086" spans="2:2" x14ac:dyDescent="0.25">
      <c r="B12086"/>
    </row>
    <row r="12087" spans="2:2" x14ac:dyDescent="0.25">
      <c r="B12087"/>
    </row>
    <row r="12088" spans="2:2" x14ac:dyDescent="0.25">
      <c r="B12088"/>
    </row>
    <row r="12089" spans="2:2" x14ac:dyDescent="0.25">
      <c r="B12089"/>
    </row>
    <row r="12090" spans="2:2" x14ac:dyDescent="0.25">
      <c r="B12090"/>
    </row>
    <row r="12091" spans="2:2" x14ac:dyDescent="0.25">
      <c r="B12091"/>
    </row>
    <row r="12092" spans="2:2" x14ac:dyDescent="0.25">
      <c r="B12092"/>
    </row>
    <row r="12093" spans="2:2" x14ac:dyDescent="0.25">
      <c r="B12093"/>
    </row>
    <row r="12094" spans="2:2" x14ac:dyDescent="0.25">
      <c r="B12094"/>
    </row>
    <row r="12095" spans="2:2" x14ac:dyDescent="0.25">
      <c r="B12095"/>
    </row>
    <row r="12096" spans="2:2" x14ac:dyDescent="0.25">
      <c r="B12096"/>
    </row>
    <row r="12097" spans="2:2" x14ac:dyDescent="0.25">
      <c r="B12097"/>
    </row>
    <row r="12098" spans="2:2" x14ac:dyDescent="0.25">
      <c r="B12098"/>
    </row>
    <row r="12099" spans="2:2" x14ac:dyDescent="0.25">
      <c r="B12099"/>
    </row>
    <row r="12100" spans="2:2" x14ac:dyDescent="0.25">
      <c r="B12100"/>
    </row>
    <row r="12101" spans="2:2" x14ac:dyDescent="0.25">
      <c r="B12101"/>
    </row>
    <row r="12102" spans="2:2" x14ac:dyDescent="0.25">
      <c r="B12102"/>
    </row>
    <row r="12103" spans="2:2" x14ac:dyDescent="0.25">
      <c r="B12103"/>
    </row>
    <row r="12104" spans="2:2" x14ac:dyDescent="0.25">
      <c r="B12104"/>
    </row>
    <row r="12105" spans="2:2" x14ac:dyDescent="0.25">
      <c r="B12105"/>
    </row>
    <row r="12106" spans="2:2" x14ac:dyDescent="0.25">
      <c r="B12106"/>
    </row>
    <row r="12107" spans="2:2" x14ac:dyDescent="0.25">
      <c r="B12107"/>
    </row>
    <row r="12108" spans="2:2" x14ac:dyDescent="0.25">
      <c r="B12108"/>
    </row>
    <row r="12109" spans="2:2" x14ac:dyDescent="0.25">
      <c r="B12109"/>
    </row>
    <row r="12110" spans="2:2" x14ac:dyDescent="0.25">
      <c r="B12110"/>
    </row>
    <row r="12111" spans="2:2" x14ac:dyDescent="0.25">
      <c r="B12111"/>
    </row>
    <row r="12112" spans="2:2" x14ac:dyDescent="0.25">
      <c r="B12112"/>
    </row>
    <row r="12113" spans="2:2" x14ac:dyDescent="0.25">
      <c r="B12113"/>
    </row>
    <row r="12114" spans="2:2" x14ac:dyDescent="0.25">
      <c r="B12114"/>
    </row>
    <row r="12115" spans="2:2" x14ac:dyDescent="0.25">
      <c r="B12115"/>
    </row>
    <row r="12116" spans="2:2" x14ac:dyDescent="0.25">
      <c r="B12116"/>
    </row>
    <row r="12117" spans="2:2" x14ac:dyDescent="0.25">
      <c r="B12117"/>
    </row>
    <row r="12118" spans="2:2" x14ac:dyDescent="0.25">
      <c r="B12118"/>
    </row>
    <row r="12119" spans="2:2" x14ac:dyDescent="0.25">
      <c r="B12119"/>
    </row>
    <row r="12120" spans="2:2" x14ac:dyDescent="0.25">
      <c r="B12120"/>
    </row>
    <row r="12121" spans="2:2" x14ac:dyDescent="0.25">
      <c r="B12121"/>
    </row>
    <row r="12122" spans="2:2" x14ac:dyDescent="0.25">
      <c r="B12122"/>
    </row>
    <row r="12123" spans="2:2" x14ac:dyDescent="0.25">
      <c r="B12123"/>
    </row>
    <row r="12124" spans="2:2" x14ac:dyDescent="0.25">
      <c r="B12124"/>
    </row>
    <row r="12125" spans="2:2" x14ac:dyDescent="0.25">
      <c r="B12125"/>
    </row>
    <row r="12126" spans="2:2" x14ac:dyDescent="0.25">
      <c r="B12126"/>
    </row>
    <row r="12127" spans="2:2" x14ac:dyDescent="0.25">
      <c r="B12127"/>
    </row>
    <row r="12128" spans="2:2" x14ac:dyDescent="0.25">
      <c r="B12128"/>
    </row>
    <row r="12129" spans="2:2" x14ac:dyDescent="0.25">
      <c r="B12129"/>
    </row>
    <row r="12130" spans="2:2" x14ac:dyDescent="0.25">
      <c r="B12130"/>
    </row>
    <row r="12131" spans="2:2" x14ac:dyDescent="0.25">
      <c r="B12131"/>
    </row>
    <row r="12132" spans="2:2" x14ac:dyDescent="0.25">
      <c r="B12132"/>
    </row>
    <row r="12133" spans="2:2" x14ac:dyDescent="0.25">
      <c r="B12133"/>
    </row>
    <row r="12134" spans="2:2" x14ac:dyDescent="0.25">
      <c r="B12134"/>
    </row>
    <row r="12135" spans="2:2" x14ac:dyDescent="0.25">
      <c r="B12135"/>
    </row>
    <row r="12136" spans="2:2" x14ac:dyDescent="0.25">
      <c r="B12136"/>
    </row>
    <row r="12137" spans="2:2" x14ac:dyDescent="0.25">
      <c r="B12137"/>
    </row>
    <row r="12138" spans="2:2" x14ac:dyDescent="0.25">
      <c r="B12138"/>
    </row>
    <row r="12139" spans="2:2" x14ac:dyDescent="0.25">
      <c r="B12139"/>
    </row>
    <row r="12140" spans="2:2" x14ac:dyDescent="0.25">
      <c r="B12140"/>
    </row>
    <row r="12141" spans="2:2" x14ac:dyDescent="0.25">
      <c r="B12141"/>
    </row>
    <row r="12142" spans="2:2" x14ac:dyDescent="0.25">
      <c r="B12142"/>
    </row>
    <row r="12143" spans="2:2" x14ac:dyDescent="0.25">
      <c r="B12143"/>
    </row>
    <row r="12144" spans="2:2" x14ac:dyDescent="0.25">
      <c r="B12144"/>
    </row>
    <row r="12145" spans="2:2" x14ac:dyDescent="0.25">
      <c r="B12145"/>
    </row>
    <row r="12146" spans="2:2" x14ac:dyDescent="0.25">
      <c r="B12146"/>
    </row>
    <row r="12147" spans="2:2" x14ac:dyDescent="0.25">
      <c r="B12147"/>
    </row>
    <row r="12148" spans="2:2" x14ac:dyDescent="0.25">
      <c r="B12148"/>
    </row>
    <row r="12149" spans="2:2" x14ac:dyDescent="0.25">
      <c r="B12149"/>
    </row>
    <row r="12150" spans="2:2" x14ac:dyDescent="0.25">
      <c r="B12150"/>
    </row>
    <row r="12151" spans="2:2" x14ac:dyDescent="0.25">
      <c r="B12151"/>
    </row>
    <row r="12152" spans="2:2" x14ac:dyDescent="0.25">
      <c r="B12152"/>
    </row>
    <row r="12153" spans="2:2" x14ac:dyDescent="0.25">
      <c r="B12153"/>
    </row>
    <row r="12154" spans="2:2" x14ac:dyDescent="0.25">
      <c r="B12154"/>
    </row>
    <row r="12155" spans="2:2" x14ac:dyDescent="0.25">
      <c r="B12155"/>
    </row>
    <row r="12156" spans="2:2" x14ac:dyDescent="0.25">
      <c r="B12156"/>
    </row>
    <row r="12157" spans="2:2" x14ac:dyDescent="0.25">
      <c r="B12157"/>
    </row>
    <row r="12158" spans="2:2" x14ac:dyDescent="0.25">
      <c r="B12158"/>
    </row>
    <row r="12159" spans="2:2" x14ac:dyDescent="0.25">
      <c r="B12159"/>
    </row>
    <row r="12160" spans="2:2" x14ac:dyDescent="0.25">
      <c r="B12160"/>
    </row>
    <row r="12161" spans="2:2" x14ac:dyDescent="0.25">
      <c r="B12161"/>
    </row>
    <row r="12162" spans="2:2" x14ac:dyDescent="0.25">
      <c r="B12162"/>
    </row>
    <row r="12163" spans="2:2" x14ac:dyDescent="0.25">
      <c r="B12163"/>
    </row>
    <row r="12164" spans="2:2" x14ac:dyDescent="0.25">
      <c r="B12164"/>
    </row>
    <row r="12165" spans="2:2" x14ac:dyDescent="0.25">
      <c r="B12165"/>
    </row>
    <row r="12166" spans="2:2" x14ac:dyDescent="0.25">
      <c r="B12166"/>
    </row>
    <row r="12167" spans="2:2" x14ac:dyDescent="0.25">
      <c r="B12167"/>
    </row>
    <row r="12168" spans="2:2" x14ac:dyDescent="0.25">
      <c r="B12168"/>
    </row>
    <row r="12169" spans="2:2" x14ac:dyDescent="0.25">
      <c r="B12169"/>
    </row>
    <row r="12170" spans="2:2" x14ac:dyDescent="0.25">
      <c r="B12170"/>
    </row>
    <row r="12171" spans="2:2" x14ac:dyDescent="0.25">
      <c r="B12171"/>
    </row>
    <row r="12172" spans="2:2" x14ac:dyDescent="0.25">
      <c r="B12172"/>
    </row>
    <row r="12173" spans="2:2" x14ac:dyDescent="0.25">
      <c r="B12173"/>
    </row>
    <row r="12174" spans="2:2" x14ac:dyDescent="0.25">
      <c r="B12174"/>
    </row>
    <row r="12175" spans="2:2" x14ac:dyDescent="0.25">
      <c r="B12175"/>
    </row>
    <row r="12176" spans="2:2" x14ac:dyDescent="0.25">
      <c r="B12176"/>
    </row>
    <row r="12177" spans="2:2" x14ac:dyDescent="0.25">
      <c r="B12177"/>
    </row>
    <row r="12178" spans="2:2" x14ac:dyDescent="0.25">
      <c r="B12178"/>
    </row>
    <row r="12179" spans="2:2" x14ac:dyDescent="0.25">
      <c r="B12179"/>
    </row>
    <row r="12180" spans="2:2" x14ac:dyDescent="0.25">
      <c r="B12180"/>
    </row>
    <row r="12181" spans="2:2" x14ac:dyDescent="0.25">
      <c r="B12181"/>
    </row>
    <row r="12182" spans="2:2" x14ac:dyDescent="0.25">
      <c r="B12182"/>
    </row>
    <row r="12183" spans="2:2" x14ac:dyDescent="0.25">
      <c r="B12183"/>
    </row>
    <row r="12184" spans="2:2" x14ac:dyDescent="0.25">
      <c r="B12184"/>
    </row>
    <row r="12185" spans="2:2" x14ac:dyDescent="0.25">
      <c r="B12185"/>
    </row>
    <row r="12186" spans="2:2" x14ac:dyDescent="0.25">
      <c r="B12186"/>
    </row>
    <row r="12187" spans="2:2" x14ac:dyDescent="0.25">
      <c r="B12187"/>
    </row>
    <row r="12188" spans="2:2" x14ac:dyDescent="0.25">
      <c r="B12188"/>
    </row>
    <row r="12189" spans="2:2" x14ac:dyDescent="0.25">
      <c r="B12189"/>
    </row>
    <row r="12190" spans="2:2" x14ac:dyDescent="0.25">
      <c r="B12190"/>
    </row>
    <row r="12191" spans="2:2" x14ac:dyDescent="0.25">
      <c r="B12191"/>
    </row>
    <row r="12192" spans="2:2" x14ac:dyDescent="0.25">
      <c r="B12192"/>
    </row>
    <row r="12193" spans="2:2" x14ac:dyDescent="0.25">
      <c r="B12193"/>
    </row>
    <row r="12194" spans="2:2" x14ac:dyDescent="0.25">
      <c r="B12194"/>
    </row>
    <row r="12195" spans="2:2" x14ac:dyDescent="0.25">
      <c r="B12195"/>
    </row>
    <row r="12196" spans="2:2" x14ac:dyDescent="0.25">
      <c r="B12196"/>
    </row>
    <row r="12197" spans="2:2" x14ac:dyDescent="0.25">
      <c r="B12197"/>
    </row>
    <row r="12198" spans="2:2" x14ac:dyDescent="0.25">
      <c r="B12198"/>
    </row>
    <row r="12199" spans="2:2" x14ac:dyDescent="0.25">
      <c r="B12199"/>
    </row>
    <row r="12200" spans="2:2" x14ac:dyDescent="0.25">
      <c r="B12200"/>
    </row>
    <row r="12201" spans="2:2" x14ac:dyDescent="0.25">
      <c r="B12201"/>
    </row>
    <row r="12202" spans="2:2" x14ac:dyDescent="0.25">
      <c r="B12202"/>
    </row>
    <row r="12203" spans="2:2" x14ac:dyDescent="0.25">
      <c r="B12203"/>
    </row>
    <row r="12204" spans="2:2" x14ac:dyDescent="0.25">
      <c r="B12204"/>
    </row>
    <row r="12205" spans="2:2" x14ac:dyDescent="0.25">
      <c r="B12205"/>
    </row>
    <row r="12206" spans="2:2" x14ac:dyDescent="0.25">
      <c r="B12206"/>
    </row>
    <row r="12207" spans="2:2" x14ac:dyDescent="0.25">
      <c r="B12207"/>
    </row>
    <row r="12208" spans="2:2" x14ac:dyDescent="0.25">
      <c r="B12208"/>
    </row>
    <row r="12209" spans="2:2" x14ac:dyDescent="0.25">
      <c r="B12209"/>
    </row>
    <row r="12210" spans="2:2" x14ac:dyDescent="0.25">
      <c r="B12210"/>
    </row>
    <row r="12211" spans="2:2" x14ac:dyDescent="0.25">
      <c r="B12211"/>
    </row>
    <row r="12212" spans="2:2" x14ac:dyDescent="0.25">
      <c r="B12212"/>
    </row>
    <row r="12213" spans="2:2" x14ac:dyDescent="0.25">
      <c r="B12213"/>
    </row>
    <row r="12214" spans="2:2" x14ac:dyDescent="0.25">
      <c r="B12214"/>
    </row>
    <row r="12215" spans="2:2" x14ac:dyDescent="0.25">
      <c r="B12215"/>
    </row>
    <row r="12216" spans="2:2" x14ac:dyDescent="0.25">
      <c r="B12216"/>
    </row>
    <row r="12217" spans="2:2" x14ac:dyDescent="0.25">
      <c r="B12217"/>
    </row>
    <row r="12218" spans="2:2" x14ac:dyDescent="0.25">
      <c r="B12218"/>
    </row>
    <row r="12219" spans="2:2" x14ac:dyDescent="0.25">
      <c r="B12219"/>
    </row>
    <row r="12220" spans="2:2" x14ac:dyDescent="0.25">
      <c r="B12220"/>
    </row>
    <row r="12221" spans="2:2" x14ac:dyDescent="0.25">
      <c r="B12221"/>
    </row>
    <row r="12222" spans="2:2" x14ac:dyDescent="0.25">
      <c r="B12222"/>
    </row>
    <row r="12223" spans="2:2" x14ac:dyDescent="0.25">
      <c r="B12223"/>
    </row>
    <row r="12224" spans="2:2" x14ac:dyDescent="0.25">
      <c r="B12224"/>
    </row>
    <row r="12225" spans="2:2" x14ac:dyDescent="0.25">
      <c r="B12225"/>
    </row>
    <row r="12226" spans="2:2" x14ac:dyDescent="0.25">
      <c r="B12226"/>
    </row>
    <row r="12227" spans="2:2" x14ac:dyDescent="0.25">
      <c r="B12227"/>
    </row>
    <row r="12228" spans="2:2" x14ac:dyDescent="0.25">
      <c r="B12228"/>
    </row>
    <row r="12229" spans="2:2" x14ac:dyDescent="0.25">
      <c r="B12229"/>
    </row>
    <row r="12230" spans="2:2" x14ac:dyDescent="0.25">
      <c r="B12230"/>
    </row>
    <row r="12231" spans="2:2" x14ac:dyDescent="0.25">
      <c r="B12231"/>
    </row>
    <row r="12232" spans="2:2" x14ac:dyDescent="0.25">
      <c r="B12232"/>
    </row>
    <row r="12233" spans="2:2" x14ac:dyDescent="0.25">
      <c r="B12233"/>
    </row>
    <row r="12234" spans="2:2" x14ac:dyDescent="0.25">
      <c r="B12234"/>
    </row>
    <row r="12235" spans="2:2" x14ac:dyDescent="0.25">
      <c r="B12235"/>
    </row>
    <row r="12236" spans="2:2" x14ac:dyDescent="0.25">
      <c r="B12236"/>
    </row>
    <row r="12237" spans="2:2" x14ac:dyDescent="0.25">
      <c r="B12237"/>
    </row>
    <row r="12238" spans="2:2" x14ac:dyDescent="0.25">
      <c r="B12238"/>
    </row>
    <row r="12239" spans="2:2" x14ac:dyDescent="0.25">
      <c r="B12239"/>
    </row>
    <row r="12240" spans="2:2" x14ac:dyDescent="0.25">
      <c r="B12240"/>
    </row>
    <row r="12241" spans="2:2" x14ac:dyDescent="0.25">
      <c r="B12241"/>
    </row>
    <row r="12242" spans="2:2" x14ac:dyDescent="0.25">
      <c r="B12242"/>
    </row>
    <row r="12243" spans="2:2" x14ac:dyDescent="0.25">
      <c r="B12243"/>
    </row>
    <row r="12244" spans="2:2" x14ac:dyDescent="0.25">
      <c r="B12244"/>
    </row>
    <row r="12245" spans="2:2" x14ac:dyDescent="0.25">
      <c r="B12245"/>
    </row>
    <row r="12246" spans="2:2" x14ac:dyDescent="0.25">
      <c r="B12246"/>
    </row>
    <row r="12247" spans="2:2" x14ac:dyDescent="0.25">
      <c r="B12247"/>
    </row>
    <row r="12248" spans="2:2" x14ac:dyDescent="0.25">
      <c r="B12248"/>
    </row>
    <row r="12249" spans="2:2" x14ac:dyDescent="0.25">
      <c r="B12249"/>
    </row>
    <row r="12250" spans="2:2" x14ac:dyDescent="0.25">
      <c r="B12250"/>
    </row>
    <row r="12251" spans="2:2" x14ac:dyDescent="0.25">
      <c r="B12251"/>
    </row>
    <row r="12252" spans="2:2" x14ac:dyDescent="0.25">
      <c r="B12252"/>
    </row>
    <row r="12253" spans="2:2" x14ac:dyDescent="0.25">
      <c r="B12253"/>
    </row>
    <row r="12254" spans="2:2" x14ac:dyDescent="0.25">
      <c r="B12254"/>
    </row>
    <row r="12255" spans="2:2" x14ac:dyDescent="0.25">
      <c r="B12255"/>
    </row>
    <row r="12256" spans="2:2" x14ac:dyDescent="0.25">
      <c r="B12256"/>
    </row>
    <row r="12257" spans="2:2" x14ac:dyDescent="0.25">
      <c r="B12257"/>
    </row>
    <row r="12258" spans="2:2" x14ac:dyDescent="0.25">
      <c r="B12258"/>
    </row>
    <row r="12259" spans="2:2" x14ac:dyDescent="0.25">
      <c r="B12259"/>
    </row>
    <row r="12260" spans="2:2" x14ac:dyDescent="0.25">
      <c r="B12260"/>
    </row>
    <row r="12261" spans="2:2" x14ac:dyDescent="0.25">
      <c r="B12261"/>
    </row>
    <row r="12262" spans="2:2" x14ac:dyDescent="0.25">
      <c r="B12262"/>
    </row>
    <row r="12263" spans="2:2" x14ac:dyDescent="0.25">
      <c r="B12263"/>
    </row>
    <row r="12264" spans="2:2" x14ac:dyDescent="0.25">
      <c r="B12264"/>
    </row>
    <row r="12265" spans="2:2" x14ac:dyDescent="0.25">
      <c r="B12265"/>
    </row>
    <row r="12266" spans="2:2" x14ac:dyDescent="0.25">
      <c r="B12266"/>
    </row>
    <row r="12267" spans="2:2" x14ac:dyDescent="0.25">
      <c r="B12267"/>
    </row>
    <row r="12268" spans="2:2" x14ac:dyDescent="0.25">
      <c r="B12268"/>
    </row>
    <row r="12269" spans="2:2" x14ac:dyDescent="0.25">
      <c r="B12269"/>
    </row>
    <row r="12270" spans="2:2" x14ac:dyDescent="0.25">
      <c r="B12270"/>
    </row>
    <row r="12271" spans="2:2" x14ac:dyDescent="0.25">
      <c r="B12271"/>
    </row>
    <row r="12272" spans="2:2" x14ac:dyDescent="0.25">
      <c r="B12272"/>
    </row>
    <row r="12273" spans="2:2" x14ac:dyDescent="0.25">
      <c r="B12273"/>
    </row>
    <row r="12274" spans="2:2" x14ac:dyDescent="0.25">
      <c r="B12274"/>
    </row>
    <row r="12275" spans="2:2" x14ac:dyDescent="0.25">
      <c r="B12275"/>
    </row>
    <row r="12276" spans="2:2" x14ac:dyDescent="0.25">
      <c r="B12276"/>
    </row>
    <row r="12277" spans="2:2" x14ac:dyDescent="0.25">
      <c r="B12277"/>
    </row>
    <row r="12278" spans="2:2" x14ac:dyDescent="0.25">
      <c r="B12278"/>
    </row>
    <row r="12279" spans="2:2" x14ac:dyDescent="0.25">
      <c r="B12279"/>
    </row>
    <row r="12280" spans="2:2" x14ac:dyDescent="0.25">
      <c r="B12280"/>
    </row>
    <row r="12281" spans="2:2" x14ac:dyDescent="0.25">
      <c r="B12281"/>
    </row>
    <row r="12282" spans="2:2" x14ac:dyDescent="0.25">
      <c r="B12282"/>
    </row>
    <row r="12283" spans="2:2" x14ac:dyDescent="0.25">
      <c r="B12283"/>
    </row>
    <row r="12284" spans="2:2" x14ac:dyDescent="0.25">
      <c r="B12284"/>
    </row>
    <row r="12285" spans="2:2" x14ac:dyDescent="0.25">
      <c r="B12285"/>
    </row>
    <row r="12286" spans="2:2" x14ac:dyDescent="0.25">
      <c r="B12286"/>
    </row>
    <row r="12287" spans="2:2" x14ac:dyDescent="0.25">
      <c r="B12287"/>
    </row>
    <row r="12288" spans="2:2" x14ac:dyDescent="0.25">
      <c r="B12288"/>
    </row>
    <row r="12289" spans="2:2" x14ac:dyDescent="0.25">
      <c r="B12289"/>
    </row>
    <row r="12290" spans="2:2" x14ac:dyDescent="0.25">
      <c r="B12290"/>
    </row>
    <row r="12291" spans="2:2" x14ac:dyDescent="0.25">
      <c r="B12291"/>
    </row>
    <row r="12292" spans="2:2" x14ac:dyDescent="0.25">
      <c r="B12292"/>
    </row>
    <row r="12293" spans="2:2" x14ac:dyDescent="0.25">
      <c r="B12293"/>
    </row>
    <row r="12294" spans="2:2" x14ac:dyDescent="0.25">
      <c r="B12294"/>
    </row>
    <row r="12295" spans="2:2" x14ac:dyDescent="0.25">
      <c r="B12295"/>
    </row>
    <row r="12296" spans="2:2" x14ac:dyDescent="0.25">
      <c r="B12296"/>
    </row>
    <row r="12297" spans="2:2" x14ac:dyDescent="0.25">
      <c r="B12297"/>
    </row>
    <row r="12298" spans="2:2" x14ac:dyDescent="0.25">
      <c r="B12298"/>
    </row>
    <row r="12299" spans="2:2" x14ac:dyDescent="0.25">
      <c r="B12299"/>
    </row>
    <row r="12300" spans="2:2" x14ac:dyDescent="0.25">
      <c r="B12300"/>
    </row>
    <row r="12301" spans="2:2" x14ac:dyDescent="0.25">
      <c r="B12301"/>
    </row>
    <row r="12302" spans="2:2" x14ac:dyDescent="0.25">
      <c r="B12302"/>
    </row>
    <row r="12303" spans="2:2" x14ac:dyDescent="0.25">
      <c r="B12303"/>
    </row>
    <row r="12304" spans="2:2" x14ac:dyDescent="0.25">
      <c r="B12304"/>
    </row>
    <row r="12305" spans="2:2" x14ac:dyDescent="0.25">
      <c r="B12305"/>
    </row>
    <row r="12306" spans="2:2" x14ac:dyDescent="0.25">
      <c r="B12306"/>
    </row>
    <row r="12307" spans="2:2" x14ac:dyDescent="0.25">
      <c r="B12307"/>
    </row>
    <row r="12308" spans="2:2" x14ac:dyDescent="0.25">
      <c r="B12308"/>
    </row>
    <row r="12309" spans="2:2" x14ac:dyDescent="0.25">
      <c r="B12309"/>
    </row>
    <row r="12310" spans="2:2" x14ac:dyDescent="0.25">
      <c r="B12310"/>
    </row>
    <row r="12311" spans="2:2" x14ac:dyDescent="0.25">
      <c r="B12311"/>
    </row>
    <row r="12312" spans="2:2" x14ac:dyDescent="0.25">
      <c r="B12312"/>
    </row>
    <row r="12313" spans="2:2" x14ac:dyDescent="0.25">
      <c r="B12313"/>
    </row>
    <row r="12314" spans="2:2" x14ac:dyDescent="0.25">
      <c r="B12314"/>
    </row>
    <row r="12315" spans="2:2" x14ac:dyDescent="0.25">
      <c r="B12315"/>
    </row>
    <row r="12316" spans="2:2" x14ac:dyDescent="0.25">
      <c r="B12316"/>
    </row>
    <row r="12317" spans="2:2" x14ac:dyDescent="0.25">
      <c r="B12317"/>
    </row>
    <row r="12318" spans="2:2" x14ac:dyDescent="0.25">
      <c r="B12318"/>
    </row>
    <row r="12319" spans="2:2" x14ac:dyDescent="0.25">
      <c r="B12319"/>
    </row>
    <row r="12320" spans="2:2" x14ac:dyDescent="0.25">
      <c r="B12320"/>
    </row>
    <row r="12321" spans="2:2" x14ac:dyDescent="0.25">
      <c r="B12321"/>
    </row>
    <row r="12322" spans="2:2" x14ac:dyDescent="0.25">
      <c r="B12322"/>
    </row>
    <row r="12323" spans="2:2" x14ac:dyDescent="0.25">
      <c r="B12323"/>
    </row>
    <row r="12324" spans="2:2" x14ac:dyDescent="0.25">
      <c r="B12324"/>
    </row>
    <row r="12325" spans="2:2" x14ac:dyDescent="0.25">
      <c r="B12325"/>
    </row>
    <row r="12326" spans="2:2" x14ac:dyDescent="0.25">
      <c r="B12326"/>
    </row>
    <row r="12327" spans="2:2" x14ac:dyDescent="0.25">
      <c r="B12327"/>
    </row>
    <row r="12328" spans="2:2" x14ac:dyDescent="0.25">
      <c r="B12328"/>
    </row>
    <row r="12329" spans="2:2" x14ac:dyDescent="0.25">
      <c r="B12329"/>
    </row>
    <row r="12330" spans="2:2" x14ac:dyDescent="0.25">
      <c r="B12330"/>
    </row>
    <row r="12331" spans="2:2" x14ac:dyDescent="0.25">
      <c r="B12331"/>
    </row>
    <row r="12332" spans="2:2" x14ac:dyDescent="0.25">
      <c r="B12332"/>
    </row>
    <row r="12333" spans="2:2" x14ac:dyDescent="0.25">
      <c r="B12333"/>
    </row>
    <row r="12334" spans="2:2" x14ac:dyDescent="0.25">
      <c r="B12334"/>
    </row>
    <row r="12335" spans="2:2" x14ac:dyDescent="0.25">
      <c r="B12335"/>
    </row>
    <row r="12336" spans="2:2" x14ac:dyDescent="0.25">
      <c r="B12336"/>
    </row>
    <row r="12337" spans="2:2" x14ac:dyDescent="0.25">
      <c r="B12337"/>
    </row>
    <row r="12338" spans="2:2" x14ac:dyDescent="0.25">
      <c r="B12338"/>
    </row>
    <row r="12339" spans="2:2" x14ac:dyDescent="0.25">
      <c r="B12339"/>
    </row>
    <row r="12340" spans="2:2" x14ac:dyDescent="0.25">
      <c r="B12340"/>
    </row>
    <row r="12341" spans="2:2" x14ac:dyDescent="0.25">
      <c r="B12341"/>
    </row>
    <row r="12342" spans="2:2" x14ac:dyDescent="0.25">
      <c r="B12342"/>
    </row>
    <row r="12343" spans="2:2" x14ac:dyDescent="0.25">
      <c r="B12343"/>
    </row>
    <row r="12344" spans="2:2" x14ac:dyDescent="0.25">
      <c r="B12344"/>
    </row>
    <row r="12345" spans="2:2" x14ac:dyDescent="0.25">
      <c r="B12345"/>
    </row>
    <row r="12346" spans="2:2" x14ac:dyDescent="0.25">
      <c r="B12346"/>
    </row>
    <row r="12347" spans="2:2" x14ac:dyDescent="0.25">
      <c r="B12347"/>
    </row>
    <row r="12348" spans="2:2" x14ac:dyDescent="0.25">
      <c r="B12348"/>
    </row>
    <row r="12349" spans="2:2" x14ac:dyDescent="0.25">
      <c r="B12349"/>
    </row>
    <row r="12350" spans="2:2" x14ac:dyDescent="0.25">
      <c r="B12350"/>
    </row>
    <row r="12351" spans="2:2" x14ac:dyDescent="0.25">
      <c r="B12351"/>
    </row>
    <row r="12352" spans="2:2" x14ac:dyDescent="0.25">
      <c r="B12352"/>
    </row>
    <row r="12353" spans="2:2" x14ac:dyDescent="0.25">
      <c r="B12353"/>
    </row>
    <row r="12354" spans="2:2" x14ac:dyDescent="0.25">
      <c r="B12354"/>
    </row>
    <row r="12355" spans="2:2" x14ac:dyDescent="0.25">
      <c r="B12355"/>
    </row>
    <row r="12356" spans="2:2" x14ac:dyDescent="0.25">
      <c r="B12356"/>
    </row>
    <row r="12357" spans="2:2" x14ac:dyDescent="0.25">
      <c r="B12357"/>
    </row>
    <row r="12358" spans="2:2" x14ac:dyDescent="0.25">
      <c r="B12358"/>
    </row>
    <row r="12359" spans="2:2" x14ac:dyDescent="0.25">
      <c r="B12359"/>
    </row>
    <row r="12360" spans="2:2" x14ac:dyDescent="0.25">
      <c r="B12360"/>
    </row>
    <row r="12361" spans="2:2" x14ac:dyDescent="0.25">
      <c r="B12361"/>
    </row>
    <row r="12362" spans="2:2" x14ac:dyDescent="0.25">
      <c r="B12362"/>
    </row>
    <row r="12363" spans="2:2" x14ac:dyDescent="0.25">
      <c r="B12363"/>
    </row>
    <row r="12364" spans="2:2" x14ac:dyDescent="0.25">
      <c r="B12364"/>
    </row>
    <row r="12365" spans="2:2" x14ac:dyDescent="0.25">
      <c r="B12365"/>
    </row>
    <row r="12366" spans="2:2" x14ac:dyDescent="0.25">
      <c r="B12366"/>
    </row>
    <row r="12367" spans="2:2" x14ac:dyDescent="0.25">
      <c r="B12367"/>
    </row>
    <row r="12368" spans="2:2" x14ac:dyDescent="0.25">
      <c r="B12368"/>
    </row>
    <row r="12369" spans="2:2" x14ac:dyDescent="0.25">
      <c r="B12369"/>
    </row>
    <row r="12370" spans="2:2" x14ac:dyDescent="0.25">
      <c r="B12370"/>
    </row>
    <row r="12371" spans="2:2" x14ac:dyDescent="0.25">
      <c r="B12371"/>
    </row>
    <row r="12372" spans="2:2" x14ac:dyDescent="0.25">
      <c r="B12372"/>
    </row>
    <row r="12373" spans="2:2" x14ac:dyDescent="0.25">
      <c r="B12373"/>
    </row>
    <row r="12374" spans="2:2" x14ac:dyDescent="0.25">
      <c r="B12374"/>
    </row>
    <row r="12375" spans="2:2" x14ac:dyDescent="0.25">
      <c r="B12375"/>
    </row>
    <row r="12376" spans="2:2" x14ac:dyDescent="0.25">
      <c r="B12376"/>
    </row>
    <row r="12377" spans="2:2" x14ac:dyDescent="0.25">
      <c r="B12377"/>
    </row>
    <row r="12378" spans="2:2" x14ac:dyDescent="0.25">
      <c r="B12378"/>
    </row>
    <row r="12379" spans="2:2" x14ac:dyDescent="0.25">
      <c r="B12379"/>
    </row>
    <row r="12380" spans="2:2" x14ac:dyDescent="0.25">
      <c r="B12380"/>
    </row>
    <row r="12381" spans="2:2" x14ac:dyDescent="0.25">
      <c r="B12381"/>
    </row>
    <row r="12382" spans="2:2" x14ac:dyDescent="0.25">
      <c r="B12382"/>
    </row>
    <row r="12383" spans="2:2" x14ac:dyDescent="0.25">
      <c r="B12383"/>
    </row>
    <row r="12384" spans="2:2" x14ac:dyDescent="0.25">
      <c r="B12384"/>
    </row>
    <row r="12385" spans="2:2" x14ac:dyDescent="0.25">
      <c r="B12385"/>
    </row>
    <row r="12386" spans="2:2" x14ac:dyDescent="0.25">
      <c r="B12386"/>
    </row>
    <row r="12387" spans="2:2" x14ac:dyDescent="0.25">
      <c r="B12387"/>
    </row>
    <row r="12388" spans="2:2" x14ac:dyDescent="0.25">
      <c r="B12388"/>
    </row>
    <row r="12389" spans="2:2" x14ac:dyDescent="0.25">
      <c r="B12389"/>
    </row>
    <row r="12390" spans="2:2" x14ac:dyDescent="0.25">
      <c r="B12390"/>
    </row>
    <row r="12391" spans="2:2" x14ac:dyDescent="0.25">
      <c r="B12391"/>
    </row>
    <row r="12392" spans="2:2" x14ac:dyDescent="0.25">
      <c r="B12392"/>
    </row>
    <row r="12393" spans="2:2" x14ac:dyDescent="0.25">
      <c r="B12393"/>
    </row>
    <row r="12394" spans="2:2" x14ac:dyDescent="0.25">
      <c r="B12394"/>
    </row>
    <row r="12395" spans="2:2" x14ac:dyDescent="0.25">
      <c r="B12395"/>
    </row>
    <row r="12396" spans="2:2" x14ac:dyDescent="0.25">
      <c r="B12396"/>
    </row>
    <row r="12397" spans="2:2" x14ac:dyDescent="0.25">
      <c r="B12397"/>
    </row>
    <row r="12398" spans="2:2" x14ac:dyDescent="0.25">
      <c r="B12398"/>
    </row>
    <row r="12399" spans="2:2" x14ac:dyDescent="0.25">
      <c r="B12399"/>
    </row>
    <row r="12400" spans="2:2" x14ac:dyDescent="0.25">
      <c r="B12400"/>
    </row>
    <row r="12401" spans="2:2" x14ac:dyDescent="0.25">
      <c r="B12401"/>
    </row>
    <row r="12402" spans="2:2" x14ac:dyDescent="0.25">
      <c r="B12402"/>
    </row>
    <row r="12403" spans="2:2" x14ac:dyDescent="0.25">
      <c r="B12403"/>
    </row>
    <row r="12404" spans="2:2" x14ac:dyDescent="0.25">
      <c r="B12404"/>
    </row>
    <row r="12405" spans="2:2" x14ac:dyDescent="0.25">
      <c r="B12405"/>
    </row>
    <row r="12406" spans="2:2" x14ac:dyDescent="0.25">
      <c r="B12406"/>
    </row>
    <row r="12407" spans="2:2" x14ac:dyDescent="0.25">
      <c r="B12407"/>
    </row>
    <row r="12408" spans="2:2" x14ac:dyDescent="0.25">
      <c r="B12408"/>
    </row>
    <row r="12409" spans="2:2" x14ac:dyDescent="0.25">
      <c r="B12409"/>
    </row>
    <row r="12410" spans="2:2" x14ac:dyDescent="0.25">
      <c r="B12410"/>
    </row>
    <row r="12411" spans="2:2" x14ac:dyDescent="0.25">
      <c r="B12411"/>
    </row>
    <row r="12412" spans="2:2" x14ac:dyDescent="0.25">
      <c r="B12412"/>
    </row>
    <row r="12413" spans="2:2" x14ac:dyDescent="0.25">
      <c r="B12413"/>
    </row>
    <row r="12414" spans="2:2" x14ac:dyDescent="0.25">
      <c r="B12414"/>
    </row>
    <row r="12415" spans="2:2" x14ac:dyDescent="0.25">
      <c r="B12415"/>
    </row>
    <row r="12416" spans="2:2" x14ac:dyDescent="0.25">
      <c r="B12416"/>
    </row>
    <row r="12417" spans="2:2" x14ac:dyDescent="0.25">
      <c r="B12417"/>
    </row>
    <row r="12418" spans="2:2" x14ac:dyDescent="0.25">
      <c r="B12418"/>
    </row>
    <row r="12419" spans="2:2" x14ac:dyDescent="0.25">
      <c r="B12419"/>
    </row>
    <row r="12420" spans="2:2" x14ac:dyDescent="0.25">
      <c r="B12420"/>
    </row>
    <row r="12421" spans="2:2" x14ac:dyDescent="0.25">
      <c r="B12421"/>
    </row>
    <row r="12422" spans="2:2" x14ac:dyDescent="0.25">
      <c r="B12422"/>
    </row>
    <row r="12423" spans="2:2" x14ac:dyDescent="0.25">
      <c r="B12423"/>
    </row>
    <row r="12424" spans="2:2" x14ac:dyDescent="0.25">
      <c r="B12424"/>
    </row>
    <row r="12425" spans="2:2" x14ac:dyDescent="0.25">
      <c r="B12425"/>
    </row>
    <row r="12426" spans="2:2" x14ac:dyDescent="0.25">
      <c r="B12426"/>
    </row>
    <row r="12427" spans="2:2" x14ac:dyDescent="0.25">
      <c r="B12427"/>
    </row>
    <row r="12428" spans="2:2" x14ac:dyDescent="0.25">
      <c r="B12428"/>
    </row>
    <row r="12429" spans="2:2" x14ac:dyDescent="0.25">
      <c r="B12429"/>
    </row>
    <row r="12430" spans="2:2" x14ac:dyDescent="0.25">
      <c r="B12430"/>
    </row>
    <row r="12431" spans="2:2" x14ac:dyDescent="0.25">
      <c r="B12431"/>
    </row>
    <row r="12432" spans="2:2" x14ac:dyDescent="0.25">
      <c r="B12432"/>
    </row>
    <row r="12433" spans="2:2" x14ac:dyDescent="0.25">
      <c r="B12433"/>
    </row>
    <row r="12434" spans="2:2" x14ac:dyDescent="0.25">
      <c r="B12434"/>
    </row>
    <row r="12435" spans="2:2" x14ac:dyDescent="0.25">
      <c r="B12435"/>
    </row>
    <row r="12436" spans="2:2" x14ac:dyDescent="0.25">
      <c r="B12436"/>
    </row>
    <row r="12437" spans="2:2" x14ac:dyDescent="0.25">
      <c r="B12437"/>
    </row>
    <row r="12438" spans="2:2" x14ac:dyDescent="0.25">
      <c r="B12438"/>
    </row>
    <row r="12439" spans="2:2" x14ac:dyDescent="0.25">
      <c r="B12439"/>
    </row>
    <row r="12440" spans="2:2" x14ac:dyDescent="0.25">
      <c r="B12440"/>
    </row>
    <row r="12441" spans="2:2" x14ac:dyDescent="0.25">
      <c r="B12441"/>
    </row>
    <row r="12442" spans="2:2" x14ac:dyDescent="0.25">
      <c r="B12442"/>
    </row>
    <row r="12443" spans="2:2" x14ac:dyDescent="0.25">
      <c r="B12443"/>
    </row>
    <row r="12444" spans="2:2" x14ac:dyDescent="0.25">
      <c r="B12444"/>
    </row>
    <row r="12445" spans="2:2" x14ac:dyDescent="0.25">
      <c r="B12445"/>
    </row>
    <row r="12446" spans="2:2" x14ac:dyDescent="0.25">
      <c r="B12446"/>
    </row>
    <row r="12447" spans="2:2" x14ac:dyDescent="0.25">
      <c r="B12447"/>
    </row>
    <row r="12448" spans="2:2" x14ac:dyDescent="0.25">
      <c r="B12448"/>
    </row>
    <row r="12449" spans="2:2" x14ac:dyDescent="0.25">
      <c r="B12449"/>
    </row>
    <row r="12450" spans="2:2" x14ac:dyDescent="0.25">
      <c r="B12450"/>
    </row>
    <row r="12451" spans="2:2" x14ac:dyDescent="0.25">
      <c r="B12451"/>
    </row>
    <row r="12452" spans="2:2" x14ac:dyDescent="0.25">
      <c r="B12452"/>
    </row>
    <row r="12453" spans="2:2" x14ac:dyDescent="0.25">
      <c r="B12453"/>
    </row>
    <row r="12454" spans="2:2" x14ac:dyDescent="0.25">
      <c r="B12454"/>
    </row>
    <row r="12455" spans="2:2" x14ac:dyDescent="0.25">
      <c r="B12455"/>
    </row>
    <row r="12456" spans="2:2" x14ac:dyDescent="0.25">
      <c r="B12456"/>
    </row>
    <row r="12457" spans="2:2" x14ac:dyDescent="0.25">
      <c r="B12457"/>
    </row>
    <row r="12458" spans="2:2" x14ac:dyDescent="0.25">
      <c r="B12458"/>
    </row>
    <row r="12459" spans="2:2" x14ac:dyDescent="0.25">
      <c r="B12459"/>
    </row>
    <row r="12460" spans="2:2" x14ac:dyDescent="0.25">
      <c r="B12460"/>
    </row>
    <row r="12461" spans="2:2" x14ac:dyDescent="0.25">
      <c r="B12461"/>
    </row>
    <row r="12462" spans="2:2" x14ac:dyDescent="0.25">
      <c r="B12462"/>
    </row>
    <row r="12463" spans="2:2" x14ac:dyDescent="0.25">
      <c r="B12463"/>
    </row>
    <row r="12464" spans="2:2" x14ac:dyDescent="0.25">
      <c r="B12464"/>
    </row>
    <row r="12465" spans="2:2" x14ac:dyDescent="0.25">
      <c r="B12465"/>
    </row>
    <row r="12466" spans="2:2" x14ac:dyDescent="0.25">
      <c r="B12466"/>
    </row>
    <row r="12467" spans="2:2" x14ac:dyDescent="0.25">
      <c r="B12467"/>
    </row>
    <row r="12468" spans="2:2" x14ac:dyDescent="0.25">
      <c r="B12468"/>
    </row>
    <row r="12469" spans="2:2" x14ac:dyDescent="0.25">
      <c r="B12469"/>
    </row>
    <row r="12470" spans="2:2" x14ac:dyDescent="0.25">
      <c r="B12470"/>
    </row>
    <row r="12471" spans="2:2" x14ac:dyDescent="0.25">
      <c r="B12471"/>
    </row>
    <row r="12472" spans="2:2" x14ac:dyDescent="0.25">
      <c r="B12472"/>
    </row>
    <row r="12473" spans="2:2" x14ac:dyDescent="0.25">
      <c r="B12473"/>
    </row>
    <row r="12474" spans="2:2" x14ac:dyDescent="0.25">
      <c r="B12474"/>
    </row>
    <row r="12475" spans="2:2" x14ac:dyDescent="0.25">
      <c r="B12475"/>
    </row>
    <row r="12476" spans="2:2" x14ac:dyDescent="0.25">
      <c r="B12476"/>
    </row>
    <row r="12477" spans="2:2" x14ac:dyDescent="0.25">
      <c r="B12477"/>
    </row>
    <row r="12478" spans="2:2" x14ac:dyDescent="0.25">
      <c r="B12478"/>
    </row>
    <row r="12479" spans="2:2" x14ac:dyDescent="0.25">
      <c r="B12479"/>
    </row>
    <row r="12480" spans="2:2" x14ac:dyDescent="0.25">
      <c r="B12480"/>
    </row>
    <row r="12481" spans="2:2" x14ac:dyDescent="0.25">
      <c r="B12481"/>
    </row>
    <row r="12482" spans="2:2" x14ac:dyDescent="0.25">
      <c r="B12482"/>
    </row>
    <row r="12483" spans="2:2" x14ac:dyDescent="0.25">
      <c r="B12483"/>
    </row>
    <row r="12484" spans="2:2" x14ac:dyDescent="0.25">
      <c r="B12484"/>
    </row>
    <row r="12485" spans="2:2" x14ac:dyDescent="0.25">
      <c r="B12485"/>
    </row>
    <row r="12486" spans="2:2" x14ac:dyDescent="0.25">
      <c r="B12486"/>
    </row>
    <row r="12487" spans="2:2" x14ac:dyDescent="0.25">
      <c r="B12487"/>
    </row>
    <row r="12488" spans="2:2" x14ac:dyDescent="0.25">
      <c r="B12488"/>
    </row>
    <row r="12489" spans="2:2" x14ac:dyDescent="0.25">
      <c r="B12489"/>
    </row>
    <row r="12490" spans="2:2" x14ac:dyDescent="0.25">
      <c r="B12490"/>
    </row>
    <row r="12491" spans="2:2" x14ac:dyDescent="0.25">
      <c r="B12491"/>
    </row>
    <row r="12492" spans="2:2" x14ac:dyDescent="0.25">
      <c r="B12492"/>
    </row>
    <row r="12493" spans="2:2" x14ac:dyDescent="0.25">
      <c r="B12493"/>
    </row>
    <row r="12494" spans="2:2" x14ac:dyDescent="0.25">
      <c r="B12494"/>
    </row>
    <row r="12495" spans="2:2" x14ac:dyDescent="0.25">
      <c r="B12495"/>
    </row>
    <row r="12496" spans="2:2" x14ac:dyDescent="0.25">
      <c r="B12496"/>
    </row>
    <row r="12497" spans="2:2" x14ac:dyDescent="0.25">
      <c r="B12497"/>
    </row>
    <row r="12498" spans="2:2" x14ac:dyDescent="0.25">
      <c r="B12498"/>
    </row>
    <row r="12499" spans="2:2" x14ac:dyDescent="0.25">
      <c r="B12499"/>
    </row>
    <row r="12500" spans="2:2" x14ac:dyDescent="0.25">
      <c r="B12500"/>
    </row>
    <row r="12501" spans="2:2" x14ac:dyDescent="0.25">
      <c r="B12501"/>
    </row>
    <row r="12502" spans="2:2" x14ac:dyDescent="0.25">
      <c r="B12502"/>
    </row>
    <row r="12503" spans="2:2" x14ac:dyDescent="0.25">
      <c r="B12503"/>
    </row>
    <row r="12504" spans="2:2" x14ac:dyDescent="0.25">
      <c r="B12504"/>
    </row>
    <row r="12505" spans="2:2" x14ac:dyDescent="0.25">
      <c r="B12505"/>
    </row>
    <row r="12506" spans="2:2" x14ac:dyDescent="0.25">
      <c r="B12506"/>
    </row>
    <row r="12507" spans="2:2" x14ac:dyDescent="0.25">
      <c r="B12507"/>
    </row>
    <row r="12508" spans="2:2" x14ac:dyDescent="0.25">
      <c r="B12508"/>
    </row>
    <row r="12509" spans="2:2" x14ac:dyDescent="0.25">
      <c r="B12509"/>
    </row>
    <row r="12510" spans="2:2" x14ac:dyDescent="0.25">
      <c r="B12510"/>
    </row>
    <row r="12511" spans="2:2" x14ac:dyDescent="0.25">
      <c r="B12511"/>
    </row>
    <row r="12512" spans="2:2" x14ac:dyDescent="0.25">
      <c r="B12512"/>
    </row>
    <row r="12513" spans="2:2" x14ac:dyDescent="0.25">
      <c r="B12513"/>
    </row>
    <row r="12514" spans="2:2" x14ac:dyDescent="0.25">
      <c r="B12514"/>
    </row>
    <row r="12515" spans="2:2" x14ac:dyDescent="0.25">
      <c r="B12515"/>
    </row>
    <row r="12516" spans="2:2" x14ac:dyDescent="0.25">
      <c r="B12516"/>
    </row>
    <row r="12517" spans="2:2" x14ac:dyDescent="0.25">
      <c r="B12517"/>
    </row>
    <row r="12518" spans="2:2" x14ac:dyDescent="0.25">
      <c r="B12518"/>
    </row>
    <row r="12519" spans="2:2" x14ac:dyDescent="0.25">
      <c r="B12519"/>
    </row>
    <row r="12520" spans="2:2" x14ac:dyDescent="0.25">
      <c r="B12520"/>
    </row>
    <row r="12521" spans="2:2" x14ac:dyDescent="0.25">
      <c r="B12521"/>
    </row>
    <row r="12522" spans="2:2" x14ac:dyDescent="0.25">
      <c r="B12522"/>
    </row>
    <row r="12523" spans="2:2" x14ac:dyDescent="0.25">
      <c r="B12523"/>
    </row>
    <row r="12524" spans="2:2" x14ac:dyDescent="0.25">
      <c r="B12524"/>
    </row>
    <row r="12525" spans="2:2" x14ac:dyDescent="0.25">
      <c r="B12525"/>
    </row>
    <row r="12526" spans="2:2" x14ac:dyDescent="0.25">
      <c r="B12526"/>
    </row>
    <row r="12527" spans="2:2" x14ac:dyDescent="0.25">
      <c r="B12527"/>
    </row>
    <row r="12528" spans="2:2" x14ac:dyDescent="0.25">
      <c r="B12528"/>
    </row>
    <row r="12529" spans="2:2" x14ac:dyDescent="0.25">
      <c r="B12529"/>
    </row>
    <row r="12530" spans="2:2" x14ac:dyDescent="0.25">
      <c r="B12530"/>
    </row>
    <row r="12531" spans="2:2" x14ac:dyDescent="0.25">
      <c r="B12531"/>
    </row>
    <row r="12532" spans="2:2" x14ac:dyDescent="0.25">
      <c r="B12532"/>
    </row>
    <row r="12533" spans="2:2" x14ac:dyDescent="0.25">
      <c r="B12533"/>
    </row>
    <row r="12534" spans="2:2" x14ac:dyDescent="0.25">
      <c r="B12534"/>
    </row>
    <row r="12535" spans="2:2" x14ac:dyDescent="0.25">
      <c r="B12535"/>
    </row>
    <row r="12536" spans="2:2" x14ac:dyDescent="0.25">
      <c r="B12536"/>
    </row>
    <row r="12537" spans="2:2" x14ac:dyDescent="0.25">
      <c r="B12537"/>
    </row>
    <row r="12538" spans="2:2" x14ac:dyDescent="0.25">
      <c r="B12538"/>
    </row>
    <row r="12539" spans="2:2" x14ac:dyDescent="0.25">
      <c r="B12539"/>
    </row>
    <row r="12540" spans="2:2" x14ac:dyDescent="0.25">
      <c r="B12540"/>
    </row>
    <row r="12541" spans="2:2" x14ac:dyDescent="0.25">
      <c r="B12541"/>
    </row>
    <row r="12542" spans="2:2" x14ac:dyDescent="0.25">
      <c r="B12542"/>
    </row>
    <row r="12543" spans="2:2" x14ac:dyDescent="0.25">
      <c r="B12543"/>
    </row>
    <row r="12544" spans="2:2" x14ac:dyDescent="0.25">
      <c r="B12544"/>
    </row>
    <row r="12545" spans="2:2" x14ac:dyDescent="0.25">
      <c r="B12545"/>
    </row>
    <row r="12546" spans="2:2" x14ac:dyDescent="0.25">
      <c r="B12546"/>
    </row>
    <row r="12547" spans="2:2" x14ac:dyDescent="0.25">
      <c r="B12547"/>
    </row>
    <row r="12548" spans="2:2" x14ac:dyDescent="0.25">
      <c r="B12548"/>
    </row>
    <row r="12549" spans="2:2" x14ac:dyDescent="0.25">
      <c r="B12549"/>
    </row>
    <row r="12550" spans="2:2" x14ac:dyDescent="0.25">
      <c r="B12550"/>
    </row>
    <row r="12551" spans="2:2" x14ac:dyDescent="0.25">
      <c r="B12551"/>
    </row>
    <row r="12552" spans="2:2" x14ac:dyDescent="0.25">
      <c r="B12552"/>
    </row>
    <row r="12553" spans="2:2" x14ac:dyDescent="0.25">
      <c r="B12553"/>
    </row>
    <row r="12554" spans="2:2" x14ac:dyDescent="0.25">
      <c r="B12554"/>
    </row>
    <row r="12555" spans="2:2" x14ac:dyDescent="0.25">
      <c r="B12555"/>
    </row>
    <row r="12556" spans="2:2" x14ac:dyDescent="0.25">
      <c r="B12556"/>
    </row>
    <row r="12557" spans="2:2" x14ac:dyDescent="0.25">
      <c r="B12557"/>
    </row>
    <row r="12558" spans="2:2" x14ac:dyDescent="0.25">
      <c r="B12558"/>
    </row>
    <row r="12559" spans="2:2" x14ac:dyDescent="0.25">
      <c r="B12559"/>
    </row>
    <row r="12560" spans="2:2" x14ac:dyDescent="0.25">
      <c r="B12560"/>
    </row>
    <row r="12561" spans="2:2" x14ac:dyDescent="0.25">
      <c r="B12561"/>
    </row>
    <row r="12562" spans="2:2" x14ac:dyDescent="0.25">
      <c r="B12562"/>
    </row>
    <row r="12563" spans="2:2" x14ac:dyDescent="0.25">
      <c r="B12563"/>
    </row>
    <row r="12564" spans="2:2" x14ac:dyDescent="0.25">
      <c r="B12564"/>
    </row>
    <row r="12565" spans="2:2" x14ac:dyDescent="0.25">
      <c r="B12565"/>
    </row>
    <row r="12566" spans="2:2" x14ac:dyDescent="0.25">
      <c r="B12566"/>
    </row>
    <row r="12567" spans="2:2" x14ac:dyDescent="0.25">
      <c r="B12567"/>
    </row>
    <row r="12568" spans="2:2" x14ac:dyDescent="0.25">
      <c r="B12568"/>
    </row>
    <row r="12569" spans="2:2" x14ac:dyDescent="0.25">
      <c r="B12569"/>
    </row>
    <row r="12570" spans="2:2" x14ac:dyDescent="0.25">
      <c r="B12570"/>
    </row>
    <row r="12571" spans="2:2" x14ac:dyDescent="0.25">
      <c r="B12571"/>
    </row>
    <row r="12572" spans="2:2" x14ac:dyDescent="0.25">
      <c r="B12572"/>
    </row>
    <row r="12573" spans="2:2" x14ac:dyDescent="0.25">
      <c r="B12573"/>
    </row>
    <row r="12574" spans="2:2" x14ac:dyDescent="0.25">
      <c r="B12574"/>
    </row>
    <row r="12575" spans="2:2" x14ac:dyDescent="0.25">
      <c r="B12575"/>
    </row>
    <row r="12576" spans="2:2" x14ac:dyDescent="0.25">
      <c r="B12576"/>
    </row>
    <row r="12577" spans="2:2" x14ac:dyDescent="0.25">
      <c r="B12577"/>
    </row>
    <row r="12578" spans="2:2" x14ac:dyDescent="0.25">
      <c r="B12578"/>
    </row>
    <row r="12579" spans="2:2" x14ac:dyDescent="0.25">
      <c r="B12579"/>
    </row>
    <row r="12580" spans="2:2" x14ac:dyDescent="0.25">
      <c r="B12580"/>
    </row>
    <row r="12581" spans="2:2" x14ac:dyDescent="0.25">
      <c r="B12581"/>
    </row>
    <row r="12582" spans="2:2" x14ac:dyDescent="0.25">
      <c r="B12582"/>
    </row>
    <row r="12583" spans="2:2" x14ac:dyDescent="0.25">
      <c r="B12583"/>
    </row>
    <row r="12584" spans="2:2" x14ac:dyDescent="0.25">
      <c r="B12584"/>
    </row>
    <row r="12585" spans="2:2" x14ac:dyDescent="0.25">
      <c r="B12585"/>
    </row>
    <row r="12586" spans="2:2" x14ac:dyDescent="0.25">
      <c r="B12586"/>
    </row>
    <row r="12587" spans="2:2" x14ac:dyDescent="0.25">
      <c r="B12587"/>
    </row>
    <row r="12588" spans="2:2" x14ac:dyDescent="0.25">
      <c r="B12588"/>
    </row>
    <row r="12589" spans="2:2" x14ac:dyDescent="0.25">
      <c r="B12589"/>
    </row>
    <row r="12590" spans="2:2" x14ac:dyDescent="0.25">
      <c r="B12590"/>
    </row>
    <row r="12591" spans="2:2" x14ac:dyDescent="0.25">
      <c r="B12591"/>
    </row>
    <row r="12592" spans="2:2" x14ac:dyDescent="0.25">
      <c r="B12592"/>
    </row>
    <row r="12593" spans="2:2" x14ac:dyDescent="0.25">
      <c r="B12593"/>
    </row>
    <row r="12594" spans="2:2" x14ac:dyDescent="0.25">
      <c r="B12594"/>
    </row>
    <row r="12595" spans="2:2" x14ac:dyDescent="0.25">
      <c r="B12595"/>
    </row>
    <row r="12596" spans="2:2" x14ac:dyDescent="0.25">
      <c r="B12596"/>
    </row>
    <row r="12597" spans="2:2" x14ac:dyDescent="0.25">
      <c r="B12597"/>
    </row>
    <row r="12598" spans="2:2" x14ac:dyDescent="0.25">
      <c r="B12598"/>
    </row>
    <row r="12599" spans="2:2" x14ac:dyDescent="0.25">
      <c r="B12599"/>
    </row>
    <row r="12600" spans="2:2" x14ac:dyDescent="0.25">
      <c r="B12600"/>
    </row>
    <row r="12601" spans="2:2" x14ac:dyDescent="0.25">
      <c r="B12601"/>
    </row>
    <row r="12602" spans="2:2" x14ac:dyDescent="0.25">
      <c r="B12602"/>
    </row>
    <row r="12603" spans="2:2" x14ac:dyDescent="0.25">
      <c r="B12603"/>
    </row>
    <row r="12604" spans="2:2" x14ac:dyDescent="0.25">
      <c r="B12604"/>
    </row>
    <row r="12605" spans="2:2" x14ac:dyDescent="0.25">
      <c r="B12605"/>
    </row>
    <row r="12606" spans="2:2" x14ac:dyDescent="0.25">
      <c r="B12606"/>
    </row>
    <row r="12607" spans="2:2" x14ac:dyDescent="0.25">
      <c r="B12607"/>
    </row>
    <row r="12608" spans="2:2" x14ac:dyDescent="0.25">
      <c r="B12608"/>
    </row>
    <row r="12609" spans="2:2" x14ac:dyDescent="0.25">
      <c r="B12609"/>
    </row>
    <row r="12610" spans="2:2" x14ac:dyDescent="0.25">
      <c r="B12610"/>
    </row>
    <row r="12611" spans="2:2" x14ac:dyDescent="0.25">
      <c r="B12611"/>
    </row>
    <row r="12612" spans="2:2" x14ac:dyDescent="0.25">
      <c r="B12612"/>
    </row>
    <row r="12613" spans="2:2" x14ac:dyDescent="0.25">
      <c r="B12613"/>
    </row>
    <row r="12614" spans="2:2" x14ac:dyDescent="0.25">
      <c r="B12614"/>
    </row>
    <row r="12615" spans="2:2" x14ac:dyDescent="0.25">
      <c r="B12615"/>
    </row>
    <row r="12616" spans="2:2" x14ac:dyDescent="0.25">
      <c r="B12616"/>
    </row>
    <row r="12617" spans="2:2" x14ac:dyDescent="0.25">
      <c r="B12617"/>
    </row>
    <row r="12618" spans="2:2" x14ac:dyDescent="0.25">
      <c r="B12618"/>
    </row>
    <row r="12619" spans="2:2" x14ac:dyDescent="0.25">
      <c r="B12619"/>
    </row>
    <row r="12620" spans="2:2" x14ac:dyDescent="0.25">
      <c r="B12620"/>
    </row>
    <row r="12621" spans="2:2" x14ac:dyDescent="0.25">
      <c r="B12621"/>
    </row>
    <row r="12622" spans="2:2" x14ac:dyDescent="0.25">
      <c r="B12622"/>
    </row>
    <row r="12623" spans="2:2" x14ac:dyDescent="0.25">
      <c r="B12623"/>
    </row>
    <row r="12624" spans="2:2" x14ac:dyDescent="0.25">
      <c r="B12624"/>
    </row>
    <row r="12625" spans="2:2" x14ac:dyDescent="0.25">
      <c r="B12625"/>
    </row>
    <row r="12626" spans="2:2" x14ac:dyDescent="0.25">
      <c r="B12626"/>
    </row>
    <row r="12627" spans="2:2" x14ac:dyDescent="0.25">
      <c r="B12627"/>
    </row>
    <row r="12628" spans="2:2" x14ac:dyDescent="0.25">
      <c r="B12628"/>
    </row>
    <row r="12629" spans="2:2" x14ac:dyDescent="0.25">
      <c r="B12629"/>
    </row>
    <row r="12630" spans="2:2" x14ac:dyDescent="0.25">
      <c r="B12630"/>
    </row>
    <row r="12631" spans="2:2" x14ac:dyDescent="0.25">
      <c r="B12631"/>
    </row>
    <row r="12632" spans="2:2" x14ac:dyDescent="0.25">
      <c r="B12632"/>
    </row>
    <row r="12633" spans="2:2" x14ac:dyDescent="0.25">
      <c r="B12633"/>
    </row>
    <row r="12634" spans="2:2" x14ac:dyDescent="0.25">
      <c r="B12634"/>
    </row>
    <row r="12635" spans="2:2" x14ac:dyDescent="0.25">
      <c r="B12635"/>
    </row>
    <row r="12636" spans="2:2" x14ac:dyDescent="0.25">
      <c r="B12636"/>
    </row>
    <row r="12637" spans="2:2" x14ac:dyDescent="0.25">
      <c r="B12637"/>
    </row>
    <row r="12638" spans="2:2" x14ac:dyDescent="0.25">
      <c r="B12638"/>
    </row>
    <row r="12639" spans="2:2" x14ac:dyDescent="0.25">
      <c r="B12639"/>
    </row>
    <row r="12640" spans="2:2" x14ac:dyDescent="0.25">
      <c r="B12640"/>
    </row>
    <row r="12641" spans="2:2" x14ac:dyDescent="0.25">
      <c r="B12641"/>
    </row>
    <row r="12642" spans="2:2" x14ac:dyDescent="0.25">
      <c r="B12642"/>
    </row>
    <row r="12643" spans="2:2" x14ac:dyDescent="0.25">
      <c r="B12643"/>
    </row>
    <row r="12644" spans="2:2" x14ac:dyDescent="0.25">
      <c r="B12644"/>
    </row>
    <row r="12645" spans="2:2" x14ac:dyDescent="0.25">
      <c r="B12645"/>
    </row>
    <row r="12646" spans="2:2" x14ac:dyDescent="0.25">
      <c r="B12646"/>
    </row>
    <row r="12647" spans="2:2" x14ac:dyDescent="0.25">
      <c r="B12647"/>
    </row>
    <row r="12648" spans="2:2" x14ac:dyDescent="0.25">
      <c r="B12648"/>
    </row>
    <row r="12649" spans="2:2" x14ac:dyDescent="0.25">
      <c r="B12649"/>
    </row>
    <row r="12650" spans="2:2" x14ac:dyDescent="0.25">
      <c r="B12650"/>
    </row>
    <row r="12651" spans="2:2" x14ac:dyDescent="0.25">
      <c r="B12651"/>
    </row>
    <row r="12652" spans="2:2" x14ac:dyDescent="0.25">
      <c r="B12652"/>
    </row>
    <row r="12653" spans="2:2" x14ac:dyDescent="0.25">
      <c r="B12653"/>
    </row>
    <row r="12654" spans="2:2" x14ac:dyDescent="0.25">
      <c r="B12654"/>
    </row>
    <row r="12655" spans="2:2" x14ac:dyDescent="0.25">
      <c r="B12655"/>
    </row>
    <row r="12656" spans="2:2" x14ac:dyDescent="0.25">
      <c r="B12656"/>
    </row>
    <row r="12657" spans="2:2" x14ac:dyDescent="0.25">
      <c r="B12657"/>
    </row>
    <row r="12658" spans="2:2" x14ac:dyDescent="0.25">
      <c r="B12658"/>
    </row>
    <row r="12659" spans="2:2" x14ac:dyDescent="0.25">
      <c r="B12659"/>
    </row>
    <row r="12660" spans="2:2" x14ac:dyDescent="0.25">
      <c r="B12660"/>
    </row>
    <row r="12661" spans="2:2" x14ac:dyDescent="0.25">
      <c r="B12661"/>
    </row>
    <row r="12662" spans="2:2" x14ac:dyDescent="0.25">
      <c r="B12662"/>
    </row>
    <row r="12663" spans="2:2" x14ac:dyDescent="0.25">
      <c r="B12663"/>
    </row>
    <row r="12664" spans="2:2" x14ac:dyDescent="0.25">
      <c r="B12664"/>
    </row>
    <row r="12665" spans="2:2" x14ac:dyDescent="0.25">
      <c r="B12665"/>
    </row>
    <row r="12666" spans="2:2" x14ac:dyDescent="0.25">
      <c r="B12666"/>
    </row>
    <row r="12667" spans="2:2" x14ac:dyDescent="0.25">
      <c r="B12667"/>
    </row>
    <row r="12668" spans="2:2" x14ac:dyDescent="0.25">
      <c r="B12668"/>
    </row>
    <row r="12669" spans="2:2" x14ac:dyDescent="0.25">
      <c r="B12669"/>
    </row>
    <row r="12670" spans="2:2" x14ac:dyDescent="0.25">
      <c r="B12670"/>
    </row>
    <row r="12671" spans="2:2" x14ac:dyDescent="0.25">
      <c r="B12671"/>
    </row>
    <row r="12672" spans="2:2" x14ac:dyDescent="0.25">
      <c r="B12672"/>
    </row>
    <row r="12673" spans="2:2" x14ac:dyDescent="0.25">
      <c r="B12673"/>
    </row>
    <row r="12674" spans="2:2" x14ac:dyDescent="0.25">
      <c r="B12674"/>
    </row>
    <row r="12675" spans="2:2" x14ac:dyDescent="0.25">
      <c r="B12675"/>
    </row>
    <row r="12676" spans="2:2" x14ac:dyDescent="0.25">
      <c r="B12676"/>
    </row>
    <row r="12677" spans="2:2" x14ac:dyDescent="0.25">
      <c r="B12677"/>
    </row>
    <row r="12678" spans="2:2" x14ac:dyDescent="0.25">
      <c r="B12678"/>
    </row>
    <row r="12679" spans="2:2" x14ac:dyDescent="0.25">
      <c r="B12679"/>
    </row>
    <row r="12680" spans="2:2" x14ac:dyDescent="0.25">
      <c r="B12680"/>
    </row>
    <row r="12681" spans="2:2" x14ac:dyDescent="0.25">
      <c r="B12681"/>
    </row>
    <row r="12682" spans="2:2" x14ac:dyDescent="0.25">
      <c r="B12682"/>
    </row>
    <row r="12683" spans="2:2" x14ac:dyDescent="0.25">
      <c r="B12683"/>
    </row>
    <row r="12684" spans="2:2" x14ac:dyDescent="0.25">
      <c r="B12684"/>
    </row>
    <row r="12685" spans="2:2" x14ac:dyDescent="0.25">
      <c r="B12685"/>
    </row>
    <row r="12686" spans="2:2" x14ac:dyDescent="0.25">
      <c r="B12686"/>
    </row>
    <row r="12687" spans="2:2" x14ac:dyDescent="0.25">
      <c r="B12687"/>
    </row>
    <row r="12688" spans="2:2" x14ac:dyDescent="0.25">
      <c r="B12688"/>
    </row>
    <row r="12689" spans="2:2" x14ac:dyDescent="0.25">
      <c r="B12689"/>
    </row>
    <row r="12690" spans="2:2" x14ac:dyDescent="0.25">
      <c r="B12690"/>
    </row>
    <row r="12691" spans="2:2" x14ac:dyDescent="0.25">
      <c r="B12691"/>
    </row>
    <row r="12692" spans="2:2" x14ac:dyDescent="0.25">
      <c r="B12692"/>
    </row>
    <row r="12693" spans="2:2" x14ac:dyDescent="0.25">
      <c r="B12693"/>
    </row>
    <row r="12694" spans="2:2" x14ac:dyDescent="0.25">
      <c r="B12694"/>
    </row>
    <row r="12695" spans="2:2" x14ac:dyDescent="0.25">
      <c r="B12695"/>
    </row>
    <row r="12696" spans="2:2" x14ac:dyDescent="0.25">
      <c r="B12696"/>
    </row>
    <row r="12697" spans="2:2" x14ac:dyDescent="0.25">
      <c r="B12697"/>
    </row>
    <row r="12698" spans="2:2" x14ac:dyDescent="0.25">
      <c r="B12698"/>
    </row>
    <row r="12699" spans="2:2" x14ac:dyDescent="0.25">
      <c r="B12699"/>
    </row>
    <row r="12700" spans="2:2" x14ac:dyDescent="0.25">
      <c r="B12700"/>
    </row>
    <row r="12701" spans="2:2" x14ac:dyDescent="0.25">
      <c r="B12701"/>
    </row>
    <row r="12702" spans="2:2" x14ac:dyDescent="0.25">
      <c r="B12702"/>
    </row>
    <row r="12703" spans="2:2" x14ac:dyDescent="0.25">
      <c r="B12703"/>
    </row>
    <row r="12704" spans="2:2" x14ac:dyDescent="0.25">
      <c r="B12704"/>
    </row>
    <row r="12705" spans="2:2" x14ac:dyDescent="0.25">
      <c r="B12705"/>
    </row>
    <row r="12706" spans="2:2" x14ac:dyDescent="0.25">
      <c r="B12706"/>
    </row>
    <row r="12707" spans="2:2" x14ac:dyDescent="0.25">
      <c r="B12707"/>
    </row>
    <row r="12708" spans="2:2" x14ac:dyDescent="0.25">
      <c r="B12708"/>
    </row>
    <row r="12709" spans="2:2" x14ac:dyDescent="0.25">
      <c r="B12709"/>
    </row>
    <row r="12710" spans="2:2" x14ac:dyDescent="0.25">
      <c r="B12710"/>
    </row>
    <row r="12711" spans="2:2" x14ac:dyDescent="0.25">
      <c r="B12711"/>
    </row>
    <row r="12712" spans="2:2" x14ac:dyDescent="0.25">
      <c r="B12712"/>
    </row>
    <row r="12713" spans="2:2" x14ac:dyDescent="0.25">
      <c r="B12713"/>
    </row>
    <row r="12714" spans="2:2" x14ac:dyDescent="0.25">
      <c r="B12714"/>
    </row>
    <row r="12715" spans="2:2" x14ac:dyDescent="0.25">
      <c r="B12715"/>
    </row>
    <row r="12716" spans="2:2" x14ac:dyDescent="0.25">
      <c r="B12716"/>
    </row>
    <row r="12717" spans="2:2" x14ac:dyDescent="0.25">
      <c r="B12717"/>
    </row>
    <row r="12718" spans="2:2" x14ac:dyDescent="0.25">
      <c r="B12718"/>
    </row>
    <row r="12719" spans="2:2" x14ac:dyDescent="0.25">
      <c r="B12719"/>
    </row>
    <row r="12720" spans="2:2" x14ac:dyDescent="0.25">
      <c r="B12720"/>
    </row>
    <row r="12721" spans="2:2" x14ac:dyDescent="0.25">
      <c r="B12721"/>
    </row>
    <row r="12722" spans="2:2" x14ac:dyDescent="0.25">
      <c r="B12722"/>
    </row>
    <row r="12723" spans="2:2" x14ac:dyDescent="0.25">
      <c r="B12723"/>
    </row>
    <row r="12724" spans="2:2" x14ac:dyDescent="0.25">
      <c r="B12724"/>
    </row>
    <row r="12725" spans="2:2" x14ac:dyDescent="0.25">
      <c r="B12725"/>
    </row>
    <row r="12726" spans="2:2" x14ac:dyDescent="0.25">
      <c r="B12726"/>
    </row>
    <row r="12727" spans="2:2" x14ac:dyDescent="0.25">
      <c r="B12727"/>
    </row>
    <row r="12728" spans="2:2" x14ac:dyDescent="0.25">
      <c r="B12728"/>
    </row>
    <row r="12729" spans="2:2" x14ac:dyDescent="0.25">
      <c r="B12729"/>
    </row>
    <row r="12730" spans="2:2" x14ac:dyDescent="0.25">
      <c r="B12730"/>
    </row>
    <row r="12731" spans="2:2" x14ac:dyDescent="0.25">
      <c r="B12731"/>
    </row>
    <row r="12732" spans="2:2" x14ac:dyDescent="0.25">
      <c r="B12732"/>
    </row>
    <row r="12733" spans="2:2" x14ac:dyDescent="0.25">
      <c r="B12733"/>
    </row>
    <row r="12734" spans="2:2" x14ac:dyDescent="0.25">
      <c r="B12734"/>
    </row>
    <row r="12735" spans="2:2" x14ac:dyDescent="0.25">
      <c r="B12735"/>
    </row>
    <row r="12736" spans="2:2" x14ac:dyDescent="0.25">
      <c r="B12736"/>
    </row>
    <row r="12737" spans="2:2" x14ac:dyDescent="0.25">
      <c r="B12737"/>
    </row>
    <row r="12738" spans="2:2" x14ac:dyDescent="0.25">
      <c r="B12738"/>
    </row>
    <row r="12739" spans="2:2" x14ac:dyDescent="0.25">
      <c r="B12739"/>
    </row>
    <row r="12740" spans="2:2" x14ac:dyDescent="0.25">
      <c r="B12740"/>
    </row>
    <row r="12741" spans="2:2" x14ac:dyDescent="0.25">
      <c r="B12741"/>
    </row>
    <row r="12742" spans="2:2" x14ac:dyDescent="0.25">
      <c r="B12742"/>
    </row>
    <row r="12743" spans="2:2" x14ac:dyDescent="0.25">
      <c r="B12743"/>
    </row>
    <row r="12744" spans="2:2" x14ac:dyDescent="0.25">
      <c r="B12744"/>
    </row>
    <row r="12745" spans="2:2" x14ac:dyDescent="0.25">
      <c r="B12745"/>
    </row>
    <row r="12746" spans="2:2" x14ac:dyDescent="0.25">
      <c r="B12746"/>
    </row>
    <row r="12747" spans="2:2" x14ac:dyDescent="0.25">
      <c r="B12747"/>
    </row>
    <row r="12748" spans="2:2" x14ac:dyDescent="0.25">
      <c r="B12748"/>
    </row>
    <row r="12749" spans="2:2" x14ac:dyDescent="0.25">
      <c r="B12749"/>
    </row>
    <row r="12750" spans="2:2" x14ac:dyDescent="0.25">
      <c r="B12750"/>
    </row>
    <row r="12751" spans="2:2" x14ac:dyDescent="0.25">
      <c r="B12751"/>
    </row>
    <row r="12752" spans="2:2" x14ac:dyDescent="0.25">
      <c r="B12752"/>
    </row>
    <row r="12753" spans="2:2" x14ac:dyDescent="0.25">
      <c r="B12753"/>
    </row>
    <row r="12754" spans="2:2" x14ac:dyDescent="0.25">
      <c r="B12754"/>
    </row>
    <row r="12755" spans="2:2" x14ac:dyDescent="0.25">
      <c r="B12755"/>
    </row>
    <row r="12756" spans="2:2" x14ac:dyDescent="0.25">
      <c r="B12756"/>
    </row>
    <row r="12757" spans="2:2" x14ac:dyDescent="0.25">
      <c r="B12757"/>
    </row>
    <row r="12758" spans="2:2" x14ac:dyDescent="0.25">
      <c r="B12758"/>
    </row>
    <row r="12759" spans="2:2" x14ac:dyDescent="0.25">
      <c r="B12759"/>
    </row>
    <row r="12760" spans="2:2" x14ac:dyDescent="0.25">
      <c r="B12760"/>
    </row>
    <row r="12761" spans="2:2" x14ac:dyDescent="0.25">
      <c r="B12761"/>
    </row>
    <row r="12762" spans="2:2" x14ac:dyDescent="0.25">
      <c r="B12762"/>
    </row>
    <row r="12763" spans="2:2" x14ac:dyDescent="0.25">
      <c r="B12763"/>
    </row>
    <row r="12764" spans="2:2" x14ac:dyDescent="0.25">
      <c r="B12764"/>
    </row>
    <row r="12765" spans="2:2" x14ac:dyDescent="0.25">
      <c r="B12765"/>
    </row>
    <row r="12766" spans="2:2" x14ac:dyDescent="0.25">
      <c r="B12766"/>
    </row>
    <row r="12767" spans="2:2" x14ac:dyDescent="0.25">
      <c r="B12767"/>
    </row>
    <row r="12768" spans="2:2" x14ac:dyDescent="0.25">
      <c r="B12768"/>
    </row>
    <row r="12769" spans="2:2" x14ac:dyDescent="0.25">
      <c r="B12769"/>
    </row>
    <row r="12770" spans="2:2" x14ac:dyDescent="0.25">
      <c r="B12770"/>
    </row>
    <row r="12771" spans="2:2" x14ac:dyDescent="0.25">
      <c r="B12771"/>
    </row>
    <row r="12772" spans="2:2" x14ac:dyDescent="0.25">
      <c r="B12772"/>
    </row>
    <row r="12773" spans="2:2" x14ac:dyDescent="0.25">
      <c r="B12773"/>
    </row>
    <row r="12774" spans="2:2" x14ac:dyDescent="0.25">
      <c r="B12774"/>
    </row>
    <row r="12775" spans="2:2" x14ac:dyDescent="0.25">
      <c r="B12775"/>
    </row>
    <row r="12776" spans="2:2" x14ac:dyDescent="0.25">
      <c r="B12776"/>
    </row>
    <row r="12777" spans="2:2" x14ac:dyDescent="0.25">
      <c r="B12777"/>
    </row>
    <row r="12778" spans="2:2" x14ac:dyDescent="0.25">
      <c r="B12778"/>
    </row>
    <row r="12779" spans="2:2" x14ac:dyDescent="0.25">
      <c r="B12779"/>
    </row>
    <row r="12780" spans="2:2" x14ac:dyDescent="0.25">
      <c r="B12780"/>
    </row>
    <row r="12781" spans="2:2" x14ac:dyDescent="0.25">
      <c r="B12781"/>
    </row>
    <row r="12782" spans="2:2" x14ac:dyDescent="0.25">
      <c r="B12782"/>
    </row>
    <row r="12783" spans="2:2" x14ac:dyDescent="0.25">
      <c r="B12783"/>
    </row>
    <row r="12784" spans="2:2" x14ac:dyDescent="0.25">
      <c r="B12784"/>
    </row>
    <row r="12785" spans="2:2" x14ac:dyDescent="0.25">
      <c r="B12785"/>
    </row>
    <row r="12786" spans="2:2" x14ac:dyDescent="0.25">
      <c r="B12786"/>
    </row>
    <row r="12787" spans="2:2" x14ac:dyDescent="0.25">
      <c r="B12787"/>
    </row>
    <row r="12788" spans="2:2" x14ac:dyDescent="0.25">
      <c r="B12788"/>
    </row>
    <row r="12789" spans="2:2" x14ac:dyDescent="0.25">
      <c r="B12789"/>
    </row>
    <row r="12790" spans="2:2" x14ac:dyDescent="0.25">
      <c r="B12790"/>
    </row>
    <row r="12791" spans="2:2" x14ac:dyDescent="0.25">
      <c r="B12791"/>
    </row>
    <row r="12792" spans="2:2" x14ac:dyDescent="0.25">
      <c r="B12792"/>
    </row>
    <row r="12793" spans="2:2" x14ac:dyDescent="0.25">
      <c r="B12793"/>
    </row>
    <row r="12794" spans="2:2" x14ac:dyDescent="0.25">
      <c r="B12794"/>
    </row>
    <row r="12795" spans="2:2" x14ac:dyDescent="0.25">
      <c r="B12795"/>
    </row>
    <row r="12796" spans="2:2" x14ac:dyDescent="0.25">
      <c r="B12796"/>
    </row>
    <row r="12797" spans="2:2" x14ac:dyDescent="0.25">
      <c r="B12797"/>
    </row>
    <row r="12798" spans="2:2" x14ac:dyDescent="0.25">
      <c r="B12798"/>
    </row>
    <row r="12799" spans="2:2" x14ac:dyDescent="0.25">
      <c r="B12799"/>
    </row>
    <row r="12800" spans="2:2" x14ac:dyDescent="0.25">
      <c r="B12800"/>
    </row>
    <row r="12801" spans="2:2" x14ac:dyDescent="0.25">
      <c r="B12801"/>
    </row>
    <row r="12802" spans="2:2" x14ac:dyDescent="0.25">
      <c r="B12802"/>
    </row>
    <row r="12803" spans="2:2" x14ac:dyDescent="0.25">
      <c r="B12803"/>
    </row>
    <row r="12804" spans="2:2" x14ac:dyDescent="0.25">
      <c r="B12804"/>
    </row>
    <row r="12805" spans="2:2" x14ac:dyDescent="0.25">
      <c r="B12805"/>
    </row>
    <row r="12806" spans="2:2" x14ac:dyDescent="0.25">
      <c r="B12806"/>
    </row>
    <row r="12807" spans="2:2" x14ac:dyDescent="0.25">
      <c r="B12807"/>
    </row>
    <row r="12808" spans="2:2" x14ac:dyDescent="0.25">
      <c r="B12808"/>
    </row>
    <row r="12809" spans="2:2" x14ac:dyDescent="0.25">
      <c r="B12809"/>
    </row>
    <row r="12810" spans="2:2" x14ac:dyDescent="0.25">
      <c r="B12810"/>
    </row>
    <row r="12811" spans="2:2" x14ac:dyDescent="0.25">
      <c r="B12811"/>
    </row>
    <row r="12812" spans="2:2" x14ac:dyDescent="0.25">
      <c r="B12812"/>
    </row>
    <row r="12813" spans="2:2" x14ac:dyDescent="0.25">
      <c r="B12813"/>
    </row>
    <row r="12814" spans="2:2" x14ac:dyDescent="0.25">
      <c r="B12814"/>
    </row>
    <row r="12815" spans="2:2" x14ac:dyDescent="0.25">
      <c r="B12815"/>
    </row>
    <row r="12816" spans="2:2" x14ac:dyDescent="0.25">
      <c r="B12816"/>
    </row>
    <row r="12817" spans="2:2" x14ac:dyDescent="0.25">
      <c r="B12817"/>
    </row>
    <row r="12818" spans="2:2" x14ac:dyDescent="0.25">
      <c r="B12818"/>
    </row>
    <row r="12819" spans="2:2" x14ac:dyDescent="0.25">
      <c r="B12819"/>
    </row>
    <row r="12820" spans="2:2" x14ac:dyDescent="0.25">
      <c r="B12820"/>
    </row>
    <row r="12821" spans="2:2" x14ac:dyDescent="0.25">
      <c r="B12821"/>
    </row>
    <row r="12822" spans="2:2" x14ac:dyDescent="0.25">
      <c r="B12822"/>
    </row>
    <row r="12823" spans="2:2" x14ac:dyDescent="0.25">
      <c r="B12823"/>
    </row>
    <row r="12824" spans="2:2" x14ac:dyDescent="0.25">
      <c r="B12824"/>
    </row>
    <row r="12825" spans="2:2" x14ac:dyDescent="0.25">
      <c r="B12825"/>
    </row>
    <row r="12826" spans="2:2" x14ac:dyDescent="0.25">
      <c r="B12826"/>
    </row>
    <row r="12827" spans="2:2" x14ac:dyDescent="0.25">
      <c r="B12827"/>
    </row>
    <row r="12828" spans="2:2" x14ac:dyDescent="0.25">
      <c r="B12828"/>
    </row>
    <row r="12829" spans="2:2" x14ac:dyDescent="0.25">
      <c r="B12829"/>
    </row>
    <row r="12830" spans="2:2" x14ac:dyDescent="0.25">
      <c r="B12830"/>
    </row>
    <row r="12831" spans="2:2" x14ac:dyDescent="0.25">
      <c r="B12831"/>
    </row>
    <row r="12832" spans="2:2" x14ac:dyDescent="0.25">
      <c r="B12832"/>
    </row>
    <row r="12833" spans="2:2" x14ac:dyDescent="0.25">
      <c r="B12833"/>
    </row>
    <row r="12834" spans="2:2" x14ac:dyDescent="0.25">
      <c r="B12834"/>
    </row>
    <row r="12835" spans="2:2" x14ac:dyDescent="0.25">
      <c r="B12835"/>
    </row>
    <row r="12836" spans="2:2" x14ac:dyDescent="0.25">
      <c r="B12836"/>
    </row>
    <row r="12837" spans="2:2" x14ac:dyDescent="0.25">
      <c r="B12837"/>
    </row>
    <row r="12838" spans="2:2" x14ac:dyDescent="0.25">
      <c r="B12838"/>
    </row>
    <row r="12839" spans="2:2" x14ac:dyDescent="0.25">
      <c r="B12839"/>
    </row>
    <row r="12840" spans="2:2" x14ac:dyDescent="0.25">
      <c r="B12840"/>
    </row>
    <row r="12841" spans="2:2" x14ac:dyDescent="0.25">
      <c r="B12841"/>
    </row>
    <row r="12842" spans="2:2" x14ac:dyDescent="0.25">
      <c r="B12842"/>
    </row>
    <row r="12843" spans="2:2" x14ac:dyDescent="0.25">
      <c r="B12843"/>
    </row>
    <row r="12844" spans="2:2" x14ac:dyDescent="0.25">
      <c r="B12844"/>
    </row>
    <row r="12845" spans="2:2" x14ac:dyDescent="0.25">
      <c r="B12845"/>
    </row>
    <row r="12846" spans="2:2" x14ac:dyDescent="0.25">
      <c r="B12846"/>
    </row>
    <row r="12847" spans="2:2" x14ac:dyDescent="0.25">
      <c r="B12847"/>
    </row>
    <row r="12848" spans="2:2" x14ac:dyDescent="0.25">
      <c r="B12848"/>
    </row>
    <row r="12849" spans="2:2" x14ac:dyDescent="0.25">
      <c r="B12849"/>
    </row>
    <row r="12850" spans="2:2" x14ac:dyDescent="0.25">
      <c r="B12850"/>
    </row>
    <row r="12851" spans="2:2" x14ac:dyDescent="0.25">
      <c r="B12851"/>
    </row>
    <row r="12852" spans="2:2" x14ac:dyDescent="0.25">
      <c r="B12852"/>
    </row>
    <row r="12853" spans="2:2" x14ac:dyDescent="0.25">
      <c r="B12853"/>
    </row>
    <row r="12854" spans="2:2" x14ac:dyDescent="0.25">
      <c r="B12854"/>
    </row>
    <row r="12855" spans="2:2" x14ac:dyDescent="0.25">
      <c r="B12855"/>
    </row>
    <row r="12856" spans="2:2" x14ac:dyDescent="0.25">
      <c r="B12856"/>
    </row>
    <row r="12857" spans="2:2" x14ac:dyDescent="0.25">
      <c r="B12857"/>
    </row>
    <row r="12858" spans="2:2" x14ac:dyDescent="0.25">
      <c r="B12858"/>
    </row>
    <row r="12859" spans="2:2" x14ac:dyDescent="0.25">
      <c r="B12859"/>
    </row>
    <row r="12860" spans="2:2" x14ac:dyDescent="0.25">
      <c r="B12860"/>
    </row>
    <row r="12861" spans="2:2" x14ac:dyDescent="0.25">
      <c r="B12861"/>
    </row>
    <row r="12862" spans="2:2" x14ac:dyDescent="0.25">
      <c r="B12862"/>
    </row>
    <row r="12863" spans="2:2" x14ac:dyDescent="0.25">
      <c r="B12863"/>
    </row>
    <row r="12864" spans="2:2" x14ac:dyDescent="0.25">
      <c r="B12864"/>
    </row>
    <row r="12865" spans="2:2" x14ac:dyDescent="0.25">
      <c r="B12865"/>
    </row>
    <row r="12866" spans="2:2" x14ac:dyDescent="0.25">
      <c r="B12866"/>
    </row>
    <row r="12867" spans="2:2" x14ac:dyDescent="0.25">
      <c r="B12867"/>
    </row>
    <row r="12868" spans="2:2" x14ac:dyDescent="0.25">
      <c r="B12868"/>
    </row>
    <row r="12869" spans="2:2" x14ac:dyDescent="0.25">
      <c r="B12869"/>
    </row>
    <row r="12870" spans="2:2" x14ac:dyDescent="0.25">
      <c r="B12870"/>
    </row>
    <row r="12871" spans="2:2" x14ac:dyDescent="0.25">
      <c r="B12871"/>
    </row>
    <row r="12872" spans="2:2" x14ac:dyDescent="0.25">
      <c r="B12872"/>
    </row>
    <row r="12873" spans="2:2" x14ac:dyDescent="0.25">
      <c r="B12873"/>
    </row>
    <row r="12874" spans="2:2" x14ac:dyDescent="0.25">
      <c r="B12874"/>
    </row>
    <row r="12875" spans="2:2" x14ac:dyDescent="0.25">
      <c r="B12875"/>
    </row>
    <row r="12876" spans="2:2" x14ac:dyDescent="0.25">
      <c r="B12876"/>
    </row>
    <row r="12877" spans="2:2" x14ac:dyDescent="0.25">
      <c r="B12877"/>
    </row>
    <row r="12878" spans="2:2" x14ac:dyDescent="0.25">
      <c r="B12878"/>
    </row>
    <row r="12879" spans="2:2" x14ac:dyDescent="0.25">
      <c r="B12879"/>
    </row>
    <row r="12880" spans="2:2" x14ac:dyDescent="0.25">
      <c r="B12880"/>
    </row>
    <row r="12881" spans="2:2" x14ac:dyDescent="0.25">
      <c r="B12881"/>
    </row>
    <row r="12882" spans="2:2" x14ac:dyDescent="0.25">
      <c r="B12882"/>
    </row>
    <row r="12883" spans="2:2" x14ac:dyDescent="0.25">
      <c r="B12883"/>
    </row>
    <row r="12884" spans="2:2" x14ac:dyDescent="0.25">
      <c r="B12884"/>
    </row>
    <row r="12885" spans="2:2" x14ac:dyDescent="0.25">
      <c r="B12885"/>
    </row>
    <row r="12886" spans="2:2" x14ac:dyDescent="0.25">
      <c r="B12886"/>
    </row>
    <row r="12887" spans="2:2" x14ac:dyDescent="0.25">
      <c r="B12887"/>
    </row>
    <row r="12888" spans="2:2" x14ac:dyDescent="0.25">
      <c r="B12888"/>
    </row>
    <row r="12889" spans="2:2" x14ac:dyDescent="0.25">
      <c r="B12889"/>
    </row>
    <row r="12890" spans="2:2" x14ac:dyDescent="0.25">
      <c r="B12890"/>
    </row>
    <row r="12891" spans="2:2" x14ac:dyDescent="0.25">
      <c r="B12891"/>
    </row>
    <row r="12892" spans="2:2" x14ac:dyDescent="0.25">
      <c r="B12892"/>
    </row>
    <row r="12893" spans="2:2" x14ac:dyDescent="0.25">
      <c r="B12893"/>
    </row>
    <row r="12894" spans="2:2" x14ac:dyDescent="0.25">
      <c r="B12894"/>
    </row>
    <row r="12895" spans="2:2" x14ac:dyDescent="0.25">
      <c r="B12895"/>
    </row>
    <row r="12896" spans="2:2" x14ac:dyDescent="0.25">
      <c r="B12896"/>
    </row>
    <row r="12897" spans="2:2" x14ac:dyDescent="0.25">
      <c r="B12897"/>
    </row>
    <row r="12898" spans="2:2" x14ac:dyDescent="0.25">
      <c r="B12898"/>
    </row>
    <row r="12899" spans="2:2" x14ac:dyDescent="0.25">
      <c r="B12899"/>
    </row>
    <row r="12900" spans="2:2" x14ac:dyDescent="0.25">
      <c r="B12900"/>
    </row>
    <row r="12901" spans="2:2" x14ac:dyDescent="0.25">
      <c r="B12901"/>
    </row>
    <row r="12902" spans="2:2" x14ac:dyDescent="0.25">
      <c r="B12902"/>
    </row>
    <row r="12903" spans="2:2" x14ac:dyDescent="0.25">
      <c r="B12903"/>
    </row>
    <row r="12904" spans="2:2" x14ac:dyDescent="0.25">
      <c r="B12904"/>
    </row>
    <row r="12905" spans="2:2" x14ac:dyDescent="0.25">
      <c r="B12905"/>
    </row>
    <row r="12906" spans="2:2" x14ac:dyDescent="0.25">
      <c r="B12906"/>
    </row>
    <row r="12907" spans="2:2" x14ac:dyDescent="0.25">
      <c r="B12907"/>
    </row>
    <row r="12908" spans="2:2" x14ac:dyDescent="0.25">
      <c r="B12908"/>
    </row>
    <row r="12909" spans="2:2" x14ac:dyDescent="0.25">
      <c r="B12909"/>
    </row>
    <row r="12910" spans="2:2" x14ac:dyDescent="0.25">
      <c r="B12910"/>
    </row>
    <row r="12911" spans="2:2" x14ac:dyDescent="0.25">
      <c r="B12911"/>
    </row>
    <row r="12912" spans="2:2" x14ac:dyDescent="0.25">
      <c r="B12912"/>
    </row>
    <row r="12913" spans="2:2" x14ac:dyDescent="0.25">
      <c r="B12913"/>
    </row>
    <row r="12914" spans="2:2" x14ac:dyDescent="0.25">
      <c r="B12914"/>
    </row>
    <row r="12915" spans="2:2" x14ac:dyDescent="0.25">
      <c r="B12915"/>
    </row>
    <row r="12916" spans="2:2" x14ac:dyDescent="0.25">
      <c r="B12916"/>
    </row>
    <row r="12917" spans="2:2" x14ac:dyDescent="0.25">
      <c r="B12917"/>
    </row>
    <row r="12918" spans="2:2" x14ac:dyDescent="0.25">
      <c r="B12918"/>
    </row>
    <row r="12919" spans="2:2" x14ac:dyDescent="0.25">
      <c r="B12919"/>
    </row>
    <row r="12920" spans="2:2" x14ac:dyDescent="0.25">
      <c r="B12920"/>
    </row>
    <row r="12921" spans="2:2" x14ac:dyDescent="0.25">
      <c r="B12921"/>
    </row>
    <row r="12922" spans="2:2" x14ac:dyDescent="0.25">
      <c r="B12922"/>
    </row>
    <row r="12923" spans="2:2" x14ac:dyDescent="0.25">
      <c r="B12923"/>
    </row>
    <row r="12924" spans="2:2" x14ac:dyDescent="0.25">
      <c r="B12924"/>
    </row>
    <row r="12925" spans="2:2" x14ac:dyDescent="0.25">
      <c r="B12925"/>
    </row>
    <row r="12926" spans="2:2" x14ac:dyDescent="0.25">
      <c r="B12926"/>
    </row>
    <row r="12927" spans="2:2" x14ac:dyDescent="0.25">
      <c r="B12927"/>
    </row>
    <row r="12928" spans="2:2" x14ac:dyDescent="0.25">
      <c r="B12928"/>
    </row>
    <row r="12929" spans="2:2" x14ac:dyDescent="0.25">
      <c r="B12929"/>
    </row>
    <row r="12930" spans="2:2" x14ac:dyDescent="0.25">
      <c r="B12930"/>
    </row>
    <row r="12931" spans="2:2" x14ac:dyDescent="0.25">
      <c r="B12931"/>
    </row>
    <row r="12932" spans="2:2" x14ac:dyDescent="0.25">
      <c r="B12932"/>
    </row>
    <row r="12933" spans="2:2" x14ac:dyDescent="0.25">
      <c r="B12933"/>
    </row>
    <row r="12934" spans="2:2" x14ac:dyDescent="0.25">
      <c r="B12934"/>
    </row>
    <row r="12935" spans="2:2" x14ac:dyDescent="0.25">
      <c r="B12935"/>
    </row>
    <row r="12936" spans="2:2" x14ac:dyDescent="0.25">
      <c r="B12936"/>
    </row>
    <row r="12937" spans="2:2" x14ac:dyDescent="0.25">
      <c r="B12937"/>
    </row>
    <row r="12938" spans="2:2" x14ac:dyDescent="0.25">
      <c r="B12938"/>
    </row>
    <row r="12939" spans="2:2" x14ac:dyDescent="0.25">
      <c r="B12939"/>
    </row>
    <row r="12940" spans="2:2" x14ac:dyDescent="0.25">
      <c r="B12940"/>
    </row>
    <row r="12941" spans="2:2" x14ac:dyDescent="0.25">
      <c r="B12941"/>
    </row>
    <row r="12942" spans="2:2" x14ac:dyDescent="0.25">
      <c r="B12942"/>
    </row>
    <row r="12943" spans="2:2" x14ac:dyDescent="0.25">
      <c r="B12943"/>
    </row>
    <row r="12944" spans="2:2" x14ac:dyDescent="0.25">
      <c r="B12944"/>
    </row>
    <row r="12945" spans="2:2" x14ac:dyDescent="0.25">
      <c r="B12945"/>
    </row>
    <row r="12946" spans="2:2" x14ac:dyDescent="0.25">
      <c r="B12946"/>
    </row>
    <row r="12947" spans="2:2" x14ac:dyDescent="0.25">
      <c r="B12947"/>
    </row>
    <row r="12948" spans="2:2" x14ac:dyDescent="0.25">
      <c r="B12948"/>
    </row>
    <row r="12949" spans="2:2" x14ac:dyDescent="0.25">
      <c r="B12949"/>
    </row>
    <row r="12950" spans="2:2" x14ac:dyDescent="0.25">
      <c r="B12950"/>
    </row>
    <row r="12951" spans="2:2" x14ac:dyDescent="0.25">
      <c r="B12951"/>
    </row>
    <row r="12952" spans="2:2" x14ac:dyDescent="0.25">
      <c r="B12952"/>
    </row>
    <row r="12953" spans="2:2" x14ac:dyDescent="0.25">
      <c r="B12953"/>
    </row>
    <row r="12954" spans="2:2" x14ac:dyDescent="0.25">
      <c r="B12954"/>
    </row>
    <row r="12955" spans="2:2" x14ac:dyDescent="0.25">
      <c r="B12955"/>
    </row>
    <row r="12956" spans="2:2" x14ac:dyDescent="0.25">
      <c r="B12956"/>
    </row>
    <row r="12957" spans="2:2" x14ac:dyDescent="0.25">
      <c r="B12957"/>
    </row>
    <row r="12958" spans="2:2" x14ac:dyDescent="0.25">
      <c r="B12958"/>
    </row>
    <row r="12959" spans="2:2" x14ac:dyDescent="0.25">
      <c r="B12959"/>
    </row>
    <row r="12960" spans="2:2" x14ac:dyDescent="0.25">
      <c r="B12960"/>
    </row>
    <row r="12961" spans="2:2" x14ac:dyDescent="0.25">
      <c r="B12961"/>
    </row>
    <row r="12962" spans="2:2" x14ac:dyDescent="0.25">
      <c r="B12962"/>
    </row>
    <row r="12963" spans="2:2" x14ac:dyDescent="0.25">
      <c r="B12963"/>
    </row>
    <row r="12964" spans="2:2" x14ac:dyDescent="0.25">
      <c r="B12964"/>
    </row>
    <row r="12965" spans="2:2" x14ac:dyDescent="0.25">
      <c r="B12965"/>
    </row>
    <row r="12966" spans="2:2" x14ac:dyDescent="0.25">
      <c r="B12966"/>
    </row>
    <row r="12967" spans="2:2" x14ac:dyDescent="0.25">
      <c r="B12967"/>
    </row>
    <row r="12968" spans="2:2" x14ac:dyDescent="0.25">
      <c r="B12968"/>
    </row>
    <row r="12969" spans="2:2" x14ac:dyDescent="0.25">
      <c r="B12969"/>
    </row>
    <row r="12970" spans="2:2" x14ac:dyDescent="0.25">
      <c r="B12970"/>
    </row>
    <row r="12971" spans="2:2" x14ac:dyDescent="0.25">
      <c r="B12971"/>
    </row>
    <row r="12972" spans="2:2" x14ac:dyDescent="0.25">
      <c r="B12972"/>
    </row>
    <row r="12973" spans="2:2" x14ac:dyDescent="0.25">
      <c r="B12973"/>
    </row>
    <row r="12974" spans="2:2" x14ac:dyDescent="0.25">
      <c r="B12974"/>
    </row>
    <row r="12975" spans="2:2" x14ac:dyDescent="0.25">
      <c r="B12975"/>
    </row>
    <row r="12976" spans="2:2" x14ac:dyDescent="0.25">
      <c r="B12976"/>
    </row>
    <row r="12977" spans="2:2" x14ac:dyDescent="0.25">
      <c r="B12977"/>
    </row>
    <row r="12978" spans="2:2" x14ac:dyDescent="0.25">
      <c r="B12978"/>
    </row>
    <row r="12979" spans="2:2" x14ac:dyDescent="0.25">
      <c r="B12979"/>
    </row>
    <row r="12980" spans="2:2" x14ac:dyDescent="0.25">
      <c r="B12980"/>
    </row>
    <row r="12981" spans="2:2" x14ac:dyDescent="0.25">
      <c r="B12981"/>
    </row>
    <row r="12982" spans="2:2" x14ac:dyDescent="0.25">
      <c r="B12982"/>
    </row>
    <row r="12983" spans="2:2" x14ac:dyDescent="0.25">
      <c r="B12983"/>
    </row>
    <row r="12984" spans="2:2" x14ac:dyDescent="0.25">
      <c r="B12984"/>
    </row>
    <row r="12985" spans="2:2" x14ac:dyDescent="0.25">
      <c r="B12985"/>
    </row>
    <row r="12986" spans="2:2" x14ac:dyDescent="0.25">
      <c r="B12986"/>
    </row>
    <row r="12987" spans="2:2" x14ac:dyDescent="0.25">
      <c r="B12987"/>
    </row>
    <row r="12988" spans="2:2" x14ac:dyDescent="0.25">
      <c r="B12988"/>
    </row>
    <row r="12989" spans="2:2" x14ac:dyDescent="0.25">
      <c r="B12989"/>
    </row>
    <row r="12990" spans="2:2" x14ac:dyDescent="0.25">
      <c r="B12990"/>
    </row>
    <row r="12991" spans="2:2" x14ac:dyDescent="0.25">
      <c r="B12991"/>
    </row>
    <row r="12992" spans="2:2" x14ac:dyDescent="0.25">
      <c r="B12992"/>
    </row>
    <row r="12993" spans="2:2" x14ac:dyDescent="0.25">
      <c r="B12993"/>
    </row>
    <row r="12994" spans="2:2" x14ac:dyDescent="0.25">
      <c r="B12994"/>
    </row>
    <row r="12995" spans="2:2" x14ac:dyDescent="0.25">
      <c r="B12995"/>
    </row>
    <row r="12996" spans="2:2" x14ac:dyDescent="0.25">
      <c r="B12996"/>
    </row>
    <row r="12997" spans="2:2" x14ac:dyDescent="0.25">
      <c r="B12997"/>
    </row>
    <row r="12998" spans="2:2" x14ac:dyDescent="0.25">
      <c r="B12998"/>
    </row>
    <row r="12999" spans="2:2" x14ac:dyDescent="0.25">
      <c r="B12999"/>
    </row>
    <row r="13000" spans="2:2" x14ac:dyDescent="0.25">
      <c r="B13000"/>
    </row>
    <row r="13001" spans="2:2" x14ac:dyDescent="0.25">
      <c r="B13001"/>
    </row>
    <row r="13002" spans="2:2" x14ac:dyDescent="0.25">
      <c r="B13002"/>
    </row>
    <row r="13003" spans="2:2" x14ac:dyDescent="0.25">
      <c r="B13003"/>
    </row>
    <row r="13004" spans="2:2" x14ac:dyDescent="0.25">
      <c r="B13004"/>
    </row>
    <row r="13005" spans="2:2" x14ac:dyDescent="0.25">
      <c r="B13005"/>
    </row>
    <row r="13006" spans="2:2" x14ac:dyDescent="0.25">
      <c r="B13006"/>
    </row>
    <row r="13007" spans="2:2" x14ac:dyDescent="0.25">
      <c r="B13007"/>
    </row>
    <row r="13008" spans="2:2" x14ac:dyDescent="0.25">
      <c r="B13008"/>
    </row>
    <row r="13009" spans="2:2" x14ac:dyDescent="0.25">
      <c r="B13009"/>
    </row>
    <row r="13010" spans="2:2" x14ac:dyDescent="0.25">
      <c r="B13010"/>
    </row>
    <row r="13011" spans="2:2" x14ac:dyDescent="0.25">
      <c r="B13011"/>
    </row>
    <row r="13012" spans="2:2" x14ac:dyDescent="0.25">
      <c r="B13012"/>
    </row>
    <row r="13013" spans="2:2" x14ac:dyDescent="0.25">
      <c r="B13013"/>
    </row>
    <row r="13014" spans="2:2" x14ac:dyDescent="0.25">
      <c r="B13014"/>
    </row>
    <row r="13015" spans="2:2" x14ac:dyDescent="0.25">
      <c r="B13015"/>
    </row>
    <row r="13016" spans="2:2" x14ac:dyDescent="0.25">
      <c r="B13016"/>
    </row>
    <row r="13017" spans="2:2" x14ac:dyDescent="0.25">
      <c r="B13017"/>
    </row>
    <row r="13018" spans="2:2" x14ac:dyDescent="0.25">
      <c r="B13018"/>
    </row>
    <row r="13019" spans="2:2" x14ac:dyDescent="0.25">
      <c r="B13019"/>
    </row>
    <row r="13020" spans="2:2" x14ac:dyDescent="0.25">
      <c r="B13020"/>
    </row>
    <row r="13021" spans="2:2" x14ac:dyDescent="0.25">
      <c r="B13021"/>
    </row>
    <row r="13022" spans="2:2" x14ac:dyDescent="0.25">
      <c r="B13022"/>
    </row>
    <row r="13023" spans="2:2" x14ac:dyDescent="0.25">
      <c r="B13023"/>
    </row>
    <row r="13024" spans="2:2" x14ac:dyDescent="0.25">
      <c r="B13024"/>
    </row>
    <row r="13025" spans="2:2" x14ac:dyDescent="0.25">
      <c r="B13025"/>
    </row>
    <row r="13026" spans="2:2" x14ac:dyDescent="0.25">
      <c r="B13026"/>
    </row>
    <row r="13027" spans="2:2" x14ac:dyDescent="0.25">
      <c r="B13027"/>
    </row>
    <row r="13028" spans="2:2" x14ac:dyDescent="0.25">
      <c r="B13028"/>
    </row>
    <row r="13029" spans="2:2" x14ac:dyDescent="0.25">
      <c r="B13029"/>
    </row>
    <row r="13030" spans="2:2" x14ac:dyDescent="0.25">
      <c r="B13030"/>
    </row>
    <row r="13031" spans="2:2" x14ac:dyDescent="0.25">
      <c r="B13031"/>
    </row>
    <row r="13032" spans="2:2" x14ac:dyDescent="0.25">
      <c r="B13032"/>
    </row>
    <row r="13033" spans="2:2" x14ac:dyDescent="0.25">
      <c r="B13033"/>
    </row>
    <row r="13034" spans="2:2" x14ac:dyDescent="0.25">
      <c r="B13034"/>
    </row>
    <row r="13035" spans="2:2" x14ac:dyDescent="0.25">
      <c r="B13035"/>
    </row>
    <row r="13036" spans="2:2" x14ac:dyDescent="0.25">
      <c r="B13036"/>
    </row>
    <row r="13037" spans="2:2" x14ac:dyDescent="0.25">
      <c r="B13037"/>
    </row>
    <row r="13038" spans="2:2" x14ac:dyDescent="0.25">
      <c r="B13038"/>
    </row>
    <row r="13039" spans="2:2" x14ac:dyDescent="0.25">
      <c r="B13039"/>
    </row>
    <row r="13040" spans="2:2" x14ac:dyDescent="0.25">
      <c r="B13040"/>
    </row>
    <row r="13041" spans="2:2" x14ac:dyDescent="0.25">
      <c r="B13041"/>
    </row>
    <row r="13042" spans="2:2" x14ac:dyDescent="0.25">
      <c r="B13042"/>
    </row>
    <row r="13043" spans="2:2" x14ac:dyDescent="0.25">
      <c r="B13043"/>
    </row>
    <row r="13044" spans="2:2" x14ac:dyDescent="0.25">
      <c r="B13044"/>
    </row>
    <row r="13045" spans="2:2" x14ac:dyDescent="0.25">
      <c r="B13045"/>
    </row>
    <row r="13046" spans="2:2" x14ac:dyDescent="0.25">
      <c r="B13046"/>
    </row>
    <row r="13047" spans="2:2" x14ac:dyDescent="0.25">
      <c r="B13047"/>
    </row>
    <row r="13048" spans="2:2" x14ac:dyDescent="0.25">
      <c r="B13048"/>
    </row>
    <row r="13049" spans="2:2" x14ac:dyDescent="0.25">
      <c r="B13049"/>
    </row>
    <row r="13050" spans="2:2" x14ac:dyDescent="0.25">
      <c r="B13050"/>
    </row>
    <row r="13051" spans="2:2" x14ac:dyDescent="0.25">
      <c r="B13051"/>
    </row>
    <row r="13052" spans="2:2" x14ac:dyDescent="0.25">
      <c r="B13052"/>
    </row>
    <row r="13053" spans="2:2" x14ac:dyDescent="0.25">
      <c r="B13053"/>
    </row>
    <row r="13054" spans="2:2" x14ac:dyDescent="0.25">
      <c r="B13054"/>
    </row>
    <row r="13055" spans="2:2" x14ac:dyDescent="0.25">
      <c r="B13055"/>
    </row>
    <row r="13056" spans="2:2" x14ac:dyDescent="0.25">
      <c r="B13056"/>
    </row>
    <row r="13057" spans="2:2" x14ac:dyDescent="0.25">
      <c r="B13057"/>
    </row>
    <row r="13058" spans="2:2" x14ac:dyDescent="0.25">
      <c r="B13058"/>
    </row>
    <row r="13059" spans="2:2" x14ac:dyDescent="0.25">
      <c r="B13059"/>
    </row>
    <row r="13060" spans="2:2" x14ac:dyDescent="0.25">
      <c r="B13060"/>
    </row>
    <row r="13061" spans="2:2" x14ac:dyDescent="0.25">
      <c r="B13061"/>
    </row>
    <row r="13062" spans="2:2" x14ac:dyDescent="0.25">
      <c r="B13062"/>
    </row>
    <row r="13063" spans="2:2" x14ac:dyDescent="0.25">
      <c r="B13063"/>
    </row>
    <row r="13064" spans="2:2" x14ac:dyDescent="0.25">
      <c r="B13064"/>
    </row>
    <row r="13065" spans="2:2" x14ac:dyDescent="0.25">
      <c r="B13065"/>
    </row>
    <row r="13066" spans="2:2" x14ac:dyDescent="0.25">
      <c r="B13066"/>
    </row>
    <row r="13067" spans="2:2" x14ac:dyDescent="0.25">
      <c r="B13067"/>
    </row>
    <row r="13068" spans="2:2" x14ac:dyDescent="0.25">
      <c r="B13068"/>
    </row>
    <row r="13069" spans="2:2" x14ac:dyDescent="0.25">
      <c r="B13069"/>
    </row>
    <row r="13070" spans="2:2" x14ac:dyDescent="0.25">
      <c r="B13070"/>
    </row>
    <row r="13071" spans="2:2" x14ac:dyDescent="0.25">
      <c r="B13071"/>
    </row>
    <row r="13072" spans="2:2" x14ac:dyDescent="0.25">
      <c r="B13072"/>
    </row>
    <row r="13073" spans="2:2" x14ac:dyDescent="0.25">
      <c r="B13073"/>
    </row>
    <row r="13074" spans="2:2" x14ac:dyDescent="0.25">
      <c r="B13074"/>
    </row>
    <row r="13075" spans="2:2" x14ac:dyDescent="0.25">
      <c r="B13075"/>
    </row>
    <row r="13076" spans="2:2" x14ac:dyDescent="0.25">
      <c r="B13076"/>
    </row>
    <row r="13077" spans="2:2" x14ac:dyDescent="0.25">
      <c r="B13077"/>
    </row>
    <row r="13078" spans="2:2" x14ac:dyDescent="0.25">
      <c r="B13078"/>
    </row>
    <row r="13079" spans="2:2" x14ac:dyDescent="0.25">
      <c r="B13079"/>
    </row>
    <row r="13080" spans="2:2" x14ac:dyDescent="0.25">
      <c r="B13080"/>
    </row>
    <row r="13081" spans="2:2" x14ac:dyDescent="0.25">
      <c r="B13081"/>
    </row>
    <row r="13082" spans="2:2" x14ac:dyDescent="0.25">
      <c r="B13082"/>
    </row>
    <row r="13083" spans="2:2" x14ac:dyDescent="0.25">
      <c r="B13083"/>
    </row>
    <row r="13084" spans="2:2" x14ac:dyDescent="0.25">
      <c r="B13084"/>
    </row>
    <row r="13085" spans="2:2" x14ac:dyDescent="0.25">
      <c r="B13085"/>
    </row>
    <row r="13086" spans="2:2" x14ac:dyDescent="0.25">
      <c r="B13086"/>
    </row>
    <row r="13087" spans="2:2" x14ac:dyDescent="0.25">
      <c r="B13087"/>
    </row>
    <row r="13088" spans="2:2" x14ac:dyDescent="0.25">
      <c r="B13088"/>
    </row>
    <row r="13089" spans="2:2" x14ac:dyDescent="0.25">
      <c r="B13089"/>
    </row>
    <row r="13090" spans="2:2" x14ac:dyDescent="0.25">
      <c r="B13090"/>
    </row>
    <row r="13091" spans="2:2" x14ac:dyDescent="0.25">
      <c r="B13091"/>
    </row>
    <row r="13092" spans="2:2" x14ac:dyDescent="0.25">
      <c r="B13092"/>
    </row>
    <row r="13093" spans="2:2" x14ac:dyDescent="0.25">
      <c r="B13093"/>
    </row>
    <row r="13094" spans="2:2" x14ac:dyDescent="0.25">
      <c r="B13094"/>
    </row>
    <row r="13095" spans="2:2" x14ac:dyDescent="0.25">
      <c r="B13095"/>
    </row>
    <row r="13096" spans="2:2" x14ac:dyDescent="0.25">
      <c r="B13096"/>
    </row>
    <row r="13097" spans="2:2" x14ac:dyDescent="0.25">
      <c r="B13097"/>
    </row>
    <row r="13098" spans="2:2" x14ac:dyDescent="0.25">
      <c r="B13098"/>
    </row>
    <row r="13099" spans="2:2" x14ac:dyDescent="0.25">
      <c r="B13099"/>
    </row>
    <row r="13100" spans="2:2" x14ac:dyDescent="0.25">
      <c r="B13100"/>
    </row>
    <row r="13101" spans="2:2" x14ac:dyDescent="0.25">
      <c r="B13101"/>
    </row>
    <row r="13102" spans="2:2" x14ac:dyDescent="0.25">
      <c r="B13102"/>
    </row>
    <row r="13103" spans="2:2" x14ac:dyDescent="0.25">
      <c r="B13103"/>
    </row>
    <row r="13104" spans="2:2" x14ac:dyDescent="0.25">
      <c r="B13104"/>
    </row>
    <row r="13105" spans="2:2" x14ac:dyDescent="0.25">
      <c r="B13105"/>
    </row>
    <row r="13106" spans="2:2" x14ac:dyDescent="0.25">
      <c r="B13106"/>
    </row>
    <row r="13107" spans="2:2" x14ac:dyDescent="0.25">
      <c r="B13107"/>
    </row>
    <row r="13108" spans="2:2" x14ac:dyDescent="0.25">
      <c r="B13108"/>
    </row>
    <row r="13109" spans="2:2" x14ac:dyDescent="0.25">
      <c r="B13109"/>
    </row>
    <row r="13110" spans="2:2" x14ac:dyDescent="0.25">
      <c r="B13110"/>
    </row>
    <row r="13111" spans="2:2" x14ac:dyDescent="0.25">
      <c r="B13111"/>
    </row>
    <row r="13112" spans="2:2" x14ac:dyDescent="0.25">
      <c r="B13112"/>
    </row>
    <row r="13113" spans="2:2" x14ac:dyDescent="0.25">
      <c r="B13113"/>
    </row>
    <row r="13114" spans="2:2" x14ac:dyDescent="0.25">
      <c r="B13114"/>
    </row>
    <row r="13115" spans="2:2" x14ac:dyDescent="0.25">
      <c r="B13115"/>
    </row>
    <row r="13116" spans="2:2" x14ac:dyDescent="0.25">
      <c r="B13116"/>
    </row>
    <row r="13117" spans="2:2" x14ac:dyDescent="0.25">
      <c r="B13117"/>
    </row>
    <row r="13118" spans="2:2" x14ac:dyDescent="0.25">
      <c r="B13118"/>
    </row>
    <row r="13119" spans="2:2" x14ac:dyDescent="0.25">
      <c r="B13119"/>
    </row>
    <row r="13120" spans="2:2" x14ac:dyDescent="0.25">
      <c r="B13120"/>
    </row>
    <row r="13121" spans="2:2" x14ac:dyDescent="0.25">
      <c r="B13121"/>
    </row>
    <row r="13122" spans="2:2" x14ac:dyDescent="0.25">
      <c r="B13122"/>
    </row>
    <row r="13123" spans="2:2" x14ac:dyDescent="0.25">
      <c r="B13123"/>
    </row>
    <row r="13124" spans="2:2" x14ac:dyDescent="0.25">
      <c r="B13124"/>
    </row>
    <row r="13125" spans="2:2" x14ac:dyDescent="0.25">
      <c r="B13125"/>
    </row>
    <row r="13126" spans="2:2" x14ac:dyDescent="0.25">
      <c r="B13126"/>
    </row>
    <row r="13127" spans="2:2" x14ac:dyDescent="0.25">
      <c r="B13127"/>
    </row>
    <row r="13128" spans="2:2" x14ac:dyDescent="0.25">
      <c r="B13128"/>
    </row>
    <row r="13129" spans="2:2" x14ac:dyDescent="0.25">
      <c r="B13129"/>
    </row>
    <row r="13130" spans="2:2" x14ac:dyDescent="0.25">
      <c r="B13130"/>
    </row>
    <row r="13131" spans="2:2" x14ac:dyDescent="0.25">
      <c r="B13131"/>
    </row>
    <row r="13132" spans="2:2" x14ac:dyDescent="0.25">
      <c r="B13132"/>
    </row>
    <row r="13133" spans="2:2" x14ac:dyDescent="0.25">
      <c r="B13133"/>
    </row>
    <row r="13134" spans="2:2" x14ac:dyDescent="0.25">
      <c r="B13134"/>
    </row>
    <row r="13135" spans="2:2" x14ac:dyDescent="0.25">
      <c r="B13135"/>
    </row>
    <row r="13136" spans="2:2" x14ac:dyDescent="0.25">
      <c r="B13136"/>
    </row>
    <row r="13137" spans="2:2" x14ac:dyDescent="0.25">
      <c r="B13137"/>
    </row>
    <row r="13138" spans="2:2" x14ac:dyDescent="0.25">
      <c r="B13138"/>
    </row>
    <row r="13139" spans="2:2" x14ac:dyDescent="0.25">
      <c r="B13139"/>
    </row>
    <row r="13140" spans="2:2" x14ac:dyDescent="0.25">
      <c r="B13140"/>
    </row>
    <row r="13141" spans="2:2" x14ac:dyDescent="0.25">
      <c r="B13141"/>
    </row>
    <row r="13142" spans="2:2" x14ac:dyDescent="0.25">
      <c r="B13142"/>
    </row>
    <row r="13143" spans="2:2" x14ac:dyDescent="0.25">
      <c r="B13143"/>
    </row>
    <row r="13144" spans="2:2" x14ac:dyDescent="0.25">
      <c r="B13144"/>
    </row>
    <row r="13145" spans="2:2" x14ac:dyDescent="0.25">
      <c r="B13145"/>
    </row>
    <row r="13146" spans="2:2" x14ac:dyDescent="0.25">
      <c r="B13146"/>
    </row>
    <row r="13147" spans="2:2" x14ac:dyDescent="0.25">
      <c r="B13147"/>
    </row>
    <row r="13148" spans="2:2" x14ac:dyDescent="0.25">
      <c r="B13148"/>
    </row>
    <row r="13149" spans="2:2" x14ac:dyDescent="0.25">
      <c r="B13149"/>
    </row>
    <row r="13150" spans="2:2" x14ac:dyDescent="0.25">
      <c r="B13150"/>
    </row>
    <row r="13151" spans="2:2" x14ac:dyDescent="0.25">
      <c r="B13151"/>
    </row>
    <row r="13152" spans="2:2" x14ac:dyDescent="0.25">
      <c r="B13152"/>
    </row>
    <row r="13153" spans="2:2" x14ac:dyDescent="0.25">
      <c r="B13153"/>
    </row>
    <row r="13154" spans="2:2" x14ac:dyDescent="0.25">
      <c r="B13154"/>
    </row>
    <row r="13155" spans="2:2" x14ac:dyDescent="0.25">
      <c r="B13155"/>
    </row>
    <row r="13156" spans="2:2" x14ac:dyDescent="0.25">
      <c r="B13156"/>
    </row>
    <row r="13157" spans="2:2" x14ac:dyDescent="0.25">
      <c r="B13157"/>
    </row>
    <row r="13158" spans="2:2" x14ac:dyDescent="0.25">
      <c r="B13158"/>
    </row>
    <row r="13159" spans="2:2" x14ac:dyDescent="0.25">
      <c r="B13159"/>
    </row>
    <row r="13160" spans="2:2" x14ac:dyDescent="0.25">
      <c r="B13160"/>
    </row>
    <row r="13161" spans="2:2" x14ac:dyDescent="0.25">
      <c r="B13161"/>
    </row>
    <row r="13162" spans="2:2" x14ac:dyDescent="0.25">
      <c r="B13162"/>
    </row>
    <row r="13163" spans="2:2" x14ac:dyDescent="0.25">
      <c r="B13163"/>
    </row>
    <row r="13164" spans="2:2" x14ac:dyDescent="0.25">
      <c r="B13164"/>
    </row>
    <row r="13165" spans="2:2" x14ac:dyDescent="0.25">
      <c r="B13165"/>
    </row>
    <row r="13166" spans="2:2" x14ac:dyDescent="0.25">
      <c r="B13166"/>
    </row>
    <row r="13167" spans="2:2" x14ac:dyDescent="0.25">
      <c r="B13167"/>
    </row>
    <row r="13168" spans="2:2" x14ac:dyDescent="0.25">
      <c r="B13168"/>
    </row>
    <row r="13169" spans="2:2" x14ac:dyDescent="0.25">
      <c r="B13169"/>
    </row>
    <row r="13170" spans="2:2" x14ac:dyDescent="0.25">
      <c r="B13170"/>
    </row>
    <row r="13171" spans="2:2" x14ac:dyDescent="0.25">
      <c r="B13171"/>
    </row>
    <row r="13172" spans="2:2" x14ac:dyDescent="0.25">
      <c r="B13172"/>
    </row>
    <row r="13173" spans="2:2" x14ac:dyDescent="0.25">
      <c r="B13173"/>
    </row>
    <row r="13174" spans="2:2" x14ac:dyDescent="0.25">
      <c r="B13174"/>
    </row>
    <row r="13175" spans="2:2" x14ac:dyDescent="0.25">
      <c r="B13175"/>
    </row>
    <row r="13176" spans="2:2" x14ac:dyDescent="0.25">
      <c r="B13176"/>
    </row>
    <row r="13177" spans="2:2" x14ac:dyDescent="0.25">
      <c r="B13177"/>
    </row>
    <row r="13178" spans="2:2" x14ac:dyDescent="0.25">
      <c r="B13178"/>
    </row>
    <row r="13179" spans="2:2" x14ac:dyDescent="0.25">
      <c r="B13179"/>
    </row>
    <row r="13180" spans="2:2" x14ac:dyDescent="0.25">
      <c r="B13180"/>
    </row>
    <row r="13181" spans="2:2" x14ac:dyDescent="0.25">
      <c r="B13181"/>
    </row>
    <row r="13182" spans="2:2" x14ac:dyDescent="0.25">
      <c r="B13182"/>
    </row>
    <row r="13183" spans="2:2" x14ac:dyDescent="0.25">
      <c r="B13183"/>
    </row>
    <row r="13184" spans="2:2" x14ac:dyDescent="0.25">
      <c r="B13184"/>
    </row>
    <row r="13185" spans="2:2" x14ac:dyDescent="0.25">
      <c r="B13185"/>
    </row>
    <row r="13186" spans="2:2" x14ac:dyDescent="0.25">
      <c r="B13186"/>
    </row>
    <row r="13187" spans="2:2" x14ac:dyDescent="0.25">
      <c r="B13187"/>
    </row>
    <row r="13188" spans="2:2" x14ac:dyDescent="0.25">
      <c r="B13188"/>
    </row>
    <row r="13189" spans="2:2" x14ac:dyDescent="0.25">
      <c r="B13189"/>
    </row>
    <row r="13190" spans="2:2" x14ac:dyDescent="0.25">
      <c r="B13190"/>
    </row>
    <row r="13191" spans="2:2" x14ac:dyDescent="0.25">
      <c r="B13191"/>
    </row>
    <row r="13192" spans="2:2" x14ac:dyDescent="0.25">
      <c r="B13192"/>
    </row>
    <row r="13193" spans="2:2" x14ac:dyDescent="0.25">
      <c r="B13193"/>
    </row>
    <row r="13194" spans="2:2" x14ac:dyDescent="0.25">
      <c r="B13194"/>
    </row>
    <row r="13195" spans="2:2" x14ac:dyDescent="0.25">
      <c r="B13195"/>
    </row>
    <row r="13196" spans="2:2" x14ac:dyDescent="0.25">
      <c r="B13196"/>
    </row>
    <row r="13197" spans="2:2" x14ac:dyDescent="0.25">
      <c r="B13197"/>
    </row>
    <row r="13198" spans="2:2" x14ac:dyDescent="0.25">
      <c r="B13198"/>
    </row>
    <row r="13199" spans="2:2" x14ac:dyDescent="0.25">
      <c r="B13199"/>
    </row>
    <row r="13200" spans="2:2" x14ac:dyDescent="0.25">
      <c r="B13200"/>
    </row>
    <row r="13201" spans="2:2" x14ac:dyDescent="0.25">
      <c r="B13201"/>
    </row>
    <row r="13202" spans="2:2" x14ac:dyDescent="0.25">
      <c r="B13202"/>
    </row>
    <row r="13203" spans="2:2" x14ac:dyDescent="0.25">
      <c r="B13203"/>
    </row>
    <row r="13204" spans="2:2" x14ac:dyDescent="0.25">
      <c r="B13204"/>
    </row>
    <row r="13205" spans="2:2" x14ac:dyDescent="0.25">
      <c r="B13205"/>
    </row>
    <row r="13206" spans="2:2" x14ac:dyDescent="0.25">
      <c r="B13206"/>
    </row>
    <row r="13207" spans="2:2" x14ac:dyDescent="0.25">
      <c r="B13207"/>
    </row>
    <row r="13208" spans="2:2" x14ac:dyDescent="0.25">
      <c r="B13208"/>
    </row>
    <row r="13209" spans="2:2" x14ac:dyDescent="0.25">
      <c r="B13209"/>
    </row>
    <row r="13210" spans="2:2" x14ac:dyDescent="0.25">
      <c r="B13210"/>
    </row>
    <row r="13211" spans="2:2" x14ac:dyDescent="0.25">
      <c r="B13211"/>
    </row>
    <row r="13212" spans="2:2" x14ac:dyDescent="0.25">
      <c r="B13212"/>
    </row>
    <row r="13213" spans="2:2" x14ac:dyDescent="0.25">
      <c r="B13213"/>
    </row>
    <row r="13214" spans="2:2" x14ac:dyDescent="0.25">
      <c r="B13214"/>
    </row>
    <row r="13215" spans="2:2" x14ac:dyDescent="0.25">
      <c r="B13215"/>
    </row>
    <row r="13216" spans="2:2" x14ac:dyDescent="0.25">
      <c r="B13216"/>
    </row>
    <row r="13217" spans="2:2" x14ac:dyDescent="0.25">
      <c r="B13217"/>
    </row>
    <row r="13218" spans="2:2" x14ac:dyDescent="0.25">
      <c r="B13218"/>
    </row>
    <row r="13219" spans="2:2" x14ac:dyDescent="0.25">
      <c r="B13219"/>
    </row>
    <row r="13220" spans="2:2" x14ac:dyDescent="0.25">
      <c r="B13220"/>
    </row>
    <row r="13221" spans="2:2" x14ac:dyDescent="0.25">
      <c r="B13221"/>
    </row>
    <row r="13222" spans="2:2" x14ac:dyDescent="0.25">
      <c r="B13222"/>
    </row>
    <row r="13223" spans="2:2" x14ac:dyDescent="0.25">
      <c r="B13223"/>
    </row>
    <row r="13224" spans="2:2" x14ac:dyDescent="0.25">
      <c r="B13224"/>
    </row>
    <row r="13225" spans="2:2" x14ac:dyDescent="0.25">
      <c r="B13225"/>
    </row>
    <row r="13226" spans="2:2" x14ac:dyDescent="0.25">
      <c r="B13226"/>
    </row>
    <row r="13227" spans="2:2" x14ac:dyDescent="0.25">
      <c r="B13227"/>
    </row>
    <row r="13228" spans="2:2" x14ac:dyDescent="0.25">
      <c r="B13228"/>
    </row>
    <row r="13229" spans="2:2" x14ac:dyDescent="0.25">
      <c r="B13229"/>
    </row>
    <row r="13230" spans="2:2" x14ac:dyDescent="0.25">
      <c r="B13230"/>
    </row>
    <row r="13231" spans="2:2" x14ac:dyDescent="0.25">
      <c r="B13231"/>
    </row>
    <row r="13232" spans="2:2" x14ac:dyDescent="0.25">
      <c r="B13232"/>
    </row>
    <row r="13233" spans="2:2" x14ac:dyDescent="0.25">
      <c r="B13233"/>
    </row>
    <row r="13234" spans="2:2" x14ac:dyDescent="0.25">
      <c r="B13234"/>
    </row>
    <row r="13235" spans="2:2" x14ac:dyDescent="0.25">
      <c r="B13235"/>
    </row>
    <row r="13236" spans="2:2" x14ac:dyDescent="0.25">
      <c r="B13236"/>
    </row>
    <row r="13237" spans="2:2" x14ac:dyDescent="0.25">
      <c r="B13237"/>
    </row>
    <row r="13238" spans="2:2" x14ac:dyDescent="0.25">
      <c r="B13238"/>
    </row>
    <row r="13239" spans="2:2" x14ac:dyDescent="0.25">
      <c r="B13239"/>
    </row>
    <row r="13240" spans="2:2" x14ac:dyDescent="0.25">
      <c r="B13240"/>
    </row>
    <row r="13241" spans="2:2" x14ac:dyDescent="0.25">
      <c r="B13241"/>
    </row>
    <row r="13242" spans="2:2" x14ac:dyDescent="0.25">
      <c r="B13242"/>
    </row>
    <row r="13243" spans="2:2" x14ac:dyDescent="0.25">
      <c r="B13243"/>
    </row>
    <row r="13244" spans="2:2" x14ac:dyDescent="0.25">
      <c r="B13244"/>
    </row>
    <row r="13245" spans="2:2" x14ac:dyDescent="0.25">
      <c r="B13245"/>
    </row>
    <row r="13246" spans="2:2" x14ac:dyDescent="0.25">
      <c r="B13246"/>
    </row>
    <row r="13247" spans="2:2" x14ac:dyDescent="0.25">
      <c r="B13247"/>
    </row>
    <row r="13248" spans="2:2" x14ac:dyDescent="0.25">
      <c r="B13248"/>
    </row>
    <row r="13249" spans="2:2" x14ac:dyDescent="0.25">
      <c r="B13249"/>
    </row>
    <row r="13250" spans="2:2" x14ac:dyDescent="0.25">
      <c r="B13250"/>
    </row>
    <row r="13251" spans="2:2" x14ac:dyDescent="0.25">
      <c r="B13251"/>
    </row>
    <row r="13252" spans="2:2" x14ac:dyDescent="0.25">
      <c r="B13252"/>
    </row>
    <row r="13253" spans="2:2" x14ac:dyDescent="0.25">
      <c r="B13253"/>
    </row>
    <row r="13254" spans="2:2" x14ac:dyDescent="0.25">
      <c r="B13254"/>
    </row>
    <row r="13255" spans="2:2" x14ac:dyDescent="0.25">
      <c r="B13255"/>
    </row>
    <row r="13256" spans="2:2" x14ac:dyDescent="0.25">
      <c r="B13256"/>
    </row>
    <row r="13257" spans="2:2" x14ac:dyDescent="0.25">
      <c r="B13257"/>
    </row>
    <row r="13258" spans="2:2" x14ac:dyDescent="0.25">
      <c r="B13258"/>
    </row>
    <row r="13259" spans="2:2" x14ac:dyDescent="0.25">
      <c r="B13259"/>
    </row>
    <row r="13260" spans="2:2" x14ac:dyDescent="0.25">
      <c r="B13260"/>
    </row>
    <row r="13261" spans="2:2" x14ac:dyDescent="0.25">
      <c r="B13261"/>
    </row>
    <row r="13262" spans="2:2" x14ac:dyDescent="0.25">
      <c r="B13262"/>
    </row>
    <row r="13263" spans="2:2" x14ac:dyDescent="0.25">
      <c r="B13263"/>
    </row>
    <row r="13264" spans="2:2" x14ac:dyDescent="0.25">
      <c r="B13264"/>
    </row>
    <row r="13265" spans="2:2" x14ac:dyDescent="0.25">
      <c r="B13265"/>
    </row>
    <row r="13266" spans="2:2" x14ac:dyDescent="0.25">
      <c r="B13266"/>
    </row>
    <row r="13267" spans="2:2" x14ac:dyDescent="0.25">
      <c r="B13267"/>
    </row>
    <row r="13268" spans="2:2" x14ac:dyDescent="0.25">
      <c r="B13268"/>
    </row>
    <row r="13269" spans="2:2" x14ac:dyDescent="0.25">
      <c r="B13269"/>
    </row>
    <row r="13270" spans="2:2" x14ac:dyDescent="0.25">
      <c r="B13270"/>
    </row>
    <row r="13271" spans="2:2" x14ac:dyDescent="0.25">
      <c r="B13271"/>
    </row>
    <row r="13272" spans="2:2" x14ac:dyDescent="0.25">
      <c r="B13272"/>
    </row>
    <row r="13273" spans="2:2" x14ac:dyDescent="0.25">
      <c r="B13273"/>
    </row>
    <row r="13274" spans="2:2" x14ac:dyDescent="0.25">
      <c r="B13274"/>
    </row>
    <row r="13275" spans="2:2" x14ac:dyDescent="0.25">
      <c r="B13275"/>
    </row>
    <row r="13276" spans="2:2" x14ac:dyDescent="0.25">
      <c r="B13276"/>
    </row>
    <row r="13277" spans="2:2" x14ac:dyDescent="0.25">
      <c r="B13277"/>
    </row>
    <row r="13278" spans="2:2" x14ac:dyDescent="0.25">
      <c r="B13278"/>
    </row>
    <row r="13279" spans="2:2" x14ac:dyDescent="0.25">
      <c r="B13279"/>
    </row>
    <row r="13280" spans="2:2" x14ac:dyDescent="0.25">
      <c r="B13280"/>
    </row>
    <row r="13281" spans="2:2" x14ac:dyDescent="0.25">
      <c r="B13281"/>
    </row>
    <row r="13282" spans="2:2" x14ac:dyDescent="0.25">
      <c r="B13282"/>
    </row>
    <row r="13283" spans="2:2" x14ac:dyDescent="0.25">
      <c r="B13283"/>
    </row>
    <row r="13284" spans="2:2" x14ac:dyDescent="0.25">
      <c r="B13284"/>
    </row>
    <row r="13285" spans="2:2" x14ac:dyDescent="0.25">
      <c r="B13285"/>
    </row>
    <row r="13286" spans="2:2" x14ac:dyDescent="0.25">
      <c r="B13286"/>
    </row>
    <row r="13287" spans="2:2" x14ac:dyDescent="0.25">
      <c r="B13287"/>
    </row>
    <row r="13288" spans="2:2" x14ac:dyDescent="0.25">
      <c r="B13288"/>
    </row>
    <row r="13289" spans="2:2" x14ac:dyDescent="0.25">
      <c r="B13289"/>
    </row>
    <row r="13290" spans="2:2" x14ac:dyDescent="0.25">
      <c r="B13290"/>
    </row>
    <row r="13291" spans="2:2" x14ac:dyDescent="0.25">
      <c r="B13291"/>
    </row>
    <row r="13292" spans="2:2" x14ac:dyDescent="0.25">
      <c r="B13292"/>
    </row>
    <row r="13293" spans="2:2" x14ac:dyDescent="0.25">
      <c r="B13293"/>
    </row>
    <row r="13294" spans="2:2" x14ac:dyDescent="0.25">
      <c r="B13294"/>
    </row>
    <row r="13295" spans="2:2" x14ac:dyDescent="0.25">
      <c r="B13295"/>
    </row>
    <row r="13296" spans="2:2" x14ac:dyDescent="0.25">
      <c r="B13296"/>
    </row>
    <row r="13297" spans="2:2" x14ac:dyDescent="0.25">
      <c r="B13297"/>
    </row>
    <row r="13298" spans="2:2" x14ac:dyDescent="0.25">
      <c r="B13298"/>
    </row>
    <row r="13299" spans="2:2" x14ac:dyDescent="0.25">
      <c r="B13299"/>
    </row>
    <row r="13300" spans="2:2" x14ac:dyDescent="0.25">
      <c r="B13300"/>
    </row>
    <row r="13301" spans="2:2" x14ac:dyDescent="0.25">
      <c r="B13301"/>
    </row>
    <row r="13302" spans="2:2" x14ac:dyDescent="0.25">
      <c r="B13302"/>
    </row>
    <row r="13303" spans="2:2" x14ac:dyDescent="0.25">
      <c r="B13303"/>
    </row>
    <row r="13304" spans="2:2" x14ac:dyDescent="0.25">
      <c r="B13304"/>
    </row>
    <row r="13305" spans="2:2" x14ac:dyDescent="0.25">
      <c r="B13305"/>
    </row>
    <row r="13306" spans="2:2" x14ac:dyDescent="0.25">
      <c r="B13306"/>
    </row>
    <row r="13307" spans="2:2" x14ac:dyDescent="0.25">
      <c r="B13307"/>
    </row>
    <row r="13308" spans="2:2" x14ac:dyDescent="0.25">
      <c r="B13308"/>
    </row>
    <row r="13309" spans="2:2" x14ac:dyDescent="0.25">
      <c r="B13309"/>
    </row>
    <row r="13310" spans="2:2" x14ac:dyDescent="0.25">
      <c r="B13310"/>
    </row>
    <row r="13311" spans="2:2" x14ac:dyDescent="0.25">
      <c r="B13311"/>
    </row>
    <row r="13312" spans="2:2" x14ac:dyDescent="0.25">
      <c r="B13312"/>
    </row>
    <row r="13313" spans="2:2" x14ac:dyDescent="0.25">
      <c r="B13313"/>
    </row>
    <row r="13314" spans="2:2" x14ac:dyDescent="0.25">
      <c r="B13314"/>
    </row>
    <row r="13315" spans="2:2" x14ac:dyDescent="0.25">
      <c r="B13315"/>
    </row>
    <row r="13316" spans="2:2" x14ac:dyDescent="0.25">
      <c r="B13316"/>
    </row>
    <row r="13317" spans="2:2" x14ac:dyDescent="0.25">
      <c r="B13317"/>
    </row>
    <row r="13318" spans="2:2" x14ac:dyDescent="0.25">
      <c r="B13318"/>
    </row>
    <row r="13319" spans="2:2" x14ac:dyDescent="0.25">
      <c r="B13319"/>
    </row>
    <row r="13320" spans="2:2" x14ac:dyDescent="0.25">
      <c r="B13320"/>
    </row>
    <row r="13321" spans="2:2" x14ac:dyDescent="0.25">
      <c r="B13321"/>
    </row>
    <row r="13322" spans="2:2" x14ac:dyDescent="0.25">
      <c r="B13322"/>
    </row>
    <row r="13323" spans="2:2" x14ac:dyDescent="0.25">
      <c r="B13323"/>
    </row>
    <row r="13324" spans="2:2" x14ac:dyDescent="0.25">
      <c r="B13324"/>
    </row>
    <row r="13325" spans="2:2" x14ac:dyDescent="0.25">
      <c r="B13325"/>
    </row>
    <row r="13326" spans="2:2" x14ac:dyDescent="0.25">
      <c r="B13326"/>
    </row>
    <row r="13327" spans="2:2" x14ac:dyDescent="0.25">
      <c r="B13327"/>
    </row>
    <row r="13328" spans="2:2" x14ac:dyDescent="0.25">
      <c r="B13328"/>
    </row>
    <row r="13329" spans="2:2" x14ac:dyDescent="0.25">
      <c r="B13329"/>
    </row>
    <row r="13330" spans="2:2" x14ac:dyDescent="0.25">
      <c r="B13330"/>
    </row>
    <row r="13331" spans="2:2" x14ac:dyDescent="0.25">
      <c r="B13331"/>
    </row>
    <row r="13332" spans="2:2" x14ac:dyDescent="0.25">
      <c r="B13332"/>
    </row>
    <row r="13333" spans="2:2" x14ac:dyDescent="0.25">
      <c r="B13333"/>
    </row>
    <row r="13334" spans="2:2" x14ac:dyDescent="0.25">
      <c r="B13334"/>
    </row>
    <row r="13335" spans="2:2" x14ac:dyDescent="0.25">
      <c r="B13335"/>
    </row>
    <row r="13336" spans="2:2" x14ac:dyDescent="0.25">
      <c r="B13336"/>
    </row>
    <row r="13337" spans="2:2" x14ac:dyDescent="0.25">
      <c r="B13337"/>
    </row>
    <row r="13338" spans="2:2" x14ac:dyDescent="0.25">
      <c r="B13338"/>
    </row>
    <row r="13339" spans="2:2" x14ac:dyDescent="0.25">
      <c r="B13339"/>
    </row>
    <row r="13340" spans="2:2" x14ac:dyDescent="0.25">
      <c r="B13340"/>
    </row>
    <row r="13341" spans="2:2" x14ac:dyDescent="0.25">
      <c r="B13341"/>
    </row>
    <row r="13342" spans="2:2" x14ac:dyDescent="0.25">
      <c r="B13342"/>
    </row>
    <row r="13343" spans="2:2" x14ac:dyDescent="0.25">
      <c r="B13343"/>
    </row>
    <row r="13344" spans="2:2" x14ac:dyDescent="0.25">
      <c r="B13344"/>
    </row>
    <row r="13345" spans="2:2" x14ac:dyDescent="0.25">
      <c r="B13345"/>
    </row>
    <row r="13346" spans="2:2" x14ac:dyDescent="0.25">
      <c r="B13346"/>
    </row>
    <row r="13347" spans="2:2" x14ac:dyDescent="0.25">
      <c r="B13347"/>
    </row>
    <row r="13348" spans="2:2" x14ac:dyDescent="0.25">
      <c r="B13348"/>
    </row>
    <row r="13349" spans="2:2" x14ac:dyDescent="0.25">
      <c r="B13349"/>
    </row>
    <row r="13350" spans="2:2" x14ac:dyDescent="0.25">
      <c r="B13350"/>
    </row>
    <row r="13351" spans="2:2" x14ac:dyDescent="0.25">
      <c r="B13351"/>
    </row>
    <row r="13352" spans="2:2" x14ac:dyDescent="0.25">
      <c r="B13352"/>
    </row>
    <row r="13353" spans="2:2" x14ac:dyDescent="0.25">
      <c r="B13353"/>
    </row>
    <row r="13354" spans="2:2" x14ac:dyDescent="0.25">
      <c r="B13354"/>
    </row>
    <row r="13355" spans="2:2" x14ac:dyDescent="0.25">
      <c r="B13355"/>
    </row>
    <row r="13356" spans="2:2" x14ac:dyDescent="0.25">
      <c r="B13356"/>
    </row>
    <row r="13357" spans="2:2" x14ac:dyDescent="0.25">
      <c r="B13357"/>
    </row>
    <row r="13358" spans="2:2" x14ac:dyDescent="0.25">
      <c r="B13358"/>
    </row>
    <row r="13359" spans="2:2" x14ac:dyDescent="0.25">
      <c r="B13359"/>
    </row>
    <row r="13360" spans="2:2" x14ac:dyDescent="0.25">
      <c r="B13360"/>
    </row>
    <row r="13361" spans="2:2" x14ac:dyDescent="0.25">
      <c r="B13361"/>
    </row>
    <row r="13362" spans="2:2" x14ac:dyDescent="0.25">
      <c r="B13362"/>
    </row>
    <row r="13363" spans="2:2" x14ac:dyDescent="0.25">
      <c r="B13363"/>
    </row>
    <row r="13364" spans="2:2" x14ac:dyDescent="0.25">
      <c r="B13364"/>
    </row>
    <row r="13365" spans="2:2" x14ac:dyDescent="0.25">
      <c r="B13365"/>
    </row>
    <row r="13366" spans="2:2" x14ac:dyDescent="0.25">
      <c r="B13366"/>
    </row>
    <row r="13367" spans="2:2" x14ac:dyDescent="0.25">
      <c r="B13367"/>
    </row>
    <row r="13368" spans="2:2" x14ac:dyDescent="0.25">
      <c r="B13368"/>
    </row>
    <row r="13369" spans="2:2" x14ac:dyDescent="0.25">
      <c r="B13369"/>
    </row>
    <row r="13370" spans="2:2" x14ac:dyDescent="0.25">
      <c r="B13370"/>
    </row>
    <row r="13371" spans="2:2" x14ac:dyDescent="0.25">
      <c r="B13371"/>
    </row>
    <row r="13372" spans="2:2" x14ac:dyDescent="0.25">
      <c r="B13372"/>
    </row>
    <row r="13373" spans="2:2" x14ac:dyDescent="0.25">
      <c r="B13373"/>
    </row>
    <row r="13374" spans="2:2" x14ac:dyDescent="0.25">
      <c r="B13374"/>
    </row>
    <row r="13375" spans="2:2" x14ac:dyDescent="0.25">
      <c r="B13375"/>
    </row>
    <row r="13376" spans="2:2" x14ac:dyDescent="0.25">
      <c r="B13376"/>
    </row>
    <row r="13377" spans="2:2" x14ac:dyDescent="0.25">
      <c r="B13377"/>
    </row>
    <row r="13378" spans="2:2" x14ac:dyDescent="0.25">
      <c r="B13378"/>
    </row>
    <row r="13379" spans="2:2" x14ac:dyDescent="0.25">
      <c r="B13379"/>
    </row>
    <row r="13380" spans="2:2" x14ac:dyDescent="0.25">
      <c r="B13380"/>
    </row>
    <row r="13381" spans="2:2" x14ac:dyDescent="0.25">
      <c r="B13381"/>
    </row>
    <row r="13382" spans="2:2" x14ac:dyDescent="0.25">
      <c r="B13382"/>
    </row>
    <row r="13383" spans="2:2" x14ac:dyDescent="0.25">
      <c r="B13383"/>
    </row>
    <row r="13384" spans="2:2" x14ac:dyDescent="0.25">
      <c r="B13384"/>
    </row>
    <row r="13385" spans="2:2" x14ac:dyDescent="0.25">
      <c r="B13385"/>
    </row>
    <row r="13386" spans="2:2" x14ac:dyDescent="0.25">
      <c r="B13386"/>
    </row>
    <row r="13387" spans="2:2" x14ac:dyDescent="0.25">
      <c r="B13387"/>
    </row>
    <row r="13388" spans="2:2" x14ac:dyDescent="0.25">
      <c r="B13388"/>
    </row>
    <row r="13389" spans="2:2" x14ac:dyDescent="0.25">
      <c r="B13389"/>
    </row>
    <row r="13390" spans="2:2" x14ac:dyDescent="0.25">
      <c r="B13390"/>
    </row>
    <row r="13391" spans="2:2" x14ac:dyDescent="0.25">
      <c r="B13391"/>
    </row>
    <row r="13392" spans="2:2" x14ac:dyDescent="0.25">
      <c r="B13392"/>
    </row>
    <row r="13393" spans="2:2" x14ac:dyDescent="0.25">
      <c r="B13393"/>
    </row>
    <row r="13394" spans="2:2" x14ac:dyDescent="0.25">
      <c r="B13394"/>
    </row>
    <row r="13395" spans="2:2" x14ac:dyDescent="0.25">
      <c r="B13395"/>
    </row>
    <row r="13396" spans="2:2" x14ac:dyDescent="0.25">
      <c r="B13396"/>
    </row>
    <row r="13397" spans="2:2" x14ac:dyDescent="0.25">
      <c r="B13397"/>
    </row>
    <row r="13398" spans="2:2" x14ac:dyDescent="0.25">
      <c r="B13398"/>
    </row>
    <row r="13399" spans="2:2" x14ac:dyDescent="0.25">
      <c r="B13399"/>
    </row>
    <row r="13400" spans="2:2" x14ac:dyDescent="0.25">
      <c r="B13400"/>
    </row>
    <row r="13401" spans="2:2" x14ac:dyDescent="0.25">
      <c r="B13401"/>
    </row>
    <row r="13402" spans="2:2" x14ac:dyDescent="0.25">
      <c r="B13402"/>
    </row>
    <row r="13403" spans="2:2" x14ac:dyDescent="0.25">
      <c r="B13403"/>
    </row>
    <row r="13404" spans="2:2" x14ac:dyDescent="0.25">
      <c r="B13404"/>
    </row>
    <row r="13405" spans="2:2" x14ac:dyDescent="0.25">
      <c r="B13405"/>
    </row>
    <row r="13406" spans="2:2" x14ac:dyDescent="0.25">
      <c r="B13406"/>
    </row>
    <row r="13407" spans="2:2" x14ac:dyDescent="0.25">
      <c r="B13407"/>
    </row>
    <row r="13408" spans="2:2" x14ac:dyDescent="0.25">
      <c r="B13408"/>
    </row>
    <row r="13409" spans="2:2" x14ac:dyDescent="0.25">
      <c r="B13409"/>
    </row>
    <row r="13410" spans="2:2" x14ac:dyDescent="0.25">
      <c r="B13410"/>
    </row>
    <row r="13411" spans="2:2" x14ac:dyDescent="0.25">
      <c r="B13411"/>
    </row>
    <row r="13412" spans="2:2" x14ac:dyDescent="0.25">
      <c r="B13412"/>
    </row>
    <row r="13413" spans="2:2" x14ac:dyDescent="0.25">
      <c r="B13413"/>
    </row>
    <row r="13414" spans="2:2" x14ac:dyDescent="0.25">
      <c r="B13414"/>
    </row>
    <row r="13415" spans="2:2" x14ac:dyDescent="0.25">
      <c r="B13415"/>
    </row>
    <row r="13416" spans="2:2" x14ac:dyDescent="0.25">
      <c r="B13416"/>
    </row>
    <row r="13417" spans="2:2" x14ac:dyDescent="0.25">
      <c r="B13417"/>
    </row>
    <row r="13418" spans="2:2" x14ac:dyDescent="0.25">
      <c r="B13418"/>
    </row>
    <row r="13419" spans="2:2" x14ac:dyDescent="0.25">
      <c r="B13419"/>
    </row>
    <row r="13420" spans="2:2" x14ac:dyDescent="0.25">
      <c r="B13420"/>
    </row>
    <row r="13421" spans="2:2" x14ac:dyDescent="0.25">
      <c r="B13421"/>
    </row>
    <row r="13422" spans="2:2" x14ac:dyDescent="0.25">
      <c r="B13422"/>
    </row>
    <row r="13423" spans="2:2" x14ac:dyDescent="0.25">
      <c r="B13423"/>
    </row>
    <row r="13424" spans="2:2" x14ac:dyDescent="0.25">
      <c r="B13424"/>
    </row>
    <row r="13425" spans="2:2" x14ac:dyDescent="0.25">
      <c r="B13425"/>
    </row>
    <row r="13426" spans="2:2" x14ac:dyDescent="0.25">
      <c r="B13426"/>
    </row>
    <row r="13427" spans="2:2" x14ac:dyDescent="0.25">
      <c r="B13427"/>
    </row>
    <row r="13428" spans="2:2" x14ac:dyDescent="0.25">
      <c r="B13428"/>
    </row>
    <row r="13429" spans="2:2" x14ac:dyDescent="0.25">
      <c r="B13429"/>
    </row>
    <row r="13430" spans="2:2" x14ac:dyDescent="0.25">
      <c r="B13430"/>
    </row>
    <row r="13431" spans="2:2" x14ac:dyDescent="0.25">
      <c r="B13431"/>
    </row>
    <row r="13432" spans="2:2" x14ac:dyDescent="0.25">
      <c r="B13432"/>
    </row>
    <row r="13433" spans="2:2" x14ac:dyDescent="0.25">
      <c r="B13433"/>
    </row>
    <row r="13434" spans="2:2" x14ac:dyDescent="0.25">
      <c r="B13434"/>
    </row>
    <row r="13435" spans="2:2" x14ac:dyDescent="0.25">
      <c r="B13435"/>
    </row>
    <row r="13436" spans="2:2" x14ac:dyDescent="0.25">
      <c r="B13436"/>
    </row>
    <row r="13437" spans="2:2" x14ac:dyDescent="0.25">
      <c r="B13437"/>
    </row>
    <row r="13438" spans="2:2" x14ac:dyDescent="0.25">
      <c r="B13438"/>
    </row>
    <row r="13439" spans="2:2" x14ac:dyDescent="0.25">
      <c r="B13439"/>
    </row>
    <row r="13440" spans="2:2" x14ac:dyDescent="0.25">
      <c r="B13440"/>
    </row>
    <row r="13441" spans="2:2" x14ac:dyDescent="0.25">
      <c r="B13441"/>
    </row>
    <row r="13442" spans="2:2" x14ac:dyDescent="0.25">
      <c r="B13442"/>
    </row>
    <row r="13443" spans="2:2" x14ac:dyDescent="0.25">
      <c r="B13443"/>
    </row>
    <row r="13444" spans="2:2" x14ac:dyDescent="0.25">
      <c r="B13444"/>
    </row>
    <row r="13445" spans="2:2" x14ac:dyDescent="0.25">
      <c r="B13445"/>
    </row>
    <row r="13446" spans="2:2" x14ac:dyDescent="0.25">
      <c r="B13446"/>
    </row>
    <row r="13447" spans="2:2" x14ac:dyDescent="0.25">
      <c r="B13447"/>
    </row>
    <row r="13448" spans="2:2" x14ac:dyDescent="0.25">
      <c r="B13448"/>
    </row>
    <row r="13449" spans="2:2" x14ac:dyDescent="0.25">
      <c r="B13449"/>
    </row>
    <row r="13450" spans="2:2" x14ac:dyDescent="0.25">
      <c r="B13450"/>
    </row>
    <row r="13451" spans="2:2" x14ac:dyDescent="0.25">
      <c r="B13451"/>
    </row>
    <row r="13452" spans="2:2" x14ac:dyDescent="0.25">
      <c r="B13452"/>
    </row>
    <row r="13453" spans="2:2" x14ac:dyDescent="0.25">
      <c r="B13453"/>
    </row>
    <row r="13454" spans="2:2" x14ac:dyDescent="0.25">
      <c r="B13454"/>
    </row>
    <row r="13455" spans="2:2" x14ac:dyDescent="0.25">
      <c r="B13455"/>
    </row>
    <row r="13456" spans="2:2" x14ac:dyDescent="0.25">
      <c r="B13456"/>
    </row>
    <row r="13457" spans="2:2" x14ac:dyDescent="0.25">
      <c r="B13457"/>
    </row>
    <row r="13458" spans="2:2" x14ac:dyDescent="0.25">
      <c r="B13458"/>
    </row>
    <row r="13459" spans="2:2" x14ac:dyDescent="0.25">
      <c r="B13459"/>
    </row>
    <row r="13460" spans="2:2" x14ac:dyDescent="0.25">
      <c r="B13460"/>
    </row>
    <row r="13461" spans="2:2" x14ac:dyDescent="0.25">
      <c r="B13461"/>
    </row>
    <row r="13462" spans="2:2" x14ac:dyDescent="0.25">
      <c r="B13462"/>
    </row>
    <row r="13463" spans="2:2" x14ac:dyDescent="0.25">
      <c r="B13463"/>
    </row>
    <row r="13464" spans="2:2" x14ac:dyDescent="0.25">
      <c r="B13464"/>
    </row>
    <row r="13465" spans="2:2" x14ac:dyDescent="0.25">
      <c r="B13465"/>
    </row>
    <row r="13466" spans="2:2" x14ac:dyDescent="0.25">
      <c r="B13466"/>
    </row>
    <row r="13467" spans="2:2" x14ac:dyDescent="0.25">
      <c r="B13467"/>
    </row>
    <row r="13468" spans="2:2" x14ac:dyDescent="0.25">
      <c r="B13468"/>
    </row>
    <row r="13469" spans="2:2" x14ac:dyDescent="0.25">
      <c r="B13469"/>
    </row>
    <row r="13470" spans="2:2" x14ac:dyDescent="0.25">
      <c r="B13470"/>
    </row>
    <row r="13471" spans="2:2" x14ac:dyDescent="0.25">
      <c r="B13471"/>
    </row>
    <row r="13472" spans="2:2" x14ac:dyDescent="0.25">
      <c r="B13472"/>
    </row>
    <row r="13473" spans="2:2" x14ac:dyDescent="0.25">
      <c r="B13473"/>
    </row>
    <row r="13474" spans="2:2" x14ac:dyDescent="0.25">
      <c r="B13474"/>
    </row>
    <row r="13475" spans="2:2" x14ac:dyDescent="0.25">
      <c r="B13475"/>
    </row>
    <row r="13476" spans="2:2" x14ac:dyDescent="0.25">
      <c r="B13476"/>
    </row>
    <row r="13477" spans="2:2" x14ac:dyDescent="0.25">
      <c r="B13477"/>
    </row>
    <row r="13478" spans="2:2" x14ac:dyDescent="0.25">
      <c r="B13478"/>
    </row>
    <row r="13479" spans="2:2" x14ac:dyDescent="0.25">
      <c r="B13479"/>
    </row>
    <row r="13480" spans="2:2" x14ac:dyDescent="0.25">
      <c r="B13480"/>
    </row>
    <row r="13481" spans="2:2" x14ac:dyDescent="0.25">
      <c r="B13481"/>
    </row>
    <row r="13482" spans="2:2" x14ac:dyDescent="0.25">
      <c r="B13482"/>
    </row>
    <row r="13483" spans="2:2" x14ac:dyDescent="0.25">
      <c r="B13483"/>
    </row>
    <row r="13484" spans="2:2" x14ac:dyDescent="0.25">
      <c r="B13484"/>
    </row>
    <row r="13485" spans="2:2" x14ac:dyDescent="0.25">
      <c r="B13485"/>
    </row>
    <row r="13486" spans="2:2" x14ac:dyDescent="0.25">
      <c r="B13486"/>
    </row>
    <row r="13487" spans="2:2" x14ac:dyDescent="0.25">
      <c r="B13487"/>
    </row>
    <row r="13488" spans="2:2" x14ac:dyDescent="0.25">
      <c r="B13488"/>
    </row>
    <row r="13489" spans="2:2" x14ac:dyDescent="0.25">
      <c r="B13489"/>
    </row>
    <row r="13490" spans="2:2" x14ac:dyDescent="0.25">
      <c r="B13490"/>
    </row>
    <row r="13491" spans="2:2" x14ac:dyDescent="0.25">
      <c r="B13491"/>
    </row>
    <row r="13492" spans="2:2" x14ac:dyDescent="0.25">
      <c r="B13492"/>
    </row>
    <row r="13493" spans="2:2" x14ac:dyDescent="0.25">
      <c r="B13493"/>
    </row>
    <row r="13494" spans="2:2" x14ac:dyDescent="0.25">
      <c r="B13494"/>
    </row>
    <row r="13495" spans="2:2" x14ac:dyDescent="0.25">
      <c r="B13495"/>
    </row>
    <row r="13496" spans="2:2" x14ac:dyDescent="0.25">
      <c r="B13496"/>
    </row>
    <row r="13497" spans="2:2" x14ac:dyDescent="0.25">
      <c r="B13497"/>
    </row>
    <row r="13498" spans="2:2" x14ac:dyDescent="0.25">
      <c r="B13498"/>
    </row>
    <row r="13499" spans="2:2" x14ac:dyDescent="0.25">
      <c r="B13499"/>
    </row>
    <row r="13500" spans="2:2" x14ac:dyDescent="0.25">
      <c r="B13500"/>
    </row>
    <row r="13501" spans="2:2" x14ac:dyDescent="0.25">
      <c r="B13501"/>
    </row>
    <row r="13502" spans="2:2" x14ac:dyDescent="0.25">
      <c r="B13502"/>
    </row>
    <row r="13503" spans="2:2" x14ac:dyDescent="0.25">
      <c r="B13503"/>
    </row>
    <row r="13504" spans="2:2" x14ac:dyDescent="0.25">
      <c r="B13504"/>
    </row>
    <row r="13505" spans="2:2" x14ac:dyDescent="0.25">
      <c r="B13505"/>
    </row>
    <row r="13506" spans="2:2" x14ac:dyDescent="0.25">
      <c r="B13506"/>
    </row>
    <row r="13507" spans="2:2" x14ac:dyDescent="0.25">
      <c r="B13507"/>
    </row>
    <row r="13508" spans="2:2" x14ac:dyDescent="0.25">
      <c r="B13508"/>
    </row>
    <row r="13509" spans="2:2" x14ac:dyDescent="0.25">
      <c r="B13509"/>
    </row>
    <row r="13510" spans="2:2" x14ac:dyDescent="0.25">
      <c r="B13510"/>
    </row>
    <row r="13511" spans="2:2" x14ac:dyDescent="0.25">
      <c r="B13511"/>
    </row>
    <row r="13512" spans="2:2" x14ac:dyDescent="0.25">
      <c r="B13512"/>
    </row>
    <row r="13513" spans="2:2" x14ac:dyDescent="0.25">
      <c r="B13513"/>
    </row>
    <row r="13514" spans="2:2" x14ac:dyDescent="0.25">
      <c r="B13514"/>
    </row>
    <row r="13515" spans="2:2" x14ac:dyDescent="0.25">
      <c r="B13515"/>
    </row>
    <row r="13516" spans="2:2" x14ac:dyDescent="0.25">
      <c r="B13516"/>
    </row>
    <row r="13517" spans="2:2" x14ac:dyDescent="0.25">
      <c r="B13517"/>
    </row>
    <row r="13518" spans="2:2" x14ac:dyDescent="0.25">
      <c r="B13518"/>
    </row>
    <row r="13519" spans="2:2" x14ac:dyDescent="0.25">
      <c r="B13519"/>
    </row>
    <row r="13520" spans="2:2" x14ac:dyDescent="0.25">
      <c r="B13520"/>
    </row>
    <row r="13521" spans="2:2" x14ac:dyDescent="0.25">
      <c r="B13521"/>
    </row>
    <row r="13522" spans="2:2" x14ac:dyDescent="0.25">
      <c r="B13522"/>
    </row>
    <row r="13523" spans="2:2" x14ac:dyDescent="0.25">
      <c r="B13523"/>
    </row>
    <row r="13524" spans="2:2" x14ac:dyDescent="0.25">
      <c r="B13524"/>
    </row>
    <row r="13525" spans="2:2" x14ac:dyDescent="0.25">
      <c r="B13525"/>
    </row>
    <row r="13526" spans="2:2" x14ac:dyDescent="0.25">
      <c r="B13526"/>
    </row>
    <row r="13527" spans="2:2" x14ac:dyDescent="0.25">
      <c r="B13527"/>
    </row>
    <row r="13528" spans="2:2" x14ac:dyDescent="0.25">
      <c r="B13528"/>
    </row>
    <row r="13529" spans="2:2" x14ac:dyDescent="0.25">
      <c r="B13529"/>
    </row>
    <row r="13530" spans="2:2" x14ac:dyDescent="0.25">
      <c r="B13530"/>
    </row>
    <row r="13531" spans="2:2" x14ac:dyDescent="0.25">
      <c r="B13531"/>
    </row>
    <row r="13532" spans="2:2" x14ac:dyDescent="0.25">
      <c r="B13532"/>
    </row>
    <row r="13533" spans="2:2" x14ac:dyDescent="0.25">
      <c r="B13533"/>
    </row>
    <row r="13534" spans="2:2" x14ac:dyDescent="0.25">
      <c r="B13534"/>
    </row>
    <row r="13535" spans="2:2" x14ac:dyDescent="0.25">
      <c r="B13535"/>
    </row>
    <row r="13536" spans="2:2" x14ac:dyDescent="0.25">
      <c r="B13536"/>
    </row>
    <row r="13537" spans="2:2" x14ac:dyDescent="0.25">
      <c r="B13537"/>
    </row>
    <row r="13538" spans="2:2" x14ac:dyDescent="0.25">
      <c r="B13538"/>
    </row>
    <row r="13539" spans="2:2" x14ac:dyDescent="0.25">
      <c r="B13539"/>
    </row>
    <row r="13540" spans="2:2" x14ac:dyDescent="0.25">
      <c r="B13540"/>
    </row>
    <row r="13541" spans="2:2" x14ac:dyDescent="0.25">
      <c r="B13541"/>
    </row>
    <row r="13542" spans="2:2" x14ac:dyDescent="0.25">
      <c r="B13542"/>
    </row>
    <row r="13543" spans="2:2" x14ac:dyDescent="0.25">
      <c r="B13543"/>
    </row>
    <row r="13544" spans="2:2" x14ac:dyDescent="0.25">
      <c r="B13544"/>
    </row>
    <row r="13545" spans="2:2" x14ac:dyDescent="0.25">
      <c r="B13545"/>
    </row>
    <row r="13546" spans="2:2" x14ac:dyDescent="0.25">
      <c r="B13546"/>
    </row>
    <row r="13547" spans="2:2" x14ac:dyDescent="0.25">
      <c r="B13547"/>
    </row>
    <row r="13548" spans="2:2" x14ac:dyDescent="0.25">
      <c r="B13548"/>
    </row>
    <row r="13549" spans="2:2" x14ac:dyDescent="0.25">
      <c r="B13549"/>
    </row>
    <row r="13550" spans="2:2" x14ac:dyDescent="0.25">
      <c r="B13550"/>
    </row>
    <row r="13551" spans="2:2" x14ac:dyDescent="0.25">
      <c r="B13551"/>
    </row>
    <row r="13552" spans="2:2" x14ac:dyDescent="0.25">
      <c r="B13552"/>
    </row>
    <row r="13553" spans="2:2" x14ac:dyDescent="0.25">
      <c r="B13553"/>
    </row>
    <row r="13554" spans="2:2" x14ac:dyDescent="0.25">
      <c r="B13554"/>
    </row>
    <row r="13555" spans="2:2" x14ac:dyDescent="0.25">
      <c r="B13555"/>
    </row>
    <row r="13556" spans="2:2" x14ac:dyDescent="0.25">
      <c r="B13556"/>
    </row>
    <row r="13557" spans="2:2" x14ac:dyDescent="0.25">
      <c r="B13557"/>
    </row>
    <row r="13558" spans="2:2" x14ac:dyDescent="0.25">
      <c r="B13558"/>
    </row>
    <row r="13559" spans="2:2" x14ac:dyDescent="0.25">
      <c r="B13559"/>
    </row>
    <row r="13560" spans="2:2" x14ac:dyDescent="0.25">
      <c r="B13560"/>
    </row>
    <row r="13561" spans="2:2" x14ac:dyDescent="0.25">
      <c r="B13561"/>
    </row>
    <row r="13562" spans="2:2" x14ac:dyDescent="0.25">
      <c r="B13562"/>
    </row>
    <row r="13563" spans="2:2" x14ac:dyDescent="0.25">
      <c r="B13563"/>
    </row>
    <row r="13564" spans="2:2" x14ac:dyDescent="0.25">
      <c r="B13564"/>
    </row>
    <row r="13565" spans="2:2" x14ac:dyDescent="0.25">
      <c r="B13565"/>
    </row>
    <row r="13566" spans="2:2" x14ac:dyDescent="0.25">
      <c r="B13566"/>
    </row>
    <row r="13567" spans="2:2" x14ac:dyDescent="0.25">
      <c r="B13567"/>
    </row>
    <row r="13568" spans="2:2" x14ac:dyDescent="0.25">
      <c r="B13568"/>
    </row>
    <row r="13569" spans="2:2" x14ac:dyDescent="0.25">
      <c r="B13569"/>
    </row>
    <row r="13570" spans="2:2" x14ac:dyDescent="0.25">
      <c r="B13570"/>
    </row>
    <row r="13571" spans="2:2" x14ac:dyDescent="0.25">
      <c r="B13571"/>
    </row>
    <row r="13572" spans="2:2" x14ac:dyDescent="0.25">
      <c r="B13572"/>
    </row>
    <row r="13573" spans="2:2" x14ac:dyDescent="0.25">
      <c r="B13573"/>
    </row>
    <row r="13574" spans="2:2" x14ac:dyDescent="0.25">
      <c r="B13574"/>
    </row>
    <row r="13575" spans="2:2" x14ac:dyDescent="0.25">
      <c r="B13575"/>
    </row>
    <row r="13576" spans="2:2" x14ac:dyDescent="0.25">
      <c r="B13576"/>
    </row>
    <row r="13577" spans="2:2" x14ac:dyDescent="0.25">
      <c r="B13577"/>
    </row>
    <row r="13578" spans="2:2" x14ac:dyDescent="0.25">
      <c r="B13578"/>
    </row>
    <row r="13579" spans="2:2" x14ac:dyDescent="0.25">
      <c r="B13579"/>
    </row>
    <row r="13580" spans="2:2" x14ac:dyDescent="0.25">
      <c r="B13580"/>
    </row>
    <row r="13581" spans="2:2" x14ac:dyDescent="0.25">
      <c r="B13581"/>
    </row>
    <row r="13582" spans="2:2" x14ac:dyDescent="0.25">
      <c r="B13582"/>
    </row>
    <row r="13583" spans="2:2" x14ac:dyDescent="0.25">
      <c r="B13583"/>
    </row>
    <row r="13584" spans="2:2" x14ac:dyDescent="0.25">
      <c r="B13584"/>
    </row>
    <row r="13585" spans="2:2" x14ac:dyDescent="0.25">
      <c r="B13585"/>
    </row>
    <row r="13586" spans="2:2" x14ac:dyDescent="0.25">
      <c r="B13586"/>
    </row>
    <row r="13587" spans="2:2" x14ac:dyDescent="0.25">
      <c r="B13587"/>
    </row>
    <row r="13588" spans="2:2" x14ac:dyDescent="0.25">
      <c r="B13588"/>
    </row>
    <row r="13589" spans="2:2" x14ac:dyDescent="0.25">
      <c r="B13589"/>
    </row>
    <row r="13590" spans="2:2" x14ac:dyDescent="0.25">
      <c r="B13590"/>
    </row>
    <row r="13591" spans="2:2" x14ac:dyDescent="0.25">
      <c r="B13591"/>
    </row>
    <row r="13592" spans="2:2" x14ac:dyDescent="0.25">
      <c r="B13592"/>
    </row>
    <row r="13593" spans="2:2" x14ac:dyDescent="0.25">
      <c r="B13593"/>
    </row>
    <row r="13594" spans="2:2" x14ac:dyDescent="0.25">
      <c r="B13594"/>
    </row>
    <row r="13595" spans="2:2" x14ac:dyDescent="0.25">
      <c r="B13595"/>
    </row>
    <row r="13596" spans="2:2" x14ac:dyDescent="0.25">
      <c r="B13596"/>
    </row>
    <row r="13597" spans="2:2" x14ac:dyDescent="0.25">
      <c r="B13597"/>
    </row>
    <row r="13598" spans="2:2" x14ac:dyDescent="0.25">
      <c r="B13598"/>
    </row>
    <row r="13599" spans="2:2" x14ac:dyDescent="0.25">
      <c r="B13599"/>
    </row>
    <row r="13600" spans="2:2" x14ac:dyDescent="0.25">
      <c r="B13600"/>
    </row>
    <row r="13601" spans="2:2" x14ac:dyDescent="0.25">
      <c r="B13601"/>
    </row>
    <row r="13602" spans="2:2" x14ac:dyDescent="0.25">
      <c r="B13602"/>
    </row>
    <row r="13603" spans="2:2" x14ac:dyDescent="0.25">
      <c r="B13603"/>
    </row>
    <row r="13604" spans="2:2" x14ac:dyDescent="0.25">
      <c r="B13604"/>
    </row>
    <row r="13605" spans="2:2" x14ac:dyDescent="0.25">
      <c r="B13605"/>
    </row>
    <row r="13606" spans="2:2" x14ac:dyDescent="0.25">
      <c r="B13606"/>
    </row>
    <row r="13607" spans="2:2" x14ac:dyDescent="0.25">
      <c r="B13607"/>
    </row>
    <row r="13608" spans="2:2" x14ac:dyDescent="0.25">
      <c r="B13608"/>
    </row>
    <row r="13609" spans="2:2" x14ac:dyDescent="0.25">
      <c r="B13609"/>
    </row>
    <row r="13610" spans="2:2" x14ac:dyDescent="0.25">
      <c r="B13610"/>
    </row>
    <row r="13611" spans="2:2" x14ac:dyDescent="0.25">
      <c r="B13611"/>
    </row>
    <row r="13612" spans="2:2" x14ac:dyDescent="0.25">
      <c r="B13612"/>
    </row>
    <row r="13613" spans="2:2" x14ac:dyDescent="0.25">
      <c r="B13613"/>
    </row>
    <row r="13614" spans="2:2" x14ac:dyDescent="0.25">
      <c r="B13614"/>
    </row>
    <row r="13615" spans="2:2" x14ac:dyDescent="0.25">
      <c r="B13615"/>
    </row>
    <row r="13616" spans="2:2" x14ac:dyDescent="0.25">
      <c r="B13616"/>
    </row>
    <row r="13617" spans="2:2" x14ac:dyDescent="0.25">
      <c r="B13617"/>
    </row>
    <row r="13618" spans="2:2" x14ac:dyDescent="0.25">
      <c r="B13618"/>
    </row>
    <row r="13619" spans="2:2" x14ac:dyDescent="0.25">
      <c r="B13619"/>
    </row>
    <row r="13620" spans="2:2" x14ac:dyDescent="0.25">
      <c r="B13620"/>
    </row>
    <row r="13621" spans="2:2" x14ac:dyDescent="0.25">
      <c r="B13621"/>
    </row>
    <row r="13622" spans="2:2" x14ac:dyDescent="0.25">
      <c r="B13622"/>
    </row>
    <row r="13623" spans="2:2" x14ac:dyDescent="0.25">
      <c r="B13623"/>
    </row>
    <row r="13624" spans="2:2" x14ac:dyDescent="0.25">
      <c r="B13624"/>
    </row>
    <row r="13625" spans="2:2" x14ac:dyDescent="0.25">
      <c r="B13625"/>
    </row>
    <row r="13626" spans="2:2" x14ac:dyDescent="0.25">
      <c r="B13626"/>
    </row>
    <row r="13627" spans="2:2" x14ac:dyDescent="0.25">
      <c r="B13627"/>
    </row>
    <row r="13628" spans="2:2" x14ac:dyDescent="0.25">
      <c r="B13628"/>
    </row>
    <row r="13629" spans="2:2" x14ac:dyDescent="0.25">
      <c r="B13629"/>
    </row>
    <row r="13630" spans="2:2" x14ac:dyDescent="0.25">
      <c r="B13630"/>
    </row>
    <row r="13631" spans="2:2" x14ac:dyDescent="0.25">
      <c r="B13631"/>
    </row>
    <row r="13632" spans="2:2" x14ac:dyDescent="0.25">
      <c r="B13632"/>
    </row>
    <row r="13633" spans="2:2" x14ac:dyDescent="0.25">
      <c r="B13633"/>
    </row>
    <row r="13634" spans="2:2" x14ac:dyDescent="0.25">
      <c r="B13634"/>
    </row>
    <row r="13635" spans="2:2" x14ac:dyDescent="0.25">
      <c r="B13635"/>
    </row>
    <row r="13636" spans="2:2" x14ac:dyDescent="0.25">
      <c r="B13636"/>
    </row>
    <row r="13637" spans="2:2" x14ac:dyDescent="0.25">
      <c r="B13637"/>
    </row>
    <row r="13638" spans="2:2" x14ac:dyDescent="0.25">
      <c r="B13638"/>
    </row>
    <row r="13639" spans="2:2" x14ac:dyDescent="0.25">
      <c r="B13639"/>
    </row>
    <row r="13640" spans="2:2" x14ac:dyDescent="0.25">
      <c r="B13640"/>
    </row>
    <row r="13641" spans="2:2" x14ac:dyDescent="0.25">
      <c r="B13641"/>
    </row>
    <row r="13642" spans="2:2" x14ac:dyDescent="0.25">
      <c r="B13642"/>
    </row>
    <row r="13643" spans="2:2" x14ac:dyDescent="0.25">
      <c r="B13643"/>
    </row>
    <row r="13644" spans="2:2" x14ac:dyDescent="0.25">
      <c r="B13644"/>
    </row>
    <row r="13645" spans="2:2" x14ac:dyDescent="0.25">
      <c r="B13645"/>
    </row>
    <row r="13646" spans="2:2" x14ac:dyDescent="0.25">
      <c r="B13646"/>
    </row>
    <row r="13647" spans="2:2" x14ac:dyDescent="0.25">
      <c r="B13647"/>
    </row>
    <row r="13648" spans="2:2" x14ac:dyDescent="0.25">
      <c r="B13648"/>
    </row>
    <row r="13649" spans="2:2" x14ac:dyDescent="0.25">
      <c r="B13649"/>
    </row>
    <row r="13650" spans="2:2" x14ac:dyDescent="0.25">
      <c r="B13650"/>
    </row>
    <row r="13651" spans="2:2" x14ac:dyDescent="0.25">
      <c r="B13651"/>
    </row>
    <row r="13652" spans="2:2" x14ac:dyDescent="0.25">
      <c r="B13652"/>
    </row>
    <row r="13653" spans="2:2" x14ac:dyDescent="0.25">
      <c r="B13653"/>
    </row>
    <row r="13654" spans="2:2" x14ac:dyDescent="0.25">
      <c r="B13654"/>
    </row>
    <row r="13655" spans="2:2" x14ac:dyDescent="0.25">
      <c r="B13655"/>
    </row>
    <row r="13656" spans="2:2" x14ac:dyDescent="0.25">
      <c r="B13656"/>
    </row>
    <row r="13657" spans="2:2" x14ac:dyDescent="0.25">
      <c r="B13657"/>
    </row>
    <row r="13658" spans="2:2" x14ac:dyDescent="0.25">
      <c r="B13658"/>
    </row>
    <row r="13659" spans="2:2" x14ac:dyDescent="0.25">
      <c r="B13659"/>
    </row>
    <row r="13660" spans="2:2" x14ac:dyDescent="0.25">
      <c r="B13660"/>
    </row>
    <row r="13661" spans="2:2" x14ac:dyDescent="0.25">
      <c r="B13661"/>
    </row>
    <row r="13662" spans="2:2" x14ac:dyDescent="0.25">
      <c r="B13662"/>
    </row>
    <row r="13663" spans="2:2" x14ac:dyDescent="0.25">
      <c r="B13663"/>
    </row>
    <row r="13664" spans="2:2" x14ac:dyDescent="0.25">
      <c r="B13664"/>
    </row>
    <row r="13665" spans="2:2" x14ac:dyDescent="0.25">
      <c r="B13665"/>
    </row>
    <row r="13666" spans="2:2" x14ac:dyDescent="0.25">
      <c r="B13666"/>
    </row>
    <row r="13667" spans="2:2" x14ac:dyDescent="0.25">
      <c r="B13667"/>
    </row>
    <row r="13668" spans="2:2" x14ac:dyDescent="0.25">
      <c r="B13668"/>
    </row>
    <row r="13669" spans="2:2" x14ac:dyDescent="0.25">
      <c r="B13669"/>
    </row>
    <row r="13670" spans="2:2" x14ac:dyDescent="0.25">
      <c r="B13670"/>
    </row>
    <row r="13671" spans="2:2" x14ac:dyDescent="0.25">
      <c r="B13671"/>
    </row>
    <row r="13672" spans="2:2" x14ac:dyDescent="0.25">
      <c r="B13672"/>
    </row>
    <row r="13673" spans="2:2" x14ac:dyDescent="0.25">
      <c r="B13673"/>
    </row>
    <row r="13674" spans="2:2" x14ac:dyDescent="0.25">
      <c r="B13674"/>
    </row>
    <row r="13675" spans="2:2" x14ac:dyDescent="0.25">
      <c r="B13675"/>
    </row>
    <row r="13676" spans="2:2" x14ac:dyDescent="0.25">
      <c r="B13676"/>
    </row>
    <row r="13677" spans="2:2" x14ac:dyDescent="0.25">
      <c r="B13677"/>
    </row>
    <row r="13678" spans="2:2" x14ac:dyDescent="0.25">
      <c r="B13678"/>
    </row>
    <row r="13679" spans="2:2" x14ac:dyDescent="0.25">
      <c r="B13679"/>
    </row>
    <row r="13680" spans="2:2" x14ac:dyDescent="0.25">
      <c r="B13680"/>
    </row>
    <row r="13681" spans="2:2" x14ac:dyDescent="0.25">
      <c r="B13681"/>
    </row>
    <row r="13682" spans="2:2" x14ac:dyDescent="0.25">
      <c r="B13682"/>
    </row>
    <row r="13683" spans="2:2" x14ac:dyDescent="0.25">
      <c r="B13683"/>
    </row>
    <row r="13684" spans="2:2" x14ac:dyDescent="0.25">
      <c r="B13684"/>
    </row>
    <row r="13685" spans="2:2" x14ac:dyDescent="0.25">
      <c r="B13685"/>
    </row>
    <row r="13686" spans="2:2" x14ac:dyDescent="0.25">
      <c r="B13686"/>
    </row>
    <row r="13687" spans="2:2" x14ac:dyDescent="0.25">
      <c r="B13687"/>
    </row>
    <row r="13688" spans="2:2" x14ac:dyDescent="0.25">
      <c r="B13688"/>
    </row>
    <row r="13689" spans="2:2" x14ac:dyDescent="0.25">
      <c r="B13689"/>
    </row>
    <row r="13690" spans="2:2" x14ac:dyDescent="0.25">
      <c r="B13690"/>
    </row>
    <row r="13691" spans="2:2" x14ac:dyDescent="0.25">
      <c r="B13691"/>
    </row>
    <row r="13692" spans="2:2" x14ac:dyDescent="0.25">
      <c r="B13692"/>
    </row>
    <row r="13693" spans="2:2" x14ac:dyDescent="0.25">
      <c r="B13693"/>
    </row>
    <row r="13694" spans="2:2" x14ac:dyDescent="0.25">
      <c r="B13694"/>
    </row>
    <row r="13695" spans="2:2" x14ac:dyDescent="0.25">
      <c r="B13695"/>
    </row>
    <row r="13696" spans="2:2" x14ac:dyDescent="0.25">
      <c r="B13696"/>
    </row>
    <row r="13697" spans="2:2" x14ac:dyDescent="0.25">
      <c r="B13697"/>
    </row>
    <row r="13698" spans="2:2" x14ac:dyDescent="0.25">
      <c r="B13698"/>
    </row>
    <row r="13699" spans="2:2" x14ac:dyDescent="0.25">
      <c r="B13699"/>
    </row>
    <row r="13700" spans="2:2" x14ac:dyDescent="0.25">
      <c r="B13700"/>
    </row>
    <row r="13701" spans="2:2" x14ac:dyDescent="0.25">
      <c r="B13701"/>
    </row>
    <row r="13702" spans="2:2" x14ac:dyDescent="0.25">
      <c r="B13702"/>
    </row>
    <row r="13703" spans="2:2" x14ac:dyDescent="0.25">
      <c r="B13703"/>
    </row>
    <row r="13704" spans="2:2" x14ac:dyDescent="0.25">
      <c r="B13704"/>
    </row>
    <row r="13705" spans="2:2" x14ac:dyDescent="0.25">
      <c r="B13705"/>
    </row>
    <row r="13706" spans="2:2" x14ac:dyDescent="0.25">
      <c r="B13706"/>
    </row>
    <row r="13707" spans="2:2" x14ac:dyDescent="0.25">
      <c r="B13707"/>
    </row>
    <row r="13708" spans="2:2" x14ac:dyDescent="0.25">
      <c r="B13708"/>
    </row>
    <row r="13709" spans="2:2" x14ac:dyDescent="0.25">
      <c r="B13709"/>
    </row>
    <row r="13710" spans="2:2" x14ac:dyDescent="0.25">
      <c r="B13710"/>
    </row>
    <row r="13711" spans="2:2" x14ac:dyDescent="0.25">
      <c r="B13711"/>
    </row>
    <row r="13712" spans="2:2" x14ac:dyDescent="0.25">
      <c r="B13712"/>
    </row>
    <row r="13713" spans="2:2" x14ac:dyDescent="0.25">
      <c r="B13713"/>
    </row>
    <row r="13714" spans="2:2" x14ac:dyDescent="0.25">
      <c r="B13714"/>
    </row>
    <row r="13715" spans="2:2" x14ac:dyDescent="0.25">
      <c r="B13715"/>
    </row>
    <row r="13716" spans="2:2" x14ac:dyDescent="0.25">
      <c r="B13716"/>
    </row>
    <row r="13717" spans="2:2" x14ac:dyDescent="0.25">
      <c r="B13717"/>
    </row>
    <row r="13718" spans="2:2" x14ac:dyDescent="0.25">
      <c r="B13718"/>
    </row>
    <row r="13719" spans="2:2" x14ac:dyDescent="0.25">
      <c r="B13719"/>
    </row>
    <row r="13720" spans="2:2" x14ac:dyDescent="0.25">
      <c r="B13720"/>
    </row>
    <row r="13721" spans="2:2" x14ac:dyDescent="0.25">
      <c r="B13721"/>
    </row>
    <row r="13722" spans="2:2" x14ac:dyDescent="0.25">
      <c r="B13722"/>
    </row>
    <row r="13723" spans="2:2" x14ac:dyDescent="0.25">
      <c r="B13723"/>
    </row>
    <row r="13724" spans="2:2" x14ac:dyDescent="0.25">
      <c r="B13724"/>
    </row>
    <row r="13725" spans="2:2" x14ac:dyDescent="0.25">
      <c r="B13725"/>
    </row>
    <row r="13726" spans="2:2" x14ac:dyDescent="0.25">
      <c r="B13726"/>
    </row>
    <row r="13727" spans="2:2" x14ac:dyDescent="0.25">
      <c r="B13727"/>
    </row>
    <row r="13728" spans="2:2" x14ac:dyDescent="0.25">
      <c r="B13728"/>
    </row>
    <row r="13729" spans="2:2" x14ac:dyDescent="0.25">
      <c r="B13729"/>
    </row>
    <row r="13730" spans="2:2" x14ac:dyDescent="0.25">
      <c r="B13730"/>
    </row>
    <row r="13731" spans="2:2" x14ac:dyDescent="0.25">
      <c r="B13731"/>
    </row>
    <row r="13732" spans="2:2" x14ac:dyDescent="0.25">
      <c r="B13732"/>
    </row>
    <row r="13733" spans="2:2" x14ac:dyDescent="0.25">
      <c r="B13733"/>
    </row>
    <row r="13734" spans="2:2" x14ac:dyDescent="0.25">
      <c r="B13734"/>
    </row>
    <row r="13735" spans="2:2" x14ac:dyDescent="0.25">
      <c r="B13735"/>
    </row>
    <row r="13736" spans="2:2" x14ac:dyDescent="0.25">
      <c r="B13736"/>
    </row>
    <row r="13737" spans="2:2" x14ac:dyDescent="0.25">
      <c r="B13737"/>
    </row>
    <row r="13738" spans="2:2" x14ac:dyDescent="0.25">
      <c r="B13738"/>
    </row>
    <row r="13739" spans="2:2" x14ac:dyDescent="0.25">
      <c r="B13739"/>
    </row>
    <row r="13740" spans="2:2" x14ac:dyDescent="0.25">
      <c r="B13740"/>
    </row>
    <row r="13741" spans="2:2" x14ac:dyDescent="0.25">
      <c r="B13741"/>
    </row>
    <row r="13742" spans="2:2" x14ac:dyDescent="0.25">
      <c r="B13742"/>
    </row>
    <row r="13743" spans="2:2" x14ac:dyDescent="0.25">
      <c r="B13743"/>
    </row>
    <row r="13744" spans="2:2" x14ac:dyDescent="0.25">
      <c r="B13744"/>
    </row>
    <row r="13745" spans="2:2" x14ac:dyDescent="0.25">
      <c r="B13745"/>
    </row>
    <row r="13746" spans="2:2" x14ac:dyDescent="0.25">
      <c r="B13746"/>
    </row>
    <row r="13747" spans="2:2" x14ac:dyDescent="0.25">
      <c r="B13747"/>
    </row>
    <row r="13748" spans="2:2" x14ac:dyDescent="0.25">
      <c r="B13748"/>
    </row>
    <row r="13749" spans="2:2" x14ac:dyDescent="0.25">
      <c r="B13749"/>
    </row>
    <row r="13750" spans="2:2" x14ac:dyDescent="0.25">
      <c r="B13750"/>
    </row>
    <row r="13751" spans="2:2" x14ac:dyDescent="0.25">
      <c r="B13751"/>
    </row>
    <row r="13752" spans="2:2" x14ac:dyDescent="0.25">
      <c r="B13752"/>
    </row>
    <row r="13753" spans="2:2" x14ac:dyDescent="0.25">
      <c r="B13753"/>
    </row>
    <row r="13754" spans="2:2" x14ac:dyDescent="0.25">
      <c r="B13754"/>
    </row>
    <row r="13755" spans="2:2" x14ac:dyDescent="0.25">
      <c r="B13755"/>
    </row>
    <row r="13756" spans="2:2" x14ac:dyDescent="0.25">
      <c r="B13756"/>
    </row>
    <row r="13757" spans="2:2" x14ac:dyDescent="0.25">
      <c r="B13757"/>
    </row>
    <row r="13758" spans="2:2" x14ac:dyDescent="0.25">
      <c r="B13758"/>
    </row>
    <row r="13759" spans="2:2" x14ac:dyDescent="0.25">
      <c r="B13759"/>
    </row>
    <row r="13760" spans="2:2" x14ac:dyDescent="0.25">
      <c r="B13760"/>
    </row>
    <row r="13761" spans="2:2" x14ac:dyDescent="0.25">
      <c r="B13761"/>
    </row>
    <row r="13762" spans="2:2" x14ac:dyDescent="0.25">
      <c r="B13762"/>
    </row>
    <row r="13763" spans="2:2" x14ac:dyDescent="0.25">
      <c r="B13763"/>
    </row>
    <row r="13764" spans="2:2" x14ac:dyDescent="0.25">
      <c r="B13764"/>
    </row>
    <row r="13765" spans="2:2" x14ac:dyDescent="0.25">
      <c r="B13765"/>
    </row>
    <row r="13766" spans="2:2" x14ac:dyDescent="0.25">
      <c r="B13766"/>
    </row>
    <row r="13767" spans="2:2" x14ac:dyDescent="0.25">
      <c r="B13767"/>
    </row>
    <row r="13768" spans="2:2" x14ac:dyDescent="0.25">
      <c r="B13768"/>
    </row>
    <row r="13769" spans="2:2" x14ac:dyDescent="0.25">
      <c r="B13769"/>
    </row>
    <row r="13770" spans="2:2" x14ac:dyDescent="0.25">
      <c r="B13770"/>
    </row>
    <row r="13771" spans="2:2" x14ac:dyDescent="0.25">
      <c r="B13771"/>
    </row>
    <row r="13772" spans="2:2" x14ac:dyDescent="0.25">
      <c r="B13772"/>
    </row>
    <row r="13773" spans="2:2" x14ac:dyDescent="0.25">
      <c r="B13773"/>
    </row>
    <row r="13774" spans="2:2" x14ac:dyDescent="0.25">
      <c r="B13774"/>
    </row>
    <row r="13775" spans="2:2" x14ac:dyDescent="0.25">
      <c r="B13775"/>
    </row>
    <row r="13776" spans="2:2" x14ac:dyDescent="0.25">
      <c r="B13776"/>
    </row>
    <row r="13777" spans="2:2" x14ac:dyDescent="0.25">
      <c r="B13777"/>
    </row>
    <row r="13778" spans="2:2" x14ac:dyDescent="0.25">
      <c r="B13778"/>
    </row>
    <row r="13779" spans="2:2" x14ac:dyDescent="0.25">
      <c r="B13779"/>
    </row>
    <row r="13780" spans="2:2" x14ac:dyDescent="0.25">
      <c r="B13780"/>
    </row>
    <row r="13781" spans="2:2" x14ac:dyDescent="0.25">
      <c r="B13781"/>
    </row>
    <row r="13782" spans="2:2" x14ac:dyDescent="0.25">
      <c r="B13782"/>
    </row>
    <row r="13783" spans="2:2" x14ac:dyDescent="0.25">
      <c r="B13783"/>
    </row>
    <row r="13784" spans="2:2" x14ac:dyDescent="0.25">
      <c r="B13784"/>
    </row>
    <row r="13785" spans="2:2" x14ac:dyDescent="0.25">
      <c r="B13785"/>
    </row>
    <row r="13786" spans="2:2" x14ac:dyDescent="0.25">
      <c r="B13786"/>
    </row>
    <row r="13787" spans="2:2" x14ac:dyDescent="0.25">
      <c r="B13787"/>
    </row>
    <row r="13788" spans="2:2" x14ac:dyDescent="0.25">
      <c r="B13788"/>
    </row>
    <row r="13789" spans="2:2" x14ac:dyDescent="0.25">
      <c r="B13789"/>
    </row>
    <row r="13790" spans="2:2" x14ac:dyDescent="0.25">
      <c r="B13790"/>
    </row>
    <row r="13791" spans="2:2" x14ac:dyDescent="0.25">
      <c r="B13791"/>
    </row>
    <row r="13792" spans="2:2" x14ac:dyDescent="0.25">
      <c r="B13792"/>
    </row>
    <row r="13793" spans="2:2" x14ac:dyDescent="0.25">
      <c r="B13793"/>
    </row>
    <row r="13794" spans="2:2" x14ac:dyDescent="0.25">
      <c r="B13794"/>
    </row>
    <row r="13795" spans="2:2" x14ac:dyDescent="0.25">
      <c r="B13795"/>
    </row>
    <row r="13796" spans="2:2" x14ac:dyDescent="0.25">
      <c r="B13796"/>
    </row>
    <row r="13797" spans="2:2" x14ac:dyDescent="0.25">
      <c r="B13797"/>
    </row>
    <row r="13798" spans="2:2" x14ac:dyDescent="0.25">
      <c r="B13798"/>
    </row>
    <row r="13799" spans="2:2" x14ac:dyDescent="0.25">
      <c r="B13799"/>
    </row>
    <row r="13800" spans="2:2" x14ac:dyDescent="0.25">
      <c r="B13800"/>
    </row>
    <row r="13801" spans="2:2" x14ac:dyDescent="0.25">
      <c r="B13801"/>
    </row>
    <row r="13802" spans="2:2" x14ac:dyDescent="0.25">
      <c r="B13802"/>
    </row>
    <row r="13803" spans="2:2" x14ac:dyDescent="0.25">
      <c r="B13803"/>
    </row>
    <row r="13804" spans="2:2" x14ac:dyDescent="0.25">
      <c r="B13804"/>
    </row>
    <row r="13805" spans="2:2" x14ac:dyDescent="0.25">
      <c r="B13805"/>
    </row>
    <row r="13806" spans="2:2" x14ac:dyDescent="0.25">
      <c r="B13806"/>
    </row>
    <row r="13807" spans="2:2" x14ac:dyDescent="0.25">
      <c r="B13807"/>
    </row>
    <row r="13808" spans="2:2" x14ac:dyDescent="0.25">
      <c r="B13808"/>
    </row>
    <row r="13809" spans="2:2" x14ac:dyDescent="0.25">
      <c r="B13809"/>
    </row>
    <row r="13810" spans="2:2" x14ac:dyDescent="0.25">
      <c r="B13810"/>
    </row>
    <row r="13811" spans="2:2" x14ac:dyDescent="0.25">
      <c r="B13811"/>
    </row>
    <row r="13812" spans="2:2" x14ac:dyDescent="0.25">
      <c r="B13812"/>
    </row>
    <row r="13813" spans="2:2" x14ac:dyDescent="0.25">
      <c r="B13813"/>
    </row>
    <row r="13814" spans="2:2" x14ac:dyDescent="0.25">
      <c r="B13814"/>
    </row>
    <row r="13815" spans="2:2" x14ac:dyDescent="0.25">
      <c r="B13815"/>
    </row>
    <row r="13816" spans="2:2" x14ac:dyDescent="0.25">
      <c r="B13816"/>
    </row>
    <row r="13817" spans="2:2" x14ac:dyDescent="0.25">
      <c r="B13817"/>
    </row>
    <row r="13818" spans="2:2" x14ac:dyDescent="0.25">
      <c r="B13818"/>
    </row>
    <row r="13819" spans="2:2" x14ac:dyDescent="0.25">
      <c r="B13819"/>
    </row>
    <row r="13820" spans="2:2" x14ac:dyDescent="0.25">
      <c r="B13820"/>
    </row>
    <row r="13821" spans="2:2" x14ac:dyDescent="0.25">
      <c r="B13821"/>
    </row>
    <row r="13822" spans="2:2" x14ac:dyDescent="0.25">
      <c r="B13822"/>
    </row>
    <row r="13823" spans="2:2" x14ac:dyDescent="0.25">
      <c r="B13823"/>
    </row>
    <row r="13824" spans="2:2" x14ac:dyDescent="0.25">
      <c r="B13824"/>
    </row>
    <row r="13825" spans="2:2" x14ac:dyDescent="0.25">
      <c r="B13825"/>
    </row>
    <row r="13826" spans="2:2" x14ac:dyDescent="0.25">
      <c r="B13826"/>
    </row>
    <row r="13827" spans="2:2" x14ac:dyDescent="0.25">
      <c r="B13827"/>
    </row>
    <row r="13828" spans="2:2" x14ac:dyDescent="0.25">
      <c r="B13828"/>
    </row>
    <row r="13829" spans="2:2" x14ac:dyDescent="0.25">
      <c r="B13829"/>
    </row>
    <row r="13830" spans="2:2" x14ac:dyDescent="0.25">
      <c r="B13830"/>
    </row>
    <row r="13831" spans="2:2" x14ac:dyDescent="0.25">
      <c r="B13831"/>
    </row>
    <row r="13832" spans="2:2" x14ac:dyDescent="0.25">
      <c r="B13832"/>
    </row>
    <row r="13833" spans="2:2" x14ac:dyDescent="0.25">
      <c r="B13833"/>
    </row>
    <row r="13834" spans="2:2" x14ac:dyDescent="0.25">
      <c r="B13834"/>
    </row>
    <row r="13835" spans="2:2" x14ac:dyDescent="0.25">
      <c r="B13835"/>
    </row>
    <row r="13836" spans="2:2" x14ac:dyDescent="0.25">
      <c r="B13836"/>
    </row>
    <row r="13837" spans="2:2" x14ac:dyDescent="0.25">
      <c r="B13837"/>
    </row>
    <row r="13838" spans="2:2" x14ac:dyDescent="0.25">
      <c r="B13838"/>
    </row>
    <row r="13839" spans="2:2" x14ac:dyDescent="0.25">
      <c r="B13839"/>
    </row>
    <row r="13840" spans="2:2" x14ac:dyDescent="0.25">
      <c r="B13840"/>
    </row>
    <row r="13841" spans="2:2" x14ac:dyDescent="0.25">
      <c r="B13841"/>
    </row>
    <row r="13842" spans="2:2" x14ac:dyDescent="0.25">
      <c r="B13842"/>
    </row>
    <row r="13843" spans="2:2" x14ac:dyDescent="0.25">
      <c r="B13843"/>
    </row>
    <row r="13844" spans="2:2" x14ac:dyDescent="0.25">
      <c r="B13844"/>
    </row>
    <row r="13845" spans="2:2" x14ac:dyDescent="0.25">
      <c r="B13845"/>
    </row>
    <row r="13846" spans="2:2" x14ac:dyDescent="0.25">
      <c r="B13846"/>
    </row>
    <row r="13847" spans="2:2" x14ac:dyDescent="0.25">
      <c r="B13847"/>
    </row>
    <row r="13848" spans="2:2" x14ac:dyDescent="0.25">
      <c r="B13848"/>
    </row>
    <row r="13849" spans="2:2" x14ac:dyDescent="0.25">
      <c r="B13849"/>
    </row>
    <row r="13850" spans="2:2" x14ac:dyDescent="0.25">
      <c r="B13850"/>
    </row>
    <row r="13851" spans="2:2" x14ac:dyDescent="0.25">
      <c r="B13851"/>
    </row>
    <row r="13852" spans="2:2" x14ac:dyDescent="0.25">
      <c r="B13852"/>
    </row>
    <row r="13853" spans="2:2" x14ac:dyDescent="0.25">
      <c r="B13853"/>
    </row>
    <row r="13854" spans="2:2" x14ac:dyDescent="0.25">
      <c r="B13854"/>
    </row>
    <row r="13855" spans="2:2" x14ac:dyDescent="0.25">
      <c r="B13855"/>
    </row>
    <row r="13856" spans="2:2" x14ac:dyDescent="0.25">
      <c r="B13856"/>
    </row>
    <row r="13857" spans="2:2" x14ac:dyDescent="0.25">
      <c r="B13857"/>
    </row>
    <row r="13858" spans="2:2" x14ac:dyDescent="0.25">
      <c r="B13858"/>
    </row>
    <row r="13859" spans="2:2" x14ac:dyDescent="0.25">
      <c r="B13859"/>
    </row>
    <row r="13860" spans="2:2" x14ac:dyDescent="0.25">
      <c r="B13860"/>
    </row>
    <row r="13861" spans="2:2" x14ac:dyDescent="0.25">
      <c r="B13861"/>
    </row>
    <row r="13862" spans="2:2" x14ac:dyDescent="0.25">
      <c r="B13862"/>
    </row>
    <row r="13863" spans="2:2" x14ac:dyDescent="0.25">
      <c r="B13863"/>
    </row>
    <row r="13864" spans="2:2" x14ac:dyDescent="0.25">
      <c r="B13864"/>
    </row>
    <row r="13865" spans="2:2" x14ac:dyDescent="0.25">
      <c r="B13865"/>
    </row>
    <row r="13866" spans="2:2" x14ac:dyDescent="0.25">
      <c r="B13866"/>
    </row>
    <row r="13867" spans="2:2" x14ac:dyDescent="0.25">
      <c r="B13867"/>
    </row>
    <row r="13868" spans="2:2" x14ac:dyDescent="0.25">
      <c r="B13868"/>
    </row>
    <row r="13869" spans="2:2" x14ac:dyDescent="0.25">
      <c r="B13869"/>
    </row>
    <row r="13870" spans="2:2" x14ac:dyDescent="0.25">
      <c r="B13870"/>
    </row>
    <row r="13871" spans="2:2" x14ac:dyDescent="0.25">
      <c r="B13871"/>
    </row>
    <row r="13872" spans="2:2" x14ac:dyDescent="0.25">
      <c r="B13872"/>
    </row>
    <row r="13873" spans="2:2" x14ac:dyDescent="0.25">
      <c r="B13873"/>
    </row>
    <row r="13874" spans="2:2" x14ac:dyDescent="0.25">
      <c r="B13874"/>
    </row>
    <row r="13875" spans="2:2" x14ac:dyDescent="0.25">
      <c r="B13875"/>
    </row>
    <row r="13876" spans="2:2" x14ac:dyDescent="0.25">
      <c r="B13876"/>
    </row>
    <row r="13877" spans="2:2" x14ac:dyDescent="0.25">
      <c r="B13877"/>
    </row>
    <row r="13878" spans="2:2" x14ac:dyDescent="0.25">
      <c r="B13878"/>
    </row>
    <row r="13879" spans="2:2" x14ac:dyDescent="0.25">
      <c r="B13879"/>
    </row>
    <row r="13880" spans="2:2" x14ac:dyDescent="0.25">
      <c r="B13880"/>
    </row>
    <row r="13881" spans="2:2" x14ac:dyDescent="0.25">
      <c r="B13881"/>
    </row>
    <row r="13882" spans="2:2" x14ac:dyDescent="0.25">
      <c r="B13882"/>
    </row>
    <row r="13883" spans="2:2" x14ac:dyDescent="0.25">
      <c r="B13883"/>
    </row>
    <row r="13884" spans="2:2" x14ac:dyDescent="0.25">
      <c r="B13884"/>
    </row>
    <row r="13885" spans="2:2" x14ac:dyDescent="0.25">
      <c r="B13885"/>
    </row>
    <row r="13886" spans="2:2" x14ac:dyDescent="0.25">
      <c r="B13886"/>
    </row>
    <row r="13887" spans="2:2" x14ac:dyDescent="0.25">
      <c r="B13887"/>
    </row>
    <row r="13888" spans="2:2" x14ac:dyDescent="0.25">
      <c r="B13888"/>
    </row>
    <row r="13889" spans="2:2" x14ac:dyDescent="0.25">
      <c r="B13889"/>
    </row>
    <row r="13890" spans="2:2" x14ac:dyDescent="0.25">
      <c r="B13890"/>
    </row>
    <row r="13891" spans="2:2" x14ac:dyDescent="0.25">
      <c r="B13891"/>
    </row>
    <row r="13892" spans="2:2" x14ac:dyDescent="0.25">
      <c r="B13892"/>
    </row>
    <row r="13893" spans="2:2" x14ac:dyDescent="0.25">
      <c r="B13893"/>
    </row>
    <row r="13894" spans="2:2" x14ac:dyDescent="0.25">
      <c r="B13894"/>
    </row>
    <row r="13895" spans="2:2" x14ac:dyDescent="0.25">
      <c r="B13895"/>
    </row>
    <row r="13896" spans="2:2" x14ac:dyDescent="0.25">
      <c r="B13896"/>
    </row>
    <row r="13897" spans="2:2" x14ac:dyDescent="0.25">
      <c r="B13897"/>
    </row>
    <row r="13898" spans="2:2" x14ac:dyDescent="0.25">
      <c r="B13898"/>
    </row>
    <row r="13899" spans="2:2" x14ac:dyDescent="0.25">
      <c r="B13899"/>
    </row>
    <row r="13900" spans="2:2" x14ac:dyDescent="0.25">
      <c r="B13900"/>
    </row>
    <row r="13901" spans="2:2" x14ac:dyDescent="0.25">
      <c r="B13901"/>
    </row>
    <row r="13902" spans="2:2" x14ac:dyDescent="0.25">
      <c r="B13902"/>
    </row>
    <row r="13903" spans="2:2" x14ac:dyDescent="0.25">
      <c r="B13903"/>
    </row>
    <row r="13904" spans="2:2" x14ac:dyDescent="0.25">
      <c r="B13904"/>
    </row>
    <row r="13905" spans="2:2" x14ac:dyDescent="0.25">
      <c r="B13905"/>
    </row>
    <row r="13906" spans="2:2" x14ac:dyDescent="0.25">
      <c r="B13906"/>
    </row>
    <row r="13907" spans="2:2" x14ac:dyDescent="0.25">
      <c r="B13907"/>
    </row>
    <row r="13908" spans="2:2" x14ac:dyDescent="0.25">
      <c r="B13908"/>
    </row>
    <row r="13909" spans="2:2" x14ac:dyDescent="0.25">
      <c r="B13909"/>
    </row>
    <row r="13910" spans="2:2" x14ac:dyDescent="0.25">
      <c r="B13910"/>
    </row>
    <row r="13911" spans="2:2" x14ac:dyDescent="0.25">
      <c r="B13911"/>
    </row>
    <row r="13912" spans="2:2" x14ac:dyDescent="0.25">
      <c r="B13912"/>
    </row>
    <row r="13913" spans="2:2" x14ac:dyDescent="0.25">
      <c r="B13913"/>
    </row>
    <row r="13914" spans="2:2" x14ac:dyDescent="0.25">
      <c r="B13914"/>
    </row>
    <row r="13915" spans="2:2" x14ac:dyDescent="0.25">
      <c r="B13915"/>
    </row>
    <row r="13916" spans="2:2" x14ac:dyDescent="0.25">
      <c r="B13916"/>
    </row>
    <row r="13917" spans="2:2" x14ac:dyDescent="0.25">
      <c r="B13917"/>
    </row>
    <row r="13918" spans="2:2" x14ac:dyDescent="0.25">
      <c r="B13918"/>
    </row>
    <row r="13919" spans="2:2" x14ac:dyDescent="0.25">
      <c r="B13919"/>
    </row>
    <row r="13920" spans="2:2" x14ac:dyDescent="0.25">
      <c r="B13920"/>
    </row>
    <row r="13921" spans="2:2" x14ac:dyDescent="0.25">
      <c r="B13921"/>
    </row>
    <row r="13922" spans="2:2" x14ac:dyDescent="0.25">
      <c r="B13922"/>
    </row>
    <row r="13923" spans="2:2" x14ac:dyDescent="0.25">
      <c r="B13923"/>
    </row>
    <row r="13924" spans="2:2" x14ac:dyDescent="0.25">
      <c r="B13924"/>
    </row>
    <row r="13925" spans="2:2" x14ac:dyDescent="0.25">
      <c r="B13925"/>
    </row>
    <row r="13926" spans="2:2" x14ac:dyDescent="0.25">
      <c r="B13926"/>
    </row>
    <row r="13927" spans="2:2" x14ac:dyDescent="0.25">
      <c r="B13927"/>
    </row>
    <row r="13928" spans="2:2" x14ac:dyDescent="0.25">
      <c r="B13928"/>
    </row>
    <row r="13929" spans="2:2" x14ac:dyDescent="0.25">
      <c r="B13929"/>
    </row>
    <row r="13930" spans="2:2" x14ac:dyDescent="0.25">
      <c r="B13930"/>
    </row>
    <row r="13931" spans="2:2" x14ac:dyDescent="0.25">
      <c r="B13931"/>
    </row>
    <row r="13932" spans="2:2" x14ac:dyDescent="0.25">
      <c r="B13932"/>
    </row>
    <row r="13933" spans="2:2" x14ac:dyDescent="0.25">
      <c r="B13933"/>
    </row>
    <row r="13934" spans="2:2" x14ac:dyDescent="0.25">
      <c r="B13934"/>
    </row>
    <row r="13935" spans="2:2" x14ac:dyDescent="0.25">
      <c r="B13935"/>
    </row>
    <row r="13936" spans="2:2" x14ac:dyDescent="0.25">
      <c r="B13936"/>
    </row>
    <row r="13937" spans="2:2" x14ac:dyDescent="0.25">
      <c r="B13937"/>
    </row>
    <row r="13938" spans="2:2" x14ac:dyDescent="0.25">
      <c r="B13938"/>
    </row>
    <row r="13939" spans="2:2" x14ac:dyDescent="0.25">
      <c r="B13939"/>
    </row>
    <row r="13940" spans="2:2" x14ac:dyDescent="0.25">
      <c r="B13940"/>
    </row>
    <row r="13941" spans="2:2" x14ac:dyDescent="0.25">
      <c r="B13941"/>
    </row>
    <row r="13942" spans="2:2" x14ac:dyDescent="0.25">
      <c r="B13942"/>
    </row>
    <row r="13943" spans="2:2" x14ac:dyDescent="0.25">
      <c r="B13943"/>
    </row>
    <row r="13944" spans="2:2" x14ac:dyDescent="0.25">
      <c r="B13944"/>
    </row>
    <row r="13945" spans="2:2" x14ac:dyDescent="0.25">
      <c r="B13945"/>
    </row>
    <row r="13946" spans="2:2" x14ac:dyDescent="0.25">
      <c r="B13946"/>
    </row>
    <row r="13947" spans="2:2" x14ac:dyDescent="0.25">
      <c r="B13947"/>
    </row>
    <row r="13948" spans="2:2" x14ac:dyDescent="0.25">
      <c r="B13948"/>
    </row>
    <row r="13949" spans="2:2" x14ac:dyDescent="0.25">
      <c r="B13949"/>
    </row>
    <row r="13950" spans="2:2" x14ac:dyDescent="0.25">
      <c r="B13950"/>
    </row>
    <row r="13951" spans="2:2" x14ac:dyDescent="0.25">
      <c r="B13951"/>
    </row>
    <row r="13952" spans="2:2" x14ac:dyDescent="0.25">
      <c r="B13952"/>
    </row>
    <row r="13953" spans="2:2" x14ac:dyDescent="0.25">
      <c r="B13953"/>
    </row>
    <row r="13954" spans="2:2" x14ac:dyDescent="0.25">
      <c r="B13954"/>
    </row>
    <row r="13955" spans="2:2" x14ac:dyDescent="0.25">
      <c r="B13955"/>
    </row>
    <row r="13956" spans="2:2" x14ac:dyDescent="0.25">
      <c r="B13956"/>
    </row>
    <row r="13957" spans="2:2" x14ac:dyDescent="0.25">
      <c r="B13957"/>
    </row>
    <row r="13958" spans="2:2" x14ac:dyDescent="0.25">
      <c r="B13958"/>
    </row>
    <row r="13959" spans="2:2" x14ac:dyDescent="0.25">
      <c r="B13959"/>
    </row>
    <row r="13960" spans="2:2" x14ac:dyDescent="0.25">
      <c r="B13960"/>
    </row>
    <row r="13961" spans="2:2" x14ac:dyDescent="0.25">
      <c r="B13961"/>
    </row>
    <row r="13962" spans="2:2" x14ac:dyDescent="0.25">
      <c r="B13962"/>
    </row>
    <row r="13963" spans="2:2" x14ac:dyDescent="0.25">
      <c r="B13963"/>
    </row>
    <row r="13964" spans="2:2" x14ac:dyDescent="0.25">
      <c r="B13964"/>
    </row>
    <row r="13965" spans="2:2" x14ac:dyDescent="0.25">
      <c r="B13965"/>
    </row>
    <row r="13966" spans="2:2" x14ac:dyDescent="0.25">
      <c r="B13966"/>
    </row>
    <row r="13967" spans="2:2" x14ac:dyDescent="0.25">
      <c r="B13967"/>
    </row>
    <row r="13968" spans="2:2" x14ac:dyDescent="0.25">
      <c r="B13968"/>
    </row>
    <row r="13969" spans="2:2" x14ac:dyDescent="0.25">
      <c r="B13969"/>
    </row>
    <row r="13970" spans="2:2" x14ac:dyDescent="0.25">
      <c r="B13970"/>
    </row>
    <row r="13971" spans="2:2" x14ac:dyDescent="0.25">
      <c r="B13971"/>
    </row>
    <row r="13972" spans="2:2" x14ac:dyDescent="0.25">
      <c r="B13972"/>
    </row>
    <row r="13973" spans="2:2" x14ac:dyDescent="0.25">
      <c r="B13973"/>
    </row>
    <row r="13974" spans="2:2" x14ac:dyDescent="0.25">
      <c r="B13974"/>
    </row>
    <row r="13975" spans="2:2" x14ac:dyDescent="0.25">
      <c r="B13975"/>
    </row>
    <row r="13976" spans="2:2" x14ac:dyDescent="0.25">
      <c r="B13976"/>
    </row>
    <row r="13977" spans="2:2" x14ac:dyDescent="0.25">
      <c r="B13977"/>
    </row>
    <row r="13978" spans="2:2" x14ac:dyDescent="0.25">
      <c r="B13978"/>
    </row>
    <row r="13979" spans="2:2" x14ac:dyDescent="0.25">
      <c r="B13979"/>
    </row>
    <row r="13980" spans="2:2" x14ac:dyDescent="0.25">
      <c r="B13980"/>
    </row>
    <row r="13981" spans="2:2" x14ac:dyDescent="0.25">
      <c r="B13981"/>
    </row>
    <row r="13982" spans="2:2" x14ac:dyDescent="0.25">
      <c r="B13982"/>
    </row>
    <row r="13983" spans="2:2" x14ac:dyDescent="0.25">
      <c r="B13983"/>
    </row>
    <row r="13984" spans="2:2" x14ac:dyDescent="0.25">
      <c r="B13984"/>
    </row>
    <row r="13985" spans="2:2" x14ac:dyDescent="0.25">
      <c r="B13985"/>
    </row>
    <row r="13986" spans="2:2" x14ac:dyDescent="0.25">
      <c r="B13986"/>
    </row>
    <row r="13987" spans="2:2" x14ac:dyDescent="0.25">
      <c r="B13987"/>
    </row>
    <row r="13988" spans="2:2" x14ac:dyDescent="0.25">
      <c r="B13988"/>
    </row>
    <row r="13989" spans="2:2" x14ac:dyDescent="0.25">
      <c r="B13989"/>
    </row>
    <row r="13990" spans="2:2" x14ac:dyDescent="0.25">
      <c r="B13990"/>
    </row>
    <row r="13991" spans="2:2" x14ac:dyDescent="0.25">
      <c r="B13991"/>
    </row>
    <row r="13992" spans="2:2" x14ac:dyDescent="0.25">
      <c r="B13992"/>
    </row>
    <row r="13993" spans="2:2" x14ac:dyDescent="0.25">
      <c r="B13993"/>
    </row>
    <row r="13994" spans="2:2" x14ac:dyDescent="0.25">
      <c r="B13994"/>
    </row>
    <row r="13995" spans="2:2" x14ac:dyDescent="0.25">
      <c r="B13995"/>
    </row>
    <row r="13996" spans="2:2" x14ac:dyDescent="0.25">
      <c r="B13996"/>
    </row>
    <row r="13997" spans="2:2" x14ac:dyDescent="0.25">
      <c r="B13997"/>
    </row>
    <row r="13998" spans="2:2" x14ac:dyDescent="0.25">
      <c r="B13998"/>
    </row>
    <row r="13999" spans="2:2" x14ac:dyDescent="0.25">
      <c r="B13999"/>
    </row>
    <row r="14000" spans="2:2" x14ac:dyDescent="0.25">
      <c r="B14000"/>
    </row>
    <row r="14001" spans="2:2" x14ac:dyDescent="0.25">
      <c r="B14001"/>
    </row>
    <row r="14002" spans="2:2" x14ac:dyDescent="0.25">
      <c r="B14002"/>
    </row>
    <row r="14003" spans="2:2" x14ac:dyDescent="0.25">
      <c r="B14003"/>
    </row>
    <row r="14004" spans="2:2" x14ac:dyDescent="0.25">
      <c r="B14004"/>
    </row>
    <row r="14005" spans="2:2" x14ac:dyDescent="0.25">
      <c r="B14005"/>
    </row>
    <row r="14006" spans="2:2" x14ac:dyDescent="0.25">
      <c r="B14006"/>
    </row>
    <row r="14007" spans="2:2" x14ac:dyDescent="0.25">
      <c r="B14007"/>
    </row>
    <row r="14008" spans="2:2" x14ac:dyDescent="0.25">
      <c r="B14008"/>
    </row>
    <row r="14009" spans="2:2" x14ac:dyDescent="0.25">
      <c r="B14009"/>
    </row>
    <row r="14010" spans="2:2" x14ac:dyDescent="0.25">
      <c r="B14010"/>
    </row>
    <row r="14011" spans="2:2" x14ac:dyDescent="0.25">
      <c r="B14011"/>
    </row>
    <row r="14012" spans="2:2" x14ac:dyDescent="0.25">
      <c r="B14012"/>
    </row>
    <row r="14013" spans="2:2" x14ac:dyDescent="0.25">
      <c r="B14013"/>
    </row>
    <row r="14014" spans="2:2" x14ac:dyDescent="0.25">
      <c r="B14014"/>
    </row>
    <row r="14015" spans="2:2" x14ac:dyDescent="0.25">
      <c r="B14015"/>
    </row>
    <row r="14016" spans="2:2" x14ac:dyDescent="0.25">
      <c r="B14016"/>
    </row>
    <row r="14017" spans="2:2" x14ac:dyDescent="0.25">
      <c r="B14017"/>
    </row>
    <row r="14018" spans="2:2" x14ac:dyDescent="0.25">
      <c r="B14018"/>
    </row>
    <row r="14019" spans="2:2" x14ac:dyDescent="0.25">
      <c r="B14019"/>
    </row>
    <row r="14020" spans="2:2" x14ac:dyDescent="0.25">
      <c r="B14020"/>
    </row>
    <row r="14021" spans="2:2" x14ac:dyDescent="0.25">
      <c r="B14021"/>
    </row>
    <row r="14022" spans="2:2" x14ac:dyDescent="0.25">
      <c r="B14022"/>
    </row>
    <row r="14023" spans="2:2" x14ac:dyDescent="0.25">
      <c r="B14023"/>
    </row>
    <row r="14024" spans="2:2" x14ac:dyDescent="0.25">
      <c r="B14024"/>
    </row>
    <row r="14025" spans="2:2" x14ac:dyDescent="0.25">
      <c r="B14025"/>
    </row>
    <row r="14026" spans="2:2" x14ac:dyDescent="0.25">
      <c r="B14026"/>
    </row>
    <row r="14027" spans="2:2" x14ac:dyDescent="0.25">
      <c r="B14027"/>
    </row>
    <row r="14028" spans="2:2" x14ac:dyDescent="0.25">
      <c r="B14028"/>
    </row>
    <row r="14029" spans="2:2" x14ac:dyDescent="0.25">
      <c r="B14029"/>
    </row>
    <row r="14030" spans="2:2" x14ac:dyDescent="0.25">
      <c r="B14030"/>
    </row>
    <row r="14031" spans="2:2" x14ac:dyDescent="0.25">
      <c r="B14031"/>
    </row>
    <row r="14032" spans="2:2" x14ac:dyDescent="0.25">
      <c r="B14032"/>
    </row>
    <row r="14033" spans="2:2" x14ac:dyDescent="0.25">
      <c r="B14033"/>
    </row>
    <row r="14034" spans="2:2" x14ac:dyDescent="0.25">
      <c r="B14034"/>
    </row>
    <row r="14035" spans="2:2" x14ac:dyDescent="0.25">
      <c r="B14035"/>
    </row>
    <row r="14036" spans="2:2" x14ac:dyDescent="0.25">
      <c r="B14036"/>
    </row>
    <row r="14037" spans="2:2" x14ac:dyDescent="0.25">
      <c r="B14037"/>
    </row>
    <row r="14038" spans="2:2" x14ac:dyDescent="0.25">
      <c r="B14038"/>
    </row>
    <row r="14039" spans="2:2" x14ac:dyDescent="0.25">
      <c r="B14039"/>
    </row>
    <row r="14040" spans="2:2" x14ac:dyDescent="0.25">
      <c r="B14040"/>
    </row>
    <row r="14041" spans="2:2" x14ac:dyDescent="0.25">
      <c r="B14041"/>
    </row>
    <row r="14042" spans="2:2" x14ac:dyDescent="0.25">
      <c r="B14042"/>
    </row>
    <row r="14043" spans="2:2" x14ac:dyDescent="0.25">
      <c r="B14043"/>
    </row>
    <row r="14044" spans="2:2" x14ac:dyDescent="0.25">
      <c r="B14044"/>
    </row>
    <row r="14045" spans="2:2" x14ac:dyDescent="0.25">
      <c r="B14045"/>
    </row>
    <row r="14046" spans="2:2" x14ac:dyDescent="0.25">
      <c r="B14046"/>
    </row>
    <row r="14047" spans="2:2" x14ac:dyDescent="0.25">
      <c r="B14047"/>
    </row>
    <row r="14048" spans="2:2" x14ac:dyDescent="0.25">
      <c r="B14048"/>
    </row>
    <row r="14049" spans="2:2" x14ac:dyDescent="0.25">
      <c r="B14049"/>
    </row>
    <row r="14050" spans="2:2" x14ac:dyDescent="0.25">
      <c r="B14050"/>
    </row>
    <row r="14051" spans="2:2" x14ac:dyDescent="0.25">
      <c r="B14051"/>
    </row>
    <row r="14052" spans="2:2" x14ac:dyDescent="0.25">
      <c r="B14052"/>
    </row>
    <row r="14053" spans="2:2" x14ac:dyDescent="0.25">
      <c r="B14053"/>
    </row>
    <row r="14054" spans="2:2" x14ac:dyDescent="0.25">
      <c r="B14054"/>
    </row>
    <row r="14055" spans="2:2" x14ac:dyDescent="0.25">
      <c r="B14055"/>
    </row>
    <row r="14056" spans="2:2" x14ac:dyDescent="0.25">
      <c r="B14056"/>
    </row>
    <row r="14057" spans="2:2" x14ac:dyDescent="0.25">
      <c r="B14057"/>
    </row>
    <row r="14058" spans="2:2" x14ac:dyDescent="0.25">
      <c r="B14058"/>
    </row>
    <row r="14059" spans="2:2" x14ac:dyDescent="0.25">
      <c r="B14059"/>
    </row>
    <row r="14060" spans="2:2" x14ac:dyDescent="0.25">
      <c r="B14060"/>
    </row>
    <row r="14061" spans="2:2" x14ac:dyDescent="0.25">
      <c r="B14061"/>
    </row>
    <row r="14062" spans="2:2" x14ac:dyDescent="0.25">
      <c r="B14062"/>
    </row>
    <row r="14063" spans="2:2" x14ac:dyDescent="0.25">
      <c r="B14063"/>
    </row>
    <row r="14064" spans="2:2" x14ac:dyDescent="0.25">
      <c r="B14064"/>
    </row>
    <row r="14065" spans="2:2" x14ac:dyDescent="0.25">
      <c r="B14065"/>
    </row>
    <row r="14066" spans="2:2" x14ac:dyDescent="0.25">
      <c r="B14066"/>
    </row>
    <row r="14067" spans="2:2" x14ac:dyDescent="0.25">
      <c r="B14067"/>
    </row>
    <row r="14068" spans="2:2" x14ac:dyDescent="0.25">
      <c r="B14068"/>
    </row>
    <row r="14069" spans="2:2" x14ac:dyDescent="0.25">
      <c r="B14069"/>
    </row>
    <row r="14070" spans="2:2" x14ac:dyDescent="0.25">
      <c r="B14070"/>
    </row>
    <row r="14071" spans="2:2" x14ac:dyDescent="0.25">
      <c r="B14071"/>
    </row>
    <row r="14072" spans="2:2" x14ac:dyDescent="0.25">
      <c r="B14072"/>
    </row>
    <row r="14073" spans="2:2" x14ac:dyDescent="0.25">
      <c r="B14073"/>
    </row>
    <row r="14074" spans="2:2" x14ac:dyDescent="0.25">
      <c r="B14074"/>
    </row>
    <row r="14075" spans="2:2" x14ac:dyDescent="0.25">
      <c r="B14075"/>
    </row>
    <row r="14076" spans="2:2" x14ac:dyDescent="0.25">
      <c r="B14076"/>
    </row>
    <row r="14077" spans="2:2" x14ac:dyDescent="0.25">
      <c r="B14077"/>
    </row>
    <row r="14078" spans="2:2" x14ac:dyDescent="0.25">
      <c r="B14078"/>
    </row>
    <row r="14079" spans="2:2" x14ac:dyDescent="0.25">
      <c r="B14079"/>
    </row>
    <row r="14080" spans="2:2" x14ac:dyDescent="0.25">
      <c r="B14080"/>
    </row>
    <row r="14081" spans="2:2" x14ac:dyDescent="0.25">
      <c r="B14081"/>
    </row>
    <row r="14082" spans="2:2" x14ac:dyDescent="0.25">
      <c r="B14082"/>
    </row>
    <row r="14083" spans="2:2" x14ac:dyDescent="0.25">
      <c r="B14083"/>
    </row>
    <row r="14084" spans="2:2" x14ac:dyDescent="0.25">
      <c r="B14084"/>
    </row>
    <row r="14085" spans="2:2" x14ac:dyDescent="0.25">
      <c r="B14085"/>
    </row>
    <row r="14086" spans="2:2" x14ac:dyDescent="0.25">
      <c r="B14086"/>
    </row>
    <row r="14087" spans="2:2" x14ac:dyDescent="0.25">
      <c r="B14087"/>
    </row>
    <row r="14088" spans="2:2" x14ac:dyDescent="0.25">
      <c r="B14088"/>
    </row>
    <row r="14089" spans="2:2" x14ac:dyDescent="0.25">
      <c r="B14089"/>
    </row>
    <row r="14090" spans="2:2" x14ac:dyDescent="0.25">
      <c r="B14090"/>
    </row>
    <row r="14091" spans="2:2" x14ac:dyDescent="0.25">
      <c r="B14091"/>
    </row>
    <row r="14092" spans="2:2" x14ac:dyDescent="0.25">
      <c r="B14092"/>
    </row>
    <row r="14093" spans="2:2" x14ac:dyDescent="0.25">
      <c r="B14093"/>
    </row>
    <row r="14094" spans="2:2" x14ac:dyDescent="0.25">
      <c r="B14094"/>
    </row>
    <row r="14095" spans="2:2" x14ac:dyDescent="0.25">
      <c r="B14095"/>
    </row>
    <row r="14096" spans="2:2" x14ac:dyDescent="0.25">
      <c r="B14096"/>
    </row>
    <row r="14097" spans="2:2" x14ac:dyDescent="0.25">
      <c r="B14097"/>
    </row>
    <row r="14098" spans="2:2" x14ac:dyDescent="0.25">
      <c r="B14098"/>
    </row>
    <row r="14099" spans="2:2" x14ac:dyDescent="0.25">
      <c r="B14099"/>
    </row>
    <row r="14100" spans="2:2" x14ac:dyDescent="0.25">
      <c r="B14100"/>
    </row>
    <row r="14101" spans="2:2" x14ac:dyDescent="0.25">
      <c r="B14101"/>
    </row>
    <row r="14102" spans="2:2" x14ac:dyDescent="0.25">
      <c r="B14102"/>
    </row>
    <row r="14103" spans="2:2" x14ac:dyDescent="0.25">
      <c r="B14103"/>
    </row>
    <row r="14104" spans="2:2" x14ac:dyDescent="0.25">
      <c r="B14104"/>
    </row>
    <row r="14105" spans="2:2" x14ac:dyDescent="0.25">
      <c r="B14105"/>
    </row>
    <row r="14106" spans="2:2" x14ac:dyDescent="0.25">
      <c r="B14106"/>
    </row>
    <row r="14107" spans="2:2" x14ac:dyDescent="0.25">
      <c r="B14107"/>
    </row>
    <row r="14108" spans="2:2" x14ac:dyDescent="0.25">
      <c r="B14108"/>
    </row>
    <row r="14109" spans="2:2" x14ac:dyDescent="0.25">
      <c r="B14109"/>
    </row>
    <row r="14110" spans="2:2" x14ac:dyDescent="0.25">
      <c r="B14110"/>
    </row>
    <row r="14111" spans="2:2" x14ac:dyDescent="0.25">
      <c r="B14111"/>
    </row>
    <row r="14112" spans="2:2" x14ac:dyDescent="0.25">
      <c r="B14112"/>
    </row>
    <row r="14113" spans="2:2" x14ac:dyDescent="0.25">
      <c r="B14113"/>
    </row>
    <row r="14114" spans="2:2" x14ac:dyDescent="0.25">
      <c r="B14114"/>
    </row>
    <row r="14115" spans="2:2" x14ac:dyDescent="0.25">
      <c r="B14115"/>
    </row>
    <row r="14116" spans="2:2" x14ac:dyDescent="0.25">
      <c r="B14116"/>
    </row>
    <row r="14117" spans="2:2" x14ac:dyDescent="0.25">
      <c r="B14117"/>
    </row>
    <row r="14118" spans="2:2" x14ac:dyDescent="0.25">
      <c r="B14118"/>
    </row>
    <row r="14119" spans="2:2" x14ac:dyDescent="0.25">
      <c r="B14119"/>
    </row>
    <row r="14120" spans="2:2" x14ac:dyDescent="0.25">
      <c r="B14120"/>
    </row>
    <row r="14121" spans="2:2" x14ac:dyDescent="0.25">
      <c r="B14121"/>
    </row>
    <row r="14122" spans="2:2" x14ac:dyDescent="0.25">
      <c r="B14122"/>
    </row>
    <row r="14123" spans="2:2" x14ac:dyDescent="0.25">
      <c r="B14123"/>
    </row>
    <row r="14124" spans="2:2" x14ac:dyDescent="0.25">
      <c r="B14124"/>
    </row>
    <row r="14125" spans="2:2" x14ac:dyDescent="0.25">
      <c r="B14125"/>
    </row>
    <row r="14126" spans="2:2" x14ac:dyDescent="0.25">
      <c r="B14126"/>
    </row>
    <row r="14127" spans="2:2" x14ac:dyDescent="0.25">
      <c r="B14127"/>
    </row>
    <row r="14128" spans="2:2" x14ac:dyDescent="0.25">
      <c r="B14128"/>
    </row>
    <row r="14129" spans="2:2" x14ac:dyDescent="0.25">
      <c r="B14129"/>
    </row>
    <row r="14130" spans="2:2" x14ac:dyDescent="0.25">
      <c r="B14130"/>
    </row>
    <row r="14131" spans="2:2" x14ac:dyDescent="0.25">
      <c r="B14131"/>
    </row>
    <row r="14132" spans="2:2" x14ac:dyDescent="0.25">
      <c r="B14132"/>
    </row>
    <row r="14133" spans="2:2" x14ac:dyDescent="0.25">
      <c r="B14133"/>
    </row>
    <row r="14134" spans="2:2" x14ac:dyDescent="0.25">
      <c r="B14134"/>
    </row>
    <row r="14135" spans="2:2" x14ac:dyDescent="0.25">
      <c r="B14135"/>
    </row>
    <row r="14136" spans="2:2" x14ac:dyDescent="0.25">
      <c r="B14136"/>
    </row>
    <row r="14137" spans="2:2" x14ac:dyDescent="0.25">
      <c r="B14137"/>
    </row>
    <row r="14138" spans="2:2" x14ac:dyDescent="0.25">
      <c r="B14138"/>
    </row>
    <row r="14139" spans="2:2" x14ac:dyDescent="0.25">
      <c r="B14139"/>
    </row>
    <row r="14140" spans="2:2" x14ac:dyDescent="0.25">
      <c r="B14140"/>
    </row>
    <row r="14141" spans="2:2" x14ac:dyDescent="0.25">
      <c r="B14141"/>
    </row>
    <row r="14142" spans="2:2" x14ac:dyDescent="0.25">
      <c r="B14142"/>
    </row>
    <row r="14143" spans="2:2" x14ac:dyDescent="0.25">
      <c r="B14143"/>
    </row>
    <row r="14144" spans="2:2" x14ac:dyDescent="0.25">
      <c r="B14144"/>
    </row>
    <row r="14145" spans="2:2" x14ac:dyDescent="0.25">
      <c r="B14145"/>
    </row>
    <row r="14146" spans="2:2" x14ac:dyDescent="0.25">
      <c r="B14146"/>
    </row>
    <row r="14147" spans="2:2" x14ac:dyDescent="0.25">
      <c r="B14147"/>
    </row>
    <row r="14148" spans="2:2" x14ac:dyDescent="0.25">
      <c r="B14148"/>
    </row>
    <row r="14149" spans="2:2" x14ac:dyDescent="0.25">
      <c r="B14149"/>
    </row>
    <row r="14150" spans="2:2" x14ac:dyDescent="0.25">
      <c r="B14150"/>
    </row>
    <row r="14151" spans="2:2" x14ac:dyDescent="0.25">
      <c r="B14151"/>
    </row>
    <row r="14152" spans="2:2" x14ac:dyDescent="0.25">
      <c r="B14152"/>
    </row>
    <row r="14153" spans="2:2" x14ac:dyDescent="0.25">
      <c r="B14153"/>
    </row>
    <row r="14154" spans="2:2" x14ac:dyDescent="0.25">
      <c r="B14154"/>
    </row>
    <row r="14155" spans="2:2" x14ac:dyDescent="0.25">
      <c r="B14155"/>
    </row>
    <row r="14156" spans="2:2" x14ac:dyDescent="0.25">
      <c r="B14156"/>
    </row>
    <row r="14157" spans="2:2" x14ac:dyDescent="0.25">
      <c r="B14157"/>
    </row>
    <row r="14158" spans="2:2" x14ac:dyDescent="0.25">
      <c r="B14158"/>
    </row>
    <row r="14159" spans="2:2" x14ac:dyDescent="0.25">
      <c r="B14159"/>
    </row>
    <row r="14160" spans="2:2" x14ac:dyDescent="0.25">
      <c r="B14160"/>
    </row>
    <row r="14161" spans="2:2" x14ac:dyDescent="0.25">
      <c r="B14161"/>
    </row>
    <row r="14162" spans="2:2" x14ac:dyDescent="0.25">
      <c r="B14162"/>
    </row>
    <row r="14163" spans="2:2" x14ac:dyDescent="0.25">
      <c r="B14163"/>
    </row>
    <row r="14164" spans="2:2" x14ac:dyDescent="0.25">
      <c r="B14164"/>
    </row>
    <row r="14165" spans="2:2" x14ac:dyDescent="0.25">
      <c r="B14165"/>
    </row>
    <row r="14166" spans="2:2" x14ac:dyDescent="0.25">
      <c r="B14166"/>
    </row>
    <row r="14167" spans="2:2" x14ac:dyDescent="0.25">
      <c r="B14167"/>
    </row>
    <row r="14168" spans="2:2" x14ac:dyDescent="0.25">
      <c r="B14168"/>
    </row>
    <row r="14169" spans="2:2" x14ac:dyDescent="0.25">
      <c r="B14169"/>
    </row>
    <row r="14170" spans="2:2" x14ac:dyDescent="0.25">
      <c r="B14170"/>
    </row>
    <row r="14171" spans="2:2" x14ac:dyDescent="0.25">
      <c r="B14171"/>
    </row>
    <row r="14172" spans="2:2" x14ac:dyDescent="0.25">
      <c r="B14172"/>
    </row>
    <row r="14173" spans="2:2" x14ac:dyDescent="0.25">
      <c r="B14173"/>
    </row>
    <row r="14174" spans="2:2" x14ac:dyDescent="0.25">
      <c r="B14174"/>
    </row>
    <row r="14175" spans="2:2" x14ac:dyDescent="0.25">
      <c r="B14175"/>
    </row>
    <row r="14176" spans="2:2" x14ac:dyDescent="0.25">
      <c r="B14176"/>
    </row>
    <row r="14177" spans="2:2" x14ac:dyDescent="0.25">
      <c r="B14177"/>
    </row>
    <row r="14178" spans="2:2" x14ac:dyDescent="0.25">
      <c r="B14178"/>
    </row>
    <row r="14179" spans="2:2" x14ac:dyDescent="0.25">
      <c r="B14179"/>
    </row>
    <row r="14180" spans="2:2" x14ac:dyDescent="0.25">
      <c r="B14180"/>
    </row>
    <row r="14181" spans="2:2" x14ac:dyDescent="0.25">
      <c r="B14181"/>
    </row>
    <row r="14182" spans="2:2" x14ac:dyDescent="0.25">
      <c r="B14182"/>
    </row>
    <row r="14183" spans="2:2" x14ac:dyDescent="0.25">
      <c r="B14183"/>
    </row>
    <row r="14184" spans="2:2" x14ac:dyDescent="0.25">
      <c r="B14184"/>
    </row>
    <row r="14185" spans="2:2" x14ac:dyDescent="0.25">
      <c r="B14185"/>
    </row>
    <row r="14186" spans="2:2" x14ac:dyDescent="0.25">
      <c r="B14186"/>
    </row>
    <row r="14187" spans="2:2" x14ac:dyDescent="0.25">
      <c r="B14187"/>
    </row>
    <row r="14188" spans="2:2" x14ac:dyDescent="0.25">
      <c r="B14188"/>
    </row>
    <row r="14189" spans="2:2" x14ac:dyDescent="0.25">
      <c r="B14189"/>
    </row>
    <row r="14190" spans="2:2" x14ac:dyDescent="0.25">
      <c r="B14190"/>
    </row>
    <row r="14191" spans="2:2" x14ac:dyDescent="0.25">
      <c r="B14191"/>
    </row>
    <row r="14192" spans="2:2" x14ac:dyDescent="0.25">
      <c r="B14192"/>
    </row>
    <row r="14193" spans="2:2" x14ac:dyDescent="0.25">
      <c r="B14193"/>
    </row>
    <row r="14194" spans="2:2" x14ac:dyDescent="0.25">
      <c r="B14194"/>
    </row>
    <row r="14195" spans="2:2" x14ac:dyDescent="0.25">
      <c r="B14195"/>
    </row>
    <row r="14196" spans="2:2" x14ac:dyDescent="0.25">
      <c r="B14196"/>
    </row>
    <row r="14197" spans="2:2" x14ac:dyDescent="0.25">
      <c r="B14197"/>
    </row>
    <row r="14198" spans="2:2" x14ac:dyDescent="0.25">
      <c r="B14198"/>
    </row>
    <row r="14199" spans="2:2" x14ac:dyDescent="0.25">
      <c r="B14199"/>
    </row>
    <row r="14200" spans="2:2" x14ac:dyDescent="0.25">
      <c r="B14200"/>
    </row>
    <row r="14201" spans="2:2" x14ac:dyDescent="0.25">
      <c r="B14201"/>
    </row>
    <row r="14202" spans="2:2" x14ac:dyDescent="0.25">
      <c r="B14202"/>
    </row>
    <row r="14203" spans="2:2" x14ac:dyDescent="0.25">
      <c r="B14203"/>
    </row>
    <row r="14204" spans="2:2" x14ac:dyDescent="0.25">
      <c r="B14204"/>
    </row>
    <row r="14205" spans="2:2" x14ac:dyDescent="0.25">
      <c r="B14205"/>
    </row>
    <row r="14206" spans="2:2" x14ac:dyDescent="0.25">
      <c r="B14206"/>
    </row>
    <row r="14207" spans="2:2" x14ac:dyDescent="0.25">
      <c r="B14207"/>
    </row>
    <row r="14208" spans="2:2" x14ac:dyDescent="0.25">
      <c r="B14208"/>
    </row>
    <row r="14209" spans="2:2" x14ac:dyDescent="0.25">
      <c r="B14209"/>
    </row>
    <row r="14210" spans="2:2" x14ac:dyDescent="0.25">
      <c r="B14210"/>
    </row>
    <row r="14211" spans="2:2" x14ac:dyDescent="0.25">
      <c r="B14211"/>
    </row>
    <row r="14212" spans="2:2" x14ac:dyDescent="0.25">
      <c r="B14212"/>
    </row>
    <row r="14213" spans="2:2" x14ac:dyDescent="0.25">
      <c r="B14213"/>
    </row>
    <row r="14214" spans="2:2" x14ac:dyDescent="0.25">
      <c r="B14214"/>
    </row>
    <row r="14215" spans="2:2" x14ac:dyDescent="0.25">
      <c r="B14215"/>
    </row>
    <row r="14216" spans="2:2" x14ac:dyDescent="0.25">
      <c r="B14216"/>
    </row>
    <row r="14217" spans="2:2" x14ac:dyDescent="0.25">
      <c r="B14217"/>
    </row>
    <row r="14218" spans="2:2" x14ac:dyDescent="0.25">
      <c r="B14218"/>
    </row>
    <row r="14219" spans="2:2" x14ac:dyDescent="0.25">
      <c r="B14219"/>
    </row>
    <row r="14220" spans="2:2" x14ac:dyDescent="0.25">
      <c r="B14220"/>
    </row>
    <row r="14221" spans="2:2" x14ac:dyDescent="0.25">
      <c r="B14221"/>
    </row>
    <row r="14222" spans="2:2" x14ac:dyDescent="0.25">
      <c r="B14222"/>
    </row>
    <row r="14223" spans="2:2" x14ac:dyDescent="0.25">
      <c r="B14223"/>
    </row>
    <row r="14224" spans="2:2" x14ac:dyDescent="0.25">
      <c r="B14224"/>
    </row>
    <row r="14225" spans="2:2" x14ac:dyDescent="0.25">
      <c r="B14225"/>
    </row>
    <row r="14226" spans="2:2" x14ac:dyDescent="0.25">
      <c r="B14226"/>
    </row>
    <row r="14227" spans="2:2" x14ac:dyDescent="0.25">
      <c r="B14227"/>
    </row>
    <row r="14228" spans="2:2" x14ac:dyDescent="0.25">
      <c r="B14228"/>
    </row>
    <row r="14229" spans="2:2" x14ac:dyDescent="0.25">
      <c r="B14229"/>
    </row>
    <row r="14230" spans="2:2" x14ac:dyDescent="0.25">
      <c r="B14230"/>
    </row>
    <row r="14231" spans="2:2" x14ac:dyDescent="0.25">
      <c r="B14231"/>
    </row>
    <row r="14232" spans="2:2" x14ac:dyDescent="0.25">
      <c r="B14232"/>
    </row>
    <row r="14233" spans="2:2" x14ac:dyDescent="0.25">
      <c r="B14233"/>
    </row>
    <row r="14234" spans="2:2" x14ac:dyDescent="0.25">
      <c r="B14234"/>
    </row>
    <row r="14235" spans="2:2" x14ac:dyDescent="0.25">
      <c r="B14235"/>
    </row>
    <row r="14236" spans="2:2" x14ac:dyDescent="0.25">
      <c r="B14236"/>
    </row>
    <row r="14237" spans="2:2" x14ac:dyDescent="0.25">
      <c r="B14237"/>
    </row>
    <row r="14238" spans="2:2" x14ac:dyDescent="0.25">
      <c r="B14238"/>
    </row>
    <row r="14239" spans="2:2" x14ac:dyDescent="0.25">
      <c r="B14239"/>
    </row>
    <row r="14240" spans="2:2" x14ac:dyDescent="0.25">
      <c r="B14240"/>
    </row>
    <row r="14241" spans="2:2" x14ac:dyDescent="0.25">
      <c r="B14241"/>
    </row>
    <row r="14242" spans="2:2" x14ac:dyDescent="0.25">
      <c r="B14242"/>
    </row>
    <row r="14243" spans="2:2" x14ac:dyDescent="0.25">
      <c r="B14243"/>
    </row>
    <row r="14244" spans="2:2" x14ac:dyDescent="0.25">
      <c r="B14244"/>
    </row>
    <row r="14245" spans="2:2" x14ac:dyDescent="0.25">
      <c r="B14245"/>
    </row>
    <row r="14246" spans="2:2" x14ac:dyDescent="0.25">
      <c r="B14246"/>
    </row>
    <row r="14247" spans="2:2" x14ac:dyDescent="0.25">
      <c r="B14247"/>
    </row>
    <row r="14248" spans="2:2" x14ac:dyDescent="0.25">
      <c r="B14248"/>
    </row>
    <row r="14249" spans="2:2" x14ac:dyDescent="0.25">
      <c r="B14249"/>
    </row>
    <row r="14250" spans="2:2" x14ac:dyDescent="0.25">
      <c r="B14250"/>
    </row>
    <row r="14251" spans="2:2" x14ac:dyDescent="0.25">
      <c r="B14251"/>
    </row>
    <row r="14252" spans="2:2" x14ac:dyDescent="0.25">
      <c r="B14252"/>
    </row>
    <row r="14253" spans="2:2" x14ac:dyDescent="0.25">
      <c r="B14253"/>
    </row>
    <row r="14254" spans="2:2" x14ac:dyDescent="0.25">
      <c r="B14254"/>
    </row>
    <row r="14255" spans="2:2" x14ac:dyDescent="0.25">
      <c r="B14255"/>
    </row>
    <row r="14256" spans="2:2" x14ac:dyDescent="0.25">
      <c r="B14256"/>
    </row>
    <row r="14257" spans="2:2" x14ac:dyDescent="0.25">
      <c r="B14257"/>
    </row>
    <row r="14258" spans="2:2" x14ac:dyDescent="0.25">
      <c r="B14258"/>
    </row>
    <row r="14259" spans="2:2" x14ac:dyDescent="0.25">
      <c r="B14259"/>
    </row>
    <row r="14260" spans="2:2" x14ac:dyDescent="0.25">
      <c r="B14260"/>
    </row>
    <row r="14261" spans="2:2" x14ac:dyDescent="0.25">
      <c r="B14261"/>
    </row>
    <row r="14262" spans="2:2" x14ac:dyDescent="0.25">
      <c r="B14262"/>
    </row>
    <row r="14263" spans="2:2" x14ac:dyDescent="0.25">
      <c r="B14263"/>
    </row>
    <row r="14264" spans="2:2" x14ac:dyDescent="0.25">
      <c r="B14264"/>
    </row>
    <row r="14265" spans="2:2" x14ac:dyDescent="0.25">
      <c r="B14265"/>
    </row>
    <row r="14266" spans="2:2" x14ac:dyDescent="0.25">
      <c r="B14266"/>
    </row>
    <row r="14267" spans="2:2" x14ac:dyDescent="0.25">
      <c r="B14267"/>
    </row>
    <row r="14268" spans="2:2" x14ac:dyDescent="0.25">
      <c r="B14268"/>
    </row>
    <row r="14269" spans="2:2" x14ac:dyDescent="0.25">
      <c r="B14269"/>
    </row>
    <row r="14270" spans="2:2" x14ac:dyDescent="0.25">
      <c r="B14270"/>
    </row>
    <row r="14271" spans="2:2" x14ac:dyDescent="0.25">
      <c r="B14271"/>
    </row>
    <row r="14272" spans="2:2" x14ac:dyDescent="0.25">
      <c r="B14272"/>
    </row>
    <row r="14273" spans="2:2" x14ac:dyDescent="0.25">
      <c r="B14273"/>
    </row>
    <row r="14274" spans="2:2" x14ac:dyDescent="0.25">
      <c r="B14274"/>
    </row>
    <row r="14275" spans="2:2" x14ac:dyDescent="0.25">
      <c r="B14275"/>
    </row>
    <row r="14276" spans="2:2" x14ac:dyDescent="0.25">
      <c r="B14276"/>
    </row>
    <row r="14277" spans="2:2" x14ac:dyDescent="0.25">
      <c r="B14277"/>
    </row>
    <row r="14278" spans="2:2" x14ac:dyDescent="0.25">
      <c r="B14278"/>
    </row>
    <row r="14279" spans="2:2" x14ac:dyDescent="0.25">
      <c r="B14279"/>
    </row>
    <row r="14280" spans="2:2" x14ac:dyDescent="0.25">
      <c r="B14280"/>
    </row>
    <row r="14281" spans="2:2" x14ac:dyDescent="0.25">
      <c r="B14281"/>
    </row>
    <row r="14282" spans="2:2" x14ac:dyDescent="0.25">
      <c r="B14282"/>
    </row>
    <row r="14283" spans="2:2" x14ac:dyDescent="0.25">
      <c r="B14283"/>
    </row>
    <row r="14284" spans="2:2" x14ac:dyDescent="0.25">
      <c r="B14284"/>
    </row>
    <row r="14285" spans="2:2" x14ac:dyDescent="0.25">
      <c r="B14285"/>
    </row>
    <row r="14286" spans="2:2" x14ac:dyDescent="0.25">
      <c r="B14286"/>
    </row>
    <row r="14287" spans="2:2" x14ac:dyDescent="0.25">
      <c r="B14287"/>
    </row>
    <row r="14288" spans="2:2" x14ac:dyDescent="0.25">
      <c r="B14288"/>
    </row>
    <row r="14289" spans="2:2" x14ac:dyDescent="0.25">
      <c r="B14289"/>
    </row>
    <row r="14290" spans="2:2" x14ac:dyDescent="0.25">
      <c r="B14290"/>
    </row>
    <row r="14291" spans="2:2" x14ac:dyDescent="0.25">
      <c r="B14291"/>
    </row>
    <row r="14292" spans="2:2" x14ac:dyDescent="0.25">
      <c r="B14292"/>
    </row>
    <row r="14293" spans="2:2" x14ac:dyDescent="0.25">
      <c r="B14293"/>
    </row>
    <row r="14294" spans="2:2" x14ac:dyDescent="0.25">
      <c r="B14294"/>
    </row>
    <row r="14295" spans="2:2" x14ac:dyDescent="0.25">
      <c r="B14295"/>
    </row>
    <row r="14296" spans="2:2" x14ac:dyDescent="0.25">
      <c r="B14296"/>
    </row>
    <row r="14297" spans="2:2" x14ac:dyDescent="0.25">
      <c r="B14297"/>
    </row>
    <row r="14298" spans="2:2" x14ac:dyDescent="0.25">
      <c r="B14298"/>
    </row>
    <row r="14299" spans="2:2" x14ac:dyDescent="0.25">
      <c r="B14299"/>
    </row>
    <row r="14300" spans="2:2" x14ac:dyDescent="0.25">
      <c r="B14300"/>
    </row>
    <row r="14301" spans="2:2" x14ac:dyDescent="0.25">
      <c r="B14301"/>
    </row>
    <row r="14302" spans="2:2" x14ac:dyDescent="0.25">
      <c r="B14302"/>
    </row>
    <row r="14303" spans="2:2" x14ac:dyDescent="0.25">
      <c r="B14303"/>
    </row>
    <row r="14304" spans="2:2" x14ac:dyDescent="0.25">
      <c r="B14304"/>
    </row>
    <row r="14305" spans="2:2" x14ac:dyDescent="0.25">
      <c r="B14305"/>
    </row>
    <row r="14306" spans="2:2" x14ac:dyDescent="0.25">
      <c r="B14306"/>
    </row>
    <row r="14307" spans="2:2" x14ac:dyDescent="0.25">
      <c r="B14307"/>
    </row>
    <row r="14308" spans="2:2" x14ac:dyDescent="0.25">
      <c r="B14308"/>
    </row>
    <row r="14309" spans="2:2" x14ac:dyDescent="0.25">
      <c r="B14309"/>
    </row>
    <row r="14310" spans="2:2" x14ac:dyDescent="0.25">
      <c r="B14310"/>
    </row>
    <row r="14311" spans="2:2" x14ac:dyDescent="0.25">
      <c r="B14311"/>
    </row>
    <row r="14312" spans="2:2" x14ac:dyDescent="0.25">
      <c r="B14312"/>
    </row>
    <row r="14313" spans="2:2" x14ac:dyDescent="0.25">
      <c r="B14313"/>
    </row>
    <row r="14314" spans="2:2" x14ac:dyDescent="0.25">
      <c r="B14314"/>
    </row>
    <row r="14315" spans="2:2" x14ac:dyDescent="0.25">
      <c r="B14315"/>
    </row>
    <row r="14316" spans="2:2" x14ac:dyDescent="0.25">
      <c r="B14316"/>
    </row>
    <row r="14317" spans="2:2" x14ac:dyDescent="0.25">
      <c r="B14317"/>
    </row>
    <row r="14318" spans="2:2" x14ac:dyDescent="0.25">
      <c r="B14318"/>
    </row>
    <row r="14319" spans="2:2" x14ac:dyDescent="0.25">
      <c r="B14319"/>
    </row>
    <row r="14320" spans="2:2" x14ac:dyDescent="0.25">
      <c r="B14320"/>
    </row>
    <row r="14321" spans="2:2" x14ac:dyDescent="0.25">
      <c r="B14321"/>
    </row>
    <row r="14322" spans="2:2" x14ac:dyDescent="0.25">
      <c r="B14322"/>
    </row>
    <row r="14323" spans="2:2" x14ac:dyDescent="0.25">
      <c r="B14323"/>
    </row>
    <row r="14324" spans="2:2" x14ac:dyDescent="0.25">
      <c r="B14324"/>
    </row>
    <row r="14325" spans="2:2" x14ac:dyDescent="0.25">
      <c r="B14325"/>
    </row>
    <row r="14326" spans="2:2" x14ac:dyDescent="0.25">
      <c r="B14326"/>
    </row>
    <row r="14327" spans="2:2" x14ac:dyDescent="0.25">
      <c r="B14327"/>
    </row>
    <row r="14328" spans="2:2" x14ac:dyDescent="0.25">
      <c r="B14328"/>
    </row>
    <row r="14329" spans="2:2" x14ac:dyDescent="0.25">
      <c r="B14329"/>
    </row>
    <row r="14330" spans="2:2" x14ac:dyDescent="0.25">
      <c r="B14330"/>
    </row>
    <row r="14331" spans="2:2" x14ac:dyDescent="0.25">
      <c r="B14331"/>
    </row>
    <row r="14332" spans="2:2" x14ac:dyDescent="0.25">
      <c r="B14332"/>
    </row>
    <row r="14333" spans="2:2" x14ac:dyDescent="0.25">
      <c r="B14333"/>
    </row>
    <row r="14334" spans="2:2" x14ac:dyDescent="0.25">
      <c r="B14334"/>
    </row>
    <row r="14335" spans="2:2" x14ac:dyDescent="0.25">
      <c r="B14335"/>
    </row>
    <row r="14336" spans="2:2" x14ac:dyDescent="0.25">
      <c r="B14336"/>
    </row>
    <row r="14337" spans="2:2" x14ac:dyDescent="0.25">
      <c r="B14337"/>
    </row>
    <row r="14338" spans="2:2" x14ac:dyDescent="0.25">
      <c r="B14338"/>
    </row>
    <row r="14339" spans="2:2" x14ac:dyDescent="0.25">
      <c r="B14339"/>
    </row>
    <row r="14340" spans="2:2" x14ac:dyDescent="0.25">
      <c r="B14340"/>
    </row>
    <row r="14341" spans="2:2" x14ac:dyDescent="0.25">
      <c r="B14341"/>
    </row>
    <row r="14342" spans="2:2" x14ac:dyDescent="0.25">
      <c r="B14342"/>
    </row>
    <row r="14343" spans="2:2" x14ac:dyDescent="0.25">
      <c r="B14343"/>
    </row>
    <row r="14344" spans="2:2" x14ac:dyDescent="0.25">
      <c r="B14344"/>
    </row>
    <row r="14345" spans="2:2" x14ac:dyDescent="0.25">
      <c r="B14345"/>
    </row>
    <row r="14346" spans="2:2" x14ac:dyDescent="0.25">
      <c r="B14346"/>
    </row>
    <row r="14347" spans="2:2" x14ac:dyDescent="0.25">
      <c r="B14347"/>
    </row>
    <row r="14348" spans="2:2" x14ac:dyDescent="0.25">
      <c r="B14348"/>
    </row>
    <row r="14349" spans="2:2" x14ac:dyDescent="0.25">
      <c r="B14349"/>
    </row>
    <row r="14350" spans="2:2" x14ac:dyDescent="0.25">
      <c r="B14350"/>
    </row>
    <row r="14351" spans="2:2" x14ac:dyDescent="0.25">
      <c r="B14351"/>
    </row>
    <row r="14352" spans="2:2" x14ac:dyDescent="0.25">
      <c r="B14352"/>
    </row>
    <row r="14353" spans="2:2" x14ac:dyDescent="0.25">
      <c r="B14353"/>
    </row>
    <row r="14354" spans="2:2" x14ac:dyDescent="0.25">
      <c r="B14354"/>
    </row>
    <row r="14355" spans="2:2" x14ac:dyDescent="0.25">
      <c r="B14355"/>
    </row>
    <row r="14356" spans="2:2" x14ac:dyDescent="0.25">
      <c r="B14356"/>
    </row>
    <row r="14357" spans="2:2" x14ac:dyDescent="0.25">
      <c r="B14357"/>
    </row>
    <row r="14358" spans="2:2" x14ac:dyDescent="0.25">
      <c r="B14358"/>
    </row>
    <row r="14359" spans="2:2" x14ac:dyDescent="0.25">
      <c r="B14359"/>
    </row>
    <row r="14360" spans="2:2" x14ac:dyDescent="0.25">
      <c r="B14360"/>
    </row>
    <row r="14361" spans="2:2" x14ac:dyDescent="0.25">
      <c r="B14361"/>
    </row>
    <row r="14362" spans="2:2" x14ac:dyDescent="0.25">
      <c r="B14362"/>
    </row>
    <row r="14363" spans="2:2" x14ac:dyDescent="0.25">
      <c r="B14363"/>
    </row>
    <row r="14364" spans="2:2" x14ac:dyDescent="0.25">
      <c r="B14364"/>
    </row>
    <row r="14365" spans="2:2" x14ac:dyDescent="0.25">
      <c r="B14365"/>
    </row>
    <row r="14366" spans="2:2" x14ac:dyDescent="0.25">
      <c r="B14366"/>
    </row>
    <row r="14367" spans="2:2" x14ac:dyDescent="0.25">
      <c r="B14367"/>
    </row>
    <row r="14368" spans="2:2" x14ac:dyDescent="0.25">
      <c r="B14368"/>
    </row>
    <row r="14369" spans="2:2" x14ac:dyDescent="0.25">
      <c r="B14369"/>
    </row>
    <row r="14370" spans="2:2" x14ac:dyDescent="0.25">
      <c r="B14370"/>
    </row>
    <row r="14371" spans="2:2" x14ac:dyDescent="0.25">
      <c r="B14371"/>
    </row>
    <row r="14372" spans="2:2" x14ac:dyDescent="0.25">
      <c r="B14372"/>
    </row>
    <row r="14373" spans="2:2" x14ac:dyDescent="0.25">
      <c r="B14373"/>
    </row>
    <row r="14374" spans="2:2" x14ac:dyDescent="0.25">
      <c r="B14374"/>
    </row>
    <row r="14375" spans="2:2" x14ac:dyDescent="0.25">
      <c r="B14375"/>
    </row>
    <row r="14376" spans="2:2" x14ac:dyDescent="0.25">
      <c r="B14376"/>
    </row>
    <row r="14377" spans="2:2" x14ac:dyDescent="0.25">
      <c r="B14377"/>
    </row>
    <row r="14378" spans="2:2" x14ac:dyDescent="0.25">
      <c r="B14378"/>
    </row>
    <row r="14379" spans="2:2" x14ac:dyDescent="0.25">
      <c r="B14379"/>
    </row>
    <row r="14380" spans="2:2" x14ac:dyDescent="0.25">
      <c r="B14380"/>
    </row>
    <row r="14381" spans="2:2" x14ac:dyDescent="0.25">
      <c r="B14381"/>
    </row>
    <row r="14382" spans="2:2" x14ac:dyDescent="0.25">
      <c r="B14382"/>
    </row>
    <row r="14383" spans="2:2" x14ac:dyDescent="0.25">
      <c r="B14383"/>
    </row>
    <row r="14384" spans="2:2" x14ac:dyDescent="0.25">
      <c r="B14384"/>
    </row>
    <row r="14385" spans="2:2" x14ac:dyDescent="0.25">
      <c r="B14385"/>
    </row>
    <row r="14386" spans="2:2" x14ac:dyDescent="0.25">
      <c r="B14386"/>
    </row>
    <row r="14387" spans="2:2" x14ac:dyDescent="0.25">
      <c r="B14387"/>
    </row>
    <row r="14388" spans="2:2" x14ac:dyDescent="0.25">
      <c r="B14388"/>
    </row>
    <row r="14389" spans="2:2" x14ac:dyDescent="0.25">
      <c r="B14389"/>
    </row>
    <row r="14390" spans="2:2" x14ac:dyDescent="0.25">
      <c r="B14390"/>
    </row>
    <row r="14391" spans="2:2" x14ac:dyDescent="0.25">
      <c r="B14391"/>
    </row>
    <row r="14392" spans="2:2" x14ac:dyDescent="0.25">
      <c r="B14392"/>
    </row>
    <row r="14393" spans="2:2" x14ac:dyDescent="0.25">
      <c r="B14393"/>
    </row>
    <row r="14394" spans="2:2" x14ac:dyDescent="0.25">
      <c r="B14394"/>
    </row>
    <row r="14395" spans="2:2" x14ac:dyDescent="0.25">
      <c r="B14395"/>
    </row>
    <row r="14396" spans="2:2" x14ac:dyDescent="0.25">
      <c r="B14396"/>
    </row>
    <row r="14397" spans="2:2" x14ac:dyDescent="0.25">
      <c r="B14397"/>
    </row>
    <row r="14398" spans="2:2" x14ac:dyDescent="0.25">
      <c r="B14398"/>
    </row>
    <row r="14399" spans="2:2" x14ac:dyDescent="0.25">
      <c r="B14399"/>
    </row>
    <row r="14400" spans="2:2" x14ac:dyDescent="0.25">
      <c r="B14400"/>
    </row>
    <row r="14401" spans="2:2" x14ac:dyDescent="0.25">
      <c r="B14401"/>
    </row>
    <row r="14402" spans="2:2" x14ac:dyDescent="0.25">
      <c r="B14402"/>
    </row>
    <row r="14403" spans="2:2" x14ac:dyDescent="0.25">
      <c r="B14403"/>
    </row>
    <row r="14404" spans="2:2" x14ac:dyDescent="0.25">
      <c r="B14404"/>
    </row>
    <row r="14405" spans="2:2" x14ac:dyDescent="0.25">
      <c r="B14405"/>
    </row>
    <row r="14406" spans="2:2" x14ac:dyDescent="0.25">
      <c r="B14406"/>
    </row>
    <row r="14407" spans="2:2" x14ac:dyDescent="0.25">
      <c r="B14407"/>
    </row>
    <row r="14408" spans="2:2" x14ac:dyDescent="0.25">
      <c r="B14408"/>
    </row>
    <row r="14409" spans="2:2" x14ac:dyDescent="0.25">
      <c r="B14409"/>
    </row>
    <row r="14410" spans="2:2" x14ac:dyDescent="0.25">
      <c r="B14410"/>
    </row>
    <row r="14411" spans="2:2" x14ac:dyDescent="0.25">
      <c r="B14411"/>
    </row>
    <row r="14412" spans="2:2" x14ac:dyDescent="0.25">
      <c r="B14412"/>
    </row>
    <row r="14413" spans="2:2" x14ac:dyDescent="0.25">
      <c r="B14413"/>
    </row>
    <row r="14414" spans="2:2" x14ac:dyDescent="0.25">
      <c r="B14414"/>
    </row>
    <row r="14415" spans="2:2" x14ac:dyDescent="0.25">
      <c r="B14415"/>
    </row>
    <row r="14416" spans="2:2" x14ac:dyDescent="0.25">
      <c r="B14416"/>
    </row>
    <row r="14417" spans="2:2" x14ac:dyDescent="0.25">
      <c r="B14417"/>
    </row>
    <row r="14418" spans="2:2" x14ac:dyDescent="0.25">
      <c r="B14418"/>
    </row>
    <row r="14419" spans="2:2" x14ac:dyDescent="0.25">
      <c r="B14419"/>
    </row>
    <row r="14420" spans="2:2" x14ac:dyDescent="0.25">
      <c r="B14420"/>
    </row>
    <row r="14421" spans="2:2" x14ac:dyDescent="0.25">
      <c r="B14421"/>
    </row>
    <row r="14422" spans="2:2" x14ac:dyDescent="0.25">
      <c r="B14422"/>
    </row>
    <row r="14423" spans="2:2" x14ac:dyDescent="0.25">
      <c r="B14423"/>
    </row>
    <row r="14424" spans="2:2" x14ac:dyDescent="0.25">
      <c r="B14424"/>
    </row>
    <row r="14425" spans="2:2" x14ac:dyDescent="0.25">
      <c r="B14425"/>
    </row>
    <row r="14426" spans="2:2" x14ac:dyDescent="0.25">
      <c r="B14426"/>
    </row>
    <row r="14427" spans="2:2" x14ac:dyDescent="0.25">
      <c r="B14427"/>
    </row>
    <row r="14428" spans="2:2" x14ac:dyDescent="0.25">
      <c r="B14428"/>
    </row>
    <row r="14429" spans="2:2" x14ac:dyDescent="0.25">
      <c r="B14429"/>
    </row>
    <row r="14430" spans="2:2" x14ac:dyDescent="0.25">
      <c r="B14430"/>
    </row>
    <row r="14431" spans="2:2" x14ac:dyDescent="0.25">
      <c r="B14431"/>
    </row>
    <row r="14432" spans="2:2" x14ac:dyDescent="0.25">
      <c r="B14432"/>
    </row>
    <row r="14433" spans="2:2" x14ac:dyDescent="0.25">
      <c r="B14433"/>
    </row>
    <row r="14434" spans="2:2" x14ac:dyDescent="0.25">
      <c r="B14434"/>
    </row>
    <row r="14435" spans="2:2" x14ac:dyDescent="0.25">
      <c r="B14435"/>
    </row>
    <row r="14436" spans="2:2" x14ac:dyDescent="0.25">
      <c r="B14436"/>
    </row>
    <row r="14437" spans="2:2" x14ac:dyDescent="0.25">
      <c r="B14437"/>
    </row>
    <row r="14438" spans="2:2" x14ac:dyDescent="0.25">
      <c r="B14438"/>
    </row>
    <row r="14439" spans="2:2" x14ac:dyDescent="0.25">
      <c r="B14439"/>
    </row>
    <row r="14440" spans="2:2" x14ac:dyDescent="0.25">
      <c r="B14440"/>
    </row>
    <row r="14441" spans="2:2" x14ac:dyDescent="0.25">
      <c r="B14441"/>
    </row>
    <row r="14442" spans="2:2" x14ac:dyDescent="0.25">
      <c r="B14442"/>
    </row>
    <row r="14443" spans="2:2" x14ac:dyDescent="0.25">
      <c r="B14443"/>
    </row>
    <row r="14444" spans="2:2" x14ac:dyDescent="0.25">
      <c r="B14444"/>
    </row>
    <row r="14445" spans="2:2" x14ac:dyDescent="0.25">
      <c r="B14445"/>
    </row>
    <row r="14446" spans="2:2" x14ac:dyDescent="0.25">
      <c r="B14446"/>
    </row>
    <row r="14447" spans="2:2" x14ac:dyDescent="0.25">
      <c r="B14447"/>
    </row>
    <row r="14448" spans="2:2" x14ac:dyDescent="0.25">
      <c r="B14448"/>
    </row>
    <row r="14449" spans="2:2" x14ac:dyDescent="0.25">
      <c r="B14449"/>
    </row>
    <row r="14450" spans="2:2" x14ac:dyDescent="0.25">
      <c r="B14450"/>
    </row>
    <row r="14451" spans="2:2" x14ac:dyDescent="0.25">
      <c r="B14451"/>
    </row>
    <row r="14452" spans="2:2" x14ac:dyDescent="0.25">
      <c r="B14452"/>
    </row>
    <row r="14453" spans="2:2" x14ac:dyDescent="0.25">
      <c r="B14453"/>
    </row>
    <row r="14454" spans="2:2" x14ac:dyDescent="0.25">
      <c r="B14454"/>
    </row>
    <row r="14455" spans="2:2" x14ac:dyDescent="0.25">
      <c r="B14455"/>
    </row>
    <row r="14456" spans="2:2" x14ac:dyDescent="0.25">
      <c r="B14456"/>
    </row>
    <row r="14457" spans="2:2" x14ac:dyDescent="0.25">
      <c r="B14457"/>
    </row>
    <row r="14458" spans="2:2" x14ac:dyDescent="0.25">
      <c r="B14458"/>
    </row>
    <row r="14459" spans="2:2" x14ac:dyDescent="0.25">
      <c r="B14459"/>
    </row>
    <row r="14460" spans="2:2" x14ac:dyDescent="0.25">
      <c r="B14460"/>
    </row>
    <row r="14461" spans="2:2" x14ac:dyDescent="0.25">
      <c r="B14461"/>
    </row>
    <row r="14462" spans="2:2" x14ac:dyDescent="0.25">
      <c r="B14462"/>
    </row>
    <row r="14463" spans="2:2" x14ac:dyDescent="0.25">
      <c r="B14463"/>
    </row>
    <row r="14464" spans="2:2" x14ac:dyDescent="0.25">
      <c r="B14464"/>
    </row>
    <row r="14465" spans="2:2" x14ac:dyDescent="0.25">
      <c r="B14465"/>
    </row>
    <row r="14466" spans="2:2" x14ac:dyDescent="0.25">
      <c r="B14466"/>
    </row>
    <row r="14467" spans="2:2" x14ac:dyDescent="0.25">
      <c r="B14467"/>
    </row>
    <row r="14468" spans="2:2" x14ac:dyDescent="0.25">
      <c r="B14468"/>
    </row>
    <row r="14469" spans="2:2" x14ac:dyDescent="0.25">
      <c r="B14469"/>
    </row>
    <row r="14470" spans="2:2" x14ac:dyDescent="0.25">
      <c r="B14470"/>
    </row>
    <row r="14471" spans="2:2" x14ac:dyDescent="0.25">
      <c r="B14471"/>
    </row>
    <row r="14472" spans="2:2" x14ac:dyDescent="0.25">
      <c r="B14472"/>
    </row>
    <row r="14473" spans="2:2" x14ac:dyDescent="0.25">
      <c r="B14473"/>
    </row>
    <row r="14474" spans="2:2" x14ac:dyDescent="0.25">
      <c r="B14474"/>
    </row>
    <row r="14475" spans="2:2" x14ac:dyDescent="0.25">
      <c r="B14475"/>
    </row>
    <row r="14476" spans="2:2" x14ac:dyDescent="0.25">
      <c r="B14476"/>
    </row>
    <row r="14477" spans="2:2" x14ac:dyDescent="0.25">
      <c r="B14477"/>
    </row>
    <row r="14478" spans="2:2" x14ac:dyDescent="0.25">
      <c r="B14478"/>
    </row>
    <row r="14479" spans="2:2" x14ac:dyDescent="0.25">
      <c r="B14479"/>
    </row>
    <row r="14480" spans="2:2" x14ac:dyDescent="0.25">
      <c r="B14480"/>
    </row>
    <row r="14481" spans="2:2" x14ac:dyDescent="0.25">
      <c r="B14481"/>
    </row>
    <row r="14482" spans="2:2" x14ac:dyDescent="0.25">
      <c r="B14482"/>
    </row>
    <row r="14483" spans="2:2" x14ac:dyDescent="0.25">
      <c r="B14483"/>
    </row>
    <row r="14484" spans="2:2" x14ac:dyDescent="0.25">
      <c r="B14484"/>
    </row>
    <row r="14485" spans="2:2" x14ac:dyDescent="0.25">
      <c r="B14485"/>
    </row>
    <row r="14486" spans="2:2" x14ac:dyDescent="0.25">
      <c r="B14486"/>
    </row>
    <row r="14487" spans="2:2" x14ac:dyDescent="0.25">
      <c r="B14487"/>
    </row>
    <row r="14488" spans="2:2" x14ac:dyDescent="0.25">
      <c r="B14488"/>
    </row>
    <row r="14489" spans="2:2" x14ac:dyDescent="0.25">
      <c r="B14489"/>
    </row>
    <row r="14490" spans="2:2" x14ac:dyDescent="0.25">
      <c r="B14490"/>
    </row>
    <row r="14491" spans="2:2" x14ac:dyDescent="0.25">
      <c r="B14491"/>
    </row>
    <row r="14492" spans="2:2" x14ac:dyDescent="0.25">
      <c r="B14492"/>
    </row>
    <row r="14493" spans="2:2" x14ac:dyDescent="0.25">
      <c r="B14493"/>
    </row>
    <row r="14494" spans="2:2" x14ac:dyDescent="0.25">
      <c r="B14494"/>
    </row>
    <row r="14495" spans="2:2" x14ac:dyDescent="0.25">
      <c r="B14495"/>
    </row>
    <row r="14496" spans="2:2" x14ac:dyDescent="0.25">
      <c r="B14496"/>
    </row>
    <row r="14497" spans="2:2" x14ac:dyDescent="0.25">
      <c r="B14497"/>
    </row>
    <row r="14498" spans="2:2" x14ac:dyDescent="0.25">
      <c r="B14498"/>
    </row>
    <row r="14499" spans="2:2" x14ac:dyDescent="0.25">
      <c r="B14499"/>
    </row>
    <row r="14500" spans="2:2" x14ac:dyDescent="0.25">
      <c r="B14500"/>
    </row>
    <row r="14501" spans="2:2" x14ac:dyDescent="0.25">
      <c r="B14501"/>
    </row>
    <row r="14502" spans="2:2" x14ac:dyDescent="0.25">
      <c r="B14502"/>
    </row>
    <row r="14503" spans="2:2" x14ac:dyDescent="0.25">
      <c r="B14503"/>
    </row>
    <row r="14504" spans="2:2" x14ac:dyDescent="0.25">
      <c r="B14504"/>
    </row>
    <row r="14505" spans="2:2" x14ac:dyDescent="0.25">
      <c r="B14505"/>
    </row>
    <row r="14506" spans="2:2" x14ac:dyDescent="0.25">
      <c r="B14506"/>
    </row>
    <row r="14507" spans="2:2" x14ac:dyDescent="0.25">
      <c r="B14507"/>
    </row>
    <row r="14508" spans="2:2" x14ac:dyDescent="0.25">
      <c r="B14508"/>
    </row>
    <row r="14509" spans="2:2" x14ac:dyDescent="0.25">
      <c r="B14509"/>
    </row>
    <row r="14510" spans="2:2" x14ac:dyDescent="0.25">
      <c r="B14510"/>
    </row>
    <row r="14511" spans="2:2" x14ac:dyDescent="0.25">
      <c r="B14511"/>
    </row>
    <row r="14512" spans="2:2" x14ac:dyDescent="0.25">
      <c r="B14512"/>
    </row>
    <row r="14513" spans="2:2" x14ac:dyDescent="0.25">
      <c r="B14513"/>
    </row>
    <row r="14514" spans="2:2" x14ac:dyDescent="0.25">
      <c r="B14514"/>
    </row>
    <row r="14515" spans="2:2" x14ac:dyDescent="0.25">
      <c r="B14515"/>
    </row>
    <row r="14516" spans="2:2" x14ac:dyDescent="0.25">
      <c r="B14516"/>
    </row>
    <row r="14517" spans="2:2" x14ac:dyDescent="0.25">
      <c r="B14517"/>
    </row>
    <row r="14518" spans="2:2" x14ac:dyDescent="0.25">
      <c r="B14518"/>
    </row>
    <row r="14519" spans="2:2" x14ac:dyDescent="0.25">
      <c r="B14519"/>
    </row>
    <row r="14520" spans="2:2" x14ac:dyDescent="0.25">
      <c r="B14520"/>
    </row>
    <row r="14521" spans="2:2" x14ac:dyDescent="0.25">
      <c r="B14521"/>
    </row>
    <row r="14522" spans="2:2" x14ac:dyDescent="0.25">
      <c r="B14522"/>
    </row>
    <row r="14523" spans="2:2" x14ac:dyDescent="0.25">
      <c r="B14523"/>
    </row>
    <row r="14524" spans="2:2" x14ac:dyDescent="0.25">
      <c r="B14524"/>
    </row>
    <row r="14525" spans="2:2" x14ac:dyDescent="0.25">
      <c r="B14525"/>
    </row>
    <row r="14526" spans="2:2" x14ac:dyDescent="0.25">
      <c r="B14526"/>
    </row>
    <row r="14527" spans="2:2" x14ac:dyDescent="0.25">
      <c r="B14527"/>
    </row>
    <row r="14528" spans="2:2" x14ac:dyDescent="0.25">
      <c r="B14528"/>
    </row>
    <row r="14529" spans="2:2" x14ac:dyDescent="0.25">
      <c r="B14529"/>
    </row>
    <row r="14530" spans="2:2" x14ac:dyDescent="0.25">
      <c r="B14530"/>
    </row>
    <row r="14531" spans="2:2" x14ac:dyDescent="0.25">
      <c r="B14531"/>
    </row>
    <row r="14532" spans="2:2" x14ac:dyDescent="0.25">
      <c r="B14532"/>
    </row>
    <row r="14533" spans="2:2" x14ac:dyDescent="0.25">
      <c r="B14533"/>
    </row>
    <row r="14534" spans="2:2" x14ac:dyDescent="0.25">
      <c r="B14534"/>
    </row>
    <row r="14535" spans="2:2" x14ac:dyDescent="0.25">
      <c r="B14535"/>
    </row>
    <row r="14536" spans="2:2" x14ac:dyDescent="0.25">
      <c r="B14536"/>
    </row>
    <row r="14537" spans="2:2" x14ac:dyDescent="0.25">
      <c r="B14537"/>
    </row>
    <row r="14538" spans="2:2" x14ac:dyDescent="0.25">
      <c r="B14538"/>
    </row>
    <row r="14539" spans="2:2" x14ac:dyDescent="0.25">
      <c r="B14539"/>
    </row>
    <row r="14540" spans="2:2" x14ac:dyDescent="0.25">
      <c r="B14540"/>
    </row>
    <row r="14541" spans="2:2" x14ac:dyDescent="0.25">
      <c r="B14541"/>
    </row>
    <row r="14542" spans="2:2" x14ac:dyDescent="0.25">
      <c r="B14542"/>
    </row>
    <row r="14543" spans="2:2" x14ac:dyDescent="0.25">
      <c r="B14543"/>
    </row>
    <row r="14544" spans="2:2" x14ac:dyDescent="0.25">
      <c r="B14544"/>
    </row>
    <row r="14545" spans="2:2" x14ac:dyDescent="0.25">
      <c r="B14545"/>
    </row>
    <row r="14546" spans="2:2" x14ac:dyDescent="0.25">
      <c r="B14546"/>
    </row>
    <row r="14547" spans="2:2" x14ac:dyDescent="0.25">
      <c r="B14547"/>
    </row>
    <row r="14548" spans="2:2" x14ac:dyDescent="0.25">
      <c r="B14548"/>
    </row>
    <row r="14549" spans="2:2" x14ac:dyDescent="0.25">
      <c r="B14549"/>
    </row>
    <row r="14550" spans="2:2" x14ac:dyDescent="0.25">
      <c r="B14550"/>
    </row>
    <row r="14551" spans="2:2" x14ac:dyDescent="0.25">
      <c r="B14551"/>
    </row>
    <row r="14552" spans="2:2" x14ac:dyDescent="0.25">
      <c r="B14552"/>
    </row>
    <row r="14553" spans="2:2" x14ac:dyDescent="0.25">
      <c r="B14553"/>
    </row>
    <row r="14554" spans="2:2" x14ac:dyDescent="0.25">
      <c r="B14554"/>
    </row>
    <row r="14555" spans="2:2" x14ac:dyDescent="0.25">
      <c r="B14555"/>
    </row>
    <row r="14556" spans="2:2" x14ac:dyDescent="0.25">
      <c r="B14556"/>
    </row>
    <row r="14557" spans="2:2" x14ac:dyDescent="0.25">
      <c r="B14557"/>
    </row>
    <row r="14558" spans="2:2" x14ac:dyDescent="0.25">
      <c r="B14558"/>
    </row>
    <row r="14559" spans="2:2" x14ac:dyDescent="0.25">
      <c r="B14559"/>
    </row>
    <row r="14560" spans="2:2" x14ac:dyDescent="0.25">
      <c r="B14560"/>
    </row>
    <row r="14561" spans="2:2" x14ac:dyDescent="0.25">
      <c r="B14561"/>
    </row>
    <row r="14562" spans="2:2" x14ac:dyDescent="0.25">
      <c r="B14562"/>
    </row>
    <row r="14563" spans="2:2" x14ac:dyDescent="0.25">
      <c r="B14563"/>
    </row>
    <row r="14564" spans="2:2" x14ac:dyDescent="0.25">
      <c r="B14564"/>
    </row>
    <row r="14565" spans="2:2" x14ac:dyDescent="0.25">
      <c r="B14565"/>
    </row>
    <row r="14566" spans="2:2" x14ac:dyDescent="0.25">
      <c r="B14566"/>
    </row>
    <row r="14567" spans="2:2" x14ac:dyDescent="0.25">
      <c r="B14567"/>
    </row>
    <row r="14568" spans="2:2" x14ac:dyDescent="0.25">
      <c r="B14568"/>
    </row>
    <row r="14569" spans="2:2" x14ac:dyDescent="0.25">
      <c r="B14569"/>
    </row>
    <row r="14570" spans="2:2" x14ac:dyDescent="0.25">
      <c r="B14570"/>
    </row>
    <row r="14571" spans="2:2" x14ac:dyDescent="0.25">
      <c r="B14571"/>
    </row>
    <row r="14572" spans="2:2" x14ac:dyDescent="0.25">
      <c r="B14572"/>
    </row>
    <row r="14573" spans="2:2" x14ac:dyDescent="0.25">
      <c r="B14573"/>
    </row>
    <row r="14574" spans="2:2" x14ac:dyDescent="0.25">
      <c r="B14574"/>
    </row>
    <row r="14575" spans="2:2" x14ac:dyDescent="0.25">
      <c r="B14575"/>
    </row>
    <row r="14576" spans="2:2" x14ac:dyDescent="0.25">
      <c r="B14576"/>
    </row>
    <row r="14577" spans="2:2" x14ac:dyDescent="0.25">
      <c r="B14577"/>
    </row>
    <row r="14578" spans="2:2" x14ac:dyDescent="0.25">
      <c r="B14578"/>
    </row>
    <row r="14579" spans="2:2" x14ac:dyDescent="0.25">
      <c r="B14579"/>
    </row>
    <row r="14580" spans="2:2" x14ac:dyDescent="0.25">
      <c r="B14580"/>
    </row>
    <row r="14581" spans="2:2" x14ac:dyDescent="0.25">
      <c r="B14581"/>
    </row>
    <row r="14582" spans="2:2" x14ac:dyDescent="0.25">
      <c r="B14582"/>
    </row>
    <row r="14583" spans="2:2" x14ac:dyDescent="0.25">
      <c r="B14583"/>
    </row>
    <row r="14584" spans="2:2" x14ac:dyDescent="0.25">
      <c r="B14584"/>
    </row>
    <row r="14585" spans="2:2" x14ac:dyDescent="0.25">
      <c r="B14585"/>
    </row>
    <row r="14586" spans="2:2" x14ac:dyDescent="0.25">
      <c r="B14586"/>
    </row>
    <row r="14587" spans="2:2" x14ac:dyDescent="0.25">
      <c r="B14587"/>
    </row>
    <row r="14588" spans="2:2" x14ac:dyDescent="0.25">
      <c r="B14588"/>
    </row>
    <row r="14589" spans="2:2" x14ac:dyDescent="0.25">
      <c r="B14589"/>
    </row>
    <row r="14590" spans="2:2" x14ac:dyDescent="0.25">
      <c r="B14590"/>
    </row>
    <row r="14591" spans="2:2" x14ac:dyDescent="0.25">
      <c r="B14591"/>
    </row>
    <row r="14592" spans="2:2" x14ac:dyDescent="0.25">
      <c r="B14592"/>
    </row>
    <row r="14593" spans="2:2" x14ac:dyDescent="0.25">
      <c r="B14593"/>
    </row>
    <row r="14594" spans="2:2" x14ac:dyDescent="0.25">
      <c r="B14594"/>
    </row>
    <row r="14595" spans="2:2" x14ac:dyDescent="0.25">
      <c r="B14595"/>
    </row>
    <row r="14596" spans="2:2" x14ac:dyDescent="0.25">
      <c r="B14596"/>
    </row>
    <row r="14597" spans="2:2" x14ac:dyDescent="0.25">
      <c r="B14597"/>
    </row>
    <row r="14598" spans="2:2" x14ac:dyDescent="0.25">
      <c r="B14598"/>
    </row>
    <row r="14599" spans="2:2" x14ac:dyDescent="0.25">
      <c r="B14599"/>
    </row>
    <row r="14600" spans="2:2" x14ac:dyDescent="0.25">
      <c r="B14600"/>
    </row>
    <row r="14601" spans="2:2" x14ac:dyDescent="0.25">
      <c r="B14601"/>
    </row>
    <row r="14602" spans="2:2" x14ac:dyDescent="0.25">
      <c r="B14602"/>
    </row>
    <row r="14603" spans="2:2" x14ac:dyDescent="0.25">
      <c r="B14603"/>
    </row>
    <row r="14604" spans="2:2" x14ac:dyDescent="0.25">
      <c r="B14604"/>
    </row>
    <row r="14605" spans="2:2" x14ac:dyDescent="0.25">
      <c r="B14605"/>
    </row>
    <row r="14606" spans="2:2" x14ac:dyDescent="0.25">
      <c r="B14606"/>
    </row>
    <row r="14607" spans="2:2" x14ac:dyDescent="0.25">
      <c r="B14607"/>
    </row>
    <row r="14608" spans="2:2" x14ac:dyDescent="0.25">
      <c r="B14608"/>
    </row>
    <row r="14609" spans="2:2" x14ac:dyDescent="0.25">
      <c r="B14609"/>
    </row>
    <row r="14610" spans="2:2" x14ac:dyDescent="0.25">
      <c r="B14610"/>
    </row>
    <row r="14611" spans="2:2" x14ac:dyDescent="0.25">
      <c r="B14611"/>
    </row>
    <row r="14612" spans="2:2" x14ac:dyDescent="0.25">
      <c r="B14612"/>
    </row>
    <row r="14613" spans="2:2" x14ac:dyDescent="0.25">
      <c r="B14613"/>
    </row>
    <row r="14614" spans="2:2" x14ac:dyDescent="0.25">
      <c r="B14614"/>
    </row>
    <row r="14615" spans="2:2" x14ac:dyDescent="0.25">
      <c r="B14615"/>
    </row>
    <row r="14616" spans="2:2" x14ac:dyDescent="0.25">
      <c r="B14616"/>
    </row>
    <row r="14617" spans="2:2" x14ac:dyDescent="0.25">
      <c r="B14617"/>
    </row>
    <row r="14618" spans="2:2" x14ac:dyDescent="0.25">
      <c r="B14618"/>
    </row>
    <row r="14619" spans="2:2" x14ac:dyDescent="0.25">
      <c r="B14619"/>
    </row>
    <row r="14620" spans="2:2" x14ac:dyDescent="0.25">
      <c r="B14620"/>
    </row>
    <row r="14621" spans="2:2" x14ac:dyDescent="0.25">
      <c r="B14621"/>
    </row>
    <row r="14622" spans="2:2" x14ac:dyDescent="0.25">
      <c r="B14622"/>
    </row>
    <row r="14623" spans="2:2" x14ac:dyDescent="0.25">
      <c r="B14623"/>
    </row>
    <row r="14624" spans="2:2" x14ac:dyDescent="0.25">
      <c r="B14624"/>
    </row>
    <row r="14625" spans="2:2" x14ac:dyDescent="0.25">
      <c r="B14625"/>
    </row>
    <row r="14626" spans="2:2" x14ac:dyDescent="0.25">
      <c r="B14626"/>
    </row>
    <row r="14627" spans="2:2" x14ac:dyDescent="0.25">
      <c r="B14627"/>
    </row>
    <row r="14628" spans="2:2" x14ac:dyDescent="0.25">
      <c r="B14628"/>
    </row>
    <row r="14629" spans="2:2" x14ac:dyDescent="0.25">
      <c r="B14629"/>
    </row>
    <row r="14630" spans="2:2" x14ac:dyDescent="0.25">
      <c r="B14630"/>
    </row>
    <row r="14631" spans="2:2" x14ac:dyDescent="0.25">
      <c r="B14631"/>
    </row>
    <row r="14632" spans="2:2" x14ac:dyDescent="0.25">
      <c r="B14632"/>
    </row>
    <row r="14633" spans="2:2" x14ac:dyDescent="0.25">
      <c r="B14633"/>
    </row>
    <row r="14634" spans="2:2" x14ac:dyDescent="0.25">
      <c r="B14634"/>
    </row>
    <row r="14635" spans="2:2" x14ac:dyDescent="0.25">
      <c r="B14635"/>
    </row>
    <row r="14636" spans="2:2" x14ac:dyDescent="0.25">
      <c r="B14636"/>
    </row>
    <row r="14637" spans="2:2" x14ac:dyDescent="0.25">
      <c r="B14637"/>
    </row>
    <row r="14638" spans="2:2" x14ac:dyDescent="0.25">
      <c r="B14638"/>
    </row>
    <row r="14639" spans="2:2" x14ac:dyDescent="0.25">
      <c r="B14639"/>
    </row>
    <row r="14640" spans="2:2" x14ac:dyDescent="0.25">
      <c r="B14640"/>
    </row>
    <row r="14641" spans="2:2" x14ac:dyDescent="0.25">
      <c r="B14641"/>
    </row>
    <row r="14642" spans="2:2" x14ac:dyDescent="0.25">
      <c r="B14642"/>
    </row>
    <row r="14643" spans="2:2" x14ac:dyDescent="0.25">
      <c r="B14643"/>
    </row>
    <row r="14644" spans="2:2" x14ac:dyDescent="0.25">
      <c r="B14644"/>
    </row>
    <row r="14645" spans="2:2" x14ac:dyDescent="0.25">
      <c r="B14645"/>
    </row>
    <row r="14646" spans="2:2" x14ac:dyDescent="0.25">
      <c r="B14646"/>
    </row>
    <row r="14647" spans="2:2" x14ac:dyDescent="0.25">
      <c r="B14647"/>
    </row>
    <row r="14648" spans="2:2" x14ac:dyDescent="0.25">
      <c r="B14648"/>
    </row>
    <row r="14649" spans="2:2" x14ac:dyDescent="0.25">
      <c r="B14649"/>
    </row>
    <row r="14650" spans="2:2" x14ac:dyDescent="0.25">
      <c r="B14650"/>
    </row>
    <row r="14651" spans="2:2" x14ac:dyDescent="0.25">
      <c r="B14651"/>
    </row>
    <row r="14652" spans="2:2" x14ac:dyDescent="0.25">
      <c r="B14652"/>
    </row>
    <row r="14653" spans="2:2" x14ac:dyDescent="0.25">
      <c r="B14653"/>
    </row>
    <row r="14654" spans="2:2" x14ac:dyDescent="0.25">
      <c r="B14654"/>
    </row>
    <row r="14655" spans="2:2" x14ac:dyDescent="0.25">
      <c r="B14655"/>
    </row>
    <row r="14656" spans="2:2" x14ac:dyDescent="0.25">
      <c r="B14656"/>
    </row>
    <row r="14657" spans="2:2" x14ac:dyDescent="0.25">
      <c r="B14657"/>
    </row>
    <row r="14658" spans="2:2" x14ac:dyDescent="0.25">
      <c r="B14658"/>
    </row>
    <row r="14659" spans="2:2" x14ac:dyDescent="0.25">
      <c r="B14659"/>
    </row>
    <row r="14660" spans="2:2" x14ac:dyDescent="0.25">
      <c r="B14660"/>
    </row>
    <row r="14661" spans="2:2" x14ac:dyDescent="0.25">
      <c r="B14661"/>
    </row>
    <row r="14662" spans="2:2" x14ac:dyDescent="0.25">
      <c r="B14662"/>
    </row>
    <row r="14663" spans="2:2" x14ac:dyDescent="0.25">
      <c r="B14663"/>
    </row>
    <row r="14664" spans="2:2" x14ac:dyDescent="0.25">
      <c r="B14664"/>
    </row>
    <row r="14665" spans="2:2" x14ac:dyDescent="0.25">
      <c r="B14665"/>
    </row>
    <row r="14666" spans="2:2" x14ac:dyDescent="0.25">
      <c r="B14666"/>
    </row>
    <row r="14667" spans="2:2" x14ac:dyDescent="0.25">
      <c r="B14667"/>
    </row>
    <row r="14668" spans="2:2" x14ac:dyDescent="0.25">
      <c r="B14668"/>
    </row>
    <row r="14669" spans="2:2" x14ac:dyDescent="0.25">
      <c r="B14669"/>
    </row>
    <row r="14670" spans="2:2" x14ac:dyDescent="0.25">
      <c r="B14670"/>
    </row>
    <row r="14671" spans="2:2" x14ac:dyDescent="0.25">
      <c r="B14671"/>
    </row>
    <row r="14672" spans="2:2" x14ac:dyDescent="0.25">
      <c r="B14672"/>
    </row>
    <row r="14673" spans="2:2" x14ac:dyDescent="0.25">
      <c r="B14673"/>
    </row>
    <row r="14674" spans="2:2" x14ac:dyDescent="0.25">
      <c r="B14674"/>
    </row>
    <row r="14675" spans="2:2" x14ac:dyDescent="0.25">
      <c r="B14675"/>
    </row>
    <row r="14676" spans="2:2" x14ac:dyDescent="0.25">
      <c r="B14676"/>
    </row>
    <row r="14677" spans="2:2" x14ac:dyDescent="0.25">
      <c r="B14677"/>
    </row>
    <row r="14678" spans="2:2" x14ac:dyDescent="0.25">
      <c r="B14678"/>
    </row>
    <row r="14679" spans="2:2" x14ac:dyDescent="0.25">
      <c r="B14679"/>
    </row>
    <row r="14680" spans="2:2" x14ac:dyDescent="0.25">
      <c r="B14680"/>
    </row>
    <row r="14681" spans="2:2" x14ac:dyDescent="0.25">
      <c r="B14681"/>
    </row>
    <row r="14682" spans="2:2" x14ac:dyDescent="0.25">
      <c r="B14682"/>
    </row>
    <row r="14683" spans="2:2" x14ac:dyDescent="0.25">
      <c r="B14683"/>
    </row>
    <row r="14684" spans="2:2" x14ac:dyDescent="0.25">
      <c r="B14684"/>
    </row>
    <row r="14685" spans="2:2" x14ac:dyDescent="0.25">
      <c r="B14685"/>
    </row>
    <row r="14686" spans="2:2" x14ac:dyDescent="0.25">
      <c r="B14686"/>
    </row>
    <row r="14687" spans="2:2" x14ac:dyDescent="0.25">
      <c r="B14687"/>
    </row>
    <row r="14688" spans="2:2" x14ac:dyDescent="0.25">
      <c r="B14688"/>
    </row>
    <row r="14689" spans="2:2" x14ac:dyDescent="0.25">
      <c r="B14689"/>
    </row>
    <row r="14690" spans="2:2" x14ac:dyDescent="0.25">
      <c r="B14690"/>
    </row>
    <row r="14691" spans="2:2" x14ac:dyDescent="0.25">
      <c r="B14691"/>
    </row>
    <row r="14692" spans="2:2" x14ac:dyDescent="0.25">
      <c r="B14692"/>
    </row>
    <row r="14693" spans="2:2" x14ac:dyDescent="0.25">
      <c r="B14693"/>
    </row>
    <row r="14694" spans="2:2" x14ac:dyDescent="0.25">
      <c r="B14694"/>
    </row>
    <row r="14695" spans="2:2" x14ac:dyDescent="0.25">
      <c r="B14695"/>
    </row>
    <row r="14696" spans="2:2" x14ac:dyDescent="0.25">
      <c r="B14696"/>
    </row>
    <row r="14697" spans="2:2" x14ac:dyDescent="0.25">
      <c r="B14697"/>
    </row>
    <row r="14698" spans="2:2" x14ac:dyDescent="0.25">
      <c r="B14698"/>
    </row>
    <row r="14699" spans="2:2" x14ac:dyDescent="0.25">
      <c r="B14699"/>
    </row>
    <row r="14700" spans="2:2" x14ac:dyDescent="0.25">
      <c r="B14700"/>
    </row>
    <row r="14701" spans="2:2" x14ac:dyDescent="0.25">
      <c r="B14701"/>
    </row>
    <row r="14702" spans="2:2" x14ac:dyDescent="0.25">
      <c r="B14702"/>
    </row>
    <row r="14703" spans="2:2" x14ac:dyDescent="0.25">
      <c r="B14703"/>
    </row>
    <row r="14704" spans="2:2" x14ac:dyDescent="0.25">
      <c r="B14704"/>
    </row>
    <row r="14705" spans="2:2" x14ac:dyDescent="0.25">
      <c r="B14705"/>
    </row>
    <row r="14706" spans="2:2" x14ac:dyDescent="0.25">
      <c r="B14706"/>
    </row>
    <row r="14707" spans="2:2" x14ac:dyDescent="0.25">
      <c r="B14707"/>
    </row>
    <row r="14708" spans="2:2" x14ac:dyDescent="0.25">
      <c r="B14708"/>
    </row>
    <row r="14709" spans="2:2" x14ac:dyDescent="0.25">
      <c r="B14709"/>
    </row>
    <row r="14710" spans="2:2" x14ac:dyDescent="0.25">
      <c r="B14710"/>
    </row>
    <row r="14711" spans="2:2" x14ac:dyDescent="0.25">
      <c r="B14711"/>
    </row>
    <row r="14712" spans="2:2" x14ac:dyDescent="0.25">
      <c r="B14712"/>
    </row>
    <row r="14713" spans="2:2" x14ac:dyDescent="0.25">
      <c r="B14713"/>
    </row>
    <row r="14714" spans="2:2" x14ac:dyDescent="0.25">
      <c r="B14714"/>
    </row>
    <row r="14715" spans="2:2" x14ac:dyDescent="0.25">
      <c r="B14715"/>
    </row>
    <row r="14716" spans="2:2" x14ac:dyDescent="0.25">
      <c r="B14716"/>
    </row>
    <row r="14717" spans="2:2" x14ac:dyDescent="0.25">
      <c r="B14717"/>
    </row>
    <row r="14718" spans="2:2" x14ac:dyDescent="0.25">
      <c r="B14718"/>
    </row>
    <row r="14719" spans="2:2" x14ac:dyDescent="0.25">
      <c r="B14719"/>
    </row>
    <row r="14720" spans="2:2" x14ac:dyDescent="0.25">
      <c r="B14720"/>
    </row>
    <row r="14721" spans="2:2" x14ac:dyDescent="0.25">
      <c r="B14721"/>
    </row>
    <row r="14722" spans="2:2" x14ac:dyDescent="0.25">
      <c r="B14722"/>
    </row>
    <row r="14723" spans="2:2" x14ac:dyDescent="0.25">
      <c r="B14723"/>
    </row>
    <row r="14724" spans="2:2" x14ac:dyDescent="0.25">
      <c r="B14724"/>
    </row>
    <row r="14725" spans="2:2" x14ac:dyDescent="0.25">
      <c r="B14725"/>
    </row>
    <row r="14726" spans="2:2" x14ac:dyDescent="0.25">
      <c r="B14726"/>
    </row>
    <row r="14727" spans="2:2" x14ac:dyDescent="0.25">
      <c r="B14727"/>
    </row>
    <row r="14728" spans="2:2" x14ac:dyDescent="0.25">
      <c r="B14728"/>
    </row>
    <row r="14729" spans="2:2" x14ac:dyDescent="0.25">
      <c r="B14729"/>
    </row>
    <row r="14730" spans="2:2" x14ac:dyDescent="0.25">
      <c r="B14730"/>
    </row>
    <row r="14731" spans="2:2" x14ac:dyDescent="0.25">
      <c r="B14731"/>
    </row>
    <row r="14732" spans="2:2" x14ac:dyDescent="0.25">
      <c r="B14732"/>
    </row>
    <row r="14733" spans="2:2" x14ac:dyDescent="0.25">
      <c r="B14733"/>
    </row>
    <row r="14734" spans="2:2" x14ac:dyDescent="0.25">
      <c r="B14734"/>
    </row>
    <row r="14735" spans="2:2" x14ac:dyDescent="0.25">
      <c r="B14735"/>
    </row>
    <row r="14736" spans="2:2" x14ac:dyDescent="0.25">
      <c r="B14736"/>
    </row>
    <row r="14737" spans="2:2" x14ac:dyDescent="0.25">
      <c r="B14737"/>
    </row>
    <row r="14738" spans="2:2" x14ac:dyDescent="0.25">
      <c r="B14738"/>
    </row>
    <row r="14739" spans="2:2" x14ac:dyDescent="0.25">
      <c r="B14739"/>
    </row>
    <row r="14740" spans="2:2" x14ac:dyDescent="0.25">
      <c r="B14740"/>
    </row>
    <row r="14741" spans="2:2" x14ac:dyDescent="0.25">
      <c r="B14741"/>
    </row>
    <row r="14742" spans="2:2" x14ac:dyDescent="0.25">
      <c r="B14742"/>
    </row>
    <row r="14743" spans="2:2" x14ac:dyDescent="0.25">
      <c r="B14743"/>
    </row>
    <row r="14744" spans="2:2" x14ac:dyDescent="0.25">
      <c r="B14744"/>
    </row>
    <row r="14745" spans="2:2" x14ac:dyDescent="0.25">
      <c r="B14745"/>
    </row>
    <row r="14746" spans="2:2" x14ac:dyDescent="0.25">
      <c r="B14746"/>
    </row>
    <row r="14747" spans="2:2" x14ac:dyDescent="0.25">
      <c r="B14747"/>
    </row>
    <row r="14748" spans="2:2" x14ac:dyDescent="0.25">
      <c r="B14748"/>
    </row>
    <row r="14749" spans="2:2" x14ac:dyDescent="0.25">
      <c r="B14749"/>
    </row>
    <row r="14750" spans="2:2" x14ac:dyDescent="0.25">
      <c r="B14750"/>
    </row>
    <row r="14751" spans="2:2" x14ac:dyDescent="0.25">
      <c r="B14751"/>
    </row>
    <row r="14752" spans="2:2" x14ac:dyDescent="0.25">
      <c r="B14752"/>
    </row>
    <row r="14753" spans="2:2" x14ac:dyDescent="0.25">
      <c r="B14753"/>
    </row>
    <row r="14754" spans="2:2" x14ac:dyDescent="0.25">
      <c r="B14754"/>
    </row>
    <row r="14755" spans="2:2" x14ac:dyDescent="0.25">
      <c r="B14755"/>
    </row>
    <row r="14756" spans="2:2" x14ac:dyDescent="0.25">
      <c r="B14756"/>
    </row>
    <row r="14757" spans="2:2" x14ac:dyDescent="0.25">
      <c r="B14757"/>
    </row>
    <row r="14758" spans="2:2" x14ac:dyDescent="0.25">
      <c r="B14758"/>
    </row>
    <row r="14759" spans="2:2" x14ac:dyDescent="0.25">
      <c r="B14759"/>
    </row>
    <row r="14760" spans="2:2" x14ac:dyDescent="0.25">
      <c r="B14760"/>
    </row>
    <row r="14761" spans="2:2" x14ac:dyDescent="0.25">
      <c r="B14761"/>
    </row>
    <row r="14762" spans="2:2" x14ac:dyDescent="0.25">
      <c r="B14762"/>
    </row>
    <row r="14763" spans="2:2" x14ac:dyDescent="0.25">
      <c r="B14763"/>
    </row>
    <row r="14764" spans="2:2" x14ac:dyDescent="0.25">
      <c r="B14764"/>
    </row>
    <row r="14765" spans="2:2" x14ac:dyDescent="0.25">
      <c r="B14765"/>
    </row>
    <row r="14766" spans="2:2" x14ac:dyDescent="0.25">
      <c r="B14766"/>
    </row>
    <row r="14767" spans="2:2" x14ac:dyDescent="0.25">
      <c r="B14767"/>
    </row>
    <row r="14768" spans="2:2" x14ac:dyDescent="0.25">
      <c r="B14768"/>
    </row>
    <row r="14769" spans="2:2" x14ac:dyDescent="0.25">
      <c r="B14769"/>
    </row>
    <row r="14770" spans="2:2" x14ac:dyDescent="0.25">
      <c r="B14770"/>
    </row>
    <row r="14771" spans="2:2" x14ac:dyDescent="0.25">
      <c r="B14771"/>
    </row>
    <row r="14772" spans="2:2" x14ac:dyDescent="0.25">
      <c r="B14772"/>
    </row>
    <row r="14773" spans="2:2" x14ac:dyDescent="0.25">
      <c r="B14773"/>
    </row>
    <row r="14774" spans="2:2" x14ac:dyDescent="0.25">
      <c r="B14774"/>
    </row>
    <row r="14775" spans="2:2" x14ac:dyDescent="0.25">
      <c r="B14775"/>
    </row>
    <row r="14776" spans="2:2" x14ac:dyDescent="0.25">
      <c r="B14776"/>
    </row>
    <row r="14777" spans="2:2" x14ac:dyDescent="0.25">
      <c r="B14777"/>
    </row>
    <row r="14778" spans="2:2" x14ac:dyDescent="0.25">
      <c r="B14778"/>
    </row>
    <row r="14779" spans="2:2" x14ac:dyDescent="0.25">
      <c r="B14779"/>
    </row>
    <row r="14780" spans="2:2" x14ac:dyDescent="0.25">
      <c r="B14780"/>
    </row>
    <row r="14781" spans="2:2" x14ac:dyDescent="0.25">
      <c r="B14781"/>
    </row>
    <row r="14782" spans="2:2" x14ac:dyDescent="0.25">
      <c r="B14782"/>
    </row>
    <row r="14783" spans="2:2" x14ac:dyDescent="0.25">
      <c r="B14783"/>
    </row>
    <row r="14784" spans="2:2" x14ac:dyDescent="0.25">
      <c r="B14784"/>
    </row>
    <row r="14785" spans="2:2" x14ac:dyDescent="0.25">
      <c r="B14785"/>
    </row>
    <row r="14786" spans="2:2" x14ac:dyDescent="0.25">
      <c r="B14786"/>
    </row>
    <row r="14787" spans="2:2" x14ac:dyDescent="0.25">
      <c r="B14787"/>
    </row>
    <row r="14788" spans="2:2" x14ac:dyDescent="0.25">
      <c r="B14788"/>
    </row>
    <row r="14789" spans="2:2" x14ac:dyDescent="0.25">
      <c r="B14789"/>
    </row>
    <row r="14790" spans="2:2" x14ac:dyDescent="0.25">
      <c r="B14790"/>
    </row>
    <row r="14791" spans="2:2" x14ac:dyDescent="0.25">
      <c r="B14791"/>
    </row>
    <row r="14792" spans="2:2" x14ac:dyDescent="0.25">
      <c r="B14792"/>
    </row>
    <row r="14793" spans="2:2" x14ac:dyDescent="0.25">
      <c r="B14793"/>
    </row>
    <row r="14794" spans="2:2" x14ac:dyDescent="0.25">
      <c r="B14794"/>
    </row>
    <row r="14795" spans="2:2" x14ac:dyDescent="0.25">
      <c r="B14795"/>
    </row>
    <row r="14796" spans="2:2" x14ac:dyDescent="0.25">
      <c r="B14796"/>
    </row>
    <row r="14797" spans="2:2" x14ac:dyDescent="0.25">
      <c r="B14797"/>
    </row>
    <row r="14798" spans="2:2" x14ac:dyDescent="0.25">
      <c r="B14798"/>
    </row>
    <row r="14799" spans="2:2" x14ac:dyDescent="0.25">
      <c r="B14799"/>
    </row>
    <row r="14800" spans="2:2" x14ac:dyDescent="0.25">
      <c r="B14800"/>
    </row>
    <row r="14801" spans="2:2" x14ac:dyDescent="0.25">
      <c r="B14801"/>
    </row>
    <row r="14802" spans="2:2" x14ac:dyDescent="0.25">
      <c r="B14802"/>
    </row>
    <row r="14803" spans="2:2" x14ac:dyDescent="0.25">
      <c r="B14803"/>
    </row>
    <row r="14804" spans="2:2" x14ac:dyDescent="0.25">
      <c r="B14804"/>
    </row>
    <row r="14805" spans="2:2" x14ac:dyDescent="0.25">
      <c r="B14805"/>
    </row>
    <row r="14806" spans="2:2" x14ac:dyDescent="0.25">
      <c r="B14806"/>
    </row>
    <row r="14807" spans="2:2" x14ac:dyDescent="0.25">
      <c r="B14807"/>
    </row>
    <row r="14808" spans="2:2" x14ac:dyDescent="0.25">
      <c r="B14808"/>
    </row>
    <row r="14809" spans="2:2" x14ac:dyDescent="0.25">
      <c r="B14809"/>
    </row>
    <row r="14810" spans="2:2" x14ac:dyDescent="0.25">
      <c r="B14810"/>
    </row>
    <row r="14811" spans="2:2" x14ac:dyDescent="0.25">
      <c r="B14811"/>
    </row>
    <row r="14812" spans="2:2" x14ac:dyDescent="0.25">
      <c r="B14812"/>
    </row>
    <row r="14813" spans="2:2" x14ac:dyDescent="0.25">
      <c r="B14813"/>
    </row>
    <row r="14814" spans="2:2" x14ac:dyDescent="0.25">
      <c r="B14814"/>
    </row>
    <row r="14815" spans="2:2" x14ac:dyDescent="0.25">
      <c r="B14815"/>
    </row>
    <row r="14816" spans="2:2" x14ac:dyDescent="0.25">
      <c r="B14816"/>
    </row>
    <row r="14817" spans="2:2" x14ac:dyDescent="0.25">
      <c r="B14817"/>
    </row>
    <row r="14818" spans="2:2" x14ac:dyDescent="0.25">
      <c r="B14818"/>
    </row>
    <row r="14819" spans="2:2" x14ac:dyDescent="0.25">
      <c r="B14819"/>
    </row>
    <row r="14820" spans="2:2" x14ac:dyDescent="0.25">
      <c r="B14820"/>
    </row>
    <row r="14821" spans="2:2" x14ac:dyDescent="0.25">
      <c r="B14821"/>
    </row>
    <row r="14822" spans="2:2" x14ac:dyDescent="0.25">
      <c r="B14822"/>
    </row>
    <row r="14823" spans="2:2" x14ac:dyDescent="0.25">
      <c r="B14823"/>
    </row>
    <row r="14824" spans="2:2" x14ac:dyDescent="0.25">
      <c r="B14824"/>
    </row>
    <row r="14825" spans="2:2" x14ac:dyDescent="0.25">
      <c r="B14825"/>
    </row>
    <row r="14826" spans="2:2" x14ac:dyDescent="0.25">
      <c r="B14826"/>
    </row>
    <row r="14827" spans="2:2" x14ac:dyDescent="0.25">
      <c r="B14827"/>
    </row>
    <row r="14828" spans="2:2" x14ac:dyDescent="0.25">
      <c r="B14828"/>
    </row>
    <row r="14829" spans="2:2" x14ac:dyDescent="0.25">
      <c r="B14829"/>
    </row>
    <row r="14830" spans="2:2" x14ac:dyDescent="0.25">
      <c r="B14830"/>
    </row>
    <row r="14831" spans="2:2" x14ac:dyDescent="0.25">
      <c r="B14831"/>
    </row>
    <row r="14832" spans="2:2" x14ac:dyDescent="0.25">
      <c r="B14832"/>
    </row>
    <row r="14833" spans="2:2" x14ac:dyDescent="0.25">
      <c r="B14833"/>
    </row>
    <row r="14834" spans="2:2" x14ac:dyDescent="0.25">
      <c r="B14834"/>
    </row>
    <row r="14835" spans="2:2" x14ac:dyDescent="0.25">
      <c r="B14835"/>
    </row>
    <row r="14836" spans="2:2" x14ac:dyDescent="0.25">
      <c r="B14836"/>
    </row>
    <row r="14837" spans="2:2" x14ac:dyDescent="0.25">
      <c r="B14837"/>
    </row>
    <row r="14838" spans="2:2" x14ac:dyDescent="0.25">
      <c r="B14838"/>
    </row>
    <row r="14839" spans="2:2" x14ac:dyDescent="0.25">
      <c r="B14839"/>
    </row>
    <row r="14840" spans="2:2" x14ac:dyDescent="0.25">
      <c r="B14840"/>
    </row>
    <row r="14841" spans="2:2" x14ac:dyDescent="0.25">
      <c r="B14841"/>
    </row>
    <row r="14842" spans="2:2" x14ac:dyDescent="0.25">
      <c r="B14842"/>
    </row>
    <row r="14843" spans="2:2" x14ac:dyDescent="0.25">
      <c r="B14843"/>
    </row>
    <row r="14844" spans="2:2" x14ac:dyDescent="0.25">
      <c r="B14844"/>
    </row>
    <row r="14845" spans="2:2" x14ac:dyDescent="0.25">
      <c r="B14845"/>
    </row>
    <row r="14846" spans="2:2" x14ac:dyDescent="0.25">
      <c r="B14846"/>
    </row>
    <row r="14847" spans="2:2" x14ac:dyDescent="0.25">
      <c r="B14847"/>
    </row>
    <row r="14848" spans="2:2" x14ac:dyDescent="0.25">
      <c r="B14848"/>
    </row>
    <row r="14849" spans="2:2" x14ac:dyDescent="0.25">
      <c r="B14849"/>
    </row>
    <row r="14850" spans="2:2" x14ac:dyDescent="0.25">
      <c r="B14850"/>
    </row>
    <row r="14851" spans="2:2" x14ac:dyDescent="0.25">
      <c r="B14851"/>
    </row>
    <row r="14852" spans="2:2" x14ac:dyDescent="0.25">
      <c r="B14852"/>
    </row>
    <row r="14853" spans="2:2" x14ac:dyDescent="0.25">
      <c r="B14853"/>
    </row>
    <row r="14854" spans="2:2" x14ac:dyDescent="0.25">
      <c r="B14854"/>
    </row>
    <row r="14855" spans="2:2" x14ac:dyDescent="0.25">
      <c r="B14855"/>
    </row>
    <row r="14856" spans="2:2" x14ac:dyDescent="0.25">
      <c r="B14856"/>
    </row>
    <row r="14857" spans="2:2" x14ac:dyDescent="0.25">
      <c r="B14857"/>
    </row>
    <row r="14858" spans="2:2" x14ac:dyDescent="0.25">
      <c r="B14858"/>
    </row>
    <row r="14859" spans="2:2" x14ac:dyDescent="0.25">
      <c r="B14859"/>
    </row>
    <row r="14860" spans="2:2" x14ac:dyDescent="0.25">
      <c r="B14860"/>
    </row>
    <row r="14861" spans="2:2" x14ac:dyDescent="0.25">
      <c r="B14861"/>
    </row>
    <row r="14862" spans="2:2" x14ac:dyDescent="0.25">
      <c r="B14862"/>
    </row>
    <row r="14863" spans="2:2" x14ac:dyDescent="0.25">
      <c r="B14863"/>
    </row>
    <row r="14864" spans="2:2" x14ac:dyDescent="0.25">
      <c r="B14864"/>
    </row>
    <row r="14865" spans="2:2" x14ac:dyDescent="0.25">
      <c r="B14865"/>
    </row>
    <row r="14866" spans="2:2" x14ac:dyDescent="0.25">
      <c r="B14866"/>
    </row>
    <row r="14867" spans="2:2" x14ac:dyDescent="0.25">
      <c r="B14867"/>
    </row>
    <row r="14868" spans="2:2" x14ac:dyDescent="0.25">
      <c r="B14868"/>
    </row>
    <row r="14869" spans="2:2" x14ac:dyDescent="0.25">
      <c r="B14869"/>
    </row>
    <row r="14870" spans="2:2" x14ac:dyDescent="0.25">
      <c r="B14870"/>
    </row>
    <row r="14871" spans="2:2" x14ac:dyDescent="0.25">
      <c r="B14871"/>
    </row>
    <row r="14872" spans="2:2" x14ac:dyDescent="0.25">
      <c r="B14872"/>
    </row>
    <row r="14873" spans="2:2" x14ac:dyDescent="0.25">
      <c r="B14873"/>
    </row>
    <row r="14874" spans="2:2" x14ac:dyDescent="0.25">
      <c r="B14874"/>
    </row>
    <row r="14875" spans="2:2" x14ac:dyDescent="0.25">
      <c r="B14875"/>
    </row>
    <row r="14876" spans="2:2" x14ac:dyDescent="0.25">
      <c r="B14876"/>
    </row>
    <row r="14877" spans="2:2" x14ac:dyDescent="0.25">
      <c r="B14877"/>
    </row>
    <row r="14878" spans="2:2" x14ac:dyDescent="0.25">
      <c r="B14878"/>
    </row>
    <row r="14879" spans="2:2" x14ac:dyDescent="0.25">
      <c r="B14879"/>
    </row>
    <row r="14880" spans="2:2" x14ac:dyDescent="0.25">
      <c r="B14880"/>
    </row>
    <row r="14881" spans="2:2" x14ac:dyDescent="0.25">
      <c r="B14881"/>
    </row>
    <row r="14882" spans="2:2" x14ac:dyDescent="0.25">
      <c r="B14882"/>
    </row>
    <row r="14883" spans="2:2" x14ac:dyDescent="0.25">
      <c r="B14883"/>
    </row>
    <row r="14884" spans="2:2" x14ac:dyDescent="0.25">
      <c r="B14884"/>
    </row>
    <row r="14885" spans="2:2" x14ac:dyDescent="0.25">
      <c r="B14885"/>
    </row>
    <row r="14886" spans="2:2" x14ac:dyDescent="0.25">
      <c r="B14886"/>
    </row>
    <row r="14887" spans="2:2" x14ac:dyDescent="0.25">
      <c r="B14887"/>
    </row>
    <row r="14888" spans="2:2" x14ac:dyDescent="0.25">
      <c r="B14888"/>
    </row>
    <row r="14889" spans="2:2" x14ac:dyDescent="0.25">
      <c r="B14889"/>
    </row>
    <row r="14890" spans="2:2" x14ac:dyDescent="0.25">
      <c r="B14890"/>
    </row>
    <row r="14891" spans="2:2" x14ac:dyDescent="0.25">
      <c r="B14891"/>
    </row>
    <row r="14892" spans="2:2" x14ac:dyDescent="0.25">
      <c r="B14892"/>
    </row>
    <row r="14893" spans="2:2" x14ac:dyDescent="0.25">
      <c r="B14893"/>
    </row>
    <row r="14894" spans="2:2" x14ac:dyDescent="0.25">
      <c r="B14894"/>
    </row>
    <row r="14895" spans="2:2" x14ac:dyDescent="0.25">
      <c r="B14895"/>
    </row>
    <row r="14896" spans="2:2" x14ac:dyDescent="0.25">
      <c r="B14896"/>
    </row>
    <row r="14897" spans="2:2" x14ac:dyDescent="0.25">
      <c r="B14897"/>
    </row>
    <row r="14898" spans="2:2" x14ac:dyDescent="0.25">
      <c r="B14898"/>
    </row>
    <row r="14899" spans="2:2" x14ac:dyDescent="0.25">
      <c r="B14899"/>
    </row>
    <row r="14900" spans="2:2" x14ac:dyDescent="0.25">
      <c r="B14900"/>
    </row>
    <row r="14901" spans="2:2" x14ac:dyDescent="0.25">
      <c r="B14901"/>
    </row>
    <row r="14902" spans="2:2" x14ac:dyDescent="0.25">
      <c r="B14902"/>
    </row>
    <row r="14903" spans="2:2" x14ac:dyDescent="0.25">
      <c r="B14903"/>
    </row>
    <row r="14904" spans="2:2" x14ac:dyDescent="0.25">
      <c r="B14904"/>
    </row>
    <row r="14905" spans="2:2" x14ac:dyDescent="0.25">
      <c r="B14905"/>
    </row>
    <row r="14906" spans="2:2" x14ac:dyDescent="0.25">
      <c r="B14906"/>
    </row>
    <row r="14907" spans="2:2" x14ac:dyDescent="0.25">
      <c r="B14907"/>
    </row>
    <row r="14908" spans="2:2" x14ac:dyDescent="0.25">
      <c r="B14908"/>
    </row>
    <row r="14909" spans="2:2" x14ac:dyDescent="0.25">
      <c r="B14909"/>
    </row>
    <row r="14910" spans="2:2" x14ac:dyDescent="0.25">
      <c r="B14910"/>
    </row>
    <row r="14911" spans="2:2" x14ac:dyDescent="0.25">
      <c r="B14911"/>
    </row>
    <row r="14912" spans="2:2" x14ac:dyDescent="0.25">
      <c r="B14912"/>
    </row>
    <row r="14913" spans="2:2" x14ac:dyDescent="0.25">
      <c r="B14913"/>
    </row>
    <row r="14914" spans="2:2" x14ac:dyDescent="0.25">
      <c r="B14914"/>
    </row>
    <row r="14915" spans="2:2" x14ac:dyDescent="0.25">
      <c r="B14915"/>
    </row>
    <row r="14916" spans="2:2" x14ac:dyDescent="0.25">
      <c r="B14916"/>
    </row>
    <row r="14917" spans="2:2" x14ac:dyDescent="0.25">
      <c r="B14917"/>
    </row>
    <row r="14918" spans="2:2" x14ac:dyDescent="0.25">
      <c r="B14918"/>
    </row>
    <row r="14919" spans="2:2" x14ac:dyDescent="0.25">
      <c r="B14919"/>
    </row>
    <row r="14920" spans="2:2" x14ac:dyDescent="0.25">
      <c r="B14920"/>
    </row>
    <row r="14921" spans="2:2" x14ac:dyDescent="0.25">
      <c r="B14921"/>
    </row>
    <row r="14922" spans="2:2" x14ac:dyDescent="0.25">
      <c r="B14922"/>
    </row>
    <row r="14923" spans="2:2" x14ac:dyDescent="0.25">
      <c r="B14923"/>
    </row>
    <row r="14924" spans="2:2" x14ac:dyDescent="0.25">
      <c r="B14924"/>
    </row>
    <row r="14925" spans="2:2" x14ac:dyDescent="0.25">
      <c r="B14925"/>
    </row>
    <row r="14926" spans="2:2" x14ac:dyDescent="0.25">
      <c r="B14926"/>
    </row>
    <row r="14927" spans="2:2" x14ac:dyDescent="0.25">
      <c r="B14927"/>
    </row>
    <row r="14928" spans="2:2" x14ac:dyDescent="0.25">
      <c r="B14928"/>
    </row>
    <row r="14929" spans="2:2" x14ac:dyDescent="0.25">
      <c r="B14929"/>
    </row>
    <row r="14930" spans="2:2" x14ac:dyDescent="0.25">
      <c r="B14930"/>
    </row>
    <row r="14931" spans="2:2" x14ac:dyDescent="0.25">
      <c r="B14931"/>
    </row>
    <row r="14932" spans="2:2" x14ac:dyDescent="0.25">
      <c r="B14932"/>
    </row>
    <row r="14933" spans="2:2" x14ac:dyDescent="0.25">
      <c r="B14933"/>
    </row>
    <row r="14934" spans="2:2" x14ac:dyDescent="0.25">
      <c r="B14934"/>
    </row>
    <row r="14935" spans="2:2" x14ac:dyDescent="0.25">
      <c r="B14935"/>
    </row>
    <row r="14936" spans="2:2" x14ac:dyDescent="0.25">
      <c r="B14936"/>
    </row>
    <row r="14937" spans="2:2" x14ac:dyDescent="0.25">
      <c r="B14937"/>
    </row>
    <row r="14938" spans="2:2" x14ac:dyDescent="0.25">
      <c r="B14938"/>
    </row>
    <row r="14939" spans="2:2" x14ac:dyDescent="0.25">
      <c r="B14939"/>
    </row>
    <row r="14940" spans="2:2" x14ac:dyDescent="0.25">
      <c r="B14940"/>
    </row>
    <row r="14941" spans="2:2" x14ac:dyDescent="0.25">
      <c r="B14941"/>
    </row>
    <row r="14942" spans="2:2" x14ac:dyDescent="0.25">
      <c r="B14942"/>
    </row>
    <row r="14943" spans="2:2" x14ac:dyDescent="0.25">
      <c r="B14943"/>
    </row>
    <row r="14944" spans="2:2" x14ac:dyDescent="0.25">
      <c r="B14944"/>
    </row>
    <row r="14945" spans="2:2" x14ac:dyDescent="0.25">
      <c r="B14945"/>
    </row>
    <row r="14946" spans="2:2" x14ac:dyDescent="0.25">
      <c r="B14946"/>
    </row>
    <row r="14947" spans="2:2" x14ac:dyDescent="0.25">
      <c r="B14947"/>
    </row>
    <row r="14948" spans="2:2" x14ac:dyDescent="0.25">
      <c r="B14948"/>
    </row>
    <row r="14949" spans="2:2" x14ac:dyDescent="0.25">
      <c r="B14949"/>
    </row>
    <row r="14950" spans="2:2" x14ac:dyDescent="0.25">
      <c r="B14950"/>
    </row>
    <row r="14951" spans="2:2" x14ac:dyDescent="0.25">
      <c r="B14951"/>
    </row>
    <row r="14952" spans="2:2" x14ac:dyDescent="0.25">
      <c r="B14952"/>
    </row>
    <row r="14953" spans="2:2" x14ac:dyDescent="0.25">
      <c r="B14953"/>
    </row>
    <row r="14954" spans="2:2" x14ac:dyDescent="0.25">
      <c r="B14954"/>
    </row>
    <row r="14955" spans="2:2" x14ac:dyDescent="0.25">
      <c r="B14955"/>
    </row>
    <row r="14956" spans="2:2" x14ac:dyDescent="0.25">
      <c r="B14956"/>
    </row>
    <row r="14957" spans="2:2" x14ac:dyDescent="0.25">
      <c r="B14957"/>
    </row>
    <row r="14958" spans="2:2" x14ac:dyDescent="0.25">
      <c r="B14958"/>
    </row>
    <row r="14959" spans="2:2" x14ac:dyDescent="0.25">
      <c r="B14959"/>
    </row>
    <row r="14960" spans="2:2" x14ac:dyDescent="0.25">
      <c r="B14960"/>
    </row>
    <row r="14961" spans="2:2" x14ac:dyDescent="0.25">
      <c r="B14961"/>
    </row>
    <row r="14962" spans="2:2" x14ac:dyDescent="0.25">
      <c r="B14962"/>
    </row>
    <row r="14963" spans="2:2" x14ac:dyDescent="0.25">
      <c r="B14963"/>
    </row>
    <row r="14964" spans="2:2" x14ac:dyDescent="0.25">
      <c r="B14964"/>
    </row>
    <row r="14965" spans="2:2" x14ac:dyDescent="0.25">
      <c r="B14965"/>
    </row>
    <row r="14966" spans="2:2" x14ac:dyDescent="0.25">
      <c r="B14966"/>
    </row>
    <row r="14967" spans="2:2" x14ac:dyDescent="0.25">
      <c r="B14967"/>
    </row>
    <row r="14968" spans="2:2" x14ac:dyDescent="0.25">
      <c r="B14968"/>
    </row>
    <row r="14969" spans="2:2" x14ac:dyDescent="0.25">
      <c r="B14969"/>
    </row>
    <row r="14970" spans="2:2" x14ac:dyDescent="0.25">
      <c r="B14970"/>
    </row>
    <row r="14971" spans="2:2" x14ac:dyDescent="0.25">
      <c r="B14971"/>
    </row>
    <row r="14972" spans="2:2" x14ac:dyDescent="0.25">
      <c r="B14972"/>
    </row>
    <row r="14973" spans="2:2" x14ac:dyDescent="0.25">
      <c r="B14973"/>
    </row>
    <row r="14974" spans="2:2" x14ac:dyDescent="0.25">
      <c r="B14974"/>
    </row>
    <row r="14975" spans="2:2" x14ac:dyDescent="0.25">
      <c r="B14975"/>
    </row>
    <row r="14976" spans="2:2" x14ac:dyDescent="0.25">
      <c r="B14976"/>
    </row>
    <row r="14977" spans="2:2" x14ac:dyDescent="0.25">
      <c r="B14977"/>
    </row>
    <row r="14978" spans="2:2" x14ac:dyDescent="0.25">
      <c r="B14978"/>
    </row>
    <row r="14979" spans="2:2" x14ac:dyDescent="0.25">
      <c r="B14979"/>
    </row>
    <row r="14980" spans="2:2" x14ac:dyDescent="0.25">
      <c r="B14980"/>
    </row>
    <row r="14981" spans="2:2" x14ac:dyDescent="0.25">
      <c r="B14981"/>
    </row>
    <row r="14982" spans="2:2" x14ac:dyDescent="0.25">
      <c r="B14982"/>
    </row>
    <row r="14983" spans="2:2" x14ac:dyDescent="0.25">
      <c r="B14983"/>
    </row>
    <row r="14984" spans="2:2" x14ac:dyDescent="0.25">
      <c r="B14984"/>
    </row>
    <row r="14985" spans="2:2" x14ac:dyDescent="0.25">
      <c r="B14985"/>
    </row>
    <row r="14986" spans="2:2" x14ac:dyDescent="0.25">
      <c r="B14986"/>
    </row>
    <row r="14987" spans="2:2" x14ac:dyDescent="0.25">
      <c r="B14987"/>
    </row>
    <row r="14988" spans="2:2" x14ac:dyDescent="0.25">
      <c r="B14988"/>
    </row>
    <row r="14989" spans="2:2" x14ac:dyDescent="0.25">
      <c r="B14989"/>
    </row>
    <row r="14990" spans="2:2" x14ac:dyDescent="0.25">
      <c r="B14990"/>
    </row>
    <row r="14991" spans="2:2" x14ac:dyDescent="0.25">
      <c r="B14991"/>
    </row>
    <row r="14992" spans="2:2" x14ac:dyDescent="0.25">
      <c r="B14992"/>
    </row>
    <row r="14993" spans="2:2" x14ac:dyDescent="0.25">
      <c r="B14993"/>
    </row>
    <row r="14994" spans="2:2" x14ac:dyDescent="0.25">
      <c r="B14994"/>
    </row>
    <row r="14995" spans="2:2" x14ac:dyDescent="0.25">
      <c r="B14995"/>
    </row>
    <row r="14996" spans="2:2" x14ac:dyDescent="0.25">
      <c r="B14996"/>
    </row>
    <row r="14997" spans="2:2" x14ac:dyDescent="0.25">
      <c r="B14997"/>
    </row>
    <row r="14998" spans="2:2" x14ac:dyDescent="0.25">
      <c r="B14998"/>
    </row>
    <row r="14999" spans="2:2" x14ac:dyDescent="0.25">
      <c r="B14999"/>
    </row>
    <row r="15000" spans="2:2" x14ac:dyDescent="0.25">
      <c r="B15000"/>
    </row>
    <row r="15001" spans="2:2" x14ac:dyDescent="0.25">
      <c r="B15001"/>
    </row>
    <row r="15002" spans="2:2" x14ac:dyDescent="0.25">
      <c r="B15002"/>
    </row>
    <row r="15003" spans="2:2" x14ac:dyDescent="0.25">
      <c r="B15003"/>
    </row>
    <row r="15004" spans="2:2" x14ac:dyDescent="0.25">
      <c r="B15004"/>
    </row>
    <row r="15005" spans="2:2" x14ac:dyDescent="0.25">
      <c r="B15005"/>
    </row>
    <row r="15006" spans="2:2" x14ac:dyDescent="0.25">
      <c r="B15006"/>
    </row>
    <row r="15007" spans="2:2" x14ac:dyDescent="0.25">
      <c r="B15007"/>
    </row>
    <row r="15008" spans="2:2" x14ac:dyDescent="0.25">
      <c r="B15008"/>
    </row>
    <row r="15009" spans="2:2" x14ac:dyDescent="0.25">
      <c r="B15009"/>
    </row>
    <row r="15010" spans="2:2" x14ac:dyDescent="0.25">
      <c r="B15010"/>
    </row>
    <row r="15011" spans="2:2" x14ac:dyDescent="0.25">
      <c r="B15011"/>
    </row>
    <row r="15012" spans="2:2" x14ac:dyDescent="0.25">
      <c r="B15012"/>
    </row>
    <row r="15013" spans="2:2" x14ac:dyDescent="0.25">
      <c r="B15013"/>
    </row>
    <row r="15014" spans="2:2" x14ac:dyDescent="0.25">
      <c r="B15014"/>
    </row>
    <row r="15015" spans="2:2" x14ac:dyDescent="0.25">
      <c r="B15015"/>
    </row>
    <row r="15016" spans="2:2" x14ac:dyDescent="0.25">
      <c r="B15016"/>
    </row>
    <row r="15017" spans="2:2" x14ac:dyDescent="0.25">
      <c r="B15017"/>
    </row>
    <row r="15018" spans="2:2" x14ac:dyDescent="0.25">
      <c r="B15018"/>
    </row>
    <row r="15019" spans="2:2" x14ac:dyDescent="0.25">
      <c r="B15019"/>
    </row>
    <row r="15020" spans="2:2" x14ac:dyDescent="0.25">
      <c r="B15020"/>
    </row>
    <row r="15021" spans="2:2" x14ac:dyDescent="0.25">
      <c r="B15021"/>
    </row>
    <row r="15022" spans="2:2" x14ac:dyDescent="0.25">
      <c r="B15022"/>
    </row>
    <row r="15023" spans="2:2" x14ac:dyDescent="0.25">
      <c r="B15023"/>
    </row>
    <row r="15024" spans="2:2" x14ac:dyDescent="0.25">
      <c r="B15024"/>
    </row>
    <row r="15025" spans="2:2" x14ac:dyDescent="0.25">
      <c r="B15025"/>
    </row>
    <row r="15026" spans="2:2" x14ac:dyDescent="0.25">
      <c r="B15026"/>
    </row>
    <row r="15027" spans="2:2" x14ac:dyDescent="0.25">
      <c r="B15027"/>
    </row>
    <row r="15028" spans="2:2" x14ac:dyDescent="0.25">
      <c r="B15028"/>
    </row>
    <row r="15029" spans="2:2" x14ac:dyDescent="0.25">
      <c r="B15029"/>
    </row>
    <row r="15030" spans="2:2" x14ac:dyDescent="0.25">
      <c r="B15030"/>
    </row>
    <row r="15031" spans="2:2" x14ac:dyDescent="0.25">
      <c r="B15031"/>
    </row>
    <row r="15032" spans="2:2" x14ac:dyDescent="0.25">
      <c r="B15032"/>
    </row>
    <row r="15033" spans="2:2" x14ac:dyDescent="0.25">
      <c r="B15033"/>
    </row>
    <row r="15034" spans="2:2" x14ac:dyDescent="0.25">
      <c r="B15034"/>
    </row>
    <row r="15035" spans="2:2" x14ac:dyDescent="0.25">
      <c r="B15035"/>
    </row>
    <row r="15036" spans="2:2" x14ac:dyDescent="0.25">
      <c r="B15036"/>
    </row>
    <row r="15037" spans="2:2" x14ac:dyDescent="0.25">
      <c r="B15037"/>
    </row>
    <row r="15038" spans="2:2" x14ac:dyDescent="0.25">
      <c r="B15038"/>
    </row>
    <row r="15039" spans="2:2" x14ac:dyDescent="0.25">
      <c r="B15039"/>
    </row>
    <row r="15040" spans="2:2" x14ac:dyDescent="0.25">
      <c r="B15040"/>
    </row>
    <row r="15041" spans="2:2" x14ac:dyDescent="0.25">
      <c r="B15041"/>
    </row>
    <row r="15042" spans="2:2" x14ac:dyDescent="0.25">
      <c r="B15042"/>
    </row>
    <row r="15043" spans="2:2" x14ac:dyDescent="0.25">
      <c r="B15043"/>
    </row>
    <row r="15044" spans="2:2" x14ac:dyDescent="0.25">
      <c r="B15044"/>
    </row>
    <row r="15045" spans="2:2" x14ac:dyDescent="0.25">
      <c r="B15045"/>
    </row>
    <row r="15046" spans="2:2" x14ac:dyDescent="0.25">
      <c r="B15046"/>
    </row>
    <row r="15047" spans="2:2" x14ac:dyDescent="0.25">
      <c r="B15047"/>
    </row>
    <row r="15048" spans="2:2" x14ac:dyDescent="0.25">
      <c r="B15048"/>
    </row>
    <row r="15049" spans="2:2" x14ac:dyDescent="0.25">
      <c r="B15049"/>
    </row>
    <row r="15050" spans="2:2" x14ac:dyDescent="0.25">
      <c r="B15050"/>
    </row>
    <row r="15051" spans="2:2" x14ac:dyDescent="0.25">
      <c r="B15051"/>
    </row>
    <row r="15052" spans="2:2" x14ac:dyDescent="0.25">
      <c r="B15052"/>
    </row>
    <row r="15053" spans="2:2" x14ac:dyDescent="0.25">
      <c r="B15053"/>
    </row>
    <row r="15054" spans="2:2" x14ac:dyDescent="0.25">
      <c r="B15054"/>
    </row>
    <row r="15055" spans="2:2" x14ac:dyDescent="0.25">
      <c r="B15055"/>
    </row>
    <row r="15056" spans="2:2" x14ac:dyDescent="0.25">
      <c r="B15056"/>
    </row>
    <row r="15057" spans="2:2" x14ac:dyDescent="0.25">
      <c r="B15057"/>
    </row>
    <row r="15058" spans="2:2" x14ac:dyDescent="0.25">
      <c r="B15058"/>
    </row>
    <row r="15059" spans="2:2" x14ac:dyDescent="0.25">
      <c r="B15059"/>
    </row>
    <row r="15060" spans="2:2" x14ac:dyDescent="0.25">
      <c r="B15060"/>
    </row>
    <row r="15061" spans="2:2" x14ac:dyDescent="0.25">
      <c r="B15061"/>
    </row>
    <row r="15062" spans="2:2" x14ac:dyDescent="0.25">
      <c r="B15062"/>
    </row>
    <row r="15063" spans="2:2" x14ac:dyDescent="0.25">
      <c r="B15063"/>
    </row>
    <row r="15064" spans="2:2" x14ac:dyDescent="0.25">
      <c r="B15064"/>
    </row>
    <row r="15065" spans="2:2" x14ac:dyDescent="0.25">
      <c r="B15065"/>
    </row>
    <row r="15066" spans="2:2" x14ac:dyDescent="0.25">
      <c r="B15066"/>
    </row>
    <row r="15067" spans="2:2" x14ac:dyDescent="0.25">
      <c r="B15067"/>
    </row>
    <row r="15068" spans="2:2" x14ac:dyDescent="0.25">
      <c r="B15068"/>
    </row>
    <row r="15069" spans="2:2" x14ac:dyDescent="0.25">
      <c r="B15069"/>
    </row>
    <row r="15070" spans="2:2" x14ac:dyDescent="0.25">
      <c r="B15070"/>
    </row>
    <row r="15071" spans="2:2" x14ac:dyDescent="0.25">
      <c r="B15071"/>
    </row>
    <row r="15072" spans="2:2" x14ac:dyDescent="0.25">
      <c r="B15072"/>
    </row>
    <row r="15073" spans="2:2" x14ac:dyDescent="0.25">
      <c r="B15073"/>
    </row>
    <row r="15074" spans="2:2" x14ac:dyDescent="0.25">
      <c r="B15074"/>
    </row>
    <row r="15075" spans="2:2" x14ac:dyDescent="0.25">
      <c r="B15075"/>
    </row>
    <row r="15076" spans="2:2" x14ac:dyDescent="0.25">
      <c r="B15076"/>
    </row>
    <row r="15077" spans="2:2" x14ac:dyDescent="0.25">
      <c r="B15077"/>
    </row>
    <row r="15078" spans="2:2" x14ac:dyDescent="0.25">
      <c r="B15078"/>
    </row>
    <row r="15079" spans="2:2" x14ac:dyDescent="0.25">
      <c r="B15079"/>
    </row>
    <row r="15080" spans="2:2" x14ac:dyDescent="0.25">
      <c r="B15080"/>
    </row>
    <row r="15081" spans="2:2" x14ac:dyDescent="0.25">
      <c r="B15081"/>
    </row>
    <row r="15082" spans="2:2" x14ac:dyDescent="0.25">
      <c r="B15082"/>
    </row>
    <row r="15083" spans="2:2" x14ac:dyDescent="0.25">
      <c r="B15083"/>
    </row>
    <row r="15084" spans="2:2" x14ac:dyDescent="0.25">
      <c r="B15084"/>
    </row>
    <row r="15085" spans="2:2" x14ac:dyDescent="0.25">
      <c r="B15085"/>
    </row>
    <row r="15086" spans="2:2" x14ac:dyDescent="0.25">
      <c r="B15086"/>
    </row>
    <row r="15087" spans="2:2" x14ac:dyDescent="0.25">
      <c r="B15087"/>
    </row>
    <row r="15088" spans="2:2" x14ac:dyDescent="0.25">
      <c r="B15088"/>
    </row>
    <row r="15089" spans="2:2" x14ac:dyDescent="0.25">
      <c r="B15089"/>
    </row>
    <row r="15090" spans="2:2" x14ac:dyDescent="0.25">
      <c r="B15090"/>
    </row>
    <row r="15091" spans="2:2" x14ac:dyDescent="0.25">
      <c r="B15091"/>
    </row>
    <row r="15092" spans="2:2" x14ac:dyDescent="0.25">
      <c r="B15092"/>
    </row>
    <row r="15093" spans="2:2" x14ac:dyDescent="0.25">
      <c r="B15093"/>
    </row>
    <row r="15094" spans="2:2" x14ac:dyDescent="0.25">
      <c r="B15094"/>
    </row>
    <row r="15095" spans="2:2" x14ac:dyDescent="0.25">
      <c r="B15095"/>
    </row>
    <row r="15096" spans="2:2" x14ac:dyDescent="0.25">
      <c r="B15096"/>
    </row>
    <row r="15097" spans="2:2" x14ac:dyDescent="0.25">
      <c r="B15097"/>
    </row>
    <row r="15098" spans="2:2" x14ac:dyDescent="0.25">
      <c r="B15098"/>
    </row>
    <row r="15099" spans="2:2" x14ac:dyDescent="0.25">
      <c r="B15099"/>
    </row>
    <row r="15100" spans="2:2" x14ac:dyDescent="0.25">
      <c r="B15100"/>
    </row>
    <row r="15101" spans="2:2" x14ac:dyDescent="0.25">
      <c r="B15101"/>
    </row>
    <row r="15102" spans="2:2" x14ac:dyDescent="0.25">
      <c r="B15102"/>
    </row>
    <row r="15103" spans="2:2" x14ac:dyDescent="0.25">
      <c r="B15103"/>
    </row>
    <row r="15104" spans="2:2" x14ac:dyDescent="0.25">
      <c r="B15104"/>
    </row>
    <row r="15105" spans="2:2" x14ac:dyDescent="0.25">
      <c r="B15105"/>
    </row>
    <row r="15106" spans="2:2" x14ac:dyDescent="0.25">
      <c r="B15106"/>
    </row>
    <row r="15107" spans="2:2" x14ac:dyDescent="0.25">
      <c r="B15107"/>
    </row>
    <row r="15108" spans="2:2" x14ac:dyDescent="0.25">
      <c r="B15108"/>
    </row>
    <row r="15109" spans="2:2" x14ac:dyDescent="0.25">
      <c r="B15109"/>
    </row>
    <row r="15110" spans="2:2" x14ac:dyDescent="0.25">
      <c r="B15110"/>
    </row>
    <row r="15111" spans="2:2" x14ac:dyDescent="0.25">
      <c r="B15111"/>
    </row>
    <row r="15112" spans="2:2" x14ac:dyDescent="0.25">
      <c r="B15112"/>
    </row>
    <row r="15113" spans="2:2" x14ac:dyDescent="0.25">
      <c r="B15113"/>
    </row>
    <row r="15114" spans="2:2" x14ac:dyDescent="0.25">
      <c r="B15114"/>
    </row>
    <row r="15115" spans="2:2" x14ac:dyDescent="0.25">
      <c r="B15115"/>
    </row>
    <row r="15116" spans="2:2" x14ac:dyDescent="0.25">
      <c r="B15116"/>
    </row>
    <row r="15117" spans="2:2" x14ac:dyDescent="0.25">
      <c r="B15117"/>
    </row>
    <row r="15118" spans="2:2" x14ac:dyDescent="0.25">
      <c r="B15118"/>
    </row>
    <row r="15119" spans="2:2" x14ac:dyDescent="0.25">
      <c r="B15119"/>
    </row>
    <row r="15120" spans="2:2" x14ac:dyDescent="0.25">
      <c r="B15120"/>
    </row>
    <row r="15121" spans="2:2" x14ac:dyDescent="0.25">
      <c r="B15121"/>
    </row>
    <row r="15122" spans="2:2" x14ac:dyDescent="0.25">
      <c r="B15122"/>
    </row>
    <row r="15123" spans="2:2" x14ac:dyDescent="0.25">
      <c r="B15123"/>
    </row>
    <row r="15124" spans="2:2" x14ac:dyDescent="0.25">
      <c r="B15124"/>
    </row>
    <row r="15125" spans="2:2" x14ac:dyDescent="0.25">
      <c r="B15125"/>
    </row>
    <row r="15126" spans="2:2" x14ac:dyDescent="0.25">
      <c r="B15126"/>
    </row>
    <row r="15127" spans="2:2" x14ac:dyDescent="0.25">
      <c r="B15127"/>
    </row>
    <row r="15128" spans="2:2" x14ac:dyDescent="0.25">
      <c r="B15128"/>
    </row>
    <row r="15129" spans="2:2" x14ac:dyDescent="0.25">
      <c r="B15129"/>
    </row>
    <row r="15130" spans="2:2" x14ac:dyDescent="0.25">
      <c r="B15130"/>
    </row>
    <row r="15131" spans="2:2" x14ac:dyDescent="0.25">
      <c r="B15131"/>
    </row>
    <row r="15132" spans="2:2" x14ac:dyDescent="0.25">
      <c r="B15132"/>
    </row>
    <row r="15133" spans="2:2" x14ac:dyDescent="0.25">
      <c r="B15133"/>
    </row>
    <row r="15134" spans="2:2" x14ac:dyDescent="0.25">
      <c r="B15134"/>
    </row>
    <row r="15135" spans="2:2" x14ac:dyDescent="0.25">
      <c r="B15135"/>
    </row>
    <row r="15136" spans="2:2" x14ac:dyDescent="0.25">
      <c r="B15136"/>
    </row>
    <row r="15137" spans="2:2" x14ac:dyDescent="0.25">
      <c r="B15137"/>
    </row>
    <row r="15138" spans="2:2" x14ac:dyDescent="0.25">
      <c r="B15138"/>
    </row>
    <row r="15139" spans="2:2" x14ac:dyDescent="0.25">
      <c r="B15139"/>
    </row>
    <row r="15140" spans="2:2" x14ac:dyDescent="0.25">
      <c r="B15140"/>
    </row>
    <row r="15141" spans="2:2" x14ac:dyDescent="0.25">
      <c r="B15141"/>
    </row>
    <row r="15142" spans="2:2" x14ac:dyDescent="0.25">
      <c r="B15142"/>
    </row>
    <row r="15143" spans="2:2" x14ac:dyDescent="0.25">
      <c r="B15143"/>
    </row>
    <row r="15144" spans="2:2" x14ac:dyDescent="0.25">
      <c r="B15144"/>
    </row>
    <row r="15145" spans="2:2" x14ac:dyDescent="0.25">
      <c r="B15145"/>
    </row>
    <row r="15146" spans="2:2" x14ac:dyDescent="0.25">
      <c r="B15146"/>
    </row>
    <row r="15147" spans="2:2" x14ac:dyDescent="0.25">
      <c r="B15147"/>
    </row>
    <row r="15148" spans="2:2" x14ac:dyDescent="0.25">
      <c r="B15148"/>
    </row>
    <row r="15149" spans="2:2" x14ac:dyDescent="0.25">
      <c r="B15149"/>
    </row>
    <row r="15150" spans="2:2" x14ac:dyDescent="0.25">
      <c r="B15150"/>
    </row>
    <row r="15151" spans="2:2" x14ac:dyDescent="0.25">
      <c r="B15151"/>
    </row>
    <row r="15152" spans="2:2" x14ac:dyDescent="0.25">
      <c r="B15152"/>
    </row>
    <row r="15153" spans="2:2" x14ac:dyDescent="0.25">
      <c r="B15153"/>
    </row>
    <row r="15154" spans="2:2" x14ac:dyDescent="0.25">
      <c r="B15154"/>
    </row>
    <row r="15155" spans="2:2" x14ac:dyDescent="0.25">
      <c r="B15155"/>
    </row>
    <row r="15156" spans="2:2" x14ac:dyDescent="0.25">
      <c r="B15156"/>
    </row>
    <row r="15157" spans="2:2" x14ac:dyDescent="0.25">
      <c r="B15157"/>
    </row>
    <row r="15158" spans="2:2" x14ac:dyDescent="0.25">
      <c r="B15158"/>
    </row>
    <row r="15159" spans="2:2" x14ac:dyDescent="0.25">
      <c r="B15159"/>
    </row>
    <row r="15160" spans="2:2" x14ac:dyDescent="0.25">
      <c r="B15160"/>
    </row>
    <row r="15161" spans="2:2" x14ac:dyDescent="0.25">
      <c r="B15161"/>
    </row>
    <row r="15162" spans="2:2" x14ac:dyDescent="0.25">
      <c r="B15162"/>
    </row>
    <row r="15163" spans="2:2" x14ac:dyDescent="0.25">
      <c r="B15163"/>
    </row>
    <row r="15164" spans="2:2" x14ac:dyDescent="0.25">
      <c r="B15164"/>
    </row>
    <row r="15165" spans="2:2" x14ac:dyDescent="0.25">
      <c r="B15165"/>
    </row>
    <row r="15166" spans="2:2" x14ac:dyDescent="0.25">
      <c r="B15166"/>
    </row>
    <row r="15167" spans="2:2" x14ac:dyDescent="0.25">
      <c r="B15167"/>
    </row>
    <row r="15168" spans="2:2" x14ac:dyDescent="0.25">
      <c r="B15168"/>
    </row>
    <row r="15169" spans="2:2" x14ac:dyDescent="0.25">
      <c r="B15169"/>
    </row>
    <row r="15170" spans="2:2" x14ac:dyDescent="0.25">
      <c r="B15170"/>
    </row>
    <row r="15171" spans="2:2" x14ac:dyDescent="0.25">
      <c r="B15171"/>
    </row>
    <row r="15172" spans="2:2" x14ac:dyDescent="0.25">
      <c r="B15172"/>
    </row>
    <row r="15173" spans="2:2" x14ac:dyDescent="0.25">
      <c r="B15173"/>
    </row>
    <row r="15174" spans="2:2" x14ac:dyDescent="0.25">
      <c r="B15174"/>
    </row>
    <row r="15175" spans="2:2" x14ac:dyDescent="0.25">
      <c r="B15175"/>
    </row>
    <row r="15176" spans="2:2" x14ac:dyDescent="0.25">
      <c r="B15176"/>
    </row>
    <row r="15177" spans="2:2" x14ac:dyDescent="0.25">
      <c r="B15177"/>
    </row>
    <row r="15178" spans="2:2" x14ac:dyDescent="0.25">
      <c r="B15178"/>
    </row>
    <row r="15179" spans="2:2" x14ac:dyDescent="0.25">
      <c r="B15179"/>
    </row>
    <row r="15180" spans="2:2" x14ac:dyDescent="0.25">
      <c r="B15180"/>
    </row>
    <row r="15181" spans="2:2" x14ac:dyDescent="0.25">
      <c r="B15181"/>
    </row>
    <row r="15182" spans="2:2" x14ac:dyDescent="0.25">
      <c r="B15182"/>
    </row>
    <row r="15183" spans="2:2" x14ac:dyDescent="0.25">
      <c r="B15183"/>
    </row>
    <row r="15184" spans="2:2" x14ac:dyDescent="0.25">
      <c r="B15184"/>
    </row>
    <row r="15185" spans="2:2" x14ac:dyDescent="0.25">
      <c r="B15185"/>
    </row>
    <row r="15186" spans="2:2" x14ac:dyDescent="0.25">
      <c r="B15186"/>
    </row>
    <row r="15187" spans="2:2" x14ac:dyDescent="0.25">
      <c r="B15187"/>
    </row>
    <row r="15188" spans="2:2" x14ac:dyDescent="0.25">
      <c r="B15188"/>
    </row>
    <row r="15189" spans="2:2" x14ac:dyDescent="0.25">
      <c r="B15189"/>
    </row>
    <row r="15190" spans="2:2" x14ac:dyDescent="0.25">
      <c r="B15190"/>
    </row>
    <row r="15191" spans="2:2" x14ac:dyDescent="0.25">
      <c r="B15191"/>
    </row>
    <row r="15192" spans="2:2" x14ac:dyDescent="0.25">
      <c r="B15192"/>
    </row>
    <row r="15193" spans="2:2" x14ac:dyDescent="0.25">
      <c r="B15193"/>
    </row>
    <row r="15194" spans="2:2" x14ac:dyDescent="0.25">
      <c r="B15194"/>
    </row>
    <row r="15195" spans="2:2" x14ac:dyDescent="0.25">
      <c r="B15195"/>
    </row>
    <row r="15196" spans="2:2" x14ac:dyDescent="0.25">
      <c r="B15196"/>
    </row>
    <row r="15197" spans="2:2" x14ac:dyDescent="0.25">
      <c r="B15197"/>
    </row>
    <row r="15198" spans="2:2" x14ac:dyDescent="0.25">
      <c r="B15198"/>
    </row>
    <row r="15199" spans="2:2" x14ac:dyDescent="0.25">
      <c r="B15199"/>
    </row>
    <row r="15200" spans="2:2" x14ac:dyDescent="0.25">
      <c r="B15200"/>
    </row>
    <row r="15201" spans="2:2" x14ac:dyDescent="0.25">
      <c r="B15201"/>
    </row>
    <row r="15202" spans="2:2" x14ac:dyDescent="0.25">
      <c r="B15202"/>
    </row>
    <row r="15203" spans="2:2" x14ac:dyDescent="0.25">
      <c r="B15203"/>
    </row>
    <row r="15204" spans="2:2" x14ac:dyDescent="0.25">
      <c r="B15204"/>
    </row>
    <row r="15205" spans="2:2" x14ac:dyDescent="0.25">
      <c r="B15205"/>
    </row>
    <row r="15206" spans="2:2" x14ac:dyDescent="0.25">
      <c r="B15206"/>
    </row>
    <row r="15207" spans="2:2" x14ac:dyDescent="0.25">
      <c r="B15207"/>
    </row>
    <row r="15208" spans="2:2" x14ac:dyDescent="0.25">
      <c r="B15208"/>
    </row>
    <row r="15209" spans="2:2" x14ac:dyDescent="0.25">
      <c r="B15209"/>
    </row>
    <row r="15210" spans="2:2" x14ac:dyDescent="0.25">
      <c r="B15210"/>
    </row>
    <row r="15211" spans="2:2" x14ac:dyDescent="0.25">
      <c r="B15211"/>
    </row>
    <row r="15212" spans="2:2" x14ac:dyDescent="0.25">
      <c r="B15212"/>
    </row>
    <row r="15213" spans="2:2" x14ac:dyDescent="0.25">
      <c r="B15213"/>
    </row>
    <row r="15214" spans="2:2" x14ac:dyDescent="0.25">
      <c r="B15214"/>
    </row>
    <row r="15215" spans="2:2" x14ac:dyDescent="0.25">
      <c r="B15215"/>
    </row>
    <row r="15216" spans="2:2" x14ac:dyDescent="0.25">
      <c r="B15216"/>
    </row>
    <row r="15217" spans="2:2" x14ac:dyDescent="0.25">
      <c r="B15217"/>
    </row>
    <row r="15218" spans="2:2" x14ac:dyDescent="0.25">
      <c r="B15218"/>
    </row>
    <row r="15219" spans="2:2" x14ac:dyDescent="0.25">
      <c r="B15219"/>
    </row>
    <row r="15220" spans="2:2" x14ac:dyDescent="0.25">
      <c r="B15220"/>
    </row>
    <row r="15221" spans="2:2" x14ac:dyDescent="0.25">
      <c r="B15221"/>
    </row>
    <row r="15222" spans="2:2" x14ac:dyDescent="0.25">
      <c r="B15222"/>
    </row>
    <row r="15223" spans="2:2" x14ac:dyDescent="0.25">
      <c r="B15223"/>
    </row>
    <row r="15224" spans="2:2" x14ac:dyDescent="0.25">
      <c r="B15224"/>
    </row>
    <row r="15225" spans="2:2" x14ac:dyDescent="0.25">
      <c r="B15225"/>
    </row>
    <row r="15226" spans="2:2" x14ac:dyDescent="0.25">
      <c r="B15226"/>
    </row>
    <row r="15227" spans="2:2" x14ac:dyDescent="0.25">
      <c r="B15227"/>
    </row>
    <row r="15228" spans="2:2" x14ac:dyDescent="0.25">
      <c r="B15228"/>
    </row>
    <row r="15229" spans="2:2" x14ac:dyDescent="0.25">
      <c r="B15229"/>
    </row>
    <row r="15230" spans="2:2" x14ac:dyDescent="0.25">
      <c r="B15230"/>
    </row>
    <row r="15231" spans="2:2" x14ac:dyDescent="0.25">
      <c r="B15231"/>
    </row>
    <row r="15232" spans="2:2" x14ac:dyDescent="0.25">
      <c r="B15232"/>
    </row>
    <row r="15233" spans="2:2" x14ac:dyDescent="0.25">
      <c r="B15233"/>
    </row>
    <row r="15234" spans="2:2" x14ac:dyDescent="0.25">
      <c r="B15234"/>
    </row>
    <row r="15235" spans="2:2" x14ac:dyDescent="0.25">
      <c r="B15235"/>
    </row>
    <row r="15236" spans="2:2" x14ac:dyDescent="0.25">
      <c r="B15236"/>
    </row>
    <row r="15237" spans="2:2" x14ac:dyDescent="0.25">
      <c r="B15237"/>
    </row>
    <row r="15238" spans="2:2" x14ac:dyDescent="0.25">
      <c r="B15238"/>
    </row>
    <row r="15239" spans="2:2" x14ac:dyDescent="0.25">
      <c r="B15239"/>
    </row>
    <row r="15240" spans="2:2" x14ac:dyDescent="0.25">
      <c r="B15240"/>
    </row>
    <row r="15241" spans="2:2" x14ac:dyDescent="0.25">
      <c r="B15241"/>
    </row>
    <row r="15242" spans="2:2" x14ac:dyDescent="0.25">
      <c r="B15242"/>
    </row>
    <row r="15243" spans="2:2" x14ac:dyDescent="0.25">
      <c r="B15243"/>
    </row>
    <row r="15244" spans="2:2" x14ac:dyDescent="0.25">
      <c r="B15244"/>
    </row>
    <row r="15245" spans="2:2" x14ac:dyDescent="0.25">
      <c r="B15245"/>
    </row>
    <row r="15246" spans="2:2" x14ac:dyDescent="0.25">
      <c r="B15246"/>
    </row>
    <row r="15247" spans="2:2" x14ac:dyDescent="0.25">
      <c r="B15247"/>
    </row>
    <row r="15248" spans="2:2" x14ac:dyDescent="0.25">
      <c r="B15248"/>
    </row>
    <row r="15249" spans="2:2" x14ac:dyDescent="0.25">
      <c r="B15249"/>
    </row>
    <row r="15250" spans="2:2" x14ac:dyDescent="0.25">
      <c r="B15250"/>
    </row>
    <row r="15251" spans="2:2" x14ac:dyDescent="0.25">
      <c r="B15251"/>
    </row>
    <row r="15252" spans="2:2" x14ac:dyDescent="0.25">
      <c r="B15252"/>
    </row>
    <row r="15253" spans="2:2" x14ac:dyDescent="0.25">
      <c r="B15253"/>
    </row>
    <row r="15254" spans="2:2" x14ac:dyDescent="0.25">
      <c r="B15254"/>
    </row>
    <row r="15255" spans="2:2" x14ac:dyDescent="0.25">
      <c r="B15255"/>
    </row>
    <row r="15256" spans="2:2" x14ac:dyDescent="0.25">
      <c r="B15256"/>
    </row>
    <row r="15257" spans="2:2" x14ac:dyDescent="0.25">
      <c r="B15257"/>
    </row>
    <row r="15258" spans="2:2" x14ac:dyDescent="0.25">
      <c r="B15258"/>
    </row>
    <row r="15259" spans="2:2" x14ac:dyDescent="0.25">
      <c r="B15259"/>
    </row>
    <row r="15260" spans="2:2" x14ac:dyDescent="0.25">
      <c r="B15260"/>
    </row>
    <row r="15261" spans="2:2" x14ac:dyDescent="0.25">
      <c r="B15261"/>
    </row>
    <row r="15262" spans="2:2" x14ac:dyDescent="0.25">
      <c r="B15262"/>
    </row>
    <row r="15263" spans="2:2" x14ac:dyDescent="0.25">
      <c r="B15263"/>
    </row>
    <row r="15264" spans="2:2" x14ac:dyDescent="0.25">
      <c r="B15264"/>
    </row>
    <row r="15265" spans="2:2" x14ac:dyDescent="0.25">
      <c r="B15265"/>
    </row>
    <row r="15266" spans="2:2" x14ac:dyDescent="0.25">
      <c r="B15266"/>
    </row>
    <row r="15267" spans="2:2" x14ac:dyDescent="0.25">
      <c r="B15267"/>
    </row>
    <row r="15268" spans="2:2" x14ac:dyDescent="0.25">
      <c r="B15268"/>
    </row>
    <row r="15269" spans="2:2" x14ac:dyDescent="0.25">
      <c r="B15269"/>
    </row>
    <row r="15270" spans="2:2" x14ac:dyDescent="0.25">
      <c r="B15270"/>
    </row>
    <row r="15271" spans="2:2" x14ac:dyDescent="0.25">
      <c r="B15271"/>
    </row>
    <row r="15272" spans="2:2" x14ac:dyDescent="0.25">
      <c r="B15272"/>
    </row>
    <row r="15273" spans="2:2" x14ac:dyDescent="0.25">
      <c r="B15273"/>
    </row>
    <row r="15274" spans="2:2" x14ac:dyDescent="0.25">
      <c r="B15274"/>
    </row>
    <row r="15275" spans="2:2" x14ac:dyDescent="0.25">
      <c r="B15275"/>
    </row>
    <row r="15276" spans="2:2" x14ac:dyDescent="0.25">
      <c r="B15276"/>
    </row>
    <row r="15277" spans="2:2" x14ac:dyDescent="0.25">
      <c r="B15277"/>
    </row>
    <row r="15278" spans="2:2" x14ac:dyDescent="0.25">
      <c r="B15278"/>
    </row>
    <row r="15279" spans="2:2" x14ac:dyDescent="0.25">
      <c r="B15279"/>
    </row>
    <row r="15280" spans="2:2" x14ac:dyDescent="0.25">
      <c r="B15280"/>
    </row>
    <row r="15281" spans="2:2" x14ac:dyDescent="0.25">
      <c r="B15281"/>
    </row>
    <row r="15282" spans="2:2" x14ac:dyDescent="0.25">
      <c r="B15282"/>
    </row>
    <row r="15283" spans="2:2" x14ac:dyDescent="0.25">
      <c r="B15283"/>
    </row>
    <row r="15284" spans="2:2" x14ac:dyDescent="0.25">
      <c r="B15284"/>
    </row>
    <row r="15285" spans="2:2" x14ac:dyDescent="0.25">
      <c r="B15285"/>
    </row>
    <row r="15286" spans="2:2" x14ac:dyDescent="0.25">
      <c r="B15286"/>
    </row>
    <row r="15287" spans="2:2" x14ac:dyDescent="0.25">
      <c r="B15287"/>
    </row>
    <row r="15288" spans="2:2" x14ac:dyDescent="0.25">
      <c r="B15288"/>
    </row>
    <row r="15289" spans="2:2" x14ac:dyDescent="0.25">
      <c r="B15289"/>
    </row>
    <row r="15290" spans="2:2" x14ac:dyDescent="0.25">
      <c r="B15290"/>
    </row>
    <row r="15291" spans="2:2" x14ac:dyDescent="0.25">
      <c r="B15291"/>
    </row>
    <row r="15292" spans="2:2" x14ac:dyDescent="0.25">
      <c r="B15292"/>
    </row>
    <row r="15293" spans="2:2" x14ac:dyDescent="0.25">
      <c r="B15293"/>
    </row>
    <row r="15294" spans="2:2" x14ac:dyDescent="0.25">
      <c r="B15294"/>
    </row>
    <row r="15295" spans="2:2" x14ac:dyDescent="0.25">
      <c r="B15295"/>
    </row>
    <row r="15296" spans="2:2" x14ac:dyDescent="0.25">
      <c r="B15296"/>
    </row>
    <row r="15297" spans="2:2" x14ac:dyDescent="0.25">
      <c r="B15297"/>
    </row>
    <row r="15298" spans="2:2" x14ac:dyDescent="0.25">
      <c r="B15298"/>
    </row>
    <row r="15299" spans="2:2" x14ac:dyDescent="0.25">
      <c r="B15299"/>
    </row>
    <row r="15300" spans="2:2" x14ac:dyDescent="0.25">
      <c r="B15300"/>
    </row>
    <row r="15301" spans="2:2" x14ac:dyDescent="0.25">
      <c r="B15301"/>
    </row>
    <row r="15302" spans="2:2" x14ac:dyDescent="0.25">
      <c r="B15302"/>
    </row>
    <row r="15303" spans="2:2" x14ac:dyDescent="0.25">
      <c r="B15303"/>
    </row>
    <row r="15304" spans="2:2" x14ac:dyDescent="0.25">
      <c r="B15304"/>
    </row>
    <row r="15305" spans="2:2" x14ac:dyDescent="0.25">
      <c r="B15305"/>
    </row>
    <row r="15306" spans="2:2" x14ac:dyDescent="0.25">
      <c r="B15306"/>
    </row>
    <row r="15307" spans="2:2" x14ac:dyDescent="0.25">
      <c r="B15307"/>
    </row>
    <row r="15308" spans="2:2" x14ac:dyDescent="0.25">
      <c r="B15308"/>
    </row>
    <row r="15309" spans="2:2" x14ac:dyDescent="0.25">
      <c r="B15309"/>
    </row>
    <row r="15310" spans="2:2" x14ac:dyDescent="0.25">
      <c r="B15310"/>
    </row>
    <row r="15311" spans="2:2" x14ac:dyDescent="0.25">
      <c r="B15311"/>
    </row>
    <row r="15312" spans="2:2" x14ac:dyDescent="0.25">
      <c r="B15312"/>
    </row>
    <row r="15313" spans="2:2" x14ac:dyDescent="0.25">
      <c r="B15313"/>
    </row>
    <row r="15314" spans="2:2" x14ac:dyDescent="0.25">
      <c r="B15314"/>
    </row>
    <row r="15315" spans="2:2" x14ac:dyDescent="0.25">
      <c r="B15315"/>
    </row>
    <row r="15316" spans="2:2" x14ac:dyDescent="0.25">
      <c r="B15316"/>
    </row>
    <row r="15317" spans="2:2" x14ac:dyDescent="0.25">
      <c r="B15317"/>
    </row>
    <row r="15318" spans="2:2" x14ac:dyDescent="0.25">
      <c r="B15318"/>
    </row>
    <row r="15319" spans="2:2" x14ac:dyDescent="0.25">
      <c r="B15319"/>
    </row>
    <row r="15320" spans="2:2" x14ac:dyDescent="0.25">
      <c r="B15320"/>
    </row>
    <row r="15321" spans="2:2" x14ac:dyDescent="0.25">
      <c r="B15321"/>
    </row>
    <row r="15322" spans="2:2" x14ac:dyDescent="0.25">
      <c r="B15322"/>
    </row>
    <row r="15323" spans="2:2" x14ac:dyDescent="0.25">
      <c r="B15323"/>
    </row>
    <row r="15324" spans="2:2" x14ac:dyDescent="0.25">
      <c r="B15324"/>
    </row>
    <row r="15325" spans="2:2" x14ac:dyDescent="0.25">
      <c r="B15325"/>
    </row>
    <row r="15326" spans="2:2" x14ac:dyDescent="0.25">
      <c r="B15326"/>
    </row>
    <row r="15327" spans="2:2" x14ac:dyDescent="0.25">
      <c r="B15327"/>
    </row>
    <row r="15328" spans="2:2" x14ac:dyDescent="0.25">
      <c r="B15328"/>
    </row>
    <row r="15329" spans="2:2" x14ac:dyDescent="0.25">
      <c r="B15329"/>
    </row>
    <row r="15330" spans="2:2" x14ac:dyDescent="0.25">
      <c r="B15330"/>
    </row>
    <row r="15331" spans="2:2" x14ac:dyDescent="0.25">
      <c r="B15331"/>
    </row>
    <row r="15332" spans="2:2" x14ac:dyDescent="0.25">
      <c r="B15332"/>
    </row>
    <row r="15333" spans="2:2" x14ac:dyDescent="0.25">
      <c r="B15333"/>
    </row>
    <row r="15334" spans="2:2" x14ac:dyDescent="0.25">
      <c r="B15334"/>
    </row>
    <row r="15335" spans="2:2" x14ac:dyDescent="0.25">
      <c r="B15335"/>
    </row>
    <row r="15336" spans="2:2" x14ac:dyDescent="0.25">
      <c r="B15336"/>
    </row>
    <row r="15337" spans="2:2" x14ac:dyDescent="0.25">
      <c r="B15337"/>
    </row>
    <row r="15338" spans="2:2" x14ac:dyDescent="0.25">
      <c r="B15338"/>
    </row>
    <row r="15339" spans="2:2" x14ac:dyDescent="0.25">
      <c r="B15339"/>
    </row>
    <row r="15340" spans="2:2" x14ac:dyDescent="0.25">
      <c r="B15340"/>
    </row>
    <row r="15341" spans="2:2" x14ac:dyDescent="0.25">
      <c r="B15341"/>
    </row>
    <row r="15342" spans="2:2" x14ac:dyDescent="0.25">
      <c r="B15342"/>
    </row>
    <row r="15343" spans="2:2" x14ac:dyDescent="0.25">
      <c r="B15343"/>
    </row>
    <row r="15344" spans="2:2" x14ac:dyDescent="0.25">
      <c r="B15344"/>
    </row>
    <row r="15345" spans="2:2" x14ac:dyDescent="0.25">
      <c r="B15345"/>
    </row>
    <row r="15346" spans="2:2" x14ac:dyDescent="0.25">
      <c r="B15346"/>
    </row>
    <row r="15347" spans="2:2" x14ac:dyDescent="0.25">
      <c r="B15347"/>
    </row>
    <row r="15348" spans="2:2" x14ac:dyDescent="0.25">
      <c r="B15348"/>
    </row>
    <row r="15349" spans="2:2" x14ac:dyDescent="0.25">
      <c r="B15349"/>
    </row>
    <row r="15350" spans="2:2" x14ac:dyDescent="0.25">
      <c r="B15350"/>
    </row>
    <row r="15351" spans="2:2" x14ac:dyDescent="0.25">
      <c r="B15351"/>
    </row>
    <row r="15352" spans="2:2" x14ac:dyDescent="0.25">
      <c r="B15352"/>
    </row>
    <row r="15353" spans="2:2" x14ac:dyDescent="0.25">
      <c r="B15353"/>
    </row>
    <row r="15354" spans="2:2" x14ac:dyDescent="0.25">
      <c r="B15354"/>
    </row>
    <row r="15355" spans="2:2" x14ac:dyDescent="0.25">
      <c r="B15355"/>
    </row>
    <row r="15356" spans="2:2" x14ac:dyDescent="0.25">
      <c r="B15356"/>
    </row>
    <row r="15357" spans="2:2" x14ac:dyDescent="0.25">
      <c r="B15357"/>
    </row>
    <row r="15358" spans="2:2" x14ac:dyDescent="0.25">
      <c r="B15358"/>
    </row>
    <row r="15359" spans="2:2" x14ac:dyDescent="0.25">
      <c r="B15359"/>
    </row>
    <row r="15360" spans="2:2" x14ac:dyDescent="0.25">
      <c r="B15360"/>
    </row>
    <row r="15361" spans="2:2" x14ac:dyDescent="0.25">
      <c r="B15361"/>
    </row>
    <row r="15362" spans="2:2" x14ac:dyDescent="0.25">
      <c r="B15362"/>
    </row>
    <row r="15363" spans="2:2" x14ac:dyDescent="0.25">
      <c r="B15363"/>
    </row>
    <row r="15364" spans="2:2" x14ac:dyDescent="0.25">
      <c r="B15364"/>
    </row>
    <row r="15365" spans="2:2" x14ac:dyDescent="0.25">
      <c r="B15365"/>
    </row>
    <row r="15366" spans="2:2" x14ac:dyDescent="0.25">
      <c r="B15366"/>
    </row>
    <row r="15367" spans="2:2" x14ac:dyDescent="0.25">
      <c r="B15367"/>
    </row>
    <row r="15368" spans="2:2" x14ac:dyDescent="0.25">
      <c r="B15368"/>
    </row>
    <row r="15369" spans="2:2" x14ac:dyDescent="0.25">
      <c r="B15369"/>
    </row>
    <row r="15370" spans="2:2" x14ac:dyDescent="0.25">
      <c r="B15370"/>
    </row>
    <row r="15371" spans="2:2" x14ac:dyDescent="0.25">
      <c r="B15371"/>
    </row>
    <row r="15372" spans="2:2" x14ac:dyDescent="0.25">
      <c r="B15372"/>
    </row>
    <row r="15373" spans="2:2" x14ac:dyDescent="0.25">
      <c r="B15373"/>
    </row>
    <row r="15374" spans="2:2" x14ac:dyDescent="0.25">
      <c r="B15374"/>
    </row>
    <row r="15375" spans="2:2" x14ac:dyDescent="0.25">
      <c r="B15375"/>
    </row>
    <row r="15376" spans="2:2" x14ac:dyDescent="0.25">
      <c r="B15376"/>
    </row>
    <row r="15377" spans="2:2" x14ac:dyDescent="0.25">
      <c r="B15377"/>
    </row>
    <row r="15378" spans="2:2" x14ac:dyDescent="0.25">
      <c r="B15378"/>
    </row>
    <row r="15379" spans="2:2" x14ac:dyDescent="0.25">
      <c r="B15379"/>
    </row>
    <row r="15380" spans="2:2" x14ac:dyDescent="0.25">
      <c r="B15380"/>
    </row>
    <row r="15381" spans="2:2" x14ac:dyDescent="0.25">
      <c r="B15381"/>
    </row>
    <row r="15382" spans="2:2" x14ac:dyDescent="0.25">
      <c r="B15382"/>
    </row>
    <row r="15383" spans="2:2" x14ac:dyDescent="0.25">
      <c r="B15383"/>
    </row>
    <row r="15384" spans="2:2" x14ac:dyDescent="0.25">
      <c r="B15384"/>
    </row>
    <row r="15385" spans="2:2" x14ac:dyDescent="0.25">
      <c r="B15385"/>
    </row>
    <row r="15386" spans="2:2" x14ac:dyDescent="0.25">
      <c r="B15386"/>
    </row>
    <row r="15387" spans="2:2" x14ac:dyDescent="0.25">
      <c r="B15387"/>
    </row>
    <row r="15388" spans="2:2" x14ac:dyDescent="0.25">
      <c r="B15388"/>
    </row>
    <row r="15389" spans="2:2" x14ac:dyDescent="0.25">
      <c r="B15389"/>
    </row>
    <row r="15390" spans="2:2" x14ac:dyDescent="0.25">
      <c r="B15390"/>
    </row>
    <row r="15391" spans="2:2" x14ac:dyDescent="0.25">
      <c r="B15391"/>
    </row>
    <row r="15392" spans="2:2" x14ac:dyDescent="0.25">
      <c r="B15392"/>
    </row>
    <row r="15393" spans="2:2" x14ac:dyDescent="0.25">
      <c r="B15393"/>
    </row>
    <row r="15394" spans="2:2" x14ac:dyDescent="0.25">
      <c r="B15394"/>
    </row>
    <row r="15395" spans="2:2" x14ac:dyDescent="0.25">
      <c r="B15395"/>
    </row>
    <row r="15396" spans="2:2" x14ac:dyDescent="0.25">
      <c r="B15396"/>
    </row>
    <row r="15397" spans="2:2" x14ac:dyDescent="0.25">
      <c r="B15397"/>
    </row>
    <row r="15398" spans="2:2" x14ac:dyDescent="0.25">
      <c r="B15398"/>
    </row>
    <row r="15399" spans="2:2" x14ac:dyDescent="0.25">
      <c r="B15399"/>
    </row>
    <row r="15400" spans="2:2" x14ac:dyDescent="0.25">
      <c r="B15400"/>
    </row>
    <row r="15401" spans="2:2" x14ac:dyDescent="0.25">
      <c r="B15401"/>
    </row>
    <row r="15402" spans="2:2" x14ac:dyDescent="0.25">
      <c r="B15402"/>
    </row>
    <row r="15403" spans="2:2" x14ac:dyDescent="0.25">
      <c r="B15403"/>
    </row>
    <row r="15404" spans="2:2" x14ac:dyDescent="0.25">
      <c r="B15404"/>
    </row>
    <row r="15405" spans="2:2" x14ac:dyDescent="0.25">
      <c r="B15405"/>
    </row>
    <row r="15406" spans="2:2" x14ac:dyDescent="0.25">
      <c r="B15406"/>
    </row>
    <row r="15407" spans="2:2" x14ac:dyDescent="0.25">
      <c r="B15407"/>
    </row>
    <row r="15408" spans="2:2" x14ac:dyDescent="0.25">
      <c r="B15408"/>
    </row>
    <row r="15409" spans="2:2" x14ac:dyDescent="0.25">
      <c r="B15409"/>
    </row>
    <row r="15410" spans="2:2" x14ac:dyDescent="0.25">
      <c r="B15410"/>
    </row>
    <row r="15411" spans="2:2" x14ac:dyDescent="0.25">
      <c r="B15411"/>
    </row>
    <row r="15412" spans="2:2" x14ac:dyDescent="0.25">
      <c r="B15412"/>
    </row>
    <row r="15413" spans="2:2" x14ac:dyDescent="0.25">
      <c r="B15413"/>
    </row>
    <row r="15414" spans="2:2" x14ac:dyDescent="0.25">
      <c r="B15414"/>
    </row>
    <row r="15415" spans="2:2" x14ac:dyDescent="0.25">
      <c r="B15415"/>
    </row>
    <row r="15416" spans="2:2" x14ac:dyDescent="0.25">
      <c r="B15416"/>
    </row>
    <row r="15417" spans="2:2" x14ac:dyDescent="0.25">
      <c r="B15417"/>
    </row>
    <row r="15418" spans="2:2" x14ac:dyDescent="0.25">
      <c r="B15418"/>
    </row>
    <row r="15419" spans="2:2" x14ac:dyDescent="0.25">
      <c r="B15419"/>
    </row>
    <row r="15420" spans="2:2" x14ac:dyDescent="0.25">
      <c r="B15420"/>
    </row>
    <row r="15421" spans="2:2" x14ac:dyDescent="0.25">
      <c r="B15421"/>
    </row>
    <row r="15422" spans="2:2" x14ac:dyDescent="0.25">
      <c r="B15422"/>
    </row>
    <row r="15423" spans="2:2" x14ac:dyDescent="0.25">
      <c r="B15423"/>
    </row>
    <row r="15424" spans="2:2" x14ac:dyDescent="0.25">
      <c r="B15424"/>
    </row>
    <row r="15425" spans="2:2" x14ac:dyDescent="0.25">
      <c r="B15425"/>
    </row>
    <row r="15426" spans="2:2" x14ac:dyDescent="0.25">
      <c r="B15426"/>
    </row>
    <row r="15427" spans="2:2" x14ac:dyDescent="0.25">
      <c r="B15427"/>
    </row>
    <row r="15428" spans="2:2" x14ac:dyDescent="0.25">
      <c r="B15428"/>
    </row>
    <row r="15429" spans="2:2" x14ac:dyDescent="0.25">
      <c r="B15429"/>
    </row>
    <row r="15430" spans="2:2" x14ac:dyDescent="0.25">
      <c r="B15430"/>
    </row>
    <row r="15431" spans="2:2" x14ac:dyDescent="0.25">
      <c r="B15431"/>
    </row>
    <row r="15432" spans="2:2" x14ac:dyDescent="0.25">
      <c r="B15432"/>
    </row>
    <row r="15433" spans="2:2" x14ac:dyDescent="0.25">
      <c r="B15433"/>
    </row>
    <row r="15434" spans="2:2" x14ac:dyDescent="0.25">
      <c r="B15434"/>
    </row>
    <row r="15435" spans="2:2" x14ac:dyDescent="0.25">
      <c r="B15435"/>
    </row>
    <row r="15436" spans="2:2" x14ac:dyDescent="0.25">
      <c r="B15436"/>
    </row>
    <row r="15437" spans="2:2" x14ac:dyDescent="0.25">
      <c r="B15437"/>
    </row>
    <row r="15438" spans="2:2" x14ac:dyDescent="0.25">
      <c r="B15438"/>
    </row>
    <row r="15439" spans="2:2" x14ac:dyDescent="0.25">
      <c r="B15439"/>
    </row>
    <row r="15440" spans="2:2" x14ac:dyDescent="0.25">
      <c r="B15440"/>
    </row>
    <row r="15441" spans="2:2" x14ac:dyDescent="0.25">
      <c r="B15441"/>
    </row>
    <row r="15442" spans="2:2" x14ac:dyDescent="0.25">
      <c r="B15442"/>
    </row>
    <row r="15443" spans="2:2" x14ac:dyDescent="0.25">
      <c r="B15443"/>
    </row>
    <row r="15444" spans="2:2" x14ac:dyDescent="0.25">
      <c r="B15444"/>
    </row>
    <row r="15445" spans="2:2" x14ac:dyDescent="0.25">
      <c r="B15445"/>
    </row>
    <row r="15446" spans="2:2" x14ac:dyDescent="0.25">
      <c r="B15446"/>
    </row>
    <row r="15447" spans="2:2" x14ac:dyDescent="0.25">
      <c r="B15447"/>
    </row>
    <row r="15448" spans="2:2" x14ac:dyDescent="0.25">
      <c r="B15448"/>
    </row>
    <row r="15449" spans="2:2" x14ac:dyDescent="0.25">
      <c r="B15449"/>
    </row>
    <row r="15450" spans="2:2" x14ac:dyDescent="0.25">
      <c r="B15450"/>
    </row>
    <row r="15451" spans="2:2" x14ac:dyDescent="0.25">
      <c r="B15451"/>
    </row>
    <row r="15452" spans="2:2" x14ac:dyDescent="0.25">
      <c r="B15452"/>
    </row>
    <row r="15453" spans="2:2" x14ac:dyDescent="0.25">
      <c r="B15453"/>
    </row>
    <row r="15454" spans="2:2" x14ac:dyDescent="0.25">
      <c r="B15454"/>
    </row>
    <row r="15455" spans="2:2" x14ac:dyDescent="0.25">
      <c r="B15455"/>
    </row>
    <row r="15456" spans="2:2" x14ac:dyDescent="0.25">
      <c r="B15456"/>
    </row>
    <row r="15457" spans="2:2" x14ac:dyDescent="0.25">
      <c r="B15457"/>
    </row>
    <row r="15458" spans="2:2" x14ac:dyDescent="0.25">
      <c r="B15458"/>
    </row>
    <row r="15459" spans="2:2" x14ac:dyDescent="0.25">
      <c r="B15459"/>
    </row>
    <row r="15460" spans="2:2" x14ac:dyDescent="0.25">
      <c r="B15460"/>
    </row>
    <row r="15461" spans="2:2" x14ac:dyDescent="0.25">
      <c r="B15461"/>
    </row>
    <row r="15462" spans="2:2" x14ac:dyDescent="0.25">
      <c r="B15462"/>
    </row>
    <row r="15463" spans="2:2" x14ac:dyDescent="0.25">
      <c r="B15463"/>
    </row>
    <row r="15464" spans="2:2" x14ac:dyDescent="0.25">
      <c r="B15464"/>
    </row>
    <row r="15465" spans="2:2" x14ac:dyDescent="0.25">
      <c r="B15465"/>
    </row>
    <row r="15466" spans="2:2" x14ac:dyDescent="0.25">
      <c r="B15466"/>
    </row>
    <row r="15467" spans="2:2" x14ac:dyDescent="0.25">
      <c r="B15467"/>
    </row>
    <row r="15468" spans="2:2" x14ac:dyDescent="0.25">
      <c r="B15468"/>
    </row>
    <row r="15469" spans="2:2" x14ac:dyDescent="0.25">
      <c r="B15469"/>
    </row>
    <row r="15470" spans="2:2" x14ac:dyDescent="0.25">
      <c r="B15470"/>
    </row>
    <row r="15471" spans="2:2" x14ac:dyDescent="0.25">
      <c r="B15471"/>
    </row>
    <row r="15472" spans="2:2" x14ac:dyDescent="0.25">
      <c r="B15472"/>
    </row>
    <row r="15473" spans="2:2" x14ac:dyDescent="0.25">
      <c r="B15473"/>
    </row>
    <row r="15474" spans="2:2" x14ac:dyDescent="0.25">
      <c r="B15474"/>
    </row>
    <row r="15475" spans="2:2" x14ac:dyDescent="0.25">
      <c r="B15475"/>
    </row>
    <row r="15476" spans="2:2" x14ac:dyDescent="0.25">
      <c r="B15476"/>
    </row>
    <row r="15477" spans="2:2" x14ac:dyDescent="0.25">
      <c r="B15477"/>
    </row>
    <row r="15478" spans="2:2" x14ac:dyDescent="0.25">
      <c r="B15478"/>
    </row>
    <row r="15479" spans="2:2" x14ac:dyDescent="0.25">
      <c r="B15479"/>
    </row>
    <row r="15480" spans="2:2" x14ac:dyDescent="0.25">
      <c r="B15480"/>
    </row>
    <row r="15481" spans="2:2" x14ac:dyDescent="0.25">
      <c r="B15481"/>
    </row>
    <row r="15482" spans="2:2" x14ac:dyDescent="0.25">
      <c r="B15482"/>
    </row>
    <row r="15483" spans="2:2" x14ac:dyDescent="0.25">
      <c r="B15483"/>
    </row>
    <row r="15484" spans="2:2" x14ac:dyDescent="0.25">
      <c r="B15484"/>
    </row>
    <row r="15485" spans="2:2" x14ac:dyDescent="0.25">
      <c r="B15485"/>
    </row>
    <row r="15486" spans="2:2" x14ac:dyDescent="0.25">
      <c r="B15486"/>
    </row>
    <row r="15487" spans="2:2" x14ac:dyDescent="0.25">
      <c r="B15487"/>
    </row>
    <row r="15488" spans="2:2" x14ac:dyDescent="0.25">
      <c r="B15488"/>
    </row>
    <row r="15489" spans="2:2" x14ac:dyDescent="0.25">
      <c r="B15489"/>
    </row>
    <row r="15490" spans="2:2" x14ac:dyDescent="0.25">
      <c r="B15490"/>
    </row>
    <row r="15491" spans="2:2" x14ac:dyDescent="0.25">
      <c r="B15491"/>
    </row>
    <row r="15492" spans="2:2" x14ac:dyDescent="0.25">
      <c r="B15492"/>
    </row>
    <row r="15493" spans="2:2" x14ac:dyDescent="0.25">
      <c r="B15493"/>
    </row>
    <row r="15494" spans="2:2" x14ac:dyDescent="0.25">
      <c r="B15494"/>
    </row>
    <row r="15495" spans="2:2" x14ac:dyDescent="0.25">
      <c r="B15495"/>
    </row>
    <row r="15496" spans="2:2" x14ac:dyDescent="0.25">
      <c r="B15496"/>
    </row>
    <row r="15497" spans="2:2" x14ac:dyDescent="0.25">
      <c r="B15497"/>
    </row>
    <row r="15498" spans="2:2" x14ac:dyDescent="0.25">
      <c r="B15498"/>
    </row>
    <row r="15499" spans="2:2" x14ac:dyDescent="0.25">
      <c r="B15499"/>
    </row>
    <row r="15500" spans="2:2" x14ac:dyDescent="0.25">
      <c r="B15500"/>
    </row>
    <row r="15501" spans="2:2" x14ac:dyDescent="0.25">
      <c r="B15501"/>
    </row>
    <row r="15502" spans="2:2" x14ac:dyDescent="0.25">
      <c r="B15502"/>
    </row>
    <row r="15503" spans="2:2" x14ac:dyDescent="0.25">
      <c r="B15503"/>
    </row>
    <row r="15504" spans="2:2" x14ac:dyDescent="0.25">
      <c r="B15504"/>
    </row>
    <row r="15505" spans="2:2" x14ac:dyDescent="0.25">
      <c r="B15505"/>
    </row>
    <row r="15506" spans="2:2" x14ac:dyDescent="0.25">
      <c r="B15506"/>
    </row>
    <row r="15507" spans="2:2" x14ac:dyDescent="0.25">
      <c r="B15507"/>
    </row>
    <row r="15508" spans="2:2" x14ac:dyDescent="0.25">
      <c r="B15508"/>
    </row>
    <row r="15509" spans="2:2" x14ac:dyDescent="0.25">
      <c r="B15509"/>
    </row>
    <row r="15510" spans="2:2" x14ac:dyDescent="0.25">
      <c r="B15510"/>
    </row>
    <row r="15511" spans="2:2" x14ac:dyDescent="0.25">
      <c r="B15511"/>
    </row>
    <row r="15512" spans="2:2" x14ac:dyDescent="0.25">
      <c r="B15512"/>
    </row>
    <row r="15513" spans="2:2" x14ac:dyDescent="0.25">
      <c r="B15513"/>
    </row>
    <row r="15514" spans="2:2" x14ac:dyDescent="0.25">
      <c r="B15514"/>
    </row>
    <row r="15515" spans="2:2" x14ac:dyDescent="0.25">
      <c r="B15515"/>
    </row>
    <row r="15516" spans="2:2" x14ac:dyDescent="0.25">
      <c r="B15516"/>
    </row>
    <row r="15517" spans="2:2" x14ac:dyDescent="0.25">
      <c r="B15517"/>
    </row>
    <row r="15518" spans="2:2" x14ac:dyDescent="0.25">
      <c r="B15518"/>
    </row>
    <row r="15519" spans="2:2" x14ac:dyDescent="0.25">
      <c r="B15519"/>
    </row>
    <row r="15520" spans="2:2" x14ac:dyDescent="0.25">
      <c r="B15520"/>
    </row>
    <row r="15521" spans="2:2" x14ac:dyDescent="0.25">
      <c r="B15521"/>
    </row>
    <row r="15522" spans="2:2" x14ac:dyDescent="0.25">
      <c r="B15522"/>
    </row>
    <row r="15523" spans="2:2" x14ac:dyDescent="0.25">
      <c r="B15523"/>
    </row>
    <row r="15524" spans="2:2" x14ac:dyDescent="0.25">
      <c r="B15524"/>
    </row>
    <row r="15525" spans="2:2" x14ac:dyDescent="0.25">
      <c r="B15525"/>
    </row>
    <row r="15526" spans="2:2" x14ac:dyDescent="0.25">
      <c r="B15526"/>
    </row>
    <row r="15527" spans="2:2" x14ac:dyDescent="0.25">
      <c r="B15527"/>
    </row>
    <row r="15528" spans="2:2" x14ac:dyDescent="0.25">
      <c r="B15528"/>
    </row>
    <row r="15529" spans="2:2" x14ac:dyDescent="0.25">
      <c r="B15529"/>
    </row>
    <row r="15530" spans="2:2" x14ac:dyDescent="0.25">
      <c r="B15530"/>
    </row>
    <row r="15531" spans="2:2" x14ac:dyDescent="0.25">
      <c r="B15531"/>
    </row>
    <row r="15532" spans="2:2" x14ac:dyDescent="0.25">
      <c r="B15532"/>
    </row>
    <row r="15533" spans="2:2" x14ac:dyDescent="0.25">
      <c r="B15533"/>
    </row>
    <row r="15534" spans="2:2" x14ac:dyDescent="0.25">
      <c r="B15534"/>
    </row>
    <row r="15535" spans="2:2" x14ac:dyDescent="0.25">
      <c r="B15535"/>
    </row>
    <row r="15536" spans="2:2" x14ac:dyDescent="0.25">
      <c r="B15536"/>
    </row>
    <row r="15537" spans="2:2" x14ac:dyDescent="0.25">
      <c r="B15537"/>
    </row>
    <row r="15538" spans="2:2" x14ac:dyDescent="0.25">
      <c r="B15538"/>
    </row>
    <row r="15539" spans="2:2" x14ac:dyDescent="0.25">
      <c r="B15539"/>
    </row>
    <row r="15540" spans="2:2" x14ac:dyDescent="0.25">
      <c r="B15540"/>
    </row>
    <row r="15541" spans="2:2" x14ac:dyDescent="0.25">
      <c r="B15541"/>
    </row>
    <row r="15542" spans="2:2" x14ac:dyDescent="0.25">
      <c r="B15542"/>
    </row>
    <row r="15543" spans="2:2" x14ac:dyDescent="0.25">
      <c r="B15543"/>
    </row>
    <row r="15544" spans="2:2" x14ac:dyDescent="0.25">
      <c r="B15544"/>
    </row>
    <row r="15545" spans="2:2" x14ac:dyDescent="0.25">
      <c r="B15545"/>
    </row>
    <row r="15546" spans="2:2" x14ac:dyDescent="0.25">
      <c r="B15546"/>
    </row>
    <row r="15547" spans="2:2" x14ac:dyDescent="0.25">
      <c r="B15547"/>
    </row>
    <row r="15548" spans="2:2" x14ac:dyDescent="0.25">
      <c r="B15548"/>
    </row>
    <row r="15549" spans="2:2" x14ac:dyDescent="0.25">
      <c r="B15549"/>
    </row>
    <row r="15550" spans="2:2" x14ac:dyDescent="0.25">
      <c r="B15550"/>
    </row>
    <row r="15551" spans="2:2" x14ac:dyDescent="0.25">
      <c r="B15551"/>
    </row>
    <row r="15552" spans="2:2" x14ac:dyDescent="0.25">
      <c r="B15552"/>
    </row>
    <row r="15553" spans="2:2" x14ac:dyDescent="0.25">
      <c r="B15553"/>
    </row>
    <row r="15554" spans="2:2" x14ac:dyDescent="0.25">
      <c r="B15554"/>
    </row>
    <row r="15555" spans="2:2" x14ac:dyDescent="0.25">
      <c r="B15555"/>
    </row>
    <row r="15556" spans="2:2" x14ac:dyDescent="0.25">
      <c r="B15556"/>
    </row>
    <row r="15557" spans="2:2" x14ac:dyDescent="0.25">
      <c r="B15557"/>
    </row>
    <row r="15558" spans="2:2" x14ac:dyDescent="0.25">
      <c r="B15558"/>
    </row>
    <row r="15559" spans="2:2" x14ac:dyDescent="0.25">
      <c r="B15559"/>
    </row>
    <row r="15560" spans="2:2" x14ac:dyDescent="0.25">
      <c r="B15560"/>
    </row>
    <row r="15561" spans="2:2" x14ac:dyDescent="0.25">
      <c r="B15561"/>
    </row>
    <row r="15562" spans="2:2" x14ac:dyDescent="0.25">
      <c r="B15562"/>
    </row>
    <row r="15563" spans="2:2" x14ac:dyDescent="0.25">
      <c r="B15563"/>
    </row>
    <row r="15564" spans="2:2" x14ac:dyDescent="0.25">
      <c r="B15564"/>
    </row>
    <row r="15565" spans="2:2" x14ac:dyDescent="0.25">
      <c r="B15565"/>
    </row>
    <row r="15566" spans="2:2" x14ac:dyDescent="0.25">
      <c r="B15566"/>
    </row>
    <row r="15567" spans="2:2" x14ac:dyDescent="0.25">
      <c r="B15567"/>
    </row>
    <row r="15568" spans="2:2" x14ac:dyDescent="0.25">
      <c r="B15568"/>
    </row>
    <row r="15569" spans="2:2" x14ac:dyDescent="0.25">
      <c r="B15569"/>
    </row>
    <row r="15570" spans="2:2" x14ac:dyDescent="0.25">
      <c r="B15570"/>
    </row>
    <row r="15571" spans="2:2" x14ac:dyDescent="0.25">
      <c r="B15571"/>
    </row>
    <row r="15572" spans="2:2" x14ac:dyDescent="0.25">
      <c r="B15572"/>
    </row>
    <row r="15573" spans="2:2" x14ac:dyDescent="0.25">
      <c r="B15573"/>
    </row>
    <row r="15574" spans="2:2" x14ac:dyDescent="0.25">
      <c r="B15574"/>
    </row>
    <row r="15575" spans="2:2" x14ac:dyDescent="0.25">
      <c r="B15575"/>
    </row>
    <row r="15576" spans="2:2" x14ac:dyDescent="0.25">
      <c r="B15576"/>
    </row>
    <row r="15577" spans="2:2" x14ac:dyDescent="0.25">
      <c r="B15577"/>
    </row>
    <row r="15578" spans="2:2" x14ac:dyDescent="0.25">
      <c r="B15578"/>
    </row>
    <row r="15579" spans="2:2" x14ac:dyDescent="0.25">
      <c r="B15579"/>
    </row>
    <row r="15580" spans="2:2" x14ac:dyDescent="0.25">
      <c r="B15580"/>
    </row>
    <row r="15581" spans="2:2" x14ac:dyDescent="0.25">
      <c r="B15581"/>
    </row>
    <row r="15582" spans="2:2" x14ac:dyDescent="0.25">
      <c r="B15582"/>
    </row>
    <row r="15583" spans="2:2" x14ac:dyDescent="0.25">
      <c r="B15583"/>
    </row>
    <row r="15584" spans="2:2" x14ac:dyDescent="0.25">
      <c r="B15584"/>
    </row>
    <row r="15585" spans="2:2" x14ac:dyDescent="0.25">
      <c r="B15585"/>
    </row>
    <row r="15586" spans="2:2" x14ac:dyDescent="0.25">
      <c r="B15586"/>
    </row>
    <row r="15587" spans="2:2" x14ac:dyDescent="0.25">
      <c r="B15587"/>
    </row>
    <row r="15588" spans="2:2" x14ac:dyDescent="0.25">
      <c r="B15588"/>
    </row>
    <row r="15589" spans="2:2" x14ac:dyDescent="0.25">
      <c r="B15589"/>
    </row>
    <row r="15590" spans="2:2" x14ac:dyDescent="0.25">
      <c r="B15590"/>
    </row>
    <row r="15591" spans="2:2" x14ac:dyDescent="0.25">
      <c r="B15591"/>
    </row>
    <row r="15592" spans="2:2" x14ac:dyDescent="0.25">
      <c r="B15592"/>
    </row>
    <row r="15593" spans="2:2" x14ac:dyDescent="0.25">
      <c r="B15593"/>
    </row>
    <row r="15594" spans="2:2" x14ac:dyDescent="0.25">
      <c r="B15594"/>
    </row>
    <row r="15595" spans="2:2" x14ac:dyDescent="0.25">
      <c r="B15595"/>
    </row>
    <row r="15596" spans="2:2" x14ac:dyDescent="0.25">
      <c r="B15596"/>
    </row>
    <row r="15597" spans="2:2" x14ac:dyDescent="0.25">
      <c r="B15597"/>
    </row>
    <row r="15598" spans="2:2" x14ac:dyDescent="0.25">
      <c r="B15598"/>
    </row>
    <row r="15599" spans="2:2" x14ac:dyDescent="0.25">
      <c r="B15599"/>
    </row>
    <row r="15600" spans="2:2" x14ac:dyDescent="0.25">
      <c r="B15600"/>
    </row>
    <row r="15601" spans="2:2" x14ac:dyDescent="0.25">
      <c r="B15601"/>
    </row>
    <row r="15602" spans="2:2" x14ac:dyDescent="0.25">
      <c r="B15602"/>
    </row>
    <row r="15603" spans="2:2" x14ac:dyDescent="0.25">
      <c r="B15603"/>
    </row>
    <row r="15604" spans="2:2" x14ac:dyDescent="0.25">
      <c r="B15604"/>
    </row>
    <row r="15605" spans="2:2" x14ac:dyDescent="0.25">
      <c r="B15605"/>
    </row>
    <row r="15606" spans="2:2" x14ac:dyDescent="0.25">
      <c r="B15606"/>
    </row>
    <row r="15607" spans="2:2" x14ac:dyDescent="0.25">
      <c r="B15607"/>
    </row>
    <row r="15608" spans="2:2" x14ac:dyDescent="0.25">
      <c r="B15608"/>
    </row>
    <row r="15609" spans="2:2" x14ac:dyDescent="0.25">
      <c r="B15609"/>
    </row>
    <row r="15610" spans="2:2" x14ac:dyDescent="0.25">
      <c r="B15610"/>
    </row>
    <row r="15611" spans="2:2" x14ac:dyDescent="0.25">
      <c r="B15611"/>
    </row>
    <row r="15612" spans="2:2" x14ac:dyDescent="0.25">
      <c r="B15612"/>
    </row>
    <row r="15613" spans="2:2" x14ac:dyDescent="0.25">
      <c r="B15613"/>
    </row>
    <row r="15614" spans="2:2" x14ac:dyDescent="0.25">
      <c r="B15614"/>
    </row>
    <row r="15615" spans="2:2" x14ac:dyDescent="0.25">
      <c r="B15615"/>
    </row>
    <row r="15616" spans="2:2" x14ac:dyDescent="0.25">
      <c r="B15616"/>
    </row>
    <row r="15617" spans="2:2" x14ac:dyDescent="0.25">
      <c r="B15617"/>
    </row>
    <row r="15618" spans="2:2" x14ac:dyDescent="0.25">
      <c r="B15618"/>
    </row>
    <row r="15619" spans="2:2" x14ac:dyDescent="0.25">
      <c r="B15619"/>
    </row>
    <row r="15620" spans="2:2" x14ac:dyDescent="0.25">
      <c r="B15620"/>
    </row>
    <row r="15621" spans="2:2" x14ac:dyDescent="0.25">
      <c r="B15621"/>
    </row>
    <row r="15622" spans="2:2" x14ac:dyDescent="0.25">
      <c r="B15622"/>
    </row>
    <row r="15623" spans="2:2" x14ac:dyDescent="0.25">
      <c r="B15623"/>
    </row>
    <row r="15624" spans="2:2" x14ac:dyDescent="0.25">
      <c r="B15624"/>
    </row>
    <row r="15625" spans="2:2" x14ac:dyDescent="0.25">
      <c r="B15625"/>
    </row>
    <row r="15626" spans="2:2" x14ac:dyDescent="0.25">
      <c r="B15626"/>
    </row>
    <row r="15627" spans="2:2" x14ac:dyDescent="0.25">
      <c r="B15627"/>
    </row>
    <row r="15628" spans="2:2" x14ac:dyDescent="0.25">
      <c r="B15628"/>
    </row>
    <row r="15629" spans="2:2" x14ac:dyDescent="0.25">
      <c r="B15629"/>
    </row>
    <row r="15630" spans="2:2" x14ac:dyDescent="0.25">
      <c r="B15630"/>
    </row>
    <row r="15631" spans="2:2" x14ac:dyDescent="0.25">
      <c r="B15631"/>
    </row>
    <row r="15632" spans="2:2" x14ac:dyDescent="0.25">
      <c r="B15632"/>
    </row>
    <row r="15633" spans="2:2" x14ac:dyDescent="0.25">
      <c r="B15633"/>
    </row>
    <row r="15634" spans="2:2" x14ac:dyDescent="0.25">
      <c r="B15634"/>
    </row>
    <row r="15635" spans="2:2" x14ac:dyDescent="0.25">
      <c r="B15635"/>
    </row>
    <row r="15636" spans="2:2" x14ac:dyDescent="0.25">
      <c r="B15636"/>
    </row>
    <row r="15637" spans="2:2" x14ac:dyDescent="0.25">
      <c r="B15637"/>
    </row>
    <row r="15638" spans="2:2" x14ac:dyDescent="0.25">
      <c r="B15638"/>
    </row>
    <row r="15639" spans="2:2" x14ac:dyDescent="0.25">
      <c r="B15639"/>
    </row>
    <row r="15640" spans="2:2" x14ac:dyDescent="0.25">
      <c r="B15640"/>
    </row>
    <row r="15641" spans="2:2" x14ac:dyDescent="0.25">
      <c r="B15641"/>
    </row>
    <row r="15642" spans="2:2" x14ac:dyDescent="0.25">
      <c r="B15642"/>
    </row>
    <row r="15643" spans="2:2" x14ac:dyDescent="0.25">
      <c r="B15643"/>
    </row>
    <row r="15644" spans="2:2" x14ac:dyDescent="0.25">
      <c r="B15644"/>
    </row>
    <row r="15645" spans="2:2" x14ac:dyDescent="0.25">
      <c r="B15645"/>
    </row>
    <row r="15646" spans="2:2" x14ac:dyDescent="0.25">
      <c r="B15646"/>
    </row>
    <row r="15647" spans="2:2" x14ac:dyDescent="0.25">
      <c r="B15647"/>
    </row>
    <row r="15648" spans="2:2" x14ac:dyDescent="0.25">
      <c r="B15648"/>
    </row>
    <row r="15649" spans="2:2" x14ac:dyDescent="0.25">
      <c r="B15649"/>
    </row>
    <row r="15650" spans="2:2" x14ac:dyDescent="0.25">
      <c r="B15650"/>
    </row>
    <row r="15651" spans="2:2" x14ac:dyDescent="0.25">
      <c r="B15651"/>
    </row>
    <row r="15652" spans="2:2" x14ac:dyDescent="0.25">
      <c r="B15652"/>
    </row>
    <row r="15653" spans="2:2" x14ac:dyDescent="0.25">
      <c r="B15653"/>
    </row>
    <row r="15654" spans="2:2" x14ac:dyDescent="0.25">
      <c r="B15654"/>
    </row>
    <row r="15655" spans="2:2" x14ac:dyDescent="0.25">
      <c r="B15655"/>
    </row>
    <row r="15656" spans="2:2" x14ac:dyDescent="0.25">
      <c r="B15656"/>
    </row>
    <row r="15657" spans="2:2" x14ac:dyDescent="0.25">
      <c r="B15657"/>
    </row>
    <row r="15658" spans="2:2" x14ac:dyDescent="0.25">
      <c r="B15658"/>
    </row>
    <row r="15659" spans="2:2" x14ac:dyDescent="0.25">
      <c r="B15659"/>
    </row>
    <row r="15660" spans="2:2" x14ac:dyDescent="0.25">
      <c r="B15660"/>
    </row>
    <row r="15661" spans="2:2" x14ac:dyDescent="0.25">
      <c r="B15661"/>
    </row>
    <row r="15662" spans="2:2" x14ac:dyDescent="0.25">
      <c r="B15662"/>
    </row>
    <row r="15663" spans="2:2" x14ac:dyDescent="0.25">
      <c r="B15663"/>
    </row>
    <row r="15664" spans="2:2" x14ac:dyDescent="0.25">
      <c r="B15664"/>
    </row>
    <row r="15665" spans="2:2" x14ac:dyDescent="0.25">
      <c r="B15665"/>
    </row>
    <row r="15666" spans="2:2" x14ac:dyDescent="0.25">
      <c r="B15666"/>
    </row>
    <row r="15667" spans="2:2" x14ac:dyDescent="0.25">
      <c r="B15667"/>
    </row>
    <row r="15668" spans="2:2" x14ac:dyDescent="0.25">
      <c r="B15668"/>
    </row>
    <row r="15669" spans="2:2" x14ac:dyDescent="0.25">
      <c r="B15669"/>
    </row>
    <row r="15670" spans="2:2" x14ac:dyDescent="0.25">
      <c r="B15670"/>
    </row>
    <row r="15671" spans="2:2" x14ac:dyDescent="0.25">
      <c r="B15671"/>
    </row>
    <row r="15672" spans="2:2" x14ac:dyDescent="0.25">
      <c r="B15672"/>
    </row>
    <row r="15673" spans="2:2" x14ac:dyDescent="0.25">
      <c r="B15673"/>
    </row>
    <row r="15674" spans="2:2" x14ac:dyDescent="0.25">
      <c r="B15674"/>
    </row>
    <row r="15675" spans="2:2" x14ac:dyDescent="0.25">
      <c r="B15675"/>
    </row>
    <row r="15676" spans="2:2" x14ac:dyDescent="0.25">
      <c r="B15676"/>
    </row>
    <row r="15677" spans="2:2" x14ac:dyDescent="0.25">
      <c r="B15677"/>
    </row>
    <row r="15678" spans="2:2" x14ac:dyDescent="0.25">
      <c r="B15678"/>
    </row>
    <row r="15679" spans="2:2" x14ac:dyDescent="0.25">
      <c r="B15679"/>
    </row>
    <row r="15680" spans="2:2" x14ac:dyDescent="0.25">
      <c r="B15680"/>
    </row>
    <row r="15681" spans="2:2" x14ac:dyDescent="0.25">
      <c r="B15681"/>
    </row>
    <row r="15682" spans="2:2" x14ac:dyDescent="0.25">
      <c r="B15682"/>
    </row>
    <row r="15683" spans="2:2" x14ac:dyDescent="0.25">
      <c r="B15683"/>
    </row>
    <row r="15684" spans="2:2" x14ac:dyDescent="0.25">
      <c r="B15684"/>
    </row>
    <row r="15685" spans="2:2" x14ac:dyDescent="0.25">
      <c r="B15685"/>
    </row>
    <row r="15686" spans="2:2" x14ac:dyDescent="0.25">
      <c r="B15686"/>
    </row>
    <row r="15687" spans="2:2" x14ac:dyDescent="0.25">
      <c r="B15687"/>
    </row>
    <row r="15688" spans="2:2" x14ac:dyDescent="0.25">
      <c r="B15688"/>
    </row>
    <row r="15689" spans="2:2" x14ac:dyDescent="0.25">
      <c r="B15689"/>
    </row>
    <row r="15690" spans="2:2" x14ac:dyDescent="0.25">
      <c r="B15690"/>
    </row>
    <row r="15691" spans="2:2" x14ac:dyDescent="0.25">
      <c r="B15691"/>
    </row>
    <row r="15692" spans="2:2" x14ac:dyDescent="0.25">
      <c r="B15692"/>
    </row>
    <row r="15693" spans="2:2" x14ac:dyDescent="0.25">
      <c r="B15693"/>
    </row>
    <row r="15694" spans="2:2" x14ac:dyDescent="0.25">
      <c r="B15694"/>
    </row>
    <row r="15695" spans="2:2" x14ac:dyDescent="0.25">
      <c r="B15695"/>
    </row>
    <row r="15696" spans="2:2" x14ac:dyDescent="0.25">
      <c r="B15696"/>
    </row>
    <row r="15697" spans="2:2" x14ac:dyDescent="0.25">
      <c r="B15697"/>
    </row>
    <row r="15698" spans="2:2" x14ac:dyDescent="0.25">
      <c r="B15698"/>
    </row>
    <row r="15699" spans="2:2" x14ac:dyDescent="0.25">
      <c r="B15699"/>
    </row>
    <row r="15700" spans="2:2" x14ac:dyDescent="0.25">
      <c r="B15700"/>
    </row>
    <row r="15701" spans="2:2" x14ac:dyDescent="0.25">
      <c r="B15701"/>
    </row>
    <row r="15702" spans="2:2" x14ac:dyDescent="0.25">
      <c r="B15702"/>
    </row>
    <row r="15703" spans="2:2" x14ac:dyDescent="0.25">
      <c r="B15703"/>
    </row>
    <row r="15704" spans="2:2" x14ac:dyDescent="0.25">
      <c r="B15704"/>
    </row>
    <row r="15705" spans="2:2" x14ac:dyDescent="0.25">
      <c r="B15705"/>
    </row>
    <row r="15706" spans="2:2" x14ac:dyDescent="0.25">
      <c r="B15706"/>
    </row>
    <row r="15707" spans="2:2" x14ac:dyDescent="0.25">
      <c r="B15707"/>
    </row>
    <row r="15708" spans="2:2" x14ac:dyDescent="0.25">
      <c r="B15708"/>
    </row>
    <row r="15709" spans="2:2" x14ac:dyDescent="0.25">
      <c r="B15709"/>
    </row>
    <row r="15710" spans="2:2" x14ac:dyDescent="0.25">
      <c r="B15710"/>
    </row>
    <row r="15711" spans="2:2" x14ac:dyDescent="0.25">
      <c r="B15711"/>
    </row>
    <row r="15712" spans="2:2" x14ac:dyDescent="0.25">
      <c r="B15712"/>
    </row>
    <row r="15713" spans="2:2" x14ac:dyDescent="0.25">
      <c r="B15713"/>
    </row>
    <row r="15714" spans="2:2" x14ac:dyDescent="0.25">
      <c r="B15714"/>
    </row>
    <row r="15715" spans="2:2" x14ac:dyDescent="0.25">
      <c r="B15715"/>
    </row>
    <row r="15716" spans="2:2" x14ac:dyDescent="0.25">
      <c r="B15716"/>
    </row>
    <row r="15717" spans="2:2" x14ac:dyDescent="0.25">
      <c r="B15717"/>
    </row>
    <row r="15718" spans="2:2" x14ac:dyDescent="0.25">
      <c r="B15718"/>
    </row>
    <row r="15719" spans="2:2" x14ac:dyDescent="0.25">
      <c r="B15719"/>
    </row>
    <row r="15720" spans="2:2" x14ac:dyDescent="0.25">
      <c r="B15720"/>
    </row>
    <row r="15721" spans="2:2" x14ac:dyDescent="0.25">
      <c r="B15721"/>
    </row>
    <row r="15722" spans="2:2" x14ac:dyDescent="0.25">
      <c r="B15722"/>
    </row>
    <row r="15723" spans="2:2" x14ac:dyDescent="0.25">
      <c r="B15723"/>
    </row>
    <row r="15724" spans="2:2" x14ac:dyDescent="0.25">
      <c r="B15724"/>
    </row>
    <row r="15725" spans="2:2" x14ac:dyDescent="0.25">
      <c r="B15725"/>
    </row>
    <row r="15726" spans="2:2" x14ac:dyDescent="0.25">
      <c r="B15726"/>
    </row>
    <row r="15727" spans="2:2" x14ac:dyDescent="0.25">
      <c r="B15727"/>
    </row>
    <row r="15728" spans="2:2" x14ac:dyDescent="0.25">
      <c r="B15728"/>
    </row>
    <row r="15729" spans="2:2" x14ac:dyDescent="0.25">
      <c r="B15729"/>
    </row>
    <row r="15730" spans="2:2" x14ac:dyDescent="0.25">
      <c r="B15730"/>
    </row>
    <row r="15731" spans="2:2" x14ac:dyDescent="0.25">
      <c r="B15731"/>
    </row>
    <row r="15732" spans="2:2" x14ac:dyDescent="0.25">
      <c r="B15732"/>
    </row>
    <row r="15733" spans="2:2" x14ac:dyDescent="0.25">
      <c r="B15733"/>
    </row>
    <row r="15734" spans="2:2" x14ac:dyDescent="0.25">
      <c r="B15734"/>
    </row>
    <row r="15735" spans="2:2" x14ac:dyDescent="0.25">
      <c r="B15735"/>
    </row>
    <row r="15736" spans="2:2" x14ac:dyDescent="0.25">
      <c r="B15736"/>
    </row>
    <row r="15737" spans="2:2" x14ac:dyDescent="0.25">
      <c r="B15737"/>
    </row>
    <row r="15738" spans="2:2" x14ac:dyDescent="0.25">
      <c r="B15738"/>
    </row>
    <row r="15739" spans="2:2" x14ac:dyDescent="0.25">
      <c r="B15739"/>
    </row>
    <row r="15740" spans="2:2" x14ac:dyDescent="0.25">
      <c r="B15740"/>
    </row>
    <row r="15741" spans="2:2" x14ac:dyDescent="0.25">
      <c r="B15741"/>
    </row>
    <row r="15742" spans="2:2" x14ac:dyDescent="0.25">
      <c r="B15742"/>
    </row>
    <row r="15743" spans="2:2" x14ac:dyDescent="0.25">
      <c r="B15743"/>
    </row>
    <row r="15744" spans="2:2" x14ac:dyDescent="0.25">
      <c r="B15744"/>
    </row>
    <row r="15745" spans="2:2" x14ac:dyDescent="0.25">
      <c r="B15745"/>
    </row>
    <row r="15746" spans="2:2" x14ac:dyDescent="0.25">
      <c r="B15746"/>
    </row>
    <row r="15747" spans="2:2" x14ac:dyDescent="0.25">
      <c r="B15747"/>
    </row>
    <row r="15748" spans="2:2" x14ac:dyDescent="0.25">
      <c r="B15748"/>
    </row>
    <row r="15749" spans="2:2" x14ac:dyDescent="0.25">
      <c r="B15749"/>
    </row>
    <row r="15750" spans="2:2" x14ac:dyDescent="0.25">
      <c r="B15750"/>
    </row>
    <row r="15751" spans="2:2" x14ac:dyDescent="0.25">
      <c r="B15751"/>
    </row>
    <row r="15752" spans="2:2" x14ac:dyDescent="0.25">
      <c r="B15752"/>
    </row>
    <row r="15753" spans="2:2" x14ac:dyDescent="0.25">
      <c r="B15753"/>
    </row>
    <row r="15754" spans="2:2" x14ac:dyDescent="0.25">
      <c r="B15754"/>
    </row>
    <row r="15755" spans="2:2" x14ac:dyDescent="0.25">
      <c r="B15755"/>
    </row>
    <row r="15756" spans="2:2" x14ac:dyDescent="0.25">
      <c r="B15756"/>
    </row>
    <row r="15757" spans="2:2" x14ac:dyDescent="0.25">
      <c r="B15757"/>
    </row>
    <row r="15758" spans="2:2" x14ac:dyDescent="0.25">
      <c r="B15758"/>
    </row>
    <row r="15759" spans="2:2" x14ac:dyDescent="0.25">
      <c r="B15759"/>
    </row>
    <row r="15760" spans="2:2" x14ac:dyDescent="0.25">
      <c r="B15760"/>
    </row>
    <row r="15761" spans="2:2" x14ac:dyDescent="0.25">
      <c r="B15761"/>
    </row>
    <row r="15762" spans="2:2" x14ac:dyDescent="0.25">
      <c r="B15762"/>
    </row>
    <row r="15763" spans="2:2" x14ac:dyDescent="0.25">
      <c r="B15763"/>
    </row>
    <row r="15764" spans="2:2" x14ac:dyDescent="0.25">
      <c r="B15764"/>
    </row>
    <row r="15765" spans="2:2" x14ac:dyDescent="0.25">
      <c r="B15765"/>
    </row>
    <row r="15766" spans="2:2" x14ac:dyDescent="0.25">
      <c r="B15766"/>
    </row>
    <row r="15767" spans="2:2" x14ac:dyDescent="0.25">
      <c r="B15767"/>
    </row>
    <row r="15768" spans="2:2" x14ac:dyDescent="0.25">
      <c r="B15768"/>
    </row>
    <row r="15769" spans="2:2" x14ac:dyDescent="0.25">
      <c r="B15769"/>
    </row>
    <row r="15770" spans="2:2" x14ac:dyDescent="0.25">
      <c r="B15770"/>
    </row>
    <row r="15771" spans="2:2" x14ac:dyDescent="0.25">
      <c r="B15771"/>
    </row>
    <row r="15772" spans="2:2" x14ac:dyDescent="0.25">
      <c r="B15772"/>
    </row>
    <row r="15773" spans="2:2" x14ac:dyDescent="0.25">
      <c r="B15773"/>
    </row>
    <row r="15774" spans="2:2" x14ac:dyDescent="0.25">
      <c r="B15774"/>
    </row>
    <row r="15775" spans="2:2" x14ac:dyDescent="0.25">
      <c r="B15775"/>
    </row>
    <row r="15776" spans="2:2" x14ac:dyDescent="0.25">
      <c r="B15776"/>
    </row>
    <row r="15777" spans="2:2" x14ac:dyDescent="0.25">
      <c r="B15777"/>
    </row>
    <row r="15778" spans="2:2" x14ac:dyDescent="0.25">
      <c r="B15778"/>
    </row>
    <row r="15779" spans="2:2" x14ac:dyDescent="0.25">
      <c r="B15779"/>
    </row>
    <row r="15780" spans="2:2" x14ac:dyDescent="0.25">
      <c r="B15780"/>
    </row>
    <row r="15781" spans="2:2" x14ac:dyDescent="0.25">
      <c r="B15781"/>
    </row>
    <row r="15782" spans="2:2" x14ac:dyDescent="0.25">
      <c r="B15782"/>
    </row>
    <row r="15783" spans="2:2" x14ac:dyDescent="0.25">
      <c r="B15783"/>
    </row>
    <row r="15784" spans="2:2" x14ac:dyDescent="0.25">
      <c r="B15784"/>
    </row>
    <row r="15785" spans="2:2" x14ac:dyDescent="0.25">
      <c r="B15785"/>
    </row>
    <row r="15786" spans="2:2" x14ac:dyDescent="0.25">
      <c r="B15786"/>
    </row>
    <row r="15787" spans="2:2" x14ac:dyDescent="0.25">
      <c r="B15787"/>
    </row>
    <row r="15788" spans="2:2" x14ac:dyDescent="0.25">
      <c r="B15788"/>
    </row>
    <row r="15789" spans="2:2" x14ac:dyDescent="0.25">
      <c r="B15789"/>
    </row>
    <row r="15790" spans="2:2" x14ac:dyDescent="0.25">
      <c r="B15790"/>
    </row>
    <row r="15791" spans="2:2" x14ac:dyDescent="0.25">
      <c r="B15791"/>
    </row>
    <row r="15792" spans="2:2" x14ac:dyDescent="0.25">
      <c r="B15792"/>
    </row>
    <row r="15793" spans="2:2" x14ac:dyDescent="0.25">
      <c r="B15793"/>
    </row>
    <row r="15794" spans="2:2" x14ac:dyDescent="0.25">
      <c r="B15794"/>
    </row>
    <row r="15795" spans="2:2" x14ac:dyDescent="0.25">
      <c r="B15795"/>
    </row>
    <row r="15796" spans="2:2" x14ac:dyDescent="0.25">
      <c r="B15796"/>
    </row>
    <row r="15797" spans="2:2" x14ac:dyDescent="0.25">
      <c r="B15797"/>
    </row>
    <row r="15798" spans="2:2" x14ac:dyDescent="0.25">
      <c r="B15798"/>
    </row>
    <row r="15799" spans="2:2" x14ac:dyDescent="0.25">
      <c r="B15799"/>
    </row>
    <row r="15800" spans="2:2" x14ac:dyDescent="0.25">
      <c r="B15800"/>
    </row>
    <row r="15801" spans="2:2" x14ac:dyDescent="0.25">
      <c r="B15801"/>
    </row>
    <row r="15802" spans="2:2" x14ac:dyDescent="0.25">
      <c r="B15802"/>
    </row>
    <row r="15803" spans="2:2" x14ac:dyDescent="0.25">
      <c r="B15803"/>
    </row>
    <row r="15804" spans="2:2" x14ac:dyDescent="0.25">
      <c r="B15804"/>
    </row>
    <row r="15805" spans="2:2" x14ac:dyDescent="0.25">
      <c r="B15805"/>
    </row>
    <row r="15806" spans="2:2" x14ac:dyDescent="0.25">
      <c r="B15806"/>
    </row>
    <row r="15807" spans="2:2" x14ac:dyDescent="0.25">
      <c r="B15807"/>
    </row>
    <row r="15808" spans="2:2" x14ac:dyDescent="0.25">
      <c r="B15808"/>
    </row>
    <row r="15809" spans="2:2" x14ac:dyDescent="0.25">
      <c r="B15809"/>
    </row>
    <row r="15810" spans="2:2" x14ac:dyDescent="0.25">
      <c r="B15810"/>
    </row>
    <row r="15811" spans="2:2" x14ac:dyDescent="0.25">
      <c r="B15811"/>
    </row>
    <row r="15812" spans="2:2" x14ac:dyDescent="0.25">
      <c r="B15812"/>
    </row>
    <row r="15813" spans="2:2" x14ac:dyDescent="0.25">
      <c r="B15813"/>
    </row>
    <row r="15814" spans="2:2" x14ac:dyDescent="0.25">
      <c r="B15814"/>
    </row>
    <row r="15815" spans="2:2" x14ac:dyDescent="0.25">
      <c r="B15815"/>
    </row>
    <row r="15816" spans="2:2" x14ac:dyDescent="0.25">
      <c r="B15816"/>
    </row>
    <row r="15817" spans="2:2" x14ac:dyDescent="0.25">
      <c r="B15817"/>
    </row>
    <row r="15818" spans="2:2" x14ac:dyDescent="0.25">
      <c r="B15818"/>
    </row>
    <row r="15819" spans="2:2" x14ac:dyDescent="0.25">
      <c r="B15819"/>
    </row>
    <row r="15820" spans="2:2" x14ac:dyDescent="0.25">
      <c r="B15820"/>
    </row>
    <row r="15821" spans="2:2" x14ac:dyDescent="0.25">
      <c r="B15821"/>
    </row>
    <row r="15822" spans="2:2" x14ac:dyDescent="0.25">
      <c r="B15822"/>
    </row>
    <row r="15823" spans="2:2" x14ac:dyDescent="0.25">
      <c r="B15823"/>
    </row>
    <row r="15824" spans="2:2" x14ac:dyDescent="0.25">
      <c r="B15824"/>
    </row>
    <row r="15825" spans="2:2" x14ac:dyDescent="0.25">
      <c r="B15825"/>
    </row>
    <row r="15826" spans="2:2" x14ac:dyDescent="0.25">
      <c r="B15826"/>
    </row>
    <row r="15827" spans="2:2" x14ac:dyDescent="0.25">
      <c r="B15827"/>
    </row>
    <row r="15828" spans="2:2" x14ac:dyDescent="0.25">
      <c r="B15828"/>
    </row>
    <row r="15829" spans="2:2" x14ac:dyDescent="0.25">
      <c r="B15829"/>
    </row>
    <row r="15830" spans="2:2" x14ac:dyDescent="0.25">
      <c r="B15830"/>
    </row>
    <row r="15831" spans="2:2" x14ac:dyDescent="0.25">
      <c r="B15831"/>
    </row>
    <row r="15832" spans="2:2" x14ac:dyDescent="0.25">
      <c r="B15832"/>
    </row>
    <row r="15833" spans="2:2" x14ac:dyDescent="0.25">
      <c r="B15833"/>
    </row>
    <row r="15834" spans="2:2" x14ac:dyDescent="0.25">
      <c r="B15834"/>
    </row>
    <row r="15835" spans="2:2" x14ac:dyDescent="0.25">
      <c r="B15835"/>
    </row>
    <row r="15836" spans="2:2" x14ac:dyDescent="0.25">
      <c r="B15836"/>
    </row>
    <row r="15837" spans="2:2" x14ac:dyDescent="0.25">
      <c r="B15837"/>
    </row>
    <row r="15838" spans="2:2" x14ac:dyDescent="0.25">
      <c r="B15838"/>
    </row>
    <row r="15839" spans="2:2" x14ac:dyDescent="0.25">
      <c r="B15839"/>
    </row>
    <row r="15840" spans="2:2" x14ac:dyDescent="0.25">
      <c r="B15840"/>
    </row>
    <row r="15841" spans="2:2" x14ac:dyDescent="0.25">
      <c r="B15841"/>
    </row>
    <row r="15842" spans="2:2" x14ac:dyDescent="0.25">
      <c r="B15842"/>
    </row>
    <row r="15843" spans="2:2" x14ac:dyDescent="0.25">
      <c r="B15843"/>
    </row>
    <row r="15844" spans="2:2" x14ac:dyDescent="0.25">
      <c r="B15844"/>
    </row>
    <row r="15845" spans="2:2" x14ac:dyDescent="0.25">
      <c r="B15845"/>
    </row>
    <row r="15846" spans="2:2" x14ac:dyDescent="0.25">
      <c r="B15846"/>
    </row>
    <row r="15847" spans="2:2" x14ac:dyDescent="0.25">
      <c r="B15847"/>
    </row>
    <row r="15848" spans="2:2" x14ac:dyDescent="0.25">
      <c r="B15848"/>
    </row>
    <row r="15849" spans="2:2" x14ac:dyDescent="0.25">
      <c r="B15849"/>
    </row>
    <row r="15850" spans="2:2" x14ac:dyDescent="0.25">
      <c r="B15850"/>
    </row>
    <row r="15851" spans="2:2" x14ac:dyDescent="0.25">
      <c r="B15851"/>
    </row>
    <row r="15852" spans="2:2" x14ac:dyDescent="0.25">
      <c r="B15852"/>
    </row>
    <row r="15853" spans="2:2" x14ac:dyDescent="0.25">
      <c r="B15853"/>
    </row>
    <row r="15854" spans="2:2" x14ac:dyDescent="0.25">
      <c r="B15854"/>
    </row>
    <row r="15855" spans="2:2" x14ac:dyDescent="0.25">
      <c r="B15855"/>
    </row>
    <row r="15856" spans="2:2" x14ac:dyDescent="0.25">
      <c r="B15856"/>
    </row>
    <row r="15857" spans="2:2" x14ac:dyDescent="0.25">
      <c r="B15857"/>
    </row>
    <row r="15858" spans="2:2" x14ac:dyDescent="0.25">
      <c r="B15858"/>
    </row>
    <row r="15859" spans="2:2" x14ac:dyDescent="0.25">
      <c r="B15859"/>
    </row>
    <row r="15860" spans="2:2" x14ac:dyDescent="0.25">
      <c r="B15860"/>
    </row>
    <row r="15861" spans="2:2" x14ac:dyDescent="0.25">
      <c r="B15861"/>
    </row>
    <row r="15862" spans="2:2" x14ac:dyDescent="0.25">
      <c r="B15862"/>
    </row>
    <row r="15863" spans="2:2" x14ac:dyDescent="0.25">
      <c r="B15863"/>
    </row>
    <row r="15864" spans="2:2" x14ac:dyDescent="0.25">
      <c r="B15864"/>
    </row>
    <row r="15865" spans="2:2" x14ac:dyDescent="0.25">
      <c r="B15865"/>
    </row>
    <row r="15866" spans="2:2" x14ac:dyDescent="0.25">
      <c r="B15866"/>
    </row>
    <row r="15867" spans="2:2" x14ac:dyDescent="0.25">
      <c r="B15867"/>
    </row>
    <row r="15868" spans="2:2" x14ac:dyDescent="0.25">
      <c r="B15868"/>
    </row>
    <row r="15869" spans="2:2" x14ac:dyDescent="0.25">
      <c r="B15869"/>
    </row>
    <row r="15870" spans="2:2" x14ac:dyDescent="0.25">
      <c r="B15870"/>
    </row>
    <row r="15871" spans="2:2" x14ac:dyDescent="0.25">
      <c r="B15871"/>
    </row>
    <row r="15872" spans="2:2" x14ac:dyDescent="0.25">
      <c r="B15872"/>
    </row>
    <row r="15873" spans="2:2" x14ac:dyDescent="0.25">
      <c r="B15873"/>
    </row>
    <row r="15874" spans="2:2" x14ac:dyDescent="0.25">
      <c r="B15874"/>
    </row>
    <row r="15875" spans="2:2" x14ac:dyDescent="0.25">
      <c r="B15875"/>
    </row>
    <row r="15876" spans="2:2" x14ac:dyDescent="0.25">
      <c r="B15876"/>
    </row>
    <row r="15877" spans="2:2" x14ac:dyDescent="0.25">
      <c r="B15877"/>
    </row>
    <row r="15878" spans="2:2" x14ac:dyDescent="0.25">
      <c r="B15878"/>
    </row>
    <row r="15879" spans="2:2" x14ac:dyDescent="0.25">
      <c r="B15879"/>
    </row>
    <row r="15880" spans="2:2" x14ac:dyDescent="0.25">
      <c r="B15880"/>
    </row>
    <row r="15881" spans="2:2" x14ac:dyDescent="0.25">
      <c r="B15881"/>
    </row>
    <row r="15882" spans="2:2" x14ac:dyDescent="0.25">
      <c r="B15882"/>
    </row>
    <row r="15883" spans="2:2" x14ac:dyDescent="0.25">
      <c r="B15883"/>
    </row>
    <row r="15884" spans="2:2" x14ac:dyDescent="0.25">
      <c r="B15884"/>
    </row>
    <row r="15885" spans="2:2" x14ac:dyDescent="0.25">
      <c r="B15885"/>
    </row>
    <row r="15886" spans="2:2" x14ac:dyDescent="0.25">
      <c r="B15886"/>
    </row>
    <row r="15887" spans="2:2" x14ac:dyDescent="0.25">
      <c r="B15887"/>
    </row>
    <row r="15888" spans="2:2" x14ac:dyDescent="0.25">
      <c r="B15888"/>
    </row>
    <row r="15889" spans="2:2" x14ac:dyDescent="0.25">
      <c r="B15889"/>
    </row>
    <row r="15890" spans="2:2" x14ac:dyDescent="0.25">
      <c r="B15890"/>
    </row>
    <row r="15891" spans="2:2" x14ac:dyDescent="0.25">
      <c r="B15891"/>
    </row>
    <row r="15892" spans="2:2" x14ac:dyDescent="0.25">
      <c r="B15892"/>
    </row>
    <row r="15893" spans="2:2" x14ac:dyDescent="0.25">
      <c r="B15893"/>
    </row>
    <row r="15894" spans="2:2" x14ac:dyDescent="0.25">
      <c r="B15894"/>
    </row>
    <row r="15895" spans="2:2" x14ac:dyDescent="0.25">
      <c r="B15895"/>
    </row>
    <row r="15896" spans="2:2" x14ac:dyDescent="0.25">
      <c r="B15896"/>
    </row>
    <row r="15897" spans="2:2" x14ac:dyDescent="0.25">
      <c r="B15897"/>
    </row>
    <row r="15898" spans="2:2" x14ac:dyDescent="0.25">
      <c r="B15898"/>
    </row>
    <row r="15899" spans="2:2" x14ac:dyDescent="0.25">
      <c r="B15899"/>
    </row>
    <row r="15900" spans="2:2" x14ac:dyDescent="0.25">
      <c r="B15900"/>
    </row>
    <row r="15901" spans="2:2" x14ac:dyDescent="0.25">
      <c r="B15901"/>
    </row>
    <row r="15902" spans="2:2" x14ac:dyDescent="0.25">
      <c r="B15902"/>
    </row>
    <row r="15903" spans="2:2" x14ac:dyDescent="0.25">
      <c r="B15903"/>
    </row>
    <row r="15904" spans="2:2" x14ac:dyDescent="0.25">
      <c r="B15904"/>
    </row>
    <row r="15905" spans="2:2" x14ac:dyDescent="0.25">
      <c r="B15905"/>
    </row>
    <row r="15906" spans="2:2" x14ac:dyDescent="0.25">
      <c r="B15906"/>
    </row>
    <row r="15907" spans="2:2" x14ac:dyDescent="0.25">
      <c r="B15907"/>
    </row>
    <row r="15908" spans="2:2" x14ac:dyDescent="0.25">
      <c r="B15908"/>
    </row>
    <row r="15909" spans="2:2" x14ac:dyDescent="0.25">
      <c r="B15909"/>
    </row>
    <row r="15910" spans="2:2" x14ac:dyDescent="0.25">
      <c r="B15910"/>
    </row>
    <row r="15911" spans="2:2" x14ac:dyDescent="0.25">
      <c r="B15911"/>
    </row>
    <row r="15912" spans="2:2" x14ac:dyDescent="0.25">
      <c r="B15912"/>
    </row>
    <row r="15913" spans="2:2" x14ac:dyDescent="0.25">
      <c r="B15913"/>
    </row>
    <row r="15914" spans="2:2" x14ac:dyDescent="0.25">
      <c r="B15914"/>
    </row>
    <row r="15915" spans="2:2" x14ac:dyDescent="0.25">
      <c r="B15915"/>
    </row>
    <row r="15916" spans="2:2" x14ac:dyDescent="0.25">
      <c r="B15916"/>
    </row>
    <row r="15917" spans="2:2" x14ac:dyDescent="0.25">
      <c r="B15917"/>
    </row>
    <row r="15918" spans="2:2" x14ac:dyDescent="0.25">
      <c r="B15918"/>
    </row>
    <row r="15919" spans="2:2" x14ac:dyDescent="0.25">
      <c r="B15919"/>
    </row>
    <row r="15920" spans="2:2" x14ac:dyDescent="0.25">
      <c r="B15920"/>
    </row>
    <row r="15921" spans="2:2" x14ac:dyDescent="0.25">
      <c r="B15921"/>
    </row>
    <row r="15922" spans="2:2" x14ac:dyDescent="0.25">
      <c r="B15922"/>
    </row>
    <row r="15923" spans="2:2" x14ac:dyDescent="0.25">
      <c r="B15923"/>
    </row>
    <row r="15924" spans="2:2" x14ac:dyDescent="0.25">
      <c r="B15924"/>
    </row>
    <row r="15925" spans="2:2" x14ac:dyDescent="0.25">
      <c r="B15925"/>
    </row>
    <row r="15926" spans="2:2" x14ac:dyDescent="0.25">
      <c r="B15926"/>
    </row>
    <row r="15927" spans="2:2" x14ac:dyDescent="0.25">
      <c r="B15927"/>
    </row>
    <row r="15928" spans="2:2" x14ac:dyDescent="0.25">
      <c r="B15928"/>
    </row>
    <row r="15929" spans="2:2" x14ac:dyDescent="0.25">
      <c r="B15929"/>
    </row>
    <row r="15930" spans="2:2" x14ac:dyDescent="0.25">
      <c r="B15930"/>
    </row>
    <row r="15931" spans="2:2" x14ac:dyDescent="0.25">
      <c r="B15931"/>
    </row>
    <row r="15932" spans="2:2" x14ac:dyDescent="0.25">
      <c r="B15932"/>
    </row>
    <row r="15933" spans="2:2" x14ac:dyDescent="0.25">
      <c r="B15933"/>
    </row>
    <row r="15934" spans="2:2" x14ac:dyDescent="0.25">
      <c r="B15934"/>
    </row>
    <row r="15935" spans="2:2" x14ac:dyDescent="0.25">
      <c r="B15935"/>
    </row>
    <row r="15936" spans="2:2" x14ac:dyDescent="0.25">
      <c r="B15936"/>
    </row>
    <row r="15937" spans="2:2" x14ac:dyDescent="0.25">
      <c r="B15937"/>
    </row>
    <row r="15938" spans="2:2" x14ac:dyDescent="0.25">
      <c r="B15938"/>
    </row>
    <row r="15939" spans="2:2" x14ac:dyDescent="0.25">
      <c r="B15939"/>
    </row>
    <row r="15940" spans="2:2" x14ac:dyDescent="0.25">
      <c r="B15940"/>
    </row>
    <row r="15941" spans="2:2" x14ac:dyDescent="0.25">
      <c r="B15941"/>
    </row>
    <row r="15942" spans="2:2" x14ac:dyDescent="0.25">
      <c r="B15942"/>
    </row>
    <row r="15943" spans="2:2" x14ac:dyDescent="0.25">
      <c r="B15943"/>
    </row>
    <row r="15944" spans="2:2" x14ac:dyDescent="0.25">
      <c r="B15944"/>
    </row>
    <row r="15945" spans="2:2" x14ac:dyDescent="0.25">
      <c r="B15945"/>
    </row>
    <row r="15946" spans="2:2" x14ac:dyDescent="0.25">
      <c r="B15946"/>
    </row>
    <row r="15947" spans="2:2" x14ac:dyDescent="0.25">
      <c r="B15947"/>
    </row>
    <row r="15948" spans="2:2" x14ac:dyDescent="0.25">
      <c r="B15948"/>
    </row>
    <row r="15949" spans="2:2" x14ac:dyDescent="0.25">
      <c r="B15949"/>
    </row>
    <row r="15950" spans="2:2" x14ac:dyDescent="0.25">
      <c r="B15950"/>
    </row>
    <row r="15951" spans="2:2" x14ac:dyDescent="0.25">
      <c r="B15951"/>
    </row>
    <row r="15952" spans="2:2" x14ac:dyDescent="0.25">
      <c r="B15952"/>
    </row>
    <row r="15953" spans="2:2" x14ac:dyDescent="0.25">
      <c r="B15953"/>
    </row>
    <row r="15954" spans="2:2" x14ac:dyDescent="0.25">
      <c r="B15954"/>
    </row>
    <row r="15955" spans="2:2" x14ac:dyDescent="0.25">
      <c r="B15955"/>
    </row>
    <row r="15956" spans="2:2" x14ac:dyDescent="0.25">
      <c r="B15956"/>
    </row>
    <row r="15957" spans="2:2" x14ac:dyDescent="0.25">
      <c r="B15957"/>
    </row>
    <row r="15958" spans="2:2" x14ac:dyDescent="0.25">
      <c r="B15958"/>
    </row>
    <row r="15959" spans="2:2" x14ac:dyDescent="0.25">
      <c r="B15959"/>
    </row>
    <row r="15960" spans="2:2" x14ac:dyDescent="0.25">
      <c r="B15960"/>
    </row>
    <row r="15961" spans="2:2" x14ac:dyDescent="0.25">
      <c r="B15961"/>
    </row>
    <row r="15962" spans="2:2" x14ac:dyDescent="0.25">
      <c r="B15962"/>
    </row>
    <row r="15963" spans="2:2" x14ac:dyDescent="0.25">
      <c r="B15963"/>
    </row>
    <row r="15964" spans="2:2" x14ac:dyDescent="0.25">
      <c r="B15964"/>
    </row>
    <row r="15965" spans="2:2" x14ac:dyDescent="0.25">
      <c r="B15965"/>
    </row>
    <row r="15966" spans="2:2" x14ac:dyDescent="0.25">
      <c r="B15966"/>
    </row>
    <row r="15967" spans="2:2" x14ac:dyDescent="0.25">
      <c r="B15967"/>
    </row>
    <row r="15968" spans="2:2" x14ac:dyDescent="0.25">
      <c r="B15968"/>
    </row>
    <row r="15969" spans="2:2" x14ac:dyDescent="0.25">
      <c r="B15969"/>
    </row>
    <row r="15970" spans="2:2" x14ac:dyDescent="0.25">
      <c r="B15970"/>
    </row>
    <row r="15971" spans="2:2" x14ac:dyDescent="0.25">
      <c r="B15971"/>
    </row>
    <row r="15972" spans="2:2" x14ac:dyDescent="0.25">
      <c r="B15972"/>
    </row>
    <row r="15973" spans="2:2" x14ac:dyDescent="0.25">
      <c r="B15973"/>
    </row>
    <row r="15974" spans="2:2" x14ac:dyDescent="0.25">
      <c r="B15974"/>
    </row>
    <row r="15975" spans="2:2" x14ac:dyDescent="0.25">
      <c r="B15975"/>
    </row>
    <row r="15976" spans="2:2" x14ac:dyDescent="0.25">
      <c r="B15976"/>
    </row>
    <row r="15977" spans="2:2" x14ac:dyDescent="0.25">
      <c r="B15977"/>
    </row>
    <row r="15978" spans="2:2" x14ac:dyDescent="0.25">
      <c r="B15978"/>
    </row>
    <row r="15979" spans="2:2" x14ac:dyDescent="0.25">
      <c r="B15979"/>
    </row>
    <row r="15980" spans="2:2" x14ac:dyDescent="0.25">
      <c r="B15980"/>
    </row>
    <row r="15981" spans="2:2" x14ac:dyDescent="0.25">
      <c r="B15981"/>
    </row>
    <row r="15982" spans="2:2" x14ac:dyDescent="0.25">
      <c r="B15982"/>
    </row>
    <row r="15983" spans="2:2" x14ac:dyDescent="0.25">
      <c r="B15983"/>
    </row>
    <row r="15984" spans="2:2" x14ac:dyDescent="0.25">
      <c r="B15984"/>
    </row>
    <row r="15985" spans="2:2" x14ac:dyDescent="0.25">
      <c r="B15985"/>
    </row>
    <row r="15986" spans="2:2" x14ac:dyDescent="0.25">
      <c r="B15986"/>
    </row>
    <row r="15987" spans="2:2" x14ac:dyDescent="0.25">
      <c r="B15987"/>
    </row>
    <row r="15988" spans="2:2" x14ac:dyDescent="0.25">
      <c r="B15988"/>
    </row>
    <row r="15989" spans="2:2" x14ac:dyDescent="0.25">
      <c r="B15989"/>
    </row>
    <row r="15990" spans="2:2" x14ac:dyDescent="0.25">
      <c r="B15990"/>
    </row>
    <row r="15991" spans="2:2" x14ac:dyDescent="0.25">
      <c r="B15991"/>
    </row>
    <row r="15992" spans="2:2" x14ac:dyDescent="0.25">
      <c r="B15992"/>
    </row>
    <row r="15993" spans="2:2" x14ac:dyDescent="0.25">
      <c r="B15993"/>
    </row>
    <row r="15994" spans="2:2" x14ac:dyDescent="0.25">
      <c r="B15994"/>
    </row>
    <row r="15995" spans="2:2" x14ac:dyDescent="0.25">
      <c r="B15995"/>
    </row>
    <row r="15996" spans="2:2" x14ac:dyDescent="0.25">
      <c r="B15996"/>
    </row>
    <row r="15997" spans="2:2" x14ac:dyDescent="0.25">
      <c r="B15997"/>
    </row>
    <row r="15998" spans="2:2" x14ac:dyDescent="0.25">
      <c r="B15998"/>
    </row>
    <row r="15999" spans="2:2" x14ac:dyDescent="0.25">
      <c r="B15999"/>
    </row>
    <row r="16000" spans="2:2" x14ac:dyDescent="0.25">
      <c r="B16000"/>
    </row>
    <row r="16001" spans="2:2" x14ac:dyDescent="0.25">
      <c r="B16001"/>
    </row>
    <row r="16002" spans="2:2" x14ac:dyDescent="0.25">
      <c r="B16002"/>
    </row>
    <row r="16003" spans="2:2" x14ac:dyDescent="0.25">
      <c r="B16003"/>
    </row>
    <row r="16004" spans="2:2" x14ac:dyDescent="0.25">
      <c r="B16004"/>
    </row>
    <row r="16005" spans="2:2" x14ac:dyDescent="0.25">
      <c r="B16005"/>
    </row>
    <row r="16006" spans="2:2" x14ac:dyDescent="0.25">
      <c r="B16006"/>
    </row>
    <row r="16007" spans="2:2" x14ac:dyDescent="0.25">
      <c r="B16007"/>
    </row>
    <row r="16008" spans="2:2" x14ac:dyDescent="0.25">
      <c r="B16008"/>
    </row>
    <row r="16009" spans="2:2" x14ac:dyDescent="0.25">
      <c r="B16009"/>
    </row>
    <row r="16010" spans="2:2" x14ac:dyDescent="0.25">
      <c r="B16010"/>
    </row>
    <row r="16011" spans="2:2" x14ac:dyDescent="0.25">
      <c r="B16011"/>
    </row>
    <row r="16012" spans="2:2" x14ac:dyDescent="0.25">
      <c r="B16012"/>
    </row>
    <row r="16013" spans="2:2" x14ac:dyDescent="0.25">
      <c r="B16013"/>
    </row>
    <row r="16014" spans="2:2" x14ac:dyDescent="0.25">
      <c r="B16014"/>
    </row>
    <row r="16015" spans="2:2" x14ac:dyDescent="0.25">
      <c r="B16015"/>
    </row>
    <row r="16016" spans="2:2" x14ac:dyDescent="0.25">
      <c r="B16016"/>
    </row>
    <row r="16017" spans="2:2" x14ac:dyDescent="0.25">
      <c r="B16017"/>
    </row>
    <row r="16018" spans="2:2" x14ac:dyDescent="0.25">
      <c r="B16018"/>
    </row>
    <row r="16019" spans="2:2" x14ac:dyDescent="0.25">
      <c r="B16019"/>
    </row>
    <row r="16020" spans="2:2" x14ac:dyDescent="0.25">
      <c r="B16020"/>
    </row>
    <row r="16021" spans="2:2" x14ac:dyDescent="0.25">
      <c r="B16021"/>
    </row>
    <row r="16022" spans="2:2" x14ac:dyDescent="0.25">
      <c r="B16022"/>
    </row>
    <row r="16023" spans="2:2" x14ac:dyDescent="0.25">
      <c r="B16023"/>
    </row>
    <row r="16024" spans="2:2" x14ac:dyDescent="0.25">
      <c r="B16024"/>
    </row>
    <row r="16025" spans="2:2" x14ac:dyDescent="0.25">
      <c r="B16025"/>
    </row>
    <row r="16026" spans="2:2" x14ac:dyDescent="0.25">
      <c r="B16026"/>
    </row>
    <row r="16027" spans="2:2" x14ac:dyDescent="0.25">
      <c r="B16027"/>
    </row>
    <row r="16028" spans="2:2" x14ac:dyDescent="0.25">
      <c r="B16028"/>
    </row>
    <row r="16029" spans="2:2" x14ac:dyDescent="0.25">
      <c r="B16029"/>
    </row>
    <row r="16030" spans="2:2" x14ac:dyDescent="0.25">
      <c r="B16030"/>
    </row>
    <row r="16031" spans="2:2" x14ac:dyDescent="0.25">
      <c r="B16031"/>
    </row>
    <row r="16032" spans="2:2" x14ac:dyDescent="0.25">
      <c r="B16032"/>
    </row>
    <row r="16033" spans="2:2" x14ac:dyDescent="0.25">
      <c r="B16033"/>
    </row>
    <row r="16034" spans="2:2" x14ac:dyDescent="0.25">
      <c r="B16034"/>
    </row>
    <row r="16035" spans="2:2" x14ac:dyDescent="0.25">
      <c r="B16035"/>
    </row>
    <row r="16036" spans="2:2" x14ac:dyDescent="0.25">
      <c r="B16036"/>
    </row>
    <row r="16037" spans="2:2" x14ac:dyDescent="0.25">
      <c r="B16037"/>
    </row>
    <row r="16038" spans="2:2" x14ac:dyDescent="0.25">
      <c r="B16038"/>
    </row>
    <row r="16039" spans="2:2" x14ac:dyDescent="0.25">
      <c r="B16039"/>
    </row>
    <row r="16040" spans="2:2" x14ac:dyDescent="0.25">
      <c r="B16040"/>
    </row>
    <row r="16041" spans="2:2" x14ac:dyDescent="0.25">
      <c r="B16041"/>
    </row>
    <row r="16042" spans="2:2" x14ac:dyDescent="0.25">
      <c r="B16042"/>
    </row>
    <row r="16043" spans="2:2" x14ac:dyDescent="0.25">
      <c r="B16043"/>
    </row>
    <row r="16044" spans="2:2" x14ac:dyDescent="0.25">
      <c r="B16044"/>
    </row>
    <row r="16045" spans="2:2" x14ac:dyDescent="0.25">
      <c r="B16045"/>
    </row>
    <row r="16046" spans="2:2" x14ac:dyDescent="0.25">
      <c r="B16046"/>
    </row>
    <row r="16047" spans="2:2" x14ac:dyDescent="0.25">
      <c r="B16047"/>
    </row>
    <row r="16048" spans="2:2" x14ac:dyDescent="0.25">
      <c r="B16048"/>
    </row>
    <row r="16049" spans="2:2" x14ac:dyDescent="0.25">
      <c r="B16049"/>
    </row>
    <row r="16050" spans="2:2" x14ac:dyDescent="0.25">
      <c r="B16050"/>
    </row>
    <row r="16051" spans="2:2" x14ac:dyDescent="0.25">
      <c r="B16051"/>
    </row>
    <row r="16052" spans="2:2" x14ac:dyDescent="0.25">
      <c r="B16052"/>
    </row>
    <row r="16053" spans="2:2" x14ac:dyDescent="0.25">
      <c r="B16053"/>
    </row>
    <row r="16054" spans="2:2" x14ac:dyDescent="0.25">
      <c r="B16054"/>
    </row>
    <row r="16055" spans="2:2" x14ac:dyDescent="0.25">
      <c r="B16055"/>
    </row>
    <row r="16056" spans="2:2" x14ac:dyDescent="0.25">
      <c r="B16056"/>
    </row>
    <row r="16057" spans="2:2" x14ac:dyDescent="0.25">
      <c r="B16057"/>
    </row>
    <row r="16058" spans="2:2" x14ac:dyDescent="0.25">
      <c r="B16058"/>
    </row>
    <row r="16059" spans="2:2" x14ac:dyDescent="0.25">
      <c r="B16059"/>
    </row>
    <row r="16060" spans="2:2" x14ac:dyDescent="0.25">
      <c r="B16060"/>
    </row>
    <row r="16061" spans="2:2" x14ac:dyDescent="0.25">
      <c r="B16061"/>
    </row>
    <row r="16062" spans="2:2" x14ac:dyDescent="0.25">
      <c r="B16062"/>
    </row>
    <row r="16063" spans="2:2" x14ac:dyDescent="0.25">
      <c r="B16063"/>
    </row>
    <row r="16064" spans="2:2" x14ac:dyDescent="0.25">
      <c r="B16064"/>
    </row>
    <row r="16065" spans="2:2" x14ac:dyDescent="0.25">
      <c r="B16065"/>
    </row>
    <row r="16066" spans="2:2" x14ac:dyDescent="0.25">
      <c r="B16066"/>
    </row>
    <row r="16067" spans="2:2" x14ac:dyDescent="0.25">
      <c r="B16067"/>
    </row>
    <row r="16068" spans="2:2" x14ac:dyDescent="0.25">
      <c r="B16068"/>
    </row>
    <row r="16069" spans="2:2" x14ac:dyDescent="0.25">
      <c r="B16069"/>
    </row>
    <row r="16070" spans="2:2" x14ac:dyDescent="0.25">
      <c r="B16070"/>
    </row>
    <row r="16071" spans="2:2" x14ac:dyDescent="0.25">
      <c r="B16071"/>
    </row>
    <row r="16072" spans="2:2" x14ac:dyDescent="0.25">
      <c r="B16072"/>
    </row>
    <row r="16073" spans="2:2" x14ac:dyDescent="0.25">
      <c r="B16073"/>
    </row>
    <row r="16074" spans="2:2" x14ac:dyDescent="0.25">
      <c r="B16074"/>
    </row>
    <row r="16075" spans="2:2" x14ac:dyDescent="0.25">
      <c r="B16075"/>
    </row>
    <row r="16076" spans="2:2" x14ac:dyDescent="0.25">
      <c r="B16076"/>
    </row>
    <row r="16077" spans="2:2" x14ac:dyDescent="0.25">
      <c r="B16077"/>
    </row>
    <row r="16078" spans="2:2" x14ac:dyDescent="0.25">
      <c r="B16078"/>
    </row>
    <row r="16079" spans="2:2" x14ac:dyDescent="0.25">
      <c r="B16079"/>
    </row>
    <row r="16080" spans="2:2" x14ac:dyDescent="0.25">
      <c r="B16080"/>
    </row>
    <row r="16081" spans="2:2" x14ac:dyDescent="0.25">
      <c r="B16081"/>
    </row>
    <row r="16082" spans="2:2" x14ac:dyDescent="0.25">
      <c r="B16082"/>
    </row>
    <row r="16083" spans="2:2" x14ac:dyDescent="0.25">
      <c r="B16083"/>
    </row>
    <row r="16084" spans="2:2" x14ac:dyDescent="0.25">
      <c r="B16084"/>
    </row>
    <row r="16085" spans="2:2" x14ac:dyDescent="0.25">
      <c r="B16085"/>
    </row>
    <row r="16086" spans="2:2" x14ac:dyDescent="0.25">
      <c r="B16086"/>
    </row>
    <row r="16087" spans="2:2" x14ac:dyDescent="0.25">
      <c r="B16087"/>
    </row>
    <row r="16088" spans="2:2" x14ac:dyDescent="0.25">
      <c r="B16088"/>
    </row>
    <row r="16089" spans="2:2" x14ac:dyDescent="0.25">
      <c r="B16089"/>
    </row>
    <row r="16090" spans="2:2" x14ac:dyDescent="0.25">
      <c r="B16090"/>
    </row>
    <row r="16091" spans="2:2" x14ac:dyDescent="0.25">
      <c r="B16091"/>
    </row>
    <row r="16092" spans="2:2" x14ac:dyDescent="0.25">
      <c r="B16092"/>
    </row>
    <row r="16093" spans="2:2" x14ac:dyDescent="0.25">
      <c r="B16093"/>
    </row>
    <row r="16094" spans="2:2" x14ac:dyDescent="0.25">
      <c r="B16094"/>
    </row>
    <row r="16095" spans="2:2" x14ac:dyDescent="0.25">
      <c r="B16095"/>
    </row>
    <row r="16096" spans="2:2" x14ac:dyDescent="0.25">
      <c r="B16096"/>
    </row>
    <row r="16097" spans="2:2" x14ac:dyDescent="0.25">
      <c r="B16097"/>
    </row>
    <row r="16098" spans="2:2" x14ac:dyDescent="0.25">
      <c r="B16098"/>
    </row>
    <row r="16099" spans="2:2" x14ac:dyDescent="0.25">
      <c r="B16099"/>
    </row>
    <row r="16100" spans="2:2" x14ac:dyDescent="0.25">
      <c r="B16100"/>
    </row>
    <row r="16101" spans="2:2" x14ac:dyDescent="0.25">
      <c r="B16101"/>
    </row>
    <row r="16102" spans="2:2" x14ac:dyDescent="0.25">
      <c r="B16102"/>
    </row>
    <row r="16103" spans="2:2" x14ac:dyDescent="0.25">
      <c r="B16103"/>
    </row>
    <row r="16104" spans="2:2" x14ac:dyDescent="0.25">
      <c r="B16104"/>
    </row>
    <row r="16105" spans="2:2" x14ac:dyDescent="0.25">
      <c r="B16105"/>
    </row>
    <row r="16106" spans="2:2" x14ac:dyDescent="0.25">
      <c r="B16106"/>
    </row>
    <row r="16107" spans="2:2" x14ac:dyDescent="0.25">
      <c r="B16107"/>
    </row>
    <row r="16108" spans="2:2" x14ac:dyDescent="0.25">
      <c r="B16108"/>
    </row>
    <row r="16109" spans="2:2" x14ac:dyDescent="0.25">
      <c r="B16109"/>
    </row>
    <row r="16110" spans="2:2" x14ac:dyDescent="0.25">
      <c r="B16110"/>
    </row>
    <row r="16111" spans="2:2" x14ac:dyDescent="0.25">
      <c r="B16111"/>
    </row>
    <row r="16112" spans="2:2" x14ac:dyDescent="0.25">
      <c r="B16112"/>
    </row>
    <row r="16113" spans="2:2" x14ac:dyDescent="0.25">
      <c r="B16113"/>
    </row>
    <row r="16114" spans="2:2" x14ac:dyDescent="0.25">
      <c r="B16114"/>
    </row>
    <row r="16115" spans="2:2" x14ac:dyDescent="0.25">
      <c r="B16115"/>
    </row>
    <row r="16116" spans="2:2" x14ac:dyDescent="0.25">
      <c r="B16116"/>
    </row>
    <row r="16117" spans="2:2" x14ac:dyDescent="0.25">
      <c r="B16117"/>
    </row>
    <row r="16118" spans="2:2" x14ac:dyDescent="0.25">
      <c r="B16118"/>
    </row>
    <row r="16119" spans="2:2" x14ac:dyDescent="0.25">
      <c r="B16119"/>
    </row>
    <row r="16120" spans="2:2" x14ac:dyDescent="0.25">
      <c r="B16120"/>
    </row>
    <row r="16121" spans="2:2" x14ac:dyDescent="0.25">
      <c r="B16121"/>
    </row>
    <row r="16122" spans="2:2" x14ac:dyDescent="0.25">
      <c r="B16122"/>
    </row>
    <row r="16123" spans="2:2" x14ac:dyDescent="0.25">
      <c r="B16123"/>
    </row>
    <row r="16124" spans="2:2" x14ac:dyDescent="0.25">
      <c r="B16124"/>
    </row>
    <row r="16125" spans="2:2" x14ac:dyDescent="0.25">
      <c r="B16125"/>
    </row>
    <row r="16126" spans="2:2" x14ac:dyDescent="0.25">
      <c r="B16126"/>
    </row>
    <row r="16127" spans="2:2" x14ac:dyDescent="0.25">
      <c r="B16127"/>
    </row>
    <row r="16128" spans="2:2" x14ac:dyDescent="0.25">
      <c r="B16128"/>
    </row>
    <row r="16129" spans="2:2" x14ac:dyDescent="0.25">
      <c r="B16129"/>
    </row>
    <row r="16130" spans="2:2" x14ac:dyDescent="0.25">
      <c r="B16130"/>
    </row>
    <row r="16131" spans="2:2" x14ac:dyDescent="0.25">
      <c r="B16131"/>
    </row>
    <row r="16132" spans="2:2" x14ac:dyDescent="0.25">
      <c r="B16132"/>
    </row>
    <row r="16133" spans="2:2" x14ac:dyDescent="0.25">
      <c r="B16133"/>
    </row>
    <row r="16134" spans="2:2" x14ac:dyDescent="0.25">
      <c r="B16134"/>
    </row>
    <row r="16135" spans="2:2" x14ac:dyDescent="0.25">
      <c r="B16135"/>
    </row>
    <row r="16136" spans="2:2" x14ac:dyDescent="0.25">
      <c r="B16136"/>
    </row>
    <row r="16137" spans="2:2" x14ac:dyDescent="0.25">
      <c r="B16137"/>
    </row>
    <row r="16138" spans="2:2" x14ac:dyDescent="0.25">
      <c r="B16138"/>
    </row>
    <row r="16139" spans="2:2" x14ac:dyDescent="0.25">
      <c r="B16139"/>
    </row>
    <row r="16140" spans="2:2" x14ac:dyDescent="0.25">
      <c r="B16140"/>
    </row>
    <row r="16141" spans="2:2" x14ac:dyDescent="0.25">
      <c r="B16141"/>
    </row>
    <row r="16142" spans="2:2" x14ac:dyDescent="0.25">
      <c r="B16142"/>
    </row>
    <row r="16143" spans="2:2" x14ac:dyDescent="0.25">
      <c r="B16143"/>
    </row>
    <row r="16144" spans="2:2" x14ac:dyDescent="0.25">
      <c r="B16144"/>
    </row>
    <row r="16145" spans="2:2" x14ac:dyDescent="0.25">
      <c r="B16145"/>
    </row>
    <row r="16146" spans="2:2" x14ac:dyDescent="0.25">
      <c r="B16146"/>
    </row>
    <row r="16147" spans="2:2" x14ac:dyDescent="0.25">
      <c r="B16147"/>
    </row>
    <row r="16148" spans="2:2" x14ac:dyDescent="0.25">
      <c r="B16148"/>
    </row>
    <row r="16149" spans="2:2" x14ac:dyDescent="0.25">
      <c r="B16149"/>
    </row>
    <row r="16150" spans="2:2" x14ac:dyDescent="0.25">
      <c r="B16150"/>
    </row>
    <row r="16151" spans="2:2" x14ac:dyDescent="0.25">
      <c r="B16151"/>
    </row>
    <row r="16152" spans="2:2" x14ac:dyDescent="0.25">
      <c r="B16152"/>
    </row>
    <row r="16153" spans="2:2" x14ac:dyDescent="0.25">
      <c r="B16153"/>
    </row>
    <row r="16154" spans="2:2" x14ac:dyDescent="0.25">
      <c r="B16154"/>
    </row>
    <row r="16155" spans="2:2" x14ac:dyDescent="0.25">
      <c r="B16155"/>
    </row>
    <row r="16156" spans="2:2" x14ac:dyDescent="0.25">
      <c r="B16156"/>
    </row>
    <row r="16157" spans="2:2" x14ac:dyDescent="0.25">
      <c r="B16157"/>
    </row>
    <row r="16158" spans="2:2" x14ac:dyDescent="0.25">
      <c r="B16158"/>
    </row>
    <row r="16159" spans="2:2" x14ac:dyDescent="0.25">
      <c r="B16159"/>
    </row>
    <row r="16160" spans="2:2" x14ac:dyDescent="0.25">
      <c r="B16160"/>
    </row>
    <row r="16161" spans="2:2" x14ac:dyDescent="0.25">
      <c r="B16161"/>
    </row>
    <row r="16162" spans="2:2" x14ac:dyDescent="0.25">
      <c r="B16162"/>
    </row>
    <row r="16163" spans="2:2" x14ac:dyDescent="0.25">
      <c r="B16163"/>
    </row>
    <row r="16164" spans="2:2" x14ac:dyDescent="0.25">
      <c r="B16164"/>
    </row>
    <row r="16165" spans="2:2" x14ac:dyDescent="0.25">
      <c r="B16165"/>
    </row>
    <row r="16166" spans="2:2" x14ac:dyDescent="0.25">
      <c r="B16166"/>
    </row>
    <row r="16167" spans="2:2" x14ac:dyDescent="0.25">
      <c r="B16167"/>
    </row>
    <row r="16168" spans="2:2" x14ac:dyDescent="0.25">
      <c r="B16168"/>
    </row>
    <row r="16169" spans="2:2" x14ac:dyDescent="0.25">
      <c r="B16169"/>
    </row>
    <row r="16170" spans="2:2" x14ac:dyDescent="0.25">
      <c r="B16170"/>
    </row>
    <row r="16171" spans="2:2" x14ac:dyDescent="0.25">
      <c r="B16171"/>
    </row>
    <row r="16172" spans="2:2" x14ac:dyDescent="0.25">
      <c r="B16172"/>
    </row>
    <row r="16173" spans="2:2" x14ac:dyDescent="0.25">
      <c r="B16173"/>
    </row>
    <row r="16174" spans="2:2" x14ac:dyDescent="0.25">
      <c r="B16174"/>
    </row>
    <row r="16175" spans="2:2" x14ac:dyDescent="0.25">
      <c r="B16175"/>
    </row>
    <row r="16176" spans="2:2" x14ac:dyDescent="0.25">
      <c r="B16176"/>
    </row>
    <row r="16177" spans="2:2" x14ac:dyDescent="0.25">
      <c r="B16177"/>
    </row>
    <row r="16178" spans="2:2" x14ac:dyDescent="0.25">
      <c r="B16178"/>
    </row>
    <row r="16179" spans="2:2" x14ac:dyDescent="0.25">
      <c r="B16179"/>
    </row>
    <row r="16180" spans="2:2" x14ac:dyDescent="0.25">
      <c r="B16180"/>
    </row>
    <row r="16181" spans="2:2" x14ac:dyDescent="0.25">
      <c r="B16181"/>
    </row>
    <row r="16182" spans="2:2" x14ac:dyDescent="0.25">
      <c r="B16182"/>
    </row>
    <row r="16183" spans="2:2" x14ac:dyDescent="0.25">
      <c r="B16183"/>
    </row>
    <row r="16184" spans="2:2" x14ac:dyDescent="0.25">
      <c r="B16184"/>
    </row>
    <row r="16185" spans="2:2" x14ac:dyDescent="0.25">
      <c r="B16185"/>
    </row>
    <row r="16186" spans="2:2" x14ac:dyDescent="0.25">
      <c r="B16186"/>
    </row>
    <row r="16187" spans="2:2" x14ac:dyDescent="0.25">
      <c r="B16187"/>
    </row>
    <row r="16188" spans="2:2" x14ac:dyDescent="0.25">
      <c r="B16188"/>
    </row>
    <row r="16189" spans="2:2" x14ac:dyDescent="0.25">
      <c r="B16189"/>
    </row>
    <row r="16190" spans="2:2" x14ac:dyDescent="0.25">
      <c r="B16190"/>
    </row>
    <row r="16191" spans="2:2" x14ac:dyDescent="0.25">
      <c r="B16191"/>
    </row>
    <row r="16192" spans="2:2" x14ac:dyDescent="0.25">
      <c r="B16192"/>
    </row>
    <row r="16193" spans="2:2" x14ac:dyDescent="0.25">
      <c r="B16193"/>
    </row>
    <row r="16194" spans="2:2" x14ac:dyDescent="0.25">
      <c r="B16194"/>
    </row>
    <row r="16195" spans="2:2" x14ac:dyDescent="0.25">
      <c r="B16195"/>
    </row>
    <row r="16196" spans="2:2" x14ac:dyDescent="0.25">
      <c r="B16196"/>
    </row>
    <row r="16197" spans="2:2" x14ac:dyDescent="0.25">
      <c r="B16197"/>
    </row>
    <row r="16198" spans="2:2" x14ac:dyDescent="0.25">
      <c r="B16198"/>
    </row>
    <row r="16199" spans="2:2" x14ac:dyDescent="0.25">
      <c r="B16199"/>
    </row>
    <row r="16200" spans="2:2" x14ac:dyDescent="0.25">
      <c r="B16200"/>
    </row>
    <row r="16201" spans="2:2" x14ac:dyDescent="0.25">
      <c r="B16201"/>
    </row>
    <row r="16202" spans="2:2" x14ac:dyDescent="0.25">
      <c r="B16202"/>
    </row>
    <row r="16203" spans="2:2" x14ac:dyDescent="0.25">
      <c r="B16203"/>
    </row>
    <row r="16204" spans="2:2" x14ac:dyDescent="0.25">
      <c r="B16204"/>
    </row>
    <row r="16205" spans="2:2" x14ac:dyDescent="0.25">
      <c r="B16205"/>
    </row>
    <row r="16206" spans="2:2" x14ac:dyDescent="0.25">
      <c r="B16206"/>
    </row>
    <row r="16207" spans="2:2" x14ac:dyDescent="0.25">
      <c r="B16207"/>
    </row>
    <row r="16208" spans="2:2" x14ac:dyDescent="0.25">
      <c r="B16208"/>
    </row>
    <row r="16209" spans="2:2" x14ac:dyDescent="0.25">
      <c r="B16209"/>
    </row>
    <row r="16210" spans="2:2" x14ac:dyDescent="0.25">
      <c r="B16210"/>
    </row>
    <row r="16211" spans="2:2" x14ac:dyDescent="0.25">
      <c r="B16211"/>
    </row>
    <row r="16212" spans="2:2" x14ac:dyDescent="0.25">
      <c r="B16212"/>
    </row>
    <row r="16213" spans="2:2" x14ac:dyDescent="0.25">
      <c r="B16213"/>
    </row>
    <row r="16214" spans="2:2" x14ac:dyDescent="0.25">
      <c r="B16214"/>
    </row>
    <row r="16215" spans="2:2" x14ac:dyDescent="0.25">
      <c r="B16215"/>
    </row>
    <row r="16216" spans="2:2" x14ac:dyDescent="0.25">
      <c r="B16216"/>
    </row>
    <row r="16217" spans="2:2" x14ac:dyDescent="0.25">
      <c r="B16217"/>
    </row>
    <row r="16218" spans="2:2" x14ac:dyDescent="0.25">
      <c r="B16218"/>
    </row>
    <row r="16219" spans="2:2" x14ac:dyDescent="0.25">
      <c r="B16219"/>
    </row>
    <row r="16220" spans="2:2" x14ac:dyDescent="0.25">
      <c r="B16220"/>
    </row>
    <row r="16221" spans="2:2" x14ac:dyDescent="0.25">
      <c r="B16221"/>
    </row>
    <row r="16222" spans="2:2" x14ac:dyDescent="0.25">
      <c r="B16222"/>
    </row>
    <row r="16223" spans="2:2" x14ac:dyDescent="0.25">
      <c r="B16223"/>
    </row>
    <row r="16224" spans="2:2" x14ac:dyDescent="0.25">
      <c r="B16224"/>
    </row>
    <row r="16225" spans="2:2" x14ac:dyDescent="0.25">
      <c r="B16225"/>
    </row>
    <row r="16226" spans="2:2" x14ac:dyDescent="0.25">
      <c r="B16226"/>
    </row>
    <row r="16227" spans="2:2" x14ac:dyDescent="0.25">
      <c r="B16227"/>
    </row>
    <row r="16228" spans="2:2" x14ac:dyDescent="0.25">
      <c r="B16228"/>
    </row>
    <row r="16229" spans="2:2" x14ac:dyDescent="0.25">
      <c r="B16229"/>
    </row>
    <row r="16230" spans="2:2" x14ac:dyDescent="0.25">
      <c r="B16230"/>
    </row>
    <row r="16231" spans="2:2" x14ac:dyDescent="0.25">
      <c r="B16231"/>
    </row>
    <row r="16232" spans="2:2" x14ac:dyDescent="0.25">
      <c r="B16232"/>
    </row>
    <row r="16233" spans="2:2" x14ac:dyDescent="0.25">
      <c r="B16233"/>
    </row>
    <row r="16234" spans="2:2" x14ac:dyDescent="0.25">
      <c r="B16234"/>
    </row>
    <row r="16235" spans="2:2" x14ac:dyDescent="0.25">
      <c r="B16235"/>
    </row>
    <row r="16236" spans="2:2" x14ac:dyDescent="0.25">
      <c r="B16236"/>
    </row>
    <row r="16237" spans="2:2" x14ac:dyDescent="0.25">
      <c r="B16237"/>
    </row>
    <row r="16238" spans="2:2" x14ac:dyDescent="0.25">
      <c r="B16238"/>
    </row>
    <row r="16239" spans="2:2" x14ac:dyDescent="0.25">
      <c r="B16239"/>
    </row>
    <row r="16240" spans="2:2" x14ac:dyDescent="0.25">
      <c r="B16240"/>
    </row>
    <row r="16241" spans="2:2" x14ac:dyDescent="0.25">
      <c r="B16241"/>
    </row>
    <row r="16242" spans="2:2" x14ac:dyDescent="0.25">
      <c r="B16242"/>
    </row>
    <row r="16243" spans="2:2" x14ac:dyDescent="0.25">
      <c r="B16243"/>
    </row>
    <row r="16244" spans="2:2" x14ac:dyDescent="0.25">
      <c r="B16244"/>
    </row>
    <row r="16245" spans="2:2" x14ac:dyDescent="0.25">
      <c r="B16245"/>
    </row>
    <row r="16246" spans="2:2" x14ac:dyDescent="0.25">
      <c r="B16246"/>
    </row>
    <row r="16247" spans="2:2" x14ac:dyDescent="0.25">
      <c r="B16247"/>
    </row>
    <row r="16248" spans="2:2" x14ac:dyDescent="0.25">
      <c r="B16248"/>
    </row>
    <row r="16249" spans="2:2" x14ac:dyDescent="0.25">
      <c r="B16249"/>
    </row>
    <row r="16250" spans="2:2" x14ac:dyDescent="0.25">
      <c r="B16250"/>
    </row>
    <row r="16251" spans="2:2" x14ac:dyDescent="0.25">
      <c r="B16251"/>
    </row>
    <row r="16252" spans="2:2" x14ac:dyDescent="0.25">
      <c r="B16252"/>
    </row>
    <row r="16253" spans="2:2" x14ac:dyDescent="0.25">
      <c r="B16253"/>
    </row>
    <row r="16254" spans="2:2" x14ac:dyDescent="0.25">
      <c r="B16254"/>
    </row>
    <row r="16255" spans="2:2" x14ac:dyDescent="0.25">
      <c r="B16255"/>
    </row>
    <row r="16256" spans="2:2" x14ac:dyDescent="0.25">
      <c r="B16256"/>
    </row>
    <row r="16257" spans="2:2" x14ac:dyDescent="0.25">
      <c r="B16257"/>
    </row>
    <row r="16258" spans="2:2" x14ac:dyDescent="0.25">
      <c r="B16258"/>
    </row>
    <row r="16259" spans="2:2" x14ac:dyDescent="0.25">
      <c r="B16259"/>
    </row>
    <row r="16260" spans="2:2" x14ac:dyDescent="0.25">
      <c r="B16260"/>
    </row>
    <row r="16261" spans="2:2" x14ac:dyDescent="0.25">
      <c r="B16261"/>
    </row>
    <row r="16262" spans="2:2" x14ac:dyDescent="0.25">
      <c r="B16262"/>
    </row>
    <row r="16263" spans="2:2" x14ac:dyDescent="0.25">
      <c r="B16263"/>
    </row>
    <row r="16264" spans="2:2" x14ac:dyDescent="0.25">
      <c r="B16264"/>
    </row>
    <row r="16265" spans="2:2" x14ac:dyDescent="0.25">
      <c r="B16265"/>
    </row>
    <row r="16266" spans="2:2" x14ac:dyDescent="0.25">
      <c r="B16266"/>
    </row>
    <row r="16267" spans="2:2" x14ac:dyDescent="0.25">
      <c r="B16267"/>
    </row>
    <row r="16268" spans="2:2" x14ac:dyDescent="0.25">
      <c r="B16268"/>
    </row>
    <row r="16269" spans="2:2" x14ac:dyDescent="0.25">
      <c r="B16269"/>
    </row>
    <row r="16270" spans="2:2" x14ac:dyDescent="0.25">
      <c r="B16270"/>
    </row>
    <row r="16271" spans="2:2" x14ac:dyDescent="0.25">
      <c r="B16271"/>
    </row>
    <row r="16272" spans="2:2" x14ac:dyDescent="0.25">
      <c r="B16272"/>
    </row>
    <row r="16273" spans="2:2" x14ac:dyDescent="0.25">
      <c r="B16273"/>
    </row>
    <row r="16274" spans="2:2" x14ac:dyDescent="0.25">
      <c r="B16274"/>
    </row>
    <row r="16275" spans="2:2" x14ac:dyDescent="0.25">
      <c r="B16275"/>
    </row>
    <row r="16276" spans="2:2" x14ac:dyDescent="0.25">
      <c r="B16276"/>
    </row>
    <row r="16277" spans="2:2" x14ac:dyDescent="0.25">
      <c r="B16277"/>
    </row>
    <row r="16278" spans="2:2" x14ac:dyDescent="0.25">
      <c r="B16278"/>
    </row>
    <row r="16279" spans="2:2" x14ac:dyDescent="0.25">
      <c r="B16279"/>
    </row>
    <row r="16280" spans="2:2" x14ac:dyDescent="0.25">
      <c r="B16280"/>
    </row>
    <row r="16281" spans="2:2" x14ac:dyDescent="0.25">
      <c r="B16281"/>
    </row>
    <row r="16282" spans="2:2" x14ac:dyDescent="0.25">
      <c r="B16282"/>
    </row>
    <row r="16283" spans="2:2" x14ac:dyDescent="0.25">
      <c r="B16283"/>
    </row>
    <row r="16284" spans="2:2" x14ac:dyDescent="0.25">
      <c r="B16284"/>
    </row>
    <row r="16285" spans="2:2" x14ac:dyDescent="0.25">
      <c r="B16285"/>
    </row>
    <row r="16286" spans="2:2" x14ac:dyDescent="0.25">
      <c r="B16286"/>
    </row>
    <row r="16287" spans="2:2" x14ac:dyDescent="0.25">
      <c r="B16287"/>
    </row>
    <row r="16288" spans="2:2" x14ac:dyDescent="0.25">
      <c r="B16288"/>
    </row>
    <row r="16289" spans="2:2" x14ac:dyDescent="0.25">
      <c r="B16289"/>
    </row>
    <row r="16290" spans="2:2" x14ac:dyDescent="0.25">
      <c r="B16290"/>
    </row>
    <row r="16291" spans="2:2" x14ac:dyDescent="0.25">
      <c r="B16291"/>
    </row>
    <row r="16292" spans="2:2" x14ac:dyDescent="0.25">
      <c r="B16292"/>
    </row>
    <row r="16293" spans="2:2" x14ac:dyDescent="0.25">
      <c r="B16293"/>
    </row>
    <row r="16294" spans="2:2" x14ac:dyDescent="0.25">
      <c r="B16294"/>
    </row>
    <row r="16295" spans="2:2" x14ac:dyDescent="0.25">
      <c r="B16295"/>
    </row>
    <row r="16296" spans="2:2" x14ac:dyDescent="0.25">
      <c r="B16296"/>
    </row>
    <row r="16297" spans="2:2" x14ac:dyDescent="0.25">
      <c r="B16297"/>
    </row>
    <row r="16298" spans="2:2" x14ac:dyDescent="0.25">
      <c r="B16298"/>
    </row>
    <row r="16299" spans="2:2" x14ac:dyDescent="0.25">
      <c r="B16299"/>
    </row>
    <row r="16300" spans="2:2" x14ac:dyDescent="0.25">
      <c r="B16300"/>
    </row>
    <row r="16301" spans="2:2" x14ac:dyDescent="0.25">
      <c r="B16301"/>
    </row>
    <row r="16302" spans="2:2" x14ac:dyDescent="0.25">
      <c r="B16302"/>
    </row>
    <row r="16303" spans="2:2" x14ac:dyDescent="0.25">
      <c r="B16303"/>
    </row>
    <row r="16304" spans="2:2" x14ac:dyDescent="0.25">
      <c r="B16304"/>
    </row>
    <row r="16305" spans="2:2" x14ac:dyDescent="0.25">
      <c r="B16305"/>
    </row>
    <row r="16306" spans="2:2" x14ac:dyDescent="0.25">
      <c r="B16306"/>
    </row>
    <row r="16307" spans="2:2" x14ac:dyDescent="0.25">
      <c r="B16307"/>
    </row>
    <row r="16308" spans="2:2" x14ac:dyDescent="0.25">
      <c r="B16308"/>
    </row>
    <row r="16309" spans="2:2" x14ac:dyDescent="0.25">
      <c r="B16309"/>
    </row>
    <row r="16310" spans="2:2" x14ac:dyDescent="0.25">
      <c r="B16310"/>
    </row>
    <row r="16311" spans="2:2" x14ac:dyDescent="0.25">
      <c r="B16311"/>
    </row>
    <row r="16312" spans="2:2" x14ac:dyDescent="0.25">
      <c r="B16312"/>
    </row>
    <row r="16313" spans="2:2" x14ac:dyDescent="0.25">
      <c r="B16313"/>
    </row>
    <row r="16314" spans="2:2" x14ac:dyDescent="0.25">
      <c r="B16314"/>
    </row>
    <row r="16315" spans="2:2" x14ac:dyDescent="0.25">
      <c r="B16315"/>
    </row>
    <row r="16316" spans="2:2" x14ac:dyDescent="0.25">
      <c r="B16316"/>
    </row>
    <row r="16317" spans="2:2" x14ac:dyDescent="0.25">
      <c r="B16317"/>
    </row>
    <row r="16318" spans="2:2" x14ac:dyDescent="0.25">
      <c r="B16318"/>
    </row>
    <row r="16319" spans="2:2" x14ac:dyDescent="0.25">
      <c r="B16319"/>
    </row>
    <row r="16320" spans="2:2" x14ac:dyDescent="0.25">
      <c r="B16320"/>
    </row>
    <row r="16321" spans="2:2" x14ac:dyDescent="0.25">
      <c r="B16321"/>
    </row>
    <row r="16322" spans="2:2" x14ac:dyDescent="0.25">
      <c r="B16322"/>
    </row>
    <row r="16323" spans="2:2" x14ac:dyDescent="0.25">
      <c r="B16323"/>
    </row>
    <row r="16324" spans="2:2" x14ac:dyDescent="0.25">
      <c r="B16324"/>
    </row>
    <row r="16325" spans="2:2" x14ac:dyDescent="0.25">
      <c r="B16325"/>
    </row>
    <row r="16326" spans="2:2" x14ac:dyDescent="0.25">
      <c r="B16326"/>
    </row>
    <row r="16327" spans="2:2" x14ac:dyDescent="0.25">
      <c r="B16327"/>
    </row>
    <row r="16328" spans="2:2" x14ac:dyDescent="0.25">
      <c r="B16328"/>
    </row>
    <row r="16329" spans="2:2" x14ac:dyDescent="0.25">
      <c r="B16329"/>
    </row>
    <row r="16330" spans="2:2" x14ac:dyDescent="0.25">
      <c r="B16330"/>
    </row>
    <row r="16331" spans="2:2" x14ac:dyDescent="0.25">
      <c r="B16331"/>
    </row>
    <row r="16332" spans="2:2" x14ac:dyDescent="0.25">
      <c r="B16332"/>
    </row>
    <row r="16333" spans="2:2" x14ac:dyDescent="0.25">
      <c r="B16333"/>
    </row>
    <row r="16334" spans="2:2" x14ac:dyDescent="0.25">
      <c r="B16334"/>
    </row>
    <row r="16335" spans="2:2" x14ac:dyDescent="0.25">
      <c r="B16335"/>
    </row>
    <row r="16336" spans="2:2" x14ac:dyDescent="0.25">
      <c r="B16336"/>
    </row>
    <row r="16337" spans="2:2" x14ac:dyDescent="0.25">
      <c r="B16337"/>
    </row>
    <row r="16338" spans="2:2" x14ac:dyDescent="0.25">
      <c r="B16338"/>
    </row>
    <row r="16339" spans="2:2" x14ac:dyDescent="0.25">
      <c r="B16339"/>
    </row>
    <row r="16340" spans="2:2" x14ac:dyDescent="0.25">
      <c r="B16340"/>
    </row>
    <row r="16341" spans="2:2" x14ac:dyDescent="0.25">
      <c r="B16341"/>
    </row>
    <row r="16342" spans="2:2" x14ac:dyDescent="0.25">
      <c r="B16342"/>
    </row>
    <row r="16343" spans="2:2" x14ac:dyDescent="0.25">
      <c r="B16343"/>
    </row>
    <row r="16344" spans="2:2" x14ac:dyDescent="0.25">
      <c r="B16344"/>
    </row>
    <row r="16345" spans="2:2" x14ac:dyDescent="0.25">
      <c r="B16345"/>
    </row>
    <row r="16346" spans="2:2" x14ac:dyDescent="0.25">
      <c r="B16346"/>
    </row>
    <row r="16347" spans="2:2" x14ac:dyDescent="0.25">
      <c r="B16347"/>
    </row>
    <row r="16348" spans="2:2" x14ac:dyDescent="0.25">
      <c r="B16348"/>
    </row>
    <row r="16349" spans="2:2" x14ac:dyDescent="0.25">
      <c r="B16349"/>
    </row>
    <row r="16350" spans="2:2" x14ac:dyDescent="0.25">
      <c r="B16350"/>
    </row>
    <row r="16351" spans="2:2" x14ac:dyDescent="0.25">
      <c r="B16351"/>
    </row>
    <row r="16352" spans="2:2" x14ac:dyDescent="0.25">
      <c r="B16352"/>
    </row>
    <row r="16353" spans="2:2" x14ac:dyDescent="0.25">
      <c r="B16353"/>
    </row>
    <row r="16354" spans="2:2" x14ac:dyDescent="0.25">
      <c r="B16354"/>
    </row>
    <row r="16355" spans="2:2" x14ac:dyDescent="0.25">
      <c r="B16355"/>
    </row>
    <row r="16356" spans="2:2" x14ac:dyDescent="0.25">
      <c r="B16356"/>
    </row>
    <row r="16357" spans="2:2" x14ac:dyDescent="0.25">
      <c r="B16357"/>
    </row>
    <row r="16358" spans="2:2" x14ac:dyDescent="0.25">
      <c r="B16358"/>
    </row>
    <row r="16359" spans="2:2" x14ac:dyDescent="0.25">
      <c r="B16359"/>
    </row>
    <row r="16360" spans="2:2" x14ac:dyDescent="0.25">
      <c r="B16360"/>
    </row>
    <row r="16361" spans="2:2" x14ac:dyDescent="0.25">
      <c r="B16361"/>
    </row>
    <row r="16362" spans="2:2" x14ac:dyDescent="0.25">
      <c r="B16362"/>
    </row>
    <row r="16363" spans="2:2" x14ac:dyDescent="0.25">
      <c r="B16363"/>
    </row>
    <row r="16364" spans="2:2" x14ac:dyDescent="0.25">
      <c r="B16364"/>
    </row>
    <row r="16365" spans="2:2" x14ac:dyDescent="0.25">
      <c r="B16365"/>
    </row>
    <row r="16366" spans="2:2" x14ac:dyDescent="0.25">
      <c r="B16366"/>
    </row>
    <row r="16367" spans="2:2" x14ac:dyDescent="0.25">
      <c r="B16367"/>
    </row>
    <row r="16368" spans="2:2" x14ac:dyDescent="0.25">
      <c r="B16368"/>
    </row>
    <row r="16369" spans="2:2" x14ac:dyDescent="0.25">
      <c r="B16369"/>
    </row>
    <row r="16370" spans="2:2" x14ac:dyDescent="0.25">
      <c r="B16370"/>
    </row>
    <row r="16371" spans="2:2" x14ac:dyDescent="0.25">
      <c r="B16371"/>
    </row>
    <row r="16372" spans="2:2" x14ac:dyDescent="0.25">
      <c r="B16372"/>
    </row>
    <row r="16373" spans="2:2" x14ac:dyDescent="0.25">
      <c r="B16373"/>
    </row>
    <row r="16374" spans="2:2" x14ac:dyDescent="0.25">
      <c r="B16374"/>
    </row>
    <row r="16375" spans="2:2" x14ac:dyDescent="0.25">
      <c r="B16375"/>
    </row>
    <row r="16376" spans="2:2" x14ac:dyDescent="0.25">
      <c r="B16376"/>
    </row>
    <row r="16377" spans="2:2" x14ac:dyDescent="0.25">
      <c r="B16377"/>
    </row>
    <row r="16378" spans="2:2" x14ac:dyDescent="0.25">
      <c r="B16378"/>
    </row>
    <row r="16379" spans="2:2" x14ac:dyDescent="0.25">
      <c r="B16379"/>
    </row>
    <row r="16380" spans="2:2" x14ac:dyDescent="0.25">
      <c r="B16380"/>
    </row>
    <row r="16381" spans="2:2" x14ac:dyDescent="0.25">
      <c r="B16381"/>
    </row>
    <row r="16382" spans="2:2" x14ac:dyDescent="0.25">
      <c r="B16382"/>
    </row>
    <row r="16383" spans="2:2" x14ac:dyDescent="0.25">
      <c r="B16383"/>
    </row>
    <row r="16384" spans="2:2" x14ac:dyDescent="0.25">
      <c r="B16384"/>
    </row>
    <row r="16385" spans="2:2" x14ac:dyDescent="0.25">
      <c r="B16385"/>
    </row>
    <row r="16386" spans="2:2" x14ac:dyDescent="0.25">
      <c r="B16386"/>
    </row>
    <row r="16387" spans="2:2" x14ac:dyDescent="0.25">
      <c r="B16387"/>
    </row>
    <row r="16388" spans="2:2" x14ac:dyDescent="0.25">
      <c r="B16388"/>
    </row>
    <row r="16389" spans="2:2" x14ac:dyDescent="0.25">
      <c r="B16389"/>
    </row>
    <row r="16390" spans="2:2" x14ac:dyDescent="0.25">
      <c r="B16390"/>
    </row>
    <row r="16391" spans="2:2" x14ac:dyDescent="0.25">
      <c r="B16391"/>
    </row>
    <row r="16392" spans="2:2" x14ac:dyDescent="0.25">
      <c r="B16392"/>
    </row>
    <row r="16393" spans="2:2" x14ac:dyDescent="0.25">
      <c r="B16393"/>
    </row>
    <row r="16394" spans="2:2" x14ac:dyDescent="0.25">
      <c r="B16394"/>
    </row>
    <row r="16395" spans="2:2" x14ac:dyDescent="0.25">
      <c r="B16395"/>
    </row>
    <row r="16396" spans="2:2" x14ac:dyDescent="0.25">
      <c r="B16396"/>
    </row>
    <row r="16397" spans="2:2" x14ac:dyDescent="0.25">
      <c r="B16397"/>
    </row>
    <row r="16398" spans="2:2" x14ac:dyDescent="0.25">
      <c r="B16398"/>
    </row>
    <row r="16399" spans="2:2" x14ac:dyDescent="0.25">
      <c r="B16399"/>
    </row>
    <row r="16400" spans="2:2" x14ac:dyDescent="0.25">
      <c r="B16400"/>
    </row>
    <row r="16401" spans="2:2" x14ac:dyDescent="0.25">
      <c r="B16401"/>
    </row>
    <row r="16402" spans="2:2" x14ac:dyDescent="0.25">
      <c r="B16402"/>
    </row>
    <row r="16403" spans="2:2" x14ac:dyDescent="0.25">
      <c r="B16403"/>
    </row>
    <row r="16404" spans="2:2" x14ac:dyDescent="0.25">
      <c r="B16404"/>
    </row>
    <row r="16405" spans="2:2" x14ac:dyDescent="0.25">
      <c r="B16405"/>
    </row>
    <row r="16406" spans="2:2" x14ac:dyDescent="0.25">
      <c r="B16406"/>
    </row>
    <row r="16407" spans="2:2" x14ac:dyDescent="0.25">
      <c r="B16407"/>
    </row>
    <row r="16408" spans="2:2" x14ac:dyDescent="0.25">
      <c r="B16408"/>
    </row>
    <row r="16409" spans="2:2" x14ac:dyDescent="0.25">
      <c r="B16409"/>
    </row>
    <row r="16410" spans="2:2" x14ac:dyDescent="0.25">
      <c r="B16410"/>
    </row>
    <row r="16411" spans="2:2" x14ac:dyDescent="0.25">
      <c r="B16411"/>
    </row>
    <row r="16412" spans="2:2" x14ac:dyDescent="0.25">
      <c r="B16412"/>
    </row>
    <row r="16413" spans="2:2" x14ac:dyDescent="0.25">
      <c r="B16413"/>
    </row>
    <row r="16414" spans="2:2" x14ac:dyDescent="0.25">
      <c r="B16414"/>
    </row>
    <row r="16415" spans="2:2" x14ac:dyDescent="0.25">
      <c r="B16415"/>
    </row>
    <row r="16416" spans="2:2" x14ac:dyDescent="0.25">
      <c r="B16416"/>
    </row>
    <row r="16417" spans="2:2" x14ac:dyDescent="0.25">
      <c r="B16417"/>
    </row>
    <row r="16418" spans="2:2" x14ac:dyDescent="0.25">
      <c r="B16418"/>
    </row>
    <row r="16419" spans="2:2" x14ac:dyDescent="0.25">
      <c r="B16419"/>
    </row>
    <row r="16420" spans="2:2" x14ac:dyDescent="0.25">
      <c r="B16420"/>
    </row>
    <row r="16421" spans="2:2" x14ac:dyDescent="0.25">
      <c r="B16421"/>
    </row>
    <row r="16422" spans="2:2" x14ac:dyDescent="0.25">
      <c r="B16422"/>
    </row>
    <row r="16423" spans="2:2" x14ac:dyDescent="0.25">
      <c r="B16423"/>
    </row>
    <row r="16424" spans="2:2" x14ac:dyDescent="0.25">
      <c r="B16424"/>
    </row>
    <row r="16425" spans="2:2" x14ac:dyDescent="0.25">
      <c r="B16425"/>
    </row>
    <row r="16426" spans="2:2" x14ac:dyDescent="0.25">
      <c r="B16426"/>
    </row>
    <row r="16427" spans="2:2" x14ac:dyDescent="0.25">
      <c r="B16427"/>
    </row>
    <row r="16428" spans="2:2" x14ac:dyDescent="0.25">
      <c r="B16428"/>
    </row>
    <row r="16429" spans="2:2" x14ac:dyDescent="0.25">
      <c r="B16429"/>
    </row>
    <row r="16430" spans="2:2" x14ac:dyDescent="0.25">
      <c r="B16430"/>
    </row>
    <row r="16431" spans="2:2" x14ac:dyDescent="0.25">
      <c r="B16431"/>
    </row>
    <row r="16432" spans="2:2" x14ac:dyDescent="0.25">
      <c r="B16432"/>
    </row>
    <row r="16433" spans="2:2" x14ac:dyDescent="0.25">
      <c r="B16433"/>
    </row>
    <row r="16434" spans="2:2" x14ac:dyDescent="0.25">
      <c r="B16434"/>
    </row>
    <row r="16435" spans="2:2" x14ac:dyDescent="0.25">
      <c r="B16435"/>
    </row>
    <row r="16436" spans="2:2" x14ac:dyDescent="0.25">
      <c r="B16436"/>
    </row>
    <row r="16437" spans="2:2" x14ac:dyDescent="0.25">
      <c r="B16437"/>
    </row>
    <row r="16438" spans="2:2" x14ac:dyDescent="0.25">
      <c r="B16438"/>
    </row>
    <row r="16439" spans="2:2" x14ac:dyDescent="0.25">
      <c r="B16439"/>
    </row>
    <row r="16440" spans="2:2" x14ac:dyDescent="0.25">
      <c r="B16440"/>
    </row>
    <row r="16441" spans="2:2" x14ac:dyDescent="0.25">
      <c r="B16441"/>
    </row>
    <row r="16442" spans="2:2" x14ac:dyDescent="0.25">
      <c r="B16442"/>
    </row>
    <row r="16443" spans="2:2" x14ac:dyDescent="0.25">
      <c r="B16443"/>
    </row>
    <row r="16444" spans="2:2" x14ac:dyDescent="0.25">
      <c r="B16444"/>
    </row>
    <row r="16445" spans="2:2" x14ac:dyDescent="0.25">
      <c r="B16445"/>
    </row>
    <row r="16446" spans="2:2" x14ac:dyDescent="0.25">
      <c r="B16446"/>
    </row>
    <row r="16447" spans="2:2" x14ac:dyDescent="0.25">
      <c r="B16447"/>
    </row>
    <row r="16448" spans="2:2" x14ac:dyDescent="0.25">
      <c r="B16448"/>
    </row>
    <row r="16449" spans="2:2" x14ac:dyDescent="0.25">
      <c r="B16449"/>
    </row>
    <row r="16450" spans="2:2" x14ac:dyDescent="0.25">
      <c r="B16450"/>
    </row>
    <row r="16451" spans="2:2" x14ac:dyDescent="0.25">
      <c r="B16451"/>
    </row>
    <row r="16452" spans="2:2" x14ac:dyDescent="0.25">
      <c r="B16452"/>
    </row>
    <row r="16453" spans="2:2" x14ac:dyDescent="0.25">
      <c r="B16453"/>
    </row>
    <row r="16454" spans="2:2" x14ac:dyDescent="0.25">
      <c r="B16454"/>
    </row>
    <row r="16455" spans="2:2" x14ac:dyDescent="0.25">
      <c r="B16455"/>
    </row>
    <row r="16456" spans="2:2" x14ac:dyDescent="0.25">
      <c r="B16456"/>
    </row>
    <row r="16457" spans="2:2" x14ac:dyDescent="0.25">
      <c r="B16457"/>
    </row>
    <row r="16458" spans="2:2" x14ac:dyDescent="0.25">
      <c r="B16458"/>
    </row>
    <row r="16459" spans="2:2" x14ac:dyDescent="0.25">
      <c r="B16459"/>
    </row>
    <row r="16460" spans="2:2" x14ac:dyDescent="0.25">
      <c r="B16460"/>
    </row>
    <row r="16461" spans="2:2" x14ac:dyDescent="0.25">
      <c r="B16461"/>
    </row>
    <row r="16462" spans="2:2" x14ac:dyDescent="0.25">
      <c r="B16462"/>
    </row>
    <row r="16463" spans="2:2" x14ac:dyDescent="0.25">
      <c r="B16463"/>
    </row>
    <row r="16464" spans="2:2" x14ac:dyDescent="0.25">
      <c r="B16464"/>
    </row>
    <row r="16465" spans="2:2" x14ac:dyDescent="0.25">
      <c r="B16465"/>
    </row>
    <row r="16466" spans="2:2" x14ac:dyDescent="0.25">
      <c r="B16466"/>
    </row>
    <row r="16467" spans="2:2" x14ac:dyDescent="0.25">
      <c r="B16467"/>
    </row>
    <row r="16468" spans="2:2" x14ac:dyDescent="0.25">
      <c r="B16468"/>
    </row>
    <row r="16469" spans="2:2" x14ac:dyDescent="0.25">
      <c r="B16469"/>
    </row>
    <row r="16470" spans="2:2" x14ac:dyDescent="0.25">
      <c r="B16470"/>
    </row>
    <row r="16471" spans="2:2" x14ac:dyDescent="0.25">
      <c r="B16471"/>
    </row>
    <row r="16472" spans="2:2" x14ac:dyDescent="0.25">
      <c r="B16472"/>
    </row>
    <row r="16473" spans="2:2" x14ac:dyDescent="0.25">
      <c r="B16473"/>
    </row>
    <row r="16474" spans="2:2" x14ac:dyDescent="0.25">
      <c r="B16474"/>
    </row>
    <row r="16475" spans="2:2" x14ac:dyDescent="0.25">
      <c r="B16475"/>
    </row>
    <row r="16476" spans="2:2" x14ac:dyDescent="0.25">
      <c r="B16476"/>
    </row>
    <row r="16477" spans="2:2" x14ac:dyDescent="0.25">
      <c r="B16477"/>
    </row>
    <row r="16478" spans="2:2" x14ac:dyDescent="0.25">
      <c r="B16478"/>
    </row>
    <row r="16479" spans="2:2" x14ac:dyDescent="0.25">
      <c r="B16479"/>
    </row>
    <row r="16480" spans="2:2" x14ac:dyDescent="0.25">
      <c r="B16480"/>
    </row>
    <row r="16481" spans="2:2" x14ac:dyDescent="0.25">
      <c r="B16481"/>
    </row>
    <row r="16482" spans="2:2" x14ac:dyDescent="0.25">
      <c r="B16482"/>
    </row>
    <row r="16483" spans="2:2" x14ac:dyDescent="0.25">
      <c r="B16483"/>
    </row>
    <row r="16484" spans="2:2" x14ac:dyDescent="0.25">
      <c r="B16484"/>
    </row>
    <row r="16485" spans="2:2" x14ac:dyDescent="0.25">
      <c r="B16485"/>
    </row>
    <row r="16486" spans="2:2" x14ac:dyDescent="0.25">
      <c r="B16486"/>
    </row>
    <row r="16487" spans="2:2" x14ac:dyDescent="0.25">
      <c r="B16487"/>
    </row>
    <row r="16488" spans="2:2" x14ac:dyDescent="0.25">
      <c r="B16488"/>
    </row>
    <row r="16489" spans="2:2" x14ac:dyDescent="0.25">
      <c r="B16489"/>
    </row>
    <row r="16490" spans="2:2" x14ac:dyDescent="0.25">
      <c r="B16490"/>
    </row>
    <row r="16491" spans="2:2" x14ac:dyDescent="0.25">
      <c r="B16491"/>
    </row>
    <row r="16492" spans="2:2" x14ac:dyDescent="0.25">
      <c r="B16492"/>
    </row>
    <row r="16493" spans="2:2" x14ac:dyDescent="0.25">
      <c r="B16493"/>
    </row>
    <row r="16494" spans="2:2" x14ac:dyDescent="0.25">
      <c r="B16494"/>
    </row>
    <row r="16495" spans="2:2" x14ac:dyDescent="0.25">
      <c r="B16495"/>
    </row>
    <row r="16496" spans="2:2" x14ac:dyDescent="0.25">
      <c r="B16496"/>
    </row>
    <row r="16497" spans="2:2" x14ac:dyDescent="0.25">
      <c r="B16497"/>
    </row>
    <row r="16498" spans="2:2" x14ac:dyDescent="0.25">
      <c r="B16498"/>
    </row>
    <row r="16499" spans="2:2" x14ac:dyDescent="0.25">
      <c r="B16499"/>
    </row>
    <row r="16500" spans="2:2" x14ac:dyDescent="0.25">
      <c r="B16500"/>
    </row>
    <row r="16501" spans="2:2" x14ac:dyDescent="0.25">
      <c r="B16501"/>
    </row>
    <row r="16502" spans="2:2" x14ac:dyDescent="0.25">
      <c r="B16502"/>
    </row>
    <row r="16503" spans="2:2" x14ac:dyDescent="0.25">
      <c r="B16503"/>
    </row>
    <row r="16504" spans="2:2" x14ac:dyDescent="0.25">
      <c r="B16504"/>
    </row>
    <row r="16505" spans="2:2" x14ac:dyDescent="0.25">
      <c r="B16505"/>
    </row>
    <row r="16506" spans="2:2" x14ac:dyDescent="0.25">
      <c r="B16506"/>
    </row>
    <row r="16507" spans="2:2" x14ac:dyDescent="0.25">
      <c r="B16507"/>
    </row>
    <row r="16508" spans="2:2" x14ac:dyDescent="0.25">
      <c r="B16508"/>
    </row>
    <row r="16509" spans="2:2" x14ac:dyDescent="0.25">
      <c r="B16509"/>
    </row>
    <row r="16510" spans="2:2" x14ac:dyDescent="0.25">
      <c r="B16510"/>
    </row>
    <row r="16511" spans="2:2" x14ac:dyDescent="0.25">
      <c r="B16511"/>
    </row>
    <row r="16512" spans="2:2" x14ac:dyDescent="0.25">
      <c r="B16512"/>
    </row>
    <row r="16513" spans="2:2" x14ac:dyDescent="0.25">
      <c r="B16513"/>
    </row>
    <row r="16514" spans="2:2" x14ac:dyDescent="0.25">
      <c r="B16514"/>
    </row>
    <row r="16515" spans="2:2" x14ac:dyDescent="0.25">
      <c r="B16515"/>
    </row>
    <row r="16516" spans="2:2" x14ac:dyDescent="0.25">
      <c r="B16516"/>
    </row>
    <row r="16517" spans="2:2" x14ac:dyDescent="0.25">
      <c r="B16517"/>
    </row>
    <row r="16518" spans="2:2" x14ac:dyDescent="0.25">
      <c r="B16518"/>
    </row>
    <row r="16519" spans="2:2" x14ac:dyDescent="0.25">
      <c r="B16519"/>
    </row>
    <row r="16520" spans="2:2" x14ac:dyDescent="0.25">
      <c r="B16520"/>
    </row>
    <row r="16521" spans="2:2" x14ac:dyDescent="0.25">
      <c r="B16521"/>
    </row>
    <row r="16522" spans="2:2" x14ac:dyDescent="0.25">
      <c r="B16522"/>
    </row>
    <row r="16523" spans="2:2" x14ac:dyDescent="0.25">
      <c r="B16523"/>
    </row>
    <row r="16524" spans="2:2" x14ac:dyDescent="0.25">
      <c r="B16524"/>
    </row>
    <row r="16525" spans="2:2" x14ac:dyDescent="0.25">
      <c r="B16525"/>
    </row>
    <row r="16526" spans="2:2" x14ac:dyDescent="0.25">
      <c r="B16526"/>
    </row>
    <row r="16527" spans="2:2" x14ac:dyDescent="0.25">
      <c r="B16527"/>
    </row>
    <row r="16528" spans="2:2" x14ac:dyDescent="0.25">
      <c r="B16528"/>
    </row>
    <row r="16529" spans="2:2" x14ac:dyDescent="0.25">
      <c r="B16529"/>
    </row>
    <row r="16530" spans="2:2" x14ac:dyDescent="0.25">
      <c r="B16530"/>
    </row>
    <row r="16531" spans="2:2" x14ac:dyDescent="0.25">
      <c r="B16531"/>
    </row>
    <row r="16532" spans="2:2" x14ac:dyDescent="0.25">
      <c r="B16532"/>
    </row>
    <row r="16533" spans="2:2" x14ac:dyDescent="0.25">
      <c r="B16533"/>
    </row>
    <row r="16534" spans="2:2" x14ac:dyDescent="0.25">
      <c r="B16534"/>
    </row>
    <row r="16535" spans="2:2" x14ac:dyDescent="0.25">
      <c r="B16535"/>
    </row>
    <row r="16536" spans="2:2" x14ac:dyDescent="0.25">
      <c r="B16536"/>
    </row>
    <row r="16537" spans="2:2" x14ac:dyDescent="0.25">
      <c r="B16537"/>
    </row>
    <row r="16538" spans="2:2" x14ac:dyDescent="0.25">
      <c r="B16538"/>
    </row>
    <row r="16539" spans="2:2" x14ac:dyDescent="0.25">
      <c r="B16539"/>
    </row>
    <row r="16540" spans="2:2" x14ac:dyDescent="0.25">
      <c r="B16540"/>
    </row>
    <row r="16541" spans="2:2" x14ac:dyDescent="0.25">
      <c r="B16541"/>
    </row>
    <row r="16542" spans="2:2" x14ac:dyDescent="0.25">
      <c r="B16542"/>
    </row>
    <row r="16543" spans="2:2" x14ac:dyDescent="0.25">
      <c r="B16543"/>
    </row>
    <row r="16544" spans="2:2" x14ac:dyDescent="0.25">
      <c r="B16544"/>
    </row>
    <row r="16545" spans="2:2" x14ac:dyDescent="0.25">
      <c r="B16545"/>
    </row>
    <row r="16546" spans="2:2" x14ac:dyDescent="0.25">
      <c r="B16546"/>
    </row>
    <row r="16547" spans="2:2" x14ac:dyDescent="0.25">
      <c r="B16547"/>
    </row>
    <row r="16548" spans="2:2" x14ac:dyDescent="0.25">
      <c r="B16548"/>
    </row>
    <row r="16549" spans="2:2" x14ac:dyDescent="0.25">
      <c r="B16549"/>
    </row>
    <row r="16550" spans="2:2" x14ac:dyDescent="0.25">
      <c r="B16550"/>
    </row>
    <row r="16551" spans="2:2" x14ac:dyDescent="0.25">
      <c r="B16551"/>
    </row>
    <row r="16552" spans="2:2" x14ac:dyDescent="0.25">
      <c r="B16552"/>
    </row>
    <row r="16553" spans="2:2" x14ac:dyDescent="0.25">
      <c r="B16553"/>
    </row>
    <row r="16554" spans="2:2" x14ac:dyDescent="0.25">
      <c r="B16554"/>
    </row>
    <row r="16555" spans="2:2" x14ac:dyDescent="0.25">
      <c r="B16555"/>
    </row>
    <row r="16556" spans="2:2" x14ac:dyDescent="0.25">
      <c r="B16556"/>
    </row>
    <row r="16557" spans="2:2" x14ac:dyDescent="0.25">
      <c r="B16557"/>
    </row>
    <row r="16558" spans="2:2" x14ac:dyDescent="0.25">
      <c r="B16558"/>
    </row>
    <row r="16559" spans="2:2" x14ac:dyDescent="0.25">
      <c r="B16559"/>
    </row>
    <row r="16560" spans="2:2" x14ac:dyDescent="0.25">
      <c r="B16560"/>
    </row>
    <row r="16561" spans="2:2" x14ac:dyDescent="0.25">
      <c r="B16561"/>
    </row>
    <row r="16562" spans="2:2" x14ac:dyDescent="0.25">
      <c r="B16562"/>
    </row>
    <row r="16563" spans="2:2" x14ac:dyDescent="0.25">
      <c r="B16563"/>
    </row>
    <row r="16564" spans="2:2" x14ac:dyDescent="0.25">
      <c r="B16564"/>
    </row>
    <row r="16565" spans="2:2" x14ac:dyDescent="0.25">
      <c r="B16565"/>
    </row>
    <row r="16566" spans="2:2" x14ac:dyDescent="0.25">
      <c r="B16566"/>
    </row>
    <row r="16567" spans="2:2" x14ac:dyDescent="0.25">
      <c r="B16567"/>
    </row>
    <row r="16568" spans="2:2" x14ac:dyDescent="0.25">
      <c r="B16568"/>
    </row>
    <row r="16569" spans="2:2" x14ac:dyDescent="0.25">
      <c r="B16569"/>
    </row>
    <row r="16570" spans="2:2" x14ac:dyDescent="0.25">
      <c r="B16570"/>
    </row>
    <row r="16571" spans="2:2" x14ac:dyDescent="0.25">
      <c r="B16571"/>
    </row>
    <row r="16572" spans="2:2" x14ac:dyDescent="0.25">
      <c r="B16572"/>
    </row>
    <row r="16573" spans="2:2" x14ac:dyDescent="0.25">
      <c r="B16573"/>
    </row>
    <row r="16574" spans="2:2" x14ac:dyDescent="0.25">
      <c r="B16574"/>
    </row>
    <row r="16575" spans="2:2" x14ac:dyDescent="0.25">
      <c r="B16575"/>
    </row>
    <row r="16576" spans="2:2" x14ac:dyDescent="0.25">
      <c r="B16576"/>
    </row>
    <row r="16577" spans="2:2" x14ac:dyDescent="0.25">
      <c r="B16577"/>
    </row>
    <row r="16578" spans="2:2" x14ac:dyDescent="0.25">
      <c r="B16578"/>
    </row>
    <row r="16579" spans="2:2" x14ac:dyDescent="0.25">
      <c r="B16579"/>
    </row>
    <row r="16580" spans="2:2" x14ac:dyDescent="0.25">
      <c r="B16580"/>
    </row>
    <row r="16581" spans="2:2" x14ac:dyDescent="0.25">
      <c r="B16581"/>
    </row>
    <row r="16582" spans="2:2" x14ac:dyDescent="0.25">
      <c r="B16582"/>
    </row>
    <row r="16583" spans="2:2" x14ac:dyDescent="0.25">
      <c r="B16583"/>
    </row>
    <row r="16584" spans="2:2" x14ac:dyDescent="0.25">
      <c r="B16584"/>
    </row>
    <row r="16585" spans="2:2" x14ac:dyDescent="0.25">
      <c r="B16585"/>
    </row>
    <row r="16586" spans="2:2" x14ac:dyDescent="0.25">
      <c r="B16586"/>
    </row>
    <row r="16587" spans="2:2" x14ac:dyDescent="0.25">
      <c r="B16587"/>
    </row>
    <row r="16588" spans="2:2" x14ac:dyDescent="0.25">
      <c r="B16588"/>
    </row>
    <row r="16589" spans="2:2" x14ac:dyDescent="0.25">
      <c r="B16589"/>
    </row>
    <row r="16590" spans="2:2" x14ac:dyDescent="0.25">
      <c r="B16590"/>
    </row>
    <row r="16591" spans="2:2" x14ac:dyDescent="0.25">
      <c r="B16591"/>
    </row>
    <row r="16592" spans="2:2" x14ac:dyDescent="0.25">
      <c r="B16592"/>
    </row>
    <row r="16593" spans="2:2" x14ac:dyDescent="0.25">
      <c r="B16593"/>
    </row>
    <row r="16594" spans="2:2" x14ac:dyDescent="0.25">
      <c r="B16594"/>
    </row>
    <row r="16595" spans="2:2" x14ac:dyDescent="0.25">
      <c r="B16595"/>
    </row>
    <row r="16596" spans="2:2" x14ac:dyDescent="0.25">
      <c r="B16596"/>
    </row>
    <row r="16597" spans="2:2" x14ac:dyDescent="0.25">
      <c r="B16597"/>
    </row>
    <row r="16598" spans="2:2" x14ac:dyDescent="0.25">
      <c r="B16598"/>
    </row>
    <row r="16599" spans="2:2" x14ac:dyDescent="0.25">
      <c r="B16599"/>
    </row>
    <row r="16600" spans="2:2" x14ac:dyDescent="0.25">
      <c r="B16600"/>
    </row>
    <row r="16601" spans="2:2" x14ac:dyDescent="0.25">
      <c r="B16601"/>
    </row>
    <row r="16602" spans="2:2" x14ac:dyDescent="0.25">
      <c r="B16602"/>
    </row>
    <row r="16603" spans="2:2" x14ac:dyDescent="0.25">
      <c r="B16603"/>
    </row>
    <row r="16604" spans="2:2" x14ac:dyDescent="0.25">
      <c r="B16604"/>
    </row>
    <row r="16605" spans="2:2" x14ac:dyDescent="0.25">
      <c r="B16605"/>
    </row>
    <row r="16606" spans="2:2" x14ac:dyDescent="0.25">
      <c r="B16606"/>
    </row>
    <row r="16607" spans="2:2" x14ac:dyDescent="0.25">
      <c r="B16607"/>
    </row>
    <row r="16608" spans="2:2" x14ac:dyDescent="0.25">
      <c r="B16608"/>
    </row>
    <row r="16609" spans="2:2" x14ac:dyDescent="0.25">
      <c r="B16609"/>
    </row>
    <row r="16610" spans="2:2" x14ac:dyDescent="0.25">
      <c r="B16610"/>
    </row>
    <row r="16611" spans="2:2" x14ac:dyDescent="0.25">
      <c r="B16611"/>
    </row>
    <row r="16612" spans="2:2" x14ac:dyDescent="0.25">
      <c r="B16612"/>
    </row>
    <row r="16613" spans="2:2" x14ac:dyDescent="0.25">
      <c r="B16613"/>
    </row>
    <row r="16614" spans="2:2" x14ac:dyDescent="0.25">
      <c r="B16614"/>
    </row>
    <row r="16615" spans="2:2" x14ac:dyDescent="0.25">
      <c r="B16615"/>
    </row>
    <row r="16616" spans="2:2" x14ac:dyDescent="0.25">
      <c r="B16616"/>
    </row>
    <row r="16617" spans="2:2" x14ac:dyDescent="0.25">
      <c r="B16617"/>
    </row>
    <row r="16618" spans="2:2" x14ac:dyDescent="0.25">
      <c r="B16618"/>
    </row>
    <row r="16619" spans="2:2" x14ac:dyDescent="0.25">
      <c r="B16619"/>
    </row>
    <row r="16620" spans="2:2" x14ac:dyDescent="0.25">
      <c r="B16620"/>
    </row>
    <row r="16621" spans="2:2" x14ac:dyDescent="0.25">
      <c r="B16621"/>
    </row>
    <row r="16622" spans="2:2" x14ac:dyDescent="0.25">
      <c r="B16622"/>
    </row>
    <row r="16623" spans="2:2" x14ac:dyDescent="0.25">
      <c r="B16623"/>
    </row>
    <row r="16624" spans="2:2" x14ac:dyDescent="0.25">
      <c r="B16624"/>
    </row>
    <row r="16625" spans="2:2" x14ac:dyDescent="0.25">
      <c r="B16625"/>
    </row>
    <row r="16626" spans="2:2" x14ac:dyDescent="0.25">
      <c r="B16626"/>
    </row>
    <row r="16627" spans="2:2" x14ac:dyDescent="0.25">
      <c r="B16627"/>
    </row>
    <row r="16628" spans="2:2" x14ac:dyDescent="0.25">
      <c r="B16628"/>
    </row>
    <row r="16629" spans="2:2" x14ac:dyDescent="0.25">
      <c r="B16629"/>
    </row>
    <row r="16630" spans="2:2" x14ac:dyDescent="0.25">
      <c r="B16630"/>
    </row>
    <row r="16631" spans="2:2" x14ac:dyDescent="0.25">
      <c r="B16631"/>
    </row>
    <row r="16632" spans="2:2" x14ac:dyDescent="0.25">
      <c r="B16632"/>
    </row>
    <row r="16633" spans="2:2" x14ac:dyDescent="0.25">
      <c r="B16633"/>
    </row>
    <row r="16634" spans="2:2" x14ac:dyDescent="0.25">
      <c r="B16634"/>
    </row>
    <row r="16635" spans="2:2" x14ac:dyDescent="0.25">
      <c r="B16635"/>
    </row>
    <row r="16636" spans="2:2" x14ac:dyDescent="0.25">
      <c r="B16636"/>
    </row>
    <row r="16637" spans="2:2" x14ac:dyDescent="0.25">
      <c r="B16637"/>
    </row>
    <row r="16638" spans="2:2" x14ac:dyDescent="0.25">
      <c r="B16638"/>
    </row>
    <row r="16639" spans="2:2" x14ac:dyDescent="0.25">
      <c r="B16639"/>
    </row>
    <row r="16640" spans="2:2" x14ac:dyDescent="0.25">
      <c r="B16640"/>
    </row>
    <row r="16641" spans="2:2" x14ac:dyDescent="0.25">
      <c r="B16641"/>
    </row>
    <row r="16642" spans="2:2" x14ac:dyDescent="0.25">
      <c r="B16642"/>
    </row>
    <row r="16643" spans="2:2" x14ac:dyDescent="0.25">
      <c r="B16643"/>
    </row>
    <row r="16644" spans="2:2" x14ac:dyDescent="0.25">
      <c r="B16644"/>
    </row>
    <row r="16645" spans="2:2" x14ac:dyDescent="0.25">
      <c r="B16645"/>
    </row>
    <row r="16646" spans="2:2" x14ac:dyDescent="0.25">
      <c r="B16646"/>
    </row>
    <row r="16647" spans="2:2" x14ac:dyDescent="0.25">
      <c r="B16647"/>
    </row>
    <row r="16648" spans="2:2" x14ac:dyDescent="0.25">
      <c r="B16648"/>
    </row>
    <row r="16649" spans="2:2" x14ac:dyDescent="0.25">
      <c r="B16649"/>
    </row>
    <row r="16650" spans="2:2" x14ac:dyDescent="0.25">
      <c r="B16650"/>
    </row>
    <row r="16651" spans="2:2" x14ac:dyDescent="0.25">
      <c r="B16651"/>
    </row>
    <row r="16652" spans="2:2" x14ac:dyDescent="0.25">
      <c r="B16652"/>
    </row>
    <row r="16653" spans="2:2" x14ac:dyDescent="0.25">
      <c r="B16653"/>
    </row>
    <row r="16654" spans="2:2" x14ac:dyDescent="0.25">
      <c r="B16654"/>
    </row>
    <row r="16655" spans="2:2" x14ac:dyDescent="0.25">
      <c r="B16655"/>
    </row>
    <row r="16656" spans="2:2" x14ac:dyDescent="0.25">
      <c r="B16656"/>
    </row>
    <row r="16657" spans="2:2" x14ac:dyDescent="0.25">
      <c r="B16657"/>
    </row>
    <row r="16658" spans="2:2" x14ac:dyDescent="0.25">
      <c r="B16658"/>
    </row>
    <row r="16659" spans="2:2" x14ac:dyDescent="0.25">
      <c r="B16659"/>
    </row>
    <row r="16660" spans="2:2" x14ac:dyDescent="0.25">
      <c r="B16660"/>
    </row>
    <row r="16661" spans="2:2" x14ac:dyDescent="0.25">
      <c r="B16661"/>
    </row>
    <row r="16662" spans="2:2" x14ac:dyDescent="0.25">
      <c r="B16662"/>
    </row>
    <row r="16663" spans="2:2" x14ac:dyDescent="0.25">
      <c r="B16663"/>
    </row>
    <row r="16664" spans="2:2" x14ac:dyDescent="0.25">
      <c r="B16664"/>
    </row>
    <row r="16665" spans="2:2" x14ac:dyDescent="0.25">
      <c r="B16665"/>
    </row>
    <row r="16666" spans="2:2" x14ac:dyDescent="0.25">
      <c r="B16666"/>
    </row>
    <row r="16667" spans="2:2" x14ac:dyDescent="0.25">
      <c r="B16667"/>
    </row>
    <row r="16668" spans="2:2" x14ac:dyDescent="0.25">
      <c r="B16668"/>
    </row>
    <row r="16669" spans="2:2" x14ac:dyDescent="0.25">
      <c r="B16669"/>
    </row>
    <row r="16670" spans="2:2" x14ac:dyDescent="0.25">
      <c r="B16670"/>
    </row>
    <row r="16671" spans="2:2" x14ac:dyDescent="0.25">
      <c r="B16671"/>
    </row>
    <row r="16672" spans="2:2" x14ac:dyDescent="0.25">
      <c r="B16672"/>
    </row>
    <row r="16673" spans="2:2" x14ac:dyDescent="0.25">
      <c r="B16673"/>
    </row>
    <row r="16674" spans="2:2" x14ac:dyDescent="0.25">
      <c r="B16674"/>
    </row>
    <row r="16675" spans="2:2" x14ac:dyDescent="0.25">
      <c r="B16675"/>
    </row>
    <row r="16676" spans="2:2" x14ac:dyDescent="0.25">
      <c r="B16676"/>
    </row>
    <row r="16677" spans="2:2" x14ac:dyDescent="0.25">
      <c r="B16677"/>
    </row>
    <row r="16678" spans="2:2" x14ac:dyDescent="0.25">
      <c r="B16678"/>
    </row>
    <row r="16679" spans="2:2" x14ac:dyDescent="0.25">
      <c r="B16679"/>
    </row>
    <row r="16680" spans="2:2" x14ac:dyDescent="0.25">
      <c r="B16680"/>
    </row>
    <row r="16681" spans="2:2" x14ac:dyDescent="0.25">
      <c r="B16681"/>
    </row>
    <row r="16682" spans="2:2" x14ac:dyDescent="0.25">
      <c r="B16682"/>
    </row>
    <row r="16683" spans="2:2" x14ac:dyDescent="0.25">
      <c r="B16683"/>
    </row>
    <row r="16684" spans="2:2" x14ac:dyDescent="0.25">
      <c r="B16684"/>
    </row>
    <row r="16685" spans="2:2" x14ac:dyDescent="0.25">
      <c r="B16685"/>
    </row>
    <row r="16686" spans="2:2" x14ac:dyDescent="0.25">
      <c r="B16686"/>
    </row>
    <row r="16687" spans="2:2" x14ac:dyDescent="0.25">
      <c r="B16687"/>
    </row>
    <row r="16688" spans="2:2" x14ac:dyDescent="0.25">
      <c r="B16688"/>
    </row>
    <row r="16689" spans="2:2" x14ac:dyDescent="0.25">
      <c r="B16689"/>
    </row>
    <row r="16690" spans="2:2" x14ac:dyDescent="0.25">
      <c r="B16690"/>
    </row>
    <row r="16691" spans="2:2" x14ac:dyDescent="0.25">
      <c r="B16691"/>
    </row>
    <row r="16692" spans="2:2" x14ac:dyDescent="0.25">
      <c r="B16692"/>
    </row>
    <row r="16693" spans="2:2" x14ac:dyDescent="0.25">
      <c r="B16693"/>
    </row>
    <row r="16694" spans="2:2" x14ac:dyDescent="0.25">
      <c r="B16694"/>
    </row>
    <row r="16695" spans="2:2" x14ac:dyDescent="0.25">
      <c r="B16695"/>
    </row>
    <row r="16696" spans="2:2" x14ac:dyDescent="0.25">
      <c r="B16696"/>
    </row>
    <row r="16697" spans="2:2" x14ac:dyDescent="0.25">
      <c r="B16697"/>
    </row>
    <row r="16698" spans="2:2" x14ac:dyDescent="0.25">
      <c r="B16698"/>
    </row>
    <row r="16699" spans="2:2" x14ac:dyDescent="0.25">
      <c r="B16699"/>
    </row>
    <row r="16700" spans="2:2" x14ac:dyDescent="0.25">
      <c r="B16700"/>
    </row>
    <row r="16701" spans="2:2" x14ac:dyDescent="0.25">
      <c r="B16701"/>
    </row>
    <row r="16702" spans="2:2" x14ac:dyDescent="0.25">
      <c r="B16702"/>
    </row>
    <row r="16703" spans="2:2" x14ac:dyDescent="0.25">
      <c r="B16703"/>
    </row>
    <row r="16704" spans="2:2" x14ac:dyDescent="0.25">
      <c r="B16704"/>
    </row>
    <row r="16705" spans="2:2" x14ac:dyDescent="0.25">
      <c r="B16705"/>
    </row>
    <row r="16706" spans="2:2" x14ac:dyDescent="0.25">
      <c r="B16706"/>
    </row>
    <row r="16707" spans="2:2" x14ac:dyDescent="0.25">
      <c r="B16707"/>
    </row>
    <row r="16708" spans="2:2" x14ac:dyDescent="0.25">
      <c r="B16708"/>
    </row>
    <row r="16709" spans="2:2" x14ac:dyDescent="0.25">
      <c r="B16709"/>
    </row>
    <row r="16710" spans="2:2" x14ac:dyDescent="0.25">
      <c r="B16710"/>
    </row>
    <row r="16711" spans="2:2" x14ac:dyDescent="0.25">
      <c r="B16711"/>
    </row>
    <row r="16712" spans="2:2" x14ac:dyDescent="0.25">
      <c r="B16712"/>
    </row>
    <row r="16713" spans="2:2" x14ac:dyDescent="0.25">
      <c r="B16713"/>
    </row>
    <row r="16714" spans="2:2" x14ac:dyDescent="0.25">
      <c r="B16714"/>
    </row>
    <row r="16715" spans="2:2" x14ac:dyDescent="0.25">
      <c r="B16715"/>
    </row>
    <row r="16716" spans="2:2" x14ac:dyDescent="0.25">
      <c r="B16716"/>
    </row>
    <row r="16717" spans="2:2" x14ac:dyDescent="0.25">
      <c r="B16717"/>
    </row>
    <row r="16718" spans="2:2" x14ac:dyDescent="0.25">
      <c r="B16718"/>
    </row>
    <row r="16719" spans="2:2" x14ac:dyDescent="0.25">
      <c r="B16719"/>
    </row>
    <row r="16720" spans="2:2" x14ac:dyDescent="0.25">
      <c r="B16720"/>
    </row>
    <row r="16721" spans="2:2" x14ac:dyDescent="0.25">
      <c r="B16721"/>
    </row>
    <row r="16722" spans="2:2" x14ac:dyDescent="0.25">
      <c r="B16722"/>
    </row>
    <row r="16723" spans="2:2" x14ac:dyDescent="0.25">
      <c r="B16723"/>
    </row>
    <row r="16724" spans="2:2" x14ac:dyDescent="0.25">
      <c r="B16724"/>
    </row>
    <row r="16725" spans="2:2" x14ac:dyDescent="0.25">
      <c r="B16725"/>
    </row>
    <row r="16726" spans="2:2" x14ac:dyDescent="0.25">
      <c r="B16726"/>
    </row>
    <row r="16727" spans="2:2" x14ac:dyDescent="0.25">
      <c r="B16727"/>
    </row>
    <row r="16728" spans="2:2" x14ac:dyDescent="0.25">
      <c r="B16728"/>
    </row>
    <row r="16729" spans="2:2" x14ac:dyDescent="0.25">
      <c r="B16729"/>
    </row>
    <row r="16730" spans="2:2" x14ac:dyDescent="0.25">
      <c r="B16730"/>
    </row>
    <row r="16731" spans="2:2" x14ac:dyDescent="0.25">
      <c r="B16731"/>
    </row>
    <row r="16732" spans="2:2" x14ac:dyDescent="0.25">
      <c r="B16732"/>
    </row>
    <row r="16733" spans="2:2" x14ac:dyDescent="0.25">
      <c r="B16733"/>
    </row>
    <row r="16734" spans="2:2" x14ac:dyDescent="0.25">
      <c r="B16734"/>
    </row>
    <row r="16735" spans="2:2" x14ac:dyDescent="0.25">
      <c r="B16735"/>
    </row>
    <row r="16736" spans="2:2" x14ac:dyDescent="0.25">
      <c r="B16736"/>
    </row>
    <row r="16737" spans="2:2" x14ac:dyDescent="0.25">
      <c r="B16737"/>
    </row>
    <row r="16738" spans="2:2" x14ac:dyDescent="0.25">
      <c r="B16738"/>
    </row>
    <row r="16739" spans="2:2" x14ac:dyDescent="0.25">
      <c r="B16739"/>
    </row>
    <row r="16740" spans="2:2" x14ac:dyDescent="0.25">
      <c r="B16740"/>
    </row>
    <row r="16741" spans="2:2" x14ac:dyDescent="0.25">
      <c r="B16741"/>
    </row>
    <row r="16742" spans="2:2" x14ac:dyDescent="0.25">
      <c r="B16742"/>
    </row>
    <row r="16743" spans="2:2" x14ac:dyDescent="0.25">
      <c r="B16743"/>
    </row>
    <row r="16744" spans="2:2" x14ac:dyDescent="0.25">
      <c r="B16744"/>
    </row>
    <row r="16745" spans="2:2" x14ac:dyDescent="0.25">
      <c r="B16745"/>
    </row>
    <row r="16746" spans="2:2" x14ac:dyDescent="0.25">
      <c r="B16746"/>
    </row>
    <row r="16747" spans="2:2" x14ac:dyDescent="0.25">
      <c r="B16747"/>
    </row>
    <row r="16748" spans="2:2" x14ac:dyDescent="0.25">
      <c r="B16748"/>
    </row>
    <row r="16749" spans="2:2" x14ac:dyDescent="0.25">
      <c r="B16749"/>
    </row>
    <row r="16750" spans="2:2" x14ac:dyDescent="0.25">
      <c r="B16750"/>
    </row>
    <row r="16751" spans="2:2" x14ac:dyDescent="0.25">
      <c r="B16751"/>
    </row>
    <row r="16752" spans="2:2" x14ac:dyDescent="0.25">
      <c r="B16752"/>
    </row>
    <row r="16753" spans="2:2" x14ac:dyDescent="0.25">
      <c r="B16753"/>
    </row>
    <row r="16754" spans="2:2" x14ac:dyDescent="0.25">
      <c r="B16754"/>
    </row>
    <row r="16755" spans="2:2" x14ac:dyDescent="0.25">
      <c r="B16755"/>
    </row>
    <row r="16756" spans="2:2" x14ac:dyDescent="0.25">
      <c r="B16756"/>
    </row>
    <row r="16757" spans="2:2" x14ac:dyDescent="0.25">
      <c r="B16757"/>
    </row>
    <row r="16758" spans="2:2" x14ac:dyDescent="0.25">
      <c r="B16758"/>
    </row>
    <row r="16759" spans="2:2" x14ac:dyDescent="0.25">
      <c r="B16759"/>
    </row>
    <row r="16760" spans="2:2" x14ac:dyDescent="0.25">
      <c r="B16760"/>
    </row>
    <row r="16761" spans="2:2" x14ac:dyDescent="0.25">
      <c r="B16761"/>
    </row>
    <row r="16762" spans="2:2" x14ac:dyDescent="0.25">
      <c r="B16762"/>
    </row>
    <row r="16763" spans="2:2" x14ac:dyDescent="0.25">
      <c r="B16763"/>
    </row>
    <row r="16764" spans="2:2" x14ac:dyDescent="0.25">
      <c r="B16764"/>
    </row>
    <row r="16765" spans="2:2" x14ac:dyDescent="0.25">
      <c r="B16765"/>
    </row>
    <row r="16766" spans="2:2" x14ac:dyDescent="0.25">
      <c r="B16766"/>
    </row>
    <row r="16767" spans="2:2" x14ac:dyDescent="0.25">
      <c r="B16767"/>
    </row>
    <row r="16768" spans="2:2" x14ac:dyDescent="0.25">
      <c r="B16768"/>
    </row>
    <row r="16769" spans="2:2" x14ac:dyDescent="0.25">
      <c r="B16769"/>
    </row>
    <row r="16770" spans="2:2" x14ac:dyDescent="0.25">
      <c r="B16770"/>
    </row>
    <row r="16771" spans="2:2" x14ac:dyDescent="0.25">
      <c r="B16771"/>
    </row>
    <row r="16772" spans="2:2" x14ac:dyDescent="0.25">
      <c r="B16772"/>
    </row>
    <row r="16773" spans="2:2" x14ac:dyDescent="0.25">
      <c r="B16773"/>
    </row>
    <row r="16774" spans="2:2" x14ac:dyDescent="0.25">
      <c r="B16774"/>
    </row>
    <row r="16775" spans="2:2" x14ac:dyDescent="0.25">
      <c r="B16775"/>
    </row>
    <row r="16776" spans="2:2" x14ac:dyDescent="0.25">
      <c r="B16776"/>
    </row>
    <row r="16777" spans="2:2" x14ac:dyDescent="0.25">
      <c r="B16777"/>
    </row>
    <row r="16778" spans="2:2" x14ac:dyDescent="0.25">
      <c r="B16778"/>
    </row>
    <row r="16779" spans="2:2" x14ac:dyDescent="0.25">
      <c r="B16779"/>
    </row>
    <row r="16780" spans="2:2" x14ac:dyDescent="0.25">
      <c r="B16780"/>
    </row>
    <row r="16781" spans="2:2" x14ac:dyDescent="0.25">
      <c r="B16781"/>
    </row>
    <row r="16782" spans="2:2" x14ac:dyDescent="0.25">
      <c r="B16782"/>
    </row>
    <row r="16783" spans="2:2" x14ac:dyDescent="0.25">
      <c r="B16783"/>
    </row>
    <row r="16784" spans="2:2" x14ac:dyDescent="0.25">
      <c r="B16784"/>
    </row>
    <row r="16785" spans="2:2" x14ac:dyDescent="0.25">
      <c r="B16785"/>
    </row>
    <row r="16786" spans="2:2" x14ac:dyDescent="0.25">
      <c r="B16786"/>
    </row>
    <row r="16787" spans="2:2" x14ac:dyDescent="0.25">
      <c r="B16787"/>
    </row>
    <row r="16788" spans="2:2" x14ac:dyDescent="0.25">
      <c r="B16788"/>
    </row>
    <row r="16789" spans="2:2" x14ac:dyDescent="0.25">
      <c r="B16789"/>
    </row>
    <row r="16790" spans="2:2" x14ac:dyDescent="0.25">
      <c r="B16790"/>
    </row>
    <row r="16791" spans="2:2" x14ac:dyDescent="0.25">
      <c r="B16791"/>
    </row>
    <row r="16792" spans="2:2" x14ac:dyDescent="0.25">
      <c r="B16792"/>
    </row>
    <row r="16793" spans="2:2" x14ac:dyDescent="0.25">
      <c r="B16793"/>
    </row>
    <row r="16794" spans="2:2" x14ac:dyDescent="0.25">
      <c r="B16794"/>
    </row>
    <row r="16795" spans="2:2" x14ac:dyDescent="0.25">
      <c r="B16795"/>
    </row>
    <row r="16796" spans="2:2" x14ac:dyDescent="0.25">
      <c r="B16796"/>
    </row>
    <row r="16797" spans="2:2" x14ac:dyDescent="0.25">
      <c r="B16797"/>
    </row>
    <row r="16798" spans="2:2" x14ac:dyDescent="0.25">
      <c r="B16798"/>
    </row>
    <row r="16799" spans="2:2" x14ac:dyDescent="0.25">
      <c r="B16799"/>
    </row>
    <row r="16800" spans="2:2" x14ac:dyDescent="0.25">
      <c r="B16800"/>
    </row>
    <row r="16801" spans="2:2" x14ac:dyDescent="0.25">
      <c r="B16801"/>
    </row>
    <row r="16802" spans="2:2" x14ac:dyDescent="0.25">
      <c r="B16802"/>
    </row>
    <row r="16803" spans="2:2" x14ac:dyDescent="0.25">
      <c r="B16803"/>
    </row>
    <row r="16804" spans="2:2" x14ac:dyDescent="0.25">
      <c r="B16804"/>
    </row>
    <row r="16805" spans="2:2" x14ac:dyDescent="0.25">
      <c r="B16805"/>
    </row>
    <row r="16806" spans="2:2" x14ac:dyDescent="0.25">
      <c r="B16806"/>
    </row>
    <row r="16807" spans="2:2" x14ac:dyDescent="0.25">
      <c r="B16807"/>
    </row>
    <row r="16808" spans="2:2" x14ac:dyDescent="0.25">
      <c r="B16808"/>
    </row>
    <row r="16809" spans="2:2" x14ac:dyDescent="0.25">
      <c r="B16809"/>
    </row>
    <row r="16810" spans="2:2" x14ac:dyDescent="0.25">
      <c r="B16810"/>
    </row>
    <row r="16811" spans="2:2" x14ac:dyDescent="0.25">
      <c r="B16811"/>
    </row>
    <row r="16812" spans="2:2" x14ac:dyDescent="0.25">
      <c r="B16812"/>
    </row>
    <row r="16813" spans="2:2" x14ac:dyDescent="0.25">
      <c r="B16813"/>
    </row>
    <row r="16814" spans="2:2" x14ac:dyDescent="0.25">
      <c r="B16814"/>
    </row>
    <row r="16815" spans="2:2" x14ac:dyDescent="0.25">
      <c r="B16815"/>
    </row>
    <row r="16816" spans="2:2" x14ac:dyDescent="0.25">
      <c r="B16816"/>
    </row>
    <row r="16817" spans="2:2" x14ac:dyDescent="0.25">
      <c r="B16817"/>
    </row>
    <row r="16818" spans="2:2" x14ac:dyDescent="0.25">
      <c r="B16818"/>
    </row>
    <row r="16819" spans="2:2" x14ac:dyDescent="0.25">
      <c r="B16819"/>
    </row>
    <row r="16820" spans="2:2" x14ac:dyDescent="0.25">
      <c r="B16820"/>
    </row>
    <row r="16821" spans="2:2" x14ac:dyDescent="0.25">
      <c r="B16821"/>
    </row>
    <row r="16822" spans="2:2" x14ac:dyDescent="0.25">
      <c r="B16822"/>
    </row>
    <row r="16823" spans="2:2" x14ac:dyDescent="0.25">
      <c r="B16823"/>
    </row>
    <row r="16824" spans="2:2" x14ac:dyDescent="0.25">
      <c r="B16824"/>
    </row>
    <row r="16825" spans="2:2" x14ac:dyDescent="0.25">
      <c r="B16825"/>
    </row>
    <row r="16826" spans="2:2" x14ac:dyDescent="0.25">
      <c r="B16826"/>
    </row>
    <row r="16827" spans="2:2" x14ac:dyDescent="0.25">
      <c r="B16827"/>
    </row>
    <row r="16828" spans="2:2" x14ac:dyDescent="0.25">
      <c r="B16828"/>
    </row>
    <row r="16829" spans="2:2" x14ac:dyDescent="0.25">
      <c r="B16829"/>
    </row>
    <row r="16830" spans="2:2" x14ac:dyDescent="0.25">
      <c r="B16830"/>
    </row>
    <row r="16831" spans="2:2" x14ac:dyDescent="0.25">
      <c r="B16831"/>
    </row>
    <row r="16832" spans="2:2" x14ac:dyDescent="0.25">
      <c r="B16832"/>
    </row>
    <row r="16833" spans="2:2" x14ac:dyDescent="0.25">
      <c r="B16833"/>
    </row>
    <row r="16834" spans="2:2" x14ac:dyDescent="0.25">
      <c r="B16834"/>
    </row>
    <row r="16835" spans="2:2" x14ac:dyDescent="0.25">
      <c r="B16835"/>
    </row>
    <row r="16836" spans="2:2" x14ac:dyDescent="0.25">
      <c r="B16836"/>
    </row>
    <row r="16837" spans="2:2" x14ac:dyDescent="0.25">
      <c r="B16837"/>
    </row>
    <row r="16838" spans="2:2" x14ac:dyDescent="0.25">
      <c r="B16838"/>
    </row>
    <row r="16839" spans="2:2" x14ac:dyDescent="0.25">
      <c r="B16839"/>
    </row>
    <row r="16840" spans="2:2" x14ac:dyDescent="0.25">
      <c r="B16840"/>
    </row>
    <row r="16841" spans="2:2" x14ac:dyDescent="0.25">
      <c r="B16841"/>
    </row>
    <row r="16842" spans="2:2" x14ac:dyDescent="0.25">
      <c r="B16842"/>
    </row>
    <row r="16843" spans="2:2" x14ac:dyDescent="0.25">
      <c r="B16843"/>
    </row>
    <row r="16844" spans="2:2" x14ac:dyDescent="0.25">
      <c r="B16844"/>
    </row>
    <row r="16845" spans="2:2" x14ac:dyDescent="0.25">
      <c r="B16845"/>
    </row>
    <row r="16846" spans="2:2" x14ac:dyDescent="0.25">
      <c r="B16846"/>
    </row>
    <row r="16847" spans="2:2" x14ac:dyDescent="0.25">
      <c r="B16847"/>
    </row>
    <row r="16848" spans="2:2" x14ac:dyDescent="0.25">
      <c r="B16848"/>
    </row>
    <row r="16849" spans="2:2" x14ac:dyDescent="0.25">
      <c r="B16849"/>
    </row>
    <row r="16850" spans="2:2" x14ac:dyDescent="0.25">
      <c r="B16850"/>
    </row>
    <row r="16851" spans="2:2" x14ac:dyDescent="0.25">
      <c r="B16851"/>
    </row>
    <row r="16852" spans="2:2" x14ac:dyDescent="0.25">
      <c r="B16852"/>
    </row>
    <row r="16853" spans="2:2" x14ac:dyDescent="0.25">
      <c r="B16853"/>
    </row>
    <row r="16854" spans="2:2" x14ac:dyDescent="0.25">
      <c r="B16854"/>
    </row>
    <row r="16855" spans="2:2" x14ac:dyDescent="0.25">
      <c r="B16855"/>
    </row>
    <row r="16856" spans="2:2" x14ac:dyDescent="0.25">
      <c r="B16856"/>
    </row>
    <row r="16857" spans="2:2" x14ac:dyDescent="0.25">
      <c r="B16857"/>
    </row>
    <row r="16858" spans="2:2" x14ac:dyDescent="0.25">
      <c r="B16858"/>
    </row>
    <row r="16859" spans="2:2" x14ac:dyDescent="0.25">
      <c r="B16859"/>
    </row>
    <row r="16860" spans="2:2" x14ac:dyDescent="0.25">
      <c r="B16860"/>
    </row>
    <row r="16861" spans="2:2" x14ac:dyDescent="0.25">
      <c r="B16861"/>
    </row>
    <row r="16862" spans="2:2" x14ac:dyDescent="0.25">
      <c r="B16862"/>
    </row>
    <row r="16863" spans="2:2" x14ac:dyDescent="0.25">
      <c r="B16863"/>
    </row>
    <row r="16864" spans="2:2" x14ac:dyDescent="0.25">
      <c r="B16864"/>
    </row>
    <row r="16865" spans="2:2" x14ac:dyDescent="0.25">
      <c r="B16865"/>
    </row>
    <row r="16866" spans="2:2" x14ac:dyDescent="0.25">
      <c r="B16866"/>
    </row>
    <row r="16867" spans="2:2" x14ac:dyDescent="0.25">
      <c r="B16867"/>
    </row>
    <row r="16868" spans="2:2" x14ac:dyDescent="0.25">
      <c r="B16868"/>
    </row>
    <row r="16869" spans="2:2" x14ac:dyDescent="0.25">
      <c r="B16869"/>
    </row>
    <row r="16870" spans="2:2" x14ac:dyDescent="0.25">
      <c r="B16870"/>
    </row>
    <row r="16871" spans="2:2" x14ac:dyDescent="0.25">
      <c r="B16871"/>
    </row>
    <row r="16872" spans="2:2" x14ac:dyDescent="0.25">
      <c r="B16872"/>
    </row>
    <row r="16873" spans="2:2" x14ac:dyDescent="0.25">
      <c r="B16873"/>
    </row>
    <row r="16874" spans="2:2" x14ac:dyDescent="0.25">
      <c r="B16874"/>
    </row>
    <row r="16875" spans="2:2" x14ac:dyDescent="0.25">
      <c r="B16875"/>
    </row>
    <row r="16876" spans="2:2" x14ac:dyDescent="0.25">
      <c r="B16876"/>
    </row>
    <row r="16877" spans="2:2" x14ac:dyDescent="0.25">
      <c r="B16877"/>
    </row>
    <row r="16878" spans="2:2" x14ac:dyDescent="0.25">
      <c r="B16878"/>
    </row>
    <row r="16879" spans="2:2" x14ac:dyDescent="0.25">
      <c r="B16879"/>
    </row>
    <row r="16880" spans="2:2" x14ac:dyDescent="0.25">
      <c r="B16880"/>
    </row>
    <row r="16881" spans="2:2" x14ac:dyDescent="0.25">
      <c r="B16881"/>
    </row>
    <row r="16882" spans="2:2" x14ac:dyDescent="0.25">
      <c r="B16882"/>
    </row>
    <row r="16883" spans="2:2" x14ac:dyDescent="0.25">
      <c r="B16883"/>
    </row>
    <row r="16884" spans="2:2" x14ac:dyDescent="0.25">
      <c r="B16884"/>
    </row>
    <row r="16885" spans="2:2" x14ac:dyDescent="0.25">
      <c r="B16885"/>
    </row>
    <row r="16886" spans="2:2" x14ac:dyDescent="0.25">
      <c r="B16886"/>
    </row>
    <row r="16887" spans="2:2" x14ac:dyDescent="0.25">
      <c r="B16887"/>
    </row>
    <row r="16888" spans="2:2" x14ac:dyDescent="0.25">
      <c r="B16888"/>
    </row>
    <row r="16889" spans="2:2" x14ac:dyDescent="0.25">
      <c r="B16889"/>
    </row>
    <row r="16890" spans="2:2" x14ac:dyDescent="0.25">
      <c r="B16890"/>
    </row>
    <row r="16891" spans="2:2" x14ac:dyDescent="0.25">
      <c r="B16891"/>
    </row>
    <row r="16892" spans="2:2" x14ac:dyDescent="0.25">
      <c r="B16892"/>
    </row>
    <row r="16893" spans="2:2" x14ac:dyDescent="0.25">
      <c r="B16893"/>
    </row>
    <row r="16894" spans="2:2" x14ac:dyDescent="0.25">
      <c r="B16894"/>
    </row>
    <row r="16895" spans="2:2" x14ac:dyDescent="0.25">
      <c r="B16895"/>
    </row>
    <row r="16896" spans="2:2" x14ac:dyDescent="0.25">
      <c r="B16896"/>
    </row>
    <row r="16897" spans="2:2" x14ac:dyDescent="0.25">
      <c r="B16897"/>
    </row>
    <row r="16898" spans="2:2" x14ac:dyDescent="0.25">
      <c r="B16898"/>
    </row>
    <row r="16899" spans="2:2" x14ac:dyDescent="0.25">
      <c r="B16899"/>
    </row>
    <row r="16900" spans="2:2" x14ac:dyDescent="0.25">
      <c r="B16900"/>
    </row>
    <row r="16901" spans="2:2" x14ac:dyDescent="0.25">
      <c r="B16901"/>
    </row>
    <row r="16902" spans="2:2" x14ac:dyDescent="0.25">
      <c r="B16902"/>
    </row>
    <row r="16903" spans="2:2" x14ac:dyDescent="0.25">
      <c r="B16903"/>
    </row>
    <row r="16904" spans="2:2" x14ac:dyDescent="0.25">
      <c r="B16904"/>
    </row>
    <row r="16905" spans="2:2" x14ac:dyDescent="0.25">
      <c r="B16905"/>
    </row>
    <row r="16906" spans="2:2" x14ac:dyDescent="0.25">
      <c r="B16906"/>
    </row>
    <row r="16907" spans="2:2" x14ac:dyDescent="0.25">
      <c r="B16907"/>
    </row>
    <row r="16908" spans="2:2" x14ac:dyDescent="0.25">
      <c r="B16908"/>
    </row>
    <row r="16909" spans="2:2" x14ac:dyDescent="0.25">
      <c r="B16909"/>
    </row>
    <row r="16910" spans="2:2" x14ac:dyDescent="0.25">
      <c r="B16910"/>
    </row>
    <row r="16911" spans="2:2" x14ac:dyDescent="0.25">
      <c r="B16911"/>
    </row>
    <row r="16912" spans="2:2" x14ac:dyDescent="0.25">
      <c r="B16912"/>
    </row>
    <row r="16913" spans="2:2" x14ac:dyDescent="0.25">
      <c r="B16913"/>
    </row>
    <row r="16914" spans="2:2" x14ac:dyDescent="0.25">
      <c r="B16914"/>
    </row>
    <row r="16915" spans="2:2" x14ac:dyDescent="0.25">
      <c r="B16915"/>
    </row>
    <row r="16916" spans="2:2" x14ac:dyDescent="0.25">
      <c r="B16916"/>
    </row>
    <row r="16917" spans="2:2" x14ac:dyDescent="0.25">
      <c r="B16917"/>
    </row>
    <row r="16918" spans="2:2" x14ac:dyDescent="0.25">
      <c r="B16918"/>
    </row>
    <row r="16919" spans="2:2" x14ac:dyDescent="0.25">
      <c r="B16919"/>
    </row>
    <row r="16920" spans="2:2" x14ac:dyDescent="0.25">
      <c r="B16920"/>
    </row>
    <row r="16921" spans="2:2" x14ac:dyDescent="0.25">
      <c r="B16921"/>
    </row>
    <row r="16922" spans="2:2" x14ac:dyDescent="0.25">
      <c r="B16922"/>
    </row>
    <row r="16923" spans="2:2" x14ac:dyDescent="0.25">
      <c r="B16923"/>
    </row>
    <row r="16924" spans="2:2" x14ac:dyDescent="0.25">
      <c r="B16924"/>
    </row>
    <row r="16925" spans="2:2" x14ac:dyDescent="0.25">
      <c r="B16925"/>
    </row>
    <row r="16926" spans="2:2" x14ac:dyDescent="0.25">
      <c r="B16926"/>
    </row>
    <row r="16927" spans="2:2" x14ac:dyDescent="0.25">
      <c r="B16927"/>
    </row>
    <row r="16928" spans="2:2" x14ac:dyDescent="0.25">
      <c r="B16928"/>
    </row>
    <row r="16929" spans="2:2" x14ac:dyDescent="0.25">
      <c r="B16929"/>
    </row>
    <row r="16930" spans="2:2" x14ac:dyDescent="0.25">
      <c r="B16930"/>
    </row>
    <row r="16931" spans="2:2" x14ac:dyDescent="0.25">
      <c r="B16931"/>
    </row>
    <row r="16932" spans="2:2" x14ac:dyDescent="0.25">
      <c r="B16932"/>
    </row>
    <row r="16933" spans="2:2" x14ac:dyDescent="0.25">
      <c r="B16933"/>
    </row>
    <row r="16934" spans="2:2" x14ac:dyDescent="0.25">
      <c r="B16934"/>
    </row>
    <row r="16935" spans="2:2" x14ac:dyDescent="0.25">
      <c r="B16935"/>
    </row>
    <row r="16936" spans="2:2" x14ac:dyDescent="0.25">
      <c r="B16936"/>
    </row>
    <row r="16937" spans="2:2" x14ac:dyDescent="0.25">
      <c r="B16937"/>
    </row>
    <row r="16938" spans="2:2" x14ac:dyDescent="0.25">
      <c r="B16938"/>
    </row>
    <row r="16939" spans="2:2" x14ac:dyDescent="0.25">
      <c r="B16939"/>
    </row>
    <row r="16940" spans="2:2" x14ac:dyDescent="0.25">
      <c r="B16940"/>
    </row>
    <row r="16941" spans="2:2" x14ac:dyDescent="0.25">
      <c r="B16941"/>
    </row>
    <row r="16942" spans="2:2" x14ac:dyDescent="0.25">
      <c r="B16942"/>
    </row>
    <row r="16943" spans="2:2" x14ac:dyDescent="0.25">
      <c r="B16943"/>
    </row>
    <row r="16944" spans="2:2" x14ac:dyDescent="0.25">
      <c r="B16944"/>
    </row>
    <row r="16945" spans="2:2" x14ac:dyDescent="0.25">
      <c r="B16945"/>
    </row>
    <row r="16946" spans="2:2" x14ac:dyDescent="0.25">
      <c r="B16946"/>
    </row>
    <row r="16947" spans="2:2" x14ac:dyDescent="0.25">
      <c r="B16947"/>
    </row>
    <row r="16948" spans="2:2" x14ac:dyDescent="0.25">
      <c r="B16948"/>
    </row>
    <row r="16949" spans="2:2" x14ac:dyDescent="0.25">
      <c r="B16949"/>
    </row>
    <row r="16950" spans="2:2" x14ac:dyDescent="0.25">
      <c r="B16950"/>
    </row>
    <row r="16951" spans="2:2" x14ac:dyDescent="0.25">
      <c r="B16951"/>
    </row>
    <row r="16952" spans="2:2" x14ac:dyDescent="0.25">
      <c r="B16952"/>
    </row>
    <row r="16953" spans="2:2" x14ac:dyDescent="0.25">
      <c r="B16953"/>
    </row>
    <row r="16954" spans="2:2" x14ac:dyDescent="0.25">
      <c r="B16954"/>
    </row>
    <row r="16955" spans="2:2" x14ac:dyDescent="0.25">
      <c r="B16955"/>
    </row>
    <row r="16956" spans="2:2" x14ac:dyDescent="0.25">
      <c r="B16956"/>
    </row>
    <row r="16957" spans="2:2" x14ac:dyDescent="0.25">
      <c r="B16957"/>
    </row>
    <row r="16958" spans="2:2" x14ac:dyDescent="0.25">
      <c r="B16958"/>
    </row>
    <row r="16959" spans="2:2" x14ac:dyDescent="0.25">
      <c r="B16959"/>
    </row>
    <row r="16960" spans="2:2" x14ac:dyDescent="0.25">
      <c r="B16960"/>
    </row>
    <row r="16961" spans="2:2" x14ac:dyDescent="0.25">
      <c r="B16961"/>
    </row>
    <row r="16962" spans="2:2" x14ac:dyDescent="0.25">
      <c r="B16962"/>
    </row>
    <row r="16963" spans="2:2" x14ac:dyDescent="0.25">
      <c r="B16963"/>
    </row>
    <row r="16964" spans="2:2" x14ac:dyDescent="0.25">
      <c r="B16964"/>
    </row>
    <row r="16965" spans="2:2" x14ac:dyDescent="0.25">
      <c r="B16965"/>
    </row>
    <row r="16966" spans="2:2" x14ac:dyDescent="0.25">
      <c r="B16966"/>
    </row>
    <row r="16967" spans="2:2" x14ac:dyDescent="0.25">
      <c r="B16967"/>
    </row>
    <row r="16968" spans="2:2" x14ac:dyDescent="0.25">
      <c r="B16968"/>
    </row>
    <row r="16969" spans="2:2" x14ac:dyDescent="0.25">
      <c r="B16969"/>
    </row>
    <row r="16970" spans="2:2" x14ac:dyDescent="0.25">
      <c r="B16970"/>
    </row>
    <row r="16971" spans="2:2" x14ac:dyDescent="0.25">
      <c r="B16971"/>
    </row>
    <row r="16972" spans="2:2" x14ac:dyDescent="0.25">
      <c r="B16972"/>
    </row>
    <row r="16973" spans="2:2" x14ac:dyDescent="0.25">
      <c r="B16973"/>
    </row>
    <row r="16974" spans="2:2" x14ac:dyDescent="0.25">
      <c r="B16974"/>
    </row>
    <row r="16975" spans="2:2" x14ac:dyDescent="0.25">
      <c r="B16975"/>
    </row>
    <row r="16976" spans="2:2" x14ac:dyDescent="0.25">
      <c r="B16976"/>
    </row>
    <row r="16977" spans="2:2" x14ac:dyDescent="0.25">
      <c r="B16977"/>
    </row>
    <row r="16978" spans="2:2" x14ac:dyDescent="0.25">
      <c r="B16978"/>
    </row>
    <row r="16979" spans="2:2" x14ac:dyDescent="0.25">
      <c r="B16979"/>
    </row>
    <row r="16980" spans="2:2" x14ac:dyDescent="0.25">
      <c r="B16980"/>
    </row>
    <row r="16981" spans="2:2" x14ac:dyDescent="0.25">
      <c r="B16981"/>
    </row>
    <row r="16982" spans="2:2" x14ac:dyDescent="0.25">
      <c r="B16982"/>
    </row>
    <row r="16983" spans="2:2" x14ac:dyDescent="0.25">
      <c r="B16983"/>
    </row>
    <row r="16984" spans="2:2" x14ac:dyDescent="0.25">
      <c r="B16984"/>
    </row>
    <row r="16985" spans="2:2" x14ac:dyDescent="0.25">
      <c r="B16985"/>
    </row>
    <row r="16986" spans="2:2" x14ac:dyDescent="0.25">
      <c r="B16986"/>
    </row>
    <row r="16987" spans="2:2" x14ac:dyDescent="0.25">
      <c r="B16987"/>
    </row>
    <row r="16988" spans="2:2" x14ac:dyDescent="0.25">
      <c r="B16988"/>
    </row>
    <row r="16989" spans="2:2" x14ac:dyDescent="0.25">
      <c r="B16989"/>
    </row>
    <row r="16990" spans="2:2" x14ac:dyDescent="0.25">
      <c r="B16990"/>
    </row>
    <row r="16991" spans="2:2" x14ac:dyDescent="0.25">
      <c r="B16991"/>
    </row>
    <row r="16992" spans="2:2" x14ac:dyDescent="0.25">
      <c r="B16992"/>
    </row>
    <row r="16993" spans="2:2" x14ac:dyDescent="0.25">
      <c r="B16993"/>
    </row>
    <row r="16994" spans="2:2" x14ac:dyDescent="0.25">
      <c r="B16994"/>
    </row>
    <row r="16995" spans="2:2" x14ac:dyDescent="0.25">
      <c r="B16995"/>
    </row>
    <row r="16996" spans="2:2" x14ac:dyDescent="0.25">
      <c r="B16996"/>
    </row>
    <row r="16997" spans="2:2" x14ac:dyDescent="0.25">
      <c r="B16997"/>
    </row>
    <row r="16998" spans="2:2" x14ac:dyDescent="0.25">
      <c r="B16998"/>
    </row>
    <row r="16999" spans="2:2" x14ac:dyDescent="0.25">
      <c r="B16999"/>
    </row>
    <row r="17000" spans="2:2" x14ac:dyDescent="0.25">
      <c r="B17000"/>
    </row>
    <row r="17001" spans="2:2" x14ac:dyDescent="0.25">
      <c r="B17001"/>
    </row>
    <row r="17002" spans="2:2" x14ac:dyDescent="0.25">
      <c r="B17002"/>
    </row>
    <row r="17003" spans="2:2" x14ac:dyDescent="0.25">
      <c r="B17003"/>
    </row>
    <row r="17004" spans="2:2" x14ac:dyDescent="0.25">
      <c r="B17004"/>
    </row>
    <row r="17005" spans="2:2" x14ac:dyDescent="0.25">
      <c r="B17005"/>
    </row>
    <row r="17006" spans="2:2" x14ac:dyDescent="0.25">
      <c r="B17006"/>
    </row>
    <row r="17007" spans="2:2" x14ac:dyDescent="0.25">
      <c r="B17007"/>
    </row>
    <row r="17008" spans="2:2" x14ac:dyDescent="0.25">
      <c r="B17008"/>
    </row>
    <row r="17009" spans="2:2" x14ac:dyDescent="0.25">
      <c r="B17009"/>
    </row>
    <row r="17010" spans="2:2" x14ac:dyDescent="0.25">
      <c r="B17010"/>
    </row>
    <row r="17011" spans="2:2" x14ac:dyDescent="0.25">
      <c r="B17011"/>
    </row>
    <row r="17012" spans="2:2" x14ac:dyDescent="0.25">
      <c r="B17012"/>
    </row>
    <row r="17013" spans="2:2" x14ac:dyDescent="0.25">
      <c r="B17013"/>
    </row>
    <row r="17014" spans="2:2" x14ac:dyDescent="0.25">
      <c r="B17014"/>
    </row>
    <row r="17015" spans="2:2" x14ac:dyDescent="0.25">
      <c r="B17015"/>
    </row>
    <row r="17016" spans="2:2" x14ac:dyDescent="0.25">
      <c r="B17016"/>
    </row>
    <row r="17017" spans="2:2" x14ac:dyDescent="0.25">
      <c r="B17017"/>
    </row>
    <row r="17018" spans="2:2" x14ac:dyDescent="0.25">
      <c r="B17018"/>
    </row>
    <row r="17019" spans="2:2" x14ac:dyDescent="0.25">
      <c r="B17019"/>
    </row>
    <row r="17020" spans="2:2" x14ac:dyDescent="0.25">
      <c r="B17020"/>
    </row>
    <row r="17021" spans="2:2" x14ac:dyDescent="0.25">
      <c r="B17021"/>
    </row>
    <row r="17022" spans="2:2" x14ac:dyDescent="0.25">
      <c r="B17022"/>
    </row>
    <row r="17023" spans="2:2" x14ac:dyDescent="0.25">
      <c r="B17023"/>
    </row>
    <row r="17024" spans="2:2" x14ac:dyDescent="0.25">
      <c r="B17024"/>
    </row>
    <row r="17025" spans="2:2" x14ac:dyDescent="0.25">
      <c r="B17025"/>
    </row>
    <row r="17026" spans="2:2" x14ac:dyDescent="0.25">
      <c r="B17026"/>
    </row>
    <row r="17027" spans="2:2" x14ac:dyDescent="0.25">
      <c r="B17027"/>
    </row>
    <row r="17028" spans="2:2" x14ac:dyDescent="0.25">
      <c r="B17028"/>
    </row>
    <row r="17029" spans="2:2" x14ac:dyDescent="0.25">
      <c r="B17029"/>
    </row>
    <row r="17030" spans="2:2" x14ac:dyDescent="0.25">
      <c r="B17030"/>
    </row>
    <row r="17031" spans="2:2" x14ac:dyDescent="0.25">
      <c r="B17031"/>
    </row>
    <row r="17032" spans="2:2" x14ac:dyDescent="0.25">
      <c r="B17032"/>
    </row>
    <row r="17033" spans="2:2" x14ac:dyDescent="0.25">
      <c r="B17033"/>
    </row>
    <row r="17034" spans="2:2" x14ac:dyDescent="0.25">
      <c r="B17034"/>
    </row>
    <row r="17035" spans="2:2" x14ac:dyDescent="0.25">
      <c r="B17035"/>
    </row>
    <row r="17036" spans="2:2" x14ac:dyDescent="0.25">
      <c r="B17036"/>
    </row>
    <row r="17037" spans="2:2" x14ac:dyDescent="0.25">
      <c r="B17037"/>
    </row>
    <row r="17038" spans="2:2" x14ac:dyDescent="0.25">
      <c r="B17038"/>
    </row>
    <row r="17039" spans="2:2" x14ac:dyDescent="0.25">
      <c r="B17039"/>
    </row>
    <row r="17040" spans="2:2" x14ac:dyDescent="0.25">
      <c r="B17040"/>
    </row>
    <row r="17041" spans="2:2" x14ac:dyDescent="0.25">
      <c r="B17041"/>
    </row>
    <row r="17042" spans="2:2" x14ac:dyDescent="0.25">
      <c r="B17042"/>
    </row>
    <row r="17043" spans="2:2" x14ac:dyDescent="0.25">
      <c r="B17043"/>
    </row>
    <row r="17044" spans="2:2" x14ac:dyDescent="0.25">
      <c r="B17044"/>
    </row>
    <row r="17045" spans="2:2" x14ac:dyDescent="0.25">
      <c r="B17045"/>
    </row>
    <row r="17046" spans="2:2" x14ac:dyDescent="0.25">
      <c r="B17046"/>
    </row>
    <row r="17047" spans="2:2" x14ac:dyDescent="0.25">
      <c r="B17047"/>
    </row>
    <row r="17048" spans="2:2" x14ac:dyDescent="0.25">
      <c r="B17048"/>
    </row>
    <row r="17049" spans="2:2" x14ac:dyDescent="0.25">
      <c r="B17049"/>
    </row>
    <row r="17050" spans="2:2" x14ac:dyDescent="0.25">
      <c r="B17050"/>
    </row>
    <row r="17051" spans="2:2" x14ac:dyDescent="0.25">
      <c r="B17051"/>
    </row>
    <row r="17052" spans="2:2" x14ac:dyDescent="0.25">
      <c r="B17052"/>
    </row>
    <row r="17053" spans="2:2" x14ac:dyDescent="0.25">
      <c r="B17053"/>
    </row>
    <row r="17054" spans="2:2" x14ac:dyDescent="0.25">
      <c r="B17054"/>
    </row>
    <row r="17055" spans="2:2" x14ac:dyDescent="0.25">
      <c r="B17055"/>
    </row>
    <row r="17056" spans="2:2" x14ac:dyDescent="0.25">
      <c r="B17056"/>
    </row>
    <row r="17057" spans="2:2" x14ac:dyDescent="0.25">
      <c r="B17057"/>
    </row>
    <row r="17058" spans="2:2" x14ac:dyDescent="0.25">
      <c r="B17058"/>
    </row>
    <row r="17059" spans="2:2" x14ac:dyDescent="0.25">
      <c r="B17059"/>
    </row>
    <row r="17060" spans="2:2" x14ac:dyDescent="0.25">
      <c r="B17060"/>
    </row>
    <row r="17061" spans="2:2" x14ac:dyDescent="0.25">
      <c r="B17061"/>
    </row>
    <row r="17062" spans="2:2" x14ac:dyDescent="0.25">
      <c r="B17062"/>
    </row>
    <row r="17063" spans="2:2" x14ac:dyDescent="0.25">
      <c r="B17063"/>
    </row>
    <row r="17064" spans="2:2" x14ac:dyDescent="0.25">
      <c r="B17064"/>
    </row>
    <row r="17065" spans="2:2" x14ac:dyDescent="0.25">
      <c r="B17065"/>
    </row>
    <row r="17066" spans="2:2" x14ac:dyDescent="0.25">
      <c r="B17066"/>
    </row>
    <row r="17067" spans="2:2" x14ac:dyDescent="0.25">
      <c r="B17067"/>
    </row>
    <row r="17068" spans="2:2" x14ac:dyDescent="0.25">
      <c r="B17068"/>
    </row>
    <row r="17069" spans="2:2" x14ac:dyDescent="0.25">
      <c r="B17069"/>
    </row>
    <row r="17070" spans="2:2" x14ac:dyDescent="0.25">
      <c r="B17070"/>
    </row>
    <row r="17071" spans="2:2" x14ac:dyDescent="0.25">
      <c r="B17071"/>
    </row>
    <row r="17072" spans="2:2" x14ac:dyDescent="0.25">
      <c r="B17072"/>
    </row>
    <row r="17073" spans="2:2" x14ac:dyDescent="0.25">
      <c r="B17073"/>
    </row>
    <row r="17074" spans="2:2" x14ac:dyDescent="0.25">
      <c r="B17074"/>
    </row>
    <row r="17075" spans="2:2" x14ac:dyDescent="0.25">
      <c r="B17075"/>
    </row>
    <row r="17076" spans="2:2" x14ac:dyDescent="0.25">
      <c r="B17076"/>
    </row>
    <row r="17077" spans="2:2" x14ac:dyDescent="0.25">
      <c r="B17077"/>
    </row>
    <row r="17078" spans="2:2" x14ac:dyDescent="0.25">
      <c r="B17078"/>
    </row>
    <row r="17079" spans="2:2" x14ac:dyDescent="0.25">
      <c r="B17079"/>
    </row>
    <row r="17080" spans="2:2" x14ac:dyDescent="0.25">
      <c r="B17080"/>
    </row>
    <row r="17081" spans="2:2" x14ac:dyDescent="0.25">
      <c r="B17081"/>
    </row>
    <row r="17082" spans="2:2" x14ac:dyDescent="0.25">
      <c r="B17082"/>
    </row>
    <row r="17083" spans="2:2" x14ac:dyDescent="0.25">
      <c r="B17083"/>
    </row>
    <row r="17084" spans="2:2" x14ac:dyDescent="0.25">
      <c r="B17084"/>
    </row>
    <row r="17085" spans="2:2" x14ac:dyDescent="0.25">
      <c r="B17085"/>
    </row>
    <row r="17086" spans="2:2" x14ac:dyDescent="0.25">
      <c r="B17086"/>
    </row>
    <row r="17087" spans="2:2" x14ac:dyDescent="0.25">
      <c r="B17087"/>
    </row>
    <row r="17088" spans="2:2" x14ac:dyDescent="0.25">
      <c r="B17088"/>
    </row>
    <row r="17089" spans="2:2" x14ac:dyDescent="0.25">
      <c r="B17089"/>
    </row>
    <row r="17090" spans="2:2" x14ac:dyDescent="0.25">
      <c r="B17090"/>
    </row>
    <row r="17091" spans="2:2" x14ac:dyDescent="0.25">
      <c r="B17091"/>
    </row>
    <row r="17092" spans="2:2" x14ac:dyDescent="0.25">
      <c r="B17092"/>
    </row>
    <row r="17093" spans="2:2" x14ac:dyDescent="0.25">
      <c r="B17093"/>
    </row>
    <row r="17094" spans="2:2" x14ac:dyDescent="0.25">
      <c r="B17094"/>
    </row>
    <row r="17095" spans="2:2" x14ac:dyDescent="0.25">
      <c r="B17095"/>
    </row>
    <row r="17096" spans="2:2" x14ac:dyDescent="0.25">
      <c r="B17096"/>
    </row>
    <row r="17097" spans="2:2" x14ac:dyDescent="0.25">
      <c r="B17097"/>
    </row>
    <row r="17098" spans="2:2" x14ac:dyDescent="0.25">
      <c r="B17098"/>
    </row>
    <row r="17099" spans="2:2" x14ac:dyDescent="0.25">
      <c r="B17099"/>
    </row>
    <row r="17100" spans="2:2" x14ac:dyDescent="0.25">
      <c r="B17100"/>
    </row>
    <row r="17101" spans="2:2" x14ac:dyDescent="0.25">
      <c r="B17101"/>
    </row>
    <row r="17102" spans="2:2" x14ac:dyDescent="0.25">
      <c r="B17102"/>
    </row>
    <row r="17103" spans="2:2" x14ac:dyDescent="0.25">
      <c r="B17103"/>
    </row>
    <row r="17104" spans="2:2" x14ac:dyDescent="0.25">
      <c r="B17104"/>
    </row>
    <row r="17105" spans="2:2" x14ac:dyDescent="0.25">
      <c r="B17105"/>
    </row>
    <row r="17106" spans="2:2" x14ac:dyDescent="0.25">
      <c r="B17106"/>
    </row>
    <row r="17107" spans="2:2" x14ac:dyDescent="0.25">
      <c r="B17107"/>
    </row>
    <row r="17108" spans="2:2" x14ac:dyDescent="0.25">
      <c r="B17108"/>
    </row>
    <row r="17109" spans="2:2" x14ac:dyDescent="0.25">
      <c r="B17109"/>
    </row>
    <row r="17110" spans="2:2" x14ac:dyDescent="0.25">
      <c r="B17110"/>
    </row>
    <row r="17111" spans="2:2" x14ac:dyDescent="0.25">
      <c r="B17111"/>
    </row>
    <row r="17112" spans="2:2" x14ac:dyDescent="0.25">
      <c r="B17112"/>
    </row>
    <row r="17113" spans="2:2" x14ac:dyDescent="0.25">
      <c r="B17113"/>
    </row>
    <row r="17114" spans="2:2" x14ac:dyDescent="0.25">
      <c r="B17114"/>
    </row>
    <row r="17115" spans="2:2" x14ac:dyDescent="0.25">
      <c r="B17115"/>
    </row>
    <row r="17116" spans="2:2" x14ac:dyDescent="0.25">
      <c r="B17116"/>
    </row>
    <row r="17117" spans="2:2" x14ac:dyDescent="0.25">
      <c r="B17117"/>
    </row>
    <row r="17118" spans="2:2" x14ac:dyDescent="0.25">
      <c r="B17118"/>
    </row>
    <row r="17119" spans="2:2" x14ac:dyDescent="0.25">
      <c r="B17119"/>
    </row>
    <row r="17120" spans="2:2" x14ac:dyDescent="0.25">
      <c r="B17120"/>
    </row>
    <row r="17121" spans="2:2" x14ac:dyDescent="0.25">
      <c r="B17121"/>
    </row>
    <row r="17122" spans="2:2" x14ac:dyDescent="0.25">
      <c r="B17122"/>
    </row>
    <row r="17123" spans="2:2" x14ac:dyDescent="0.25">
      <c r="B17123"/>
    </row>
    <row r="17124" spans="2:2" x14ac:dyDescent="0.25">
      <c r="B17124"/>
    </row>
    <row r="17125" spans="2:2" x14ac:dyDescent="0.25">
      <c r="B17125"/>
    </row>
    <row r="17126" spans="2:2" x14ac:dyDescent="0.25">
      <c r="B17126"/>
    </row>
    <row r="17127" spans="2:2" x14ac:dyDescent="0.25">
      <c r="B17127"/>
    </row>
    <row r="17128" spans="2:2" x14ac:dyDescent="0.25">
      <c r="B17128"/>
    </row>
    <row r="17129" spans="2:2" x14ac:dyDescent="0.25">
      <c r="B17129"/>
    </row>
    <row r="17130" spans="2:2" x14ac:dyDescent="0.25">
      <c r="B17130"/>
    </row>
    <row r="17131" spans="2:2" x14ac:dyDescent="0.25">
      <c r="B17131"/>
    </row>
    <row r="17132" spans="2:2" x14ac:dyDescent="0.25">
      <c r="B17132"/>
    </row>
    <row r="17133" spans="2:2" x14ac:dyDescent="0.25">
      <c r="B17133"/>
    </row>
    <row r="17134" spans="2:2" x14ac:dyDescent="0.25">
      <c r="B17134"/>
    </row>
    <row r="17135" spans="2:2" x14ac:dyDescent="0.25">
      <c r="B17135"/>
    </row>
    <row r="17136" spans="2:2" x14ac:dyDescent="0.25">
      <c r="B17136"/>
    </row>
    <row r="17137" spans="2:2" x14ac:dyDescent="0.25">
      <c r="B17137"/>
    </row>
    <row r="17138" spans="2:2" x14ac:dyDescent="0.25">
      <c r="B17138"/>
    </row>
    <row r="17139" spans="2:2" x14ac:dyDescent="0.25">
      <c r="B17139"/>
    </row>
    <row r="17140" spans="2:2" x14ac:dyDescent="0.25">
      <c r="B17140"/>
    </row>
    <row r="17141" spans="2:2" x14ac:dyDescent="0.25">
      <c r="B17141"/>
    </row>
    <row r="17142" spans="2:2" x14ac:dyDescent="0.25">
      <c r="B17142"/>
    </row>
    <row r="17143" spans="2:2" x14ac:dyDescent="0.25">
      <c r="B17143"/>
    </row>
    <row r="17144" spans="2:2" x14ac:dyDescent="0.25">
      <c r="B17144"/>
    </row>
    <row r="17145" spans="2:2" x14ac:dyDescent="0.25">
      <c r="B17145"/>
    </row>
    <row r="17146" spans="2:2" x14ac:dyDescent="0.25">
      <c r="B17146"/>
    </row>
    <row r="17147" spans="2:2" x14ac:dyDescent="0.25">
      <c r="B17147"/>
    </row>
    <row r="17148" spans="2:2" x14ac:dyDescent="0.25">
      <c r="B17148"/>
    </row>
    <row r="17149" spans="2:2" x14ac:dyDescent="0.25">
      <c r="B17149"/>
    </row>
    <row r="17150" spans="2:2" x14ac:dyDescent="0.25">
      <c r="B17150"/>
    </row>
    <row r="17151" spans="2:2" x14ac:dyDescent="0.25">
      <c r="B17151"/>
    </row>
    <row r="17152" spans="2:2" x14ac:dyDescent="0.25">
      <c r="B17152"/>
    </row>
    <row r="17153" spans="2:2" x14ac:dyDescent="0.25">
      <c r="B17153"/>
    </row>
    <row r="17154" spans="2:2" x14ac:dyDescent="0.25">
      <c r="B17154"/>
    </row>
    <row r="17155" spans="2:2" x14ac:dyDescent="0.25">
      <c r="B17155"/>
    </row>
    <row r="17156" spans="2:2" x14ac:dyDescent="0.25">
      <c r="B17156"/>
    </row>
    <row r="17157" spans="2:2" x14ac:dyDescent="0.25">
      <c r="B17157"/>
    </row>
    <row r="17158" spans="2:2" x14ac:dyDescent="0.25">
      <c r="B17158"/>
    </row>
    <row r="17159" spans="2:2" x14ac:dyDescent="0.25">
      <c r="B17159"/>
    </row>
    <row r="17160" spans="2:2" x14ac:dyDescent="0.25">
      <c r="B17160"/>
    </row>
    <row r="17161" spans="2:2" x14ac:dyDescent="0.25">
      <c r="B17161"/>
    </row>
    <row r="17162" spans="2:2" x14ac:dyDescent="0.25">
      <c r="B17162"/>
    </row>
    <row r="17163" spans="2:2" x14ac:dyDescent="0.25">
      <c r="B17163"/>
    </row>
    <row r="17164" spans="2:2" x14ac:dyDescent="0.25">
      <c r="B17164"/>
    </row>
    <row r="17165" spans="2:2" x14ac:dyDescent="0.25">
      <c r="B17165"/>
    </row>
    <row r="17166" spans="2:2" x14ac:dyDescent="0.25">
      <c r="B17166"/>
    </row>
    <row r="17167" spans="2:2" x14ac:dyDescent="0.25">
      <c r="B17167"/>
    </row>
    <row r="17168" spans="2:2" x14ac:dyDescent="0.25">
      <c r="B17168"/>
    </row>
    <row r="17169" spans="2:2" x14ac:dyDescent="0.25">
      <c r="B17169"/>
    </row>
    <row r="17170" spans="2:2" x14ac:dyDescent="0.25">
      <c r="B17170"/>
    </row>
    <row r="17171" spans="2:2" x14ac:dyDescent="0.25">
      <c r="B17171"/>
    </row>
    <row r="17172" spans="2:2" x14ac:dyDescent="0.25">
      <c r="B17172"/>
    </row>
    <row r="17173" spans="2:2" x14ac:dyDescent="0.25">
      <c r="B17173"/>
    </row>
    <row r="17174" spans="2:2" x14ac:dyDescent="0.25">
      <c r="B17174"/>
    </row>
    <row r="17175" spans="2:2" x14ac:dyDescent="0.25">
      <c r="B17175"/>
    </row>
    <row r="17176" spans="2:2" x14ac:dyDescent="0.25">
      <c r="B17176"/>
    </row>
    <row r="17177" spans="2:2" x14ac:dyDescent="0.25">
      <c r="B17177"/>
    </row>
    <row r="17178" spans="2:2" x14ac:dyDescent="0.25">
      <c r="B17178"/>
    </row>
    <row r="17179" spans="2:2" x14ac:dyDescent="0.25">
      <c r="B17179"/>
    </row>
    <row r="17180" spans="2:2" x14ac:dyDescent="0.25">
      <c r="B17180"/>
    </row>
    <row r="17181" spans="2:2" x14ac:dyDescent="0.25">
      <c r="B17181"/>
    </row>
    <row r="17182" spans="2:2" x14ac:dyDescent="0.25">
      <c r="B17182"/>
    </row>
    <row r="17183" spans="2:2" x14ac:dyDescent="0.25">
      <c r="B17183"/>
    </row>
    <row r="17184" spans="2:2" x14ac:dyDescent="0.25">
      <c r="B17184"/>
    </row>
    <row r="17185" spans="2:2" x14ac:dyDescent="0.25">
      <c r="B17185"/>
    </row>
    <row r="17186" spans="2:2" x14ac:dyDescent="0.25">
      <c r="B17186"/>
    </row>
    <row r="17187" spans="2:2" x14ac:dyDescent="0.25">
      <c r="B17187"/>
    </row>
    <row r="17188" spans="2:2" x14ac:dyDescent="0.25">
      <c r="B17188"/>
    </row>
    <row r="17189" spans="2:2" x14ac:dyDescent="0.25">
      <c r="B17189"/>
    </row>
    <row r="17190" spans="2:2" x14ac:dyDescent="0.25">
      <c r="B17190"/>
    </row>
    <row r="17191" spans="2:2" x14ac:dyDescent="0.25">
      <c r="B17191"/>
    </row>
    <row r="17192" spans="2:2" x14ac:dyDescent="0.25">
      <c r="B17192"/>
    </row>
    <row r="17193" spans="2:2" x14ac:dyDescent="0.25">
      <c r="B17193"/>
    </row>
    <row r="17194" spans="2:2" x14ac:dyDescent="0.25">
      <c r="B17194"/>
    </row>
    <row r="17195" spans="2:2" x14ac:dyDescent="0.25">
      <c r="B17195"/>
    </row>
    <row r="17196" spans="2:2" x14ac:dyDescent="0.25">
      <c r="B17196"/>
    </row>
    <row r="17197" spans="2:2" x14ac:dyDescent="0.25">
      <c r="B17197"/>
    </row>
    <row r="17198" spans="2:2" x14ac:dyDescent="0.25">
      <c r="B17198"/>
    </row>
    <row r="17199" spans="2:2" x14ac:dyDescent="0.25">
      <c r="B17199"/>
    </row>
    <row r="17200" spans="2:2" x14ac:dyDescent="0.25">
      <c r="B17200"/>
    </row>
    <row r="17201" spans="2:2" x14ac:dyDescent="0.25">
      <c r="B17201"/>
    </row>
    <row r="17202" spans="2:2" x14ac:dyDescent="0.25">
      <c r="B17202"/>
    </row>
    <row r="17203" spans="2:2" x14ac:dyDescent="0.25">
      <c r="B17203"/>
    </row>
    <row r="17204" spans="2:2" x14ac:dyDescent="0.25">
      <c r="B17204"/>
    </row>
    <row r="17205" spans="2:2" x14ac:dyDescent="0.25">
      <c r="B17205"/>
    </row>
    <row r="17206" spans="2:2" x14ac:dyDescent="0.25">
      <c r="B17206"/>
    </row>
    <row r="17207" spans="2:2" x14ac:dyDescent="0.25">
      <c r="B17207"/>
    </row>
    <row r="17208" spans="2:2" x14ac:dyDescent="0.25">
      <c r="B17208"/>
    </row>
    <row r="17209" spans="2:2" x14ac:dyDescent="0.25">
      <c r="B17209"/>
    </row>
    <row r="17210" spans="2:2" x14ac:dyDescent="0.25">
      <c r="B17210"/>
    </row>
    <row r="17211" spans="2:2" x14ac:dyDescent="0.25">
      <c r="B17211"/>
    </row>
    <row r="17212" spans="2:2" x14ac:dyDescent="0.25">
      <c r="B17212"/>
    </row>
    <row r="17213" spans="2:2" x14ac:dyDescent="0.25">
      <c r="B17213"/>
    </row>
    <row r="17214" spans="2:2" x14ac:dyDescent="0.25">
      <c r="B17214"/>
    </row>
    <row r="17215" spans="2:2" x14ac:dyDescent="0.25">
      <c r="B17215"/>
    </row>
    <row r="17216" spans="2:2" x14ac:dyDescent="0.25">
      <c r="B17216"/>
    </row>
    <row r="17217" spans="2:2" x14ac:dyDescent="0.25">
      <c r="B17217"/>
    </row>
    <row r="17218" spans="2:2" x14ac:dyDescent="0.25">
      <c r="B17218"/>
    </row>
    <row r="17219" spans="2:2" x14ac:dyDescent="0.25">
      <c r="B17219"/>
    </row>
    <row r="17220" spans="2:2" x14ac:dyDescent="0.25">
      <c r="B17220"/>
    </row>
    <row r="17221" spans="2:2" x14ac:dyDescent="0.25">
      <c r="B17221"/>
    </row>
    <row r="17222" spans="2:2" x14ac:dyDescent="0.25">
      <c r="B17222"/>
    </row>
    <row r="17223" spans="2:2" x14ac:dyDescent="0.25">
      <c r="B17223"/>
    </row>
    <row r="17224" spans="2:2" x14ac:dyDescent="0.25">
      <c r="B17224"/>
    </row>
    <row r="17225" spans="2:2" x14ac:dyDescent="0.25">
      <c r="B17225"/>
    </row>
    <row r="17226" spans="2:2" x14ac:dyDescent="0.25">
      <c r="B17226"/>
    </row>
    <row r="17227" spans="2:2" x14ac:dyDescent="0.25">
      <c r="B17227"/>
    </row>
    <row r="17228" spans="2:2" x14ac:dyDescent="0.25">
      <c r="B17228"/>
    </row>
    <row r="17229" spans="2:2" x14ac:dyDescent="0.25">
      <c r="B17229"/>
    </row>
    <row r="17230" spans="2:2" x14ac:dyDescent="0.25">
      <c r="B17230"/>
    </row>
    <row r="17231" spans="2:2" x14ac:dyDescent="0.25">
      <c r="B17231"/>
    </row>
    <row r="17232" spans="2:2" x14ac:dyDescent="0.25">
      <c r="B17232"/>
    </row>
    <row r="17233" spans="2:2" x14ac:dyDescent="0.25">
      <c r="B17233"/>
    </row>
    <row r="17234" spans="2:2" x14ac:dyDescent="0.25">
      <c r="B17234"/>
    </row>
    <row r="17235" spans="2:2" x14ac:dyDescent="0.25">
      <c r="B17235"/>
    </row>
    <row r="17236" spans="2:2" x14ac:dyDescent="0.25">
      <c r="B17236"/>
    </row>
    <row r="17237" spans="2:2" x14ac:dyDescent="0.25">
      <c r="B17237"/>
    </row>
    <row r="17238" spans="2:2" x14ac:dyDescent="0.25">
      <c r="B17238"/>
    </row>
    <row r="17239" spans="2:2" x14ac:dyDescent="0.25">
      <c r="B17239"/>
    </row>
    <row r="17240" spans="2:2" x14ac:dyDescent="0.25">
      <c r="B17240"/>
    </row>
    <row r="17241" spans="2:2" x14ac:dyDescent="0.25">
      <c r="B17241"/>
    </row>
    <row r="17242" spans="2:2" x14ac:dyDescent="0.25">
      <c r="B17242"/>
    </row>
    <row r="17243" spans="2:2" x14ac:dyDescent="0.25">
      <c r="B17243"/>
    </row>
    <row r="17244" spans="2:2" x14ac:dyDescent="0.25">
      <c r="B17244"/>
    </row>
    <row r="17245" spans="2:2" x14ac:dyDescent="0.25">
      <c r="B17245"/>
    </row>
    <row r="17246" spans="2:2" x14ac:dyDescent="0.25">
      <c r="B17246"/>
    </row>
    <row r="17247" spans="2:2" x14ac:dyDescent="0.25">
      <c r="B17247"/>
    </row>
    <row r="17248" spans="2:2" x14ac:dyDescent="0.25">
      <c r="B17248"/>
    </row>
    <row r="17249" spans="2:2" x14ac:dyDescent="0.25">
      <c r="B17249"/>
    </row>
    <row r="17250" spans="2:2" x14ac:dyDescent="0.25">
      <c r="B17250"/>
    </row>
    <row r="17251" spans="2:2" x14ac:dyDescent="0.25">
      <c r="B17251"/>
    </row>
    <row r="17252" spans="2:2" x14ac:dyDescent="0.25">
      <c r="B17252"/>
    </row>
    <row r="17253" spans="2:2" x14ac:dyDescent="0.25">
      <c r="B17253"/>
    </row>
    <row r="17254" spans="2:2" x14ac:dyDescent="0.25">
      <c r="B17254"/>
    </row>
    <row r="17255" spans="2:2" x14ac:dyDescent="0.25">
      <c r="B17255"/>
    </row>
    <row r="17256" spans="2:2" x14ac:dyDescent="0.25">
      <c r="B17256"/>
    </row>
    <row r="17257" spans="2:2" x14ac:dyDescent="0.25">
      <c r="B17257"/>
    </row>
    <row r="17258" spans="2:2" x14ac:dyDescent="0.25">
      <c r="B17258"/>
    </row>
    <row r="17259" spans="2:2" x14ac:dyDescent="0.25">
      <c r="B17259"/>
    </row>
    <row r="17260" spans="2:2" x14ac:dyDescent="0.25">
      <c r="B17260"/>
    </row>
    <row r="17261" spans="2:2" x14ac:dyDescent="0.25">
      <c r="B17261"/>
    </row>
    <row r="17262" spans="2:2" x14ac:dyDescent="0.25">
      <c r="B17262"/>
    </row>
    <row r="17263" spans="2:2" x14ac:dyDescent="0.25">
      <c r="B17263"/>
    </row>
    <row r="17264" spans="2:2" x14ac:dyDescent="0.25">
      <c r="B17264"/>
    </row>
    <row r="17265" spans="2:2" x14ac:dyDescent="0.25">
      <c r="B17265"/>
    </row>
    <row r="17266" spans="2:2" x14ac:dyDescent="0.25">
      <c r="B17266"/>
    </row>
    <row r="17267" spans="2:2" x14ac:dyDescent="0.25">
      <c r="B17267"/>
    </row>
    <row r="17268" spans="2:2" x14ac:dyDescent="0.25">
      <c r="B17268"/>
    </row>
    <row r="17269" spans="2:2" x14ac:dyDescent="0.25">
      <c r="B17269"/>
    </row>
    <row r="17270" spans="2:2" x14ac:dyDescent="0.25">
      <c r="B17270"/>
    </row>
    <row r="17271" spans="2:2" x14ac:dyDescent="0.25">
      <c r="B17271"/>
    </row>
    <row r="17272" spans="2:2" x14ac:dyDescent="0.25">
      <c r="B17272"/>
    </row>
    <row r="17273" spans="2:2" x14ac:dyDescent="0.25">
      <c r="B17273"/>
    </row>
    <row r="17274" spans="2:2" x14ac:dyDescent="0.25">
      <c r="B17274"/>
    </row>
    <row r="17275" spans="2:2" x14ac:dyDescent="0.25">
      <c r="B17275"/>
    </row>
    <row r="17276" spans="2:2" x14ac:dyDescent="0.25">
      <c r="B17276"/>
    </row>
    <row r="17277" spans="2:2" x14ac:dyDescent="0.25">
      <c r="B17277"/>
    </row>
    <row r="17278" spans="2:2" x14ac:dyDescent="0.25">
      <c r="B17278"/>
    </row>
    <row r="17279" spans="2:2" x14ac:dyDescent="0.25">
      <c r="B17279"/>
    </row>
    <row r="17280" spans="2:2" x14ac:dyDescent="0.25">
      <c r="B17280"/>
    </row>
    <row r="17281" spans="2:2" x14ac:dyDescent="0.25">
      <c r="B17281"/>
    </row>
    <row r="17282" spans="2:2" x14ac:dyDescent="0.25">
      <c r="B17282"/>
    </row>
    <row r="17283" spans="2:2" x14ac:dyDescent="0.25">
      <c r="B17283"/>
    </row>
    <row r="17284" spans="2:2" x14ac:dyDescent="0.25">
      <c r="B17284"/>
    </row>
    <row r="17285" spans="2:2" x14ac:dyDescent="0.25">
      <c r="B17285"/>
    </row>
    <row r="17286" spans="2:2" x14ac:dyDescent="0.25">
      <c r="B17286"/>
    </row>
    <row r="17287" spans="2:2" x14ac:dyDescent="0.25">
      <c r="B17287"/>
    </row>
    <row r="17288" spans="2:2" x14ac:dyDescent="0.25">
      <c r="B17288"/>
    </row>
    <row r="17289" spans="2:2" x14ac:dyDescent="0.25">
      <c r="B17289"/>
    </row>
    <row r="17290" spans="2:2" x14ac:dyDescent="0.25">
      <c r="B17290"/>
    </row>
    <row r="17291" spans="2:2" x14ac:dyDescent="0.25">
      <c r="B17291"/>
    </row>
    <row r="17292" spans="2:2" x14ac:dyDescent="0.25">
      <c r="B17292"/>
    </row>
    <row r="17293" spans="2:2" x14ac:dyDescent="0.25">
      <c r="B17293"/>
    </row>
    <row r="17294" spans="2:2" x14ac:dyDescent="0.25">
      <c r="B17294"/>
    </row>
    <row r="17295" spans="2:2" x14ac:dyDescent="0.25">
      <c r="B17295"/>
    </row>
    <row r="17296" spans="2:2" x14ac:dyDescent="0.25">
      <c r="B17296"/>
    </row>
    <row r="17297" spans="2:2" x14ac:dyDescent="0.25">
      <c r="B17297"/>
    </row>
    <row r="17298" spans="2:2" x14ac:dyDescent="0.25">
      <c r="B17298"/>
    </row>
    <row r="17299" spans="2:2" x14ac:dyDescent="0.25">
      <c r="B17299"/>
    </row>
    <row r="17300" spans="2:2" x14ac:dyDescent="0.25">
      <c r="B17300"/>
    </row>
    <row r="17301" spans="2:2" x14ac:dyDescent="0.25">
      <c r="B17301"/>
    </row>
    <row r="17302" spans="2:2" x14ac:dyDescent="0.25">
      <c r="B17302"/>
    </row>
    <row r="17303" spans="2:2" x14ac:dyDescent="0.25">
      <c r="B17303"/>
    </row>
    <row r="17304" spans="2:2" x14ac:dyDescent="0.25">
      <c r="B17304"/>
    </row>
    <row r="17305" spans="2:2" x14ac:dyDescent="0.25">
      <c r="B17305"/>
    </row>
    <row r="17306" spans="2:2" x14ac:dyDescent="0.25">
      <c r="B17306"/>
    </row>
    <row r="17307" spans="2:2" x14ac:dyDescent="0.25">
      <c r="B17307"/>
    </row>
    <row r="17308" spans="2:2" x14ac:dyDescent="0.25">
      <c r="B17308"/>
    </row>
    <row r="17309" spans="2:2" x14ac:dyDescent="0.25">
      <c r="B17309"/>
    </row>
    <row r="17310" spans="2:2" x14ac:dyDescent="0.25">
      <c r="B17310"/>
    </row>
    <row r="17311" spans="2:2" x14ac:dyDescent="0.25">
      <c r="B17311"/>
    </row>
    <row r="17312" spans="2:2" x14ac:dyDescent="0.25">
      <c r="B17312"/>
    </row>
    <row r="17313" spans="2:2" x14ac:dyDescent="0.25">
      <c r="B17313"/>
    </row>
    <row r="17314" spans="2:2" x14ac:dyDescent="0.25">
      <c r="B17314"/>
    </row>
    <row r="17315" spans="2:2" x14ac:dyDescent="0.25">
      <c r="B17315"/>
    </row>
    <row r="17316" spans="2:2" x14ac:dyDescent="0.25">
      <c r="B17316"/>
    </row>
    <row r="17317" spans="2:2" x14ac:dyDescent="0.25">
      <c r="B17317"/>
    </row>
    <row r="17318" spans="2:2" x14ac:dyDescent="0.25">
      <c r="B17318"/>
    </row>
    <row r="17319" spans="2:2" x14ac:dyDescent="0.25">
      <c r="B17319"/>
    </row>
    <row r="17320" spans="2:2" x14ac:dyDescent="0.25">
      <c r="B17320"/>
    </row>
    <row r="17321" spans="2:2" x14ac:dyDescent="0.25">
      <c r="B17321"/>
    </row>
    <row r="17322" spans="2:2" x14ac:dyDescent="0.25">
      <c r="B17322"/>
    </row>
    <row r="17323" spans="2:2" x14ac:dyDescent="0.25">
      <c r="B17323"/>
    </row>
    <row r="17324" spans="2:2" x14ac:dyDescent="0.25">
      <c r="B17324"/>
    </row>
    <row r="17325" spans="2:2" x14ac:dyDescent="0.25">
      <c r="B17325"/>
    </row>
    <row r="17326" spans="2:2" x14ac:dyDescent="0.25">
      <c r="B17326"/>
    </row>
    <row r="17327" spans="2:2" x14ac:dyDescent="0.25">
      <c r="B17327"/>
    </row>
    <row r="17328" spans="2:2" x14ac:dyDescent="0.25">
      <c r="B17328"/>
    </row>
    <row r="17329" spans="2:2" x14ac:dyDescent="0.25">
      <c r="B17329"/>
    </row>
    <row r="17330" spans="2:2" x14ac:dyDescent="0.25">
      <c r="B17330"/>
    </row>
    <row r="17331" spans="2:2" x14ac:dyDescent="0.25">
      <c r="B17331"/>
    </row>
    <row r="17332" spans="2:2" x14ac:dyDescent="0.25">
      <c r="B17332"/>
    </row>
    <row r="17333" spans="2:2" x14ac:dyDescent="0.25">
      <c r="B17333"/>
    </row>
    <row r="17334" spans="2:2" x14ac:dyDescent="0.25">
      <c r="B17334"/>
    </row>
    <row r="17335" spans="2:2" x14ac:dyDescent="0.25">
      <c r="B17335"/>
    </row>
    <row r="17336" spans="2:2" x14ac:dyDescent="0.25">
      <c r="B17336"/>
    </row>
    <row r="17337" spans="2:2" x14ac:dyDescent="0.25">
      <c r="B17337"/>
    </row>
    <row r="17338" spans="2:2" x14ac:dyDescent="0.25">
      <c r="B17338"/>
    </row>
    <row r="17339" spans="2:2" x14ac:dyDescent="0.25">
      <c r="B17339"/>
    </row>
    <row r="17340" spans="2:2" x14ac:dyDescent="0.25">
      <c r="B17340"/>
    </row>
    <row r="17341" spans="2:2" x14ac:dyDescent="0.25">
      <c r="B17341"/>
    </row>
    <row r="17342" spans="2:2" x14ac:dyDescent="0.25">
      <c r="B17342"/>
    </row>
    <row r="17343" spans="2:2" x14ac:dyDescent="0.25">
      <c r="B17343"/>
    </row>
    <row r="17344" spans="2:2" x14ac:dyDescent="0.25">
      <c r="B17344"/>
    </row>
    <row r="17345" spans="2:2" x14ac:dyDescent="0.25">
      <c r="B17345"/>
    </row>
    <row r="17346" spans="2:2" x14ac:dyDescent="0.25">
      <c r="B17346"/>
    </row>
    <row r="17347" spans="2:2" x14ac:dyDescent="0.25">
      <c r="B17347"/>
    </row>
    <row r="17348" spans="2:2" x14ac:dyDescent="0.25">
      <c r="B17348"/>
    </row>
    <row r="17349" spans="2:2" x14ac:dyDescent="0.25">
      <c r="B17349"/>
    </row>
    <row r="17350" spans="2:2" x14ac:dyDescent="0.25">
      <c r="B17350"/>
    </row>
    <row r="17351" spans="2:2" x14ac:dyDescent="0.25">
      <c r="B17351"/>
    </row>
    <row r="17352" spans="2:2" x14ac:dyDescent="0.25">
      <c r="B17352"/>
    </row>
    <row r="17353" spans="2:2" x14ac:dyDescent="0.25">
      <c r="B17353"/>
    </row>
    <row r="17354" spans="2:2" x14ac:dyDescent="0.25">
      <c r="B17354"/>
    </row>
    <row r="17355" spans="2:2" x14ac:dyDescent="0.25">
      <c r="B17355"/>
    </row>
    <row r="17356" spans="2:2" x14ac:dyDescent="0.25">
      <c r="B17356"/>
    </row>
    <row r="17357" spans="2:2" x14ac:dyDescent="0.25">
      <c r="B17357"/>
    </row>
    <row r="17358" spans="2:2" x14ac:dyDescent="0.25">
      <c r="B17358"/>
    </row>
    <row r="17359" spans="2:2" x14ac:dyDescent="0.25">
      <c r="B17359"/>
    </row>
    <row r="17360" spans="2:2" x14ac:dyDescent="0.25">
      <c r="B17360"/>
    </row>
    <row r="17361" spans="2:2" x14ac:dyDescent="0.25">
      <c r="B17361"/>
    </row>
    <row r="17362" spans="2:2" x14ac:dyDescent="0.25">
      <c r="B17362"/>
    </row>
    <row r="17363" spans="2:2" x14ac:dyDescent="0.25">
      <c r="B17363"/>
    </row>
    <row r="17364" spans="2:2" x14ac:dyDescent="0.25">
      <c r="B17364"/>
    </row>
    <row r="17365" spans="2:2" x14ac:dyDescent="0.25">
      <c r="B17365"/>
    </row>
    <row r="17366" spans="2:2" x14ac:dyDescent="0.25">
      <c r="B17366"/>
    </row>
    <row r="17367" spans="2:2" x14ac:dyDescent="0.25">
      <c r="B17367"/>
    </row>
    <row r="17368" spans="2:2" x14ac:dyDescent="0.25">
      <c r="B17368"/>
    </row>
    <row r="17369" spans="2:2" x14ac:dyDescent="0.25">
      <c r="B17369"/>
    </row>
    <row r="17370" spans="2:2" x14ac:dyDescent="0.25">
      <c r="B17370"/>
    </row>
    <row r="17371" spans="2:2" x14ac:dyDescent="0.25">
      <c r="B17371"/>
    </row>
    <row r="17372" spans="2:2" x14ac:dyDescent="0.25">
      <c r="B17372"/>
    </row>
    <row r="17373" spans="2:2" x14ac:dyDescent="0.25">
      <c r="B17373"/>
    </row>
    <row r="17374" spans="2:2" x14ac:dyDescent="0.25">
      <c r="B17374"/>
    </row>
    <row r="17375" spans="2:2" x14ac:dyDescent="0.25">
      <c r="B17375"/>
    </row>
    <row r="17376" spans="2:2" x14ac:dyDescent="0.25">
      <c r="B17376"/>
    </row>
    <row r="17377" spans="2:2" x14ac:dyDescent="0.25">
      <c r="B17377"/>
    </row>
    <row r="17378" spans="2:2" x14ac:dyDescent="0.25">
      <c r="B17378"/>
    </row>
    <row r="17379" spans="2:2" x14ac:dyDescent="0.25">
      <c r="B17379"/>
    </row>
    <row r="17380" spans="2:2" x14ac:dyDescent="0.25">
      <c r="B17380"/>
    </row>
    <row r="17381" spans="2:2" x14ac:dyDescent="0.25">
      <c r="B17381"/>
    </row>
    <row r="17382" spans="2:2" x14ac:dyDescent="0.25">
      <c r="B17382"/>
    </row>
    <row r="17383" spans="2:2" x14ac:dyDescent="0.25">
      <c r="B17383"/>
    </row>
    <row r="17384" spans="2:2" x14ac:dyDescent="0.25">
      <c r="B17384"/>
    </row>
    <row r="17385" spans="2:2" x14ac:dyDescent="0.25">
      <c r="B17385"/>
    </row>
    <row r="17386" spans="2:2" x14ac:dyDescent="0.25">
      <c r="B17386"/>
    </row>
    <row r="17387" spans="2:2" x14ac:dyDescent="0.25">
      <c r="B17387"/>
    </row>
    <row r="17388" spans="2:2" x14ac:dyDescent="0.25">
      <c r="B17388"/>
    </row>
    <row r="17389" spans="2:2" x14ac:dyDescent="0.25">
      <c r="B17389"/>
    </row>
    <row r="17390" spans="2:2" x14ac:dyDescent="0.25">
      <c r="B17390"/>
    </row>
    <row r="17391" spans="2:2" x14ac:dyDescent="0.25">
      <c r="B17391"/>
    </row>
    <row r="17392" spans="2:2" x14ac:dyDescent="0.25">
      <c r="B17392"/>
    </row>
    <row r="17393" spans="2:2" x14ac:dyDescent="0.25">
      <c r="B17393"/>
    </row>
    <row r="17394" spans="2:2" x14ac:dyDescent="0.25">
      <c r="B17394"/>
    </row>
    <row r="17395" spans="2:2" x14ac:dyDescent="0.25">
      <c r="B17395"/>
    </row>
    <row r="17396" spans="2:2" x14ac:dyDescent="0.25">
      <c r="B17396"/>
    </row>
    <row r="17397" spans="2:2" x14ac:dyDescent="0.25">
      <c r="B17397"/>
    </row>
    <row r="17398" spans="2:2" x14ac:dyDescent="0.25">
      <c r="B17398"/>
    </row>
    <row r="17399" spans="2:2" x14ac:dyDescent="0.25">
      <c r="B17399"/>
    </row>
    <row r="17400" spans="2:2" x14ac:dyDescent="0.25">
      <c r="B17400"/>
    </row>
    <row r="17401" spans="2:2" x14ac:dyDescent="0.25">
      <c r="B17401"/>
    </row>
    <row r="17402" spans="2:2" x14ac:dyDescent="0.25">
      <c r="B17402"/>
    </row>
    <row r="17403" spans="2:2" x14ac:dyDescent="0.25">
      <c r="B17403"/>
    </row>
    <row r="17404" spans="2:2" x14ac:dyDescent="0.25">
      <c r="B17404"/>
    </row>
    <row r="17405" spans="2:2" x14ac:dyDescent="0.25">
      <c r="B17405"/>
    </row>
    <row r="17406" spans="2:2" x14ac:dyDescent="0.25">
      <c r="B17406"/>
    </row>
    <row r="17407" spans="2:2" x14ac:dyDescent="0.25">
      <c r="B17407"/>
    </row>
    <row r="17408" spans="2:2" x14ac:dyDescent="0.25">
      <c r="B17408"/>
    </row>
    <row r="17409" spans="2:2" x14ac:dyDescent="0.25">
      <c r="B17409"/>
    </row>
    <row r="17410" spans="2:2" x14ac:dyDescent="0.25">
      <c r="B17410"/>
    </row>
    <row r="17411" spans="2:2" x14ac:dyDescent="0.25">
      <c r="B17411"/>
    </row>
    <row r="17412" spans="2:2" x14ac:dyDescent="0.25">
      <c r="B17412"/>
    </row>
    <row r="17413" spans="2:2" x14ac:dyDescent="0.25">
      <c r="B17413"/>
    </row>
    <row r="17414" spans="2:2" x14ac:dyDescent="0.25">
      <c r="B17414"/>
    </row>
    <row r="17415" spans="2:2" x14ac:dyDescent="0.25">
      <c r="B17415"/>
    </row>
    <row r="17416" spans="2:2" x14ac:dyDescent="0.25">
      <c r="B17416"/>
    </row>
    <row r="17417" spans="2:2" x14ac:dyDescent="0.25">
      <c r="B17417"/>
    </row>
    <row r="17418" spans="2:2" x14ac:dyDescent="0.25">
      <c r="B17418"/>
    </row>
    <row r="17419" spans="2:2" x14ac:dyDescent="0.25">
      <c r="B17419"/>
    </row>
    <row r="17420" spans="2:2" x14ac:dyDescent="0.25">
      <c r="B17420"/>
    </row>
    <row r="17421" spans="2:2" x14ac:dyDescent="0.25">
      <c r="B17421"/>
    </row>
    <row r="17422" spans="2:2" x14ac:dyDescent="0.25">
      <c r="B17422"/>
    </row>
    <row r="17423" spans="2:2" x14ac:dyDescent="0.25">
      <c r="B17423"/>
    </row>
    <row r="17424" spans="2:2" x14ac:dyDescent="0.25">
      <c r="B17424"/>
    </row>
    <row r="17425" spans="2:2" x14ac:dyDescent="0.25">
      <c r="B17425"/>
    </row>
    <row r="17426" spans="2:2" x14ac:dyDescent="0.25">
      <c r="B17426"/>
    </row>
    <row r="17427" spans="2:2" x14ac:dyDescent="0.25">
      <c r="B17427"/>
    </row>
    <row r="17428" spans="2:2" x14ac:dyDescent="0.25">
      <c r="B17428"/>
    </row>
    <row r="17429" spans="2:2" x14ac:dyDescent="0.25">
      <c r="B17429"/>
    </row>
    <row r="17430" spans="2:2" x14ac:dyDescent="0.25">
      <c r="B17430"/>
    </row>
    <row r="17431" spans="2:2" x14ac:dyDescent="0.25">
      <c r="B17431"/>
    </row>
    <row r="17432" spans="2:2" x14ac:dyDescent="0.25">
      <c r="B17432"/>
    </row>
    <row r="17433" spans="2:2" x14ac:dyDescent="0.25">
      <c r="B17433"/>
    </row>
    <row r="17434" spans="2:2" x14ac:dyDescent="0.25">
      <c r="B17434"/>
    </row>
    <row r="17435" spans="2:2" x14ac:dyDescent="0.25">
      <c r="B17435"/>
    </row>
    <row r="17436" spans="2:2" x14ac:dyDescent="0.25">
      <c r="B17436"/>
    </row>
    <row r="17437" spans="2:2" x14ac:dyDescent="0.25">
      <c r="B17437"/>
    </row>
    <row r="17438" spans="2:2" x14ac:dyDescent="0.25">
      <c r="B17438"/>
    </row>
    <row r="17439" spans="2:2" x14ac:dyDescent="0.25">
      <c r="B17439"/>
    </row>
    <row r="17440" spans="2:2" x14ac:dyDescent="0.25">
      <c r="B17440"/>
    </row>
    <row r="17441" spans="2:2" x14ac:dyDescent="0.25">
      <c r="B17441"/>
    </row>
    <row r="17442" spans="2:2" x14ac:dyDescent="0.25">
      <c r="B17442"/>
    </row>
    <row r="17443" spans="2:2" x14ac:dyDescent="0.25">
      <c r="B17443"/>
    </row>
    <row r="17444" spans="2:2" x14ac:dyDescent="0.25">
      <c r="B17444"/>
    </row>
    <row r="17445" spans="2:2" x14ac:dyDescent="0.25">
      <c r="B17445"/>
    </row>
    <row r="17446" spans="2:2" x14ac:dyDescent="0.25">
      <c r="B17446"/>
    </row>
    <row r="17447" spans="2:2" x14ac:dyDescent="0.25">
      <c r="B17447"/>
    </row>
    <row r="17448" spans="2:2" x14ac:dyDescent="0.25">
      <c r="B17448"/>
    </row>
    <row r="17449" spans="2:2" x14ac:dyDescent="0.25">
      <c r="B17449"/>
    </row>
    <row r="17450" spans="2:2" x14ac:dyDescent="0.25">
      <c r="B17450"/>
    </row>
    <row r="17451" spans="2:2" x14ac:dyDescent="0.25">
      <c r="B17451"/>
    </row>
    <row r="17452" spans="2:2" x14ac:dyDescent="0.25">
      <c r="B17452"/>
    </row>
    <row r="17453" spans="2:2" x14ac:dyDescent="0.25">
      <c r="B17453"/>
    </row>
    <row r="17454" spans="2:2" x14ac:dyDescent="0.25">
      <c r="B17454"/>
    </row>
    <row r="17455" spans="2:2" x14ac:dyDescent="0.25">
      <c r="B17455"/>
    </row>
    <row r="17456" spans="2:2" x14ac:dyDescent="0.25">
      <c r="B17456"/>
    </row>
    <row r="17457" spans="2:2" x14ac:dyDescent="0.25">
      <c r="B17457"/>
    </row>
    <row r="17458" spans="2:2" x14ac:dyDescent="0.25">
      <c r="B17458"/>
    </row>
    <row r="17459" spans="2:2" x14ac:dyDescent="0.25">
      <c r="B17459"/>
    </row>
    <row r="17460" spans="2:2" x14ac:dyDescent="0.25">
      <c r="B17460"/>
    </row>
    <row r="17461" spans="2:2" x14ac:dyDescent="0.25">
      <c r="B17461"/>
    </row>
    <row r="17462" spans="2:2" x14ac:dyDescent="0.25">
      <c r="B17462"/>
    </row>
    <row r="17463" spans="2:2" x14ac:dyDescent="0.25">
      <c r="B17463"/>
    </row>
    <row r="17464" spans="2:2" x14ac:dyDescent="0.25">
      <c r="B17464"/>
    </row>
    <row r="17465" spans="2:2" x14ac:dyDescent="0.25">
      <c r="B17465"/>
    </row>
    <row r="17466" spans="2:2" x14ac:dyDescent="0.25">
      <c r="B17466"/>
    </row>
    <row r="17467" spans="2:2" x14ac:dyDescent="0.25">
      <c r="B17467"/>
    </row>
    <row r="17468" spans="2:2" x14ac:dyDescent="0.25">
      <c r="B17468"/>
    </row>
    <row r="17469" spans="2:2" x14ac:dyDescent="0.25">
      <c r="B17469"/>
    </row>
    <row r="17470" spans="2:2" x14ac:dyDescent="0.25">
      <c r="B17470"/>
    </row>
    <row r="17471" spans="2:2" x14ac:dyDescent="0.25">
      <c r="B17471"/>
    </row>
    <row r="17472" spans="2:2" x14ac:dyDescent="0.25">
      <c r="B17472"/>
    </row>
    <row r="17473" spans="2:2" x14ac:dyDescent="0.25">
      <c r="B17473"/>
    </row>
    <row r="17474" spans="2:2" x14ac:dyDescent="0.25">
      <c r="B17474"/>
    </row>
    <row r="17475" spans="2:2" x14ac:dyDescent="0.25">
      <c r="B17475"/>
    </row>
    <row r="17476" spans="2:2" x14ac:dyDescent="0.25">
      <c r="B17476"/>
    </row>
    <row r="17477" spans="2:2" x14ac:dyDescent="0.25">
      <c r="B17477"/>
    </row>
    <row r="17478" spans="2:2" x14ac:dyDescent="0.25">
      <c r="B17478"/>
    </row>
    <row r="17479" spans="2:2" x14ac:dyDescent="0.25">
      <c r="B17479"/>
    </row>
    <row r="17480" spans="2:2" x14ac:dyDescent="0.25">
      <c r="B17480"/>
    </row>
    <row r="17481" spans="2:2" x14ac:dyDescent="0.25">
      <c r="B17481"/>
    </row>
    <row r="17482" spans="2:2" x14ac:dyDescent="0.25">
      <c r="B17482"/>
    </row>
    <row r="17483" spans="2:2" x14ac:dyDescent="0.25">
      <c r="B17483"/>
    </row>
    <row r="17484" spans="2:2" x14ac:dyDescent="0.25">
      <c r="B17484"/>
    </row>
    <row r="17485" spans="2:2" x14ac:dyDescent="0.25">
      <c r="B17485"/>
    </row>
    <row r="17486" spans="2:2" x14ac:dyDescent="0.25">
      <c r="B17486"/>
    </row>
    <row r="17487" spans="2:2" x14ac:dyDescent="0.25">
      <c r="B17487"/>
    </row>
    <row r="17488" spans="2:2" x14ac:dyDescent="0.25">
      <c r="B17488"/>
    </row>
    <row r="17489" spans="2:2" x14ac:dyDescent="0.25">
      <c r="B17489"/>
    </row>
    <row r="17490" spans="2:2" x14ac:dyDescent="0.25">
      <c r="B17490"/>
    </row>
    <row r="17491" spans="2:2" x14ac:dyDescent="0.25">
      <c r="B17491"/>
    </row>
    <row r="17492" spans="2:2" x14ac:dyDescent="0.25">
      <c r="B17492"/>
    </row>
    <row r="17493" spans="2:2" x14ac:dyDescent="0.25">
      <c r="B17493"/>
    </row>
    <row r="17494" spans="2:2" x14ac:dyDescent="0.25">
      <c r="B17494"/>
    </row>
    <row r="17495" spans="2:2" x14ac:dyDescent="0.25">
      <c r="B17495"/>
    </row>
    <row r="17496" spans="2:2" x14ac:dyDescent="0.25">
      <c r="B17496"/>
    </row>
    <row r="17497" spans="2:2" x14ac:dyDescent="0.25">
      <c r="B17497"/>
    </row>
    <row r="17498" spans="2:2" x14ac:dyDescent="0.25">
      <c r="B17498"/>
    </row>
    <row r="17499" spans="2:2" x14ac:dyDescent="0.25">
      <c r="B17499"/>
    </row>
    <row r="17500" spans="2:2" x14ac:dyDescent="0.25">
      <c r="B17500"/>
    </row>
    <row r="17501" spans="2:2" x14ac:dyDescent="0.25">
      <c r="B17501"/>
    </row>
    <row r="17502" spans="2:2" x14ac:dyDescent="0.25">
      <c r="B17502"/>
    </row>
    <row r="17503" spans="2:2" x14ac:dyDescent="0.25">
      <c r="B17503"/>
    </row>
    <row r="17504" spans="2:2" x14ac:dyDescent="0.25">
      <c r="B17504"/>
    </row>
    <row r="17505" spans="2:2" x14ac:dyDescent="0.25">
      <c r="B17505"/>
    </row>
    <row r="17506" spans="2:2" x14ac:dyDescent="0.25">
      <c r="B17506"/>
    </row>
    <row r="17507" spans="2:2" x14ac:dyDescent="0.25">
      <c r="B17507"/>
    </row>
    <row r="17508" spans="2:2" x14ac:dyDescent="0.25">
      <c r="B17508"/>
    </row>
    <row r="17509" spans="2:2" x14ac:dyDescent="0.25">
      <c r="B17509"/>
    </row>
    <row r="17510" spans="2:2" x14ac:dyDescent="0.25">
      <c r="B17510"/>
    </row>
    <row r="17511" spans="2:2" x14ac:dyDescent="0.25">
      <c r="B17511"/>
    </row>
    <row r="17512" spans="2:2" x14ac:dyDescent="0.25">
      <c r="B17512"/>
    </row>
    <row r="17513" spans="2:2" x14ac:dyDescent="0.25">
      <c r="B17513"/>
    </row>
    <row r="17514" spans="2:2" x14ac:dyDescent="0.25">
      <c r="B17514"/>
    </row>
    <row r="17515" spans="2:2" x14ac:dyDescent="0.25">
      <c r="B17515"/>
    </row>
    <row r="17516" spans="2:2" x14ac:dyDescent="0.25">
      <c r="B17516"/>
    </row>
    <row r="17517" spans="2:2" x14ac:dyDescent="0.25">
      <c r="B17517"/>
    </row>
    <row r="17518" spans="2:2" x14ac:dyDescent="0.25">
      <c r="B17518"/>
    </row>
    <row r="17519" spans="2:2" x14ac:dyDescent="0.25">
      <c r="B17519"/>
    </row>
    <row r="17520" spans="2:2" x14ac:dyDescent="0.25">
      <c r="B17520"/>
    </row>
    <row r="17521" spans="2:2" x14ac:dyDescent="0.25">
      <c r="B17521"/>
    </row>
    <row r="17522" spans="2:2" x14ac:dyDescent="0.25">
      <c r="B17522"/>
    </row>
    <row r="17523" spans="2:2" x14ac:dyDescent="0.25">
      <c r="B17523"/>
    </row>
    <row r="17524" spans="2:2" x14ac:dyDescent="0.25">
      <c r="B17524"/>
    </row>
    <row r="17525" spans="2:2" x14ac:dyDescent="0.25">
      <c r="B17525"/>
    </row>
    <row r="17526" spans="2:2" x14ac:dyDescent="0.25">
      <c r="B17526"/>
    </row>
    <row r="17527" spans="2:2" x14ac:dyDescent="0.25">
      <c r="B17527"/>
    </row>
    <row r="17528" spans="2:2" x14ac:dyDescent="0.25">
      <c r="B17528"/>
    </row>
    <row r="17529" spans="2:2" x14ac:dyDescent="0.25">
      <c r="B17529"/>
    </row>
    <row r="17530" spans="2:2" x14ac:dyDescent="0.25">
      <c r="B17530"/>
    </row>
    <row r="17531" spans="2:2" x14ac:dyDescent="0.25">
      <c r="B17531"/>
    </row>
    <row r="17532" spans="2:2" x14ac:dyDescent="0.25">
      <c r="B17532"/>
    </row>
    <row r="17533" spans="2:2" x14ac:dyDescent="0.25">
      <c r="B17533"/>
    </row>
    <row r="17534" spans="2:2" x14ac:dyDescent="0.25">
      <c r="B17534"/>
    </row>
    <row r="17535" spans="2:2" x14ac:dyDescent="0.25">
      <c r="B17535"/>
    </row>
    <row r="17536" spans="2:2" x14ac:dyDescent="0.25">
      <c r="B17536"/>
    </row>
    <row r="17537" spans="2:2" x14ac:dyDescent="0.25">
      <c r="B17537"/>
    </row>
    <row r="17538" spans="2:2" x14ac:dyDescent="0.25">
      <c r="B17538"/>
    </row>
    <row r="17539" spans="2:2" x14ac:dyDescent="0.25">
      <c r="B17539"/>
    </row>
    <row r="17540" spans="2:2" x14ac:dyDescent="0.25">
      <c r="B17540"/>
    </row>
    <row r="17541" spans="2:2" x14ac:dyDescent="0.25">
      <c r="B17541"/>
    </row>
    <row r="17542" spans="2:2" x14ac:dyDescent="0.25">
      <c r="B17542"/>
    </row>
    <row r="17543" spans="2:2" x14ac:dyDescent="0.25">
      <c r="B17543"/>
    </row>
    <row r="17544" spans="2:2" x14ac:dyDescent="0.25">
      <c r="B17544"/>
    </row>
    <row r="17545" spans="2:2" x14ac:dyDescent="0.25">
      <c r="B17545"/>
    </row>
    <row r="17546" spans="2:2" x14ac:dyDescent="0.25">
      <c r="B17546"/>
    </row>
    <row r="17547" spans="2:2" x14ac:dyDescent="0.25">
      <c r="B17547"/>
    </row>
    <row r="17548" spans="2:2" x14ac:dyDescent="0.25">
      <c r="B17548"/>
    </row>
    <row r="17549" spans="2:2" x14ac:dyDescent="0.25">
      <c r="B17549"/>
    </row>
    <row r="17550" spans="2:2" x14ac:dyDescent="0.25">
      <c r="B17550"/>
    </row>
    <row r="17551" spans="2:2" x14ac:dyDescent="0.25">
      <c r="B17551"/>
    </row>
    <row r="17552" spans="2:2" x14ac:dyDescent="0.25">
      <c r="B17552"/>
    </row>
    <row r="17553" spans="2:2" x14ac:dyDescent="0.25">
      <c r="B17553"/>
    </row>
    <row r="17554" spans="2:2" x14ac:dyDescent="0.25">
      <c r="B17554"/>
    </row>
    <row r="17555" spans="2:2" x14ac:dyDescent="0.25">
      <c r="B17555"/>
    </row>
    <row r="17556" spans="2:2" x14ac:dyDescent="0.25">
      <c r="B17556"/>
    </row>
    <row r="17557" spans="2:2" x14ac:dyDescent="0.25">
      <c r="B17557"/>
    </row>
    <row r="17558" spans="2:2" x14ac:dyDescent="0.25">
      <c r="B17558"/>
    </row>
    <row r="17559" spans="2:2" x14ac:dyDescent="0.25">
      <c r="B17559"/>
    </row>
    <row r="17560" spans="2:2" x14ac:dyDescent="0.25">
      <c r="B17560"/>
    </row>
    <row r="17561" spans="2:2" x14ac:dyDescent="0.25">
      <c r="B17561"/>
    </row>
    <row r="17562" spans="2:2" x14ac:dyDescent="0.25">
      <c r="B17562"/>
    </row>
    <row r="17563" spans="2:2" x14ac:dyDescent="0.25">
      <c r="B17563"/>
    </row>
    <row r="17564" spans="2:2" x14ac:dyDescent="0.25">
      <c r="B17564"/>
    </row>
    <row r="17565" spans="2:2" x14ac:dyDescent="0.25">
      <c r="B17565"/>
    </row>
    <row r="17566" spans="2:2" x14ac:dyDescent="0.25">
      <c r="B17566"/>
    </row>
    <row r="17567" spans="2:2" x14ac:dyDescent="0.25">
      <c r="B17567"/>
    </row>
    <row r="17568" spans="2:2" x14ac:dyDescent="0.25">
      <c r="B17568"/>
    </row>
    <row r="17569" spans="2:2" x14ac:dyDescent="0.25">
      <c r="B17569"/>
    </row>
    <row r="17570" spans="2:2" x14ac:dyDescent="0.25">
      <c r="B17570"/>
    </row>
    <row r="17571" spans="2:2" x14ac:dyDescent="0.25">
      <c r="B17571"/>
    </row>
    <row r="17572" spans="2:2" x14ac:dyDescent="0.25">
      <c r="B17572"/>
    </row>
    <row r="17573" spans="2:2" x14ac:dyDescent="0.25">
      <c r="B17573"/>
    </row>
    <row r="17574" spans="2:2" x14ac:dyDescent="0.25">
      <c r="B17574"/>
    </row>
    <row r="17575" spans="2:2" x14ac:dyDescent="0.25">
      <c r="B17575"/>
    </row>
    <row r="17576" spans="2:2" x14ac:dyDescent="0.25">
      <c r="B17576"/>
    </row>
    <row r="17577" spans="2:2" x14ac:dyDescent="0.25">
      <c r="B17577"/>
    </row>
    <row r="17578" spans="2:2" x14ac:dyDescent="0.25">
      <c r="B17578"/>
    </row>
    <row r="17579" spans="2:2" x14ac:dyDescent="0.25">
      <c r="B17579"/>
    </row>
    <row r="17580" spans="2:2" x14ac:dyDescent="0.25">
      <c r="B17580"/>
    </row>
    <row r="17581" spans="2:2" x14ac:dyDescent="0.25">
      <c r="B17581"/>
    </row>
    <row r="17582" spans="2:2" x14ac:dyDescent="0.25">
      <c r="B17582"/>
    </row>
    <row r="17583" spans="2:2" x14ac:dyDescent="0.25">
      <c r="B17583"/>
    </row>
    <row r="17584" spans="2:2" x14ac:dyDescent="0.25">
      <c r="B17584"/>
    </row>
    <row r="17585" spans="2:2" x14ac:dyDescent="0.25">
      <c r="B17585"/>
    </row>
    <row r="17586" spans="2:2" x14ac:dyDescent="0.25">
      <c r="B17586"/>
    </row>
    <row r="17587" spans="2:2" x14ac:dyDescent="0.25">
      <c r="B17587"/>
    </row>
    <row r="17588" spans="2:2" x14ac:dyDescent="0.25">
      <c r="B17588"/>
    </row>
    <row r="17589" spans="2:2" x14ac:dyDescent="0.25">
      <c r="B17589"/>
    </row>
    <row r="17590" spans="2:2" x14ac:dyDescent="0.25">
      <c r="B17590"/>
    </row>
    <row r="17591" spans="2:2" x14ac:dyDescent="0.25">
      <c r="B17591"/>
    </row>
    <row r="17592" spans="2:2" x14ac:dyDescent="0.25">
      <c r="B17592"/>
    </row>
    <row r="17593" spans="2:2" x14ac:dyDescent="0.25">
      <c r="B17593"/>
    </row>
    <row r="17594" spans="2:2" x14ac:dyDescent="0.25">
      <c r="B17594"/>
    </row>
    <row r="17595" spans="2:2" x14ac:dyDescent="0.25">
      <c r="B17595"/>
    </row>
    <row r="17596" spans="2:2" x14ac:dyDescent="0.25">
      <c r="B17596"/>
    </row>
    <row r="17597" spans="2:2" x14ac:dyDescent="0.25">
      <c r="B17597"/>
    </row>
    <row r="17598" spans="2:2" x14ac:dyDescent="0.25">
      <c r="B17598"/>
    </row>
    <row r="17599" spans="2:2" x14ac:dyDescent="0.25">
      <c r="B17599"/>
    </row>
    <row r="17600" spans="2:2" x14ac:dyDescent="0.25">
      <c r="B17600"/>
    </row>
    <row r="17601" spans="2:2" x14ac:dyDescent="0.25">
      <c r="B17601"/>
    </row>
    <row r="17602" spans="2:2" x14ac:dyDescent="0.25">
      <c r="B17602"/>
    </row>
    <row r="17603" spans="2:2" x14ac:dyDescent="0.25">
      <c r="B17603"/>
    </row>
    <row r="17604" spans="2:2" x14ac:dyDescent="0.25">
      <c r="B17604"/>
    </row>
    <row r="17605" spans="2:2" x14ac:dyDescent="0.25">
      <c r="B17605"/>
    </row>
    <row r="17606" spans="2:2" x14ac:dyDescent="0.25">
      <c r="B17606"/>
    </row>
    <row r="17607" spans="2:2" x14ac:dyDescent="0.25">
      <c r="B17607"/>
    </row>
    <row r="17608" spans="2:2" x14ac:dyDescent="0.25">
      <c r="B17608"/>
    </row>
    <row r="17609" spans="2:2" x14ac:dyDescent="0.25">
      <c r="B17609"/>
    </row>
    <row r="17610" spans="2:2" x14ac:dyDescent="0.25">
      <c r="B17610"/>
    </row>
    <row r="17611" spans="2:2" x14ac:dyDescent="0.25">
      <c r="B17611"/>
    </row>
    <row r="17612" spans="2:2" x14ac:dyDescent="0.25">
      <c r="B17612"/>
    </row>
    <row r="17613" spans="2:2" x14ac:dyDescent="0.25">
      <c r="B17613"/>
    </row>
    <row r="17614" spans="2:2" x14ac:dyDescent="0.25">
      <c r="B17614"/>
    </row>
    <row r="17615" spans="2:2" x14ac:dyDescent="0.25">
      <c r="B17615"/>
    </row>
    <row r="17616" spans="2:2" x14ac:dyDescent="0.25">
      <c r="B17616"/>
    </row>
    <row r="17617" spans="2:2" x14ac:dyDescent="0.25">
      <c r="B17617"/>
    </row>
    <row r="17618" spans="2:2" x14ac:dyDescent="0.25">
      <c r="B17618"/>
    </row>
    <row r="17619" spans="2:2" x14ac:dyDescent="0.25">
      <c r="B17619"/>
    </row>
    <row r="17620" spans="2:2" x14ac:dyDescent="0.25">
      <c r="B17620"/>
    </row>
    <row r="17621" spans="2:2" x14ac:dyDescent="0.25">
      <c r="B17621"/>
    </row>
    <row r="17622" spans="2:2" x14ac:dyDescent="0.25">
      <c r="B17622"/>
    </row>
    <row r="17623" spans="2:2" x14ac:dyDescent="0.25">
      <c r="B17623"/>
    </row>
    <row r="17624" spans="2:2" x14ac:dyDescent="0.25">
      <c r="B17624"/>
    </row>
    <row r="17625" spans="2:2" x14ac:dyDescent="0.25">
      <c r="B17625"/>
    </row>
    <row r="17626" spans="2:2" x14ac:dyDescent="0.25">
      <c r="B17626"/>
    </row>
    <row r="17627" spans="2:2" x14ac:dyDescent="0.25">
      <c r="B17627"/>
    </row>
    <row r="17628" spans="2:2" x14ac:dyDescent="0.25">
      <c r="B17628"/>
    </row>
    <row r="17629" spans="2:2" x14ac:dyDescent="0.25">
      <c r="B17629"/>
    </row>
    <row r="17630" spans="2:2" x14ac:dyDescent="0.25">
      <c r="B17630"/>
    </row>
    <row r="17631" spans="2:2" x14ac:dyDescent="0.25">
      <c r="B17631"/>
    </row>
    <row r="17632" spans="2:2" x14ac:dyDescent="0.25">
      <c r="B17632"/>
    </row>
    <row r="17633" spans="2:2" x14ac:dyDescent="0.25">
      <c r="B17633"/>
    </row>
    <row r="17634" spans="2:2" x14ac:dyDescent="0.25">
      <c r="B17634"/>
    </row>
    <row r="17635" spans="2:2" x14ac:dyDescent="0.25">
      <c r="B17635"/>
    </row>
    <row r="17636" spans="2:2" x14ac:dyDescent="0.25">
      <c r="B17636"/>
    </row>
    <row r="17637" spans="2:2" x14ac:dyDescent="0.25">
      <c r="B17637"/>
    </row>
    <row r="17638" spans="2:2" x14ac:dyDescent="0.25">
      <c r="B17638"/>
    </row>
    <row r="17639" spans="2:2" x14ac:dyDescent="0.25">
      <c r="B17639"/>
    </row>
    <row r="17640" spans="2:2" x14ac:dyDescent="0.25">
      <c r="B17640"/>
    </row>
    <row r="17641" spans="2:2" x14ac:dyDescent="0.25">
      <c r="B17641"/>
    </row>
    <row r="17642" spans="2:2" x14ac:dyDescent="0.25">
      <c r="B17642"/>
    </row>
    <row r="17643" spans="2:2" x14ac:dyDescent="0.25">
      <c r="B17643"/>
    </row>
    <row r="17644" spans="2:2" x14ac:dyDescent="0.25">
      <c r="B17644"/>
    </row>
    <row r="17645" spans="2:2" x14ac:dyDescent="0.25">
      <c r="B17645"/>
    </row>
    <row r="17646" spans="2:2" x14ac:dyDescent="0.25">
      <c r="B17646"/>
    </row>
    <row r="17647" spans="2:2" x14ac:dyDescent="0.25">
      <c r="B17647"/>
    </row>
    <row r="17648" spans="2:2" x14ac:dyDescent="0.25">
      <c r="B17648"/>
    </row>
    <row r="17649" spans="2:2" x14ac:dyDescent="0.25">
      <c r="B17649"/>
    </row>
    <row r="17650" spans="2:2" x14ac:dyDescent="0.25">
      <c r="B17650"/>
    </row>
    <row r="17651" spans="2:2" x14ac:dyDescent="0.25">
      <c r="B17651"/>
    </row>
    <row r="17652" spans="2:2" x14ac:dyDescent="0.25">
      <c r="B17652"/>
    </row>
    <row r="17653" spans="2:2" x14ac:dyDescent="0.25">
      <c r="B17653"/>
    </row>
    <row r="17654" spans="2:2" x14ac:dyDescent="0.25">
      <c r="B17654"/>
    </row>
    <row r="17655" spans="2:2" x14ac:dyDescent="0.25">
      <c r="B17655"/>
    </row>
    <row r="17656" spans="2:2" x14ac:dyDescent="0.25">
      <c r="B17656"/>
    </row>
    <row r="17657" spans="2:2" x14ac:dyDescent="0.25">
      <c r="B17657"/>
    </row>
    <row r="17658" spans="2:2" x14ac:dyDescent="0.25">
      <c r="B17658"/>
    </row>
    <row r="17659" spans="2:2" x14ac:dyDescent="0.25">
      <c r="B17659"/>
    </row>
    <row r="17660" spans="2:2" x14ac:dyDescent="0.25">
      <c r="B17660"/>
    </row>
    <row r="17661" spans="2:2" x14ac:dyDescent="0.25">
      <c r="B17661"/>
    </row>
    <row r="17662" spans="2:2" x14ac:dyDescent="0.25">
      <c r="B17662"/>
    </row>
    <row r="17663" spans="2:2" x14ac:dyDescent="0.25">
      <c r="B17663"/>
    </row>
    <row r="17664" spans="2:2" x14ac:dyDescent="0.25">
      <c r="B17664"/>
    </row>
    <row r="17665" spans="2:2" x14ac:dyDescent="0.25">
      <c r="B17665"/>
    </row>
    <row r="17666" spans="2:2" x14ac:dyDescent="0.25">
      <c r="B17666"/>
    </row>
    <row r="17667" spans="2:2" x14ac:dyDescent="0.25">
      <c r="B17667"/>
    </row>
    <row r="17668" spans="2:2" x14ac:dyDescent="0.25">
      <c r="B17668"/>
    </row>
    <row r="17669" spans="2:2" x14ac:dyDescent="0.25">
      <c r="B17669"/>
    </row>
    <row r="17670" spans="2:2" x14ac:dyDescent="0.25">
      <c r="B17670"/>
    </row>
    <row r="17671" spans="2:2" x14ac:dyDescent="0.25">
      <c r="B17671"/>
    </row>
    <row r="17672" spans="2:2" x14ac:dyDescent="0.25">
      <c r="B17672"/>
    </row>
    <row r="17673" spans="2:2" x14ac:dyDescent="0.25">
      <c r="B17673"/>
    </row>
    <row r="17674" spans="2:2" x14ac:dyDescent="0.25">
      <c r="B17674"/>
    </row>
    <row r="17675" spans="2:2" x14ac:dyDescent="0.25">
      <c r="B17675"/>
    </row>
    <row r="17676" spans="2:2" x14ac:dyDescent="0.25">
      <c r="B17676"/>
    </row>
    <row r="17677" spans="2:2" x14ac:dyDescent="0.25">
      <c r="B17677"/>
    </row>
    <row r="17678" spans="2:2" x14ac:dyDescent="0.25">
      <c r="B17678"/>
    </row>
    <row r="17679" spans="2:2" x14ac:dyDescent="0.25">
      <c r="B17679"/>
    </row>
    <row r="17680" spans="2:2" x14ac:dyDescent="0.25">
      <c r="B17680"/>
    </row>
    <row r="17681" spans="2:2" x14ac:dyDescent="0.25">
      <c r="B17681"/>
    </row>
    <row r="17682" spans="2:2" x14ac:dyDescent="0.25">
      <c r="B17682"/>
    </row>
    <row r="17683" spans="2:2" x14ac:dyDescent="0.25">
      <c r="B17683"/>
    </row>
    <row r="17684" spans="2:2" x14ac:dyDescent="0.25">
      <c r="B17684"/>
    </row>
    <row r="17685" spans="2:2" x14ac:dyDescent="0.25">
      <c r="B17685"/>
    </row>
    <row r="17686" spans="2:2" x14ac:dyDescent="0.25">
      <c r="B17686"/>
    </row>
    <row r="17687" spans="2:2" x14ac:dyDescent="0.25">
      <c r="B17687"/>
    </row>
    <row r="17688" spans="2:2" x14ac:dyDescent="0.25">
      <c r="B17688"/>
    </row>
    <row r="17689" spans="2:2" x14ac:dyDescent="0.25">
      <c r="B17689"/>
    </row>
    <row r="17690" spans="2:2" x14ac:dyDescent="0.25">
      <c r="B17690"/>
    </row>
    <row r="17691" spans="2:2" x14ac:dyDescent="0.25">
      <c r="B17691"/>
    </row>
    <row r="17692" spans="2:2" x14ac:dyDescent="0.25">
      <c r="B17692"/>
    </row>
    <row r="17693" spans="2:2" x14ac:dyDescent="0.25">
      <c r="B17693"/>
    </row>
    <row r="17694" spans="2:2" x14ac:dyDescent="0.25">
      <c r="B17694"/>
    </row>
    <row r="17695" spans="2:2" x14ac:dyDescent="0.25">
      <c r="B17695"/>
    </row>
    <row r="17696" spans="2:2" x14ac:dyDescent="0.25">
      <c r="B17696"/>
    </row>
    <row r="17697" spans="2:2" x14ac:dyDescent="0.25">
      <c r="B17697"/>
    </row>
    <row r="17698" spans="2:2" x14ac:dyDescent="0.25">
      <c r="B17698"/>
    </row>
    <row r="17699" spans="2:2" x14ac:dyDescent="0.25">
      <c r="B17699"/>
    </row>
    <row r="17700" spans="2:2" x14ac:dyDescent="0.25">
      <c r="B17700"/>
    </row>
    <row r="17701" spans="2:2" x14ac:dyDescent="0.25">
      <c r="B17701"/>
    </row>
    <row r="17702" spans="2:2" x14ac:dyDescent="0.25">
      <c r="B17702"/>
    </row>
    <row r="17703" spans="2:2" x14ac:dyDescent="0.25">
      <c r="B17703"/>
    </row>
    <row r="17704" spans="2:2" x14ac:dyDescent="0.25">
      <c r="B17704"/>
    </row>
    <row r="17705" spans="2:2" x14ac:dyDescent="0.25">
      <c r="B17705"/>
    </row>
    <row r="17706" spans="2:2" x14ac:dyDescent="0.25">
      <c r="B17706"/>
    </row>
    <row r="17707" spans="2:2" x14ac:dyDescent="0.25">
      <c r="B17707"/>
    </row>
    <row r="17708" spans="2:2" x14ac:dyDescent="0.25">
      <c r="B17708"/>
    </row>
    <row r="17709" spans="2:2" x14ac:dyDescent="0.25">
      <c r="B17709"/>
    </row>
    <row r="17710" spans="2:2" x14ac:dyDescent="0.25">
      <c r="B17710"/>
    </row>
    <row r="17711" spans="2:2" x14ac:dyDescent="0.25">
      <c r="B17711"/>
    </row>
    <row r="17712" spans="2:2" x14ac:dyDescent="0.25">
      <c r="B17712"/>
    </row>
    <row r="17713" spans="2:2" x14ac:dyDescent="0.25">
      <c r="B17713"/>
    </row>
    <row r="17714" spans="2:2" x14ac:dyDescent="0.25">
      <c r="B17714"/>
    </row>
    <row r="17715" spans="2:2" x14ac:dyDescent="0.25">
      <c r="B17715"/>
    </row>
    <row r="17716" spans="2:2" x14ac:dyDescent="0.25">
      <c r="B17716"/>
    </row>
    <row r="17717" spans="2:2" x14ac:dyDescent="0.25">
      <c r="B17717"/>
    </row>
    <row r="17718" spans="2:2" x14ac:dyDescent="0.25">
      <c r="B17718"/>
    </row>
    <row r="17719" spans="2:2" x14ac:dyDescent="0.25">
      <c r="B17719"/>
    </row>
    <row r="17720" spans="2:2" x14ac:dyDescent="0.25">
      <c r="B17720"/>
    </row>
    <row r="17721" spans="2:2" x14ac:dyDescent="0.25">
      <c r="B17721"/>
    </row>
    <row r="17722" spans="2:2" x14ac:dyDescent="0.25">
      <c r="B17722"/>
    </row>
    <row r="17723" spans="2:2" x14ac:dyDescent="0.25">
      <c r="B17723"/>
    </row>
    <row r="17724" spans="2:2" x14ac:dyDescent="0.25">
      <c r="B17724"/>
    </row>
    <row r="17725" spans="2:2" x14ac:dyDescent="0.25">
      <c r="B17725"/>
    </row>
    <row r="17726" spans="2:2" x14ac:dyDescent="0.25">
      <c r="B17726"/>
    </row>
    <row r="17727" spans="2:2" x14ac:dyDescent="0.25">
      <c r="B17727"/>
    </row>
    <row r="17728" spans="2:2" x14ac:dyDescent="0.25">
      <c r="B17728"/>
    </row>
    <row r="17729" spans="2:2" x14ac:dyDescent="0.25">
      <c r="B17729"/>
    </row>
    <row r="17730" spans="2:2" x14ac:dyDescent="0.25">
      <c r="B17730"/>
    </row>
    <row r="17731" spans="2:2" x14ac:dyDescent="0.25">
      <c r="B17731"/>
    </row>
    <row r="17732" spans="2:2" x14ac:dyDescent="0.25">
      <c r="B17732"/>
    </row>
    <row r="17733" spans="2:2" x14ac:dyDescent="0.25">
      <c r="B17733"/>
    </row>
    <row r="17734" spans="2:2" x14ac:dyDescent="0.25">
      <c r="B17734"/>
    </row>
    <row r="17735" spans="2:2" x14ac:dyDescent="0.25">
      <c r="B17735"/>
    </row>
    <row r="17736" spans="2:2" x14ac:dyDescent="0.25">
      <c r="B17736"/>
    </row>
    <row r="17737" spans="2:2" x14ac:dyDescent="0.25">
      <c r="B17737"/>
    </row>
    <row r="17738" spans="2:2" x14ac:dyDescent="0.25">
      <c r="B17738"/>
    </row>
    <row r="17739" spans="2:2" x14ac:dyDescent="0.25">
      <c r="B17739"/>
    </row>
    <row r="17740" spans="2:2" x14ac:dyDescent="0.25">
      <c r="B17740"/>
    </row>
    <row r="17741" spans="2:2" x14ac:dyDescent="0.25">
      <c r="B17741"/>
    </row>
    <row r="17742" spans="2:2" x14ac:dyDescent="0.25">
      <c r="B17742"/>
    </row>
    <row r="17743" spans="2:2" x14ac:dyDescent="0.25">
      <c r="B17743"/>
    </row>
    <row r="17744" spans="2:2" x14ac:dyDescent="0.25">
      <c r="B17744"/>
    </row>
    <row r="17745" spans="2:2" x14ac:dyDescent="0.25">
      <c r="B17745"/>
    </row>
    <row r="17746" spans="2:2" x14ac:dyDescent="0.25">
      <c r="B17746"/>
    </row>
    <row r="17747" spans="2:2" x14ac:dyDescent="0.25">
      <c r="B17747"/>
    </row>
    <row r="17748" spans="2:2" x14ac:dyDescent="0.25">
      <c r="B17748"/>
    </row>
    <row r="17749" spans="2:2" x14ac:dyDescent="0.25">
      <c r="B17749"/>
    </row>
    <row r="17750" spans="2:2" x14ac:dyDescent="0.25">
      <c r="B17750"/>
    </row>
    <row r="17751" spans="2:2" x14ac:dyDescent="0.25">
      <c r="B17751"/>
    </row>
    <row r="17752" spans="2:2" x14ac:dyDescent="0.25">
      <c r="B17752"/>
    </row>
    <row r="17753" spans="2:2" x14ac:dyDescent="0.25">
      <c r="B17753"/>
    </row>
    <row r="17754" spans="2:2" x14ac:dyDescent="0.25">
      <c r="B17754"/>
    </row>
    <row r="17755" spans="2:2" x14ac:dyDescent="0.25">
      <c r="B17755"/>
    </row>
    <row r="17756" spans="2:2" x14ac:dyDescent="0.25">
      <c r="B17756"/>
    </row>
    <row r="17757" spans="2:2" x14ac:dyDescent="0.25">
      <c r="B17757"/>
    </row>
    <row r="17758" spans="2:2" x14ac:dyDescent="0.25">
      <c r="B17758"/>
    </row>
    <row r="17759" spans="2:2" x14ac:dyDescent="0.25">
      <c r="B17759"/>
    </row>
    <row r="17760" spans="2:2" x14ac:dyDescent="0.25">
      <c r="B17760"/>
    </row>
    <row r="17761" spans="2:2" x14ac:dyDescent="0.25">
      <c r="B17761"/>
    </row>
    <row r="17762" spans="2:2" x14ac:dyDescent="0.25">
      <c r="B17762"/>
    </row>
    <row r="17763" spans="2:2" x14ac:dyDescent="0.25">
      <c r="B17763"/>
    </row>
    <row r="17764" spans="2:2" x14ac:dyDescent="0.25">
      <c r="B17764"/>
    </row>
    <row r="17765" spans="2:2" x14ac:dyDescent="0.25">
      <c r="B17765"/>
    </row>
    <row r="17766" spans="2:2" x14ac:dyDescent="0.25">
      <c r="B17766"/>
    </row>
    <row r="17767" spans="2:2" x14ac:dyDescent="0.25">
      <c r="B17767"/>
    </row>
    <row r="17768" spans="2:2" x14ac:dyDescent="0.25">
      <c r="B17768"/>
    </row>
    <row r="17769" spans="2:2" x14ac:dyDescent="0.25">
      <c r="B17769"/>
    </row>
    <row r="17770" spans="2:2" x14ac:dyDescent="0.25">
      <c r="B17770"/>
    </row>
    <row r="17771" spans="2:2" x14ac:dyDescent="0.25">
      <c r="B17771"/>
    </row>
    <row r="17772" spans="2:2" x14ac:dyDescent="0.25">
      <c r="B17772"/>
    </row>
    <row r="17773" spans="2:2" x14ac:dyDescent="0.25">
      <c r="B17773"/>
    </row>
    <row r="17774" spans="2:2" x14ac:dyDescent="0.25">
      <c r="B17774"/>
    </row>
    <row r="17775" spans="2:2" x14ac:dyDescent="0.25">
      <c r="B17775"/>
    </row>
    <row r="17776" spans="2:2" x14ac:dyDescent="0.25">
      <c r="B17776"/>
    </row>
    <row r="17777" spans="2:2" x14ac:dyDescent="0.25">
      <c r="B17777"/>
    </row>
    <row r="17778" spans="2:2" x14ac:dyDescent="0.25">
      <c r="B17778"/>
    </row>
    <row r="17779" spans="2:2" x14ac:dyDescent="0.25">
      <c r="B17779"/>
    </row>
    <row r="17780" spans="2:2" x14ac:dyDescent="0.25">
      <c r="B17780"/>
    </row>
    <row r="17781" spans="2:2" x14ac:dyDescent="0.25">
      <c r="B17781"/>
    </row>
    <row r="17782" spans="2:2" x14ac:dyDescent="0.25">
      <c r="B17782"/>
    </row>
    <row r="17783" spans="2:2" x14ac:dyDescent="0.25">
      <c r="B17783"/>
    </row>
    <row r="17784" spans="2:2" x14ac:dyDescent="0.25">
      <c r="B17784"/>
    </row>
    <row r="17785" spans="2:2" x14ac:dyDescent="0.25">
      <c r="B17785"/>
    </row>
    <row r="17786" spans="2:2" x14ac:dyDescent="0.25">
      <c r="B17786"/>
    </row>
    <row r="17787" spans="2:2" x14ac:dyDescent="0.25">
      <c r="B17787"/>
    </row>
    <row r="17788" spans="2:2" x14ac:dyDescent="0.25">
      <c r="B17788"/>
    </row>
    <row r="17789" spans="2:2" x14ac:dyDescent="0.25">
      <c r="B17789"/>
    </row>
    <row r="17790" spans="2:2" x14ac:dyDescent="0.25">
      <c r="B17790"/>
    </row>
    <row r="17791" spans="2:2" x14ac:dyDescent="0.25">
      <c r="B17791"/>
    </row>
    <row r="17792" spans="2:2" x14ac:dyDescent="0.25">
      <c r="B17792"/>
    </row>
    <row r="17793" spans="2:2" x14ac:dyDescent="0.25">
      <c r="B17793"/>
    </row>
    <row r="17794" spans="2:2" x14ac:dyDescent="0.25">
      <c r="B17794"/>
    </row>
    <row r="17795" spans="2:2" x14ac:dyDescent="0.25">
      <c r="B17795"/>
    </row>
    <row r="17796" spans="2:2" x14ac:dyDescent="0.25">
      <c r="B17796"/>
    </row>
    <row r="17797" spans="2:2" x14ac:dyDescent="0.25">
      <c r="B17797"/>
    </row>
    <row r="17798" spans="2:2" x14ac:dyDescent="0.25">
      <c r="B17798"/>
    </row>
    <row r="17799" spans="2:2" x14ac:dyDescent="0.25">
      <c r="B17799"/>
    </row>
    <row r="17800" spans="2:2" x14ac:dyDescent="0.25">
      <c r="B17800"/>
    </row>
    <row r="17801" spans="2:2" x14ac:dyDescent="0.25">
      <c r="B17801"/>
    </row>
    <row r="17802" spans="2:2" x14ac:dyDescent="0.25">
      <c r="B17802"/>
    </row>
    <row r="17803" spans="2:2" x14ac:dyDescent="0.25">
      <c r="B17803"/>
    </row>
    <row r="17804" spans="2:2" x14ac:dyDescent="0.25">
      <c r="B17804"/>
    </row>
    <row r="17805" spans="2:2" x14ac:dyDescent="0.25">
      <c r="B17805"/>
    </row>
    <row r="17806" spans="2:2" x14ac:dyDescent="0.25">
      <c r="B17806"/>
    </row>
    <row r="17807" spans="2:2" x14ac:dyDescent="0.25">
      <c r="B17807"/>
    </row>
    <row r="17808" spans="2:2" x14ac:dyDescent="0.25">
      <c r="B17808"/>
    </row>
    <row r="17809" spans="2:2" x14ac:dyDescent="0.25">
      <c r="B17809"/>
    </row>
    <row r="17810" spans="2:2" x14ac:dyDescent="0.25">
      <c r="B17810"/>
    </row>
    <row r="17811" spans="2:2" x14ac:dyDescent="0.25">
      <c r="B17811"/>
    </row>
    <row r="17812" spans="2:2" x14ac:dyDescent="0.25">
      <c r="B17812"/>
    </row>
    <row r="17813" spans="2:2" x14ac:dyDescent="0.25">
      <c r="B17813"/>
    </row>
    <row r="17814" spans="2:2" x14ac:dyDescent="0.25">
      <c r="B17814"/>
    </row>
    <row r="17815" spans="2:2" x14ac:dyDescent="0.25">
      <c r="B17815"/>
    </row>
    <row r="17816" spans="2:2" x14ac:dyDescent="0.25">
      <c r="B17816"/>
    </row>
    <row r="17817" spans="2:2" x14ac:dyDescent="0.25">
      <c r="B17817"/>
    </row>
    <row r="17818" spans="2:2" x14ac:dyDescent="0.25">
      <c r="B17818"/>
    </row>
    <row r="17819" spans="2:2" x14ac:dyDescent="0.25">
      <c r="B17819"/>
    </row>
    <row r="17820" spans="2:2" x14ac:dyDescent="0.25">
      <c r="B17820"/>
    </row>
    <row r="17821" spans="2:2" x14ac:dyDescent="0.25">
      <c r="B17821"/>
    </row>
    <row r="17822" spans="2:2" x14ac:dyDescent="0.25">
      <c r="B17822"/>
    </row>
    <row r="17823" spans="2:2" x14ac:dyDescent="0.25">
      <c r="B17823"/>
    </row>
    <row r="17824" spans="2:2" x14ac:dyDescent="0.25">
      <c r="B17824"/>
    </row>
    <row r="17825" spans="2:2" x14ac:dyDescent="0.25">
      <c r="B17825"/>
    </row>
    <row r="17826" spans="2:2" x14ac:dyDescent="0.25">
      <c r="B17826"/>
    </row>
    <row r="17827" spans="2:2" x14ac:dyDescent="0.25">
      <c r="B17827"/>
    </row>
    <row r="17828" spans="2:2" x14ac:dyDescent="0.25">
      <c r="B17828"/>
    </row>
    <row r="17829" spans="2:2" x14ac:dyDescent="0.25">
      <c r="B17829"/>
    </row>
    <row r="17830" spans="2:2" x14ac:dyDescent="0.25">
      <c r="B17830"/>
    </row>
    <row r="17831" spans="2:2" x14ac:dyDescent="0.25">
      <c r="B17831"/>
    </row>
    <row r="17832" spans="2:2" x14ac:dyDescent="0.25">
      <c r="B17832"/>
    </row>
    <row r="17833" spans="2:2" x14ac:dyDescent="0.25">
      <c r="B17833"/>
    </row>
    <row r="17834" spans="2:2" x14ac:dyDescent="0.25">
      <c r="B17834"/>
    </row>
    <row r="17835" spans="2:2" x14ac:dyDescent="0.25">
      <c r="B17835"/>
    </row>
    <row r="17836" spans="2:2" x14ac:dyDescent="0.25">
      <c r="B17836"/>
    </row>
    <row r="17837" spans="2:2" x14ac:dyDescent="0.25">
      <c r="B17837"/>
    </row>
    <row r="17838" spans="2:2" x14ac:dyDescent="0.25">
      <c r="B17838"/>
    </row>
    <row r="17839" spans="2:2" x14ac:dyDescent="0.25">
      <c r="B17839"/>
    </row>
    <row r="17840" spans="2:2" x14ac:dyDescent="0.25">
      <c r="B17840"/>
    </row>
    <row r="17841" spans="2:2" x14ac:dyDescent="0.25">
      <c r="B17841"/>
    </row>
    <row r="17842" spans="2:2" x14ac:dyDescent="0.25">
      <c r="B17842"/>
    </row>
    <row r="17843" spans="2:2" x14ac:dyDescent="0.25">
      <c r="B17843"/>
    </row>
    <row r="17844" spans="2:2" x14ac:dyDescent="0.25">
      <c r="B17844"/>
    </row>
    <row r="17845" spans="2:2" x14ac:dyDescent="0.25">
      <c r="B17845"/>
    </row>
    <row r="17846" spans="2:2" x14ac:dyDescent="0.25">
      <c r="B17846"/>
    </row>
    <row r="17847" spans="2:2" x14ac:dyDescent="0.25">
      <c r="B17847"/>
    </row>
    <row r="17848" spans="2:2" x14ac:dyDescent="0.25">
      <c r="B17848"/>
    </row>
    <row r="17849" spans="2:2" x14ac:dyDescent="0.25">
      <c r="B17849"/>
    </row>
    <row r="17850" spans="2:2" x14ac:dyDescent="0.25">
      <c r="B17850"/>
    </row>
    <row r="17851" spans="2:2" x14ac:dyDescent="0.25">
      <c r="B17851"/>
    </row>
    <row r="17852" spans="2:2" x14ac:dyDescent="0.25">
      <c r="B17852"/>
    </row>
    <row r="17853" spans="2:2" x14ac:dyDescent="0.25">
      <c r="B17853"/>
    </row>
    <row r="17854" spans="2:2" x14ac:dyDescent="0.25">
      <c r="B17854"/>
    </row>
    <row r="17855" spans="2:2" x14ac:dyDescent="0.25">
      <c r="B17855"/>
    </row>
    <row r="17856" spans="2:2" x14ac:dyDescent="0.25">
      <c r="B17856"/>
    </row>
    <row r="17857" spans="2:2" x14ac:dyDescent="0.25">
      <c r="B17857"/>
    </row>
    <row r="17858" spans="2:2" x14ac:dyDescent="0.25">
      <c r="B17858"/>
    </row>
    <row r="17859" spans="2:2" x14ac:dyDescent="0.25">
      <c r="B17859"/>
    </row>
    <row r="17860" spans="2:2" x14ac:dyDescent="0.25">
      <c r="B17860"/>
    </row>
    <row r="17861" spans="2:2" x14ac:dyDescent="0.25">
      <c r="B17861"/>
    </row>
    <row r="17862" spans="2:2" x14ac:dyDescent="0.25">
      <c r="B17862"/>
    </row>
    <row r="17863" spans="2:2" x14ac:dyDescent="0.25">
      <c r="B17863"/>
    </row>
    <row r="17864" spans="2:2" x14ac:dyDescent="0.25">
      <c r="B17864"/>
    </row>
    <row r="17865" spans="2:2" x14ac:dyDescent="0.25">
      <c r="B17865"/>
    </row>
    <row r="17866" spans="2:2" x14ac:dyDescent="0.25">
      <c r="B17866"/>
    </row>
    <row r="17867" spans="2:2" x14ac:dyDescent="0.25">
      <c r="B17867"/>
    </row>
    <row r="17868" spans="2:2" x14ac:dyDescent="0.25">
      <c r="B17868"/>
    </row>
    <row r="17869" spans="2:2" x14ac:dyDescent="0.25">
      <c r="B17869"/>
    </row>
    <row r="17870" spans="2:2" x14ac:dyDescent="0.25">
      <c r="B17870"/>
    </row>
    <row r="17871" spans="2:2" x14ac:dyDescent="0.25">
      <c r="B17871"/>
    </row>
    <row r="17872" spans="2:2" x14ac:dyDescent="0.25">
      <c r="B17872"/>
    </row>
    <row r="17873" spans="2:2" x14ac:dyDescent="0.25">
      <c r="B17873"/>
    </row>
    <row r="17874" spans="2:2" x14ac:dyDescent="0.25">
      <c r="B17874"/>
    </row>
    <row r="17875" spans="2:2" x14ac:dyDescent="0.25">
      <c r="B17875"/>
    </row>
    <row r="17876" spans="2:2" x14ac:dyDescent="0.25">
      <c r="B17876"/>
    </row>
    <row r="17877" spans="2:2" x14ac:dyDescent="0.25">
      <c r="B17877"/>
    </row>
    <row r="17878" spans="2:2" x14ac:dyDescent="0.25">
      <c r="B17878"/>
    </row>
    <row r="17879" spans="2:2" x14ac:dyDescent="0.25">
      <c r="B17879"/>
    </row>
    <row r="17880" spans="2:2" x14ac:dyDescent="0.25">
      <c r="B17880"/>
    </row>
    <row r="17881" spans="2:2" x14ac:dyDescent="0.25">
      <c r="B17881"/>
    </row>
    <row r="17882" spans="2:2" x14ac:dyDescent="0.25">
      <c r="B17882"/>
    </row>
    <row r="17883" spans="2:2" x14ac:dyDescent="0.25">
      <c r="B17883"/>
    </row>
    <row r="17884" spans="2:2" x14ac:dyDescent="0.25">
      <c r="B17884"/>
    </row>
    <row r="17885" spans="2:2" x14ac:dyDescent="0.25">
      <c r="B17885"/>
    </row>
    <row r="17886" spans="2:2" x14ac:dyDescent="0.25">
      <c r="B17886"/>
    </row>
    <row r="17887" spans="2:2" x14ac:dyDescent="0.25">
      <c r="B17887"/>
    </row>
    <row r="17888" spans="2:2" x14ac:dyDescent="0.25">
      <c r="B17888"/>
    </row>
    <row r="17889" spans="2:2" x14ac:dyDescent="0.25">
      <c r="B17889"/>
    </row>
    <row r="17890" spans="2:2" x14ac:dyDescent="0.25">
      <c r="B17890"/>
    </row>
    <row r="17891" spans="2:2" x14ac:dyDescent="0.25">
      <c r="B17891"/>
    </row>
    <row r="17892" spans="2:2" x14ac:dyDescent="0.25">
      <c r="B17892"/>
    </row>
    <row r="17893" spans="2:2" x14ac:dyDescent="0.25">
      <c r="B17893"/>
    </row>
    <row r="17894" spans="2:2" x14ac:dyDescent="0.25">
      <c r="B17894"/>
    </row>
    <row r="17895" spans="2:2" x14ac:dyDescent="0.25">
      <c r="B17895"/>
    </row>
    <row r="17896" spans="2:2" x14ac:dyDescent="0.25">
      <c r="B17896"/>
    </row>
    <row r="17897" spans="2:2" x14ac:dyDescent="0.25">
      <c r="B17897"/>
    </row>
    <row r="17898" spans="2:2" x14ac:dyDescent="0.25">
      <c r="B17898"/>
    </row>
    <row r="17899" spans="2:2" x14ac:dyDescent="0.25">
      <c r="B17899"/>
    </row>
    <row r="17900" spans="2:2" x14ac:dyDescent="0.25">
      <c r="B17900"/>
    </row>
    <row r="17901" spans="2:2" x14ac:dyDescent="0.25">
      <c r="B17901"/>
    </row>
    <row r="17902" spans="2:2" x14ac:dyDescent="0.25">
      <c r="B17902"/>
    </row>
    <row r="17903" spans="2:2" x14ac:dyDescent="0.25">
      <c r="B17903"/>
    </row>
    <row r="17904" spans="2:2" x14ac:dyDescent="0.25">
      <c r="B17904"/>
    </row>
    <row r="17905" spans="2:2" x14ac:dyDescent="0.25">
      <c r="B17905"/>
    </row>
    <row r="17906" spans="2:2" x14ac:dyDescent="0.25">
      <c r="B17906"/>
    </row>
    <row r="17907" spans="2:2" x14ac:dyDescent="0.25">
      <c r="B17907"/>
    </row>
    <row r="17908" spans="2:2" x14ac:dyDescent="0.25">
      <c r="B17908"/>
    </row>
    <row r="17909" spans="2:2" x14ac:dyDescent="0.25">
      <c r="B17909"/>
    </row>
    <row r="17910" spans="2:2" x14ac:dyDescent="0.25">
      <c r="B17910"/>
    </row>
    <row r="17911" spans="2:2" x14ac:dyDescent="0.25">
      <c r="B17911"/>
    </row>
    <row r="17912" spans="2:2" x14ac:dyDescent="0.25">
      <c r="B17912"/>
    </row>
    <row r="17913" spans="2:2" x14ac:dyDescent="0.25">
      <c r="B17913"/>
    </row>
    <row r="17914" spans="2:2" x14ac:dyDescent="0.25">
      <c r="B17914"/>
    </row>
    <row r="17915" spans="2:2" x14ac:dyDescent="0.25">
      <c r="B17915"/>
    </row>
    <row r="17916" spans="2:2" x14ac:dyDescent="0.25">
      <c r="B17916"/>
    </row>
    <row r="17917" spans="2:2" x14ac:dyDescent="0.25">
      <c r="B17917"/>
    </row>
    <row r="17918" spans="2:2" x14ac:dyDescent="0.25">
      <c r="B17918"/>
    </row>
    <row r="17919" spans="2:2" x14ac:dyDescent="0.25">
      <c r="B17919"/>
    </row>
    <row r="17920" spans="2:2" x14ac:dyDescent="0.25">
      <c r="B17920"/>
    </row>
    <row r="17921" spans="2:2" x14ac:dyDescent="0.25">
      <c r="B17921"/>
    </row>
    <row r="17922" spans="2:2" x14ac:dyDescent="0.25">
      <c r="B17922"/>
    </row>
    <row r="17923" spans="2:2" x14ac:dyDescent="0.25">
      <c r="B17923"/>
    </row>
    <row r="17924" spans="2:2" x14ac:dyDescent="0.25">
      <c r="B17924"/>
    </row>
    <row r="17925" spans="2:2" x14ac:dyDescent="0.25">
      <c r="B17925"/>
    </row>
    <row r="17926" spans="2:2" x14ac:dyDescent="0.25">
      <c r="B17926"/>
    </row>
    <row r="17927" spans="2:2" x14ac:dyDescent="0.25">
      <c r="B17927"/>
    </row>
    <row r="17928" spans="2:2" x14ac:dyDescent="0.25">
      <c r="B17928"/>
    </row>
    <row r="17929" spans="2:2" x14ac:dyDescent="0.25">
      <c r="B17929"/>
    </row>
    <row r="17930" spans="2:2" x14ac:dyDescent="0.25">
      <c r="B17930"/>
    </row>
    <row r="17931" spans="2:2" x14ac:dyDescent="0.25">
      <c r="B17931"/>
    </row>
    <row r="17932" spans="2:2" x14ac:dyDescent="0.25">
      <c r="B17932"/>
    </row>
    <row r="17933" spans="2:2" x14ac:dyDescent="0.25">
      <c r="B17933"/>
    </row>
    <row r="17934" spans="2:2" x14ac:dyDescent="0.25">
      <c r="B17934"/>
    </row>
    <row r="17935" spans="2:2" x14ac:dyDescent="0.25">
      <c r="B17935"/>
    </row>
    <row r="17936" spans="2:2" x14ac:dyDescent="0.25">
      <c r="B17936"/>
    </row>
    <row r="17937" spans="2:2" x14ac:dyDescent="0.25">
      <c r="B17937"/>
    </row>
    <row r="17938" spans="2:2" x14ac:dyDescent="0.25">
      <c r="B17938"/>
    </row>
    <row r="17939" spans="2:2" x14ac:dyDescent="0.25">
      <c r="B17939"/>
    </row>
    <row r="17940" spans="2:2" x14ac:dyDescent="0.25">
      <c r="B17940"/>
    </row>
    <row r="17941" spans="2:2" x14ac:dyDescent="0.25">
      <c r="B17941"/>
    </row>
    <row r="17942" spans="2:2" x14ac:dyDescent="0.25">
      <c r="B17942"/>
    </row>
    <row r="17943" spans="2:2" x14ac:dyDescent="0.25">
      <c r="B17943"/>
    </row>
    <row r="17944" spans="2:2" x14ac:dyDescent="0.25">
      <c r="B17944"/>
    </row>
    <row r="17945" spans="2:2" x14ac:dyDescent="0.25">
      <c r="B17945"/>
    </row>
    <row r="17946" spans="2:2" x14ac:dyDescent="0.25">
      <c r="B17946"/>
    </row>
    <row r="17947" spans="2:2" x14ac:dyDescent="0.25">
      <c r="B17947"/>
    </row>
    <row r="17948" spans="2:2" x14ac:dyDescent="0.25">
      <c r="B17948"/>
    </row>
    <row r="17949" spans="2:2" x14ac:dyDescent="0.25">
      <c r="B17949"/>
    </row>
    <row r="17950" spans="2:2" x14ac:dyDescent="0.25">
      <c r="B17950"/>
    </row>
    <row r="17951" spans="2:2" x14ac:dyDescent="0.25">
      <c r="B17951"/>
    </row>
    <row r="17952" spans="2:2" x14ac:dyDescent="0.25">
      <c r="B17952"/>
    </row>
    <row r="17953" spans="2:2" x14ac:dyDescent="0.25">
      <c r="B17953"/>
    </row>
    <row r="17954" spans="2:2" x14ac:dyDescent="0.25">
      <c r="B17954"/>
    </row>
    <row r="17955" spans="2:2" x14ac:dyDescent="0.25">
      <c r="B17955"/>
    </row>
    <row r="17956" spans="2:2" x14ac:dyDescent="0.25">
      <c r="B17956"/>
    </row>
    <row r="17957" spans="2:2" x14ac:dyDescent="0.25">
      <c r="B17957"/>
    </row>
    <row r="17958" spans="2:2" x14ac:dyDescent="0.25">
      <c r="B17958"/>
    </row>
    <row r="17959" spans="2:2" x14ac:dyDescent="0.25">
      <c r="B17959"/>
    </row>
    <row r="17960" spans="2:2" x14ac:dyDescent="0.25">
      <c r="B17960"/>
    </row>
    <row r="17961" spans="2:2" x14ac:dyDescent="0.25">
      <c r="B17961"/>
    </row>
    <row r="17962" spans="2:2" x14ac:dyDescent="0.25">
      <c r="B17962"/>
    </row>
    <row r="17963" spans="2:2" x14ac:dyDescent="0.25">
      <c r="B17963"/>
    </row>
    <row r="17964" spans="2:2" x14ac:dyDescent="0.25">
      <c r="B17964"/>
    </row>
    <row r="17965" spans="2:2" x14ac:dyDescent="0.25">
      <c r="B17965"/>
    </row>
    <row r="17966" spans="2:2" x14ac:dyDescent="0.25">
      <c r="B17966"/>
    </row>
    <row r="17967" spans="2:2" x14ac:dyDescent="0.25">
      <c r="B17967"/>
    </row>
    <row r="17968" spans="2:2" x14ac:dyDescent="0.25">
      <c r="B17968"/>
    </row>
    <row r="17969" spans="2:2" x14ac:dyDescent="0.25">
      <c r="B17969"/>
    </row>
    <row r="17970" spans="2:2" x14ac:dyDescent="0.25">
      <c r="B17970"/>
    </row>
    <row r="17971" spans="2:2" x14ac:dyDescent="0.25">
      <c r="B17971"/>
    </row>
    <row r="17972" spans="2:2" x14ac:dyDescent="0.25">
      <c r="B17972"/>
    </row>
    <row r="17973" spans="2:2" x14ac:dyDescent="0.25">
      <c r="B17973"/>
    </row>
    <row r="17974" spans="2:2" x14ac:dyDescent="0.25">
      <c r="B17974"/>
    </row>
    <row r="17975" spans="2:2" x14ac:dyDescent="0.25">
      <c r="B17975"/>
    </row>
    <row r="17976" spans="2:2" x14ac:dyDescent="0.25">
      <c r="B17976"/>
    </row>
    <row r="17977" spans="2:2" x14ac:dyDescent="0.25">
      <c r="B17977"/>
    </row>
    <row r="17978" spans="2:2" x14ac:dyDescent="0.25">
      <c r="B17978"/>
    </row>
    <row r="17979" spans="2:2" x14ac:dyDescent="0.25">
      <c r="B17979"/>
    </row>
    <row r="17980" spans="2:2" x14ac:dyDescent="0.25">
      <c r="B17980"/>
    </row>
    <row r="17981" spans="2:2" x14ac:dyDescent="0.25">
      <c r="B17981"/>
    </row>
    <row r="17982" spans="2:2" x14ac:dyDescent="0.25">
      <c r="B17982"/>
    </row>
    <row r="17983" spans="2:2" x14ac:dyDescent="0.25">
      <c r="B17983"/>
    </row>
    <row r="17984" spans="2:2" x14ac:dyDescent="0.25">
      <c r="B17984"/>
    </row>
    <row r="17985" spans="2:2" x14ac:dyDescent="0.25">
      <c r="B17985"/>
    </row>
    <row r="17986" spans="2:2" x14ac:dyDescent="0.25">
      <c r="B17986"/>
    </row>
    <row r="17987" spans="2:2" x14ac:dyDescent="0.25">
      <c r="B17987"/>
    </row>
    <row r="17988" spans="2:2" x14ac:dyDescent="0.25">
      <c r="B17988"/>
    </row>
    <row r="17989" spans="2:2" x14ac:dyDescent="0.25">
      <c r="B17989"/>
    </row>
    <row r="17990" spans="2:2" x14ac:dyDescent="0.25">
      <c r="B17990"/>
    </row>
    <row r="17991" spans="2:2" x14ac:dyDescent="0.25">
      <c r="B17991"/>
    </row>
    <row r="17992" spans="2:2" x14ac:dyDescent="0.25">
      <c r="B17992"/>
    </row>
    <row r="17993" spans="2:2" x14ac:dyDescent="0.25">
      <c r="B17993"/>
    </row>
    <row r="17994" spans="2:2" x14ac:dyDescent="0.25">
      <c r="B17994"/>
    </row>
    <row r="17995" spans="2:2" x14ac:dyDescent="0.25">
      <c r="B17995"/>
    </row>
    <row r="17996" spans="2:2" x14ac:dyDescent="0.25">
      <c r="B17996"/>
    </row>
    <row r="17997" spans="2:2" x14ac:dyDescent="0.25">
      <c r="B17997"/>
    </row>
    <row r="17998" spans="2:2" x14ac:dyDescent="0.25">
      <c r="B17998"/>
    </row>
    <row r="17999" spans="2:2" x14ac:dyDescent="0.25">
      <c r="B17999"/>
    </row>
    <row r="18000" spans="2:2" x14ac:dyDescent="0.25">
      <c r="B18000"/>
    </row>
    <row r="18001" spans="2:2" x14ac:dyDescent="0.25">
      <c r="B18001"/>
    </row>
    <row r="18002" spans="2:2" x14ac:dyDescent="0.25">
      <c r="B18002"/>
    </row>
    <row r="18003" spans="2:2" x14ac:dyDescent="0.25">
      <c r="B18003"/>
    </row>
    <row r="18004" spans="2:2" x14ac:dyDescent="0.25">
      <c r="B18004"/>
    </row>
    <row r="18005" spans="2:2" x14ac:dyDescent="0.25">
      <c r="B18005"/>
    </row>
    <row r="18006" spans="2:2" x14ac:dyDescent="0.25">
      <c r="B18006"/>
    </row>
    <row r="18007" spans="2:2" x14ac:dyDescent="0.25">
      <c r="B18007"/>
    </row>
    <row r="18008" spans="2:2" x14ac:dyDescent="0.25">
      <c r="B18008"/>
    </row>
    <row r="18009" spans="2:2" x14ac:dyDescent="0.25">
      <c r="B18009"/>
    </row>
    <row r="18010" spans="2:2" x14ac:dyDescent="0.25">
      <c r="B18010"/>
    </row>
    <row r="18011" spans="2:2" x14ac:dyDescent="0.25">
      <c r="B18011"/>
    </row>
    <row r="18012" spans="2:2" x14ac:dyDescent="0.25">
      <c r="B18012"/>
    </row>
    <row r="18013" spans="2:2" x14ac:dyDescent="0.25">
      <c r="B18013"/>
    </row>
    <row r="18014" spans="2:2" x14ac:dyDescent="0.25">
      <c r="B18014"/>
    </row>
    <row r="18015" spans="2:2" x14ac:dyDescent="0.25">
      <c r="B18015"/>
    </row>
    <row r="18016" spans="2:2" x14ac:dyDescent="0.25">
      <c r="B18016"/>
    </row>
    <row r="18017" spans="2:2" x14ac:dyDescent="0.25">
      <c r="B18017"/>
    </row>
    <row r="18018" spans="2:2" x14ac:dyDescent="0.25">
      <c r="B18018"/>
    </row>
    <row r="18019" spans="2:2" x14ac:dyDescent="0.25">
      <c r="B18019"/>
    </row>
    <row r="18020" spans="2:2" x14ac:dyDescent="0.25">
      <c r="B18020"/>
    </row>
    <row r="18021" spans="2:2" x14ac:dyDescent="0.25">
      <c r="B18021"/>
    </row>
    <row r="18022" spans="2:2" x14ac:dyDescent="0.25">
      <c r="B18022"/>
    </row>
    <row r="18023" spans="2:2" x14ac:dyDescent="0.25">
      <c r="B18023"/>
    </row>
    <row r="18024" spans="2:2" x14ac:dyDescent="0.25">
      <c r="B18024"/>
    </row>
    <row r="18025" spans="2:2" x14ac:dyDescent="0.25">
      <c r="B18025"/>
    </row>
    <row r="18026" spans="2:2" x14ac:dyDescent="0.25">
      <c r="B18026"/>
    </row>
    <row r="18027" spans="2:2" x14ac:dyDescent="0.25">
      <c r="B18027"/>
    </row>
    <row r="18028" spans="2:2" x14ac:dyDescent="0.25">
      <c r="B18028"/>
    </row>
    <row r="18029" spans="2:2" x14ac:dyDescent="0.25">
      <c r="B18029"/>
    </row>
    <row r="18030" spans="2:2" x14ac:dyDescent="0.25">
      <c r="B18030"/>
    </row>
    <row r="18031" spans="2:2" x14ac:dyDescent="0.25">
      <c r="B18031"/>
    </row>
    <row r="18032" spans="2:2" x14ac:dyDescent="0.25">
      <c r="B18032"/>
    </row>
    <row r="18033" spans="2:2" x14ac:dyDescent="0.25">
      <c r="B18033"/>
    </row>
    <row r="18034" spans="2:2" x14ac:dyDescent="0.25">
      <c r="B18034"/>
    </row>
    <row r="18035" spans="2:2" x14ac:dyDescent="0.25">
      <c r="B18035"/>
    </row>
    <row r="18036" spans="2:2" x14ac:dyDescent="0.25">
      <c r="B18036"/>
    </row>
    <row r="18037" spans="2:2" x14ac:dyDescent="0.25">
      <c r="B18037"/>
    </row>
    <row r="18038" spans="2:2" x14ac:dyDescent="0.25">
      <c r="B18038"/>
    </row>
    <row r="18039" spans="2:2" x14ac:dyDescent="0.25">
      <c r="B18039"/>
    </row>
    <row r="18040" spans="2:2" x14ac:dyDescent="0.25">
      <c r="B18040"/>
    </row>
    <row r="18041" spans="2:2" x14ac:dyDescent="0.25">
      <c r="B18041"/>
    </row>
    <row r="18042" spans="2:2" x14ac:dyDescent="0.25">
      <c r="B18042"/>
    </row>
    <row r="18043" spans="2:2" x14ac:dyDescent="0.25">
      <c r="B18043"/>
    </row>
    <row r="18044" spans="2:2" x14ac:dyDescent="0.25">
      <c r="B18044"/>
    </row>
    <row r="18045" spans="2:2" x14ac:dyDescent="0.25">
      <c r="B18045"/>
    </row>
    <row r="18046" spans="2:2" x14ac:dyDescent="0.25">
      <c r="B18046"/>
    </row>
    <row r="18047" spans="2:2" x14ac:dyDescent="0.25">
      <c r="B18047"/>
    </row>
    <row r="18048" spans="2:2" x14ac:dyDescent="0.25">
      <c r="B18048"/>
    </row>
    <row r="18049" spans="2:2" x14ac:dyDescent="0.25">
      <c r="B18049"/>
    </row>
    <row r="18050" spans="2:2" x14ac:dyDescent="0.25">
      <c r="B18050"/>
    </row>
    <row r="18051" spans="2:2" x14ac:dyDescent="0.25">
      <c r="B18051"/>
    </row>
    <row r="18052" spans="2:2" x14ac:dyDescent="0.25">
      <c r="B18052"/>
    </row>
    <row r="18053" spans="2:2" x14ac:dyDescent="0.25">
      <c r="B18053"/>
    </row>
    <row r="18054" spans="2:2" x14ac:dyDescent="0.25">
      <c r="B18054"/>
    </row>
    <row r="18055" spans="2:2" x14ac:dyDescent="0.25">
      <c r="B18055"/>
    </row>
    <row r="18056" spans="2:2" x14ac:dyDescent="0.25">
      <c r="B18056"/>
    </row>
    <row r="18057" spans="2:2" x14ac:dyDescent="0.25">
      <c r="B18057"/>
    </row>
    <row r="18058" spans="2:2" x14ac:dyDescent="0.25">
      <c r="B18058"/>
    </row>
    <row r="18059" spans="2:2" x14ac:dyDescent="0.25">
      <c r="B18059"/>
    </row>
    <row r="18060" spans="2:2" x14ac:dyDescent="0.25">
      <c r="B18060"/>
    </row>
    <row r="18061" spans="2:2" x14ac:dyDescent="0.25">
      <c r="B18061"/>
    </row>
    <row r="18062" spans="2:2" x14ac:dyDescent="0.25">
      <c r="B18062"/>
    </row>
    <row r="18063" spans="2:2" x14ac:dyDescent="0.25">
      <c r="B18063"/>
    </row>
    <row r="18064" spans="2:2" x14ac:dyDescent="0.25">
      <c r="B18064"/>
    </row>
    <row r="18065" spans="2:2" x14ac:dyDescent="0.25">
      <c r="B18065"/>
    </row>
    <row r="18066" spans="2:2" x14ac:dyDescent="0.25">
      <c r="B18066"/>
    </row>
    <row r="18067" spans="2:2" x14ac:dyDescent="0.25">
      <c r="B18067"/>
    </row>
    <row r="18068" spans="2:2" x14ac:dyDescent="0.25">
      <c r="B18068"/>
    </row>
    <row r="18069" spans="2:2" x14ac:dyDescent="0.25">
      <c r="B18069"/>
    </row>
    <row r="18070" spans="2:2" x14ac:dyDescent="0.25">
      <c r="B18070"/>
    </row>
    <row r="18071" spans="2:2" x14ac:dyDescent="0.25">
      <c r="B18071"/>
    </row>
    <row r="18072" spans="2:2" x14ac:dyDescent="0.25">
      <c r="B18072"/>
    </row>
    <row r="18073" spans="2:2" x14ac:dyDescent="0.25">
      <c r="B18073"/>
    </row>
    <row r="18074" spans="2:2" x14ac:dyDescent="0.25">
      <c r="B18074"/>
    </row>
    <row r="18075" spans="2:2" x14ac:dyDescent="0.25">
      <c r="B18075"/>
    </row>
    <row r="18076" spans="2:2" x14ac:dyDescent="0.25">
      <c r="B18076"/>
    </row>
    <row r="18077" spans="2:2" x14ac:dyDescent="0.25">
      <c r="B18077"/>
    </row>
    <row r="18078" spans="2:2" x14ac:dyDescent="0.25">
      <c r="B18078"/>
    </row>
    <row r="18079" spans="2:2" x14ac:dyDescent="0.25">
      <c r="B18079"/>
    </row>
    <row r="18080" spans="2:2" x14ac:dyDescent="0.25">
      <c r="B18080"/>
    </row>
    <row r="18081" spans="2:2" x14ac:dyDescent="0.25">
      <c r="B18081"/>
    </row>
    <row r="18082" spans="2:2" x14ac:dyDescent="0.25">
      <c r="B18082"/>
    </row>
    <row r="18083" spans="2:2" x14ac:dyDescent="0.25">
      <c r="B18083"/>
    </row>
    <row r="18084" spans="2:2" x14ac:dyDescent="0.25">
      <c r="B18084"/>
    </row>
    <row r="18085" spans="2:2" x14ac:dyDescent="0.25">
      <c r="B18085"/>
    </row>
    <row r="18086" spans="2:2" x14ac:dyDescent="0.25">
      <c r="B18086"/>
    </row>
    <row r="18087" spans="2:2" x14ac:dyDescent="0.25">
      <c r="B18087"/>
    </row>
    <row r="18088" spans="2:2" x14ac:dyDescent="0.25">
      <c r="B18088"/>
    </row>
    <row r="18089" spans="2:2" x14ac:dyDescent="0.25">
      <c r="B18089"/>
    </row>
    <row r="18090" spans="2:2" x14ac:dyDescent="0.25">
      <c r="B18090"/>
    </row>
    <row r="18091" spans="2:2" x14ac:dyDescent="0.25">
      <c r="B18091"/>
    </row>
    <row r="18092" spans="2:2" x14ac:dyDescent="0.25">
      <c r="B18092"/>
    </row>
    <row r="18093" spans="2:2" x14ac:dyDescent="0.25">
      <c r="B18093"/>
    </row>
    <row r="18094" spans="2:2" x14ac:dyDescent="0.25">
      <c r="B18094"/>
    </row>
    <row r="18095" spans="2:2" x14ac:dyDescent="0.25">
      <c r="B18095"/>
    </row>
    <row r="18096" spans="2:2" x14ac:dyDescent="0.25">
      <c r="B18096"/>
    </row>
    <row r="18097" spans="2:2" x14ac:dyDescent="0.25">
      <c r="B18097"/>
    </row>
    <row r="18098" spans="2:2" x14ac:dyDescent="0.25">
      <c r="B18098"/>
    </row>
    <row r="18099" spans="2:2" x14ac:dyDescent="0.25">
      <c r="B18099"/>
    </row>
    <row r="18100" spans="2:2" x14ac:dyDescent="0.25">
      <c r="B18100"/>
    </row>
    <row r="18101" spans="2:2" x14ac:dyDescent="0.25">
      <c r="B18101"/>
    </row>
    <row r="18102" spans="2:2" x14ac:dyDescent="0.25">
      <c r="B18102"/>
    </row>
    <row r="18103" spans="2:2" x14ac:dyDescent="0.25">
      <c r="B18103"/>
    </row>
    <row r="18104" spans="2:2" x14ac:dyDescent="0.25">
      <c r="B18104"/>
    </row>
    <row r="18105" spans="2:2" x14ac:dyDescent="0.25">
      <c r="B18105"/>
    </row>
    <row r="18106" spans="2:2" x14ac:dyDescent="0.25">
      <c r="B18106"/>
    </row>
    <row r="18107" spans="2:2" x14ac:dyDescent="0.25">
      <c r="B18107"/>
    </row>
    <row r="18108" spans="2:2" x14ac:dyDescent="0.25">
      <c r="B18108"/>
    </row>
    <row r="18109" spans="2:2" x14ac:dyDescent="0.25">
      <c r="B18109"/>
    </row>
    <row r="18110" spans="2:2" x14ac:dyDescent="0.25">
      <c r="B18110"/>
    </row>
    <row r="18111" spans="2:2" x14ac:dyDescent="0.25">
      <c r="B18111"/>
    </row>
    <row r="18112" spans="2:2" x14ac:dyDescent="0.25">
      <c r="B18112"/>
    </row>
    <row r="18113" spans="2:2" x14ac:dyDescent="0.25">
      <c r="B18113"/>
    </row>
    <row r="18114" spans="2:2" x14ac:dyDescent="0.25">
      <c r="B18114"/>
    </row>
    <row r="18115" spans="2:2" x14ac:dyDescent="0.25">
      <c r="B18115"/>
    </row>
    <row r="18116" spans="2:2" x14ac:dyDescent="0.25">
      <c r="B18116"/>
    </row>
    <row r="18117" spans="2:2" x14ac:dyDescent="0.25">
      <c r="B18117"/>
    </row>
    <row r="18118" spans="2:2" x14ac:dyDescent="0.25">
      <c r="B18118"/>
    </row>
    <row r="18119" spans="2:2" x14ac:dyDescent="0.25">
      <c r="B18119"/>
    </row>
    <row r="18120" spans="2:2" x14ac:dyDescent="0.25">
      <c r="B18120"/>
    </row>
    <row r="18121" spans="2:2" x14ac:dyDescent="0.25">
      <c r="B18121"/>
    </row>
    <row r="18122" spans="2:2" x14ac:dyDescent="0.25">
      <c r="B18122"/>
    </row>
    <row r="18123" spans="2:2" x14ac:dyDescent="0.25">
      <c r="B18123"/>
    </row>
    <row r="18124" spans="2:2" x14ac:dyDescent="0.25">
      <c r="B18124"/>
    </row>
    <row r="18125" spans="2:2" x14ac:dyDescent="0.25">
      <c r="B18125"/>
    </row>
    <row r="18126" spans="2:2" x14ac:dyDescent="0.25">
      <c r="B18126"/>
    </row>
    <row r="18127" spans="2:2" x14ac:dyDescent="0.25">
      <c r="B18127"/>
    </row>
    <row r="18128" spans="2:2" x14ac:dyDescent="0.25">
      <c r="B18128"/>
    </row>
    <row r="18129" spans="2:2" x14ac:dyDescent="0.25">
      <c r="B18129"/>
    </row>
    <row r="18130" spans="2:2" x14ac:dyDescent="0.25">
      <c r="B18130"/>
    </row>
    <row r="18131" spans="2:2" x14ac:dyDescent="0.25">
      <c r="B18131"/>
    </row>
    <row r="18132" spans="2:2" x14ac:dyDescent="0.25">
      <c r="B18132"/>
    </row>
    <row r="18133" spans="2:2" x14ac:dyDescent="0.25">
      <c r="B18133"/>
    </row>
    <row r="18134" spans="2:2" x14ac:dyDescent="0.25">
      <c r="B18134"/>
    </row>
    <row r="18135" spans="2:2" x14ac:dyDescent="0.25">
      <c r="B18135"/>
    </row>
    <row r="18136" spans="2:2" x14ac:dyDescent="0.25">
      <c r="B18136"/>
    </row>
    <row r="18137" spans="2:2" x14ac:dyDescent="0.25">
      <c r="B18137"/>
    </row>
    <row r="18138" spans="2:2" x14ac:dyDescent="0.25">
      <c r="B18138"/>
    </row>
    <row r="18139" spans="2:2" x14ac:dyDescent="0.25">
      <c r="B18139"/>
    </row>
    <row r="18140" spans="2:2" x14ac:dyDescent="0.25">
      <c r="B18140"/>
    </row>
    <row r="18141" spans="2:2" x14ac:dyDescent="0.25">
      <c r="B18141"/>
    </row>
    <row r="18142" spans="2:2" x14ac:dyDescent="0.25">
      <c r="B18142"/>
    </row>
    <row r="18143" spans="2:2" x14ac:dyDescent="0.25">
      <c r="B18143"/>
    </row>
    <row r="18144" spans="2:2" x14ac:dyDescent="0.25">
      <c r="B18144"/>
    </row>
    <row r="18145" spans="2:2" x14ac:dyDescent="0.25">
      <c r="B18145"/>
    </row>
    <row r="18146" spans="2:2" x14ac:dyDescent="0.25">
      <c r="B18146"/>
    </row>
    <row r="18147" spans="2:2" x14ac:dyDescent="0.25">
      <c r="B18147"/>
    </row>
    <row r="18148" spans="2:2" x14ac:dyDescent="0.25">
      <c r="B18148"/>
    </row>
    <row r="18149" spans="2:2" x14ac:dyDescent="0.25">
      <c r="B18149"/>
    </row>
    <row r="18150" spans="2:2" x14ac:dyDescent="0.25">
      <c r="B18150"/>
    </row>
    <row r="18151" spans="2:2" x14ac:dyDescent="0.25">
      <c r="B18151"/>
    </row>
    <row r="18152" spans="2:2" x14ac:dyDescent="0.25">
      <c r="B18152"/>
    </row>
    <row r="18153" spans="2:2" x14ac:dyDescent="0.25">
      <c r="B18153"/>
    </row>
    <row r="18154" spans="2:2" x14ac:dyDescent="0.25">
      <c r="B18154"/>
    </row>
    <row r="18155" spans="2:2" x14ac:dyDescent="0.25">
      <c r="B18155"/>
    </row>
    <row r="18156" spans="2:2" x14ac:dyDescent="0.25">
      <c r="B18156"/>
    </row>
    <row r="18157" spans="2:2" x14ac:dyDescent="0.25">
      <c r="B18157"/>
    </row>
    <row r="18158" spans="2:2" x14ac:dyDescent="0.25">
      <c r="B18158"/>
    </row>
    <row r="18159" spans="2:2" x14ac:dyDescent="0.25">
      <c r="B18159"/>
    </row>
    <row r="18160" spans="2:2" x14ac:dyDescent="0.25">
      <c r="B18160"/>
    </row>
    <row r="18161" spans="2:2" x14ac:dyDescent="0.25">
      <c r="B18161"/>
    </row>
    <row r="18162" spans="2:2" x14ac:dyDescent="0.25">
      <c r="B18162"/>
    </row>
    <row r="18163" spans="2:2" x14ac:dyDescent="0.25">
      <c r="B18163"/>
    </row>
    <row r="18164" spans="2:2" x14ac:dyDescent="0.25">
      <c r="B18164"/>
    </row>
    <row r="18165" spans="2:2" x14ac:dyDescent="0.25">
      <c r="B18165"/>
    </row>
    <row r="18166" spans="2:2" x14ac:dyDescent="0.25">
      <c r="B18166"/>
    </row>
    <row r="18167" spans="2:2" x14ac:dyDescent="0.25">
      <c r="B18167"/>
    </row>
    <row r="18168" spans="2:2" x14ac:dyDescent="0.25">
      <c r="B18168"/>
    </row>
    <row r="18169" spans="2:2" x14ac:dyDescent="0.25">
      <c r="B18169"/>
    </row>
    <row r="18170" spans="2:2" x14ac:dyDescent="0.25">
      <c r="B18170"/>
    </row>
    <row r="18171" spans="2:2" x14ac:dyDescent="0.25">
      <c r="B18171"/>
    </row>
    <row r="18172" spans="2:2" x14ac:dyDescent="0.25">
      <c r="B18172"/>
    </row>
    <row r="18173" spans="2:2" x14ac:dyDescent="0.25">
      <c r="B18173"/>
    </row>
    <row r="18174" spans="2:2" x14ac:dyDescent="0.25">
      <c r="B18174"/>
    </row>
    <row r="18175" spans="2:2" x14ac:dyDescent="0.25">
      <c r="B18175"/>
    </row>
    <row r="18176" spans="2:2" x14ac:dyDescent="0.25">
      <c r="B18176"/>
    </row>
    <row r="18177" spans="2:2" x14ac:dyDescent="0.25">
      <c r="B18177"/>
    </row>
    <row r="18178" spans="2:2" x14ac:dyDescent="0.25">
      <c r="B18178"/>
    </row>
    <row r="18179" spans="2:2" x14ac:dyDescent="0.25">
      <c r="B18179"/>
    </row>
    <row r="18180" spans="2:2" x14ac:dyDescent="0.25">
      <c r="B18180"/>
    </row>
    <row r="18181" spans="2:2" x14ac:dyDescent="0.25">
      <c r="B18181"/>
    </row>
    <row r="18182" spans="2:2" x14ac:dyDescent="0.25">
      <c r="B18182"/>
    </row>
    <row r="18183" spans="2:2" x14ac:dyDescent="0.25">
      <c r="B18183"/>
    </row>
    <row r="18184" spans="2:2" x14ac:dyDescent="0.25">
      <c r="B18184"/>
    </row>
    <row r="18185" spans="2:2" x14ac:dyDescent="0.25">
      <c r="B18185"/>
    </row>
    <row r="18186" spans="2:2" x14ac:dyDescent="0.25">
      <c r="B18186"/>
    </row>
    <row r="18187" spans="2:2" x14ac:dyDescent="0.25">
      <c r="B18187"/>
    </row>
    <row r="18188" spans="2:2" x14ac:dyDescent="0.25">
      <c r="B18188"/>
    </row>
    <row r="18189" spans="2:2" x14ac:dyDescent="0.25">
      <c r="B18189"/>
    </row>
    <row r="18190" spans="2:2" x14ac:dyDescent="0.25">
      <c r="B18190"/>
    </row>
    <row r="18191" spans="2:2" x14ac:dyDescent="0.25">
      <c r="B18191"/>
    </row>
    <row r="18192" spans="2:2" x14ac:dyDescent="0.25">
      <c r="B18192"/>
    </row>
    <row r="18193" spans="2:2" x14ac:dyDescent="0.25">
      <c r="B18193"/>
    </row>
    <row r="18194" spans="2:2" x14ac:dyDescent="0.25">
      <c r="B18194"/>
    </row>
    <row r="18195" spans="2:2" x14ac:dyDescent="0.25">
      <c r="B18195"/>
    </row>
    <row r="18196" spans="2:2" x14ac:dyDescent="0.25">
      <c r="B18196"/>
    </row>
    <row r="18197" spans="2:2" x14ac:dyDescent="0.25">
      <c r="B18197"/>
    </row>
    <row r="18198" spans="2:2" x14ac:dyDescent="0.25">
      <c r="B18198"/>
    </row>
    <row r="18199" spans="2:2" x14ac:dyDescent="0.25">
      <c r="B18199"/>
    </row>
    <row r="18200" spans="2:2" x14ac:dyDescent="0.25">
      <c r="B18200"/>
    </row>
    <row r="18201" spans="2:2" x14ac:dyDescent="0.25">
      <c r="B18201"/>
    </row>
    <row r="18202" spans="2:2" x14ac:dyDescent="0.25">
      <c r="B18202"/>
    </row>
    <row r="18203" spans="2:2" x14ac:dyDescent="0.25">
      <c r="B18203"/>
    </row>
    <row r="18204" spans="2:2" x14ac:dyDescent="0.25">
      <c r="B18204"/>
    </row>
    <row r="18205" spans="2:2" x14ac:dyDescent="0.25">
      <c r="B18205"/>
    </row>
    <row r="18206" spans="2:2" x14ac:dyDescent="0.25">
      <c r="B18206"/>
    </row>
    <row r="18207" spans="2:2" x14ac:dyDescent="0.25">
      <c r="B18207"/>
    </row>
    <row r="18208" spans="2:2" x14ac:dyDescent="0.25">
      <c r="B18208"/>
    </row>
    <row r="18209" spans="2:2" x14ac:dyDescent="0.25">
      <c r="B18209"/>
    </row>
    <row r="18210" spans="2:2" x14ac:dyDescent="0.25">
      <c r="B18210"/>
    </row>
    <row r="18211" spans="2:2" x14ac:dyDescent="0.25">
      <c r="B18211"/>
    </row>
    <row r="18212" spans="2:2" x14ac:dyDescent="0.25">
      <c r="B18212"/>
    </row>
    <row r="18213" spans="2:2" x14ac:dyDescent="0.25">
      <c r="B18213"/>
    </row>
    <row r="18214" spans="2:2" x14ac:dyDescent="0.25">
      <c r="B18214"/>
    </row>
    <row r="18215" spans="2:2" x14ac:dyDescent="0.25">
      <c r="B18215"/>
    </row>
    <row r="18216" spans="2:2" x14ac:dyDescent="0.25">
      <c r="B18216"/>
    </row>
    <row r="18217" spans="2:2" x14ac:dyDescent="0.25">
      <c r="B18217"/>
    </row>
    <row r="18218" spans="2:2" x14ac:dyDescent="0.25">
      <c r="B18218"/>
    </row>
    <row r="18219" spans="2:2" x14ac:dyDescent="0.25">
      <c r="B18219"/>
    </row>
    <row r="18220" spans="2:2" x14ac:dyDescent="0.25">
      <c r="B18220"/>
    </row>
    <row r="18221" spans="2:2" x14ac:dyDescent="0.25">
      <c r="B18221"/>
    </row>
    <row r="18222" spans="2:2" x14ac:dyDescent="0.25">
      <c r="B18222"/>
    </row>
    <row r="18223" spans="2:2" x14ac:dyDescent="0.25">
      <c r="B18223"/>
    </row>
    <row r="18224" spans="2:2" x14ac:dyDescent="0.25">
      <c r="B18224"/>
    </row>
    <row r="18225" spans="2:2" x14ac:dyDescent="0.25">
      <c r="B18225"/>
    </row>
    <row r="18226" spans="2:2" x14ac:dyDescent="0.25">
      <c r="B18226"/>
    </row>
    <row r="18227" spans="2:2" x14ac:dyDescent="0.25">
      <c r="B18227"/>
    </row>
    <row r="18228" spans="2:2" x14ac:dyDescent="0.25">
      <c r="B18228"/>
    </row>
    <row r="18229" spans="2:2" x14ac:dyDescent="0.25">
      <c r="B18229"/>
    </row>
    <row r="18230" spans="2:2" x14ac:dyDescent="0.25">
      <c r="B18230"/>
    </row>
    <row r="18231" spans="2:2" x14ac:dyDescent="0.25">
      <c r="B18231"/>
    </row>
    <row r="18232" spans="2:2" x14ac:dyDescent="0.25">
      <c r="B18232"/>
    </row>
    <row r="18233" spans="2:2" x14ac:dyDescent="0.25">
      <c r="B18233"/>
    </row>
    <row r="18234" spans="2:2" x14ac:dyDescent="0.25">
      <c r="B18234"/>
    </row>
    <row r="18235" spans="2:2" x14ac:dyDescent="0.25">
      <c r="B18235"/>
    </row>
    <row r="18236" spans="2:2" x14ac:dyDescent="0.25">
      <c r="B18236"/>
    </row>
    <row r="18237" spans="2:2" x14ac:dyDescent="0.25">
      <c r="B18237"/>
    </row>
    <row r="18238" spans="2:2" x14ac:dyDescent="0.25">
      <c r="B18238"/>
    </row>
    <row r="18239" spans="2:2" x14ac:dyDescent="0.25">
      <c r="B18239"/>
    </row>
    <row r="18240" spans="2:2" x14ac:dyDescent="0.25">
      <c r="B18240"/>
    </row>
    <row r="18241" spans="2:2" x14ac:dyDescent="0.25">
      <c r="B18241"/>
    </row>
    <row r="18242" spans="2:2" x14ac:dyDescent="0.25">
      <c r="B18242"/>
    </row>
    <row r="18243" spans="2:2" x14ac:dyDescent="0.25">
      <c r="B18243"/>
    </row>
    <row r="18244" spans="2:2" x14ac:dyDescent="0.25">
      <c r="B18244"/>
    </row>
    <row r="18245" spans="2:2" x14ac:dyDescent="0.25">
      <c r="B18245"/>
    </row>
    <row r="18246" spans="2:2" x14ac:dyDescent="0.25">
      <c r="B18246"/>
    </row>
    <row r="18247" spans="2:2" x14ac:dyDescent="0.25">
      <c r="B18247"/>
    </row>
    <row r="18248" spans="2:2" x14ac:dyDescent="0.25">
      <c r="B18248"/>
    </row>
    <row r="18249" spans="2:2" x14ac:dyDescent="0.25">
      <c r="B18249"/>
    </row>
    <row r="18250" spans="2:2" x14ac:dyDescent="0.25">
      <c r="B18250"/>
    </row>
    <row r="18251" spans="2:2" x14ac:dyDescent="0.25">
      <c r="B18251"/>
    </row>
    <row r="18252" spans="2:2" x14ac:dyDescent="0.25">
      <c r="B18252"/>
    </row>
    <row r="18253" spans="2:2" x14ac:dyDescent="0.25">
      <c r="B18253"/>
    </row>
    <row r="18254" spans="2:2" x14ac:dyDescent="0.25">
      <c r="B18254"/>
    </row>
    <row r="18255" spans="2:2" x14ac:dyDescent="0.25">
      <c r="B18255"/>
    </row>
    <row r="18256" spans="2:2" x14ac:dyDescent="0.25">
      <c r="B18256"/>
    </row>
    <row r="18257" spans="2:2" x14ac:dyDescent="0.25">
      <c r="B18257"/>
    </row>
    <row r="18258" spans="2:2" x14ac:dyDescent="0.25">
      <c r="B18258"/>
    </row>
    <row r="18259" spans="2:2" x14ac:dyDescent="0.25">
      <c r="B18259"/>
    </row>
    <row r="18260" spans="2:2" x14ac:dyDescent="0.25">
      <c r="B18260"/>
    </row>
    <row r="18261" spans="2:2" x14ac:dyDescent="0.25">
      <c r="B18261"/>
    </row>
    <row r="18262" spans="2:2" x14ac:dyDescent="0.25">
      <c r="B18262"/>
    </row>
    <row r="18263" spans="2:2" x14ac:dyDescent="0.25">
      <c r="B18263"/>
    </row>
    <row r="18264" spans="2:2" x14ac:dyDescent="0.25">
      <c r="B18264"/>
    </row>
    <row r="18265" spans="2:2" x14ac:dyDescent="0.25">
      <c r="B18265"/>
    </row>
    <row r="18266" spans="2:2" x14ac:dyDescent="0.25">
      <c r="B18266"/>
    </row>
    <row r="18267" spans="2:2" x14ac:dyDescent="0.25">
      <c r="B18267"/>
    </row>
    <row r="18268" spans="2:2" x14ac:dyDescent="0.25">
      <c r="B18268"/>
    </row>
    <row r="18269" spans="2:2" x14ac:dyDescent="0.25">
      <c r="B18269"/>
    </row>
    <row r="18270" spans="2:2" x14ac:dyDescent="0.25">
      <c r="B18270"/>
    </row>
    <row r="18271" spans="2:2" x14ac:dyDescent="0.25">
      <c r="B18271"/>
    </row>
    <row r="18272" spans="2:2" x14ac:dyDescent="0.25">
      <c r="B18272"/>
    </row>
    <row r="18273" spans="2:2" x14ac:dyDescent="0.25">
      <c r="B18273"/>
    </row>
    <row r="18274" spans="2:2" x14ac:dyDescent="0.25">
      <c r="B18274"/>
    </row>
    <row r="18275" spans="2:2" x14ac:dyDescent="0.25">
      <c r="B18275"/>
    </row>
    <row r="18276" spans="2:2" x14ac:dyDescent="0.25">
      <c r="B18276"/>
    </row>
    <row r="18277" spans="2:2" x14ac:dyDescent="0.25">
      <c r="B18277"/>
    </row>
    <row r="18278" spans="2:2" x14ac:dyDescent="0.25">
      <c r="B18278"/>
    </row>
    <row r="18279" spans="2:2" x14ac:dyDescent="0.25">
      <c r="B18279"/>
    </row>
    <row r="18280" spans="2:2" x14ac:dyDescent="0.25">
      <c r="B18280"/>
    </row>
    <row r="18281" spans="2:2" x14ac:dyDescent="0.25">
      <c r="B18281"/>
    </row>
    <row r="18282" spans="2:2" x14ac:dyDescent="0.25">
      <c r="B18282"/>
    </row>
    <row r="18283" spans="2:2" x14ac:dyDescent="0.25">
      <c r="B18283"/>
    </row>
    <row r="18284" spans="2:2" x14ac:dyDescent="0.25">
      <c r="B18284"/>
    </row>
    <row r="18285" spans="2:2" x14ac:dyDescent="0.25">
      <c r="B18285"/>
    </row>
    <row r="18286" spans="2:2" x14ac:dyDescent="0.25">
      <c r="B18286"/>
    </row>
    <row r="18287" spans="2:2" x14ac:dyDescent="0.25">
      <c r="B18287"/>
    </row>
    <row r="18288" spans="2:2" x14ac:dyDescent="0.25">
      <c r="B18288"/>
    </row>
    <row r="18289" spans="2:2" x14ac:dyDescent="0.25">
      <c r="B18289"/>
    </row>
    <row r="18290" spans="2:2" x14ac:dyDescent="0.25">
      <c r="B18290"/>
    </row>
    <row r="18291" spans="2:2" x14ac:dyDescent="0.25">
      <c r="B18291"/>
    </row>
    <row r="18292" spans="2:2" x14ac:dyDescent="0.25">
      <c r="B18292"/>
    </row>
    <row r="18293" spans="2:2" x14ac:dyDescent="0.25">
      <c r="B18293"/>
    </row>
    <row r="18294" spans="2:2" x14ac:dyDescent="0.25">
      <c r="B18294"/>
    </row>
    <row r="18295" spans="2:2" x14ac:dyDescent="0.25">
      <c r="B18295"/>
    </row>
    <row r="18296" spans="2:2" x14ac:dyDescent="0.25">
      <c r="B18296"/>
    </row>
    <row r="18297" spans="2:2" x14ac:dyDescent="0.25">
      <c r="B18297"/>
    </row>
    <row r="18298" spans="2:2" x14ac:dyDescent="0.25">
      <c r="B18298"/>
    </row>
    <row r="18299" spans="2:2" x14ac:dyDescent="0.25">
      <c r="B18299"/>
    </row>
    <row r="18300" spans="2:2" x14ac:dyDescent="0.25">
      <c r="B18300"/>
    </row>
    <row r="18301" spans="2:2" x14ac:dyDescent="0.25">
      <c r="B18301"/>
    </row>
    <row r="18302" spans="2:2" x14ac:dyDescent="0.25">
      <c r="B18302"/>
    </row>
    <row r="18303" spans="2:2" x14ac:dyDescent="0.25">
      <c r="B18303"/>
    </row>
    <row r="18304" spans="2:2" x14ac:dyDescent="0.25">
      <c r="B18304"/>
    </row>
    <row r="18305" spans="2:2" x14ac:dyDescent="0.25">
      <c r="B18305"/>
    </row>
    <row r="18306" spans="2:2" x14ac:dyDescent="0.25">
      <c r="B18306"/>
    </row>
    <row r="18307" spans="2:2" x14ac:dyDescent="0.25">
      <c r="B18307"/>
    </row>
    <row r="18308" spans="2:2" x14ac:dyDescent="0.25">
      <c r="B18308"/>
    </row>
    <row r="18309" spans="2:2" x14ac:dyDescent="0.25">
      <c r="B18309"/>
    </row>
    <row r="18310" spans="2:2" x14ac:dyDescent="0.25">
      <c r="B18310"/>
    </row>
    <row r="18311" spans="2:2" x14ac:dyDescent="0.25">
      <c r="B18311"/>
    </row>
    <row r="18312" spans="2:2" x14ac:dyDescent="0.25">
      <c r="B18312"/>
    </row>
    <row r="18313" spans="2:2" x14ac:dyDescent="0.25">
      <c r="B18313"/>
    </row>
    <row r="18314" spans="2:2" x14ac:dyDescent="0.25">
      <c r="B18314"/>
    </row>
    <row r="18315" spans="2:2" x14ac:dyDescent="0.25">
      <c r="B18315"/>
    </row>
    <row r="18316" spans="2:2" x14ac:dyDescent="0.25">
      <c r="B18316"/>
    </row>
    <row r="18317" spans="2:2" x14ac:dyDescent="0.25">
      <c r="B18317"/>
    </row>
    <row r="18318" spans="2:2" x14ac:dyDescent="0.25">
      <c r="B18318"/>
    </row>
    <row r="18319" spans="2:2" x14ac:dyDescent="0.25">
      <c r="B18319"/>
    </row>
    <row r="18320" spans="2:2" x14ac:dyDescent="0.25">
      <c r="B18320"/>
    </row>
    <row r="18321" spans="2:2" x14ac:dyDescent="0.25">
      <c r="B18321"/>
    </row>
    <row r="18322" spans="2:2" x14ac:dyDescent="0.25">
      <c r="B18322"/>
    </row>
    <row r="18323" spans="2:2" x14ac:dyDescent="0.25">
      <c r="B18323"/>
    </row>
    <row r="18324" spans="2:2" x14ac:dyDescent="0.25">
      <c r="B18324"/>
    </row>
    <row r="18325" spans="2:2" x14ac:dyDescent="0.25">
      <c r="B18325"/>
    </row>
    <row r="18326" spans="2:2" x14ac:dyDescent="0.25">
      <c r="B18326"/>
    </row>
    <row r="18327" spans="2:2" x14ac:dyDescent="0.25">
      <c r="B18327"/>
    </row>
    <row r="18328" spans="2:2" x14ac:dyDescent="0.25">
      <c r="B18328"/>
    </row>
    <row r="18329" spans="2:2" x14ac:dyDescent="0.25">
      <c r="B18329"/>
    </row>
    <row r="18330" spans="2:2" x14ac:dyDescent="0.25">
      <c r="B18330"/>
    </row>
    <row r="18331" spans="2:2" x14ac:dyDescent="0.25">
      <c r="B18331"/>
    </row>
    <row r="18332" spans="2:2" x14ac:dyDescent="0.25">
      <c r="B18332"/>
    </row>
    <row r="18333" spans="2:2" x14ac:dyDescent="0.25">
      <c r="B18333"/>
    </row>
    <row r="18334" spans="2:2" x14ac:dyDescent="0.25">
      <c r="B18334"/>
    </row>
    <row r="18335" spans="2:2" x14ac:dyDescent="0.25">
      <c r="B18335"/>
    </row>
    <row r="18336" spans="2:2" x14ac:dyDescent="0.25">
      <c r="B18336"/>
    </row>
    <row r="18337" spans="2:2" x14ac:dyDescent="0.25">
      <c r="B18337"/>
    </row>
    <row r="18338" spans="2:2" x14ac:dyDescent="0.25">
      <c r="B18338"/>
    </row>
    <row r="18339" spans="2:2" x14ac:dyDescent="0.25">
      <c r="B18339"/>
    </row>
    <row r="18340" spans="2:2" x14ac:dyDescent="0.25">
      <c r="B18340"/>
    </row>
    <row r="18341" spans="2:2" x14ac:dyDescent="0.25">
      <c r="B18341"/>
    </row>
    <row r="18342" spans="2:2" x14ac:dyDescent="0.25">
      <c r="B18342"/>
    </row>
    <row r="18343" spans="2:2" x14ac:dyDescent="0.25">
      <c r="B18343"/>
    </row>
    <row r="18344" spans="2:2" x14ac:dyDescent="0.25">
      <c r="B18344"/>
    </row>
    <row r="18345" spans="2:2" x14ac:dyDescent="0.25">
      <c r="B18345"/>
    </row>
    <row r="18346" spans="2:2" x14ac:dyDescent="0.25">
      <c r="B18346"/>
    </row>
    <row r="18347" spans="2:2" x14ac:dyDescent="0.25">
      <c r="B18347"/>
    </row>
    <row r="18348" spans="2:2" x14ac:dyDescent="0.25">
      <c r="B18348"/>
    </row>
    <row r="18349" spans="2:2" x14ac:dyDescent="0.25">
      <c r="B18349"/>
    </row>
    <row r="18350" spans="2:2" x14ac:dyDescent="0.25">
      <c r="B18350"/>
    </row>
    <row r="18351" spans="2:2" x14ac:dyDescent="0.25">
      <c r="B18351"/>
    </row>
    <row r="18352" spans="2:2" x14ac:dyDescent="0.25">
      <c r="B18352"/>
    </row>
    <row r="18353" spans="2:2" x14ac:dyDescent="0.25">
      <c r="B18353"/>
    </row>
    <row r="18354" spans="2:2" x14ac:dyDescent="0.25">
      <c r="B18354"/>
    </row>
    <row r="18355" spans="2:2" x14ac:dyDescent="0.25">
      <c r="B18355"/>
    </row>
    <row r="18356" spans="2:2" x14ac:dyDescent="0.25">
      <c r="B18356"/>
    </row>
    <row r="18357" spans="2:2" x14ac:dyDescent="0.25">
      <c r="B18357"/>
    </row>
    <row r="18358" spans="2:2" x14ac:dyDescent="0.25">
      <c r="B18358"/>
    </row>
    <row r="18359" spans="2:2" x14ac:dyDescent="0.25">
      <c r="B18359"/>
    </row>
    <row r="18360" spans="2:2" x14ac:dyDescent="0.25">
      <c r="B18360"/>
    </row>
    <row r="18361" spans="2:2" x14ac:dyDescent="0.25">
      <c r="B18361"/>
    </row>
    <row r="18362" spans="2:2" x14ac:dyDescent="0.25">
      <c r="B18362"/>
    </row>
    <row r="18363" spans="2:2" x14ac:dyDescent="0.25">
      <c r="B18363"/>
    </row>
    <row r="18364" spans="2:2" x14ac:dyDescent="0.25">
      <c r="B18364"/>
    </row>
    <row r="18365" spans="2:2" x14ac:dyDescent="0.25">
      <c r="B18365"/>
    </row>
    <row r="18366" spans="2:2" x14ac:dyDescent="0.25">
      <c r="B18366"/>
    </row>
    <row r="18367" spans="2:2" x14ac:dyDescent="0.25">
      <c r="B18367"/>
    </row>
    <row r="18368" spans="2:2" x14ac:dyDescent="0.25">
      <c r="B18368"/>
    </row>
    <row r="18369" spans="2:2" x14ac:dyDescent="0.25">
      <c r="B18369"/>
    </row>
    <row r="18370" spans="2:2" x14ac:dyDescent="0.25">
      <c r="B18370"/>
    </row>
    <row r="18371" spans="2:2" x14ac:dyDescent="0.25">
      <c r="B18371"/>
    </row>
    <row r="18372" spans="2:2" x14ac:dyDescent="0.25">
      <c r="B18372"/>
    </row>
    <row r="18373" spans="2:2" x14ac:dyDescent="0.25">
      <c r="B18373"/>
    </row>
    <row r="18374" spans="2:2" x14ac:dyDescent="0.25">
      <c r="B18374"/>
    </row>
    <row r="18375" spans="2:2" x14ac:dyDescent="0.25">
      <c r="B18375"/>
    </row>
    <row r="18376" spans="2:2" x14ac:dyDescent="0.25">
      <c r="B18376"/>
    </row>
    <row r="18377" spans="2:2" x14ac:dyDescent="0.25">
      <c r="B18377"/>
    </row>
    <row r="18378" spans="2:2" x14ac:dyDescent="0.25">
      <c r="B18378"/>
    </row>
    <row r="18379" spans="2:2" x14ac:dyDescent="0.25">
      <c r="B18379"/>
    </row>
    <row r="18380" spans="2:2" x14ac:dyDescent="0.25">
      <c r="B18380"/>
    </row>
    <row r="18381" spans="2:2" x14ac:dyDescent="0.25">
      <c r="B18381"/>
    </row>
    <row r="18382" spans="2:2" x14ac:dyDescent="0.25">
      <c r="B18382"/>
    </row>
    <row r="18383" spans="2:2" x14ac:dyDescent="0.25">
      <c r="B18383"/>
    </row>
    <row r="18384" spans="2:2" x14ac:dyDescent="0.25">
      <c r="B18384"/>
    </row>
    <row r="18385" spans="2:2" x14ac:dyDescent="0.25">
      <c r="B18385"/>
    </row>
    <row r="18386" spans="2:2" x14ac:dyDescent="0.25">
      <c r="B18386"/>
    </row>
    <row r="18387" spans="2:2" x14ac:dyDescent="0.25">
      <c r="B18387"/>
    </row>
    <row r="18388" spans="2:2" x14ac:dyDescent="0.25">
      <c r="B18388"/>
    </row>
    <row r="18389" spans="2:2" x14ac:dyDescent="0.25">
      <c r="B18389"/>
    </row>
    <row r="18390" spans="2:2" x14ac:dyDescent="0.25">
      <c r="B18390"/>
    </row>
    <row r="18391" spans="2:2" x14ac:dyDescent="0.25">
      <c r="B18391"/>
    </row>
    <row r="18392" spans="2:2" x14ac:dyDescent="0.25">
      <c r="B18392"/>
    </row>
    <row r="18393" spans="2:2" x14ac:dyDescent="0.25">
      <c r="B18393"/>
    </row>
    <row r="18394" spans="2:2" x14ac:dyDescent="0.25">
      <c r="B18394"/>
    </row>
    <row r="18395" spans="2:2" x14ac:dyDescent="0.25">
      <c r="B18395"/>
    </row>
    <row r="18396" spans="2:2" x14ac:dyDescent="0.25">
      <c r="B18396"/>
    </row>
    <row r="18397" spans="2:2" x14ac:dyDescent="0.25">
      <c r="B18397"/>
    </row>
    <row r="18398" spans="2:2" x14ac:dyDescent="0.25">
      <c r="B18398"/>
    </row>
    <row r="18399" spans="2:2" x14ac:dyDescent="0.25">
      <c r="B18399"/>
    </row>
    <row r="18400" spans="2:2" x14ac:dyDescent="0.25">
      <c r="B18400"/>
    </row>
    <row r="18401" spans="2:2" x14ac:dyDescent="0.25">
      <c r="B18401"/>
    </row>
    <row r="18402" spans="2:2" x14ac:dyDescent="0.25">
      <c r="B18402"/>
    </row>
    <row r="18403" spans="2:2" x14ac:dyDescent="0.25">
      <c r="B18403"/>
    </row>
    <row r="18404" spans="2:2" x14ac:dyDescent="0.25">
      <c r="B18404"/>
    </row>
    <row r="18405" spans="2:2" x14ac:dyDescent="0.25">
      <c r="B18405"/>
    </row>
    <row r="18406" spans="2:2" x14ac:dyDescent="0.25">
      <c r="B18406"/>
    </row>
    <row r="18407" spans="2:2" x14ac:dyDescent="0.25">
      <c r="B18407"/>
    </row>
    <row r="18408" spans="2:2" x14ac:dyDescent="0.25">
      <c r="B18408"/>
    </row>
    <row r="18409" spans="2:2" x14ac:dyDescent="0.25">
      <c r="B18409"/>
    </row>
    <row r="18410" spans="2:2" x14ac:dyDescent="0.25">
      <c r="B18410"/>
    </row>
    <row r="18411" spans="2:2" x14ac:dyDescent="0.25">
      <c r="B18411"/>
    </row>
    <row r="18412" spans="2:2" x14ac:dyDescent="0.25">
      <c r="B18412"/>
    </row>
    <row r="18413" spans="2:2" x14ac:dyDescent="0.25">
      <c r="B18413"/>
    </row>
    <row r="18414" spans="2:2" x14ac:dyDescent="0.25">
      <c r="B18414"/>
    </row>
    <row r="18415" spans="2:2" x14ac:dyDescent="0.25">
      <c r="B18415"/>
    </row>
    <row r="18416" spans="2:2" x14ac:dyDescent="0.25">
      <c r="B18416"/>
    </row>
    <row r="18417" spans="2:2" x14ac:dyDescent="0.25">
      <c r="B18417"/>
    </row>
    <row r="18418" spans="2:2" x14ac:dyDescent="0.25">
      <c r="B18418"/>
    </row>
    <row r="18419" spans="2:2" x14ac:dyDescent="0.25">
      <c r="B18419"/>
    </row>
    <row r="18420" spans="2:2" x14ac:dyDescent="0.25">
      <c r="B18420"/>
    </row>
    <row r="18421" spans="2:2" x14ac:dyDescent="0.25">
      <c r="B18421"/>
    </row>
    <row r="18422" spans="2:2" x14ac:dyDescent="0.25">
      <c r="B18422"/>
    </row>
    <row r="18423" spans="2:2" x14ac:dyDescent="0.25">
      <c r="B18423"/>
    </row>
    <row r="18424" spans="2:2" x14ac:dyDescent="0.25">
      <c r="B18424"/>
    </row>
    <row r="18425" spans="2:2" x14ac:dyDescent="0.25">
      <c r="B18425"/>
    </row>
    <row r="18426" spans="2:2" x14ac:dyDescent="0.25">
      <c r="B18426"/>
    </row>
    <row r="18427" spans="2:2" x14ac:dyDescent="0.25">
      <c r="B18427"/>
    </row>
    <row r="18428" spans="2:2" x14ac:dyDescent="0.25">
      <c r="B18428"/>
    </row>
    <row r="18429" spans="2:2" x14ac:dyDescent="0.25">
      <c r="B18429"/>
    </row>
    <row r="18430" spans="2:2" x14ac:dyDescent="0.25">
      <c r="B18430"/>
    </row>
    <row r="18431" spans="2:2" x14ac:dyDescent="0.25">
      <c r="B18431"/>
    </row>
    <row r="18432" spans="2:2" x14ac:dyDescent="0.25">
      <c r="B18432"/>
    </row>
    <row r="18433" spans="2:2" x14ac:dyDescent="0.25">
      <c r="B18433"/>
    </row>
    <row r="18434" spans="2:2" x14ac:dyDescent="0.25">
      <c r="B18434"/>
    </row>
    <row r="18435" spans="2:2" x14ac:dyDescent="0.25">
      <c r="B18435"/>
    </row>
    <row r="18436" spans="2:2" x14ac:dyDescent="0.25">
      <c r="B18436"/>
    </row>
    <row r="18437" spans="2:2" x14ac:dyDescent="0.25">
      <c r="B18437"/>
    </row>
    <row r="18438" spans="2:2" x14ac:dyDescent="0.25">
      <c r="B18438"/>
    </row>
    <row r="18439" spans="2:2" x14ac:dyDescent="0.25">
      <c r="B18439"/>
    </row>
    <row r="18440" spans="2:2" x14ac:dyDescent="0.25">
      <c r="B18440"/>
    </row>
    <row r="18441" spans="2:2" x14ac:dyDescent="0.25">
      <c r="B18441"/>
    </row>
    <row r="18442" spans="2:2" x14ac:dyDescent="0.25">
      <c r="B18442"/>
    </row>
    <row r="18443" spans="2:2" x14ac:dyDescent="0.25">
      <c r="B18443"/>
    </row>
    <row r="18444" spans="2:2" x14ac:dyDescent="0.25">
      <c r="B18444"/>
    </row>
    <row r="18445" spans="2:2" x14ac:dyDescent="0.25">
      <c r="B18445"/>
    </row>
    <row r="18446" spans="2:2" x14ac:dyDescent="0.25">
      <c r="B18446"/>
    </row>
    <row r="18447" spans="2:2" x14ac:dyDescent="0.25">
      <c r="B18447"/>
    </row>
    <row r="18448" spans="2:2" x14ac:dyDescent="0.25">
      <c r="B18448"/>
    </row>
    <row r="18449" spans="2:2" x14ac:dyDescent="0.25">
      <c r="B18449"/>
    </row>
    <row r="18450" spans="2:2" x14ac:dyDescent="0.25">
      <c r="B18450"/>
    </row>
    <row r="18451" spans="2:2" x14ac:dyDescent="0.25">
      <c r="B18451"/>
    </row>
    <row r="18452" spans="2:2" x14ac:dyDescent="0.25">
      <c r="B18452"/>
    </row>
    <row r="18453" spans="2:2" x14ac:dyDescent="0.25">
      <c r="B18453"/>
    </row>
    <row r="18454" spans="2:2" x14ac:dyDescent="0.25">
      <c r="B18454"/>
    </row>
    <row r="18455" spans="2:2" x14ac:dyDescent="0.25">
      <c r="B18455"/>
    </row>
    <row r="18456" spans="2:2" x14ac:dyDescent="0.25">
      <c r="B18456"/>
    </row>
    <row r="18457" spans="2:2" x14ac:dyDescent="0.25">
      <c r="B18457"/>
    </row>
    <row r="18458" spans="2:2" x14ac:dyDescent="0.25">
      <c r="B18458"/>
    </row>
    <row r="18459" spans="2:2" x14ac:dyDescent="0.25">
      <c r="B18459"/>
    </row>
    <row r="18460" spans="2:2" x14ac:dyDescent="0.25">
      <c r="B18460"/>
    </row>
    <row r="18461" spans="2:2" x14ac:dyDescent="0.25">
      <c r="B18461"/>
    </row>
    <row r="18462" spans="2:2" x14ac:dyDescent="0.25">
      <c r="B18462"/>
    </row>
    <row r="18463" spans="2:2" x14ac:dyDescent="0.25">
      <c r="B18463"/>
    </row>
    <row r="18464" spans="2:2" x14ac:dyDescent="0.25">
      <c r="B18464"/>
    </row>
    <row r="18465" spans="2:2" x14ac:dyDescent="0.25">
      <c r="B18465"/>
    </row>
    <row r="18466" spans="2:2" x14ac:dyDescent="0.25">
      <c r="B18466"/>
    </row>
    <row r="18467" spans="2:2" x14ac:dyDescent="0.25">
      <c r="B18467"/>
    </row>
    <row r="18468" spans="2:2" x14ac:dyDescent="0.25">
      <c r="B18468"/>
    </row>
    <row r="18469" spans="2:2" x14ac:dyDescent="0.25">
      <c r="B18469"/>
    </row>
    <row r="18470" spans="2:2" x14ac:dyDescent="0.25">
      <c r="B18470"/>
    </row>
    <row r="18471" spans="2:2" x14ac:dyDescent="0.25">
      <c r="B18471"/>
    </row>
    <row r="18472" spans="2:2" x14ac:dyDescent="0.25">
      <c r="B18472"/>
    </row>
    <row r="18473" spans="2:2" x14ac:dyDescent="0.25">
      <c r="B18473"/>
    </row>
    <row r="18474" spans="2:2" x14ac:dyDescent="0.25">
      <c r="B18474"/>
    </row>
    <row r="18475" spans="2:2" x14ac:dyDescent="0.25">
      <c r="B18475"/>
    </row>
    <row r="18476" spans="2:2" x14ac:dyDescent="0.25">
      <c r="B18476"/>
    </row>
    <row r="18477" spans="2:2" x14ac:dyDescent="0.25">
      <c r="B18477"/>
    </row>
    <row r="18478" spans="2:2" x14ac:dyDescent="0.25">
      <c r="B18478"/>
    </row>
    <row r="18479" spans="2:2" x14ac:dyDescent="0.25">
      <c r="B18479"/>
    </row>
    <row r="18480" spans="2:2" x14ac:dyDescent="0.25">
      <c r="B18480"/>
    </row>
    <row r="18481" spans="2:2" x14ac:dyDescent="0.25">
      <c r="B18481"/>
    </row>
    <row r="18482" spans="2:2" x14ac:dyDescent="0.25">
      <c r="B18482"/>
    </row>
    <row r="18483" spans="2:2" x14ac:dyDescent="0.25">
      <c r="B18483"/>
    </row>
    <row r="18484" spans="2:2" x14ac:dyDescent="0.25">
      <c r="B18484"/>
    </row>
    <row r="18485" spans="2:2" x14ac:dyDescent="0.25">
      <c r="B18485"/>
    </row>
    <row r="18486" spans="2:2" x14ac:dyDescent="0.25">
      <c r="B18486"/>
    </row>
    <row r="18487" spans="2:2" x14ac:dyDescent="0.25">
      <c r="B18487"/>
    </row>
    <row r="18488" spans="2:2" x14ac:dyDescent="0.25">
      <c r="B18488"/>
    </row>
    <row r="18489" spans="2:2" x14ac:dyDescent="0.25">
      <c r="B18489"/>
    </row>
    <row r="18490" spans="2:2" x14ac:dyDescent="0.25">
      <c r="B18490"/>
    </row>
    <row r="18491" spans="2:2" x14ac:dyDescent="0.25">
      <c r="B18491"/>
    </row>
    <row r="18492" spans="2:2" x14ac:dyDescent="0.25">
      <c r="B18492"/>
    </row>
    <row r="18493" spans="2:2" x14ac:dyDescent="0.25">
      <c r="B18493"/>
    </row>
    <row r="18494" spans="2:2" x14ac:dyDescent="0.25">
      <c r="B18494"/>
    </row>
    <row r="18495" spans="2:2" x14ac:dyDescent="0.25">
      <c r="B18495"/>
    </row>
    <row r="18496" spans="2:2" x14ac:dyDescent="0.25">
      <c r="B18496"/>
    </row>
    <row r="18497" spans="2:2" x14ac:dyDescent="0.25">
      <c r="B18497"/>
    </row>
    <row r="18498" spans="2:2" x14ac:dyDescent="0.25">
      <c r="B18498"/>
    </row>
    <row r="18499" spans="2:2" x14ac:dyDescent="0.25">
      <c r="B18499"/>
    </row>
    <row r="18500" spans="2:2" x14ac:dyDescent="0.25">
      <c r="B18500"/>
    </row>
    <row r="18501" spans="2:2" x14ac:dyDescent="0.25">
      <c r="B18501"/>
    </row>
    <row r="18502" spans="2:2" x14ac:dyDescent="0.25">
      <c r="B18502"/>
    </row>
    <row r="18503" spans="2:2" x14ac:dyDescent="0.25">
      <c r="B18503"/>
    </row>
    <row r="18504" spans="2:2" x14ac:dyDescent="0.25">
      <c r="B18504"/>
    </row>
    <row r="18505" spans="2:2" x14ac:dyDescent="0.25">
      <c r="B18505"/>
    </row>
    <row r="18506" spans="2:2" x14ac:dyDescent="0.25">
      <c r="B18506"/>
    </row>
    <row r="18507" spans="2:2" x14ac:dyDescent="0.25">
      <c r="B18507"/>
    </row>
    <row r="18508" spans="2:2" x14ac:dyDescent="0.25">
      <c r="B18508"/>
    </row>
    <row r="18509" spans="2:2" x14ac:dyDescent="0.25">
      <c r="B18509"/>
    </row>
    <row r="18510" spans="2:2" x14ac:dyDescent="0.25">
      <c r="B18510"/>
    </row>
    <row r="18511" spans="2:2" x14ac:dyDescent="0.25">
      <c r="B18511"/>
    </row>
    <row r="18512" spans="2:2" x14ac:dyDescent="0.25">
      <c r="B18512"/>
    </row>
    <row r="18513" spans="2:2" x14ac:dyDescent="0.25">
      <c r="B18513"/>
    </row>
    <row r="18514" spans="2:2" x14ac:dyDescent="0.25">
      <c r="B18514"/>
    </row>
    <row r="18515" spans="2:2" x14ac:dyDescent="0.25">
      <c r="B18515"/>
    </row>
    <row r="18516" spans="2:2" x14ac:dyDescent="0.25">
      <c r="B18516"/>
    </row>
    <row r="18517" spans="2:2" x14ac:dyDescent="0.25">
      <c r="B18517"/>
    </row>
    <row r="18518" spans="2:2" x14ac:dyDescent="0.25">
      <c r="B18518"/>
    </row>
    <row r="18519" spans="2:2" x14ac:dyDescent="0.25">
      <c r="B18519"/>
    </row>
    <row r="18520" spans="2:2" x14ac:dyDescent="0.25">
      <c r="B18520"/>
    </row>
    <row r="18521" spans="2:2" x14ac:dyDescent="0.25">
      <c r="B18521"/>
    </row>
    <row r="18522" spans="2:2" x14ac:dyDescent="0.25">
      <c r="B18522"/>
    </row>
    <row r="18523" spans="2:2" x14ac:dyDescent="0.25">
      <c r="B18523"/>
    </row>
    <row r="18524" spans="2:2" x14ac:dyDescent="0.25">
      <c r="B18524"/>
    </row>
    <row r="18525" spans="2:2" x14ac:dyDescent="0.25">
      <c r="B18525"/>
    </row>
    <row r="18526" spans="2:2" x14ac:dyDescent="0.25">
      <c r="B18526"/>
    </row>
    <row r="18527" spans="2:2" x14ac:dyDescent="0.25">
      <c r="B18527"/>
    </row>
    <row r="18528" spans="2:2" x14ac:dyDescent="0.25">
      <c r="B18528"/>
    </row>
    <row r="18529" spans="2:2" x14ac:dyDescent="0.25">
      <c r="B18529"/>
    </row>
    <row r="18530" spans="2:2" x14ac:dyDescent="0.25">
      <c r="B18530"/>
    </row>
    <row r="18531" spans="2:2" x14ac:dyDescent="0.25">
      <c r="B18531"/>
    </row>
    <row r="18532" spans="2:2" x14ac:dyDescent="0.25">
      <c r="B18532"/>
    </row>
    <row r="18533" spans="2:2" x14ac:dyDescent="0.25">
      <c r="B18533"/>
    </row>
    <row r="18534" spans="2:2" x14ac:dyDescent="0.25">
      <c r="B18534"/>
    </row>
    <row r="18535" spans="2:2" x14ac:dyDescent="0.25">
      <c r="B18535"/>
    </row>
    <row r="18536" spans="2:2" x14ac:dyDescent="0.25">
      <c r="B18536"/>
    </row>
    <row r="18537" spans="2:2" x14ac:dyDescent="0.25">
      <c r="B18537"/>
    </row>
    <row r="18538" spans="2:2" x14ac:dyDescent="0.25">
      <c r="B18538"/>
    </row>
    <row r="18539" spans="2:2" x14ac:dyDescent="0.25">
      <c r="B18539"/>
    </row>
    <row r="18540" spans="2:2" x14ac:dyDescent="0.25">
      <c r="B18540"/>
    </row>
    <row r="18541" spans="2:2" x14ac:dyDescent="0.25">
      <c r="B18541"/>
    </row>
    <row r="18542" spans="2:2" x14ac:dyDescent="0.25">
      <c r="B18542"/>
    </row>
    <row r="18543" spans="2:2" x14ac:dyDescent="0.25">
      <c r="B18543"/>
    </row>
    <row r="18544" spans="2:2" x14ac:dyDescent="0.25">
      <c r="B18544"/>
    </row>
    <row r="18545" spans="2:2" x14ac:dyDescent="0.25">
      <c r="B18545"/>
    </row>
    <row r="18546" spans="2:2" x14ac:dyDescent="0.25">
      <c r="B18546"/>
    </row>
    <row r="18547" spans="2:2" x14ac:dyDescent="0.25">
      <c r="B18547"/>
    </row>
    <row r="18548" spans="2:2" x14ac:dyDescent="0.25">
      <c r="B18548"/>
    </row>
    <row r="18549" spans="2:2" x14ac:dyDescent="0.25">
      <c r="B18549"/>
    </row>
    <row r="18550" spans="2:2" x14ac:dyDescent="0.25">
      <c r="B18550"/>
    </row>
    <row r="18551" spans="2:2" x14ac:dyDescent="0.25">
      <c r="B18551"/>
    </row>
    <row r="18552" spans="2:2" x14ac:dyDescent="0.25">
      <c r="B18552"/>
    </row>
    <row r="18553" spans="2:2" x14ac:dyDescent="0.25">
      <c r="B18553"/>
    </row>
    <row r="18554" spans="2:2" x14ac:dyDescent="0.25">
      <c r="B18554"/>
    </row>
    <row r="18555" spans="2:2" x14ac:dyDescent="0.25">
      <c r="B18555"/>
    </row>
    <row r="18556" spans="2:2" x14ac:dyDescent="0.25">
      <c r="B18556"/>
    </row>
    <row r="18557" spans="2:2" x14ac:dyDescent="0.25">
      <c r="B18557"/>
    </row>
    <row r="18558" spans="2:2" x14ac:dyDescent="0.25">
      <c r="B18558"/>
    </row>
    <row r="18559" spans="2:2" x14ac:dyDescent="0.25">
      <c r="B18559"/>
    </row>
    <row r="18560" spans="2:2" x14ac:dyDescent="0.25">
      <c r="B18560"/>
    </row>
    <row r="18561" spans="2:2" x14ac:dyDescent="0.25">
      <c r="B18561"/>
    </row>
    <row r="18562" spans="2:2" x14ac:dyDescent="0.25">
      <c r="B18562"/>
    </row>
    <row r="18563" spans="2:2" x14ac:dyDescent="0.25">
      <c r="B18563"/>
    </row>
    <row r="18564" spans="2:2" x14ac:dyDescent="0.25">
      <c r="B18564"/>
    </row>
    <row r="18565" spans="2:2" x14ac:dyDescent="0.25">
      <c r="B18565"/>
    </row>
    <row r="18566" spans="2:2" x14ac:dyDescent="0.25">
      <c r="B18566"/>
    </row>
    <row r="18567" spans="2:2" x14ac:dyDescent="0.25">
      <c r="B18567"/>
    </row>
    <row r="18568" spans="2:2" x14ac:dyDescent="0.25">
      <c r="B18568"/>
    </row>
    <row r="18569" spans="2:2" x14ac:dyDescent="0.25">
      <c r="B18569"/>
    </row>
    <row r="18570" spans="2:2" x14ac:dyDescent="0.25">
      <c r="B18570"/>
    </row>
    <row r="18571" spans="2:2" x14ac:dyDescent="0.25">
      <c r="B18571"/>
    </row>
    <row r="18572" spans="2:2" x14ac:dyDescent="0.25">
      <c r="B18572"/>
    </row>
    <row r="18573" spans="2:2" x14ac:dyDescent="0.25">
      <c r="B18573"/>
    </row>
    <row r="18574" spans="2:2" x14ac:dyDescent="0.25">
      <c r="B18574"/>
    </row>
    <row r="18575" spans="2:2" x14ac:dyDescent="0.25">
      <c r="B18575"/>
    </row>
    <row r="18576" spans="2:2" x14ac:dyDescent="0.25">
      <c r="B18576"/>
    </row>
    <row r="18577" spans="2:2" x14ac:dyDescent="0.25">
      <c r="B18577"/>
    </row>
    <row r="18578" spans="2:2" x14ac:dyDescent="0.25">
      <c r="B18578"/>
    </row>
    <row r="18579" spans="2:2" x14ac:dyDescent="0.25">
      <c r="B18579"/>
    </row>
    <row r="18580" spans="2:2" x14ac:dyDescent="0.25">
      <c r="B18580"/>
    </row>
    <row r="18581" spans="2:2" x14ac:dyDescent="0.25">
      <c r="B18581"/>
    </row>
    <row r="18582" spans="2:2" x14ac:dyDescent="0.25">
      <c r="B18582"/>
    </row>
    <row r="18583" spans="2:2" x14ac:dyDescent="0.25">
      <c r="B18583"/>
    </row>
    <row r="18584" spans="2:2" x14ac:dyDescent="0.25">
      <c r="B18584"/>
    </row>
    <row r="18585" spans="2:2" x14ac:dyDescent="0.25">
      <c r="B18585"/>
    </row>
    <row r="18586" spans="2:2" x14ac:dyDescent="0.25">
      <c r="B18586"/>
    </row>
    <row r="18587" spans="2:2" x14ac:dyDescent="0.25">
      <c r="B18587"/>
    </row>
    <row r="18588" spans="2:2" x14ac:dyDescent="0.25">
      <c r="B18588"/>
    </row>
    <row r="18589" spans="2:2" x14ac:dyDescent="0.25">
      <c r="B18589"/>
    </row>
    <row r="18590" spans="2:2" x14ac:dyDescent="0.25">
      <c r="B18590"/>
    </row>
    <row r="18591" spans="2:2" x14ac:dyDescent="0.25">
      <c r="B18591"/>
    </row>
    <row r="18592" spans="2:2" x14ac:dyDescent="0.25">
      <c r="B18592"/>
    </row>
    <row r="18593" spans="2:2" x14ac:dyDescent="0.25">
      <c r="B18593"/>
    </row>
    <row r="18594" spans="2:2" x14ac:dyDescent="0.25">
      <c r="B18594"/>
    </row>
    <row r="18595" spans="2:2" x14ac:dyDescent="0.25">
      <c r="B18595"/>
    </row>
    <row r="18596" spans="2:2" x14ac:dyDescent="0.25">
      <c r="B18596"/>
    </row>
    <row r="18597" spans="2:2" x14ac:dyDescent="0.25">
      <c r="B18597"/>
    </row>
    <row r="18598" spans="2:2" x14ac:dyDescent="0.25">
      <c r="B18598"/>
    </row>
    <row r="18599" spans="2:2" x14ac:dyDescent="0.25">
      <c r="B18599"/>
    </row>
    <row r="18600" spans="2:2" x14ac:dyDescent="0.25">
      <c r="B18600"/>
    </row>
    <row r="18601" spans="2:2" x14ac:dyDescent="0.25">
      <c r="B18601"/>
    </row>
    <row r="18602" spans="2:2" x14ac:dyDescent="0.25">
      <c r="B18602"/>
    </row>
    <row r="18603" spans="2:2" x14ac:dyDescent="0.25">
      <c r="B18603"/>
    </row>
    <row r="18604" spans="2:2" x14ac:dyDescent="0.25">
      <c r="B18604"/>
    </row>
    <row r="18605" spans="2:2" x14ac:dyDescent="0.25">
      <c r="B18605"/>
    </row>
    <row r="18606" spans="2:2" x14ac:dyDescent="0.25">
      <c r="B18606"/>
    </row>
    <row r="18607" spans="2:2" x14ac:dyDescent="0.25">
      <c r="B18607"/>
    </row>
    <row r="18608" spans="2:2" x14ac:dyDescent="0.25">
      <c r="B18608"/>
    </row>
    <row r="18609" spans="2:2" x14ac:dyDescent="0.25">
      <c r="B18609"/>
    </row>
    <row r="18610" spans="2:2" x14ac:dyDescent="0.25">
      <c r="B18610"/>
    </row>
    <row r="18611" spans="2:2" x14ac:dyDescent="0.25">
      <c r="B18611"/>
    </row>
    <row r="18612" spans="2:2" x14ac:dyDescent="0.25">
      <c r="B18612"/>
    </row>
    <row r="18613" spans="2:2" x14ac:dyDescent="0.25">
      <c r="B18613"/>
    </row>
    <row r="18614" spans="2:2" x14ac:dyDescent="0.25">
      <c r="B18614"/>
    </row>
    <row r="18615" spans="2:2" x14ac:dyDescent="0.25">
      <c r="B18615"/>
    </row>
    <row r="18616" spans="2:2" x14ac:dyDescent="0.25">
      <c r="B18616"/>
    </row>
    <row r="18617" spans="2:2" x14ac:dyDescent="0.25">
      <c r="B18617"/>
    </row>
    <row r="18618" spans="2:2" x14ac:dyDescent="0.25">
      <c r="B18618"/>
    </row>
    <row r="18619" spans="2:2" x14ac:dyDescent="0.25">
      <c r="B18619"/>
    </row>
    <row r="18620" spans="2:2" x14ac:dyDescent="0.25">
      <c r="B18620"/>
    </row>
    <row r="18621" spans="2:2" x14ac:dyDescent="0.25">
      <c r="B18621"/>
    </row>
    <row r="18622" spans="2:2" x14ac:dyDescent="0.25">
      <c r="B18622"/>
    </row>
    <row r="18623" spans="2:2" x14ac:dyDescent="0.25">
      <c r="B18623"/>
    </row>
    <row r="18624" spans="2:2" x14ac:dyDescent="0.25">
      <c r="B18624"/>
    </row>
    <row r="18625" spans="2:2" x14ac:dyDescent="0.25">
      <c r="B18625"/>
    </row>
    <row r="18626" spans="2:2" x14ac:dyDescent="0.25">
      <c r="B18626"/>
    </row>
    <row r="18627" spans="2:2" x14ac:dyDescent="0.25">
      <c r="B18627"/>
    </row>
    <row r="18628" spans="2:2" x14ac:dyDescent="0.25">
      <c r="B18628"/>
    </row>
    <row r="18629" spans="2:2" x14ac:dyDescent="0.25">
      <c r="B18629"/>
    </row>
    <row r="18630" spans="2:2" x14ac:dyDescent="0.25">
      <c r="B18630"/>
    </row>
    <row r="18631" spans="2:2" x14ac:dyDescent="0.25">
      <c r="B18631"/>
    </row>
    <row r="18632" spans="2:2" x14ac:dyDescent="0.25">
      <c r="B18632"/>
    </row>
    <row r="18633" spans="2:2" x14ac:dyDescent="0.25">
      <c r="B18633"/>
    </row>
    <row r="18634" spans="2:2" x14ac:dyDescent="0.25">
      <c r="B18634"/>
    </row>
    <row r="18635" spans="2:2" x14ac:dyDescent="0.25">
      <c r="B18635"/>
    </row>
    <row r="18636" spans="2:2" x14ac:dyDescent="0.25">
      <c r="B18636"/>
    </row>
    <row r="18637" spans="2:2" x14ac:dyDescent="0.25">
      <c r="B18637"/>
    </row>
    <row r="18638" spans="2:2" x14ac:dyDescent="0.25">
      <c r="B18638"/>
    </row>
    <row r="18639" spans="2:2" x14ac:dyDescent="0.25">
      <c r="B18639"/>
    </row>
    <row r="18640" spans="2:2" x14ac:dyDescent="0.25">
      <c r="B18640"/>
    </row>
    <row r="18641" spans="2:2" x14ac:dyDescent="0.25">
      <c r="B18641"/>
    </row>
    <row r="18642" spans="2:2" x14ac:dyDescent="0.25">
      <c r="B18642"/>
    </row>
    <row r="18643" spans="2:2" x14ac:dyDescent="0.25">
      <c r="B18643"/>
    </row>
    <row r="18644" spans="2:2" x14ac:dyDescent="0.25">
      <c r="B18644"/>
    </row>
    <row r="18645" spans="2:2" x14ac:dyDescent="0.25">
      <c r="B18645"/>
    </row>
    <row r="18646" spans="2:2" x14ac:dyDescent="0.25">
      <c r="B18646"/>
    </row>
    <row r="18647" spans="2:2" x14ac:dyDescent="0.25">
      <c r="B18647"/>
    </row>
    <row r="18648" spans="2:2" x14ac:dyDescent="0.25">
      <c r="B18648"/>
    </row>
    <row r="18649" spans="2:2" x14ac:dyDescent="0.25">
      <c r="B18649"/>
    </row>
    <row r="18650" spans="2:2" x14ac:dyDescent="0.25">
      <c r="B18650"/>
    </row>
    <row r="18651" spans="2:2" x14ac:dyDescent="0.25">
      <c r="B18651"/>
    </row>
    <row r="18652" spans="2:2" x14ac:dyDescent="0.25">
      <c r="B18652"/>
    </row>
    <row r="18653" spans="2:2" x14ac:dyDescent="0.25">
      <c r="B18653"/>
    </row>
    <row r="18654" spans="2:2" x14ac:dyDescent="0.25">
      <c r="B18654"/>
    </row>
    <row r="18655" spans="2:2" x14ac:dyDescent="0.25">
      <c r="B18655"/>
    </row>
    <row r="18656" spans="2:2" x14ac:dyDescent="0.25">
      <c r="B18656"/>
    </row>
    <row r="18657" spans="2:2" x14ac:dyDescent="0.25">
      <c r="B18657"/>
    </row>
    <row r="18658" spans="2:2" x14ac:dyDescent="0.25">
      <c r="B18658"/>
    </row>
    <row r="18659" spans="2:2" x14ac:dyDescent="0.25">
      <c r="B18659"/>
    </row>
    <row r="18660" spans="2:2" x14ac:dyDescent="0.25">
      <c r="B18660"/>
    </row>
    <row r="18661" spans="2:2" x14ac:dyDescent="0.25">
      <c r="B18661"/>
    </row>
    <row r="18662" spans="2:2" x14ac:dyDescent="0.25">
      <c r="B18662"/>
    </row>
    <row r="18663" spans="2:2" x14ac:dyDescent="0.25">
      <c r="B18663"/>
    </row>
    <row r="18664" spans="2:2" x14ac:dyDescent="0.25">
      <c r="B18664"/>
    </row>
    <row r="18665" spans="2:2" x14ac:dyDescent="0.25">
      <c r="B18665"/>
    </row>
    <row r="18666" spans="2:2" x14ac:dyDescent="0.25">
      <c r="B18666"/>
    </row>
    <row r="18667" spans="2:2" x14ac:dyDescent="0.25">
      <c r="B18667"/>
    </row>
    <row r="18668" spans="2:2" x14ac:dyDescent="0.25">
      <c r="B18668"/>
    </row>
    <row r="18669" spans="2:2" x14ac:dyDescent="0.25">
      <c r="B18669"/>
    </row>
    <row r="18670" spans="2:2" x14ac:dyDescent="0.25">
      <c r="B18670"/>
    </row>
    <row r="18671" spans="2:2" x14ac:dyDescent="0.25">
      <c r="B18671"/>
    </row>
    <row r="18672" spans="2:2" x14ac:dyDescent="0.25">
      <c r="B18672"/>
    </row>
    <row r="18673" spans="2:2" x14ac:dyDescent="0.25">
      <c r="B18673"/>
    </row>
    <row r="18674" spans="2:2" x14ac:dyDescent="0.25">
      <c r="B18674"/>
    </row>
    <row r="18675" spans="2:2" x14ac:dyDescent="0.25">
      <c r="B18675"/>
    </row>
    <row r="18676" spans="2:2" x14ac:dyDescent="0.25">
      <c r="B18676"/>
    </row>
    <row r="18677" spans="2:2" x14ac:dyDescent="0.25">
      <c r="B18677"/>
    </row>
    <row r="18678" spans="2:2" x14ac:dyDescent="0.25">
      <c r="B18678"/>
    </row>
    <row r="18679" spans="2:2" x14ac:dyDescent="0.25">
      <c r="B18679"/>
    </row>
    <row r="18680" spans="2:2" x14ac:dyDescent="0.25">
      <c r="B18680"/>
    </row>
    <row r="18681" spans="2:2" x14ac:dyDescent="0.25">
      <c r="B18681"/>
    </row>
    <row r="18682" spans="2:2" x14ac:dyDescent="0.25">
      <c r="B18682"/>
    </row>
    <row r="18683" spans="2:2" x14ac:dyDescent="0.25">
      <c r="B18683"/>
    </row>
    <row r="18684" spans="2:2" x14ac:dyDescent="0.25">
      <c r="B18684"/>
    </row>
    <row r="18685" spans="2:2" x14ac:dyDescent="0.25">
      <c r="B18685"/>
    </row>
    <row r="18686" spans="2:2" x14ac:dyDescent="0.25">
      <c r="B18686"/>
    </row>
    <row r="18687" spans="2:2" x14ac:dyDescent="0.25">
      <c r="B18687"/>
    </row>
    <row r="18688" spans="2:2" x14ac:dyDescent="0.25">
      <c r="B18688"/>
    </row>
    <row r="18689" spans="2:2" x14ac:dyDescent="0.25">
      <c r="B18689"/>
    </row>
    <row r="18690" spans="2:2" x14ac:dyDescent="0.25">
      <c r="B18690"/>
    </row>
    <row r="18691" spans="2:2" x14ac:dyDescent="0.25">
      <c r="B18691"/>
    </row>
    <row r="18692" spans="2:2" x14ac:dyDescent="0.25">
      <c r="B18692"/>
    </row>
    <row r="18693" spans="2:2" x14ac:dyDescent="0.25">
      <c r="B18693"/>
    </row>
    <row r="18694" spans="2:2" x14ac:dyDescent="0.25">
      <c r="B18694"/>
    </row>
    <row r="18695" spans="2:2" x14ac:dyDescent="0.25">
      <c r="B18695"/>
    </row>
    <row r="18696" spans="2:2" x14ac:dyDescent="0.25">
      <c r="B18696"/>
    </row>
    <row r="18697" spans="2:2" x14ac:dyDescent="0.25">
      <c r="B18697"/>
    </row>
    <row r="18698" spans="2:2" x14ac:dyDescent="0.25">
      <c r="B18698"/>
    </row>
    <row r="18699" spans="2:2" x14ac:dyDescent="0.25">
      <c r="B18699"/>
    </row>
    <row r="18700" spans="2:2" x14ac:dyDescent="0.25">
      <c r="B18700"/>
    </row>
    <row r="18701" spans="2:2" x14ac:dyDescent="0.25">
      <c r="B18701"/>
    </row>
    <row r="18702" spans="2:2" x14ac:dyDescent="0.25">
      <c r="B18702"/>
    </row>
    <row r="18703" spans="2:2" x14ac:dyDescent="0.25">
      <c r="B18703"/>
    </row>
    <row r="18704" spans="2:2" x14ac:dyDescent="0.25">
      <c r="B18704"/>
    </row>
    <row r="18705" spans="2:2" x14ac:dyDescent="0.25">
      <c r="B18705"/>
    </row>
    <row r="18706" spans="2:2" x14ac:dyDescent="0.25">
      <c r="B18706"/>
    </row>
    <row r="18707" spans="2:2" x14ac:dyDescent="0.25">
      <c r="B18707"/>
    </row>
    <row r="18708" spans="2:2" x14ac:dyDescent="0.25">
      <c r="B18708"/>
    </row>
    <row r="18709" spans="2:2" x14ac:dyDescent="0.25">
      <c r="B18709"/>
    </row>
    <row r="18710" spans="2:2" x14ac:dyDescent="0.25">
      <c r="B18710"/>
    </row>
    <row r="18711" spans="2:2" x14ac:dyDescent="0.25">
      <c r="B18711"/>
    </row>
    <row r="18712" spans="2:2" x14ac:dyDescent="0.25">
      <c r="B18712"/>
    </row>
    <row r="18713" spans="2:2" x14ac:dyDescent="0.25">
      <c r="B18713"/>
    </row>
    <row r="18714" spans="2:2" x14ac:dyDescent="0.25">
      <c r="B18714"/>
    </row>
    <row r="18715" spans="2:2" x14ac:dyDescent="0.25">
      <c r="B18715"/>
    </row>
    <row r="18716" spans="2:2" x14ac:dyDescent="0.25">
      <c r="B18716"/>
    </row>
    <row r="18717" spans="2:2" x14ac:dyDescent="0.25">
      <c r="B18717"/>
    </row>
    <row r="18718" spans="2:2" x14ac:dyDescent="0.25">
      <c r="B18718"/>
    </row>
    <row r="18719" spans="2:2" x14ac:dyDescent="0.25">
      <c r="B18719"/>
    </row>
    <row r="18720" spans="2:2" x14ac:dyDescent="0.25">
      <c r="B18720"/>
    </row>
    <row r="18721" spans="2:2" x14ac:dyDescent="0.25">
      <c r="B18721"/>
    </row>
    <row r="18722" spans="2:2" x14ac:dyDescent="0.25">
      <c r="B18722"/>
    </row>
    <row r="18723" spans="2:2" x14ac:dyDescent="0.25">
      <c r="B18723"/>
    </row>
    <row r="18724" spans="2:2" x14ac:dyDescent="0.25">
      <c r="B18724"/>
    </row>
    <row r="18725" spans="2:2" x14ac:dyDescent="0.25">
      <c r="B18725"/>
    </row>
    <row r="18726" spans="2:2" x14ac:dyDescent="0.25">
      <c r="B18726"/>
    </row>
    <row r="18727" spans="2:2" x14ac:dyDescent="0.25">
      <c r="B18727"/>
    </row>
    <row r="18728" spans="2:2" x14ac:dyDescent="0.25">
      <c r="B18728"/>
    </row>
    <row r="18729" spans="2:2" x14ac:dyDescent="0.25">
      <c r="B18729"/>
    </row>
    <row r="18730" spans="2:2" x14ac:dyDescent="0.25">
      <c r="B18730"/>
    </row>
    <row r="18731" spans="2:2" x14ac:dyDescent="0.25">
      <c r="B18731"/>
    </row>
    <row r="18732" spans="2:2" x14ac:dyDescent="0.25">
      <c r="B18732"/>
    </row>
    <row r="18733" spans="2:2" x14ac:dyDescent="0.25">
      <c r="B18733"/>
    </row>
    <row r="18734" spans="2:2" x14ac:dyDescent="0.25">
      <c r="B18734"/>
    </row>
    <row r="18735" spans="2:2" x14ac:dyDescent="0.25">
      <c r="B18735"/>
    </row>
    <row r="18736" spans="2:2" x14ac:dyDescent="0.25">
      <c r="B18736"/>
    </row>
    <row r="18737" spans="2:2" x14ac:dyDescent="0.25">
      <c r="B18737"/>
    </row>
    <row r="18738" spans="2:2" x14ac:dyDescent="0.25">
      <c r="B18738"/>
    </row>
    <row r="18739" spans="2:2" x14ac:dyDescent="0.25">
      <c r="B18739"/>
    </row>
    <row r="18740" spans="2:2" x14ac:dyDescent="0.25">
      <c r="B18740"/>
    </row>
    <row r="18741" spans="2:2" x14ac:dyDescent="0.25">
      <c r="B18741"/>
    </row>
    <row r="18742" spans="2:2" x14ac:dyDescent="0.25">
      <c r="B18742"/>
    </row>
    <row r="18743" spans="2:2" x14ac:dyDescent="0.25">
      <c r="B18743"/>
    </row>
    <row r="18744" spans="2:2" x14ac:dyDescent="0.25">
      <c r="B18744"/>
    </row>
    <row r="18745" spans="2:2" x14ac:dyDescent="0.25">
      <c r="B18745"/>
    </row>
    <row r="18746" spans="2:2" x14ac:dyDescent="0.25">
      <c r="B18746"/>
    </row>
    <row r="18747" spans="2:2" x14ac:dyDescent="0.25">
      <c r="B18747"/>
    </row>
    <row r="18748" spans="2:2" x14ac:dyDescent="0.25">
      <c r="B18748"/>
    </row>
    <row r="18749" spans="2:2" x14ac:dyDescent="0.25">
      <c r="B18749"/>
    </row>
    <row r="18750" spans="2:2" x14ac:dyDescent="0.25">
      <c r="B18750"/>
    </row>
    <row r="18751" spans="2:2" x14ac:dyDescent="0.25">
      <c r="B18751"/>
    </row>
    <row r="18752" spans="2:2" x14ac:dyDescent="0.25">
      <c r="B18752"/>
    </row>
    <row r="18753" spans="2:2" x14ac:dyDescent="0.25">
      <c r="B18753"/>
    </row>
    <row r="18754" spans="2:2" x14ac:dyDescent="0.25">
      <c r="B18754"/>
    </row>
    <row r="18755" spans="2:2" x14ac:dyDescent="0.25">
      <c r="B18755"/>
    </row>
    <row r="18756" spans="2:2" x14ac:dyDescent="0.25">
      <c r="B18756"/>
    </row>
    <row r="18757" spans="2:2" x14ac:dyDescent="0.25">
      <c r="B18757"/>
    </row>
    <row r="18758" spans="2:2" x14ac:dyDescent="0.25">
      <c r="B18758"/>
    </row>
    <row r="18759" spans="2:2" x14ac:dyDescent="0.25">
      <c r="B18759"/>
    </row>
    <row r="18760" spans="2:2" x14ac:dyDescent="0.25">
      <c r="B18760"/>
    </row>
    <row r="18761" spans="2:2" x14ac:dyDescent="0.25">
      <c r="B18761"/>
    </row>
    <row r="18762" spans="2:2" x14ac:dyDescent="0.25">
      <c r="B18762"/>
    </row>
    <row r="18763" spans="2:2" x14ac:dyDescent="0.25">
      <c r="B18763"/>
    </row>
    <row r="18764" spans="2:2" x14ac:dyDescent="0.25">
      <c r="B18764"/>
    </row>
    <row r="18765" spans="2:2" x14ac:dyDescent="0.25">
      <c r="B18765"/>
    </row>
    <row r="18766" spans="2:2" x14ac:dyDescent="0.25">
      <c r="B18766"/>
    </row>
    <row r="18767" spans="2:2" x14ac:dyDescent="0.25">
      <c r="B18767"/>
    </row>
    <row r="18768" spans="2:2" x14ac:dyDescent="0.25">
      <c r="B18768"/>
    </row>
    <row r="18769" spans="2:2" x14ac:dyDescent="0.25">
      <c r="B18769"/>
    </row>
    <row r="18770" spans="2:2" x14ac:dyDescent="0.25">
      <c r="B18770"/>
    </row>
    <row r="18771" spans="2:2" x14ac:dyDescent="0.25">
      <c r="B18771"/>
    </row>
    <row r="18772" spans="2:2" x14ac:dyDescent="0.25">
      <c r="B18772"/>
    </row>
    <row r="18773" spans="2:2" x14ac:dyDescent="0.25">
      <c r="B18773"/>
    </row>
    <row r="18774" spans="2:2" x14ac:dyDescent="0.25">
      <c r="B18774"/>
    </row>
    <row r="18775" spans="2:2" x14ac:dyDescent="0.25">
      <c r="B18775"/>
    </row>
    <row r="18776" spans="2:2" x14ac:dyDescent="0.25">
      <c r="B18776"/>
    </row>
    <row r="18777" spans="2:2" x14ac:dyDescent="0.25">
      <c r="B18777"/>
    </row>
    <row r="18778" spans="2:2" x14ac:dyDescent="0.25">
      <c r="B18778"/>
    </row>
    <row r="18779" spans="2:2" x14ac:dyDescent="0.25">
      <c r="B18779"/>
    </row>
    <row r="18780" spans="2:2" x14ac:dyDescent="0.25">
      <c r="B18780"/>
    </row>
    <row r="18781" spans="2:2" x14ac:dyDescent="0.25">
      <c r="B18781"/>
    </row>
    <row r="18782" spans="2:2" x14ac:dyDescent="0.25">
      <c r="B18782"/>
    </row>
    <row r="18783" spans="2:2" x14ac:dyDescent="0.25">
      <c r="B18783"/>
    </row>
    <row r="18784" spans="2:2" x14ac:dyDescent="0.25">
      <c r="B18784"/>
    </row>
    <row r="18785" spans="2:2" x14ac:dyDescent="0.25">
      <c r="B18785"/>
    </row>
    <row r="18786" spans="2:2" x14ac:dyDescent="0.25">
      <c r="B18786"/>
    </row>
    <row r="18787" spans="2:2" x14ac:dyDescent="0.25">
      <c r="B18787"/>
    </row>
    <row r="18788" spans="2:2" x14ac:dyDescent="0.25">
      <c r="B18788"/>
    </row>
    <row r="18789" spans="2:2" x14ac:dyDescent="0.25">
      <c r="B18789"/>
    </row>
    <row r="18790" spans="2:2" x14ac:dyDescent="0.25">
      <c r="B18790"/>
    </row>
    <row r="18791" spans="2:2" x14ac:dyDescent="0.25">
      <c r="B18791"/>
    </row>
    <row r="18792" spans="2:2" x14ac:dyDescent="0.25">
      <c r="B18792"/>
    </row>
    <row r="18793" spans="2:2" x14ac:dyDescent="0.25">
      <c r="B18793"/>
    </row>
    <row r="18794" spans="2:2" x14ac:dyDescent="0.25">
      <c r="B18794"/>
    </row>
    <row r="18795" spans="2:2" x14ac:dyDescent="0.25">
      <c r="B18795"/>
    </row>
    <row r="18796" spans="2:2" x14ac:dyDescent="0.25">
      <c r="B18796"/>
    </row>
    <row r="18797" spans="2:2" x14ac:dyDescent="0.25">
      <c r="B18797"/>
    </row>
    <row r="18798" spans="2:2" x14ac:dyDescent="0.25">
      <c r="B18798"/>
    </row>
    <row r="18799" spans="2:2" x14ac:dyDescent="0.25">
      <c r="B18799"/>
    </row>
    <row r="18800" spans="2:2" x14ac:dyDescent="0.25">
      <c r="B18800"/>
    </row>
    <row r="18801" spans="2:2" x14ac:dyDescent="0.25">
      <c r="B18801"/>
    </row>
    <row r="18802" spans="2:2" x14ac:dyDescent="0.25">
      <c r="B18802"/>
    </row>
    <row r="18803" spans="2:2" x14ac:dyDescent="0.25">
      <c r="B18803"/>
    </row>
    <row r="18804" spans="2:2" x14ac:dyDescent="0.25">
      <c r="B18804"/>
    </row>
    <row r="18805" spans="2:2" x14ac:dyDescent="0.25">
      <c r="B18805"/>
    </row>
    <row r="18806" spans="2:2" x14ac:dyDescent="0.25">
      <c r="B18806"/>
    </row>
    <row r="18807" spans="2:2" x14ac:dyDescent="0.25">
      <c r="B18807"/>
    </row>
    <row r="18808" spans="2:2" x14ac:dyDescent="0.25">
      <c r="B18808"/>
    </row>
    <row r="18809" spans="2:2" x14ac:dyDescent="0.25">
      <c r="B18809"/>
    </row>
    <row r="18810" spans="2:2" x14ac:dyDescent="0.25">
      <c r="B18810"/>
    </row>
    <row r="18811" spans="2:2" x14ac:dyDescent="0.25">
      <c r="B18811"/>
    </row>
    <row r="18812" spans="2:2" x14ac:dyDescent="0.25">
      <c r="B18812"/>
    </row>
    <row r="18813" spans="2:2" x14ac:dyDescent="0.25">
      <c r="B18813"/>
    </row>
    <row r="18814" spans="2:2" x14ac:dyDescent="0.25">
      <c r="B18814"/>
    </row>
    <row r="18815" spans="2:2" x14ac:dyDescent="0.25">
      <c r="B18815"/>
    </row>
    <row r="18816" spans="2:2" x14ac:dyDescent="0.25">
      <c r="B18816"/>
    </row>
    <row r="18817" spans="2:2" x14ac:dyDescent="0.25">
      <c r="B18817"/>
    </row>
    <row r="18818" spans="2:2" x14ac:dyDescent="0.25">
      <c r="B18818"/>
    </row>
    <row r="18819" spans="2:2" x14ac:dyDescent="0.25">
      <c r="B18819"/>
    </row>
    <row r="18820" spans="2:2" x14ac:dyDescent="0.25">
      <c r="B18820"/>
    </row>
    <row r="18821" spans="2:2" x14ac:dyDescent="0.25">
      <c r="B18821"/>
    </row>
    <row r="18822" spans="2:2" x14ac:dyDescent="0.25">
      <c r="B18822"/>
    </row>
    <row r="18823" spans="2:2" x14ac:dyDescent="0.25">
      <c r="B18823"/>
    </row>
    <row r="18824" spans="2:2" x14ac:dyDescent="0.25">
      <c r="B18824"/>
    </row>
    <row r="18825" spans="2:2" x14ac:dyDescent="0.25">
      <c r="B18825"/>
    </row>
    <row r="18826" spans="2:2" x14ac:dyDescent="0.25">
      <c r="B18826"/>
    </row>
    <row r="18827" spans="2:2" x14ac:dyDescent="0.25">
      <c r="B18827"/>
    </row>
    <row r="18828" spans="2:2" x14ac:dyDescent="0.25">
      <c r="B18828"/>
    </row>
    <row r="18829" spans="2:2" x14ac:dyDescent="0.25">
      <c r="B18829"/>
    </row>
    <row r="18830" spans="2:2" x14ac:dyDescent="0.25">
      <c r="B18830"/>
    </row>
    <row r="18831" spans="2:2" x14ac:dyDescent="0.25">
      <c r="B18831"/>
    </row>
    <row r="18832" spans="2:2" x14ac:dyDescent="0.25">
      <c r="B18832"/>
    </row>
    <row r="18833" spans="2:2" x14ac:dyDescent="0.25">
      <c r="B18833"/>
    </row>
    <row r="18834" spans="2:2" x14ac:dyDescent="0.25">
      <c r="B18834"/>
    </row>
    <row r="18835" spans="2:2" x14ac:dyDescent="0.25">
      <c r="B18835"/>
    </row>
    <row r="18836" spans="2:2" x14ac:dyDescent="0.25">
      <c r="B18836"/>
    </row>
    <row r="18837" spans="2:2" x14ac:dyDescent="0.25">
      <c r="B18837"/>
    </row>
    <row r="18838" spans="2:2" x14ac:dyDescent="0.25">
      <c r="B18838"/>
    </row>
    <row r="18839" spans="2:2" x14ac:dyDescent="0.25">
      <c r="B18839"/>
    </row>
    <row r="18840" spans="2:2" x14ac:dyDescent="0.25">
      <c r="B18840"/>
    </row>
    <row r="18841" spans="2:2" x14ac:dyDescent="0.25">
      <c r="B18841"/>
    </row>
    <row r="18842" spans="2:2" x14ac:dyDescent="0.25">
      <c r="B18842"/>
    </row>
    <row r="18843" spans="2:2" x14ac:dyDescent="0.25">
      <c r="B18843"/>
    </row>
    <row r="18844" spans="2:2" x14ac:dyDescent="0.25">
      <c r="B18844"/>
    </row>
    <row r="18845" spans="2:2" x14ac:dyDescent="0.25">
      <c r="B18845"/>
    </row>
    <row r="18846" spans="2:2" x14ac:dyDescent="0.25">
      <c r="B18846"/>
    </row>
    <row r="18847" spans="2:2" x14ac:dyDescent="0.25">
      <c r="B18847"/>
    </row>
    <row r="18848" spans="2:2" x14ac:dyDescent="0.25">
      <c r="B18848"/>
    </row>
    <row r="18849" spans="2:2" x14ac:dyDescent="0.25">
      <c r="B18849"/>
    </row>
    <row r="18850" spans="2:2" x14ac:dyDescent="0.25">
      <c r="B18850"/>
    </row>
    <row r="18851" spans="2:2" x14ac:dyDescent="0.25">
      <c r="B18851"/>
    </row>
    <row r="18852" spans="2:2" x14ac:dyDescent="0.25">
      <c r="B18852"/>
    </row>
    <row r="18853" spans="2:2" x14ac:dyDescent="0.25">
      <c r="B18853"/>
    </row>
    <row r="18854" spans="2:2" x14ac:dyDescent="0.25">
      <c r="B18854"/>
    </row>
    <row r="18855" spans="2:2" x14ac:dyDescent="0.25">
      <c r="B18855"/>
    </row>
    <row r="18856" spans="2:2" x14ac:dyDescent="0.25">
      <c r="B18856"/>
    </row>
    <row r="18857" spans="2:2" x14ac:dyDescent="0.25">
      <c r="B18857"/>
    </row>
    <row r="18858" spans="2:2" x14ac:dyDescent="0.25">
      <c r="B18858"/>
    </row>
    <row r="18859" spans="2:2" x14ac:dyDescent="0.25">
      <c r="B18859"/>
    </row>
    <row r="18860" spans="2:2" x14ac:dyDescent="0.25">
      <c r="B18860"/>
    </row>
    <row r="18861" spans="2:2" x14ac:dyDescent="0.25">
      <c r="B18861"/>
    </row>
    <row r="18862" spans="2:2" x14ac:dyDescent="0.25">
      <c r="B18862"/>
    </row>
    <row r="18863" spans="2:2" x14ac:dyDescent="0.25">
      <c r="B18863"/>
    </row>
    <row r="18864" spans="2:2" x14ac:dyDescent="0.25">
      <c r="B18864"/>
    </row>
    <row r="18865" spans="2:2" x14ac:dyDescent="0.25">
      <c r="B18865"/>
    </row>
    <row r="18866" spans="2:2" x14ac:dyDescent="0.25">
      <c r="B18866"/>
    </row>
    <row r="18867" spans="2:2" x14ac:dyDescent="0.25">
      <c r="B18867"/>
    </row>
    <row r="18868" spans="2:2" x14ac:dyDescent="0.25">
      <c r="B18868"/>
    </row>
    <row r="18869" spans="2:2" x14ac:dyDescent="0.25">
      <c r="B18869"/>
    </row>
    <row r="18870" spans="2:2" x14ac:dyDescent="0.25">
      <c r="B18870"/>
    </row>
    <row r="18871" spans="2:2" x14ac:dyDescent="0.25">
      <c r="B18871"/>
    </row>
    <row r="18872" spans="2:2" x14ac:dyDescent="0.25">
      <c r="B18872"/>
    </row>
    <row r="18873" spans="2:2" x14ac:dyDescent="0.25">
      <c r="B18873"/>
    </row>
    <row r="18874" spans="2:2" x14ac:dyDescent="0.25">
      <c r="B18874"/>
    </row>
    <row r="18875" spans="2:2" x14ac:dyDescent="0.25">
      <c r="B18875"/>
    </row>
    <row r="18876" spans="2:2" x14ac:dyDescent="0.25">
      <c r="B18876"/>
    </row>
    <row r="18877" spans="2:2" x14ac:dyDescent="0.25">
      <c r="B18877"/>
    </row>
    <row r="18878" spans="2:2" x14ac:dyDescent="0.25">
      <c r="B18878"/>
    </row>
    <row r="18879" spans="2:2" x14ac:dyDescent="0.25">
      <c r="B18879"/>
    </row>
    <row r="18880" spans="2:2" x14ac:dyDescent="0.25">
      <c r="B18880"/>
    </row>
    <row r="18881" spans="2:2" x14ac:dyDescent="0.25">
      <c r="B18881"/>
    </row>
    <row r="18882" spans="2:2" x14ac:dyDescent="0.25">
      <c r="B18882"/>
    </row>
    <row r="18883" spans="2:2" x14ac:dyDescent="0.25">
      <c r="B18883"/>
    </row>
    <row r="18884" spans="2:2" x14ac:dyDescent="0.25">
      <c r="B18884"/>
    </row>
    <row r="18885" spans="2:2" x14ac:dyDescent="0.25">
      <c r="B18885"/>
    </row>
    <row r="18886" spans="2:2" x14ac:dyDescent="0.25">
      <c r="B18886"/>
    </row>
    <row r="18887" spans="2:2" x14ac:dyDescent="0.25">
      <c r="B18887"/>
    </row>
    <row r="18888" spans="2:2" x14ac:dyDescent="0.25">
      <c r="B18888"/>
    </row>
    <row r="18889" spans="2:2" x14ac:dyDescent="0.25">
      <c r="B18889"/>
    </row>
    <row r="18890" spans="2:2" x14ac:dyDescent="0.25">
      <c r="B18890"/>
    </row>
    <row r="18891" spans="2:2" x14ac:dyDescent="0.25">
      <c r="B18891"/>
    </row>
    <row r="18892" spans="2:2" x14ac:dyDescent="0.25">
      <c r="B18892"/>
    </row>
    <row r="18893" spans="2:2" x14ac:dyDescent="0.25">
      <c r="B18893"/>
    </row>
    <row r="18894" spans="2:2" x14ac:dyDescent="0.25">
      <c r="B18894"/>
    </row>
    <row r="18895" spans="2:2" x14ac:dyDescent="0.25">
      <c r="B18895"/>
    </row>
    <row r="18896" spans="2:2" x14ac:dyDescent="0.25">
      <c r="B18896"/>
    </row>
    <row r="18897" spans="2:2" x14ac:dyDescent="0.25">
      <c r="B18897"/>
    </row>
    <row r="18898" spans="2:2" x14ac:dyDescent="0.25">
      <c r="B18898"/>
    </row>
    <row r="18899" spans="2:2" x14ac:dyDescent="0.25">
      <c r="B18899"/>
    </row>
    <row r="18900" spans="2:2" x14ac:dyDescent="0.25">
      <c r="B18900"/>
    </row>
    <row r="18901" spans="2:2" x14ac:dyDescent="0.25">
      <c r="B18901"/>
    </row>
    <row r="18902" spans="2:2" x14ac:dyDescent="0.25">
      <c r="B18902"/>
    </row>
    <row r="18903" spans="2:2" x14ac:dyDescent="0.25">
      <c r="B18903"/>
    </row>
    <row r="18904" spans="2:2" x14ac:dyDescent="0.25">
      <c r="B18904"/>
    </row>
    <row r="18905" spans="2:2" x14ac:dyDescent="0.25">
      <c r="B18905"/>
    </row>
    <row r="18906" spans="2:2" x14ac:dyDescent="0.25">
      <c r="B18906"/>
    </row>
    <row r="18907" spans="2:2" x14ac:dyDescent="0.25">
      <c r="B18907"/>
    </row>
    <row r="18908" spans="2:2" x14ac:dyDescent="0.25">
      <c r="B18908"/>
    </row>
    <row r="18909" spans="2:2" x14ac:dyDescent="0.25">
      <c r="B18909"/>
    </row>
    <row r="18910" spans="2:2" x14ac:dyDescent="0.25">
      <c r="B18910"/>
    </row>
    <row r="18911" spans="2:2" x14ac:dyDescent="0.25">
      <c r="B18911"/>
    </row>
    <row r="18912" spans="2:2" x14ac:dyDescent="0.25">
      <c r="B18912"/>
    </row>
    <row r="18913" spans="2:2" x14ac:dyDescent="0.25">
      <c r="B18913"/>
    </row>
    <row r="18914" spans="2:2" x14ac:dyDescent="0.25">
      <c r="B18914"/>
    </row>
    <row r="18915" spans="2:2" x14ac:dyDescent="0.25">
      <c r="B18915"/>
    </row>
    <row r="18916" spans="2:2" x14ac:dyDescent="0.25">
      <c r="B18916"/>
    </row>
    <row r="18917" spans="2:2" x14ac:dyDescent="0.25">
      <c r="B18917"/>
    </row>
    <row r="18918" spans="2:2" x14ac:dyDescent="0.25">
      <c r="B18918"/>
    </row>
    <row r="18919" spans="2:2" x14ac:dyDescent="0.25">
      <c r="B18919"/>
    </row>
    <row r="18920" spans="2:2" x14ac:dyDescent="0.25">
      <c r="B18920"/>
    </row>
    <row r="18921" spans="2:2" x14ac:dyDescent="0.25">
      <c r="B18921"/>
    </row>
    <row r="18922" spans="2:2" x14ac:dyDescent="0.25">
      <c r="B18922"/>
    </row>
    <row r="18923" spans="2:2" x14ac:dyDescent="0.25">
      <c r="B18923"/>
    </row>
    <row r="18924" spans="2:2" x14ac:dyDescent="0.25">
      <c r="B18924"/>
    </row>
    <row r="18925" spans="2:2" x14ac:dyDescent="0.25">
      <c r="B18925"/>
    </row>
    <row r="18926" spans="2:2" x14ac:dyDescent="0.25">
      <c r="B18926"/>
    </row>
    <row r="18927" spans="2:2" x14ac:dyDescent="0.25">
      <c r="B18927"/>
    </row>
    <row r="18928" spans="2:2" x14ac:dyDescent="0.25">
      <c r="B18928"/>
    </row>
    <row r="18929" spans="2:2" x14ac:dyDescent="0.25">
      <c r="B18929"/>
    </row>
    <row r="18930" spans="2:2" x14ac:dyDescent="0.25">
      <c r="B18930"/>
    </row>
    <row r="18931" spans="2:2" x14ac:dyDescent="0.25">
      <c r="B18931"/>
    </row>
    <row r="18932" spans="2:2" x14ac:dyDescent="0.25">
      <c r="B18932"/>
    </row>
    <row r="18933" spans="2:2" x14ac:dyDescent="0.25">
      <c r="B18933"/>
    </row>
    <row r="18934" spans="2:2" x14ac:dyDescent="0.25">
      <c r="B18934"/>
    </row>
    <row r="18935" spans="2:2" x14ac:dyDescent="0.25">
      <c r="B18935"/>
    </row>
    <row r="18936" spans="2:2" x14ac:dyDescent="0.25">
      <c r="B18936"/>
    </row>
    <row r="18937" spans="2:2" x14ac:dyDescent="0.25">
      <c r="B18937"/>
    </row>
    <row r="18938" spans="2:2" x14ac:dyDescent="0.25">
      <c r="B18938"/>
    </row>
    <row r="18939" spans="2:2" x14ac:dyDescent="0.25">
      <c r="B18939"/>
    </row>
    <row r="18940" spans="2:2" x14ac:dyDescent="0.25">
      <c r="B18940"/>
    </row>
    <row r="18941" spans="2:2" x14ac:dyDescent="0.25">
      <c r="B18941"/>
    </row>
    <row r="18942" spans="2:2" x14ac:dyDescent="0.25">
      <c r="B18942"/>
    </row>
    <row r="18943" spans="2:2" x14ac:dyDescent="0.25">
      <c r="B18943"/>
    </row>
    <row r="18944" spans="2:2" x14ac:dyDescent="0.25">
      <c r="B18944"/>
    </row>
    <row r="18945" spans="2:2" x14ac:dyDescent="0.25">
      <c r="B18945"/>
    </row>
    <row r="18946" spans="2:2" x14ac:dyDescent="0.25">
      <c r="B18946"/>
    </row>
    <row r="18947" spans="2:2" x14ac:dyDescent="0.25">
      <c r="B18947"/>
    </row>
    <row r="18948" spans="2:2" x14ac:dyDescent="0.25">
      <c r="B18948"/>
    </row>
    <row r="18949" spans="2:2" x14ac:dyDescent="0.25">
      <c r="B18949"/>
    </row>
    <row r="18950" spans="2:2" x14ac:dyDescent="0.25">
      <c r="B18950"/>
    </row>
    <row r="18951" spans="2:2" x14ac:dyDescent="0.25">
      <c r="B18951"/>
    </row>
    <row r="18952" spans="2:2" x14ac:dyDescent="0.25">
      <c r="B18952"/>
    </row>
    <row r="18953" spans="2:2" x14ac:dyDescent="0.25">
      <c r="B18953"/>
    </row>
    <row r="18954" spans="2:2" x14ac:dyDescent="0.25">
      <c r="B18954"/>
    </row>
    <row r="18955" spans="2:2" x14ac:dyDescent="0.25">
      <c r="B18955"/>
    </row>
    <row r="18956" spans="2:2" x14ac:dyDescent="0.25">
      <c r="B18956"/>
    </row>
    <row r="18957" spans="2:2" x14ac:dyDescent="0.25">
      <c r="B18957"/>
    </row>
    <row r="18958" spans="2:2" x14ac:dyDescent="0.25">
      <c r="B18958"/>
    </row>
    <row r="18959" spans="2:2" x14ac:dyDescent="0.25">
      <c r="B18959"/>
    </row>
    <row r="18960" spans="2:2" x14ac:dyDescent="0.25">
      <c r="B18960"/>
    </row>
    <row r="18961" spans="2:2" x14ac:dyDescent="0.25">
      <c r="B18961"/>
    </row>
    <row r="18962" spans="2:2" x14ac:dyDescent="0.25">
      <c r="B18962"/>
    </row>
    <row r="18963" spans="2:2" x14ac:dyDescent="0.25">
      <c r="B18963"/>
    </row>
    <row r="18964" spans="2:2" x14ac:dyDescent="0.25">
      <c r="B18964"/>
    </row>
    <row r="18965" spans="2:2" x14ac:dyDescent="0.25">
      <c r="B18965"/>
    </row>
    <row r="18966" spans="2:2" x14ac:dyDescent="0.25">
      <c r="B18966"/>
    </row>
    <row r="18967" spans="2:2" x14ac:dyDescent="0.25">
      <c r="B18967"/>
    </row>
    <row r="18968" spans="2:2" x14ac:dyDescent="0.25">
      <c r="B18968"/>
    </row>
    <row r="18969" spans="2:2" x14ac:dyDescent="0.25">
      <c r="B18969"/>
    </row>
    <row r="18970" spans="2:2" x14ac:dyDescent="0.25">
      <c r="B18970"/>
    </row>
    <row r="18971" spans="2:2" x14ac:dyDescent="0.25">
      <c r="B18971"/>
    </row>
    <row r="18972" spans="2:2" x14ac:dyDescent="0.25">
      <c r="B18972"/>
    </row>
    <row r="18973" spans="2:2" x14ac:dyDescent="0.25">
      <c r="B18973"/>
    </row>
    <row r="18974" spans="2:2" x14ac:dyDescent="0.25">
      <c r="B18974"/>
    </row>
    <row r="18975" spans="2:2" x14ac:dyDescent="0.25">
      <c r="B18975"/>
    </row>
    <row r="18976" spans="2:2" x14ac:dyDescent="0.25">
      <c r="B18976"/>
    </row>
    <row r="18977" spans="2:2" x14ac:dyDescent="0.25">
      <c r="B18977"/>
    </row>
    <row r="18978" spans="2:2" x14ac:dyDescent="0.25">
      <c r="B18978"/>
    </row>
    <row r="18979" spans="2:2" x14ac:dyDescent="0.25">
      <c r="B18979"/>
    </row>
    <row r="18980" spans="2:2" x14ac:dyDescent="0.25">
      <c r="B18980"/>
    </row>
    <row r="18981" spans="2:2" x14ac:dyDescent="0.25">
      <c r="B18981"/>
    </row>
    <row r="18982" spans="2:2" x14ac:dyDescent="0.25">
      <c r="B18982"/>
    </row>
    <row r="18983" spans="2:2" x14ac:dyDescent="0.25">
      <c r="B18983"/>
    </row>
    <row r="18984" spans="2:2" x14ac:dyDescent="0.25">
      <c r="B18984"/>
    </row>
    <row r="18985" spans="2:2" x14ac:dyDescent="0.25">
      <c r="B18985"/>
    </row>
    <row r="18986" spans="2:2" x14ac:dyDescent="0.25">
      <c r="B18986"/>
    </row>
    <row r="18987" spans="2:2" x14ac:dyDescent="0.25">
      <c r="B18987"/>
    </row>
    <row r="18988" spans="2:2" x14ac:dyDescent="0.25">
      <c r="B18988"/>
    </row>
    <row r="18989" spans="2:2" x14ac:dyDescent="0.25">
      <c r="B18989"/>
    </row>
    <row r="18990" spans="2:2" x14ac:dyDescent="0.25">
      <c r="B18990"/>
    </row>
    <row r="18991" spans="2:2" x14ac:dyDescent="0.25">
      <c r="B18991"/>
    </row>
    <row r="18992" spans="2:2" x14ac:dyDescent="0.25">
      <c r="B18992"/>
    </row>
    <row r="18993" spans="2:2" x14ac:dyDescent="0.25">
      <c r="B18993"/>
    </row>
    <row r="18994" spans="2:2" x14ac:dyDescent="0.25">
      <c r="B18994"/>
    </row>
    <row r="18995" spans="2:2" x14ac:dyDescent="0.25">
      <c r="B18995"/>
    </row>
    <row r="18996" spans="2:2" x14ac:dyDescent="0.25">
      <c r="B18996"/>
    </row>
    <row r="18997" spans="2:2" x14ac:dyDescent="0.25">
      <c r="B18997"/>
    </row>
    <row r="18998" spans="2:2" x14ac:dyDescent="0.25">
      <c r="B18998"/>
    </row>
    <row r="18999" spans="2:2" x14ac:dyDescent="0.25">
      <c r="B18999"/>
    </row>
    <row r="19000" spans="2:2" x14ac:dyDescent="0.25">
      <c r="B19000"/>
    </row>
    <row r="19001" spans="2:2" x14ac:dyDescent="0.25">
      <c r="B19001"/>
    </row>
    <row r="19002" spans="2:2" x14ac:dyDescent="0.25">
      <c r="B19002"/>
    </row>
    <row r="19003" spans="2:2" x14ac:dyDescent="0.25">
      <c r="B19003"/>
    </row>
    <row r="19004" spans="2:2" x14ac:dyDescent="0.25">
      <c r="B19004"/>
    </row>
    <row r="19005" spans="2:2" x14ac:dyDescent="0.25">
      <c r="B19005"/>
    </row>
    <row r="19006" spans="2:2" x14ac:dyDescent="0.25">
      <c r="B19006"/>
    </row>
    <row r="19007" spans="2:2" x14ac:dyDescent="0.25">
      <c r="B19007"/>
    </row>
    <row r="19008" spans="2:2" x14ac:dyDescent="0.25">
      <c r="B19008"/>
    </row>
    <row r="19009" spans="2:2" x14ac:dyDescent="0.25">
      <c r="B19009"/>
    </row>
    <row r="19010" spans="2:2" x14ac:dyDescent="0.25">
      <c r="B19010"/>
    </row>
    <row r="19011" spans="2:2" x14ac:dyDescent="0.25">
      <c r="B19011"/>
    </row>
    <row r="19012" spans="2:2" x14ac:dyDescent="0.25">
      <c r="B19012"/>
    </row>
    <row r="19013" spans="2:2" x14ac:dyDescent="0.25">
      <c r="B19013"/>
    </row>
    <row r="19014" spans="2:2" x14ac:dyDescent="0.25">
      <c r="B19014"/>
    </row>
    <row r="19015" spans="2:2" x14ac:dyDescent="0.25">
      <c r="B19015"/>
    </row>
    <row r="19016" spans="2:2" x14ac:dyDescent="0.25">
      <c r="B19016"/>
    </row>
    <row r="19017" spans="2:2" x14ac:dyDescent="0.25">
      <c r="B19017"/>
    </row>
    <row r="19018" spans="2:2" x14ac:dyDescent="0.25">
      <c r="B19018"/>
    </row>
    <row r="19019" spans="2:2" x14ac:dyDescent="0.25">
      <c r="B19019"/>
    </row>
    <row r="19020" spans="2:2" x14ac:dyDescent="0.25">
      <c r="B19020"/>
    </row>
    <row r="19021" spans="2:2" x14ac:dyDescent="0.25">
      <c r="B19021"/>
    </row>
    <row r="19022" spans="2:2" x14ac:dyDescent="0.25">
      <c r="B19022"/>
    </row>
    <row r="19023" spans="2:2" x14ac:dyDescent="0.25">
      <c r="B19023"/>
    </row>
    <row r="19024" spans="2:2" x14ac:dyDescent="0.25">
      <c r="B19024"/>
    </row>
    <row r="19025" spans="2:2" x14ac:dyDescent="0.25">
      <c r="B19025"/>
    </row>
    <row r="19026" spans="2:2" x14ac:dyDescent="0.25">
      <c r="B19026"/>
    </row>
    <row r="19027" spans="2:2" x14ac:dyDescent="0.25">
      <c r="B19027"/>
    </row>
    <row r="19028" spans="2:2" x14ac:dyDescent="0.25">
      <c r="B19028"/>
    </row>
    <row r="19029" spans="2:2" x14ac:dyDescent="0.25">
      <c r="B19029"/>
    </row>
    <row r="19030" spans="2:2" x14ac:dyDescent="0.25">
      <c r="B19030"/>
    </row>
    <row r="19031" spans="2:2" x14ac:dyDescent="0.25">
      <c r="B19031"/>
    </row>
    <row r="19032" spans="2:2" x14ac:dyDescent="0.25">
      <c r="B19032"/>
    </row>
    <row r="19033" spans="2:2" x14ac:dyDescent="0.25">
      <c r="B19033"/>
    </row>
    <row r="19034" spans="2:2" x14ac:dyDescent="0.25">
      <c r="B19034"/>
    </row>
    <row r="19035" spans="2:2" x14ac:dyDescent="0.25">
      <c r="B19035"/>
    </row>
    <row r="19036" spans="2:2" x14ac:dyDescent="0.25">
      <c r="B19036"/>
    </row>
    <row r="19037" spans="2:2" x14ac:dyDescent="0.25">
      <c r="B19037"/>
    </row>
    <row r="19038" spans="2:2" x14ac:dyDescent="0.25">
      <c r="B19038"/>
    </row>
    <row r="19039" spans="2:2" x14ac:dyDescent="0.25">
      <c r="B19039"/>
    </row>
    <row r="19040" spans="2:2" x14ac:dyDescent="0.25">
      <c r="B19040"/>
    </row>
    <row r="19041" spans="2:2" x14ac:dyDescent="0.25">
      <c r="B19041"/>
    </row>
    <row r="19042" spans="2:2" x14ac:dyDescent="0.25">
      <c r="B19042"/>
    </row>
    <row r="19043" spans="2:2" x14ac:dyDescent="0.25">
      <c r="B19043"/>
    </row>
    <row r="19044" spans="2:2" x14ac:dyDescent="0.25">
      <c r="B19044"/>
    </row>
    <row r="19045" spans="2:2" x14ac:dyDescent="0.25">
      <c r="B19045"/>
    </row>
    <row r="19046" spans="2:2" x14ac:dyDescent="0.25">
      <c r="B19046"/>
    </row>
    <row r="19047" spans="2:2" x14ac:dyDescent="0.25">
      <c r="B19047"/>
    </row>
    <row r="19048" spans="2:2" x14ac:dyDescent="0.25">
      <c r="B19048"/>
    </row>
    <row r="19049" spans="2:2" x14ac:dyDescent="0.25">
      <c r="B19049"/>
    </row>
    <row r="19050" spans="2:2" x14ac:dyDescent="0.25">
      <c r="B19050"/>
    </row>
    <row r="19051" spans="2:2" x14ac:dyDescent="0.25">
      <c r="B19051"/>
    </row>
    <row r="19052" spans="2:2" x14ac:dyDescent="0.25">
      <c r="B19052"/>
    </row>
    <row r="19053" spans="2:2" x14ac:dyDescent="0.25">
      <c r="B19053"/>
    </row>
    <row r="19054" spans="2:2" x14ac:dyDescent="0.25">
      <c r="B19054"/>
    </row>
    <row r="19055" spans="2:2" x14ac:dyDescent="0.25">
      <c r="B19055"/>
    </row>
    <row r="19056" spans="2:2" x14ac:dyDescent="0.25">
      <c r="B19056"/>
    </row>
    <row r="19057" spans="2:2" x14ac:dyDescent="0.25">
      <c r="B19057"/>
    </row>
    <row r="19058" spans="2:2" x14ac:dyDescent="0.25">
      <c r="B19058"/>
    </row>
    <row r="19059" spans="2:2" x14ac:dyDescent="0.25">
      <c r="B19059"/>
    </row>
    <row r="19060" spans="2:2" x14ac:dyDescent="0.25">
      <c r="B19060"/>
    </row>
    <row r="19061" spans="2:2" x14ac:dyDescent="0.25">
      <c r="B19061"/>
    </row>
    <row r="19062" spans="2:2" x14ac:dyDescent="0.25">
      <c r="B19062"/>
    </row>
    <row r="19063" spans="2:2" x14ac:dyDescent="0.25">
      <c r="B19063"/>
    </row>
    <row r="19064" spans="2:2" x14ac:dyDescent="0.25">
      <c r="B19064"/>
    </row>
    <row r="19065" spans="2:2" x14ac:dyDescent="0.25">
      <c r="B19065"/>
    </row>
    <row r="19066" spans="2:2" x14ac:dyDescent="0.25">
      <c r="B19066"/>
    </row>
    <row r="19067" spans="2:2" x14ac:dyDescent="0.25">
      <c r="B19067"/>
    </row>
    <row r="19068" spans="2:2" x14ac:dyDescent="0.25">
      <c r="B19068"/>
    </row>
    <row r="19069" spans="2:2" x14ac:dyDescent="0.25">
      <c r="B19069"/>
    </row>
    <row r="19070" spans="2:2" x14ac:dyDescent="0.25">
      <c r="B19070"/>
    </row>
    <row r="19071" spans="2:2" x14ac:dyDescent="0.25">
      <c r="B19071"/>
    </row>
    <row r="19072" spans="2:2" x14ac:dyDescent="0.25">
      <c r="B19072"/>
    </row>
    <row r="19073" spans="2:2" x14ac:dyDescent="0.25">
      <c r="B19073"/>
    </row>
    <row r="19074" spans="2:2" x14ac:dyDescent="0.25">
      <c r="B19074"/>
    </row>
    <row r="19075" spans="2:2" x14ac:dyDescent="0.25">
      <c r="B19075"/>
    </row>
    <row r="19076" spans="2:2" x14ac:dyDescent="0.25">
      <c r="B19076"/>
    </row>
    <row r="19077" spans="2:2" x14ac:dyDescent="0.25">
      <c r="B19077"/>
    </row>
    <row r="19078" spans="2:2" x14ac:dyDescent="0.25">
      <c r="B19078"/>
    </row>
    <row r="19079" spans="2:2" x14ac:dyDescent="0.25">
      <c r="B19079"/>
    </row>
    <row r="19080" spans="2:2" x14ac:dyDescent="0.25">
      <c r="B19080"/>
    </row>
    <row r="19081" spans="2:2" x14ac:dyDescent="0.25">
      <c r="B19081"/>
    </row>
    <row r="19082" spans="2:2" x14ac:dyDescent="0.25">
      <c r="B19082"/>
    </row>
    <row r="19083" spans="2:2" x14ac:dyDescent="0.25">
      <c r="B19083"/>
    </row>
    <row r="19084" spans="2:2" x14ac:dyDescent="0.25">
      <c r="B19084"/>
    </row>
    <row r="19085" spans="2:2" x14ac:dyDescent="0.25">
      <c r="B19085"/>
    </row>
    <row r="19086" spans="2:2" x14ac:dyDescent="0.25">
      <c r="B19086"/>
    </row>
    <row r="19087" spans="2:2" x14ac:dyDescent="0.25">
      <c r="B19087"/>
    </row>
    <row r="19088" spans="2:2" x14ac:dyDescent="0.25">
      <c r="B19088"/>
    </row>
    <row r="19089" spans="2:2" x14ac:dyDescent="0.25">
      <c r="B19089"/>
    </row>
    <row r="19090" spans="2:2" x14ac:dyDescent="0.25">
      <c r="B19090"/>
    </row>
    <row r="19091" spans="2:2" x14ac:dyDescent="0.25">
      <c r="B19091"/>
    </row>
    <row r="19092" spans="2:2" x14ac:dyDescent="0.25">
      <c r="B19092"/>
    </row>
    <row r="19093" spans="2:2" x14ac:dyDescent="0.25">
      <c r="B19093"/>
    </row>
    <row r="19094" spans="2:2" x14ac:dyDescent="0.25">
      <c r="B19094"/>
    </row>
    <row r="19095" spans="2:2" x14ac:dyDescent="0.25">
      <c r="B19095"/>
    </row>
    <row r="19096" spans="2:2" x14ac:dyDescent="0.25">
      <c r="B19096"/>
    </row>
    <row r="19097" spans="2:2" x14ac:dyDescent="0.25">
      <c r="B19097"/>
    </row>
    <row r="19098" spans="2:2" x14ac:dyDescent="0.25">
      <c r="B19098"/>
    </row>
    <row r="19099" spans="2:2" x14ac:dyDescent="0.25">
      <c r="B19099"/>
    </row>
    <row r="19100" spans="2:2" x14ac:dyDescent="0.25">
      <c r="B19100"/>
    </row>
    <row r="19101" spans="2:2" x14ac:dyDescent="0.25">
      <c r="B19101"/>
    </row>
    <row r="19102" spans="2:2" x14ac:dyDescent="0.25">
      <c r="B19102"/>
    </row>
    <row r="19103" spans="2:2" x14ac:dyDescent="0.25">
      <c r="B19103"/>
    </row>
    <row r="19104" spans="2:2" x14ac:dyDescent="0.25">
      <c r="B19104"/>
    </row>
    <row r="19105" spans="2:2" x14ac:dyDescent="0.25">
      <c r="B19105"/>
    </row>
    <row r="19106" spans="2:2" x14ac:dyDescent="0.25">
      <c r="B19106"/>
    </row>
    <row r="19107" spans="2:2" x14ac:dyDescent="0.25">
      <c r="B19107"/>
    </row>
    <row r="19108" spans="2:2" x14ac:dyDescent="0.25">
      <c r="B19108"/>
    </row>
    <row r="19109" spans="2:2" x14ac:dyDescent="0.25">
      <c r="B19109"/>
    </row>
    <row r="19110" spans="2:2" x14ac:dyDescent="0.25">
      <c r="B19110"/>
    </row>
    <row r="19111" spans="2:2" x14ac:dyDescent="0.25">
      <c r="B19111"/>
    </row>
    <row r="19112" spans="2:2" x14ac:dyDescent="0.25">
      <c r="B19112"/>
    </row>
    <row r="19113" spans="2:2" x14ac:dyDescent="0.25">
      <c r="B19113"/>
    </row>
    <row r="19114" spans="2:2" x14ac:dyDescent="0.25">
      <c r="B19114"/>
    </row>
    <row r="19115" spans="2:2" x14ac:dyDescent="0.25">
      <c r="B19115"/>
    </row>
    <row r="19116" spans="2:2" x14ac:dyDescent="0.25">
      <c r="B19116"/>
    </row>
    <row r="19117" spans="2:2" x14ac:dyDescent="0.25">
      <c r="B19117"/>
    </row>
    <row r="19118" spans="2:2" x14ac:dyDescent="0.25">
      <c r="B19118"/>
    </row>
    <row r="19119" spans="2:2" x14ac:dyDescent="0.25">
      <c r="B19119"/>
    </row>
    <row r="19120" spans="2:2" x14ac:dyDescent="0.25">
      <c r="B19120"/>
    </row>
    <row r="19121" spans="2:2" x14ac:dyDescent="0.25">
      <c r="B19121"/>
    </row>
    <row r="19122" spans="2:2" x14ac:dyDescent="0.25">
      <c r="B19122"/>
    </row>
    <row r="19123" spans="2:2" x14ac:dyDescent="0.25">
      <c r="B19123"/>
    </row>
    <row r="19124" spans="2:2" x14ac:dyDescent="0.25">
      <c r="B19124"/>
    </row>
    <row r="19125" spans="2:2" x14ac:dyDescent="0.25">
      <c r="B19125"/>
    </row>
    <row r="19126" spans="2:2" x14ac:dyDescent="0.25">
      <c r="B19126"/>
    </row>
    <row r="19127" spans="2:2" x14ac:dyDescent="0.25">
      <c r="B19127"/>
    </row>
    <row r="19128" spans="2:2" x14ac:dyDescent="0.25">
      <c r="B19128"/>
    </row>
    <row r="19129" spans="2:2" x14ac:dyDescent="0.25">
      <c r="B19129"/>
    </row>
    <row r="19130" spans="2:2" x14ac:dyDescent="0.25">
      <c r="B19130"/>
    </row>
    <row r="19131" spans="2:2" x14ac:dyDescent="0.25">
      <c r="B19131"/>
    </row>
    <row r="19132" spans="2:2" x14ac:dyDescent="0.25">
      <c r="B19132"/>
    </row>
    <row r="19133" spans="2:2" x14ac:dyDescent="0.25">
      <c r="B19133"/>
    </row>
    <row r="19134" spans="2:2" x14ac:dyDescent="0.25">
      <c r="B19134"/>
    </row>
    <row r="19135" spans="2:2" x14ac:dyDescent="0.25">
      <c r="B19135"/>
    </row>
    <row r="19136" spans="2:2" x14ac:dyDescent="0.25">
      <c r="B19136"/>
    </row>
    <row r="19137" spans="2:2" x14ac:dyDescent="0.25">
      <c r="B19137"/>
    </row>
    <row r="19138" spans="2:2" x14ac:dyDescent="0.25">
      <c r="B19138"/>
    </row>
    <row r="19139" spans="2:2" x14ac:dyDescent="0.25">
      <c r="B19139"/>
    </row>
    <row r="19140" spans="2:2" x14ac:dyDescent="0.25">
      <c r="B19140"/>
    </row>
    <row r="19141" spans="2:2" x14ac:dyDescent="0.25">
      <c r="B19141"/>
    </row>
    <row r="19142" spans="2:2" x14ac:dyDescent="0.25">
      <c r="B19142"/>
    </row>
    <row r="19143" spans="2:2" x14ac:dyDescent="0.25">
      <c r="B19143"/>
    </row>
    <row r="19144" spans="2:2" x14ac:dyDescent="0.25">
      <c r="B19144"/>
    </row>
    <row r="19145" spans="2:2" x14ac:dyDescent="0.25">
      <c r="B19145"/>
    </row>
    <row r="19146" spans="2:2" x14ac:dyDescent="0.25">
      <c r="B19146"/>
    </row>
    <row r="19147" spans="2:2" x14ac:dyDescent="0.25">
      <c r="B19147"/>
    </row>
    <row r="19148" spans="2:2" x14ac:dyDescent="0.25">
      <c r="B19148"/>
    </row>
    <row r="19149" spans="2:2" x14ac:dyDescent="0.25">
      <c r="B19149"/>
    </row>
    <row r="19150" spans="2:2" x14ac:dyDescent="0.25">
      <c r="B19150"/>
    </row>
    <row r="19151" spans="2:2" x14ac:dyDescent="0.25">
      <c r="B19151"/>
    </row>
    <row r="19152" spans="2:2" x14ac:dyDescent="0.25">
      <c r="B19152"/>
    </row>
    <row r="19153" spans="2:2" x14ac:dyDescent="0.25">
      <c r="B19153"/>
    </row>
    <row r="19154" spans="2:2" x14ac:dyDescent="0.25">
      <c r="B19154"/>
    </row>
    <row r="19155" spans="2:2" x14ac:dyDescent="0.25">
      <c r="B19155"/>
    </row>
    <row r="19156" spans="2:2" x14ac:dyDescent="0.25">
      <c r="B19156"/>
    </row>
    <row r="19157" spans="2:2" x14ac:dyDescent="0.25">
      <c r="B19157"/>
    </row>
    <row r="19158" spans="2:2" x14ac:dyDescent="0.25">
      <c r="B19158"/>
    </row>
    <row r="19159" spans="2:2" x14ac:dyDescent="0.25">
      <c r="B19159"/>
    </row>
    <row r="19160" spans="2:2" x14ac:dyDescent="0.25">
      <c r="B19160"/>
    </row>
    <row r="19161" spans="2:2" x14ac:dyDescent="0.25">
      <c r="B19161"/>
    </row>
    <row r="19162" spans="2:2" x14ac:dyDescent="0.25">
      <c r="B19162"/>
    </row>
    <row r="19163" spans="2:2" x14ac:dyDescent="0.25">
      <c r="B19163"/>
    </row>
    <row r="19164" spans="2:2" x14ac:dyDescent="0.25">
      <c r="B19164"/>
    </row>
    <row r="19165" spans="2:2" x14ac:dyDescent="0.25">
      <c r="B19165"/>
    </row>
    <row r="19166" spans="2:2" x14ac:dyDescent="0.25">
      <c r="B19166"/>
    </row>
    <row r="19167" spans="2:2" x14ac:dyDescent="0.25">
      <c r="B19167"/>
    </row>
    <row r="19168" spans="2:2" x14ac:dyDescent="0.25">
      <c r="B19168"/>
    </row>
    <row r="19169" spans="2:2" x14ac:dyDescent="0.25">
      <c r="B19169"/>
    </row>
    <row r="19170" spans="2:2" x14ac:dyDescent="0.25">
      <c r="B19170"/>
    </row>
    <row r="19171" spans="2:2" x14ac:dyDescent="0.25">
      <c r="B19171"/>
    </row>
    <row r="19172" spans="2:2" x14ac:dyDescent="0.25">
      <c r="B19172"/>
    </row>
    <row r="19173" spans="2:2" x14ac:dyDescent="0.25">
      <c r="B19173"/>
    </row>
    <row r="19174" spans="2:2" x14ac:dyDescent="0.25">
      <c r="B19174"/>
    </row>
    <row r="19175" spans="2:2" x14ac:dyDescent="0.25">
      <c r="B19175"/>
    </row>
    <row r="19176" spans="2:2" x14ac:dyDescent="0.25">
      <c r="B19176"/>
    </row>
    <row r="19177" spans="2:2" x14ac:dyDescent="0.25">
      <c r="B19177"/>
    </row>
    <row r="19178" spans="2:2" x14ac:dyDescent="0.25">
      <c r="B19178"/>
    </row>
    <row r="19179" spans="2:2" x14ac:dyDescent="0.25">
      <c r="B19179"/>
    </row>
    <row r="19180" spans="2:2" x14ac:dyDescent="0.25">
      <c r="B19180"/>
    </row>
    <row r="19181" spans="2:2" x14ac:dyDescent="0.25">
      <c r="B19181"/>
    </row>
    <row r="19182" spans="2:2" x14ac:dyDescent="0.25">
      <c r="B19182"/>
    </row>
    <row r="19183" spans="2:2" x14ac:dyDescent="0.25">
      <c r="B19183"/>
    </row>
    <row r="19184" spans="2:2" x14ac:dyDescent="0.25">
      <c r="B19184"/>
    </row>
    <row r="19185" spans="2:2" x14ac:dyDescent="0.25">
      <c r="B19185"/>
    </row>
    <row r="19186" spans="2:2" x14ac:dyDescent="0.25">
      <c r="B19186"/>
    </row>
    <row r="19187" spans="2:2" x14ac:dyDescent="0.25">
      <c r="B19187"/>
    </row>
    <row r="19188" spans="2:2" x14ac:dyDescent="0.25">
      <c r="B19188"/>
    </row>
    <row r="19189" spans="2:2" x14ac:dyDescent="0.25">
      <c r="B19189"/>
    </row>
    <row r="19190" spans="2:2" x14ac:dyDescent="0.25">
      <c r="B19190"/>
    </row>
    <row r="19191" spans="2:2" x14ac:dyDescent="0.25">
      <c r="B19191"/>
    </row>
    <row r="19192" spans="2:2" x14ac:dyDescent="0.25">
      <c r="B19192"/>
    </row>
    <row r="19193" spans="2:2" x14ac:dyDescent="0.25">
      <c r="B19193"/>
    </row>
    <row r="19194" spans="2:2" x14ac:dyDescent="0.25">
      <c r="B19194"/>
    </row>
    <row r="19195" spans="2:2" x14ac:dyDescent="0.25">
      <c r="B19195"/>
    </row>
    <row r="19196" spans="2:2" x14ac:dyDescent="0.25">
      <c r="B19196"/>
    </row>
    <row r="19197" spans="2:2" x14ac:dyDescent="0.25">
      <c r="B19197"/>
    </row>
    <row r="19198" spans="2:2" x14ac:dyDescent="0.25">
      <c r="B19198"/>
    </row>
    <row r="19199" spans="2:2" x14ac:dyDescent="0.25">
      <c r="B19199"/>
    </row>
    <row r="19200" spans="2:2" x14ac:dyDescent="0.25">
      <c r="B19200"/>
    </row>
    <row r="19201" spans="2:2" x14ac:dyDescent="0.25">
      <c r="B19201"/>
    </row>
    <row r="19202" spans="2:2" x14ac:dyDescent="0.25">
      <c r="B19202"/>
    </row>
    <row r="19203" spans="2:2" x14ac:dyDescent="0.25">
      <c r="B19203"/>
    </row>
    <row r="19204" spans="2:2" x14ac:dyDescent="0.25">
      <c r="B19204"/>
    </row>
    <row r="19205" spans="2:2" x14ac:dyDescent="0.25">
      <c r="B19205"/>
    </row>
    <row r="19206" spans="2:2" x14ac:dyDescent="0.25">
      <c r="B19206"/>
    </row>
    <row r="19207" spans="2:2" x14ac:dyDescent="0.25">
      <c r="B19207"/>
    </row>
    <row r="19208" spans="2:2" x14ac:dyDescent="0.25">
      <c r="B19208"/>
    </row>
    <row r="19209" spans="2:2" x14ac:dyDescent="0.25">
      <c r="B19209"/>
    </row>
    <row r="19210" spans="2:2" x14ac:dyDescent="0.25">
      <c r="B19210"/>
    </row>
    <row r="19211" spans="2:2" x14ac:dyDescent="0.25">
      <c r="B19211"/>
    </row>
    <row r="19212" spans="2:2" x14ac:dyDescent="0.25">
      <c r="B19212"/>
    </row>
    <row r="19213" spans="2:2" x14ac:dyDescent="0.25">
      <c r="B19213"/>
    </row>
    <row r="19214" spans="2:2" x14ac:dyDescent="0.25">
      <c r="B19214"/>
    </row>
    <row r="19215" spans="2:2" x14ac:dyDescent="0.25">
      <c r="B19215"/>
    </row>
    <row r="19216" spans="2:2" x14ac:dyDescent="0.25">
      <c r="B19216"/>
    </row>
    <row r="19217" spans="2:2" x14ac:dyDescent="0.25">
      <c r="B19217"/>
    </row>
    <row r="19218" spans="2:2" x14ac:dyDescent="0.25">
      <c r="B19218"/>
    </row>
    <row r="19219" spans="2:2" x14ac:dyDescent="0.25">
      <c r="B19219"/>
    </row>
    <row r="19220" spans="2:2" x14ac:dyDescent="0.25">
      <c r="B19220"/>
    </row>
    <row r="19221" spans="2:2" x14ac:dyDescent="0.25">
      <c r="B19221"/>
    </row>
    <row r="19222" spans="2:2" x14ac:dyDescent="0.25">
      <c r="B19222"/>
    </row>
    <row r="19223" spans="2:2" x14ac:dyDescent="0.25">
      <c r="B19223"/>
    </row>
    <row r="19224" spans="2:2" x14ac:dyDescent="0.25">
      <c r="B19224"/>
    </row>
    <row r="19225" spans="2:2" x14ac:dyDescent="0.25">
      <c r="B19225"/>
    </row>
    <row r="19226" spans="2:2" x14ac:dyDescent="0.25">
      <c r="B19226"/>
    </row>
    <row r="19227" spans="2:2" x14ac:dyDescent="0.25">
      <c r="B19227"/>
    </row>
    <row r="19228" spans="2:2" x14ac:dyDescent="0.25">
      <c r="B19228"/>
    </row>
    <row r="19229" spans="2:2" x14ac:dyDescent="0.25">
      <c r="B19229"/>
    </row>
    <row r="19230" spans="2:2" x14ac:dyDescent="0.25">
      <c r="B19230"/>
    </row>
    <row r="19231" spans="2:2" x14ac:dyDescent="0.25">
      <c r="B19231"/>
    </row>
    <row r="19232" spans="2:2" x14ac:dyDescent="0.25">
      <c r="B19232"/>
    </row>
    <row r="19233" spans="2:2" x14ac:dyDescent="0.25">
      <c r="B19233"/>
    </row>
    <row r="19234" spans="2:2" x14ac:dyDescent="0.25">
      <c r="B19234"/>
    </row>
    <row r="19235" spans="2:2" x14ac:dyDescent="0.25">
      <c r="B19235"/>
    </row>
    <row r="19236" spans="2:2" x14ac:dyDescent="0.25">
      <c r="B19236"/>
    </row>
    <row r="19237" spans="2:2" x14ac:dyDescent="0.25">
      <c r="B19237"/>
    </row>
    <row r="19238" spans="2:2" x14ac:dyDescent="0.25">
      <c r="B19238"/>
    </row>
    <row r="19239" spans="2:2" x14ac:dyDescent="0.25">
      <c r="B19239"/>
    </row>
    <row r="19240" spans="2:2" x14ac:dyDescent="0.25">
      <c r="B19240"/>
    </row>
    <row r="19241" spans="2:2" x14ac:dyDescent="0.25">
      <c r="B19241"/>
    </row>
    <row r="19242" spans="2:2" x14ac:dyDescent="0.25">
      <c r="B19242"/>
    </row>
    <row r="19243" spans="2:2" x14ac:dyDescent="0.25">
      <c r="B19243"/>
    </row>
    <row r="19244" spans="2:2" x14ac:dyDescent="0.25">
      <c r="B19244"/>
    </row>
    <row r="19245" spans="2:2" x14ac:dyDescent="0.25">
      <c r="B19245"/>
    </row>
    <row r="19246" spans="2:2" x14ac:dyDescent="0.25">
      <c r="B19246"/>
    </row>
    <row r="19247" spans="2:2" x14ac:dyDescent="0.25">
      <c r="B19247"/>
    </row>
    <row r="19248" spans="2:2" x14ac:dyDescent="0.25">
      <c r="B19248"/>
    </row>
    <row r="19249" spans="2:2" x14ac:dyDescent="0.25">
      <c r="B19249"/>
    </row>
    <row r="19250" spans="2:2" x14ac:dyDescent="0.25">
      <c r="B19250"/>
    </row>
    <row r="19251" spans="2:2" x14ac:dyDescent="0.25">
      <c r="B19251"/>
    </row>
    <row r="19252" spans="2:2" x14ac:dyDescent="0.25">
      <c r="B19252"/>
    </row>
    <row r="19253" spans="2:2" x14ac:dyDescent="0.25">
      <c r="B19253"/>
    </row>
    <row r="19254" spans="2:2" x14ac:dyDescent="0.25">
      <c r="B19254"/>
    </row>
    <row r="19255" spans="2:2" x14ac:dyDescent="0.25">
      <c r="B19255"/>
    </row>
    <row r="19256" spans="2:2" x14ac:dyDescent="0.25">
      <c r="B19256"/>
    </row>
    <row r="19257" spans="2:2" x14ac:dyDescent="0.25">
      <c r="B19257"/>
    </row>
    <row r="19258" spans="2:2" x14ac:dyDescent="0.25">
      <c r="B19258"/>
    </row>
    <row r="19259" spans="2:2" x14ac:dyDescent="0.25">
      <c r="B19259"/>
    </row>
    <row r="19260" spans="2:2" x14ac:dyDescent="0.25">
      <c r="B19260"/>
    </row>
    <row r="19261" spans="2:2" x14ac:dyDescent="0.25">
      <c r="B19261"/>
    </row>
    <row r="19262" spans="2:2" x14ac:dyDescent="0.25">
      <c r="B19262"/>
    </row>
    <row r="19263" spans="2:2" x14ac:dyDescent="0.25">
      <c r="B19263"/>
    </row>
    <row r="19264" spans="2:2" x14ac:dyDescent="0.25">
      <c r="B19264"/>
    </row>
    <row r="19265" spans="2:2" x14ac:dyDescent="0.25">
      <c r="B19265"/>
    </row>
    <row r="19266" spans="2:2" x14ac:dyDescent="0.25">
      <c r="B19266"/>
    </row>
    <row r="19267" spans="2:2" x14ac:dyDescent="0.25">
      <c r="B19267"/>
    </row>
    <row r="19268" spans="2:2" x14ac:dyDescent="0.25">
      <c r="B19268"/>
    </row>
    <row r="19269" spans="2:2" x14ac:dyDescent="0.25">
      <c r="B19269"/>
    </row>
    <row r="19270" spans="2:2" x14ac:dyDescent="0.25">
      <c r="B19270"/>
    </row>
    <row r="19271" spans="2:2" x14ac:dyDescent="0.25">
      <c r="B19271"/>
    </row>
    <row r="19272" spans="2:2" x14ac:dyDescent="0.25">
      <c r="B19272"/>
    </row>
    <row r="19273" spans="2:2" x14ac:dyDescent="0.25">
      <c r="B19273"/>
    </row>
    <row r="19274" spans="2:2" x14ac:dyDescent="0.25">
      <c r="B19274"/>
    </row>
    <row r="19275" spans="2:2" x14ac:dyDescent="0.25">
      <c r="B19275"/>
    </row>
    <row r="19276" spans="2:2" x14ac:dyDescent="0.25">
      <c r="B19276"/>
    </row>
    <row r="19277" spans="2:2" x14ac:dyDescent="0.25">
      <c r="B19277"/>
    </row>
    <row r="19278" spans="2:2" x14ac:dyDescent="0.25">
      <c r="B19278"/>
    </row>
    <row r="19279" spans="2:2" x14ac:dyDescent="0.25">
      <c r="B19279"/>
    </row>
    <row r="19280" spans="2:2" x14ac:dyDescent="0.25">
      <c r="B19280"/>
    </row>
    <row r="19281" spans="2:2" x14ac:dyDescent="0.25">
      <c r="B19281"/>
    </row>
    <row r="19282" spans="2:2" x14ac:dyDescent="0.25">
      <c r="B19282"/>
    </row>
    <row r="19283" spans="2:2" x14ac:dyDescent="0.25">
      <c r="B19283"/>
    </row>
    <row r="19284" spans="2:2" x14ac:dyDescent="0.25">
      <c r="B19284"/>
    </row>
    <row r="19285" spans="2:2" x14ac:dyDescent="0.25">
      <c r="B19285"/>
    </row>
    <row r="19286" spans="2:2" x14ac:dyDescent="0.25">
      <c r="B19286"/>
    </row>
    <row r="19287" spans="2:2" x14ac:dyDescent="0.25">
      <c r="B19287"/>
    </row>
    <row r="19288" spans="2:2" x14ac:dyDescent="0.25">
      <c r="B19288"/>
    </row>
    <row r="19289" spans="2:2" x14ac:dyDescent="0.25">
      <c r="B19289"/>
    </row>
    <row r="19290" spans="2:2" x14ac:dyDescent="0.25">
      <c r="B19290"/>
    </row>
    <row r="19291" spans="2:2" x14ac:dyDescent="0.25">
      <c r="B19291"/>
    </row>
    <row r="19292" spans="2:2" x14ac:dyDescent="0.25">
      <c r="B19292"/>
    </row>
    <row r="19293" spans="2:2" x14ac:dyDescent="0.25">
      <c r="B19293"/>
    </row>
    <row r="19294" spans="2:2" x14ac:dyDescent="0.25">
      <c r="B19294"/>
    </row>
    <row r="19295" spans="2:2" x14ac:dyDescent="0.25">
      <c r="B19295"/>
    </row>
    <row r="19296" spans="2:2" x14ac:dyDescent="0.25">
      <c r="B19296"/>
    </row>
    <row r="19297" spans="2:2" x14ac:dyDescent="0.25">
      <c r="B19297"/>
    </row>
    <row r="19298" spans="2:2" x14ac:dyDescent="0.25">
      <c r="B19298"/>
    </row>
    <row r="19299" spans="2:2" x14ac:dyDescent="0.25">
      <c r="B19299"/>
    </row>
    <row r="19300" spans="2:2" x14ac:dyDescent="0.25">
      <c r="B19300"/>
    </row>
    <row r="19301" spans="2:2" x14ac:dyDescent="0.25">
      <c r="B19301"/>
    </row>
    <row r="19302" spans="2:2" x14ac:dyDescent="0.25">
      <c r="B19302"/>
    </row>
    <row r="19303" spans="2:2" x14ac:dyDescent="0.25">
      <c r="B19303"/>
    </row>
    <row r="19304" spans="2:2" x14ac:dyDescent="0.25">
      <c r="B19304"/>
    </row>
    <row r="19305" spans="2:2" x14ac:dyDescent="0.25">
      <c r="B19305"/>
    </row>
    <row r="19306" spans="2:2" x14ac:dyDescent="0.25">
      <c r="B19306"/>
    </row>
    <row r="19307" spans="2:2" x14ac:dyDescent="0.25">
      <c r="B19307"/>
    </row>
    <row r="19308" spans="2:2" x14ac:dyDescent="0.25">
      <c r="B19308"/>
    </row>
    <row r="19309" spans="2:2" x14ac:dyDescent="0.25">
      <c r="B19309"/>
    </row>
    <row r="19310" spans="2:2" x14ac:dyDescent="0.25">
      <c r="B19310"/>
    </row>
    <row r="19311" spans="2:2" x14ac:dyDescent="0.25">
      <c r="B19311"/>
    </row>
    <row r="19312" spans="2:2" x14ac:dyDescent="0.25">
      <c r="B19312"/>
    </row>
    <row r="19313" spans="2:2" x14ac:dyDescent="0.25">
      <c r="B19313"/>
    </row>
    <row r="19314" spans="2:2" x14ac:dyDescent="0.25">
      <c r="B19314"/>
    </row>
    <row r="19315" spans="2:2" x14ac:dyDescent="0.25">
      <c r="B19315"/>
    </row>
    <row r="19316" spans="2:2" x14ac:dyDescent="0.25">
      <c r="B19316"/>
    </row>
    <row r="19317" spans="2:2" x14ac:dyDescent="0.25">
      <c r="B19317"/>
    </row>
    <row r="19318" spans="2:2" x14ac:dyDescent="0.25">
      <c r="B19318"/>
    </row>
    <row r="19319" spans="2:2" x14ac:dyDescent="0.25">
      <c r="B19319"/>
    </row>
    <row r="19320" spans="2:2" x14ac:dyDescent="0.25">
      <c r="B19320"/>
    </row>
    <row r="19321" spans="2:2" x14ac:dyDescent="0.25">
      <c r="B19321"/>
    </row>
    <row r="19322" spans="2:2" x14ac:dyDescent="0.25">
      <c r="B19322"/>
    </row>
    <row r="19323" spans="2:2" x14ac:dyDescent="0.25">
      <c r="B19323"/>
    </row>
    <row r="19324" spans="2:2" x14ac:dyDescent="0.25">
      <c r="B19324"/>
    </row>
    <row r="19325" spans="2:2" x14ac:dyDescent="0.25">
      <c r="B19325"/>
    </row>
    <row r="19326" spans="2:2" x14ac:dyDescent="0.25">
      <c r="B19326"/>
    </row>
    <row r="19327" spans="2:2" x14ac:dyDescent="0.25">
      <c r="B19327"/>
    </row>
    <row r="19328" spans="2:2" x14ac:dyDescent="0.25">
      <c r="B19328"/>
    </row>
    <row r="19329" spans="2:2" x14ac:dyDescent="0.25">
      <c r="B19329"/>
    </row>
    <row r="19330" spans="2:2" x14ac:dyDescent="0.25">
      <c r="B19330"/>
    </row>
    <row r="19331" spans="2:2" x14ac:dyDescent="0.25">
      <c r="B19331"/>
    </row>
    <row r="19332" spans="2:2" x14ac:dyDescent="0.25">
      <c r="B19332"/>
    </row>
    <row r="19333" spans="2:2" x14ac:dyDescent="0.25">
      <c r="B19333"/>
    </row>
    <row r="19334" spans="2:2" x14ac:dyDescent="0.25">
      <c r="B19334"/>
    </row>
    <row r="19335" spans="2:2" x14ac:dyDescent="0.25">
      <c r="B19335"/>
    </row>
    <row r="19336" spans="2:2" x14ac:dyDescent="0.25">
      <c r="B19336"/>
    </row>
    <row r="19337" spans="2:2" x14ac:dyDescent="0.25">
      <c r="B19337"/>
    </row>
    <row r="19338" spans="2:2" x14ac:dyDescent="0.25">
      <c r="B19338"/>
    </row>
    <row r="19339" spans="2:2" x14ac:dyDescent="0.25">
      <c r="B19339"/>
    </row>
    <row r="19340" spans="2:2" x14ac:dyDescent="0.25">
      <c r="B19340"/>
    </row>
    <row r="19341" spans="2:2" x14ac:dyDescent="0.25">
      <c r="B19341"/>
    </row>
    <row r="19342" spans="2:2" x14ac:dyDescent="0.25">
      <c r="B19342"/>
    </row>
    <row r="19343" spans="2:2" x14ac:dyDescent="0.25">
      <c r="B19343"/>
    </row>
    <row r="19344" spans="2:2" x14ac:dyDescent="0.25">
      <c r="B19344"/>
    </row>
    <row r="19345" spans="2:2" x14ac:dyDescent="0.25">
      <c r="B19345"/>
    </row>
    <row r="19346" spans="2:2" x14ac:dyDescent="0.25">
      <c r="B19346"/>
    </row>
    <row r="19347" spans="2:2" x14ac:dyDescent="0.25">
      <c r="B19347"/>
    </row>
    <row r="19348" spans="2:2" x14ac:dyDescent="0.25">
      <c r="B19348"/>
    </row>
    <row r="19349" spans="2:2" x14ac:dyDescent="0.25">
      <c r="B19349"/>
    </row>
    <row r="19350" spans="2:2" x14ac:dyDescent="0.25">
      <c r="B19350"/>
    </row>
    <row r="19351" spans="2:2" x14ac:dyDescent="0.25">
      <c r="B19351"/>
    </row>
    <row r="19352" spans="2:2" x14ac:dyDescent="0.25">
      <c r="B19352"/>
    </row>
    <row r="19353" spans="2:2" x14ac:dyDescent="0.25">
      <c r="B19353"/>
    </row>
    <row r="19354" spans="2:2" x14ac:dyDescent="0.25">
      <c r="B19354"/>
    </row>
    <row r="19355" spans="2:2" x14ac:dyDescent="0.25">
      <c r="B19355"/>
    </row>
    <row r="19356" spans="2:2" x14ac:dyDescent="0.25">
      <c r="B19356"/>
    </row>
    <row r="19357" spans="2:2" x14ac:dyDescent="0.25">
      <c r="B19357"/>
    </row>
    <row r="19358" spans="2:2" x14ac:dyDescent="0.25">
      <c r="B19358"/>
    </row>
    <row r="19359" spans="2:2" x14ac:dyDescent="0.25">
      <c r="B19359"/>
    </row>
    <row r="19360" spans="2:2" x14ac:dyDescent="0.25">
      <c r="B19360"/>
    </row>
    <row r="19361" spans="2:2" x14ac:dyDescent="0.25">
      <c r="B19361"/>
    </row>
    <row r="19362" spans="2:2" x14ac:dyDescent="0.25">
      <c r="B19362"/>
    </row>
    <row r="19363" spans="2:2" x14ac:dyDescent="0.25">
      <c r="B19363"/>
    </row>
    <row r="19364" spans="2:2" x14ac:dyDescent="0.25">
      <c r="B19364"/>
    </row>
    <row r="19365" spans="2:2" x14ac:dyDescent="0.25">
      <c r="B19365"/>
    </row>
    <row r="19366" spans="2:2" x14ac:dyDescent="0.25">
      <c r="B19366"/>
    </row>
    <row r="19367" spans="2:2" x14ac:dyDescent="0.25">
      <c r="B19367"/>
    </row>
    <row r="19368" spans="2:2" x14ac:dyDescent="0.25">
      <c r="B19368"/>
    </row>
    <row r="19369" spans="2:2" x14ac:dyDescent="0.25">
      <c r="B19369"/>
    </row>
    <row r="19370" spans="2:2" x14ac:dyDescent="0.25">
      <c r="B19370"/>
    </row>
    <row r="19371" spans="2:2" x14ac:dyDescent="0.25">
      <c r="B19371"/>
    </row>
    <row r="19372" spans="2:2" x14ac:dyDescent="0.25">
      <c r="B19372"/>
    </row>
    <row r="19373" spans="2:2" x14ac:dyDescent="0.25">
      <c r="B19373"/>
    </row>
    <row r="19374" spans="2:2" x14ac:dyDescent="0.25">
      <c r="B19374"/>
    </row>
    <row r="19375" spans="2:2" x14ac:dyDescent="0.25">
      <c r="B19375"/>
    </row>
    <row r="19376" spans="2:2" x14ac:dyDescent="0.25">
      <c r="B19376"/>
    </row>
    <row r="19377" spans="2:2" x14ac:dyDescent="0.25">
      <c r="B19377"/>
    </row>
    <row r="19378" spans="2:2" x14ac:dyDescent="0.25">
      <c r="B19378"/>
    </row>
    <row r="19379" spans="2:2" x14ac:dyDescent="0.25">
      <c r="B19379"/>
    </row>
    <row r="19380" spans="2:2" x14ac:dyDescent="0.25">
      <c r="B19380"/>
    </row>
    <row r="19381" spans="2:2" x14ac:dyDescent="0.25">
      <c r="B19381"/>
    </row>
    <row r="19382" spans="2:2" x14ac:dyDescent="0.25">
      <c r="B19382"/>
    </row>
    <row r="19383" spans="2:2" x14ac:dyDescent="0.25">
      <c r="B19383"/>
    </row>
    <row r="19384" spans="2:2" x14ac:dyDescent="0.25">
      <c r="B19384"/>
    </row>
    <row r="19385" spans="2:2" x14ac:dyDescent="0.25">
      <c r="B19385"/>
    </row>
    <row r="19386" spans="2:2" x14ac:dyDescent="0.25">
      <c r="B19386"/>
    </row>
    <row r="19387" spans="2:2" x14ac:dyDescent="0.25">
      <c r="B19387"/>
    </row>
    <row r="19388" spans="2:2" x14ac:dyDescent="0.25">
      <c r="B19388"/>
    </row>
    <row r="19389" spans="2:2" x14ac:dyDescent="0.25">
      <c r="B19389"/>
    </row>
    <row r="19390" spans="2:2" x14ac:dyDescent="0.25">
      <c r="B19390"/>
    </row>
    <row r="19391" spans="2:2" x14ac:dyDescent="0.25">
      <c r="B19391"/>
    </row>
    <row r="19392" spans="2:2" x14ac:dyDescent="0.25">
      <c r="B19392"/>
    </row>
    <row r="19393" spans="2:2" x14ac:dyDescent="0.25">
      <c r="B19393"/>
    </row>
    <row r="19394" spans="2:2" x14ac:dyDescent="0.25">
      <c r="B19394"/>
    </row>
    <row r="19395" spans="2:2" x14ac:dyDescent="0.25">
      <c r="B19395"/>
    </row>
    <row r="19396" spans="2:2" x14ac:dyDescent="0.25">
      <c r="B19396"/>
    </row>
    <row r="19397" spans="2:2" x14ac:dyDescent="0.25">
      <c r="B19397"/>
    </row>
    <row r="19398" spans="2:2" x14ac:dyDescent="0.25">
      <c r="B19398"/>
    </row>
    <row r="19399" spans="2:2" x14ac:dyDescent="0.25">
      <c r="B19399"/>
    </row>
    <row r="19400" spans="2:2" x14ac:dyDescent="0.25">
      <c r="B19400"/>
    </row>
    <row r="19401" spans="2:2" x14ac:dyDescent="0.25">
      <c r="B19401"/>
    </row>
    <row r="19402" spans="2:2" x14ac:dyDescent="0.25">
      <c r="B19402"/>
    </row>
    <row r="19403" spans="2:2" x14ac:dyDescent="0.25">
      <c r="B19403"/>
    </row>
    <row r="19404" spans="2:2" x14ac:dyDescent="0.25">
      <c r="B19404"/>
    </row>
    <row r="19405" spans="2:2" x14ac:dyDescent="0.25">
      <c r="B19405"/>
    </row>
    <row r="19406" spans="2:2" x14ac:dyDescent="0.25">
      <c r="B19406"/>
    </row>
    <row r="19407" spans="2:2" x14ac:dyDescent="0.25">
      <c r="B19407"/>
    </row>
    <row r="19408" spans="2:2" x14ac:dyDescent="0.25">
      <c r="B19408"/>
    </row>
    <row r="19409" spans="2:2" x14ac:dyDescent="0.25">
      <c r="B19409"/>
    </row>
    <row r="19410" spans="2:2" x14ac:dyDescent="0.25">
      <c r="B19410"/>
    </row>
    <row r="19411" spans="2:2" x14ac:dyDescent="0.25">
      <c r="B19411"/>
    </row>
    <row r="19412" spans="2:2" x14ac:dyDescent="0.25">
      <c r="B19412"/>
    </row>
    <row r="19413" spans="2:2" x14ac:dyDescent="0.25">
      <c r="B19413"/>
    </row>
    <row r="19414" spans="2:2" x14ac:dyDescent="0.25">
      <c r="B19414"/>
    </row>
    <row r="19415" spans="2:2" x14ac:dyDescent="0.25">
      <c r="B19415"/>
    </row>
    <row r="19416" spans="2:2" x14ac:dyDescent="0.25">
      <c r="B19416"/>
    </row>
    <row r="19417" spans="2:2" x14ac:dyDescent="0.25">
      <c r="B19417"/>
    </row>
    <row r="19418" spans="2:2" x14ac:dyDescent="0.25">
      <c r="B19418"/>
    </row>
    <row r="19419" spans="2:2" x14ac:dyDescent="0.25">
      <c r="B19419"/>
    </row>
    <row r="19420" spans="2:2" x14ac:dyDescent="0.25">
      <c r="B19420"/>
    </row>
    <row r="19421" spans="2:2" x14ac:dyDescent="0.25">
      <c r="B19421"/>
    </row>
    <row r="19422" spans="2:2" x14ac:dyDescent="0.25">
      <c r="B19422"/>
    </row>
    <row r="19423" spans="2:2" x14ac:dyDescent="0.25">
      <c r="B19423"/>
    </row>
    <row r="19424" spans="2:2" x14ac:dyDescent="0.25">
      <c r="B19424"/>
    </row>
    <row r="19425" spans="2:2" x14ac:dyDescent="0.25">
      <c r="B19425"/>
    </row>
    <row r="19426" spans="2:2" x14ac:dyDescent="0.25">
      <c r="B19426"/>
    </row>
    <row r="19427" spans="2:2" x14ac:dyDescent="0.25">
      <c r="B19427"/>
    </row>
    <row r="19428" spans="2:2" x14ac:dyDescent="0.25">
      <c r="B19428"/>
    </row>
    <row r="19429" spans="2:2" x14ac:dyDescent="0.25">
      <c r="B19429"/>
    </row>
    <row r="19430" spans="2:2" x14ac:dyDescent="0.25">
      <c r="B19430"/>
    </row>
    <row r="19431" spans="2:2" x14ac:dyDescent="0.25">
      <c r="B19431"/>
    </row>
    <row r="19432" spans="2:2" x14ac:dyDescent="0.25">
      <c r="B19432"/>
    </row>
    <row r="19433" spans="2:2" x14ac:dyDescent="0.25">
      <c r="B19433"/>
    </row>
    <row r="19434" spans="2:2" x14ac:dyDescent="0.25">
      <c r="B19434"/>
    </row>
    <row r="19435" spans="2:2" x14ac:dyDescent="0.25">
      <c r="B19435"/>
    </row>
    <row r="19436" spans="2:2" x14ac:dyDescent="0.25">
      <c r="B19436"/>
    </row>
    <row r="19437" spans="2:2" x14ac:dyDescent="0.25">
      <c r="B19437"/>
    </row>
    <row r="19438" spans="2:2" x14ac:dyDescent="0.25">
      <c r="B19438"/>
    </row>
    <row r="19439" spans="2:2" x14ac:dyDescent="0.25">
      <c r="B19439"/>
    </row>
    <row r="19440" spans="2:2" x14ac:dyDescent="0.25">
      <c r="B19440"/>
    </row>
    <row r="19441" spans="2:2" x14ac:dyDescent="0.25">
      <c r="B19441"/>
    </row>
    <row r="19442" spans="2:2" x14ac:dyDescent="0.25">
      <c r="B19442"/>
    </row>
    <row r="19443" spans="2:2" x14ac:dyDescent="0.25">
      <c r="B19443"/>
    </row>
    <row r="19444" spans="2:2" x14ac:dyDescent="0.25">
      <c r="B19444"/>
    </row>
    <row r="19445" spans="2:2" x14ac:dyDescent="0.25">
      <c r="B19445"/>
    </row>
    <row r="19446" spans="2:2" x14ac:dyDescent="0.25">
      <c r="B19446"/>
    </row>
    <row r="19447" spans="2:2" x14ac:dyDescent="0.25">
      <c r="B19447"/>
    </row>
    <row r="19448" spans="2:2" x14ac:dyDescent="0.25">
      <c r="B19448"/>
    </row>
    <row r="19449" spans="2:2" x14ac:dyDescent="0.25">
      <c r="B19449"/>
    </row>
    <row r="19450" spans="2:2" x14ac:dyDescent="0.25">
      <c r="B19450"/>
    </row>
    <row r="19451" spans="2:2" x14ac:dyDescent="0.25">
      <c r="B19451"/>
    </row>
    <row r="19452" spans="2:2" x14ac:dyDescent="0.25">
      <c r="B19452"/>
    </row>
    <row r="19453" spans="2:2" x14ac:dyDescent="0.25">
      <c r="B19453"/>
    </row>
    <row r="19454" spans="2:2" x14ac:dyDescent="0.25">
      <c r="B19454"/>
    </row>
    <row r="19455" spans="2:2" x14ac:dyDescent="0.25">
      <c r="B19455"/>
    </row>
    <row r="19456" spans="2:2" x14ac:dyDescent="0.25">
      <c r="B19456"/>
    </row>
    <row r="19457" spans="2:2" x14ac:dyDescent="0.25">
      <c r="B19457"/>
    </row>
    <row r="19458" spans="2:2" x14ac:dyDescent="0.25">
      <c r="B19458"/>
    </row>
    <row r="19459" spans="2:2" x14ac:dyDescent="0.25">
      <c r="B19459"/>
    </row>
    <row r="19460" spans="2:2" x14ac:dyDescent="0.25">
      <c r="B19460"/>
    </row>
    <row r="19461" spans="2:2" x14ac:dyDescent="0.25">
      <c r="B19461"/>
    </row>
    <row r="19462" spans="2:2" x14ac:dyDescent="0.25">
      <c r="B19462"/>
    </row>
    <row r="19463" spans="2:2" x14ac:dyDescent="0.25">
      <c r="B19463"/>
    </row>
    <row r="19464" spans="2:2" x14ac:dyDescent="0.25">
      <c r="B19464"/>
    </row>
    <row r="19465" spans="2:2" x14ac:dyDescent="0.25">
      <c r="B19465"/>
    </row>
    <row r="19466" spans="2:2" x14ac:dyDescent="0.25">
      <c r="B19466"/>
    </row>
    <row r="19467" spans="2:2" x14ac:dyDescent="0.25">
      <c r="B19467"/>
    </row>
    <row r="19468" spans="2:2" x14ac:dyDescent="0.25">
      <c r="B19468"/>
    </row>
    <row r="19469" spans="2:2" x14ac:dyDescent="0.25">
      <c r="B19469"/>
    </row>
    <row r="19470" spans="2:2" x14ac:dyDescent="0.25">
      <c r="B19470"/>
    </row>
    <row r="19471" spans="2:2" x14ac:dyDescent="0.25">
      <c r="B19471"/>
    </row>
    <row r="19472" spans="2:2" x14ac:dyDescent="0.25">
      <c r="B19472"/>
    </row>
    <row r="19473" spans="2:2" x14ac:dyDescent="0.25">
      <c r="B19473"/>
    </row>
    <row r="19474" spans="2:2" x14ac:dyDescent="0.25">
      <c r="B19474"/>
    </row>
    <row r="19475" spans="2:2" x14ac:dyDescent="0.25">
      <c r="B19475"/>
    </row>
    <row r="19476" spans="2:2" x14ac:dyDescent="0.25">
      <c r="B19476"/>
    </row>
    <row r="19477" spans="2:2" x14ac:dyDescent="0.25">
      <c r="B19477"/>
    </row>
    <row r="19478" spans="2:2" x14ac:dyDescent="0.25">
      <c r="B19478"/>
    </row>
    <row r="19479" spans="2:2" x14ac:dyDescent="0.25">
      <c r="B19479"/>
    </row>
    <row r="19480" spans="2:2" x14ac:dyDescent="0.25">
      <c r="B19480"/>
    </row>
    <row r="19481" spans="2:2" x14ac:dyDescent="0.25">
      <c r="B19481"/>
    </row>
    <row r="19482" spans="2:2" x14ac:dyDescent="0.25">
      <c r="B19482"/>
    </row>
    <row r="19483" spans="2:2" x14ac:dyDescent="0.25">
      <c r="B19483"/>
    </row>
    <row r="19484" spans="2:2" x14ac:dyDescent="0.25">
      <c r="B19484"/>
    </row>
    <row r="19485" spans="2:2" x14ac:dyDescent="0.25">
      <c r="B19485"/>
    </row>
    <row r="19486" spans="2:2" x14ac:dyDescent="0.25">
      <c r="B19486"/>
    </row>
    <row r="19487" spans="2:2" x14ac:dyDescent="0.25">
      <c r="B19487"/>
    </row>
    <row r="19488" spans="2:2" x14ac:dyDescent="0.25">
      <c r="B19488"/>
    </row>
    <row r="19489" spans="2:2" x14ac:dyDescent="0.25">
      <c r="B19489"/>
    </row>
    <row r="19490" spans="2:2" x14ac:dyDescent="0.25">
      <c r="B19490"/>
    </row>
    <row r="19491" spans="2:2" x14ac:dyDescent="0.25">
      <c r="B19491"/>
    </row>
    <row r="19492" spans="2:2" x14ac:dyDescent="0.25">
      <c r="B19492"/>
    </row>
    <row r="19493" spans="2:2" x14ac:dyDescent="0.25">
      <c r="B19493"/>
    </row>
    <row r="19494" spans="2:2" x14ac:dyDescent="0.25">
      <c r="B19494"/>
    </row>
    <row r="19495" spans="2:2" x14ac:dyDescent="0.25">
      <c r="B19495"/>
    </row>
    <row r="19496" spans="2:2" x14ac:dyDescent="0.25">
      <c r="B19496"/>
    </row>
    <row r="19497" spans="2:2" x14ac:dyDescent="0.25">
      <c r="B19497"/>
    </row>
    <row r="19498" spans="2:2" x14ac:dyDescent="0.25">
      <c r="B19498"/>
    </row>
    <row r="19499" spans="2:2" x14ac:dyDescent="0.25">
      <c r="B19499"/>
    </row>
    <row r="19500" spans="2:2" x14ac:dyDescent="0.25">
      <c r="B19500"/>
    </row>
    <row r="19501" spans="2:2" x14ac:dyDescent="0.25">
      <c r="B19501"/>
    </row>
    <row r="19502" spans="2:2" x14ac:dyDescent="0.25">
      <c r="B19502"/>
    </row>
    <row r="19503" spans="2:2" x14ac:dyDescent="0.25">
      <c r="B19503"/>
    </row>
    <row r="19504" spans="2:2" x14ac:dyDescent="0.25">
      <c r="B19504"/>
    </row>
    <row r="19505" spans="2:2" x14ac:dyDescent="0.25">
      <c r="B19505"/>
    </row>
    <row r="19506" spans="2:2" x14ac:dyDescent="0.25">
      <c r="B19506"/>
    </row>
    <row r="19507" spans="2:2" x14ac:dyDescent="0.25">
      <c r="B19507"/>
    </row>
    <row r="19508" spans="2:2" x14ac:dyDescent="0.25">
      <c r="B19508"/>
    </row>
    <row r="19509" spans="2:2" x14ac:dyDescent="0.25">
      <c r="B19509"/>
    </row>
    <row r="19510" spans="2:2" x14ac:dyDescent="0.25">
      <c r="B19510"/>
    </row>
    <row r="19511" spans="2:2" x14ac:dyDescent="0.25">
      <c r="B19511"/>
    </row>
    <row r="19512" spans="2:2" x14ac:dyDescent="0.25">
      <c r="B19512"/>
    </row>
    <row r="19513" spans="2:2" x14ac:dyDescent="0.25">
      <c r="B19513"/>
    </row>
    <row r="19514" spans="2:2" x14ac:dyDescent="0.25">
      <c r="B19514"/>
    </row>
    <row r="19515" spans="2:2" x14ac:dyDescent="0.25">
      <c r="B19515"/>
    </row>
    <row r="19516" spans="2:2" x14ac:dyDescent="0.25">
      <c r="B19516"/>
    </row>
    <row r="19517" spans="2:2" x14ac:dyDescent="0.25">
      <c r="B19517"/>
    </row>
    <row r="19518" spans="2:2" x14ac:dyDescent="0.25">
      <c r="B19518"/>
    </row>
    <row r="19519" spans="2:2" x14ac:dyDescent="0.25">
      <c r="B19519"/>
    </row>
    <row r="19520" spans="2:2" x14ac:dyDescent="0.25">
      <c r="B19520"/>
    </row>
    <row r="19521" spans="2:2" x14ac:dyDescent="0.25">
      <c r="B19521"/>
    </row>
    <row r="19522" spans="2:2" x14ac:dyDescent="0.25">
      <c r="B19522"/>
    </row>
    <row r="19523" spans="2:2" x14ac:dyDescent="0.25">
      <c r="B19523"/>
    </row>
    <row r="19524" spans="2:2" x14ac:dyDescent="0.25">
      <c r="B19524"/>
    </row>
    <row r="19525" spans="2:2" x14ac:dyDescent="0.25">
      <c r="B19525"/>
    </row>
    <row r="19526" spans="2:2" x14ac:dyDescent="0.25">
      <c r="B19526"/>
    </row>
    <row r="19527" spans="2:2" x14ac:dyDescent="0.25">
      <c r="B19527"/>
    </row>
    <row r="19528" spans="2:2" x14ac:dyDescent="0.25">
      <c r="B19528"/>
    </row>
    <row r="19529" spans="2:2" x14ac:dyDescent="0.25">
      <c r="B19529"/>
    </row>
    <row r="19530" spans="2:2" x14ac:dyDescent="0.25">
      <c r="B19530"/>
    </row>
    <row r="19531" spans="2:2" x14ac:dyDescent="0.25">
      <c r="B19531"/>
    </row>
    <row r="19532" spans="2:2" x14ac:dyDescent="0.25">
      <c r="B19532"/>
    </row>
    <row r="19533" spans="2:2" x14ac:dyDescent="0.25">
      <c r="B19533"/>
    </row>
    <row r="19534" spans="2:2" x14ac:dyDescent="0.25">
      <c r="B19534"/>
    </row>
    <row r="19535" spans="2:2" x14ac:dyDescent="0.25">
      <c r="B19535"/>
    </row>
    <row r="19536" spans="2:2" x14ac:dyDescent="0.25">
      <c r="B19536"/>
    </row>
    <row r="19537" spans="2:2" x14ac:dyDescent="0.25">
      <c r="B19537"/>
    </row>
    <row r="19538" spans="2:2" x14ac:dyDescent="0.25">
      <c r="B19538"/>
    </row>
    <row r="19539" spans="2:2" x14ac:dyDescent="0.25">
      <c r="B19539"/>
    </row>
    <row r="19540" spans="2:2" x14ac:dyDescent="0.25">
      <c r="B19540"/>
    </row>
    <row r="19541" spans="2:2" x14ac:dyDescent="0.25">
      <c r="B19541"/>
    </row>
    <row r="19542" spans="2:2" x14ac:dyDescent="0.25">
      <c r="B19542"/>
    </row>
    <row r="19543" spans="2:2" x14ac:dyDescent="0.25">
      <c r="B19543"/>
    </row>
    <row r="19544" spans="2:2" x14ac:dyDescent="0.25">
      <c r="B19544"/>
    </row>
    <row r="19545" spans="2:2" x14ac:dyDescent="0.25">
      <c r="B19545"/>
    </row>
    <row r="19546" spans="2:2" x14ac:dyDescent="0.25">
      <c r="B19546"/>
    </row>
    <row r="19547" spans="2:2" x14ac:dyDescent="0.25">
      <c r="B19547"/>
    </row>
    <row r="19548" spans="2:2" x14ac:dyDescent="0.25">
      <c r="B19548"/>
    </row>
    <row r="19549" spans="2:2" x14ac:dyDescent="0.25">
      <c r="B19549"/>
    </row>
    <row r="19550" spans="2:2" x14ac:dyDescent="0.25">
      <c r="B19550"/>
    </row>
    <row r="19551" spans="2:2" x14ac:dyDescent="0.25">
      <c r="B19551"/>
    </row>
    <row r="19552" spans="2:2" x14ac:dyDescent="0.25">
      <c r="B19552"/>
    </row>
    <row r="19553" spans="2:2" x14ac:dyDescent="0.25">
      <c r="B19553"/>
    </row>
    <row r="19554" spans="2:2" x14ac:dyDescent="0.25">
      <c r="B19554"/>
    </row>
    <row r="19555" spans="2:2" x14ac:dyDescent="0.25">
      <c r="B19555"/>
    </row>
    <row r="19556" spans="2:2" x14ac:dyDescent="0.25">
      <c r="B19556"/>
    </row>
    <row r="19557" spans="2:2" x14ac:dyDescent="0.25">
      <c r="B19557"/>
    </row>
    <row r="19558" spans="2:2" x14ac:dyDescent="0.25">
      <c r="B19558"/>
    </row>
    <row r="19559" spans="2:2" x14ac:dyDescent="0.25">
      <c r="B19559"/>
    </row>
    <row r="19560" spans="2:2" x14ac:dyDescent="0.25">
      <c r="B19560"/>
    </row>
    <row r="19561" spans="2:2" x14ac:dyDescent="0.25">
      <c r="B19561"/>
    </row>
    <row r="19562" spans="2:2" x14ac:dyDescent="0.25">
      <c r="B19562"/>
    </row>
    <row r="19563" spans="2:2" x14ac:dyDescent="0.25">
      <c r="B19563"/>
    </row>
    <row r="19564" spans="2:2" x14ac:dyDescent="0.25">
      <c r="B19564"/>
    </row>
    <row r="19565" spans="2:2" x14ac:dyDescent="0.25">
      <c r="B19565"/>
    </row>
    <row r="19566" spans="2:2" x14ac:dyDescent="0.25">
      <c r="B19566"/>
    </row>
    <row r="19567" spans="2:2" x14ac:dyDescent="0.25">
      <c r="B19567"/>
    </row>
    <row r="19568" spans="2:2" x14ac:dyDescent="0.25">
      <c r="B19568"/>
    </row>
    <row r="19569" spans="2:2" x14ac:dyDescent="0.25">
      <c r="B19569"/>
    </row>
    <row r="19570" spans="2:2" x14ac:dyDescent="0.25">
      <c r="B19570"/>
    </row>
    <row r="19571" spans="2:2" x14ac:dyDescent="0.25">
      <c r="B19571"/>
    </row>
    <row r="19572" spans="2:2" x14ac:dyDescent="0.25">
      <c r="B19572"/>
    </row>
    <row r="19573" spans="2:2" x14ac:dyDescent="0.25">
      <c r="B19573"/>
    </row>
    <row r="19574" spans="2:2" x14ac:dyDescent="0.25">
      <c r="B19574"/>
    </row>
    <row r="19575" spans="2:2" x14ac:dyDescent="0.25">
      <c r="B19575"/>
    </row>
    <row r="19576" spans="2:2" x14ac:dyDescent="0.25">
      <c r="B19576"/>
    </row>
    <row r="19577" spans="2:2" x14ac:dyDescent="0.25">
      <c r="B19577"/>
    </row>
    <row r="19578" spans="2:2" x14ac:dyDescent="0.25">
      <c r="B19578"/>
    </row>
    <row r="19579" spans="2:2" x14ac:dyDescent="0.25">
      <c r="B19579"/>
    </row>
    <row r="19580" spans="2:2" x14ac:dyDescent="0.25">
      <c r="B19580"/>
    </row>
    <row r="19581" spans="2:2" x14ac:dyDescent="0.25">
      <c r="B19581"/>
    </row>
    <row r="19582" spans="2:2" x14ac:dyDescent="0.25">
      <c r="B19582"/>
    </row>
    <row r="19583" spans="2:2" x14ac:dyDescent="0.25">
      <c r="B19583"/>
    </row>
    <row r="19584" spans="2:2" x14ac:dyDescent="0.25">
      <c r="B19584"/>
    </row>
    <row r="19585" spans="2:2" x14ac:dyDescent="0.25">
      <c r="B19585"/>
    </row>
    <row r="19586" spans="2:2" x14ac:dyDescent="0.25">
      <c r="B19586"/>
    </row>
    <row r="19587" spans="2:2" x14ac:dyDescent="0.25">
      <c r="B19587"/>
    </row>
    <row r="19588" spans="2:2" x14ac:dyDescent="0.25">
      <c r="B19588"/>
    </row>
    <row r="19589" spans="2:2" x14ac:dyDescent="0.25">
      <c r="B19589"/>
    </row>
    <row r="19590" spans="2:2" x14ac:dyDescent="0.25">
      <c r="B19590"/>
    </row>
    <row r="19591" spans="2:2" x14ac:dyDescent="0.25">
      <c r="B19591"/>
    </row>
    <row r="19592" spans="2:2" x14ac:dyDescent="0.25">
      <c r="B19592"/>
    </row>
    <row r="19593" spans="2:2" x14ac:dyDescent="0.25">
      <c r="B19593"/>
    </row>
    <row r="19594" spans="2:2" x14ac:dyDescent="0.25">
      <c r="B19594"/>
    </row>
    <row r="19595" spans="2:2" x14ac:dyDescent="0.25">
      <c r="B19595"/>
    </row>
    <row r="19596" spans="2:2" x14ac:dyDescent="0.25">
      <c r="B19596"/>
    </row>
    <row r="19597" spans="2:2" x14ac:dyDescent="0.25">
      <c r="B19597"/>
    </row>
    <row r="19598" spans="2:2" x14ac:dyDescent="0.25">
      <c r="B19598"/>
    </row>
    <row r="19599" spans="2:2" x14ac:dyDescent="0.25">
      <c r="B19599"/>
    </row>
    <row r="19600" spans="2:2" x14ac:dyDescent="0.25">
      <c r="B19600"/>
    </row>
    <row r="19601" spans="2:2" x14ac:dyDescent="0.25">
      <c r="B19601"/>
    </row>
    <row r="19602" spans="2:2" x14ac:dyDescent="0.25">
      <c r="B19602"/>
    </row>
    <row r="19603" spans="2:2" x14ac:dyDescent="0.25">
      <c r="B19603"/>
    </row>
    <row r="19604" spans="2:2" x14ac:dyDescent="0.25">
      <c r="B19604"/>
    </row>
    <row r="19605" spans="2:2" x14ac:dyDescent="0.25">
      <c r="B19605"/>
    </row>
    <row r="19606" spans="2:2" x14ac:dyDescent="0.25">
      <c r="B19606"/>
    </row>
    <row r="19607" spans="2:2" x14ac:dyDescent="0.25">
      <c r="B19607"/>
    </row>
    <row r="19608" spans="2:2" x14ac:dyDescent="0.25">
      <c r="B19608"/>
    </row>
    <row r="19609" spans="2:2" x14ac:dyDescent="0.25">
      <c r="B19609"/>
    </row>
    <row r="19610" spans="2:2" x14ac:dyDescent="0.25">
      <c r="B19610"/>
    </row>
    <row r="19611" spans="2:2" x14ac:dyDescent="0.25">
      <c r="B19611"/>
    </row>
    <row r="19612" spans="2:2" x14ac:dyDescent="0.25">
      <c r="B19612"/>
    </row>
    <row r="19613" spans="2:2" x14ac:dyDescent="0.25">
      <c r="B19613"/>
    </row>
    <row r="19614" spans="2:2" x14ac:dyDescent="0.25">
      <c r="B19614"/>
    </row>
    <row r="19615" spans="2:2" x14ac:dyDescent="0.25">
      <c r="B19615"/>
    </row>
    <row r="19616" spans="2:2" x14ac:dyDescent="0.25">
      <c r="B19616"/>
    </row>
    <row r="19617" spans="2:2" x14ac:dyDescent="0.25">
      <c r="B19617"/>
    </row>
    <row r="19618" spans="2:2" x14ac:dyDescent="0.25">
      <c r="B19618"/>
    </row>
    <row r="19619" spans="2:2" x14ac:dyDescent="0.25">
      <c r="B19619"/>
    </row>
    <row r="19620" spans="2:2" x14ac:dyDescent="0.25">
      <c r="B19620"/>
    </row>
    <row r="19621" spans="2:2" x14ac:dyDescent="0.25">
      <c r="B19621"/>
    </row>
    <row r="19622" spans="2:2" x14ac:dyDescent="0.25">
      <c r="B19622"/>
    </row>
    <row r="19623" spans="2:2" x14ac:dyDescent="0.25">
      <c r="B19623"/>
    </row>
    <row r="19624" spans="2:2" x14ac:dyDescent="0.25">
      <c r="B19624"/>
    </row>
    <row r="19625" spans="2:2" x14ac:dyDescent="0.25">
      <c r="B19625"/>
    </row>
    <row r="19626" spans="2:2" x14ac:dyDescent="0.25">
      <c r="B19626"/>
    </row>
    <row r="19627" spans="2:2" x14ac:dyDescent="0.25">
      <c r="B19627"/>
    </row>
    <row r="19628" spans="2:2" x14ac:dyDescent="0.25">
      <c r="B19628"/>
    </row>
    <row r="19629" spans="2:2" x14ac:dyDescent="0.25">
      <c r="B19629"/>
    </row>
    <row r="19630" spans="2:2" x14ac:dyDescent="0.25">
      <c r="B19630"/>
    </row>
    <row r="19631" spans="2:2" x14ac:dyDescent="0.25">
      <c r="B19631"/>
    </row>
    <row r="19632" spans="2:2" x14ac:dyDescent="0.25">
      <c r="B19632"/>
    </row>
    <row r="19633" spans="2:2" x14ac:dyDescent="0.25">
      <c r="B19633"/>
    </row>
    <row r="19634" spans="2:2" x14ac:dyDescent="0.25">
      <c r="B19634"/>
    </row>
    <row r="19635" spans="2:2" x14ac:dyDescent="0.25">
      <c r="B19635"/>
    </row>
    <row r="19636" spans="2:2" x14ac:dyDescent="0.25">
      <c r="B19636"/>
    </row>
    <row r="19637" spans="2:2" x14ac:dyDescent="0.25">
      <c r="B19637"/>
    </row>
    <row r="19638" spans="2:2" x14ac:dyDescent="0.25">
      <c r="B19638"/>
    </row>
    <row r="19639" spans="2:2" x14ac:dyDescent="0.25">
      <c r="B19639"/>
    </row>
    <row r="19640" spans="2:2" x14ac:dyDescent="0.25">
      <c r="B19640"/>
    </row>
    <row r="19641" spans="2:2" x14ac:dyDescent="0.25">
      <c r="B19641"/>
    </row>
    <row r="19642" spans="2:2" x14ac:dyDescent="0.25">
      <c r="B19642"/>
    </row>
    <row r="19643" spans="2:2" x14ac:dyDescent="0.25">
      <c r="B19643"/>
    </row>
    <row r="19644" spans="2:2" x14ac:dyDescent="0.25">
      <c r="B19644"/>
    </row>
    <row r="19645" spans="2:2" x14ac:dyDescent="0.25">
      <c r="B19645"/>
    </row>
    <row r="19646" spans="2:2" x14ac:dyDescent="0.25">
      <c r="B19646"/>
    </row>
    <row r="19647" spans="2:2" x14ac:dyDescent="0.25">
      <c r="B19647"/>
    </row>
    <row r="19648" spans="2:2" x14ac:dyDescent="0.25">
      <c r="B19648"/>
    </row>
    <row r="19649" spans="2:2" x14ac:dyDescent="0.25">
      <c r="B19649"/>
    </row>
    <row r="19650" spans="2:2" x14ac:dyDescent="0.25">
      <c r="B19650"/>
    </row>
    <row r="19651" spans="2:2" x14ac:dyDescent="0.25">
      <c r="B19651"/>
    </row>
    <row r="19652" spans="2:2" x14ac:dyDescent="0.25">
      <c r="B19652"/>
    </row>
    <row r="19653" spans="2:2" x14ac:dyDescent="0.25">
      <c r="B19653"/>
    </row>
    <row r="19654" spans="2:2" x14ac:dyDescent="0.25">
      <c r="B19654"/>
    </row>
    <row r="19655" spans="2:2" x14ac:dyDescent="0.25">
      <c r="B19655"/>
    </row>
    <row r="19656" spans="2:2" x14ac:dyDescent="0.25">
      <c r="B19656"/>
    </row>
    <row r="19657" spans="2:2" x14ac:dyDescent="0.25">
      <c r="B19657"/>
    </row>
    <row r="19658" spans="2:2" x14ac:dyDescent="0.25">
      <c r="B19658"/>
    </row>
    <row r="19659" spans="2:2" x14ac:dyDescent="0.25">
      <c r="B19659"/>
    </row>
    <row r="19660" spans="2:2" x14ac:dyDescent="0.25">
      <c r="B19660"/>
    </row>
    <row r="19661" spans="2:2" x14ac:dyDescent="0.25">
      <c r="B19661"/>
    </row>
    <row r="19662" spans="2:2" x14ac:dyDescent="0.25">
      <c r="B19662"/>
    </row>
    <row r="19663" spans="2:2" x14ac:dyDescent="0.25">
      <c r="B19663"/>
    </row>
    <row r="19664" spans="2:2" x14ac:dyDescent="0.25">
      <c r="B19664"/>
    </row>
    <row r="19665" spans="2:2" x14ac:dyDescent="0.25">
      <c r="B19665"/>
    </row>
    <row r="19666" spans="2:2" x14ac:dyDescent="0.25">
      <c r="B19666"/>
    </row>
    <row r="19667" spans="2:2" x14ac:dyDescent="0.25">
      <c r="B19667"/>
    </row>
    <row r="19668" spans="2:2" x14ac:dyDescent="0.25">
      <c r="B19668"/>
    </row>
    <row r="19669" spans="2:2" x14ac:dyDescent="0.25">
      <c r="B19669"/>
    </row>
    <row r="19670" spans="2:2" x14ac:dyDescent="0.25">
      <c r="B19670"/>
    </row>
    <row r="19671" spans="2:2" x14ac:dyDescent="0.25">
      <c r="B19671"/>
    </row>
    <row r="19672" spans="2:2" x14ac:dyDescent="0.25">
      <c r="B19672"/>
    </row>
    <row r="19673" spans="2:2" x14ac:dyDescent="0.25">
      <c r="B19673"/>
    </row>
    <row r="19674" spans="2:2" x14ac:dyDescent="0.25">
      <c r="B19674"/>
    </row>
    <row r="19675" spans="2:2" x14ac:dyDescent="0.25">
      <c r="B19675"/>
    </row>
    <row r="19676" spans="2:2" x14ac:dyDescent="0.25">
      <c r="B19676"/>
    </row>
    <row r="19677" spans="2:2" x14ac:dyDescent="0.25">
      <c r="B19677"/>
    </row>
    <row r="19678" spans="2:2" x14ac:dyDescent="0.25">
      <c r="B19678"/>
    </row>
    <row r="19679" spans="2:2" x14ac:dyDescent="0.25">
      <c r="B19679"/>
    </row>
    <row r="19680" spans="2:2" x14ac:dyDescent="0.25">
      <c r="B19680"/>
    </row>
    <row r="19681" spans="2:2" x14ac:dyDescent="0.25">
      <c r="B19681"/>
    </row>
    <row r="19682" spans="2:2" x14ac:dyDescent="0.25">
      <c r="B19682"/>
    </row>
    <row r="19683" spans="2:2" x14ac:dyDescent="0.25">
      <c r="B19683"/>
    </row>
    <row r="19684" spans="2:2" x14ac:dyDescent="0.25">
      <c r="B19684"/>
    </row>
    <row r="19685" spans="2:2" x14ac:dyDescent="0.25">
      <c r="B19685"/>
    </row>
    <row r="19686" spans="2:2" x14ac:dyDescent="0.25">
      <c r="B19686"/>
    </row>
    <row r="19687" spans="2:2" x14ac:dyDescent="0.25">
      <c r="B19687"/>
    </row>
    <row r="19688" spans="2:2" x14ac:dyDescent="0.25">
      <c r="B19688"/>
    </row>
    <row r="19689" spans="2:2" x14ac:dyDescent="0.25">
      <c r="B19689"/>
    </row>
    <row r="19690" spans="2:2" x14ac:dyDescent="0.25">
      <c r="B19690"/>
    </row>
    <row r="19691" spans="2:2" x14ac:dyDescent="0.25">
      <c r="B19691"/>
    </row>
    <row r="19692" spans="2:2" x14ac:dyDescent="0.25">
      <c r="B19692"/>
    </row>
    <row r="19693" spans="2:2" x14ac:dyDescent="0.25">
      <c r="B19693"/>
    </row>
    <row r="19694" spans="2:2" x14ac:dyDescent="0.25">
      <c r="B19694"/>
    </row>
    <row r="19695" spans="2:2" x14ac:dyDescent="0.25">
      <c r="B19695"/>
    </row>
    <row r="19696" spans="2:2" x14ac:dyDescent="0.25">
      <c r="B19696"/>
    </row>
    <row r="19697" spans="2:2" x14ac:dyDescent="0.25">
      <c r="B19697"/>
    </row>
    <row r="19698" spans="2:2" x14ac:dyDescent="0.25">
      <c r="B19698"/>
    </row>
    <row r="19699" spans="2:2" x14ac:dyDescent="0.25">
      <c r="B19699"/>
    </row>
    <row r="19700" spans="2:2" x14ac:dyDescent="0.25">
      <c r="B19700"/>
    </row>
    <row r="19701" spans="2:2" x14ac:dyDescent="0.25">
      <c r="B19701"/>
    </row>
    <row r="19702" spans="2:2" x14ac:dyDescent="0.25">
      <c r="B19702"/>
    </row>
    <row r="19703" spans="2:2" x14ac:dyDescent="0.25">
      <c r="B19703"/>
    </row>
    <row r="19704" spans="2:2" x14ac:dyDescent="0.25">
      <c r="B19704"/>
    </row>
    <row r="19705" spans="2:2" x14ac:dyDescent="0.25">
      <c r="B19705"/>
    </row>
    <row r="19706" spans="2:2" x14ac:dyDescent="0.25">
      <c r="B19706"/>
    </row>
    <row r="19707" spans="2:2" x14ac:dyDescent="0.25">
      <c r="B19707"/>
    </row>
    <row r="19708" spans="2:2" x14ac:dyDescent="0.25">
      <c r="B19708"/>
    </row>
    <row r="19709" spans="2:2" x14ac:dyDescent="0.25">
      <c r="B19709"/>
    </row>
    <row r="19710" spans="2:2" x14ac:dyDescent="0.25">
      <c r="B19710"/>
    </row>
    <row r="19711" spans="2:2" x14ac:dyDescent="0.25">
      <c r="B19711"/>
    </row>
    <row r="19712" spans="2:2" x14ac:dyDescent="0.25">
      <c r="B19712"/>
    </row>
    <row r="19713" spans="2:2" x14ac:dyDescent="0.25">
      <c r="B19713"/>
    </row>
    <row r="19714" spans="2:2" x14ac:dyDescent="0.25">
      <c r="B19714"/>
    </row>
    <row r="19715" spans="2:2" x14ac:dyDescent="0.25">
      <c r="B19715"/>
    </row>
    <row r="19716" spans="2:2" x14ac:dyDescent="0.25">
      <c r="B19716"/>
    </row>
    <row r="19717" spans="2:2" x14ac:dyDescent="0.25">
      <c r="B19717"/>
    </row>
    <row r="19718" spans="2:2" x14ac:dyDescent="0.25">
      <c r="B19718"/>
    </row>
    <row r="19719" spans="2:2" x14ac:dyDescent="0.25">
      <c r="B19719"/>
    </row>
    <row r="19720" spans="2:2" x14ac:dyDescent="0.25">
      <c r="B19720"/>
    </row>
    <row r="19721" spans="2:2" x14ac:dyDescent="0.25">
      <c r="B19721"/>
    </row>
    <row r="19722" spans="2:2" x14ac:dyDescent="0.25">
      <c r="B19722"/>
    </row>
    <row r="19723" spans="2:2" x14ac:dyDescent="0.25">
      <c r="B19723"/>
    </row>
    <row r="19724" spans="2:2" x14ac:dyDescent="0.25">
      <c r="B19724"/>
    </row>
    <row r="19725" spans="2:2" x14ac:dyDescent="0.25">
      <c r="B19725"/>
    </row>
    <row r="19726" spans="2:2" x14ac:dyDescent="0.25">
      <c r="B19726"/>
    </row>
    <row r="19727" spans="2:2" x14ac:dyDescent="0.25">
      <c r="B19727"/>
    </row>
    <row r="19728" spans="2:2" x14ac:dyDescent="0.25">
      <c r="B19728"/>
    </row>
    <row r="19729" spans="2:2" x14ac:dyDescent="0.25">
      <c r="B19729"/>
    </row>
    <row r="19730" spans="2:2" x14ac:dyDescent="0.25">
      <c r="B19730"/>
    </row>
    <row r="19731" spans="2:2" x14ac:dyDescent="0.25">
      <c r="B19731"/>
    </row>
    <row r="19732" spans="2:2" x14ac:dyDescent="0.25">
      <c r="B19732"/>
    </row>
    <row r="19733" spans="2:2" x14ac:dyDescent="0.25">
      <c r="B19733"/>
    </row>
    <row r="19734" spans="2:2" x14ac:dyDescent="0.25">
      <c r="B19734"/>
    </row>
    <row r="19735" spans="2:2" x14ac:dyDescent="0.25">
      <c r="B19735"/>
    </row>
    <row r="19736" spans="2:2" x14ac:dyDescent="0.25">
      <c r="B19736"/>
    </row>
    <row r="19737" spans="2:2" x14ac:dyDescent="0.25">
      <c r="B19737"/>
    </row>
    <row r="19738" spans="2:2" x14ac:dyDescent="0.25">
      <c r="B19738"/>
    </row>
    <row r="19739" spans="2:2" x14ac:dyDescent="0.25">
      <c r="B19739"/>
    </row>
    <row r="19740" spans="2:2" x14ac:dyDescent="0.25">
      <c r="B19740"/>
    </row>
    <row r="19741" spans="2:2" x14ac:dyDescent="0.25">
      <c r="B19741"/>
    </row>
    <row r="19742" spans="2:2" x14ac:dyDescent="0.25">
      <c r="B19742"/>
    </row>
    <row r="19743" spans="2:2" x14ac:dyDescent="0.25">
      <c r="B19743"/>
    </row>
    <row r="19744" spans="2:2" x14ac:dyDescent="0.25">
      <c r="B19744"/>
    </row>
    <row r="19745" spans="2:2" x14ac:dyDescent="0.25">
      <c r="B19745"/>
    </row>
    <row r="19746" spans="2:2" x14ac:dyDescent="0.25">
      <c r="B19746"/>
    </row>
    <row r="19747" spans="2:2" x14ac:dyDescent="0.25">
      <c r="B19747"/>
    </row>
    <row r="19748" spans="2:2" x14ac:dyDescent="0.25">
      <c r="B19748"/>
    </row>
    <row r="19749" spans="2:2" x14ac:dyDescent="0.25">
      <c r="B19749"/>
    </row>
    <row r="19750" spans="2:2" x14ac:dyDescent="0.25">
      <c r="B19750"/>
    </row>
    <row r="19751" spans="2:2" x14ac:dyDescent="0.25">
      <c r="B19751"/>
    </row>
    <row r="19752" spans="2:2" x14ac:dyDescent="0.25">
      <c r="B19752"/>
    </row>
    <row r="19753" spans="2:2" x14ac:dyDescent="0.25">
      <c r="B19753"/>
    </row>
    <row r="19754" spans="2:2" x14ac:dyDescent="0.25">
      <c r="B19754"/>
    </row>
    <row r="19755" spans="2:2" x14ac:dyDescent="0.25">
      <c r="B19755"/>
    </row>
    <row r="19756" spans="2:2" x14ac:dyDescent="0.25">
      <c r="B19756"/>
    </row>
    <row r="19757" spans="2:2" x14ac:dyDescent="0.25">
      <c r="B19757"/>
    </row>
    <row r="19758" spans="2:2" x14ac:dyDescent="0.25">
      <c r="B19758"/>
    </row>
    <row r="19759" spans="2:2" x14ac:dyDescent="0.25">
      <c r="B19759"/>
    </row>
    <row r="19760" spans="2:2" x14ac:dyDescent="0.25">
      <c r="B19760"/>
    </row>
    <row r="19761" spans="2:2" x14ac:dyDescent="0.25">
      <c r="B19761"/>
    </row>
    <row r="19762" spans="2:2" x14ac:dyDescent="0.25">
      <c r="B19762"/>
    </row>
    <row r="19763" spans="2:2" x14ac:dyDescent="0.25">
      <c r="B19763"/>
    </row>
    <row r="19764" spans="2:2" x14ac:dyDescent="0.25">
      <c r="B19764"/>
    </row>
    <row r="19765" spans="2:2" x14ac:dyDescent="0.25">
      <c r="B19765"/>
    </row>
    <row r="19766" spans="2:2" x14ac:dyDescent="0.25">
      <c r="B19766"/>
    </row>
    <row r="19767" spans="2:2" x14ac:dyDescent="0.25">
      <c r="B19767"/>
    </row>
    <row r="19768" spans="2:2" x14ac:dyDescent="0.25">
      <c r="B19768"/>
    </row>
    <row r="19769" spans="2:2" x14ac:dyDescent="0.25">
      <c r="B19769"/>
    </row>
    <row r="19770" spans="2:2" x14ac:dyDescent="0.25">
      <c r="B19770"/>
    </row>
    <row r="19771" spans="2:2" x14ac:dyDescent="0.25">
      <c r="B19771"/>
    </row>
    <row r="19772" spans="2:2" x14ac:dyDescent="0.25">
      <c r="B19772"/>
    </row>
    <row r="19773" spans="2:2" x14ac:dyDescent="0.25">
      <c r="B19773"/>
    </row>
    <row r="19774" spans="2:2" x14ac:dyDescent="0.25">
      <c r="B19774"/>
    </row>
    <row r="19775" spans="2:2" x14ac:dyDescent="0.25">
      <c r="B19775"/>
    </row>
    <row r="19776" spans="2:2" x14ac:dyDescent="0.25">
      <c r="B19776"/>
    </row>
    <row r="19777" spans="2:2" x14ac:dyDescent="0.25">
      <c r="B19777"/>
    </row>
    <row r="19778" spans="2:2" x14ac:dyDescent="0.25">
      <c r="B19778"/>
    </row>
    <row r="19779" spans="2:2" x14ac:dyDescent="0.25">
      <c r="B19779"/>
    </row>
    <row r="19780" spans="2:2" x14ac:dyDescent="0.25">
      <c r="B19780"/>
    </row>
    <row r="19781" spans="2:2" x14ac:dyDescent="0.25">
      <c r="B19781"/>
    </row>
    <row r="19782" spans="2:2" x14ac:dyDescent="0.25">
      <c r="B19782"/>
    </row>
    <row r="19783" spans="2:2" x14ac:dyDescent="0.25">
      <c r="B19783"/>
    </row>
    <row r="19784" spans="2:2" x14ac:dyDescent="0.25">
      <c r="B19784"/>
    </row>
    <row r="19785" spans="2:2" x14ac:dyDescent="0.25">
      <c r="B19785"/>
    </row>
    <row r="19786" spans="2:2" x14ac:dyDescent="0.25">
      <c r="B19786"/>
    </row>
    <row r="19787" spans="2:2" x14ac:dyDescent="0.25">
      <c r="B19787"/>
    </row>
    <row r="19788" spans="2:2" x14ac:dyDescent="0.25">
      <c r="B19788"/>
    </row>
    <row r="19789" spans="2:2" x14ac:dyDescent="0.25">
      <c r="B19789"/>
    </row>
    <row r="19790" spans="2:2" x14ac:dyDescent="0.25">
      <c r="B19790"/>
    </row>
    <row r="19791" spans="2:2" x14ac:dyDescent="0.25">
      <c r="B19791"/>
    </row>
    <row r="19792" spans="2:2" x14ac:dyDescent="0.25">
      <c r="B19792"/>
    </row>
    <row r="19793" spans="2:2" x14ac:dyDescent="0.25">
      <c r="B19793"/>
    </row>
    <row r="19794" spans="2:2" x14ac:dyDescent="0.25">
      <c r="B19794"/>
    </row>
    <row r="19795" spans="2:2" x14ac:dyDescent="0.25">
      <c r="B19795"/>
    </row>
    <row r="19796" spans="2:2" x14ac:dyDescent="0.25">
      <c r="B19796"/>
    </row>
    <row r="19797" spans="2:2" x14ac:dyDescent="0.25">
      <c r="B19797"/>
    </row>
    <row r="19798" spans="2:2" x14ac:dyDescent="0.25">
      <c r="B19798"/>
    </row>
    <row r="19799" spans="2:2" x14ac:dyDescent="0.25">
      <c r="B19799"/>
    </row>
    <row r="19800" spans="2:2" x14ac:dyDescent="0.25">
      <c r="B19800"/>
    </row>
    <row r="19801" spans="2:2" x14ac:dyDescent="0.25">
      <c r="B19801"/>
    </row>
    <row r="19802" spans="2:2" x14ac:dyDescent="0.25">
      <c r="B19802"/>
    </row>
    <row r="19803" spans="2:2" x14ac:dyDescent="0.25">
      <c r="B19803"/>
    </row>
    <row r="19804" spans="2:2" x14ac:dyDescent="0.25">
      <c r="B19804"/>
    </row>
    <row r="19805" spans="2:2" x14ac:dyDescent="0.25">
      <c r="B19805"/>
    </row>
    <row r="19806" spans="2:2" x14ac:dyDescent="0.25">
      <c r="B19806"/>
    </row>
    <row r="19807" spans="2:2" x14ac:dyDescent="0.25">
      <c r="B19807"/>
    </row>
    <row r="19808" spans="2:2" x14ac:dyDescent="0.25">
      <c r="B19808"/>
    </row>
    <row r="19809" spans="2:2" x14ac:dyDescent="0.25">
      <c r="B19809"/>
    </row>
    <row r="19810" spans="2:2" x14ac:dyDescent="0.25">
      <c r="B19810"/>
    </row>
    <row r="19811" spans="2:2" x14ac:dyDescent="0.25">
      <c r="B19811"/>
    </row>
    <row r="19812" spans="2:2" x14ac:dyDescent="0.25">
      <c r="B19812"/>
    </row>
    <row r="19813" spans="2:2" x14ac:dyDescent="0.25">
      <c r="B19813"/>
    </row>
    <row r="19814" spans="2:2" x14ac:dyDescent="0.25">
      <c r="B19814"/>
    </row>
    <row r="19815" spans="2:2" x14ac:dyDescent="0.25">
      <c r="B19815"/>
    </row>
    <row r="19816" spans="2:2" x14ac:dyDescent="0.25">
      <c r="B19816"/>
    </row>
    <row r="19817" spans="2:2" x14ac:dyDescent="0.25">
      <c r="B19817"/>
    </row>
    <row r="19818" spans="2:2" x14ac:dyDescent="0.25">
      <c r="B19818"/>
    </row>
    <row r="19819" spans="2:2" x14ac:dyDescent="0.25">
      <c r="B19819"/>
    </row>
    <row r="19820" spans="2:2" x14ac:dyDescent="0.25">
      <c r="B19820"/>
    </row>
    <row r="19821" spans="2:2" x14ac:dyDescent="0.25">
      <c r="B19821"/>
    </row>
    <row r="19822" spans="2:2" x14ac:dyDescent="0.25">
      <c r="B19822"/>
    </row>
    <row r="19823" spans="2:2" x14ac:dyDescent="0.25">
      <c r="B19823"/>
    </row>
    <row r="19824" spans="2:2" x14ac:dyDescent="0.25">
      <c r="B19824"/>
    </row>
    <row r="19825" spans="2:2" x14ac:dyDescent="0.25">
      <c r="B19825"/>
    </row>
    <row r="19826" spans="2:2" x14ac:dyDescent="0.25">
      <c r="B19826"/>
    </row>
    <row r="19827" spans="2:2" x14ac:dyDescent="0.25">
      <c r="B19827"/>
    </row>
    <row r="19828" spans="2:2" x14ac:dyDescent="0.25">
      <c r="B19828"/>
    </row>
    <row r="19829" spans="2:2" x14ac:dyDescent="0.25">
      <c r="B19829"/>
    </row>
    <row r="19830" spans="2:2" x14ac:dyDescent="0.25">
      <c r="B19830"/>
    </row>
    <row r="19831" spans="2:2" x14ac:dyDescent="0.25">
      <c r="B19831"/>
    </row>
    <row r="19832" spans="2:2" x14ac:dyDescent="0.25">
      <c r="B19832"/>
    </row>
    <row r="19833" spans="2:2" x14ac:dyDescent="0.25">
      <c r="B19833"/>
    </row>
    <row r="19834" spans="2:2" x14ac:dyDescent="0.25">
      <c r="B19834"/>
    </row>
    <row r="19835" spans="2:2" x14ac:dyDescent="0.25">
      <c r="B19835"/>
    </row>
    <row r="19836" spans="2:2" x14ac:dyDescent="0.25">
      <c r="B19836"/>
    </row>
    <row r="19837" spans="2:2" x14ac:dyDescent="0.25">
      <c r="B19837"/>
    </row>
    <row r="19838" spans="2:2" x14ac:dyDescent="0.25">
      <c r="B19838"/>
    </row>
    <row r="19839" spans="2:2" x14ac:dyDescent="0.25">
      <c r="B19839"/>
    </row>
    <row r="19840" spans="2:2" x14ac:dyDescent="0.25">
      <c r="B19840"/>
    </row>
    <row r="19841" spans="2:2" x14ac:dyDescent="0.25">
      <c r="B19841"/>
    </row>
    <row r="19842" spans="2:2" x14ac:dyDescent="0.25">
      <c r="B19842"/>
    </row>
    <row r="19843" spans="2:2" x14ac:dyDescent="0.25">
      <c r="B19843"/>
    </row>
    <row r="19844" spans="2:2" x14ac:dyDescent="0.25">
      <c r="B19844"/>
    </row>
    <row r="19845" spans="2:2" x14ac:dyDescent="0.25">
      <c r="B19845"/>
    </row>
    <row r="19846" spans="2:2" x14ac:dyDescent="0.25">
      <c r="B19846"/>
    </row>
    <row r="19847" spans="2:2" x14ac:dyDescent="0.25">
      <c r="B19847"/>
    </row>
    <row r="19848" spans="2:2" x14ac:dyDescent="0.25">
      <c r="B19848"/>
    </row>
    <row r="19849" spans="2:2" x14ac:dyDescent="0.25">
      <c r="B19849"/>
    </row>
    <row r="19850" spans="2:2" x14ac:dyDescent="0.25">
      <c r="B19850"/>
    </row>
    <row r="19851" spans="2:2" x14ac:dyDescent="0.25">
      <c r="B19851"/>
    </row>
    <row r="19852" spans="2:2" x14ac:dyDescent="0.25">
      <c r="B19852"/>
    </row>
    <row r="19853" spans="2:2" x14ac:dyDescent="0.25">
      <c r="B19853"/>
    </row>
    <row r="19854" spans="2:2" x14ac:dyDescent="0.25">
      <c r="B19854"/>
    </row>
    <row r="19855" spans="2:2" x14ac:dyDescent="0.25">
      <c r="B19855"/>
    </row>
    <row r="19856" spans="2:2" x14ac:dyDescent="0.25">
      <c r="B19856"/>
    </row>
    <row r="19857" spans="2:2" x14ac:dyDescent="0.25">
      <c r="B19857"/>
    </row>
    <row r="19858" spans="2:2" x14ac:dyDescent="0.25">
      <c r="B19858"/>
    </row>
    <row r="19859" spans="2:2" x14ac:dyDescent="0.25">
      <c r="B19859"/>
    </row>
    <row r="19860" spans="2:2" x14ac:dyDescent="0.25">
      <c r="B19860"/>
    </row>
    <row r="19861" spans="2:2" x14ac:dyDescent="0.25">
      <c r="B19861"/>
    </row>
    <row r="19862" spans="2:2" x14ac:dyDescent="0.25">
      <c r="B19862"/>
    </row>
    <row r="19863" spans="2:2" x14ac:dyDescent="0.25">
      <c r="B19863"/>
    </row>
    <row r="19864" spans="2:2" x14ac:dyDescent="0.25">
      <c r="B19864"/>
    </row>
    <row r="19865" spans="2:2" x14ac:dyDescent="0.25">
      <c r="B19865"/>
    </row>
    <row r="19866" spans="2:2" x14ac:dyDescent="0.25">
      <c r="B19866"/>
    </row>
    <row r="19867" spans="2:2" x14ac:dyDescent="0.25">
      <c r="B19867"/>
    </row>
    <row r="19868" spans="2:2" x14ac:dyDescent="0.25">
      <c r="B19868"/>
    </row>
    <row r="19869" spans="2:2" x14ac:dyDescent="0.25">
      <c r="B19869"/>
    </row>
    <row r="19870" spans="2:2" x14ac:dyDescent="0.25">
      <c r="B19870"/>
    </row>
    <row r="19871" spans="2:2" x14ac:dyDescent="0.25">
      <c r="B19871"/>
    </row>
    <row r="19872" spans="2:2" x14ac:dyDescent="0.25">
      <c r="B19872"/>
    </row>
    <row r="19873" spans="2:2" x14ac:dyDescent="0.25">
      <c r="B19873"/>
    </row>
    <row r="19874" spans="2:2" x14ac:dyDescent="0.25">
      <c r="B19874"/>
    </row>
    <row r="19875" spans="2:2" x14ac:dyDescent="0.25">
      <c r="B19875"/>
    </row>
    <row r="19876" spans="2:2" x14ac:dyDescent="0.25">
      <c r="B19876"/>
    </row>
    <row r="19877" spans="2:2" x14ac:dyDescent="0.25">
      <c r="B19877"/>
    </row>
    <row r="19878" spans="2:2" x14ac:dyDescent="0.25">
      <c r="B19878"/>
    </row>
    <row r="19879" spans="2:2" x14ac:dyDescent="0.25">
      <c r="B19879"/>
    </row>
    <row r="19880" spans="2:2" x14ac:dyDescent="0.25">
      <c r="B19880"/>
    </row>
    <row r="19881" spans="2:2" x14ac:dyDescent="0.25">
      <c r="B19881"/>
    </row>
    <row r="19882" spans="2:2" x14ac:dyDescent="0.25">
      <c r="B19882"/>
    </row>
    <row r="19883" spans="2:2" x14ac:dyDescent="0.25">
      <c r="B19883"/>
    </row>
    <row r="19884" spans="2:2" x14ac:dyDescent="0.25">
      <c r="B19884"/>
    </row>
    <row r="19885" spans="2:2" x14ac:dyDescent="0.25">
      <c r="B19885"/>
    </row>
    <row r="19886" spans="2:2" x14ac:dyDescent="0.25">
      <c r="B19886"/>
    </row>
    <row r="19887" spans="2:2" x14ac:dyDescent="0.25">
      <c r="B19887"/>
    </row>
    <row r="19888" spans="2:2" x14ac:dyDescent="0.25">
      <c r="B19888"/>
    </row>
    <row r="19889" spans="2:2" x14ac:dyDescent="0.25">
      <c r="B19889"/>
    </row>
    <row r="19890" spans="2:2" x14ac:dyDescent="0.25">
      <c r="B19890"/>
    </row>
    <row r="19891" spans="2:2" x14ac:dyDescent="0.25">
      <c r="B19891"/>
    </row>
    <row r="19892" spans="2:2" x14ac:dyDescent="0.25">
      <c r="B19892"/>
    </row>
    <row r="19893" spans="2:2" x14ac:dyDescent="0.25">
      <c r="B19893"/>
    </row>
    <row r="19894" spans="2:2" x14ac:dyDescent="0.25">
      <c r="B19894"/>
    </row>
    <row r="19895" spans="2:2" x14ac:dyDescent="0.25">
      <c r="B19895"/>
    </row>
    <row r="19896" spans="2:2" x14ac:dyDescent="0.25">
      <c r="B19896"/>
    </row>
    <row r="19897" spans="2:2" x14ac:dyDescent="0.25">
      <c r="B19897"/>
    </row>
    <row r="19898" spans="2:2" x14ac:dyDescent="0.25">
      <c r="B19898"/>
    </row>
    <row r="19899" spans="2:2" x14ac:dyDescent="0.25">
      <c r="B19899"/>
    </row>
    <row r="19900" spans="2:2" x14ac:dyDescent="0.25">
      <c r="B19900"/>
    </row>
    <row r="19901" spans="2:2" x14ac:dyDescent="0.25">
      <c r="B19901"/>
    </row>
    <row r="19902" spans="2:2" x14ac:dyDescent="0.25">
      <c r="B19902"/>
    </row>
    <row r="19903" spans="2:2" x14ac:dyDescent="0.25">
      <c r="B19903"/>
    </row>
    <row r="19904" spans="2:2" x14ac:dyDescent="0.25">
      <c r="B19904"/>
    </row>
    <row r="19905" spans="2:2" x14ac:dyDescent="0.25">
      <c r="B19905"/>
    </row>
    <row r="19906" spans="2:2" x14ac:dyDescent="0.25">
      <c r="B19906"/>
    </row>
    <row r="19907" spans="2:2" x14ac:dyDescent="0.25">
      <c r="B19907"/>
    </row>
    <row r="19908" spans="2:2" x14ac:dyDescent="0.25">
      <c r="B19908"/>
    </row>
    <row r="19909" spans="2:2" x14ac:dyDescent="0.25">
      <c r="B19909"/>
    </row>
    <row r="19910" spans="2:2" x14ac:dyDescent="0.25">
      <c r="B19910"/>
    </row>
    <row r="19911" spans="2:2" x14ac:dyDescent="0.25">
      <c r="B19911"/>
    </row>
    <row r="19912" spans="2:2" x14ac:dyDescent="0.25">
      <c r="B19912"/>
    </row>
    <row r="19913" spans="2:2" x14ac:dyDescent="0.25">
      <c r="B19913"/>
    </row>
    <row r="19914" spans="2:2" x14ac:dyDescent="0.25">
      <c r="B19914"/>
    </row>
    <row r="19915" spans="2:2" x14ac:dyDescent="0.25">
      <c r="B19915"/>
    </row>
    <row r="19916" spans="2:2" x14ac:dyDescent="0.25">
      <c r="B19916"/>
    </row>
    <row r="19917" spans="2:2" x14ac:dyDescent="0.25">
      <c r="B19917"/>
    </row>
    <row r="19918" spans="2:2" x14ac:dyDescent="0.25">
      <c r="B19918"/>
    </row>
    <row r="19919" spans="2:2" x14ac:dyDescent="0.25">
      <c r="B19919"/>
    </row>
    <row r="19920" spans="2:2" x14ac:dyDescent="0.25">
      <c r="B19920"/>
    </row>
    <row r="19921" spans="2:2" x14ac:dyDescent="0.25">
      <c r="B19921"/>
    </row>
    <row r="19922" spans="2:2" x14ac:dyDescent="0.25">
      <c r="B19922"/>
    </row>
    <row r="19923" spans="2:2" x14ac:dyDescent="0.25">
      <c r="B19923"/>
    </row>
    <row r="19924" spans="2:2" x14ac:dyDescent="0.25">
      <c r="B19924"/>
    </row>
    <row r="19925" spans="2:2" x14ac:dyDescent="0.25">
      <c r="B19925"/>
    </row>
    <row r="19926" spans="2:2" x14ac:dyDescent="0.25">
      <c r="B19926"/>
    </row>
    <row r="19927" spans="2:2" x14ac:dyDescent="0.25">
      <c r="B19927"/>
    </row>
    <row r="19928" spans="2:2" x14ac:dyDescent="0.25">
      <c r="B19928"/>
    </row>
    <row r="19929" spans="2:2" x14ac:dyDescent="0.25">
      <c r="B19929"/>
    </row>
    <row r="19930" spans="2:2" x14ac:dyDescent="0.25">
      <c r="B19930"/>
    </row>
    <row r="19931" spans="2:2" x14ac:dyDescent="0.25">
      <c r="B19931"/>
    </row>
    <row r="19932" spans="2:2" x14ac:dyDescent="0.25">
      <c r="B19932"/>
    </row>
    <row r="19933" spans="2:2" x14ac:dyDescent="0.25">
      <c r="B19933"/>
    </row>
    <row r="19934" spans="2:2" x14ac:dyDescent="0.25">
      <c r="B19934"/>
    </row>
    <row r="19935" spans="2:2" x14ac:dyDescent="0.25">
      <c r="B19935"/>
    </row>
    <row r="19936" spans="2:2" x14ac:dyDescent="0.25">
      <c r="B19936"/>
    </row>
    <row r="19937" spans="2:2" x14ac:dyDescent="0.25">
      <c r="B19937"/>
    </row>
    <row r="19938" spans="2:2" x14ac:dyDescent="0.25">
      <c r="B19938"/>
    </row>
    <row r="19939" spans="2:2" x14ac:dyDescent="0.25">
      <c r="B19939"/>
    </row>
    <row r="19940" spans="2:2" x14ac:dyDescent="0.25">
      <c r="B19940"/>
    </row>
    <row r="19941" spans="2:2" x14ac:dyDescent="0.25">
      <c r="B19941"/>
    </row>
    <row r="19942" spans="2:2" x14ac:dyDescent="0.25">
      <c r="B19942"/>
    </row>
    <row r="19943" spans="2:2" x14ac:dyDescent="0.25">
      <c r="B19943"/>
    </row>
    <row r="19944" spans="2:2" x14ac:dyDescent="0.25">
      <c r="B19944"/>
    </row>
    <row r="19945" spans="2:2" x14ac:dyDescent="0.25">
      <c r="B19945"/>
    </row>
    <row r="19946" spans="2:2" x14ac:dyDescent="0.25">
      <c r="B19946"/>
    </row>
    <row r="19947" spans="2:2" x14ac:dyDescent="0.25">
      <c r="B19947"/>
    </row>
    <row r="19948" spans="2:2" x14ac:dyDescent="0.25">
      <c r="B19948"/>
    </row>
    <row r="19949" spans="2:2" x14ac:dyDescent="0.25">
      <c r="B19949"/>
    </row>
    <row r="19950" spans="2:2" x14ac:dyDescent="0.25">
      <c r="B19950"/>
    </row>
    <row r="19951" spans="2:2" x14ac:dyDescent="0.25">
      <c r="B19951"/>
    </row>
    <row r="19952" spans="2:2" x14ac:dyDescent="0.25">
      <c r="B19952"/>
    </row>
    <row r="19953" spans="2:2" x14ac:dyDescent="0.25">
      <c r="B19953"/>
    </row>
    <row r="19954" spans="2:2" x14ac:dyDescent="0.25">
      <c r="B19954"/>
    </row>
    <row r="19955" spans="2:2" x14ac:dyDescent="0.25">
      <c r="B19955"/>
    </row>
    <row r="19956" spans="2:2" x14ac:dyDescent="0.25">
      <c r="B19956"/>
    </row>
    <row r="19957" spans="2:2" x14ac:dyDescent="0.25">
      <c r="B19957"/>
    </row>
    <row r="19958" spans="2:2" x14ac:dyDescent="0.25">
      <c r="B19958"/>
    </row>
    <row r="19959" spans="2:2" x14ac:dyDescent="0.25">
      <c r="B19959"/>
    </row>
    <row r="19960" spans="2:2" x14ac:dyDescent="0.25">
      <c r="B19960"/>
    </row>
    <row r="19961" spans="2:2" x14ac:dyDescent="0.25">
      <c r="B19961"/>
    </row>
    <row r="19962" spans="2:2" x14ac:dyDescent="0.25">
      <c r="B19962"/>
    </row>
    <row r="19963" spans="2:2" x14ac:dyDescent="0.25">
      <c r="B19963"/>
    </row>
    <row r="19964" spans="2:2" x14ac:dyDescent="0.25">
      <c r="B19964"/>
    </row>
    <row r="19965" spans="2:2" x14ac:dyDescent="0.25">
      <c r="B19965"/>
    </row>
    <row r="19966" spans="2:2" x14ac:dyDescent="0.25">
      <c r="B19966"/>
    </row>
    <row r="19967" spans="2:2" x14ac:dyDescent="0.25">
      <c r="B19967"/>
    </row>
    <row r="19968" spans="2:2" x14ac:dyDescent="0.25">
      <c r="B19968"/>
    </row>
    <row r="19969" spans="2:2" x14ac:dyDescent="0.25">
      <c r="B19969"/>
    </row>
    <row r="19970" spans="2:2" x14ac:dyDescent="0.25">
      <c r="B19970"/>
    </row>
    <row r="19971" spans="2:2" x14ac:dyDescent="0.25">
      <c r="B19971"/>
    </row>
    <row r="19972" spans="2:2" x14ac:dyDescent="0.25">
      <c r="B19972"/>
    </row>
    <row r="19973" spans="2:2" x14ac:dyDescent="0.25">
      <c r="B19973"/>
    </row>
    <row r="19974" spans="2:2" x14ac:dyDescent="0.25">
      <c r="B19974"/>
    </row>
    <row r="19975" spans="2:2" x14ac:dyDescent="0.25">
      <c r="B19975"/>
    </row>
    <row r="19976" spans="2:2" x14ac:dyDescent="0.25">
      <c r="B19976"/>
    </row>
    <row r="19977" spans="2:2" x14ac:dyDescent="0.25">
      <c r="B19977"/>
    </row>
    <row r="19978" spans="2:2" x14ac:dyDescent="0.25">
      <c r="B19978"/>
    </row>
    <row r="19979" spans="2:2" x14ac:dyDescent="0.25">
      <c r="B19979"/>
    </row>
    <row r="19980" spans="2:2" x14ac:dyDescent="0.25">
      <c r="B19980"/>
    </row>
    <row r="19981" spans="2:2" x14ac:dyDescent="0.25">
      <c r="B19981"/>
    </row>
    <row r="19982" spans="2:2" x14ac:dyDescent="0.25">
      <c r="B19982"/>
    </row>
    <row r="19983" spans="2:2" x14ac:dyDescent="0.25">
      <c r="B19983"/>
    </row>
    <row r="19984" spans="2:2" x14ac:dyDescent="0.25">
      <c r="B19984"/>
    </row>
    <row r="19985" spans="2:2" x14ac:dyDescent="0.25">
      <c r="B19985"/>
    </row>
    <row r="19986" spans="2:2" x14ac:dyDescent="0.25">
      <c r="B19986"/>
    </row>
    <row r="19987" spans="2:2" x14ac:dyDescent="0.25">
      <c r="B19987"/>
    </row>
    <row r="19988" spans="2:2" x14ac:dyDescent="0.25">
      <c r="B19988"/>
    </row>
    <row r="19989" spans="2:2" x14ac:dyDescent="0.25">
      <c r="B19989"/>
    </row>
    <row r="19990" spans="2:2" x14ac:dyDescent="0.25">
      <c r="B19990"/>
    </row>
    <row r="19991" spans="2:2" x14ac:dyDescent="0.25">
      <c r="B19991"/>
    </row>
    <row r="19992" spans="2:2" x14ac:dyDescent="0.25">
      <c r="B19992"/>
    </row>
    <row r="19993" spans="2:2" x14ac:dyDescent="0.25">
      <c r="B19993"/>
    </row>
    <row r="19994" spans="2:2" x14ac:dyDescent="0.25">
      <c r="B19994"/>
    </row>
    <row r="19995" spans="2:2" x14ac:dyDescent="0.25">
      <c r="B19995"/>
    </row>
    <row r="19996" spans="2:2" x14ac:dyDescent="0.25">
      <c r="B19996"/>
    </row>
    <row r="19997" spans="2:2" x14ac:dyDescent="0.25">
      <c r="B19997"/>
    </row>
    <row r="19998" spans="2:2" x14ac:dyDescent="0.25">
      <c r="B19998"/>
    </row>
    <row r="19999" spans="2:2" x14ac:dyDescent="0.25">
      <c r="B19999"/>
    </row>
    <row r="20000" spans="2:2" x14ac:dyDescent="0.25">
      <c r="B20000"/>
    </row>
    <row r="20001" spans="2:2" x14ac:dyDescent="0.25">
      <c r="B20001"/>
    </row>
    <row r="20002" spans="2:2" x14ac:dyDescent="0.25">
      <c r="B20002"/>
    </row>
    <row r="20003" spans="2:2" x14ac:dyDescent="0.25">
      <c r="B20003"/>
    </row>
    <row r="20004" spans="2:2" x14ac:dyDescent="0.25">
      <c r="B20004"/>
    </row>
    <row r="20005" spans="2:2" x14ac:dyDescent="0.25">
      <c r="B20005"/>
    </row>
    <row r="20006" spans="2:2" x14ac:dyDescent="0.25">
      <c r="B20006"/>
    </row>
    <row r="20007" spans="2:2" x14ac:dyDescent="0.25">
      <c r="B20007"/>
    </row>
    <row r="20008" spans="2:2" x14ac:dyDescent="0.25">
      <c r="B20008"/>
    </row>
    <row r="20009" spans="2:2" x14ac:dyDescent="0.25">
      <c r="B20009"/>
    </row>
    <row r="20010" spans="2:2" x14ac:dyDescent="0.25">
      <c r="B20010"/>
    </row>
    <row r="20011" spans="2:2" x14ac:dyDescent="0.25">
      <c r="B20011"/>
    </row>
    <row r="20012" spans="2:2" x14ac:dyDescent="0.25">
      <c r="B20012"/>
    </row>
    <row r="20013" spans="2:2" x14ac:dyDescent="0.25">
      <c r="B20013"/>
    </row>
    <row r="20014" spans="2:2" x14ac:dyDescent="0.25">
      <c r="B20014"/>
    </row>
    <row r="20015" spans="2:2" x14ac:dyDescent="0.25">
      <c r="B20015"/>
    </row>
    <row r="20016" spans="2:2" x14ac:dyDescent="0.25">
      <c r="B20016"/>
    </row>
    <row r="20017" spans="2:2" x14ac:dyDescent="0.25">
      <c r="B20017"/>
    </row>
    <row r="20018" spans="2:2" x14ac:dyDescent="0.25">
      <c r="B20018"/>
    </row>
    <row r="20019" spans="2:2" x14ac:dyDescent="0.25">
      <c r="B20019"/>
    </row>
    <row r="20020" spans="2:2" x14ac:dyDescent="0.25">
      <c r="B20020"/>
    </row>
    <row r="20021" spans="2:2" x14ac:dyDescent="0.25">
      <c r="B20021"/>
    </row>
    <row r="20022" spans="2:2" x14ac:dyDescent="0.25">
      <c r="B20022"/>
    </row>
    <row r="20023" spans="2:2" x14ac:dyDescent="0.25">
      <c r="B20023"/>
    </row>
    <row r="20024" spans="2:2" x14ac:dyDescent="0.25">
      <c r="B20024"/>
    </row>
    <row r="20025" spans="2:2" x14ac:dyDescent="0.25">
      <c r="B20025"/>
    </row>
    <row r="20026" spans="2:2" x14ac:dyDescent="0.25">
      <c r="B20026"/>
    </row>
    <row r="20027" spans="2:2" x14ac:dyDescent="0.25">
      <c r="B20027"/>
    </row>
    <row r="20028" spans="2:2" x14ac:dyDescent="0.25">
      <c r="B20028"/>
    </row>
    <row r="20029" spans="2:2" x14ac:dyDescent="0.25">
      <c r="B20029"/>
    </row>
    <row r="20030" spans="2:2" x14ac:dyDescent="0.25">
      <c r="B20030"/>
    </row>
    <row r="20031" spans="2:2" x14ac:dyDescent="0.25">
      <c r="B20031"/>
    </row>
    <row r="20032" spans="2:2" x14ac:dyDescent="0.25">
      <c r="B20032"/>
    </row>
    <row r="20033" spans="2:2" x14ac:dyDescent="0.25">
      <c r="B20033"/>
    </row>
    <row r="20034" spans="2:2" x14ac:dyDescent="0.25">
      <c r="B20034"/>
    </row>
    <row r="20035" spans="2:2" x14ac:dyDescent="0.25">
      <c r="B20035"/>
    </row>
    <row r="20036" spans="2:2" x14ac:dyDescent="0.25">
      <c r="B20036"/>
    </row>
    <row r="20037" spans="2:2" x14ac:dyDescent="0.25">
      <c r="B20037"/>
    </row>
    <row r="20038" spans="2:2" x14ac:dyDescent="0.25">
      <c r="B20038"/>
    </row>
    <row r="20039" spans="2:2" x14ac:dyDescent="0.25">
      <c r="B20039"/>
    </row>
    <row r="20040" spans="2:2" x14ac:dyDescent="0.25">
      <c r="B20040"/>
    </row>
    <row r="20041" spans="2:2" x14ac:dyDescent="0.25">
      <c r="B20041"/>
    </row>
    <row r="20042" spans="2:2" x14ac:dyDescent="0.25">
      <c r="B20042"/>
    </row>
    <row r="20043" spans="2:2" x14ac:dyDescent="0.25">
      <c r="B20043"/>
    </row>
    <row r="20044" spans="2:2" x14ac:dyDescent="0.25">
      <c r="B20044"/>
    </row>
    <row r="20045" spans="2:2" x14ac:dyDescent="0.25">
      <c r="B20045"/>
    </row>
    <row r="20046" spans="2:2" x14ac:dyDescent="0.25">
      <c r="B20046"/>
    </row>
    <row r="20047" spans="2:2" x14ac:dyDescent="0.25">
      <c r="B20047"/>
    </row>
    <row r="20048" spans="2:2" x14ac:dyDescent="0.25">
      <c r="B20048"/>
    </row>
    <row r="20049" spans="2:2" x14ac:dyDescent="0.25">
      <c r="B20049"/>
    </row>
    <row r="20050" spans="2:2" x14ac:dyDescent="0.25">
      <c r="B20050"/>
    </row>
    <row r="20051" spans="2:2" x14ac:dyDescent="0.25">
      <c r="B20051"/>
    </row>
    <row r="20052" spans="2:2" x14ac:dyDescent="0.25">
      <c r="B20052"/>
    </row>
    <row r="20053" spans="2:2" x14ac:dyDescent="0.25">
      <c r="B20053"/>
    </row>
    <row r="20054" spans="2:2" x14ac:dyDescent="0.25">
      <c r="B20054"/>
    </row>
    <row r="20055" spans="2:2" x14ac:dyDescent="0.25">
      <c r="B20055"/>
    </row>
    <row r="20056" spans="2:2" x14ac:dyDescent="0.25">
      <c r="B20056"/>
    </row>
    <row r="20057" spans="2:2" x14ac:dyDescent="0.25">
      <c r="B20057"/>
    </row>
    <row r="20058" spans="2:2" x14ac:dyDescent="0.25">
      <c r="B20058"/>
    </row>
    <row r="20059" spans="2:2" x14ac:dyDescent="0.25">
      <c r="B20059"/>
    </row>
    <row r="20060" spans="2:2" x14ac:dyDescent="0.25">
      <c r="B20060"/>
    </row>
    <row r="20061" spans="2:2" x14ac:dyDescent="0.25">
      <c r="B20061"/>
    </row>
    <row r="20062" spans="2:2" x14ac:dyDescent="0.25">
      <c r="B20062"/>
    </row>
    <row r="20063" spans="2:2" x14ac:dyDescent="0.25">
      <c r="B20063"/>
    </row>
    <row r="20064" spans="2:2" x14ac:dyDescent="0.25">
      <c r="B20064"/>
    </row>
    <row r="20065" spans="2:2" x14ac:dyDescent="0.25">
      <c r="B20065"/>
    </row>
    <row r="20066" spans="2:2" x14ac:dyDescent="0.25">
      <c r="B20066"/>
    </row>
    <row r="20067" spans="2:2" x14ac:dyDescent="0.25">
      <c r="B20067"/>
    </row>
    <row r="20068" spans="2:2" x14ac:dyDescent="0.25">
      <c r="B20068"/>
    </row>
    <row r="20069" spans="2:2" x14ac:dyDescent="0.25">
      <c r="B20069"/>
    </row>
    <row r="20070" spans="2:2" x14ac:dyDescent="0.25">
      <c r="B20070"/>
    </row>
    <row r="20071" spans="2:2" x14ac:dyDescent="0.25">
      <c r="B20071"/>
    </row>
    <row r="20072" spans="2:2" x14ac:dyDescent="0.25">
      <c r="B20072"/>
    </row>
    <row r="20073" spans="2:2" x14ac:dyDescent="0.25">
      <c r="B20073"/>
    </row>
    <row r="20074" spans="2:2" x14ac:dyDescent="0.25">
      <c r="B20074"/>
    </row>
    <row r="20075" spans="2:2" x14ac:dyDescent="0.25">
      <c r="B20075"/>
    </row>
    <row r="20076" spans="2:2" x14ac:dyDescent="0.25">
      <c r="B20076"/>
    </row>
    <row r="20077" spans="2:2" x14ac:dyDescent="0.25">
      <c r="B20077"/>
    </row>
    <row r="20078" spans="2:2" x14ac:dyDescent="0.25">
      <c r="B20078"/>
    </row>
    <row r="20079" spans="2:2" x14ac:dyDescent="0.25">
      <c r="B20079"/>
    </row>
    <row r="20080" spans="2:2" x14ac:dyDescent="0.25">
      <c r="B20080"/>
    </row>
    <row r="20081" spans="2:2" x14ac:dyDescent="0.25">
      <c r="B20081"/>
    </row>
    <row r="20082" spans="2:2" x14ac:dyDescent="0.25">
      <c r="B20082"/>
    </row>
    <row r="20083" spans="2:2" x14ac:dyDescent="0.25">
      <c r="B20083"/>
    </row>
    <row r="20084" spans="2:2" x14ac:dyDescent="0.25">
      <c r="B20084"/>
    </row>
    <row r="20085" spans="2:2" x14ac:dyDescent="0.25">
      <c r="B20085"/>
    </row>
    <row r="20086" spans="2:2" x14ac:dyDescent="0.25">
      <c r="B20086"/>
    </row>
    <row r="20087" spans="2:2" x14ac:dyDescent="0.25">
      <c r="B20087"/>
    </row>
    <row r="20088" spans="2:2" x14ac:dyDescent="0.25">
      <c r="B20088"/>
    </row>
    <row r="20089" spans="2:2" x14ac:dyDescent="0.25">
      <c r="B20089"/>
    </row>
    <row r="20090" spans="2:2" x14ac:dyDescent="0.25">
      <c r="B20090"/>
    </row>
    <row r="20091" spans="2:2" x14ac:dyDescent="0.25">
      <c r="B20091"/>
    </row>
    <row r="20092" spans="2:2" x14ac:dyDescent="0.25">
      <c r="B20092"/>
    </row>
    <row r="20093" spans="2:2" x14ac:dyDescent="0.25">
      <c r="B20093"/>
    </row>
    <row r="20094" spans="2:2" x14ac:dyDescent="0.25">
      <c r="B20094"/>
    </row>
    <row r="20095" spans="2:2" x14ac:dyDescent="0.25">
      <c r="B20095"/>
    </row>
    <row r="20096" spans="2:2" x14ac:dyDescent="0.25">
      <c r="B20096"/>
    </row>
    <row r="20097" spans="2:2" x14ac:dyDescent="0.25">
      <c r="B20097"/>
    </row>
    <row r="20098" spans="2:2" x14ac:dyDescent="0.25">
      <c r="B20098"/>
    </row>
    <row r="20099" spans="2:2" x14ac:dyDescent="0.25">
      <c r="B20099"/>
    </row>
    <row r="20100" spans="2:2" x14ac:dyDescent="0.25">
      <c r="B20100"/>
    </row>
    <row r="20101" spans="2:2" x14ac:dyDescent="0.25">
      <c r="B20101"/>
    </row>
    <row r="20102" spans="2:2" x14ac:dyDescent="0.25">
      <c r="B20102"/>
    </row>
    <row r="20103" spans="2:2" x14ac:dyDescent="0.25">
      <c r="B20103"/>
    </row>
    <row r="20104" spans="2:2" x14ac:dyDescent="0.25">
      <c r="B20104"/>
    </row>
    <row r="20105" spans="2:2" x14ac:dyDescent="0.25">
      <c r="B20105"/>
    </row>
    <row r="20106" spans="2:2" x14ac:dyDescent="0.25">
      <c r="B20106"/>
    </row>
    <row r="20107" spans="2:2" x14ac:dyDescent="0.25">
      <c r="B20107"/>
    </row>
    <row r="20108" spans="2:2" x14ac:dyDescent="0.25">
      <c r="B20108"/>
    </row>
    <row r="20109" spans="2:2" x14ac:dyDescent="0.25">
      <c r="B20109"/>
    </row>
    <row r="20110" spans="2:2" x14ac:dyDescent="0.25">
      <c r="B20110"/>
    </row>
    <row r="20111" spans="2:2" x14ac:dyDescent="0.25">
      <c r="B20111"/>
    </row>
    <row r="20112" spans="2:2" x14ac:dyDescent="0.25">
      <c r="B20112"/>
    </row>
    <row r="20113" spans="2:2" x14ac:dyDescent="0.25">
      <c r="B20113"/>
    </row>
    <row r="20114" spans="2:2" x14ac:dyDescent="0.25">
      <c r="B20114"/>
    </row>
    <row r="20115" spans="2:2" x14ac:dyDescent="0.25">
      <c r="B20115"/>
    </row>
    <row r="20116" spans="2:2" x14ac:dyDescent="0.25">
      <c r="B20116"/>
    </row>
    <row r="20117" spans="2:2" x14ac:dyDescent="0.25">
      <c r="B20117"/>
    </row>
    <row r="20118" spans="2:2" x14ac:dyDescent="0.25">
      <c r="B20118"/>
    </row>
    <row r="20119" spans="2:2" x14ac:dyDescent="0.25">
      <c r="B20119"/>
    </row>
    <row r="20120" spans="2:2" x14ac:dyDescent="0.25">
      <c r="B20120"/>
    </row>
    <row r="20121" spans="2:2" x14ac:dyDescent="0.25">
      <c r="B20121"/>
    </row>
    <row r="20122" spans="2:2" x14ac:dyDescent="0.25">
      <c r="B20122"/>
    </row>
    <row r="20123" spans="2:2" x14ac:dyDescent="0.25">
      <c r="B20123"/>
    </row>
    <row r="20124" spans="2:2" x14ac:dyDescent="0.25">
      <c r="B20124"/>
    </row>
    <row r="20125" spans="2:2" x14ac:dyDescent="0.25">
      <c r="B20125"/>
    </row>
    <row r="20126" spans="2:2" x14ac:dyDescent="0.25">
      <c r="B20126"/>
    </row>
    <row r="20127" spans="2:2" x14ac:dyDescent="0.25">
      <c r="B20127"/>
    </row>
    <row r="20128" spans="2:2" x14ac:dyDescent="0.25">
      <c r="B20128"/>
    </row>
    <row r="20129" spans="2:2" x14ac:dyDescent="0.25">
      <c r="B20129"/>
    </row>
    <row r="20130" spans="2:2" x14ac:dyDescent="0.25">
      <c r="B20130"/>
    </row>
    <row r="20131" spans="2:2" x14ac:dyDescent="0.25">
      <c r="B20131"/>
    </row>
    <row r="20132" spans="2:2" x14ac:dyDescent="0.25">
      <c r="B20132"/>
    </row>
    <row r="20133" spans="2:2" x14ac:dyDescent="0.25">
      <c r="B20133"/>
    </row>
    <row r="20134" spans="2:2" x14ac:dyDescent="0.25">
      <c r="B20134"/>
    </row>
    <row r="20135" spans="2:2" x14ac:dyDescent="0.25">
      <c r="B20135"/>
    </row>
    <row r="20136" spans="2:2" x14ac:dyDescent="0.25">
      <c r="B20136"/>
    </row>
    <row r="20137" spans="2:2" x14ac:dyDescent="0.25">
      <c r="B20137"/>
    </row>
    <row r="20138" spans="2:2" x14ac:dyDescent="0.25">
      <c r="B20138"/>
    </row>
    <row r="20139" spans="2:2" x14ac:dyDescent="0.25">
      <c r="B20139"/>
    </row>
    <row r="20140" spans="2:2" x14ac:dyDescent="0.25">
      <c r="B20140"/>
    </row>
    <row r="20141" spans="2:2" x14ac:dyDescent="0.25">
      <c r="B20141"/>
    </row>
    <row r="20142" spans="2:2" x14ac:dyDescent="0.25">
      <c r="B20142"/>
    </row>
    <row r="20143" spans="2:2" x14ac:dyDescent="0.25">
      <c r="B20143"/>
    </row>
    <row r="20144" spans="2:2" x14ac:dyDescent="0.25">
      <c r="B20144"/>
    </row>
    <row r="20145" spans="2:2" x14ac:dyDescent="0.25">
      <c r="B20145"/>
    </row>
    <row r="20146" spans="2:2" x14ac:dyDescent="0.25">
      <c r="B20146"/>
    </row>
    <row r="20147" spans="2:2" x14ac:dyDescent="0.25">
      <c r="B20147"/>
    </row>
    <row r="20148" spans="2:2" x14ac:dyDescent="0.25">
      <c r="B20148"/>
    </row>
    <row r="20149" spans="2:2" x14ac:dyDescent="0.25">
      <c r="B20149"/>
    </row>
    <row r="20150" spans="2:2" x14ac:dyDescent="0.25">
      <c r="B20150"/>
    </row>
    <row r="20151" spans="2:2" x14ac:dyDescent="0.25">
      <c r="B20151"/>
    </row>
    <row r="20152" spans="2:2" x14ac:dyDescent="0.25">
      <c r="B20152"/>
    </row>
    <row r="20153" spans="2:2" x14ac:dyDescent="0.25">
      <c r="B20153"/>
    </row>
    <row r="20154" spans="2:2" x14ac:dyDescent="0.25">
      <c r="B20154"/>
    </row>
    <row r="20155" spans="2:2" x14ac:dyDescent="0.25">
      <c r="B20155"/>
    </row>
    <row r="20156" spans="2:2" x14ac:dyDescent="0.25">
      <c r="B20156"/>
    </row>
    <row r="20157" spans="2:2" x14ac:dyDescent="0.25">
      <c r="B20157"/>
    </row>
    <row r="20158" spans="2:2" x14ac:dyDescent="0.25">
      <c r="B20158"/>
    </row>
    <row r="20159" spans="2:2" x14ac:dyDescent="0.25">
      <c r="B20159"/>
    </row>
    <row r="20160" spans="2:2" x14ac:dyDescent="0.25">
      <c r="B20160"/>
    </row>
    <row r="20161" spans="2:2" x14ac:dyDescent="0.25">
      <c r="B20161"/>
    </row>
    <row r="20162" spans="2:2" x14ac:dyDescent="0.25">
      <c r="B20162"/>
    </row>
    <row r="20163" spans="2:2" x14ac:dyDescent="0.25">
      <c r="B20163"/>
    </row>
    <row r="20164" spans="2:2" x14ac:dyDescent="0.25">
      <c r="B20164"/>
    </row>
    <row r="20165" spans="2:2" x14ac:dyDescent="0.25">
      <c r="B20165"/>
    </row>
    <row r="20166" spans="2:2" x14ac:dyDescent="0.25">
      <c r="B20166"/>
    </row>
    <row r="20167" spans="2:2" x14ac:dyDescent="0.25">
      <c r="B20167"/>
    </row>
    <row r="20168" spans="2:2" x14ac:dyDescent="0.25">
      <c r="B20168"/>
    </row>
    <row r="20169" spans="2:2" x14ac:dyDescent="0.25">
      <c r="B20169"/>
    </row>
    <row r="20170" spans="2:2" x14ac:dyDescent="0.25">
      <c r="B20170"/>
    </row>
    <row r="20171" spans="2:2" x14ac:dyDescent="0.25">
      <c r="B20171"/>
    </row>
    <row r="20172" spans="2:2" x14ac:dyDescent="0.25">
      <c r="B20172"/>
    </row>
    <row r="20173" spans="2:2" x14ac:dyDescent="0.25">
      <c r="B20173"/>
    </row>
    <row r="20174" spans="2:2" x14ac:dyDescent="0.25">
      <c r="B20174"/>
    </row>
    <row r="20175" spans="2:2" x14ac:dyDescent="0.25">
      <c r="B20175"/>
    </row>
    <row r="20176" spans="2:2" x14ac:dyDescent="0.25">
      <c r="B20176"/>
    </row>
    <row r="20177" spans="2:2" x14ac:dyDescent="0.25">
      <c r="B20177"/>
    </row>
    <row r="20178" spans="2:2" x14ac:dyDescent="0.25">
      <c r="B20178"/>
    </row>
    <row r="20179" spans="2:2" x14ac:dyDescent="0.25">
      <c r="B20179"/>
    </row>
    <row r="20180" spans="2:2" x14ac:dyDescent="0.25">
      <c r="B20180"/>
    </row>
    <row r="20181" spans="2:2" x14ac:dyDescent="0.25">
      <c r="B20181"/>
    </row>
    <row r="20182" spans="2:2" x14ac:dyDescent="0.25">
      <c r="B20182"/>
    </row>
    <row r="20183" spans="2:2" x14ac:dyDescent="0.25">
      <c r="B20183"/>
    </row>
    <row r="20184" spans="2:2" x14ac:dyDescent="0.25">
      <c r="B20184"/>
    </row>
    <row r="20185" spans="2:2" x14ac:dyDescent="0.25">
      <c r="B20185"/>
    </row>
    <row r="20186" spans="2:2" x14ac:dyDescent="0.25">
      <c r="B20186"/>
    </row>
    <row r="20187" spans="2:2" x14ac:dyDescent="0.25">
      <c r="B20187"/>
    </row>
    <row r="20188" spans="2:2" x14ac:dyDescent="0.25">
      <c r="B20188"/>
    </row>
    <row r="20189" spans="2:2" x14ac:dyDescent="0.25">
      <c r="B20189"/>
    </row>
    <row r="20190" spans="2:2" x14ac:dyDescent="0.25">
      <c r="B20190"/>
    </row>
    <row r="20191" spans="2:2" x14ac:dyDescent="0.25">
      <c r="B20191"/>
    </row>
    <row r="20192" spans="2:2" x14ac:dyDescent="0.25">
      <c r="B20192"/>
    </row>
    <row r="20193" spans="2:2" x14ac:dyDescent="0.25">
      <c r="B20193"/>
    </row>
    <row r="20194" spans="2:2" x14ac:dyDescent="0.25">
      <c r="B20194"/>
    </row>
    <row r="20195" spans="2:2" x14ac:dyDescent="0.25">
      <c r="B20195"/>
    </row>
    <row r="20196" spans="2:2" x14ac:dyDescent="0.25">
      <c r="B20196"/>
    </row>
    <row r="20197" spans="2:2" x14ac:dyDescent="0.25">
      <c r="B20197"/>
    </row>
    <row r="20198" spans="2:2" x14ac:dyDescent="0.25">
      <c r="B20198"/>
    </row>
    <row r="20199" spans="2:2" x14ac:dyDescent="0.25">
      <c r="B20199"/>
    </row>
    <row r="20200" spans="2:2" x14ac:dyDescent="0.25">
      <c r="B20200"/>
    </row>
    <row r="20201" spans="2:2" x14ac:dyDescent="0.25">
      <c r="B20201"/>
    </row>
    <row r="20202" spans="2:2" x14ac:dyDescent="0.25">
      <c r="B20202"/>
    </row>
    <row r="20203" spans="2:2" x14ac:dyDescent="0.25">
      <c r="B20203"/>
    </row>
    <row r="20204" spans="2:2" x14ac:dyDescent="0.25">
      <c r="B20204"/>
    </row>
    <row r="20205" spans="2:2" x14ac:dyDescent="0.25">
      <c r="B20205"/>
    </row>
    <row r="20206" spans="2:2" x14ac:dyDescent="0.25">
      <c r="B20206"/>
    </row>
    <row r="20207" spans="2:2" x14ac:dyDescent="0.25">
      <c r="B20207"/>
    </row>
    <row r="20208" spans="2:2" x14ac:dyDescent="0.25">
      <c r="B20208"/>
    </row>
    <row r="20209" spans="2:2" x14ac:dyDescent="0.25">
      <c r="B20209"/>
    </row>
    <row r="20210" spans="2:2" x14ac:dyDescent="0.25">
      <c r="B20210"/>
    </row>
    <row r="20211" spans="2:2" x14ac:dyDescent="0.25">
      <c r="B20211"/>
    </row>
    <row r="20212" spans="2:2" x14ac:dyDescent="0.25">
      <c r="B20212"/>
    </row>
    <row r="20213" spans="2:2" x14ac:dyDescent="0.25">
      <c r="B20213"/>
    </row>
    <row r="20214" spans="2:2" x14ac:dyDescent="0.25">
      <c r="B20214"/>
    </row>
    <row r="20215" spans="2:2" x14ac:dyDescent="0.25">
      <c r="B20215"/>
    </row>
    <row r="20216" spans="2:2" x14ac:dyDescent="0.25">
      <c r="B20216"/>
    </row>
    <row r="20217" spans="2:2" x14ac:dyDescent="0.25">
      <c r="B20217"/>
    </row>
    <row r="20218" spans="2:2" x14ac:dyDescent="0.25">
      <c r="B20218"/>
    </row>
    <row r="20219" spans="2:2" x14ac:dyDescent="0.25">
      <c r="B20219"/>
    </row>
    <row r="20220" spans="2:2" x14ac:dyDescent="0.25">
      <c r="B20220"/>
    </row>
    <row r="20221" spans="2:2" x14ac:dyDescent="0.25">
      <c r="B20221"/>
    </row>
    <row r="20222" spans="2:2" x14ac:dyDescent="0.25">
      <c r="B20222"/>
    </row>
    <row r="20223" spans="2:2" x14ac:dyDescent="0.25">
      <c r="B20223"/>
    </row>
    <row r="20224" spans="2:2" x14ac:dyDescent="0.25">
      <c r="B20224"/>
    </row>
    <row r="20225" spans="2:2" x14ac:dyDescent="0.25">
      <c r="B20225"/>
    </row>
    <row r="20226" spans="2:2" x14ac:dyDescent="0.25">
      <c r="B20226"/>
    </row>
    <row r="20227" spans="2:2" x14ac:dyDescent="0.25">
      <c r="B20227"/>
    </row>
    <row r="20228" spans="2:2" x14ac:dyDescent="0.25">
      <c r="B20228"/>
    </row>
    <row r="20229" spans="2:2" x14ac:dyDescent="0.25">
      <c r="B20229"/>
    </row>
    <row r="20230" spans="2:2" x14ac:dyDescent="0.25">
      <c r="B20230"/>
    </row>
    <row r="20231" spans="2:2" x14ac:dyDescent="0.25">
      <c r="B20231"/>
    </row>
    <row r="20232" spans="2:2" x14ac:dyDescent="0.25">
      <c r="B20232"/>
    </row>
    <row r="20233" spans="2:2" x14ac:dyDescent="0.25">
      <c r="B20233"/>
    </row>
    <row r="20234" spans="2:2" x14ac:dyDescent="0.25">
      <c r="B20234"/>
    </row>
    <row r="20235" spans="2:2" x14ac:dyDescent="0.25">
      <c r="B20235"/>
    </row>
    <row r="20236" spans="2:2" x14ac:dyDescent="0.25">
      <c r="B20236"/>
    </row>
    <row r="20237" spans="2:2" x14ac:dyDescent="0.25">
      <c r="B20237"/>
    </row>
    <row r="20238" spans="2:2" x14ac:dyDescent="0.25">
      <c r="B20238"/>
    </row>
    <row r="20239" spans="2:2" x14ac:dyDescent="0.25">
      <c r="B20239"/>
    </row>
    <row r="20240" spans="2:2" x14ac:dyDescent="0.25">
      <c r="B20240"/>
    </row>
    <row r="20241" spans="2:2" x14ac:dyDescent="0.25">
      <c r="B20241"/>
    </row>
    <row r="20242" spans="2:2" x14ac:dyDescent="0.25">
      <c r="B20242"/>
    </row>
    <row r="20243" spans="2:2" x14ac:dyDescent="0.25">
      <c r="B20243"/>
    </row>
    <row r="20244" spans="2:2" x14ac:dyDescent="0.25">
      <c r="B20244"/>
    </row>
    <row r="20245" spans="2:2" x14ac:dyDescent="0.25">
      <c r="B20245"/>
    </row>
    <row r="20246" spans="2:2" x14ac:dyDescent="0.25">
      <c r="B20246"/>
    </row>
    <row r="20247" spans="2:2" x14ac:dyDescent="0.25">
      <c r="B20247"/>
    </row>
    <row r="20248" spans="2:2" x14ac:dyDescent="0.25">
      <c r="B20248"/>
    </row>
    <row r="20249" spans="2:2" x14ac:dyDescent="0.25">
      <c r="B20249"/>
    </row>
    <row r="20250" spans="2:2" x14ac:dyDescent="0.25">
      <c r="B20250"/>
    </row>
    <row r="20251" spans="2:2" x14ac:dyDescent="0.25">
      <c r="B20251"/>
    </row>
    <row r="20252" spans="2:2" x14ac:dyDescent="0.25">
      <c r="B20252"/>
    </row>
    <row r="20253" spans="2:2" x14ac:dyDescent="0.25">
      <c r="B20253"/>
    </row>
    <row r="20254" spans="2:2" x14ac:dyDescent="0.25">
      <c r="B20254"/>
    </row>
    <row r="20255" spans="2:2" x14ac:dyDescent="0.25">
      <c r="B20255"/>
    </row>
    <row r="20256" spans="2:2" x14ac:dyDescent="0.25">
      <c r="B20256"/>
    </row>
    <row r="20257" spans="2:2" x14ac:dyDescent="0.25">
      <c r="B20257"/>
    </row>
    <row r="20258" spans="2:2" x14ac:dyDescent="0.25">
      <c r="B20258"/>
    </row>
    <row r="20259" spans="2:2" x14ac:dyDescent="0.25">
      <c r="B20259"/>
    </row>
    <row r="20260" spans="2:2" x14ac:dyDescent="0.25">
      <c r="B20260"/>
    </row>
    <row r="20261" spans="2:2" x14ac:dyDescent="0.25">
      <c r="B20261"/>
    </row>
    <row r="20262" spans="2:2" x14ac:dyDescent="0.25">
      <c r="B20262"/>
    </row>
    <row r="20263" spans="2:2" x14ac:dyDescent="0.25">
      <c r="B20263"/>
    </row>
    <row r="20264" spans="2:2" x14ac:dyDescent="0.25">
      <c r="B20264"/>
    </row>
    <row r="20265" spans="2:2" x14ac:dyDescent="0.25">
      <c r="B20265"/>
    </row>
    <row r="20266" spans="2:2" x14ac:dyDescent="0.25">
      <c r="B20266"/>
    </row>
    <row r="20267" spans="2:2" x14ac:dyDescent="0.25">
      <c r="B20267"/>
    </row>
    <row r="20268" spans="2:2" x14ac:dyDescent="0.25">
      <c r="B20268"/>
    </row>
    <row r="20269" spans="2:2" x14ac:dyDescent="0.25">
      <c r="B20269"/>
    </row>
    <row r="20270" spans="2:2" x14ac:dyDescent="0.25">
      <c r="B20270"/>
    </row>
    <row r="20271" spans="2:2" x14ac:dyDescent="0.25">
      <c r="B20271"/>
    </row>
    <row r="20272" spans="2:2" x14ac:dyDescent="0.25">
      <c r="B20272"/>
    </row>
    <row r="20273" spans="2:2" x14ac:dyDescent="0.25">
      <c r="B20273"/>
    </row>
    <row r="20274" spans="2:2" x14ac:dyDescent="0.25">
      <c r="B20274"/>
    </row>
    <row r="20275" spans="2:2" x14ac:dyDescent="0.25">
      <c r="B20275"/>
    </row>
    <row r="20276" spans="2:2" x14ac:dyDescent="0.25">
      <c r="B20276"/>
    </row>
    <row r="20277" spans="2:2" x14ac:dyDescent="0.25">
      <c r="B20277"/>
    </row>
    <row r="20278" spans="2:2" x14ac:dyDescent="0.25">
      <c r="B20278"/>
    </row>
    <row r="20279" spans="2:2" x14ac:dyDescent="0.25">
      <c r="B20279"/>
    </row>
    <row r="20280" spans="2:2" x14ac:dyDescent="0.25">
      <c r="B20280"/>
    </row>
    <row r="20281" spans="2:2" x14ac:dyDescent="0.25">
      <c r="B20281"/>
    </row>
    <row r="20282" spans="2:2" x14ac:dyDescent="0.25">
      <c r="B20282"/>
    </row>
    <row r="20283" spans="2:2" x14ac:dyDescent="0.25">
      <c r="B20283"/>
    </row>
    <row r="20284" spans="2:2" x14ac:dyDescent="0.25">
      <c r="B20284"/>
    </row>
    <row r="20285" spans="2:2" x14ac:dyDescent="0.25">
      <c r="B20285"/>
    </row>
    <row r="20286" spans="2:2" x14ac:dyDescent="0.25">
      <c r="B20286"/>
    </row>
    <row r="20287" spans="2:2" x14ac:dyDescent="0.25">
      <c r="B20287"/>
    </row>
    <row r="20288" spans="2:2" x14ac:dyDescent="0.25">
      <c r="B20288"/>
    </row>
    <row r="20289" spans="2:2" x14ac:dyDescent="0.25">
      <c r="B20289"/>
    </row>
    <row r="20290" spans="2:2" x14ac:dyDescent="0.25">
      <c r="B20290"/>
    </row>
    <row r="20291" spans="2:2" x14ac:dyDescent="0.25">
      <c r="B20291"/>
    </row>
    <row r="20292" spans="2:2" x14ac:dyDescent="0.25">
      <c r="B20292"/>
    </row>
    <row r="20293" spans="2:2" x14ac:dyDescent="0.25">
      <c r="B20293"/>
    </row>
    <row r="20294" spans="2:2" x14ac:dyDescent="0.25">
      <c r="B20294"/>
    </row>
    <row r="20295" spans="2:2" x14ac:dyDescent="0.25">
      <c r="B20295"/>
    </row>
    <row r="20296" spans="2:2" x14ac:dyDescent="0.25">
      <c r="B20296"/>
    </row>
    <row r="20297" spans="2:2" x14ac:dyDescent="0.25">
      <c r="B20297"/>
    </row>
    <row r="20298" spans="2:2" x14ac:dyDescent="0.25">
      <c r="B20298"/>
    </row>
    <row r="20299" spans="2:2" x14ac:dyDescent="0.25">
      <c r="B20299"/>
    </row>
    <row r="20300" spans="2:2" x14ac:dyDescent="0.25">
      <c r="B20300"/>
    </row>
    <row r="20301" spans="2:2" x14ac:dyDescent="0.25">
      <c r="B20301"/>
    </row>
    <row r="20302" spans="2:2" x14ac:dyDescent="0.25">
      <c r="B20302"/>
    </row>
    <row r="20303" spans="2:2" x14ac:dyDescent="0.25">
      <c r="B20303"/>
    </row>
    <row r="20304" spans="2:2" x14ac:dyDescent="0.25">
      <c r="B20304"/>
    </row>
    <row r="20305" spans="2:2" x14ac:dyDescent="0.25">
      <c r="B20305"/>
    </row>
    <row r="20306" spans="2:2" x14ac:dyDescent="0.25">
      <c r="B20306"/>
    </row>
    <row r="20307" spans="2:2" x14ac:dyDescent="0.25">
      <c r="B20307"/>
    </row>
    <row r="20308" spans="2:2" x14ac:dyDescent="0.25">
      <c r="B20308"/>
    </row>
    <row r="20309" spans="2:2" x14ac:dyDescent="0.25">
      <c r="B20309"/>
    </row>
    <row r="20310" spans="2:2" x14ac:dyDescent="0.25">
      <c r="B20310"/>
    </row>
    <row r="20311" spans="2:2" x14ac:dyDescent="0.25">
      <c r="B20311"/>
    </row>
    <row r="20312" spans="2:2" x14ac:dyDescent="0.25">
      <c r="B20312"/>
    </row>
    <row r="20313" spans="2:2" x14ac:dyDescent="0.25">
      <c r="B20313"/>
    </row>
    <row r="20314" spans="2:2" x14ac:dyDescent="0.25">
      <c r="B20314"/>
    </row>
    <row r="20315" spans="2:2" x14ac:dyDescent="0.25">
      <c r="B20315"/>
    </row>
    <row r="20316" spans="2:2" x14ac:dyDescent="0.25">
      <c r="B20316"/>
    </row>
    <row r="20317" spans="2:2" x14ac:dyDescent="0.25">
      <c r="B20317"/>
    </row>
    <row r="20318" spans="2:2" x14ac:dyDescent="0.25">
      <c r="B20318"/>
    </row>
    <row r="20319" spans="2:2" x14ac:dyDescent="0.25">
      <c r="B20319"/>
    </row>
    <row r="20320" spans="2:2" x14ac:dyDescent="0.25">
      <c r="B20320"/>
    </row>
    <row r="20321" spans="2:2" x14ac:dyDescent="0.25">
      <c r="B20321"/>
    </row>
    <row r="20322" spans="2:2" x14ac:dyDescent="0.25">
      <c r="B20322"/>
    </row>
    <row r="20323" spans="2:2" x14ac:dyDescent="0.25">
      <c r="B20323"/>
    </row>
    <row r="20324" spans="2:2" x14ac:dyDescent="0.25">
      <c r="B20324"/>
    </row>
    <row r="20325" spans="2:2" x14ac:dyDescent="0.25">
      <c r="B20325"/>
    </row>
    <row r="20326" spans="2:2" x14ac:dyDescent="0.25">
      <c r="B20326"/>
    </row>
    <row r="20327" spans="2:2" x14ac:dyDescent="0.25">
      <c r="B20327"/>
    </row>
    <row r="20328" spans="2:2" x14ac:dyDescent="0.25">
      <c r="B20328"/>
    </row>
    <row r="20329" spans="2:2" x14ac:dyDescent="0.25">
      <c r="B20329"/>
    </row>
    <row r="20330" spans="2:2" x14ac:dyDescent="0.25">
      <c r="B20330"/>
    </row>
    <row r="20331" spans="2:2" x14ac:dyDescent="0.25">
      <c r="B20331"/>
    </row>
    <row r="20332" spans="2:2" x14ac:dyDescent="0.25">
      <c r="B20332"/>
    </row>
    <row r="20333" spans="2:2" x14ac:dyDescent="0.25">
      <c r="B20333"/>
    </row>
    <row r="20334" spans="2:2" x14ac:dyDescent="0.25">
      <c r="B20334"/>
    </row>
    <row r="20335" spans="2:2" x14ac:dyDescent="0.25">
      <c r="B20335"/>
    </row>
    <row r="20336" spans="2:2" x14ac:dyDescent="0.25">
      <c r="B20336"/>
    </row>
    <row r="20337" spans="2:2" x14ac:dyDescent="0.25">
      <c r="B20337"/>
    </row>
    <row r="20338" spans="2:2" x14ac:dyDescent="0.25">
      <c r="B20338"/>
    </row>
    <row r="20339" spans="2:2" x14ac:dyDescent="0.25">
      <c r="B20339"/>
    </row>
    <row r="20340" spans="2:2" x14ac:dyDescent="0.25">
      <c r="B20340"/>
    </row>
    <row r="20341" spans="2:2" x14ac:dyDescent="0.25">
      <c r="B20341"/>
    </row>
    <row r="20342" spans="2:2" x14ac:dyDescent="0.25">
      <c r="B20342"/>
    </row>
    <row r="20343" spans="2:2" x14ac:dyDescent="0.25">
      <c r="B20343"/>
    </row>
    <row r="20344" spans="2:2" x14ac:dyDescent="0.25">
      <c r="B20344"/>
    </row>
    <row r="20345" spans="2:2" x14ac:dyDescent="0.25">
      <c r="B20345"/>
    </row>
    <row r="20346" spans="2:2" x14ac:dyDescent="0.25">
      <c r="B20346"/>
    </row>
    <row r="20347" spans="2:2" x14ac:dyDescent="0.25">
      <c r="B20347"/>
    </row>
    <row r="20348" spans="2:2" x14ac:dyDescent="0.25">
      <c r="B20348"/>
    </row>
    <row r="20349" spans="2:2" x14ac:dyDescent="0.25">
      <c r="B20349"/>
    </row>
    <row r="20350" spans="2:2" x14ac:dyDescent="0.25">
      <c r="B20350"/>
    </row>
    <row r="20351" spans="2:2" x14ac:dyDescent="0.25">
      <c r="B20351"/>
    </row>
    <row r="20352" spans="2:2" x14ac:dyDescent="0.25">
      <c r="B20352"/>
    </row>
    <row r="20353" spans="2:2" x14ac:dyDescent="0.25">
      <c r="B20353"/>
    </row>
    <row r="20354" spans="2:2" x14ac:dyDescent="0.25">
      <c r="B20354"/>
    </row>
    <row r="20355" spans="2:2" x14ac:dyDescent="0.25">
      <c r="B20355"/>
    </row>
    <row r="20356" spans="2:2" x14ac:dyDescent="0.25">
      <c r="B20356"/>
    </row>
    <row r="20357" spans="2:2" x14ac:dyDescent="0.25">
      <c r="B20357"/>
    </row>
    <row r="20358" spans="2:2" x14ac:dyDescent="0.25">
      <c r="B20358"/>
    </row>
    <row r="20359" spans="2:2" x14ac:dyDescent="0.25">
      <c r="B20359"/>
    </row>
    <row r="20360" spans="2:2" x14ac:dyDescent="0.25">
      <c r="B20360"/>
    </row>
    <row r="20361" spans="2:2" x14ac:dyDescent="0.25">
      <c r="B20361"/>
    </row>
    <row r="20362" spans="2:2" x14ac:dyDescent="0.25">
      <c r="B20362"/>
    </row>
    <row r="20363" spans="2:2" x14ac:dyDescent="0.25">
      <c r="B20363"/>
    </row>
    <row r="20364" spans="2:2" x14ac:dyDescent="0.25">
      <c r="B20364"/>
    </row>
    <row r="20365" spans="2:2" x14ac:dyDescent="0.25">
      <c r="B20365"/>
    </row>
    <row r="20366" spans="2:2" x14ac:dyDescent="0.25">
      <c r="B20366"/>
    </row>
    <row r="20367" spans="2:2" x14ac:dyDescent="0.25">
      <c r="B20367"/>
    </row>
    <row r="20368" spans="2:2" x14ac:dyDescent="0.25">
      <c r="B20368"/>
    </row>
    <row r="20369" spans="2:2" x14ac:dyDescent="0.25">
      <c r="B20369"/>
    </row>
    <row r="20370" spans="2:2" x14ac:dyDescent="0.25">
      <c r="B20370"/>
    </row>
    <row r="20371" spans="2:2" x14ac:dyDescent="0.25">
      <c r="B20371"/>
    </row>
    <row r="20372" spans="2:2" x14ac:dyDescent="0.25">
      <c r="B20372"/>
    </row>
    <row r="20373" spans="2:2" x14ac:dyDescent="0.25">
      <c r="B20373"/>
    </row>
    <row r="20374" spans="2:2" x14ac:dyDescent="0.25">
      <c r="B20374"/>
    </row>
    <row r="20375" spans="2:2" x14ac:dyDescent="0.25">
      <c r="B20375"/>
    </row>
    <row r="20376" spans="2:2" x14ac:dyDescent="0.25">
      <c r="B20376"/>
    </row>
    <row r="20377" spans="2:2" x14ac:dyDescent="0.25">
      <c r="B20377"/>
    </row>
    <row r="20378" spans="2:2" x14ac:dyDescent="0.25">
      <c r="B20378"/>
    </row>
    <row r="20379" spans="2:2" x14ac:dyDescent="0.25">
      <c r="B20379"/>
    </row>
    <row r="20380" spans="2:2" x14ac:dyDescent="0.25">
      <c r="B20380"/>
    </row>
    <row r="20381" spans="2:2" x14ac:dyDescent="0.25">
      <c r="B20381"/>
    </row>
    <row r="20382" spans="2:2" x14ac:dyDescent="0.25">
      <c r="B20382"/>
    </row>
    <row r="20383" spans="2:2" x14ac:dyDescent="0.25">
      <c r="B20383"/>
    </row>
    <row r="20384" spans="2:2" x14ac:dyDescent="0.25">
      <c r="B20384"/>
    </row>
    <row r="20385" spans="2:2" x14ac:dyDescent="0.25">
      <c r="B20385"/>
    </row>
    <row r="20386" spans="2:2" x14ac:dyDescent="0.25">
      <c r="B20386"/>
    </row>
    <row r="20387" spans="2:2" x14ac:dyDescent="0.25">
      <c r="B20387"/>
    </row>
    <row r="20388" spans="2:2" x14ac:dyDescent="0.25">
      <c r="B20388"/>
    </row>
    <row r="20389" spans="2:2" x14ac:dyDescent="0.25">
      <c r="B20389"/>
    </row>
    <row r="20390" spans="2:2" x14ac:dyDescent="0.25">
      <c r="B20390"/>
    </row>
    <row r="20391" spans="2:2" x14ac:dyDescent="0.25">
      <c r="B20391"/>
    </row>
    <row r="20392" spans="2:2" x14ac:dyDescent="0.25">
      <c r="B20392"/>
    </row>
    <row r="20393" spans="2:2" x14ac:dyDescent="0.25">
      <c r="B20393"/>
    </row>
    <row r="20394" spans="2:2" x14ac:dyDescent="0.25">
      <c r="B20394"/>
    </row>
    <row r="20395" spans="2:2" x14ac:dyDescent="0.25">
      <c r="B20395"/>
    </row>
    <row r="20396" spans="2:2" x14ac:dyDescent="0.25">
      <c r="B20396"/>
    </row>
    <row r="20397" spans="2:2" x14ac:dyDescent="0.25">
      <c r="B20397"/>
    </row>
    <row r="20398" spans="2:2" x14ac:dyDescent="0.25">
      <c r="B20398"/>
    </row>
    <row r="20399" spans="2:2" x14ac:dyDescent="0.25">
      <c r="B20399"/>
    </row>
    <row r="20400" spans="2:2" x14ac:dyDescent="0.25">
      <c r="B20400"/>
    </row>
    <row r="20401" spans="2:2" x14ac:dyDescent="0.25">
      <c r="B20401"/>
    </row>
    <row r="20402" spans="2:2" x14ac:dyDescent="0.25">
      <c r="B20402"/>
    </row>
    <row r="20403" spans="2:2" x14ac:dyDescent="0.25">
      <c r="B20403"/>
    </row>
    <row r="20404" spans="2:2" x14ac:dyDescent="0.25">
      <c r="B20404"/>
    </row>
    <row r="20405" spans="2:2" x14ac:dyDescent="0.25">
      <c r="B20405"/>
    </row>
    <row r="20406" spans="2:2" x14ac:dyDescent="0.25">
      <c r="B20406"/>
    </row>
    <row r="20407" spans="2:2" x14ac:dyDescent="0.25">
      <c r="B20407"/>
    </row>
    <row r="20408" spans="2:2" x14ac:dyDescent="0.25">
      <c r="B20408"/>
    </row>
    <row r="20409" spans="2:2" x14ac:dyDescent="0.25">
      <c r="B20409"/>
    </row>
    <row r="20410" spans="2:2" x14ac:dyDescent="0.25">
      <c r="B20410"/>
    </row>
    <row r="20411" spans="2:2" x14ac:dyDescent="0.25">
      <c r="B20411"/>
    </row>
    <row r="20412" spans="2:2" x14ac:dyDescent="0.25">
      <c r="B20412"/>
    </row>
    <row r="20413" spans="2:2" x14ac:dyDescent="0.25">
      <c r="B20413"/>
    </row>
    <row r="20414" spans="2:2" x14ac:dyDescent="0.25">
      <c r="B20414"/>
    </row>
    <row r="20415" spans="2:2" x14ac:dyDescent="0.25">
      <c r="B20415"/>
    </row>
    <row r="20416" spans="2:2" x14ac:dyDescent="0.25">
      <c r="B20416"/>
    </row>
    <row r="20417" spans="2:2" x14ac:dyDescent="0.25">
      <c r="B20417"/>
    </row>
    <row r="20418" spans="2:2" x14ac:dyDescent="0.25">
      <c r="B20418"/>
    </row>
    <row r="20419" spans="2:2" x14ac:dyDescent="0.25">
      <c r="B20419"/>
    </row>
    <row r="20420" spans="2:2" x14ac:dyDescent="0.25">
      <c r="B20420"/>
    </row>
    <row r="20421" spans="2:2" x14ac:dyDescent="0.25">
      <c r="B20421"/>
    </row>
    <row r="20422" spans="2:2" x14ac:dyDescent="0.25">
      <c r="B20422"/>
    </row>
    <row r="20423" spans="2:2" x14ac:dyDescent="0.25">
      <c r="B20423"/>
    </row>
    <row r="20424" spans="2:2" x14ac:dyDescent="0.25">
      <c r="B20424"/>
    </row>
    <row r="20425" spans="2:2" x14ac:dyDescent="0.25">
      <c r="B20425"/>
    </row>
    <row r="20426" spans="2:2" x14ac:dyDescent="0.25">
      <c r="B20426"/>
    </row>
    <row r="20427" spans="2:2" x14ac:dyDescent="0.25">
      <c r="B20427"/>
    </row>
    <row r="20428" spans="2:2" x14ac:dyDescent="0.25">
      <c r="B20428"/>
    </row>
    <row r="20429" spans="2:2" x14ac:dyDescent="0.25">
      <c r="B20429"/>
    </row>
    <row r="20430" spans="2:2" x14ac:dyDescent="0.25">
      <c r="B20430"/>
    </row>
    <row r="20431" spans="2:2" x14ac:dyDescent="0.25">
      <c r="B20431"/>
    </row>
    <row r="20432" spans="2:2" x14ac:dyDescent="0.25">
      <c r="B20432"/>
    </row>
    <row r="20433" spans="2:2" x14ac:dyDescent="0.25">
      <c r="B20433"/>
    </row>
    <row r="20434" spans="2:2" x14ac:dyDescent="0.25">
      <c r="B20434"/>
    </row>
    <row r="20435" spans="2:2" x14ac:dyDescent="0.25">
      <c r="B20435"/>
    </row>
    <row r="20436" spans="2:2" x14ac:dyDescent="0.25">
      <c r="B20436"/>
    </row>
    <row r="20437" spans="2:2" x14ac:dyDescent="0.25">
      <c r="B20437"/>
    </row>
    <row r="20438" spans="2:2" x14ac:dyDescent="0.25">
      <c r="B20438"/>
    </row>
    <row r="20439" spans="2:2" x14ac:dyDescent="0.25">
      <c r="B20439"/>
    </row>
    <row r="20440" spans="2:2" x14ac:dyDescent="0.25">
      <c r="B20440"/>
    </row>
    <row r="20441" spans="2:2" x14ac:dyDescent="0.25">
      <c r="B20441"/>
    </row>
    <row r="20442" spans="2:2" x14ac:dyDescent="0.25">
      <c r="B20442"/>
    </row>
    <row r="20443" spans="2:2" x14ac:dyDescent="0.25">
      <c r="B20443"/>
    </row>
    <row r="20444" spans="2:2" x14ac:dyDescent="0.25">
      <c r="B20444"/>
    </row>
    <row r="20445" spans="2:2" x14ac:dyDescent="0.25">
      <c r="B20445"/>
    </row>
    <row r="20446" spans="2:2" x14ac:dyDescent="0.25">
      <c r="B20446"/>
    </row>
    <row r="20447" spans="2:2" x14ac:dyDescent="0.25">
      <c r="B20447"/>
    </row>
    <row r="20448" spans="2:2" x14ac:dyDescent="0.25">
      <c r="B20448"/>
    </row>
    <row r="20449" spans="2:2" x14ac:dyDescent="0.25">
      <c r="B20449"/>
    </row>
    <row r="20450" spans="2:2" x14ac:dyDescent="0.25">
      <c r="B20450"/>
    </row>
    <row r="20451" spans="2:2" x14ac:dyDescent="0.25">
      <c r="B20451"/>
    </row>
    <row r="20452" spans="2:2" x14ac:dyDescent="0.25">
      <c r="B20452"/>
    </row>
    <row r="20453" spans="2:2" x14ac:dyDescent="0.25">
      <c r="B20453"/>
    </row>
    <row r="20454" spans="2:2" x14ac:dyDescent="0.25">
      <c r="B20454"/>
    </row>
    <row r="20455" spans="2:2" x14ac:dyDescent="0.25">
      <c r="B20455"/>
    </row>
    <row r="20456" spans="2:2" x14ac:dyDescent="0.25">
      <c r="B20456"/>
    </row>
    <row r="20457" spans="2:2" x14ac:dyDescent="0.25">
      <c r="B20457"/>
    </row>
    <row r="20458" spans="2:2" x14ac:dyDescent="0.25">
      <c r="B20458"/>
    </row>
    <row r="20459" spans="2:2" x14ac:dyDescent="0.25">
      <c r="B20459"/>
    </row>
    <row r="20460" spans="2:2" x14ac:dyDescent="0.25">
      <c r="B20460"/>
    </row>
    <row r="20461" spans="2:2" x14ac:dyDescent="0.25">
      <c r="B20461"/>
    </row>
    <row r="20462" spans="2:2" x14ac:dyDescent="0.25">
      <c r="B20462"/>
    </row>
    <row r="20463" spans="2:2" x14ac:dyDescent="0.25">
      <c r="B20463"/>
    </row>
    <row r="20464" spans="2:2" x14ac:dyDescent="0.25">
      <c r="B20464"/>
    </row>
    <row r="20465" spans="2:2" x14ac:dyDescent="0.25">
      <c r="B20465"/>
    </row>
    <row r="20466" spans="2:2" x14ac:dyDescent="0.25">
      <c r="B20466"/>
    </row>
    <row r="20467" spans="2:2" x14ac:dyDescent="0.25">
      <c r="B20467"/>
    </row>
    <row r="20468" spans="2:2" x14ac:dyDescent="0.25">
      <c r="B20468"/>
    </row>
    <row r="20469" spans="2:2" x14ac:dyDescent="0.25">
      <c r="B20469"/>
    </row>
    <row r="20470" spans="2:2" x14ac:dyDescent="0.25">
      <c r="B20470"/>
    </row>
    <row r="20471" spans="2:2" x14ac:dyDescent="0.25">
      <c r="B20471"/>
    </row>
    <row r="20472" spans="2:2" x14ac:dyDescent="0.25">
      <c r="B20472"/>
    </row>
    <row r="20473" spans="2:2" x14ac:dyDescent="0.25">
      <c r="B20473"/>
    </row>
    <row r="20474" spans="2:2" x14ac:dyDescent="0.25">
      <c r="B20474"/>
    </row>
    <row r="20475" spans="2:2" x14ac:dyDescent="0.25">
      <c r="B20475"/>
    </row>
    <row r="20476" spans="2:2" x14ac:dyDescent="0.25">
      <c r="B20476"/>
    </row>
    <row r="20477" spans="2:2" x14ac:dyDescent="0.25">
      <c r="B20477"/>
    </row>
    <row r="20478" spans="2:2" x14ac:dyDescent="0.25">
      <c r="B20478"/>
    </row>
    <row r="20479" spans="2:2" x14ac:dyDescent="0.25">
      <c r="B20479"/>
    </row>
    <row r="20480" spans="2:2" x14ac:dyDescent="0.25">
      <c r="B20480"/>
    </row>
    <row r="20481" spans="2:2" x14ac:dyDescent="0.25">
      <c r="B20481"/>
    </row>
    <row r="20482" spans="2:2" x14ac:dyDescent="0.25">
      <c r="B20482"/>
    </row>
    <row r="20483" spans="2:2" x14ac:dyDescent="0.25">
      <c r="B20483"/>
    </row>
    <row r="20484" spans="2:2" x14ac:dyDescent="0.25">
      <c r="B20484"/>
    </row>
    <row r="20485" spans="2:2" x14ac:dyDescent="0.25">
      <c r="B20485"/>
    </row>
    <row r="20486" spans="2:2" x14ac:dyDescent="0.25">
      <c r="B20486"/>
    </row>
    <row r="20487" spans="2:2" x14ac:dyDescent="0.25">
      <c r="B20487"/>
    </row>
    <row r="20488" spans="2:2" x14ac:dyDescent="0.25">
      <c r="B20488"/>
    </row>
    <row r="20489" spans="2:2" x14ac:dyDescent="0.25">
      <c r="B20489"/>
    </row>
    <row r="20490" spans="2:2" x14ac:dyDescent="0.25">
      <c r="B20490"/>
    </row>
    <row r="20491" spans="2:2" x14ac:dyDescent="0.25">
      <c r="B20491"/>
    </row>
    <row r="20492" spans="2:2" x14ac:dyDescent="0.25">
      <c r="B20492"/>
    </row>
    <row r="20493" spans="2:2" x14ac:dyDescent="0.25">
      <c r="B20493"/>
    </row>
    <row r="20494" spans="2:2" x14ac:dyDescent="0.25">
      <c r="B20494"/>
    </row>
    <row r="20495" spans="2:2" x14ac:dyDescent="0.25">
      <c r="B20495"/>
    </row>
    <row r="20496" spans="2:2" x14ac:dyDescent="0.25">
      <c r="B20496"/>
    </row>
    <row r="20497" spans="2:2" x14ac:dyDescent="0.25">
      <c r="B20497"/>
    </row>
    <row r="20498" spans="2:2" x14ac:dyDescent="0.25">
      <c r="B20498"/>
    </row>
    <row r="20499" spans="2:2" x14ac:dyDescent="0.25">
      <c r="B20499"/>
    </row>
    <row r="20500" spans="2:2" x14ac:dyDescent="0.25">
      <c r="B20500"/>
    </row>
    <row r="20501" spans="2:2" x14ac:dyDescent="0.25">
      <c r="B20501"/>
    </row>
    <row r="20502" spans="2:2" x14ac:dyDescent="0.25">
      <c r="B20502"/>
    </row>
    <row r="20503" spans="2:2" x14ac:dyDescent="0.25">
      <c r="B20503"/>
    </row>
    <row r="20504" spans="2:2" x14ac:dyDescent="0.25">
      <c r="B20504"/>
    </row>
    <row r="20505" spans="2:2" x14ac:dyDescent="0.25">
      <c r="B20505"/>
    </row>
    <row r="20506" spans="2:2" x14ac:dyDescent="0.25">
      <c r="B20506"/>
    </row>
    <row r="20507" spans="2:2" x14ac:dyDescent="0.25">
      <c r="B20507"/>
    </row>
    <row r="20508" spans="2:2" x14ac:dyDescent="0.25">
      <c r="B20508"/>
    </row>
    <row r="20509" spans="2:2" x14ac:dyDescent="0.25">
      <c r="B20509"/>
    </row>
    <row r="20510" spans="2:2" x14ac:dyDescent="0.25">
      <c r="B20510"/>
    </row>
    <row r="20511" spans="2:2" x14ac:dyDescent="0.25">
      <c r="B20511"/>
    </row>
    <row r="20512" spans="2:2" x14ac:dyDescent="0.25">
      <c r="B20512"/>
    </row>
    <row r="20513" spans="2:2" x14ac:dyDescent="0.25">
      <c r="B20513"/>
    </row>
    <row r="20514" spans="2:2" x14ac:dyDescent="0.25">
      <c r="B20514"/>
    </row>
    <row r="20515" spans="2:2" x14ac:dyDescent="0.25">
      <c r="B20515"/>
    </row>
    <row r="20516" spans="2:2" x14ac:dyDescent="0.25">
      <c r="B20516"/>
    </row>
    <row r="20517" spans="2:2" x14ac:dyDescent="0.25">
      <c r="B20517"/>
    </row>
    <row r="20518" spans="2:2" x14ac:dyDescent="0.25">
      <c r="B20518"/>
    </row>
    <row r="20519" spans="2:2" x14ac:dyDescent="0.25">
      <c r="B20519"/>
    </row>
    <row r="20520" spans="2:2" x14ac:dyDescent="0.25">
      <c r="B20520"/>
    </row>
    <row r="20521" spans="2:2" x14ac:dyDescent="0.25">
      <c r="B20521"/>
    </row>
    <row r="20522" spans="2:2" x14ac:dyDescent="0.25">
      <c r="B20522"/>
    </row>
    <row r="20523" spans="2:2" x14ac:dyDescent="0.25">
      <c r="B20523"/>
    </row>
    <row r="20524" spans="2:2" x14ac:dyDescent="0.25">
      <c r="B20524"/>
    </row>
    <row r="20525" spans="2:2" x14ac:dyDescent="0.25">
      <c r="B20525"/>
    </row>
    <row r="20526" spans="2:2" x14ac:dyDescent="0.25">
      <c r="B20526"/>
    </row>
    <row r="20527" spans="2:2" x14ac:dyDescent="0.25">
      <c r="B20527"/>
    </row>
    <row r="20528" spans="2:2" x14ac:dyDescent="0.25">
      <c r="B20528"/>
    </row>
    <row r="20529" spans="2:2" x14ac:dyDescent="0.25">
      <c r="B20529"/>
    </row>
    <row r="20530" spans="2:2" x14ac:dyDescent="0.25">
      <c r="B20530"/>
    </row>
    <row r="20531" spans="2:2" x14ac:dyDescent="0.25">
      <c r="B20531"/>
    </row>
    <row r="20532" spans="2:2" x14ac:dyDescent="0.25">
      <c r="B20532"/>
    </row>
    <row r="20533" spans="2:2" x14ac:dyDescent="0.25">
      <c r="B20533"/>
    </row>
    <row r="20534" spans="2:2" x14ac:dyDescent="0.25">
      <c r="B20534"/>
    </row>
    <row r="20535" spans="2:2" x14ac:dyDescent="0.25">
      <c r="B20535"/>
    </row>
    <row r="20536" spans="2:2" x14ac:dyDescent="0.25">
      <c r="B20536"/>
    </row>
    <row r="20537" spans="2:2" x14ac:dyDescent="0.25">
      <c r="B20537"/>
    </row>
    <row r="20538" spans="2:2" x14ac:dyDescent="0.25">
      <c r="B20538"/>
    </row>
    <row r="20539" spans="2:2" x14ac:dyDescent="0.25">
      <c r="B20539"/>
    </row>
    <row r="20540" spans="2:2" x14ac:dyDescent="0.25">
      <c r="B20540"/>
    </row>
    <row r="20541" spans="2:2" x14ac:dyDescent="0.25">
      <c r="B20541"/>
    </row>
    <row r="20542" spans="2:2" x14ac:dyDescent="0.25">
      <c r="B20542"/>
    </row>
    <row r="20543" spans="2:2" x14ac:dyDescent="0.25">
      <c r="B20543"/>
    </row>
    <row r="20544" spans="2:2" x14ac:dyDescent="0.25">
      <c r="B20544"/>
    </row>
    <row r="20545" spans="2:2" x14ac:dyDescent="0.25">
      <c r="B20545"/>
    </row>
    <row r="20546" spans="2:2" x14ac:dyDescent="0.25">
      <c r="B20546"/>
    </row>
    <row r="20547" spans="2:2" x14ac:dyDescent="0.25">
      <c r="B20547"/>
    </row>
    <row r="20548" spans="2:2" x14ac:dyDescent="0.25">
      <c r="B20548"/>
    </row>
    <row r="20549" spans="2:2" x14ac:dyDescent="0.25">
      <c r="B20549"/>
    </row>
    <row r="20550" spans="2:2" x14ac:dyDescent="0.25">
      <c r="B20550"/>
    </row>
    <row r="20551" spans="2:2" x14ac:dyDescent="0.25">
      <c r="B20551"/>
    </row>
    <row r="20552" spans="2:2" x14ac:dyDescent="0.25">
      <c r="B20552"/>
    </row>
    <row r="20553" spans="2:2" x14ac:dyDescent="0.25">
      <c r="B20553"/>
    </row>
    <row r="20554" spans="2:2" x14ac:dyDescent="0.25">
      <c r="B20554"/>
    </row>
    <row r="20555" spans="2:2" x14ac:dyDescent="0.25">
      <c r="B20555"/>
    </row>
    <row r="20556" spans="2:2" x14ac:dyDescent="0.25">
      <c r="B20556"/>
    </row>
    <row r="20557" spans="2:2" x14ac:dyDescent="0.25">
      <c r="B20557"/>
    </row>
    <row r="20558" spans="2:2" x14ac:dyDescent="0.25">
      <c r="B20558"/>
    </row>
    <row r="20559" spans="2:2" x14ac:dyDescent="0.25">
      <c r="B20559"/>
    </row>
    <row r="20560" spans="2:2" x14ac:dyDescent="0.25">
      <c r="B20560"/>
    </row>
    <row r="20561" spans="2:2" x14ac:dyDescent="0.25">
      <c r="B20561"/>
    </row>
    <row r="20562" spans="2:2" x14ac:dyDescent="0.25">
      <c r="B20562"/>
    </row>
    <row r="20563" spans="2:2" x14ac:dyDescent="0.25">
      <c r="B20563"/>
    </row>
    <row r="20564" spans="2:2" x14ac:dyDescent="0.25">
      <c r="B20564"/>
    </row>
    <row r="20565" spans="2:2" x14ac:dyDescent="0.25">
      <c r="B20565"/>
    </row>
    <row r="20566" spans="2:2" x14ac:dyDescent="0.25">
      <c r="B20566"/>
    </row>
    <row r="20567" spans="2:2" x14ac:dyDescent="0.25">
      <c r="B20567"/>
    </row>
    <row r="20568" spans="2:2" x14ac:dyDescent="0.25">
      <c r="B20568"/>
    </row>
    <row r="20569" spans="2:2" x14ac:dyDescent="0.25">
      <c r="B20569"/>
    </row>
    <row r="20570" spans="2:2" x14ac:dyDescent="0.25">
      <c r="B20570"/>
    </row>
    <row r="20571" spans="2:2" x14ac:dyDescent="0.25">
      <c r="B20571"/>
    </row>
    <row r="20572" spans="2:2" x14ac:dyDescent="0.25">
      <c r="B20572"/>
    </row>
    <row r="20573" spans="2:2" x14ac:dyDescent="0.25">
      <c r="B20573"/>
    </row>
    <row r="20574" spans="2:2" x14ac:dyDescent="0.25">
      <c r="B20574"/>
    </row>
    <row r="20575" spans="2:2" x14ac:dyDescent="0.25">
      <c r="B20575"/>
    </row>
    <row r="20576" spans="2:2" x14ac:dyDescent="0.25">
      <c r="B20576"/>
    </row>
    <row r="20577" spans="2:2" x14ac:dyDescent="0.25">
      <c r="B20577"/>
    </row>
    <row r="20578" spans="2:2" x14ac:dyDescent="0.25">
      <c r="B20578"/>
    </row>
    <row r="20579" spans="2:2" x14ac:dyDescent="0.25">
      <c r="B20579"/>
    </row>
    <row r="20580" spans="2:2" x14ac:dyDescent="0.25">
      <c r="B20580"/>
    </row>
    <row r="20581" spans="2:2" x14ac:dyDescent="0.25">
      <c r="B20581"/>
    </row>
    <row r="20582" spans="2:2" x14ac:dyDescent="0.25">
      <c r="B20582"/>
    </row>
    <row r="20583" spans="2:2" x14ac:dyDescent="0.25">
      <c r="B20583"/>
    </row>
    <row r="20584" spans="2:2" x14ac:dyDescent="0.25">
      <c r="B20584"/>
    </row>
    <row r="20585" spans="2:2" x14ac:dyDescent="0.25">
      <c r="B20585"/>
    </row>
    <row r="20586" spans="2:2" x14ac:dyDescent="0.25">
      <c r="B20586"/>
    </row>
    <row r="20587" spans="2:2" x14ac:dyDescent="0.25">
      <c r="B20587"/>
    </row>
    <row r="20588" spans="2:2" x14ac:dyDescent="0.25">
      <c r="B20588"/>
    </row>
    <row r="20589" spans="2:2" x14ac:dyDescent="0.25">
      <c r="B20589"/>
    </row>
    <row r="20590" spans="2:2" x14ac:dyDescent="0.25">
      <c r="B20590"/>
    </row>
    <row r="20591" spans="2:2" x14ac:dyDescent="0.25">
      <c r="B20591"/>
    </row>
    <row r="20592" spans="2:2" x14ac:dyDescent="0.25">
      <c r="B20592"/>
    </row>
    <row r="20593" spans="2:2" x14ac:dyDescent="0.25">
      <c r="B20593"/>
    </row>
    <row r="20594" spans="2:2" x14ac:dyDescent="0.25">
      <c r="B20594"/>
    </row>
    <row r="20595" spans="2:2" x14ac:dyDescent="0.25">
      <c r="B20595"/>
    </row>
    <row r="20596" spans="2:2" x14ac:dyDescent="0.25">
      <c r="B20596"/>
    </row>
    <row r="20597" spans="2:2" x14ac:dyDescent="0.25">
      <c r="B20597"/>
    </row>
    <row r="20598" spans="2:2" x14ac:dyDescent="0.25">
      <c r="B20598"/>
    </row>
    <row r="20599" spans="2:2" x14ac:dyDescent="0.25">
      <c r="B20599"/>
    </row>
    <row r="20600" spans="2:2" x14ac:dyDescent="0.25">
      <c r="B20600"/>
    </row>
    <row r="20601" spans="2:2" x14ac:dyDescent="0.25">
      <c r="B20601"/>
    </row>
    <row r="20602" spans="2:2" x14ac:dyDescent="0.25">
      <c r="B20602"/>
    </row>
    <row r="20603" spans="2:2" x14ac:dyDescent="0.25">
      <c r="B20603"/>
    </row>
    <row r="20604" spans="2:2" x14ac:dyDescent="0.25">
      <c r="B20604"/>
    </row>
    <row r="20605" spans="2:2" x14ac:dyDescent="0.25">
      <c r="B20605"/>
    </row>
    <row r="20606" spans="2:2" x14ac:dyDescent="0.25">
      <c r="B20606"/>
    </row>
    <row r="20607" spans="2:2" x14ac:dyDescent="0.25">
      <c r="B20607"/>
    </row>
    <row r="20608" spans="2:2" x14ac:dyDescent="0.25">
      <c r="B20608"/>
    </row>
    <row r="20609" spans="2:2" x14ac:dyDescent="0.25">
      <c r="B20609"/>
    </row>
    <row r="20610" spans="2:2" x14ac:dyDescent="0.25">
      <c r="B20610"/>
    </row>
    <row r="20611" spans="2:2" x14ac:dyDescent="0.25">
      <c r="B20611"/>
    </row>
    <row r="20612" spans="2:2" x14ac:dyDescent="0.25">
      <c r="B20612"/>
    </row>
    <row r="20613" spans="2:2" x14ac:dyDescent="0.25">
      <c r="B20613"/>
    </row>
    <row r="20614" spans="2:2" x14ac:dyDescent="0.25">
      <c r="B20614"/>
    </row>
    <row r="20615" spans="2:2" x14ac:dyDescent="0.25">
      <c r="B20615"/>
    </row>
    <row r="20616" spans="2:2" x14ac:dyDescent="0.25">
      <c r="B20616"/>
    </row>
    <row r="20617" spans="2:2" x14ac:dyDescent="0.25">
      <c r="B20617"/>
    </row>
    <row r="20618" spans="2:2" x14ac:dyDescent="0.25">
      <c r="B20618"/>
    </row>
    <row r="20619" spans="2:2" x14ac:dyDescent="0.25">
      <c r="B20619"/>
    </row>
    <row r="20620" spans="2:2" x14ac:dyDescent="0.25">
      <c r="B20620"/>
    </row>
    <row r="20621" spans="2:2" x14ac:dyDescent="0.25">
      <c r="B20621"/>
    </row>
    <row r="20622" spans="2:2" x14ac:dyDescent="0.25">
      <c r="B20622"/>
    </row>
    <row r="20623" spans="2:2" x14ac:dyDescent="0.25">
      <c r="B20623"/>
    </row>
    <row r="20624" spans="2:2" x14ac:dyDescent="0.25">
      <c r="B20624"/>
    </row>
    <row r="20625" spans="2:2" x14ac:dyDescent="0.25">
      <c r="B20625"/>
    </row>
    <row r="20626" spans="2:2" x14ac:dyDescent="0.25">
      <c r="B20626"/>
    </row>
    <row r="20627" spans="2:2" x14ac:dyDescent="0.25">
      <c r="B20627"/>
    </row>
    <row r="20628" spans="2:2" x14ac:dyDescent="0.25">
      <c r="B20628"/>
    </row>
    <row r="20629" spans="2:2" x14ac:dyDescent="0.25">
      <c r="B20629"/>
    </row>
    <row r="20630" spans="2:2" x14ac:dyDescent="0.25">
      <c r="B20630"/>
    </row>
    <row r="20631" spans="2:2" x14ac:dyDescent="0.25">
      <c r="B20631"/>
    </row>
    <row r="20632" spans="2:2" x14ac:dyDescent="0.25">
      <c r="B20632"/>
    </row>
    <row r="20633" spans="2:2" x14ac:dyDescent="0.25">
      <c r="B20633"/>
    </row>
    <row r="20634" spans="2:2" x14ac:dyDescent="0.25">
      <c r="B20634"/>
    </row>
    <row r="20635" spans="2:2" x14ac:dyDescent="0.25">
      <c r="B20635"/>
    </row>
    <row r="20636" spans="2:2" x14ac:dyDescent="0.25">
      <c r="B20636"/>
    </row>
    <row r="20637" spans="2:2" x14ac:dyDescent="0.25">
      <c r="B20637"/>
    </row>
    <row r="20638" spans="2:2" x14ac:dyDescent="0.25">
      <c r="B20638"/>
    </row>
    <row r="20639" spans="2:2" x14ac:dyDescent="0.25">
      <c r="B20639"/>
    </row>
    <row r="20640" spans="2:2" x14ac:dyDescent="0.25">
      <c r="B20640"/>
    </row>
    <row r="20641" spans="2:2" x14ac:dyDescent="0.25">
      <c r="B20641"/>
    </row>
    <row r="20642" spans="2:2" x14ac:dyDescent="0.25">
      <c r="B20642"/>
    </row>
    <row r="20643" spans="2:2" x14ac:dyDescent="0.25">
      <c r="B20643"/>
    </row>
    <row r="20644" spans="2:2" x14ac:dyDescent="0.25">
      <c r="B20644"/>
    </row>
    <row r="20645" spans="2:2" x14ac:dyDescent="0.25">
      <c r="B20645"/>
    </row>
    <row r="20646" spans="2:2" x14ac:dyDescent="0.25">
      <c r="B20646"/>
    </row>
    <row r="20647" spans="2:2" x14ac:dyDescent="0.25">
      <c r="B20647"/>
    </row>
    <row r="20648" spans="2:2" x14ac:dyDescent="0.25">
      <c r="B20648"/>
    </row>
    <row r="20649" spans="2:2" x14ac:dyDescent="0.25">
      <c r="B20649"/>
    </row>
    <row r="20650" spans="2:2" x14ac:dyDescent="0.25">
      <c r="B20650"/>
    </row>
    <row r="20651" spans="2:2" x14ac:dyDescent="0.25">
      <c r="B20651"/>
    </row>
    <row r="20652" spans="2:2" x14ac:dyDescent="0.25">
      <c r="B20652"/>
    </row>
    <row r="20653" spans="2:2" x14ac:dyDescent="0.25">
      <c r="B20653"/>
    </row>
    <row r="20654" spans="2:2" x14ac:dyDescent="0.25">
      <c r="B20654"/>
    </row>
    <row r="20655" spans="2:2" x14ac:dyDescent="0.25">
      <c r="B20655"/>
    </row>
    <row r="20656" spans="2:2" x14ac:dyDescent="0.25">
      <c r="B20656"/>
    </row>
    <row r="20657" spans="2:2" x14ac:dyDescent="0.25">
      <c r="B20657"/>
    </row>
    <row r="20658" spans="2:2" x14ac:dyDescent="0.25">
      <c r="B20658"/>
    </row>
    <row r="20659" spans="2:2" x14ac:dyDescent="0.25">
      <c r="B20659"/>
    </row>
    <row r="20660" spans="2:2" x14ac:dyDescent="0.25">
      <c r="B20660"/>
    </row>
    <row r="20661" spans="2:2" x14ac:dyDescent="0.25">
      <c r="B20661"/>
    </row>
    <row r="20662" spans="2:2" x14ac:dyDescent="0.25">
      <c r="B20662"/>
    </row>
    <row r="20663" spans="2:2" x14ac:dyDescent="0.25">
      <c r="B20663"/>
    </row>
    <row r="20664" spans="2:2" x14ac:dyDescent="0.25">
      <c r="B20664"/>
    </row>
    <row r="20665" spans="2:2" x14ac:dyDescent="0.25">
      <c r="B20665"/>
    </row>
    <row r="20666" spans="2:2" x14ac:dyDescent="0.25">
      <c r="B20666"/>
    </row>
    <row r="20667" spans="2:2" x14ac:dyDescent="0.25">
      <c r="B20667"/>
    </row>
    <row r="20668" spans="2:2" x14ac:dyDescent="0.25">
      <c r="B20668"/>
    </row>
    <row r="20669" spans="2:2" x14ac:dyDescent="0.25">
      <c r="B20669"/>
    </row>
    <row r="20670" spans="2:2" x14ac:dyDescent="0.25">
      <c r="B20670"/>
    </row>
    <row r="20671" spans="2:2" x14ac:dyDescent="0.25">
      <c r="B20671"/>
    </row>
    <row r="20672" spans="2:2" x14ac:dyDescent="0.25">
      <c r="B20672"/>
    </row>
    <row r="20673" spans="2:2" x14ac:dyDescent="0.25">
      <c r="B20673"/>
    </row>
    <row r="20674" spans="2:2" x14ac:dyDescent="0.25">
      <c r="B20674"/>
    </row>
    <row r="20675" spans="2:2" x14ac:dyDescent="0.25">
      <c r="B20675"/>
    </row>
    <row r="20676" spans="2:2" x14ac:dyDescent="0.25">
      <c r="B20676"/>
    </row>
    <row r="20677" spans="2:2" x14ac:dyDescent="0.25">
      <c r="B20677"/>
    </row>
    <row r="20678" spans="2:2" x14ac:dyDescent="0.25">
      <c r="B20678"/>
    </row>
    <row r="20679" spans="2:2" x14ac:dyDescent="0.25">
      <c r="B20679"/>
    </row>
    <row r="20680" spans="2:2" x14ac:dyDescent="0.25">
      <c r="B20680"/>
    </row>
    <row r="20681" spans="2:2" x14ac:dyDescent="0.25">
      <c r="B20681"/>
    </row>
    <row r="20682" spans="2:2" x14ac:dyDescent="0.25">
      <c r="B20682"/>
    </row>
    <row r="20683" spans="2:2" x14ac:dyDescent="0.25">
      <c r="B20683"/>
    </row>
    <row r="20684" spans="2:2" x14ac:dyDescent="0.25">
      <c r="B20684"/>
    </row>
    <row r="20685" spans="2:2" x14ac:dyDescent="0.25">
      <c r="B20685"/>
    </row>
    <row r="20686" spans="2:2" x14ac:dyDescent="0.25">
      <c r="B20686"/>
    </row>
    <row r="20687" spans="2:2" x14ac:dyDescent="0.25">
      <c r="B20687"/>
    </row>
    <row r="20688" spans="2:2" x14ac:dyDescent="0.25">
      <c r="B20688"/>
    </row>
    <row r="20689" spans="2:2" x14ac:dyDescent="0.25">
      <c r="B20689"/>
    </row>
    <row r="20690" spans="2:2" x14ac:dyDescent="0.25">
      <c r="B20690"/>
    </row>
    <row r="20691" spans="2:2" x14ac:dyDescent="0.25">
      <c r="B20691"/>
    </row>
    <row r="20692" spans="2:2" x14ac:dyDescent="0.25">
      <c r="B20692"/>
    </row>
    <row r="20693" spans="2:2" x14ac:dyDescent="0.25">
      <c r="B20693"/>
    </row>
    <row r="20694" spans="2:2" x14ac:dyDescent="0.25">
      <c r="B20694"/>
    </row>
    <row r="20695" spans="2:2" x14ac:dyDescent="0.25">
      <c r="B20695"/>
    </row>
    <row r="20696" spans="2:2" x14ac:dyDescent="0.25">
      <c r="B20696"/>
    </row>
    <row r="20697" spans="2:2" x14ac:dyDescent="0.25">
      <c r="B20697"/>
    </row>
    <row r="20698" spans="2:2" x14ac:dyDescent="0.25">
      <c r="B20698"/>
    </row>
    <row r="20699" spans="2:2" x14ac:dyDescent="0.25">
      <c r="B20699"/>
    </row>
    <row r="20700" spans="2:2" x14ac:dyDescent="0.25">
      <c r="B20700"/>
    </row>
    <row r="20701" spans="2:2" x14ac:dyDescent="0.25">
      <c r="B20701"/>
    </row>
    <row r="20702" spans="2:2" x14ac:dyDescent="0.25">
      <c r="B20702"/>
    </row>
    <row r="20703" spans="2:2" x14ac:dyDescent="0.25">
      <c r="B20703"/>
    </row>
    <row r="20704" spans="2:2" x14ac:dyDescent="0.25">
      <c r="B20704"/>
    </row>
    <row r="20705" spans="2:2" x14ac:dyDescent="0.25">
      <c r="B20705"/>
    </row>
    <row r="20706" spans="2:2" x14ac:dyDescent="0.25">
      <c r="B20706"/>
    </row>
    <row r="20707" spans="2:2" x14ac:dyDescent="0.25">
      <c r="B20707"/>
    </row>
    <row r="20708" spans="2:2" x14ac:dyDescent="0.25">
      <c r="B20708"/>
    </row>
    <row r="20709" spans="2:2" x14ac:dyDescent="0.25">
      <c r="B20709"/>
    </row>
    <row r="20710" spans="2:2" x14ac:dyDescent="0.25">
      <c r="B20710"/>
    </row>
    <row r="20711" spans="2:2" x14ac:dyDescent="0.25">
      <c r="B20711"/>
    </row>
    <row r="20712" spans="2:2" x14ac:dyDescent="0.25">
      <c r="B20712"/>
    </row>
    <row r="20713" spans="2:2" x14ac:dyDescent="0.25">
      <c r="B20713"/>
    </row>
    <row r="20714" spans="2:2" x14ac:dyDescent="0.25">
      <c r="B20714"/>
    </row>
    <row r="20715" spans="2:2" x14ac:dyDescent="0.25">
      <c r="B20715"/>
    </row>
    <row r="20716" spans="2:2" x14ac:dyDescent="0.25">
      <c r="B20716"/>
    </row>
    <row r="20717" spans="2:2" x14ac:dyDescent="0.25">
      <c r="B20717"/>
    </row>
    <row r="20718" spans="2:2" x14ac:dyDescent="0.25">
      <c r="B20718"/>
    </row>
    <row r="20719" spans="2:2" x14ac:dyDescent="0.25">
      <c r="B20719"/>
    </row>
    <row r="20720" spans="2:2" x14ac:dyDescent="0.25">
      <c r="B20720"/>
    </row>
    <row r="20721" spans="2:2" x14ac:dyDescent="0.25">
      <c r="B20721"/>
    </row>
    <row r="20722" spans="2:2" x14ac:dyDescent="0.25">
      <c r="B20722"/>
    </row>
    <row r="20723" spans="2:2" x14ac:dyDescent="0.25">
      <c r="B20723"/>
    </row>
    <row r="20724" spans="2:2" x14ac:dyDescent="0.25">
      <c r="B20724"/>
    </row>
    <row r="20725" spans="2:2" x14ac:dyDescent="0.25">
      <c r="B20725"/>
    </row>
    <row r="20726" spans="2:2" x14ac:dyDescent="0.25">
      <c r="B20726"/>
    </row>
    <row r="20727" spans="2:2" x14ac:dyDescent="0.25">
      <c r="B20727"/>
    </row>
    <row r="20728" spans="2:2" x14ac:dyDescent="0.25">
      <c r="B20728"/>
    </row>
    <row r="20729" spans="2:2" x14ac:dyDescent="0.25">
      <c r="B20729"/>
    </row>
    <row r="20730" spans="2:2" x14ac:dyDescent="0.25">
      <c r="B20730"/>
    </row>
    <row r="20731" spans="2:2" x14ac:dyDescent="0.25">
      <c r="B20731"/>
    </row>
    <row r="20732" spans="2:2" x14ac:dyDescent="0.25">
      <c r="B20732"/>
    </row>
    <row r="20733" spans="2:2" x14ac:dyDescent="0.25">
      <c r="B20733"/>
    </row>
    <row r="20734" spans="2:2" x14ac:dyDescent="0.25">
      <c r="B20734"/>
    </row>
    <row r="20735" spans="2:2" x14ac:dyDescent="0.25">
      <c r="B20735"/>
    </row>
    <row r="20736" spans="2:2" x14ac:dyDescent="0.25">
      <c r="B20736"/>
    </row>
    <row r="20737" spans="2:2" x14ac:dyDescent="0.25">
      <c r="B20737"/>
    </row>
    <row r="20738" spans="2:2" x14ac:dyDescent="0.25">
      <c r="B20738"/>
    </row>
    <row r="20739" spans="2:2" x14ac:dyDescent="0.25">
      <c r="B20739"/>
    </row>
    <row r="20740" spans="2:2" x14ac:dyDescent="0.25">
      <c r="B20740"/>
    </row>
    <row r="20741" spans="2:2" x14ac:dyDescent="0.25">
      <c r="B20741"/>
    </row>
    <row r="20742" spans="2:2" x14ac:dyDescent="0.25">
      <c r="B20742"/>
    </row>
    <row r="20743" spans="2:2" x14ac:dyDescent="0.25">
      <c r="B20743"/>
    </row>
    <row r="20744" spans="2:2" x14ac:dyDescent="0.25">
      <c r="B20744"/>
    </row>
    <row r="20745" spans="2:2" x14ac:dyDescent="0.25">
      <c r="B20745"/>
    </row>
    <row r="20746" spans="2:2" x14ac:dyDescent="0.25">
      <c r="B20746"/>
    </row>
    <row r="20747" spans="2:2" x14ac:dyDescent="0.25">
      <c r="B20747"/>
    </row>
    <row r="20748" spans="2:2" x14ac:dyDescent="0.25">
      <c r="B20748"/>
    </row>
    <row r="20749" spans="2:2" x14ac:dyDescent="0.25">
      <c r="B20749"/>
    </row>
    <row r="20750" spans="2:2" x14ac:dyDescent="0.25">
      <c r="B20750"/>
    </row>
    <row r="20751" spans="2:2" x14ac:dyDescent="0.25">
      <c r="B20751"/>
    </row>
    <row r="20752" spans="2:2" x14ac:dyDescent="0.25">
      <c r="B20752"/>
    </row>
    <row r="20753" spans="2:2" x14ac:dyDescent="0.25">
      <c r="B20753"/>
    </row>
    <row r="20754" spans="2:2" x14ac:dyDescent="0.25">
      <c r="B20754"/>
    </row>
    <row r="20755" spans="2:2" x14ac:dyDescent="0.25">
      <c r="B20755"/>
    </row>
    <row r="20756" spans="2:2" x14ac:dyDescent="0.25">
      <c r="B20756"/>
    </row>
    <row r="20757" spans="2:2" x14ac:dyDescent="0.25">
      <c r="B20757"/>
    </row>
    <row r="20758" spans="2:2" x14ac:dyDescent="0.25">
      <c r="B20758"/>
    </row>
    <row r="20759" spans="2:2" x14ac:dyDescent="0.25">
      <c r="B20759"/>
    </row>
    <row r="20760" spans="2:2" x14ac:dyDescent="0.25">
      <c r="B20760"/>
    </row>
    <row r="20761" spans="2:2" x14ac:dyDescent="0.25">
      <c r="B20761"/>
    </row>
    <row r="20762" spans="2:2" x14ac:dyDescent="0.25">
      <c r="B20762"/>
    </row>
    <row r="20763" spans="2:2" x14ac:dyDescent="0.25">
      <c r="B20763"/>
    </row>
    <row r="20764" spans="2:2" x14ac:dyDescent="0.25">
      <c r="B20764"/>
    </row>
    <row r="20765" spans="2:2" x14ac:dyDescent="0.25">
      <c r="B20765"/>
    </row>
    <row r="20766" spans="2:2" x14ac:dyDescent="0.25">
      <c r="B20766"/>
    </row>
    <row r="20767" spans="2:2" x14ac:dyDescent="0.25">
      <c r="B20767"/>
    </row>
    <row r="20768" spans="2:2" x14ac:dyDescent="0.25">
      <c r="B20768"/>
    </row>
    <row r="20769" spans="2:2" x14ac:dyDescent="0.25">
      <c r="B20769"/>
    </row>
    <row r="20770" spans="2:2" x14ac:dyDescent="0.25">
      <c r="B20770"/>
    </row>
    <row r="20771" spans="2:2" x14ac:dyDescent="0.25">
      <c r="B20771"/>
    </row>
    <row r="20772" spans="2:2" x14ac:dyDescent="0.25">
      <c r="B20772"/>
    </row>
    <row r="20773" spans="2:2" x14ac:dyDescent="0.25">
      <c r="B20773"/>
    </row>
    <row r="20774" spans="2:2" x14ac:dyDescent="0.25">
      <c r="B20774"/>
    </row>
    <row r="20775" spans="2:2" x14ac:dyDescent="0.25">
      <c r="B20775"/>
    </row>
    <row r="20776" spans="2:2" x14ac:dyDescent="0.25">
      <c r="B20776"/>
    </row>
    <row r="20777" spans="2:2" x14ac:dyDescent="0.25">
      <c r="B20777"/>
    </row>
    <row r="20778" spans="2:2" x14ac:dyDescent="0.25">
      <c r="B20778"/>
    </row>
    <row r="20779" spans="2:2" x14ac:dyDescent="0.25">
      <c r="B20779"/>
    </row>
    <row r="20780" spans="2:2" x14ac:dyDescent="0.25">
      <c r="B20780"/>
    </row>
    <row r="20781" spans="2:2" x14ac:dyDescent="0.25">
      <c r="B20781"/>
    </row>
    <row r="20782" spans="2:2" x14ac:dyDescent="0.25">
      <c r="B20782"/>
    </row>
    <row r="20783" spans="2:2" x14ac:dyDescent="0.25">
      <c r="B20783"/>
    </row>
    <row r="20784" spans="2:2" x14ac:dyDescent="0.25">
      <c r="B20784"/>
    </row>
    <row r="20785" spans="2:2" x14ac:dyDescent="0.25">
      <c r="B20785"/>
    </row>
    <row r="20786" spans="2:2" x14ac:dyDescent="0.25">
      <c r="B20786"/>
    </row>
    <row r="20787" spans="2:2" x14ac:dyDescent="0.25">
      <c r="B20787"/>
    </row>
    <row r="20788" spans="2:2" x14ac:dyDescent="0.25">
      <c r="B20788"/>
    </row>
    <row r="20789" spans="2:2" x14ac:dyDescent="0.25">
      <c r="B20789"/>
    </row>
    <row r="20790" spans="2:2" x14ac:dyDescent="0.25">
      <c r="B20790"/>
    </row>
    <row r="20791" spans="2:2" x14ac:dyDescent="0.25">
      <c r="B20791"/>
    </row>
    <row r="20792" spans="2:2" x14ac:dyDescent="0.25">
      <c r="B20792"/>
    </row>
    <row r="20793" spans="2:2" x14ac:dyDescent="0.25">
      <c r="B20793"/>
    </row>
    <row r="20794" spans="2:2" x14ac:dyDescent="0.25">
      <c r="B20794"/>
    </row>
    <row r="20795" spans="2:2" x14ac:dyDescent="0.25">
      <c r="B20795"/>
    </row>
    <row r="20796" spans="2:2" x14ac:dyDescent="0.25">
      <c r="B20796"/>
    </row>
    <row r="20797" spans="2:2" x14ac:dyDescent="0.25">
      <c r="B20797"/>
    </row>
    <row r="20798" spans="2:2" x14ac:dyDescent="0.25">
      <c r="B20798"/>
    </row>
    <row r="20799" spans="2:2" x14ac:dyDescent="0.25">
      <c r="B20799"/>
    </row>
    <row r="20800" spans="2:2" x14ac:dyDescent="0.25">
      <c r="B20800"/>
    </row>
    <row r="20801" spans="2:2" x14ac:dyDescent="0.25">
      <c r="B20801"/>
    </row>
    <row r="20802" spans="2:2" x14ac:dyDescent="0.25">
      <c r="B20802"/>
    </row>
    <row r="20803" spans="2:2" x14ac:dyDescent="0.25">
      <c r="B20803"/>
    </row>
    <row r="20804" spans="2:2" x14ac:dyDescent="0.25">
      <c r="B20804"/>
    </row>
    <row r="20805" spans="2:2" x14ac:dyDescent="0.25">
      <c r="B20805"/>
    </row>
    <row r="20806" spans="2:2" x14ac:dyDescent="0.25">
      <c r="B20806"/>
    </row>
    <row r="20807" spans="2:2" x14ac:dyDescent="0.25">
      <c r="B20807"/>
    </row>
    <row r="20808" spans="2:2" x14ac:dyDescent="0.25">
      <c r="B20808"/>
    </row>
    <row r="20809" spans="2:2" x14ac:dyDescent="0.25">
      <c r="B20809"/>
    </row>
    <row r="20810" spans="2:2" x14ac:dyDescent="0.25">
      <c r="B20810"/>
    </row>
    <row r="20811" spans="2:2" x14ac:dyDescent="0.25">
      <c r="B20811"/>
    </row>
    <row r="20812" spans="2:2" x14ac:dyDescent="0.25">
      <c r="B20812"/>
    </row>
    <row r="20813" spans="2:2" x14ac:dyDescent="0.25">
      <c r="B20813"/>
    </row>
    <row r="20814" spans="2:2" x14ac:dyDescent="0.25">
      <c r="B20814"/>
    </row>
    <row r="20815" spans="2:2" x14ac:dyDescent="0.25">
      <c r="B20815"/>
    </row>
    <row r="20816" spans="2:2" x14ac:dyDescent="0.25">
      <c r="B20816"/>
    </row>
    <row r="20817" spans="2:2" x14ac:dyDescent="0.25">
      <c r="B20817"/>
    </row>
    <row r="20818" spans="2:2" x14ac:dyDescent="0.25">
      <c r="B20818"/>
    </row>
    <row r="20819" spans="2:2" x14ac:dyDescent="0.25">
      <c r="B20819"/>
    </row>
    <row r="20820" spans="2:2" x14ac:dyDescent="0.25">
      <c r="B20820"/>
    </row>
    <row r="20821" spans="2:2" x14ac:dyDescent="0.25">
      <c r="B20821"/>
    </row>
    <row r="20822" spans="2:2" x14ac:dyDescent="0.25">
      <c r="B20822"/>
    </row>
    <row r="20823" spans="2:2" x14ac:dyDescent="0.25">
      <c r="B20823"/>
    </row>
    <row r="20824" spans="2:2" x14ac:dyDescent="0.25">
      <c r="B20824"/>
    </row>
    <row r="20825" spans="2:2" x14ac:dyDescent="0.25">
      <c r="B20825"/>
    </row>
    <row r="20826" spans="2:2" x14ac:dyDescent="0.25">
      <c r="B20826"/>
    </row>
    <row r="20827" spans="2:2" x14ac:dyDescent="0.25">
      <c r="B20827"/>
    </row>
    <row r="20828" spans="2:2" x14ac:dyDescent="0.25">
      <c r="B20828"/>
    </row>
    <row r="20829" spans="2:2" x14ac:dyDescent="0.25">
      <c r="B20829"/>
    </row>
    <row r="20830" spans="2:2" x14ac:dyDescent="0.25">
      <c r="B20830"/>
    </row>
    <row r="20831" spans="2:2" x14ac:dyDescent="0.25">
      <c r="B20831"/>
    </row>
    <row r="20832" spans="2:2" x14ac:dyDescent="0.25">
      <c r="B20832"/>
    </row>
    <row r="20833" spans="2:2" x14ac:dyDescent="0.25">
      <c r="B20833"/>
    </row>
    <row r="20834" spans="2:2" x14ac:dyDescent="0.25">
      <c r="B20834"/>
    </row>
    <row r="20835" spans="2:2" x14ac:dyDescent="0.25">
      <c r="B20835"/>
    </row>
    <row r="20836" spans="2:2" x14ac:dyDescent="0.25">
      <c r="B20836"/>
    </row>
    <row r="20837" spans="2:2" x14ac:dyDescent="0.25">
      <c r="B20837"/>
    </row>
    <row r="20838" spans="2:2" x14ac:dyDescent="0.25">
      <c r="B20838"/>
    </row>
    <row r="20839" spans="2:2" x14ac:dyDescent="0.25">
      <c r="B20839"/>
    </row>
    <row r="20840" spans="2:2" x14ac:dyDescent="0.25">
      <c r="B20840"/>
    </row>
    <row r="20841" spans="2:2" x14ac:dyDescent="0.25">
      <c r="B20841"/>
    </row>
    <row r="20842" spans="2:2" x14ac:dyDescent="0.25">
      <c r="B20842"/>
    </row>
    <row r="20843" spans="2:2" x14ac:dyDescent="0.25">
      <c r="B20843"/>
    </row>
    <row r="20844" spans="2:2" x14ac:dyDescent="0.25">
      <c r="B20844"/>
    </row>
    <row r="20845" spans="2:2" x14ac:dyDescent="0.25">
      <c r="B20845"/>
    </row>
    <row r="20846" spans="2:2" x14ac:dyDescent="0.25">
      <c r="B20846"/>
    </row>
    <row r="20847" spans="2:2" x14ac:dyDescent="0.25">
      <c r="B20847"/>
    </row>
    <row r="20848" spans="2:2" x14ac:dyDescent="0.25">
      <c r="B20848"/>
    </row>
    <row r="20849" spans="2:2" x14ac:dyDescent="0.25">
      <c r="B20849"/>
    </row>
    <row r="20850" spans="2:2" x14ac:dyDescent="0.25">
      <c r="B20850"/>
    </row>
    <row r="20851" spans="2:2" x14ac:dyDescent="0.25">
      <c r="B20851"/>
    </row>
    <row r="20852" spans="2:2" x14ac:dyDescent="0.25">
      <c r="B20852"/>
    </row>
    <row r="20853" spans="2:2" x14ac:dyDescent="0.25">
      <c r="B20853"/>
    </row>
    <row r="20854" spans="2:2" x14ac:dyDescent="0.25">
      <c r="B20854"/>
    </row>
    <row r="20855" spans="2:2" x14ac:dyDescent="0.25">
      <c r="B20855"/>
    </row>
    <row r="20856" spans="2:2" x14ac:dyDescent="0.25">
      <c r="B20856"/>
    </row>
    <row r="20857" spans="2:2" x14ac:dyDescent="0.25">
      <c r="B20857"/>
    </row>
    <row r="20858" spans="2:2" x14ac:dyDescent="0.25">
      <c r="B20858"/>
    </row>
    <row r="20859" spans="2:2" x14ac:dyDescent="0.25">
      <c r="B20859"/>
    </row>
    <row r="20860" spans="2:2" x14ac:dyDescent="0.25">
      <c r="B20860"/>
    </row>
    <row r="20861" spans="2:2" x14ac:dyDescent="0.25">
      <c r="B20861"/>
    </row>
    <row r="20862" spans="2:2" x14ac:dyDescent="0.25">
      <c r="B20862"/>
    </row>
    <row r="20863" spans="2:2" x14ac:dyDescent="0.25">
      <c r="B20863"/>
    </row>
    <row r="20864" spans="2:2" x14ac:dyDescent="0.25">
      <c r="B20864"/>
    </row>
    <row r="20865" spans="2:2" x14ac:dyDescent="0.25">
      <c r="B20865"/>
    </row>
    <row r="20866" spans="2:2" x14ac:dyDescent="0.25">
      <c r="B20866"/>
    </row>
    <row r="20867" spans="2:2" x14ac:dyDescent="0.25">
      <c r="B20867"/>
    </row>
    <row r="20868" spans="2:2" x14ac:dyDescent="0.25">
      <c r="B20868"/>
    </row>
    <row r="20869" spans="2:2" x14ac:dyDescent="0.25">
      <c r="B20869"/>
    </row>
    <row r="20870" spans="2:2" x14ac:dyDescent="0.25">
      <c r="B20870"/>
    </row>
    <row r="20871" spans="2:2" x14ac:dyDescent="0.25">
      <c r="B20871"/>
    </row>
    <row r="20872" spans="2:2" x14ac:dyDescent="0.25">
      <c r="B20872"/>
    </row>
    <row r="20873" spans="2:2" x14ac:dyDescent="0.25">
      <c r="B20873"/>
    </row>
    <row r="20874" spans="2:2" x14ac:dyDescent="0.25">
      <c r="B20874"/>
    </row>
    <row r="20875" spans="2:2" x14ac:dyDescent="0.25">
      <c r="B20875"/>
    </row>
    <row r="20876" spans="2:2" x14ac:dyDescent="0.25">
      <c r="B20876"/>
    </row>
    <row r="20877" spans="2:2" x14ac:dyDescent="0.25">
      <c r="B20877"/>
    </row>
    <row r="20878" spans="2:2" x14ac:dyDescent="0.25">
      <c r="B20878"/>
    </row>
    <row r="20879" spans="2:2" x14ac:dyDescent="0.25">
      <c r="B20879"/>
    </row>
    <row r="20880" spans="2:2" x14ac:dyDescent="0.25">
      <c r="B20880"/>
    </row>
    <row r="20881" spans="2:2" x14ac:dyDescent="0.25">
      <c r="B20881"/>
    </row>
    <row r="20882" spans="2:2" x14ac:dyDescent="0.25">
      <c r="B20882"/>
    </row>
    <row r="20883" spans="2:2" x14ac:dyDescent="0.25">
      <c r="B20883"/>
    </row>
    <row r="20884" spans="2:2" x14ac:dyDescent="0.25">
      <c r="B20884"/>
    </row>
    <row r="20885" spans="2:2" x14ac:dyDescent="0.25">
      <c r="B20885"/>
    </row>
    <row r="20886" spans="2:2" x14ac:dyDescent="0.25">
      <c r="B20886"/>
    </row>
    <row r="20887" spans="2:2" x14ac:dyDescent="0.25">
      <c r="B20887"/>
    </row>
    <row r="20888" spans="2:2" x14ac:dyDescent="0.25">
      <c r="B20888"/>
    </row>
    <row r="20889" spans="2:2" x14ac:dyDescent="0.25">
      <c r="B20889"/>
    </row>
    <row r="20890" spans="2:2" x14ac:dyDescent="0.25">
      <c r="B20890"/>
    </row>
    <row r="20891" spans="2:2" x14ac:dyDescent="0.25">
      <c r="B20891"/>
    </row>
    <row r="20892" spans="2:2" x14ac:dyDescent="0.25">
      <c r="B20892"/>
    </row>
    <row r="20893" spans="2:2" x14ac:dyDescent="0.25">
      <c r="B20893"/>
    </row>
    <row r="20894" spans="2:2" x14ac:dyDescent="0.25">
      <c r="B20894"/>
    </row>
    <row r="20895" spans="2:2" x14ac:dyDescent="0.25">
      <c r="B20895"/>
    </row>
    <row r="20896" spans="2:2" x14ac:dyDescent="0.25">
      <c r="B20896"/>
    </row>
    <row r="20897" spans="2:2" x14ac:dyDescent="0.25">
      <c r="B20897"/>
    </row>
    <row r="20898" spans="2:2" x14ac:dyDescent="0.25">
      <c r="B20898"/>
    </row>
    <row r="20899" spans="2:2" x14ac:dyDescent="0.25">
      <c r="B20899"/>
    </row>
    <row r="20900" spans="2:2" x14ac:dyDescent="0.25">
      <c r="B20900"/>
    </row>
    <row r="20901" spans="2:2" x14ac:dyDescent="0.25">
      <c r="B20901"/>
    </row>
    <row r="20902" spans="2:2" x14ac:dyDescent="0.25">
      <c r="B20902"/>
    </row>
    <row r="20903" spans="2:2" x14ac:dyDescent="0.25">
      <c r="B20903"/>
    </row>
    <row r="20904" spans="2:2" x14ac:dyDescent="0.25">
      <c r="B20904"/>
    </row>
    <row r="20905" spans="2:2" x14ac:dyDescent="0.25">
      <c r="B20905"/>
    </row>
    <row r="20906" spans="2:2" x14ac:dyDescent="0.25">
      <c r="B20906"/>
    </row>
    <row r="20907" spans="2:2" x14ac:dyDescent="0.25">
      <c r="B20907"/>
    </row>
    <row r="20908" spans="2:2" x14ac:dyDescent="0.25">
      <c r="B20908"/>
    </row>
    <row r="20909" spans="2:2" x14ac:dyDescent="0.25">
      <c r="B20909"/>
    </row>
    <row r="20910" spans="2:2" x14ac:dyDescent="0.25">
      <c r="B20910"/>
    </row>
    <row r="20911" spans="2:2" x14ac:dyDescent="0.25">
      <c r="B20911"/>
    </row>
    <row r="20912" spans="2:2" x14ac:dyDescent="0.25">
      <c r="B20912"/>
    </row>
    <row r="20913" spans="2:2" x14ac:dyDescent="0.25">
      <c r="B20913"/>
    </row>
    <row r="20914" spans="2:2" x14ac:dyDescent="0.25">
      <c r="B20914"/>
    </row>
    <row r="20915" spans="2:2" x14ac:dyDescent="0.25">
      <c r="B20915"/>
    </row>
    <row r="20916" spans="2:2" x14ac:dyDescent="0.25">
      <c r="B20916"/>
    </row>
    <row r="20917" spans="2:2" x14ac:dyDescent="0.25">
      <c r="B20917"/>
    </row>
    <row r="20918" spans="2:2" x14ac:dyDescent="0.25">
      <c r="B20918"/>
    </row>
    <row r="20919" spans="2:2" x14ac:dyDescent="0.25">
      <c r="B20919"/>
    </row>
    <row r="20920" spans="2:2" x14ac:dyDescent="0.25">
      <c r="B20920"/>
    </row>
    <row r="20921" spans="2:2" x14ac:dyDescent="0.25">
      <c r="B20921"/>
    </row>
    <row r="20922" spans="2:2" x14ac:dyDescent="0.25">
      <c r="B20922"/>
    </row>
    <row r="20923" spans="2:2" x14ac:dyDescent="0.25">
      <c r="B20923"/>
    </row>
    <row r="20924" spans="2:2" x14ac:dyDescent="0.25">
      <c r="B20924"/>
    </row>
    <row r="20925" spans="2:2" x14ac:dyDescent="0.25">
      <c r="B20925"/>
    </row>
    <row r="20926" spans="2:2" x14ac:dyDescent="0.25">
      <c r="B20926"/>
    </row>
    <row r="20927" spans="2:2" x14ac:dyDescent="0.25">
      <c r="B20927"/>
    </row>
    <row r="20928" spans="2:2" x14ac:dyDescent="0.25">
      <c r="B20928"/>
    </row>
    <row r="20929" spans="2:2" x14ac:dyDescent="0.25">
      <c r="B20929"/>
    </row>
    <row r="20930" spans="2:2" x14ac:dyDescent="0.25">
      <c r="B20930"/>
    </row>
    <row r="20931" spans="2:2" x14ac:dyDescent="0.25">
      <c r="B20931"/>
    </row>
    <row r="20932" spans="2:2" x14ac:dyDescent="0.25">
      <c r="B20932"/>
    </row>
    <row r="20933" spans="2:2" x14ac:dyDescent="0.25">
      <c r="B20933"/>
    </row>
    <row r="20934" spans="2:2" x14ac:dyDescent="0.25">
      <c r="B20934"/>
    </row>
    <row r="20935" spans="2:2" x14ac:dyDescent="0.25">
      <c r="B20935"/>
    </row>
    <row r="20936" spans="2:2" x14ac:dyDescent="0.25">
      <c r="B20936"/>
    </row>
    <row r="20937" spans="2:2" x14ac:dyDescent="0.25">
      <c r="B20937"/>
    </row>
    <row r="20938" spans="2:2" x14ac:dyDescent="0.25">
      <c r="B20938"/>
    </row>
    <row r="20939" spans="2:2" x14ac:dyDescent="0.25">
      <c r="B20939"/>
    </row>
    <row r="20940" spans="2:2" x14ac:dyDescent="0.25">
      <c r="B20940"/>
    </row>
    <row r="20941" spans="2:2" x14ac:dyDescent="0.25">
      <c r="B20941"/>
    </row>
    <row r="20942" spans="2:2" x14ac:dyDescent="0.25">
      <c r="B20942"/>
    </row>
    <row r="20943" spans="2:2" x14ac:dyDescent="0.25">
      <c r="B20943"/>
    </row>
    <row r="20944" spans="2:2" x14ac:dyDescent="0.25">
      <c r="B20944"/>
    </row>
    <row r="20945" spans="2:2" x14ac:dyDescent="0.25">
      <c r="B20945"/>
    </row>
    <row r="20946" spans="2:2" x14ac:dyDescent="0.25">
      <c r="B20946"/>
    </row>
    <row r="20947" spans="2:2" x14ac:dyDescent="0.25">
      <c r="B20947"/>
    </row>
    <row r="20948" spans="2:2" x14ac:dyDescent="0.25">
      <c r="B20948"/>
    </row>
    <row r="20949" spans="2:2" x14ac:dyDescent="0.25">
      <c r="B20949"/>
    </row>
    <row r="20950" spans="2:2" x14ac:dyDescent="0.25">
      <c r="B20950"/>
    </row>
    <row r="20951" spans="2:2" x14ac:dyDescent="0.25">
      <c r="B20951"/>
    </row>
    <row r="20952" spans="2:2" x14ac:dyDescent="0.25">
      <c r="B20952"/>
    </row>
    <row r="20953" spans="2:2" x14ac:dyDescent="0.25">
      <c r="B20953"/>
    </row>
    <row r="20954" spans="2:2" x14ac:dyDescent="0.25">
      <c r="B20954"/>
    </row>
    <row r="20955" spans="2:2" x14ac:dyDescent="0.25">
      <c r="B20955"/>
    </row>
    <row r="20956" spans="2:2" x14ac:dyDescent="0.25">
      <c r="B20956"/>
    </row>
    <row r="20957" spans="2:2" x14ac:dyDescent="0.25">
      <c r="B20957"/>
    </row>
    <row r="20958" spans="2:2" x14ac:dyDescent="0.25">
      <c r="B20958"/>
    </row>
    <row r="20959" spans="2:2" x14ac:dyDescent="0.25">
      <c r="B20959"/>
    </row>
    <row r="20960" spans="2:2" x14ac:dyDescent="0.25">
      <c r="B20960"/>
    </row>
    <row r="20961" spans="2:2" x14ac:dyDescent="0.25">
      <c r="B20961"/>
    </row>
    <row r="20962" spans="2:2" x14ac:dyDescent="0.25">
      <c r="B20962"/>
    </row>
    <row r="20963" spans="2:2" x14ac:dyDescent="0.25">
      <c r="B20963"/>
    </row>
    <row r="20964" spans="2:2" x14ac:dyDescent="0.25">
      <c r="B20964"/>
    </row>
    <row r="20965" spans="2:2" x14ac:dyDescent="0.25">
      <c r="B20965"/>
    </row>
    <row r="20966" spans="2:2" x14ac:dyDescent="0.25">
      <c r="B20966"/>
    </row>
    <row r="20967" spans="2:2" x14ac:dyDescent="0.25">
      <c r="B20967"/>
    </row>
    <row r="20968" spans="2:2" x14ac:dyDescent="0.25">
      <c r="B20968"/>
    </row>
    <row r="20969" spans="2:2" x14ac:dyDescent="0.25">
      <c r="B20969"/>
    </row>
    <row r="20970" spans="2:2" x14ac:dyDescent="0.25">
      <c r="B20970"/>
    </row>
    <row r="20971" spans="2:2" x14ac:dyDescent="0.25">
      <c r="B20971"/>
    </row>
    <row r="20972" spans="2:2" x14ac:dyDescent="0.25">
      <c r="B20972"/>
    </row>
    <row r="20973" spans="2:2" x14ac:dyDescent="0.25">
      <c r="B20973"/>
    </row>
    <row r="20974" spans="2:2" x14ac:dyDescent="0.25">
      <c r="B20974"/>
    </row>
    <row r="20975" spans="2:2" x14ac:dyDescent="0.25">
      <c r="B20975"/>
    </row>
    <row r="20976" spans="2:2" x14ac:dyDescent="0.25">
      <c r="B20976"/>
    </row>
    <row r="20977" spans="2:2" x14ac:dyDescent="0.25">
      <c r="B20977"/>
    </row>
    <row r="20978" spans="2:2" x14ac:dyDescent="0.25">
      <c r="B20978"/>
    </row>
    <row r="20979" spans="2:2" x14ac:dyDescent="0.25">
      <c r="B20979"/>
    </row>
    <row r="20980" spans="2:2" x14ac:dyDescent="0.25">
      <c r="B20980"/>
    </row>
    <row r="20981" spans="2:2" x14ac:dyDescent="0.25">
      <c r="B20981"/>
    </row>
    <row r="20982" spans="2:2" x14ac:dyDescent="0.25">
      <c r="B20982"/>
    </row>
    <row r="20983" spans="2:2" x14ac:dyDescent="0.25">
      <c r="B20983"/>
    </row>
    <row r="20984" spans="2:2" x14ac:dyDescent="0.25">
      <c r="B20984"/>
    </row>
    <row r="20985" spans="2:2" x14ac:dyDescent="0.25">
      <c r="B20985"/>
    </row>
    <row r="20986" spans="2:2" x14ac:dyDescent="0.25">
      <c r="B20986"/>
    </row>
    <row r="20987" spans="2:2" x14ac:dyDescent="0.25">
      <c r="B20987"/>
    </row>
    <row r="20988" spans="2:2" x14ac:dyDescent="0.25">
      <c r="B20988"/>
    </row>
    <row r="20989" spans="2:2" x14ac:dyDescent="0.25">
      <c r="B20989"/>
    </row>
    <row r="20990" spans="2:2" x14ac:dyDescent="0.25">
      <c r="B20990"/>
    </row>
    <row r="20991" spans="2:2" x14ac:dyDescent="0.25">
      <c r="B20991"/>
    </row>
    <row r="20992" spans="2:2" x14ac:dyDescent="0.25">
      <c r="B20992"/>
    </row>
    <row r="20993" spans="2:2" x14ac:dyDescent="0.25">
      <c r="B20993"/>
    </row>
    <row r="20994" spans="2:2" x14ac:dyDescent="0.25">
      <c r="B20994"/>
    </row>
    <row r="20995" spans="2:2" x14ac:dyDescent="0.25">
      <c r="B20995"/>
    </row>
    <row r="20996" spans="2:2" x14ac:dyDescent="0.25">
      <c r="B20996"/>
    </row>
    <row r="20997" spans="2:2" x14ac:dyDescent="0.25">
      <c r="B20997"/>
    </row>
    <row r="20998" spans="2:2" x14ac:dyDescent="0.25">
      <c r="B20998"/>
    </row>
    <row r="20999" spans="2:2" x14ac:dyDescent="0.25">
      <c r="B20999"/>
    </row>
    <row r="21000" spans="2:2" x14ac:dyDescent="0.25">
      <c r="B21000"/>
    </row>
    <row r="21001" spans="2:2" x14ac:dyDescent="0.25">
      <c r="B21001"/>
    </row>
    <row r="21002" spans="2:2" x14ac:dyDescent="0.25">
      <c r="B21002"/>
    </row>
    <row r="21003" spans="2:2" x14ac:dyDescent="0.25">
      <c r="B21003"/>
    </row>
    <row r="21004" spans="2:2" x14ac:dyDescent="0.25">
      <c r="B21004"/>
    </row>
    <row r="21005" spans="2:2" x14ac:dyDescent="0.25">
      <c r="B21005"/>
    </row>
    <row r="21006" spans="2:2" x14ac:dyDescent="0.25">
      <c r="B21006"/>
    </row>
    <row r="21007" spans="2:2" x14ac:dyDescent="0.25">
      <c r="B21007"/>
    </row>
    <row r="21008" spans="2:2" x14ac:dyDescent="0.25">
      <c r="B21008"/>
    </row>
    <row r="21009" spans="2:2" x14ac:dyDescent="0.25">
      <c r="B21009"/>
    </row>
    <row r="21010" spans="2:2" x14ac:dyDescent="0.25">
      <c r="B21010"/>
    </row>
    <row r="21011" spans="2:2" x14ac:dyDescent="0.25">
      <c r="B21011"/>
    </row>
    <row r="21012" spans="2:2" x14ac:dyDescent="0.25">
      <c r="B21012"/>
    </row>
    <row r="21013" spans="2:2" x14ac:dyDescent="0.25">
      <c r="B21013"/>
    </row>
    <row r="21014" spans="2:2" x14ac:dyDescent="0.25">
      <c r="B21014"/>
    </row>
    <row r="21015" spans="2:2" x14ac:dyDescent="0.25">
      <c r="B21015"/>
    </row>
    <row r="21016" spans="2:2" x14ac:dyDescent="0.25">
      <c r="B21016"/>
    </row>
    <row r="21017" spans="2:2" x14ac:dyDescent="0.25">
      <c r="B21017"/>
    </row>
    <row r="21018" spans="2:2" x14ac:dyDescent="0.25">
      <c r="B21018"/>
    </row>
    <row r="21019" spans="2:2" x14ac:dyDescent="0.25">
      <c r="B21019"/>
    </row>
    <row r="21020" spans="2:2" x14ac:dyDescent="0.25">
      <c r="B21020"/>
    </row>
    <row r="21021" spans="2:2" x14ac:dyDescent="0.25">
      <c r="B21021"/>
    </row>
    <row r="21022" spans="2:2" x14ac:dyDescent="0.25">
      <c r="B21022"/>
    </row>
    <row r="21023" spans="2:2" x14ac:dyDescent="0.25">
      <c r="B21023"/>
    </row>
    <row r="21024" spans="2:2" x14ac:dyDescent="0.25">
      <c r="B21024"/>
    </row>
    <row r="21025" spans="2:2" x14ac:dyDescent="0.25">
      <c r="B21025"/>
    </row>
    <row r="21026" spans="2:2" x14ac:dyDescent="0.25">
      <c r="B21026"/>
    </row>
    <row r="21027" spans="2:2" x14ac:dyDescent="0.25">
      <c r="B21027"/>
    </row>
    <row r="21028" spans="2:2" x14ac:dyDescent="0.25">
      <c r="B21028"/>
    </row>
    <row r="21029" spans="2:2" x14ac:dyDescent="0.25">
      <c r="B21029"/>
    </row>
    <row r="21030" spans="2:2" x14ac:dyDescent="0.25">
      <c r="B21030"/>
    </row>
    <row r="21031" spans="2:2" x14ac:dyDescent="0.25">
      <c r="B21031"/>
    </row>
    <row r="21032" spans="2:2" x14ac:dyDescent="0.25">
      <c r="B21032"/>
    </row>
    <row r="21033" spans="2:2" x14ac:dyDescent="0.25">
      <c r="B21033"/>
    </row>
    <row r="21034" spans="2:2" x14ac:dyDescent="0.25">
      <c r="B21034"/>
    </row>
    <row r="21035" spans="2:2" x14ac:dyDescent="0.25">
      <c r="B21035"/>
    </row>
    <row r="21036" spans="2:2" x14ac:dyDescent="0.25">
      <c r="B21036"/>
    </row>
    <row r="21037" spans="2:2" x14ac:dyDescent="0.25">
      <c r="B21037"/>
    </row>
    <row r="21038" spans="2:2" x14ac:dyDescent="0.25">
      <c r="B21038"/>
    </row>
    <row r="21039" spans="2:2" x14ac:dyDescent="0.25">
      <c r="B21039"/>
    </row>
    <row r="21040" spans="2:2" x14ac:dyDescent="0.25">
      <c r="B21040"/>
    </row>
    <row r="21041" spans="2:2" x14ac:dyDescent="0.25">
      <c r="B21041"/>
    </row>
    <row r="21042" spans="2:2" x14ac:dyDescent="0.25">
      <c r="B21042"/>
    </row>
    <row r="21043" spans="2:2" x14ac:dyDescent="0.25">
      <c r="B21043"/>
    </row>
    <row r="21044" spans="2:2" x14ac:dyDescent="0.25">
      <c r="B21044"/>
    </row>
    <row r="21045" spans="2:2" x14ac:dyDescent="0.25">
      <c r="B21045"/>
    </row>
    <row r="21046" spans="2:2" x14ac:dyDescent="0.25">
      <c r="B21046"/>
    </row>
    <row r="21047" spans="2:2" x14ac:dyDescent="0.25">
      <c r="B21047"/>
    </row>
    <row r="21048" spans="2:2" x14ac:dyDescent="0.25">
      <c r="B21048"/>
    </row>
    <row r="21049" spans="2:2" x14ac:dyDescent="0.25">
      <c r="B21049"/>
    </row>
    <row r="21050" spans="2:2" x14ac:dyDescent="0.25">
      <c r="B21050"/>
    </row>
    <row r="21051" spans="2:2" x14ac:dyDescent="0.25">
      <c r="B21051"/>
    </row>
    <row r="21052" spans="2:2" x14ac:dyDescent="0.25">
      <c r="B21052"/>
    </row>
    <row r="21053" spans="2:2" x14ac:dyDescent="0.25">
      <c r="B21053"/>
    </row>
    <row r="21054" spans="2:2" x14ac:dyDescent="0.25">
      <c r="B21054"/>
    </row>
    <row r="21055" spans="2:2" x14ac:dyDescent="0.25">
      <c r="B21055"/>
    </row>
    <row r="21056" spans="2:2" x14ac:dyDescent="0.25">
      <c r="B21056"/>
    </row>
    <row r="21057" spans="2:2" x14ac:dyDescent="0.25">
      <c r="B21057"/>
    </row>
    <row r="21058" spans="2:2" x14ac:dyDescent="0.25">
      <c r="B21058"/>
    </row>
    <row r="21059" spans="2:2" x14ac:dyDescent="0.25">
      <c r="B21059"/>
    </row>
    <row r="21060" spans="2:2" x14ac:dyDescent="0.25">
      <c r="B21060"/>
    </row>
    <row r="21061" spans="2:2" x14ac:dyDescent="0.25">
      <c r="B21061"/>
    </row>
    <row r="21062" spans="2:2" x14ac:dyDescent="0.25">
      <c r="B21062"/>
    </row>
    <row r="21063" spans="2:2" x14ac:dyDescent="0.25">
      <c r="B21063"/>
    </row>
    <row r="21064" spans="2:2" x14ac:dyDescent="0.25">
      <c r="B21064"/>
    </row>
    <row r="21065" spans="2:2" x14ac:dyDescent="0.25">
      <c r="B21065"/>
    </row>
    <row r="21066" spans="2:2" x14ac:dyDescent="0.25">
      <c r="B21066"/>
    </row>
    <row r="21067" spans="2:2" x14ac:dyDescent="0.25">
      <c r="B21067"/>
    </row>
    <row r="21068" spans="2:2" x14ac:dyDescent="0.25">
      <c r="B21068"/>
    </row>
    <row r="21069" spans="2:2" x14ac:dyDescent="0.25">
      <c r="B21069"/>
    </row>
    <row r="21070" spans="2:2" x14ac:dyDescent="0.25">
      <c r="B21070"/>
    </row>
    <row r="21071" spans="2:2" x14ac:dyDescent="0.25">
      <c r="B21071"/>
    </row>
    <row r="21072" spans="2:2" x14ac:dyDescent="0.25">
      <c r="B21072"/>
    </row>
    <row r="21073" spans="2:2" x14ac:dyDescent="0.25">
      <c r="B21073"/>
    </row>
    <row r="21074" spans="2:2" x14ac:dyDescent="0.25">
      <c r="B21074"/>
    </row>
    <row r="21075" spans="2:2" x14ac:dyDescent="0.25">
      <c r="B21075"/>
    </row>
    <row r="21076" spans="2:2" x14ac:dyDescent="0.25">
      <c r="B21076"/>
    </row>
    <row r="21077" spans="2:2" x14ac:dyDescent="0.25">
      <c r="B21077"/>
    </row>
    <row r="21078" spans="2:2" x14ac:dyDescent="0.25">
      <c r="B21078"/>
    </row>
    <row r="21079" spans="2:2" x14ac:dyDescent="0.25">
      <c r="B21079"/>
    </row>
    <row r="21080" spans="2:2" x14ac:dyDescent="0.25">
      <c r="B21080"/>
    </row>
    <row r="21081" spans="2:2" x14ac:dyDescent="0.25">
      <c r="B21081"/>
    </row>
    <row r="21082" spans="2:2" x14ac:dyDescent="0.25">
      <c r="B21082"/>
    </row>
    <row r="21083" spans="2:2" x14ac:dyDescent="0.25">
      <c r="B21083"/>
    </row>
    <row r="21084" spans="2:2" x14ac:dyDescent="0.25">
      <c r="B21084"/>
    </row>
    <row r="21085" spans="2:2" x14ac:dyDescent="0.25">
      <c r="B21085"/>
    </row>
    <row r="21086" spans="2:2" x14ac:dyDescent="0.25">
      <c r="B21086"/>
    </row>
    <row r="21087" spans="2:2" x14ac:dyDescent="0.25">
      <c r="B21087"/>
    </row>
    <row r="21088" spans="2:2" x14ac:dyDescent="0.25">
      <c r="B21088"/>
    </row>
    <row r="21089" spans="2:2" x14ac:dyDescent="0.25">
      <c r="B21089"/>
    </row>
    <row r="21090" spans="2:2" x14ac:dyDescent="0.25">
      <c r="B21090"/>
    </row>
    <row r="21091" spans="2:2" x14ac:dyDescent="0.25">
      <c r="B21091"/>
    </row>
    <row r="21092" spans="2:2" x14ac:dyDescent="0.25">
      <c r="B21092"/>
    </row>
    <row r="21093" spans="2:2" x14ac:dyDescent="0.25">
      <c r="B21093"/>
    </row>
    <row r="21094" spans="2:2" x14ac:dyDescent="0.25">
      <c r="B21094"/>
    </row>
    <row r="21095" spans="2:2" x14ac:dyDescent="0.25">
      <c r="B21095"/>
    </row>
    <row r="21096" spans="2:2" x14ac:dyDescent="0.25">
      <c r="B21096"/>
    </row>
    <row r="21097" spans="2:2" x14ac:dyDescent="0.25">
      <c r="B21097"/>
    </row>
    <row r="21098" spans="2:2" x14ac:dyDescent="0.25">
      <c r="B21098"/>
    </row>
    <row r="21099" spans="2:2" x14ac:dyDescent="0.25">
      <c r="B21099"/>
    </row>
    <row r="21100" spans="2:2" x14ac:dyDescent="0.25">
      <c r="B21100"/>
    </row>
    <row r="21101" spans="2:2" x14ac:dyDescent="0.25">
      <c r="B21101"/>
    </row>
    <row r="21102" spans="2:2" x14ac:dyDescent="0.25">
      <c r="B21102"/>
    </row>
    <row r="21103" spans="2:2" x14ac:dyDescent="0.25">
      <c r="B21103"/>
    </row>
    <row r="21104" spans="2:2" x14ac:dyDescent="0.25">
      <c r="B21104"/>
    </row>
    <row r="21105" spans="2:2" x14ac:dyDescent="0.25">
      <c r="B21105"/>
    </row>
    <row r="21106" spans="2:2" x14ac:dyDescent="0.25">
      <c r="B21106"/>
    </row>
    <row r="21107" spans="2:2" x14ac:dyDescent="0.25">
      <c r="B21107"/>
    </row>
    <row r="21108" spans="2:2" x14ac:dyDescent="0.25">
      <c r="B21108"/>
    </row>
    <row r="21109" spans="2:2" x14ac:dyDescent="0.25">
      <c r="B21109"/>
    </row>
    <row r="21110" spans="2:2" x14ac:dyDescent="0.25">
      <c r="B21110"/>
    </row>
    <row r="21111" spans="2:2" x14ac:dyDescent="0.25">
      <c r="B21111"/>
    </row>
    <row r="21112" spans="2:2" x14ac:dyDescent="0.25">
      <c r="B21112"/>
    </row>
    <row r="21113" spans="2:2" x14ac:dyDescent="0.25">
      <c r="B21113"/>
    </row>
    <row r="21114" spans="2:2" x14ac:dyDescent="0.25">
      <c r="B21114"/>
    </row>
    <row r="21115" spans="2:2" x14ac:dyDescent="0.25">
      <c r="B21115"/>
    </row>
    <row r="21116" spans="2:2" x14ac:dyDescent="0.25">
      <c r="B21116"/>
    </row>
    <row r="21117" spans="2:2" x14ac:dyDescent="0.25">
      <c r="B21117"/>
    </row>
    <row r="21118" spans="2:2" x14ac:dyDescent="0.25">
      <c r="B21118"/>
    </row>
    <row r="21119" spans="2:2" x14ac:dyDescent="0.25">
      <c r="B21119"/>
    </row>
    <row r="21120" spans="2:2" x14ac:dyDescent="0.25">
      <c r="B21120"/>
    </row>
    <row r="21121" spans="2:2" x14ac:dyDescent="0.25">
      <c r="B21121"/>
    </row>
    <row r="21122" spans="2:2" x14ac:dyDescent="0.25">
      <c r="B21122"/>
    </row>
    <row r="21123" spans="2:2" x14ac:dyDescent="0.25">
      <c r="B21123"/>
    </row>
    <row r="21124" spans="2:2" x14ac:dyDescent="0.25">
      <c r="B21124"/>
    </row>
    <row r="21125" spans="2:2" x14ac:dyDescent="0.25">
      <c r="B21125"/>
    </row>
    <row r="21126" spans="2:2" x14ac:dyDescent="0.25">
      <c r="B21126"/>
    </row>
    <row r="21127" spans="2:2" x14ac:dyDescent="0.25">
      <c r="B21127"/>
    </row>
    <row r="21128" spans="2:2" x14ac:dyDescent="0.25">
      <c r="B21128"/>
    </row>
    <row r="21129" spans="2:2" x14ac:dyDescent="0.25">
      <c r="B21129"/>
    </row>
    <row r="21130" spans="2:2" x14ac:dyDescent="0.25">
      <c r="B21130"/>
    </row>
    <row r="21131" spans="2:2" x14ac:dyDescent="0.25">
      <c r="B21131"/>
    </row>
    <row r="21132" spans="2:2" x14ac:dyDescent="0.25">
      <c r="B21132"/>
    </row>
    <row r="21133" spans="2:2" x14ac:dyDescent="0.25">
      <c r="B21133"/>
    </row>
    <row r="21134" spans="2:2" x14ac:dyDescent="0.25">
      <c r="B21134"/>
    </row>
    <row r="21135" spans="2:2" x14ac:dyDescent="0.25">
      <c r="B21135"/>
    </row>
    <row r="21136" spans="2:2" x14ac:dyDescent="0.25">
      <c r="B21136"/>
    </row>
    <row r="21137" spans="2:2" x14ac:dyDescent="0.25">
      <c r="B21137"/>
    </row>
    <row r="21138" spans="2:2" x14ac:dyDescent="0.25">
      <c r="B21138"/>
    </row>
    <row r="21139" spans="2:2" x14ac:dyDescent="0.25">
      <c r="B21139"/>
    </row>
    <row r="21140" spans="2:2" x14ac:dyDescent="0.25">
      <c r="B21140"/>
    </row>
    <row r="21141" spans="2:2" x14ac:dyDescent="0.25">
      <c r="B21141"/>
    </row>
    <row r="21142" spans="2:2" x14ac:dyDescent="0.25">
      <c r="B21142"/>
    </row>
    <row r="21143" spans="2:2" x14ac:dyDescent="0.25">
      <c r="B21143"/>
    </row>
    <row r="21144" spans="2:2" x14ac:dyDescent="0.25">
      <c r="B21144"/>
    </row>
    <row r="21145" spans="2:2" x14ac:dyDescent="0.25">
      <c r="B21145"/>
    </row>
    <row r="21146" spans="2:2" x14ac:dyDescent="0.25">
      <c r="B21146"/>
    </row>
    <row r="21147" spans="2:2" x14ac:dyDescent="0.25">
      <c r="B21147"/>
    </row>
    <row r="21148" spans="2:2" x14ac:dyDescent="0.25">
      <c r="B21148"/>
    </row>
    <row r="21149" spans="2:2" x14ac:dyDescent="0.25">
      <c r="B21149"/>
    </row>
    <row r="21150" spans="2:2" x14ac:dyDescent="0.25">
      <c r="B21150"/>
    </row>
    <row r="21151" spans="2:2" x14ac:dyDescent="0.25">
      <c r="B21151"/>
    </row>
    <row r="21152" spans="2:2" x14ac:dyDescent="0.25">
      <c r="B21152"/>
    </row>
    <row r="21153" spans="2:2" x14ac:dyDescent="0.25">
      <c r="B21153"/>
    </row>
    <row r="21154" spans="2:2" x14ac:dyDescent="0.25">
      <c r="B21154"/>
    </row>
    <row r="21155" spans="2:2" x14ac:dyDescent="0.25">
      <c r="B21155"/>
    </row>
    <row r="21156" spans="2:2" x14ac:dyDescent="0.25">
      <c r="B21156"/>
    </row>
    <row r="21157" spans="2:2" x14ac:dyDescent="0.25">
      <c r="B21157"/>
    </row>
    <row r="21158" spans="2:2" x14ac:dyDescent="0.25">
      <c r="B21158"/>
    </row>
    <row r="21159" spans="2:2" x14ac:dyDescent="0.25">
      <c r="B21159"/>
    </row>
    <row r="21160" spans="2:2" x14ac:dyDescent="0.25">
      <c r="B21160"/>
    </row>
    <row r="21161" spans="2:2" x14ac:dyDescent="0.25">
      <c r="B21161"/>
    </row>
    <row r="21162" spans="2:2" x14ac:dyDescent="0.25">
      <c r="B21162"/>
    </row>
    <row r="21163" spans="2:2" x14ac:dyDescent="0.25">
      <c r="B21163"/>
    </row>
    <row r="21164" spans="2:2" x14ac:dyDescent="0.25">
      <c r="B21164"/>
    </row>
    <row r="21165" spans="2:2" x14ac:dyDescent="0.25">
      <c r="B21165"/>
    </row>
    <row r="21166" spans="2:2" x14ac:dyDescent="0.25">
      <c r="B21166"/>
    </row>
    <row r="21167" spans="2:2" x14ac:dyDescent="0.25">
      <c r="B21167"/>
    </row>
    <row r="21168" spans="2:2" x14ac:dyDescent="0.25">
      <c r="B21168"/>
    </row>
    <row r="21169" spans="2:2" x14ac:dyDescent="0.25">
      <c r="B21169"/>
    </row>
    <row r="21170" spans="2:2" x14ac:dyDescent="0.25">
      <c r="B21170"/>
    </row>
    <row r="21171" spans="2:2" x14ac:dyDescent="0.25">
      <c r="B21171"/>
    </row>
    <row r="21172" spans="2:2" x14ac:dyDescent="0.25">
      <c r="B21172"/>
    </row>
    <row r="21173" spans="2:2" x14ac:dyDescent="0.25">
      <c r="B21173"/>
    </row>
    <row r="21174" spans="2:2" x14ac:dyDescent="0.25">
      <c r="B21174"/>
    </row>
    <row r="21175" spans="2:2" x14ac:dyDescent="0.25">
      <c r="B21175"/>
    </row>
    <row r="21176" spans="2:2" x14ac:dyDescent="0.25">
      <c r="B21176"/>
    </row>
    <row r="21177" spans="2:2" x14ac:dyDescent="0.25">
      <c r="B21177"/>
    </row>
    <row r="21178" spans="2:2" x14ac:dyDescent="0.25">
      <c r="B21178"/>
    </row>
    <row r="21179" spans="2:2" x14ac:dyDescent="0.25">
      <c r="B21179"/>
    </row>
    <row r="21180" spans="2:2" x14ac:dyDescent="0.25">
      <c r="B21180"/>
    </row>
    <row r="21181" spans="2:2" x14ac:dyDescent="0.25">
      <c r="B21181"/>
    </row>
    <row r="21182" spans="2:2" x14ac:dyDescent="0.25">
      <c r="B21182"/>
    </row>
    <row r="21183" spans="2:2" x14ac:dyDescent="0.25">
      <c r="B21183"/>
    </row>
    <row r="21184" spans="2:2" x14ac:dyDescent="0.25">
      <c r="B21184"/>
    </row>
    <row r="21185" spans="2:2" x14ac:dyDescent="0.25">
      <c r="B21185"/>
    </row>
    <row r="21186" spans="2:2" x14ac:dyDescent="0.25">
      <c r="B21186"/>
    </row>
    <row r="21187" spans="2:2" x14ac:dyDescent="0.25">
      <c r="B21187"/>
    </row>
    <row r="21188" spans="2:2" x14ac:dyDescent="0.25">
      <c r="B21188"/>
    </row>
    <row r="21189" spans="2:2" x14ac:dyDescent="0.25">
      <c r="B21189"/>
    </row>
    <row r="21190" spans="2:2" x14ac:dyDescent="0.25">
      <c r="B21190"/>
    </row>
    <row r="21191" spans="2:2" x14ac:dyDescent="0.25">
      <c r="B21191"/>
    </row>
    <row r="21192" spans="2:2" x14ac:dyDescent="0.25">
      <c r="B21192"/>
    </row>
    <row r="21193" spans="2:2" x14ac:dyDescent="0.25">
      <c r="B21193"/>
    </row>
    <row r="21194" spans="2:2" x14ac:dyDescent="0.25">
      <c r="B21194"/>
    </row>
    <row r="21195" spans="2:2" x14ac:dyDescent="0.25">
      <c r="B21195"/>
    </row>
    <row r="21196" spans="2:2" x14ac:dyDescent="0.25">
      <c r="B21196"/>
    </row>
    <row r="21197" spans="2:2" x14ac:dyDescent="0.25">
      <c r="B21197"/>
    </row>
    <row r="21198" spans="2:2" x14ac:dyDescent="0.25">
      <c r="B21198"/>
    </row>
    <row r="21199" spans="2:2" x14ac:dyDescent="0.25">
      <c r="B21199"/>
    </row>
    <row r="21200" spans="2:2" x14ac:dyDescent="0.25">
      <c r="B21200"/>
    </row>
    <row r="21201" spans="2:2" x14ac:dyDescent="0.25">
      <c r="B21201"/>
    </row>
    <row r="21202" spans="2:2" x14ac:dyDescent="0.25">
      <c r="B21202"/>
    </row>
    <row r="21203" spans="2:2" x14ac:dyDescent="0.25">
      <c r="B21203"/>
    </row>
    <row r="21204" spans="2:2" x14ac:dyDescent="0.25">
      <c r="B21204"/>
    </row>
    <row r="21205" spans="2:2" x14ac:dyDescent="0.25">
      <c r="B21205"/>
    </row>
    <row r="21206" spans="2:2" x14ac:dyDescent="0.25">
      <c r="B21206"/>
    </row>
    <row r="21207" spans="2:2" x14ac:dyDescent="0.25">
      <c r="B21207"/>
    </row>
    <row r="21208" spans="2:2" x14ac:dyDescent="0.25">
      <c r="B21208"/>
    </row>
    <row r="21209" spans="2:2" x14ac:dyDescent="0.25">
      <c r="B21209"/>
    </row>
    <row r="21210" spans="2:2" x14ac:dyDescent="0.25">
      <c r="B21210"/>
    </row>
    <row r="21211" spans="2:2" x14ac:dyDescent="0.25">
      <c r="B21211"/>
    </row>
    <row r="21212" spans="2:2" x14ac:dyDescent="0.25">
      <c r="B21212"/>
    </row>
    <row r="21213" spans="2:2" x14ac:dyDescent="0.25">
      <c r="B21213"/>
    </row>
    <row r="21214" spans="2:2" x14ac:dyDescent="0.25">
      <c r="B21214"/>
    </row>
    <row r="21215" spans="2:2" x14ac:dyDescent="0.25">
      <c r="B21215"/>
    </row>
    <row r="21216" spans="2:2" x14ac:dyDescent="0.25">
      <c r="B21216"/>
    </row>
    <row r="21217" spans="2:2" x14ac:dyDescent="0.25">
      <c r="B21217"/>
    </row>
    <row r="21218" spans="2:2" x14ac:dyDescent="0.25">
      <c r="B21218"/>
    </row>
    <row r="21219" spans="2:2" x14ac:dyDescent="0.25">
      <c r="B21219"/>
    </row>
    <row r="21220" spans="2:2" x14ac:dyDescent="0.25">
      <c r="B21220"/>
    </row>
    <row r="21221" spans="2:2" x14ac:dyDescent="0.25">
      <c r="B21221"/>
    </row>
    <row r="21222" spans="2:2" x14ac:dyDescent="0.25">
      <c r="B21222"/>
    </row>
    <row r="21223" spans="2:2" x14ac:dyDescent="0.25">
      <c r="B21223"/>
    </row>
    <row r="21224" spans="2:2" x14ac:dyDescent="0.25">
      <c r="B21224"/>
    </row>
    <row r="21225" spans="2:2" x14ac:dyDescent="0.25">
      <c r="B21225"/>
    </row>
    <row r="21226" spans="2:2" x14ac:dyDescent="0.25">
      <c r="B21226"/>
    </row>
    <row r="21227" spans="2:2" x14ac:dyDescent="0.25">
      <c r="B21227"/>
    </row>
    <row r="21228" spans="2:2" x14ac:dyDescent="0.25">
      <c r="B21228"/>
    </row>
    <row r="21229" spans="2:2" x14ac:dyDescent="0.25">
      <c r="B21229"/>
    </row>
    <row r="21230" spans="2:2" x14ac:dyDescent="0.25">
      <c r="B21230"/>
    </row>
    <row r="21231" spans="2:2" x14ac:dyDescent="0.25">
      <c r="B21231"/>
    </row>
    <row r="21232" spans="2:2" x14ac:dyDescent="0.25">
      <c r="B21232"/>
    </row>
    <row r="21233" spans="2:2" x14ac:dyDescent="0.25">
      <c r="B21233"/>
    </row>
    <row r="21234" spans="2:2" x14ac:dyDescent="0.25">
      <c r="B21234"/>
    </row>
    <row r="21235" spans="2:2" x14ac:dyDescent="0.25">
      <c r="B21235"/>
    </row>
    <row r="21236" spans="2:2" x14ac:dyDescent="0.25">
      <c r="B21236"/>
    </row>
    <row r="21237" spans="2:2" x14ac:dyDescent="0.25">
      <c r="B21237"/>
    </row>
    <row r="21238" spans="2:2" x14ac:dyDescent="0.25">
      <c r="B21238"/>
    </row>
    <row r="21239" spans="2:2" x14ac:dyDescent="0.25">
      <c r="B21239"/>
    </row>
    <row r="21240" spans="2:2" x14ac:dyDescent="0.25">
      <c r="B21240"/>
    </row>
    <row r="21241" spans="2:2" x14ac:dyDescent="0.25">
      <c r="B21241"/>
    </row>
    <row r="21242" spans="2:2" x14ac:dyDescent="0.25">
      <c r="B21242"/>
    </row>
    <row r="21243" spans="2:2" x14ac:dyDescent="0.25">
      <c r="B21243"/>
    </row>
    <row r="21244" spans="2:2" x14ac:dyDescent="0.25">
      <c r="B21244"/>
    </row>
    <row r="21245" spans="2:2" x14ac:dyDescent="0.25">
      <c r="B21245"/>
    </row>
    <row r="21246" spans="2:2" x14ac:dyDescent="0.25">
      <c r="B21246"/>
    </row>
    <row r="21247" spans="2:2" x14ac:dyDescent="0.25">
      <c r="B21247"/>
    </row>
    <row r="21248" spans="2:2" x14ac:dyDescent="0.25">
      <c r="B21248"/>
    </row>
    <row r="21249" spans="2:2" x14ac:dyDescent="0.25">
      <c r="B21249"/>
    </row>
    <row r="21250" spans="2:2" x14ac:dyDescent="0.25">
      <c r="B21250"/>
    </row>
    <row r="21251" spans="2:2" x14ac:dyDescent="0.25">
      <c r="B21251"/>
    </row>
    <row r="21252" spans="2:2" x14ac:dyDescent="0.25">
      <c r="B21252"/>
    </row>
    <row r="21253" spans="2:2" x14ac:dyDescent="0.25">
      <c r="B21253"/>
    </row>
    <row r="21254" spans="2:2" x14ac:dyDescent="0.25">
      <c r="B21254"/>
    </row>
    <row r="21255" spans="2:2" x14ac:dyDescent="0.25">
      <c r="B21255"/>
    </row>
    <row r="21256" spans="2:2" x14ac:dyDescent="0.25">
      <c r="B21256"/>
    </row>
    <row r="21257" spans="2:2" x14ac:dyDescent="0.25">
      <c r="B21257"/>
    </row>
    <row r="21258" spans="2:2" x14ac:dyDescent="0.25">
      <c r="B21258"/>
    </row>
    <row r="21259" spans="2:2" x14ac:dyDescent="0.25">
      <c r="B21259"/>
    </row>
    <row r="21260" spans="2:2" x14ac:dyDescent="0.25">
      <c r="B21260"/>
    </row>
    <row r="21261" spans="2:2" x14ac:dyDescent="0.25">
      <c r="B21261"/>
    </row>
    <row r="21262" spans="2:2" x14ac:dyDescent="0.25">
      <c r="B21262"/>
    </row>
    <row r="21263" spans="2:2" x14ac:dyDescent="0.25">
      <c r="B21263"/>
    </row>
    <row r="21264" spans="2:2" x14ac:dyDescent="0.25">
      <c r="B21264"/>
    </row>
    <row r="21265" spans="2:2" x14ac:dyDescent="0.25">
      <c r="B21265"/>
    </row>
    <row r="21266" spans="2:2" x14ac:dyDescent="0.25">
      <c r="B21266"/>
    </row>
    <row r="21267" spans="2:2" x14ac:dyDescent="0.25">
      <c r="B21267"/>
    </row>
    <row r="21268" spans="2:2" x14ac:dyDescent="0.25">
      <c r="B21268"/>
    </row>
    <row r="21269" spans="2:2" x14ac:dyDescent="0.25">
      <c r="B21269"/>
    </row>
    <row r="21270" spans="2:2" x14ac:dyDescent="0.25">
      <c r="B21270"/>
    </row>
    <row r="21271" spans="2:2" x14ac:dyDescent="0.25">
      <c r="B21271"/>
    </row>
    <row r="21272" spans="2:2" x14ac:dyDescent="0.25">
      <c r="B21272"/>
    </row>
    <row r="21273" spans="2:2" x14ac:dyDescent="0.25">
      <c r="B21273"/>
    </row>
    <row r="21274" spans="2:2" x14ac:dyDescent="0.25">
      <c r="B21274"/>
    </row>
    <row r="21275" spans="2:2" x14ac:dyDescent="0.25">
      <c r="B21275"/>
    </row>
    <row r="21276" spans="2:2" x14ac:dyDescent="0.25">
      <c r="B21276"/>
    </row>
    <row r="21277" spans="2:2" x14ac:dyDescent="0.25">
      <c r="B21277"/>
    </row>
    <row r="21278" spans="2:2" x14ac:dyDescent="0.25">
      <c r="B21278"/>
    </row>
    <row r="21279" spans="2:2" x14ac:dyDescent="0.25">
      <c r="B21279"/>
    </row>
    <row r="21280" spans="2:2" x14ac:dyDescent="0.25">
      <c r="B21280"/>
    </row>
    <row r="21281" spans="2:2" x14ac:dyDescent="0.25">
      <c r="B21281"/>
    </row>
    <row r="21282" spans="2:2" x14ac:dyDescent="0.25">
      <c r="B21282"/>
    </row>
    <row r="21283" spans="2:2" x14ac:dyDescent="0.25">
      <c r="B21283"/>
    </row>
    <row r="21284" spans="2:2" x14ac:dyDescent="0.25">
      <c r="B21284"/>
    </row>
    <row r="21285" spans="2:2" x14ac:dyDescent="0.25">
      <c r="B21285"/>
    </row>
    <row r="21286" spans="2:2" x14ac:dyDescent="0.25">
      <c r="B21286"/>
    </row>
    <row r="21287" spans="2:2" x14ac:dyDescent="0.25">
      <c r="B21287"/>
    </row>
    <row r="21288" spans="2:2" x14ac:dyDescent="0.25">
      <c r="B21288"/>
    </row>
    <row r="21289" spans="2:2" x14ac:dyDescent="0.25">
      <c r="B21289"/>
    </row>
    <row r="21290" spans="2:2" x14ac:dyDescent="0.25">
      <c r="B21290"/>
    </row>
    <row r="21291" spans="2:2" x14ac:dyDescent="0.25">
      <c r="B21291"/>
    </row>
    <row r="21292" spans="2:2" x14ac:dyDescent="0.25">
      <c r="B21292"/>
    </row>
    <row r="21293" spans="2:2" x14ac:dyDescent="0.25">
      <c r="B21293"/>
    </row>
    <row r="21294" spans="2:2" x14ac:dyDescent="0.25">
      <c r="B21294"/>
    </row>
    <row r="21295" spans="2:2" x14ac:dyDescent="0.25">
      <c r="B21295"/>
    </row>
    <row r="21296" spans="2:2" x14ac:dyDescent="0.25">
      <c r="B21296"/>
    </row>
    <row r="21297" spans="2:2" x14ac:dyDescent="0.25">
      <c r="B21297"/>
    </row>
    <row r="21298" spans="2:2" x14ac:dyDescent="0.25">
      <c r="B21298"/>
    </row>
    <row r="21299" spans="2:2" x14ac:dyDescent="0.25">
      <c r="B21299"/>
    </row>
    <row r="21300" spans="2:2" x14ac:dyDescent="0.25">
      <c r="B21300"/>
    </row>
    <row r="21301" spans="2:2" x14ac:dyDescent="0.25">
      <c r="B21301"/>
    </row>
    <row r="21302" spans="2:2" x14ac:dyDescent="0.25">
      <c r="B21302"/>
    </row>
    <row r="21303" spans="2:2" x14ac:dyDescent="0.25">
      <c r="B21303"/>
    </row>
    <row r="21304" spans="2:2" x14ac:dyDescent="0.25">
      <c r="B21304"/>
    </row>
    <row r="21305" spans="2:2" x14ac:dyDescent="0.25">
      <c r="B21305"/>
    </row>
    <row r="21306" spans="2:2" x14ac:dyDescent="0.25">
      <c r="B21306"/>
    </row>
    <row r="21307" spans="2:2" x14ac:dyDescent="0.25">
      <c r="B21307"/>
    </row>
    <row r="21308" spans="2:2" x14ac:dyDescent="0.25">
      <c r="B21308"/>
    </row>
    <row r="21309" spans="2:2" x14ac:dyDescent="0.25">
      <c r="B21309"/>
    </row>
    <row r="21310" spans="2:2" x14ac:dyDescent="0.25">
      <c r="B21310"/>
    </row>
    <row r="21311" spans="2:2" x14ac:dyDescent="0.25">
      <c r="B21311"/>
    </row>
    <row r="21312" spans="2:2" x14ac:dyDescent="0.25">
      <c r="B21312"/>
    </row>
    <row r="21313" spans="2:2" x14ac:dyDescent="0.25">
      <c r="B21313"/>
    </row>
    <row r="21314" spans="2:2" x14ac:dyDescent="0.25">
      <c r="B21314"/>
    </row>
    <row r="21315" spans="2:2" x14ac:dyDescent="0.25">
      <c r="B21315"/>
    </row>
    <row r="21316" spans="2:2" x14ac:dyDescent="0.25">
      <c r="B21316"/>
    </row>
    <row r="21317" spans="2:2" x14ac:dyDescent="0.25">
      <c r="B21317"/>
    </row>
    <row r="21318" spans="2:2" x14ac:dyDescent="0.25">
      <c r="B21318"/>
    </row>
    <row r="21319" spans="2:2" x14ac:dyDescent="0.25">
      <c r="B21319"/>
    </row>
    <row r="21320" spans="2:2" x14ac:dyDescent="0.25">
      <c r="B21320"/>
    </row>
    <row r="21321" spans="2:2" x14ac:dyDescent="0.25">
      <c r="B21321"/>
    </row>
    <row r="21322" spans="2:2" x14ac:dyDescent="0.25">
      <c r="B21322"/>
    </row>
    <row r="21323" spans="2:2" x14ac:dyDescent="0.25">
      <c r="B21323"/>
    </row>
    <row r="21324" spans="2:2" x14ac:dyDescent="0.25">
      <c r="B21324"/>
    </row>
    <row r="21325" spans="2:2" x14ac:dyDescent="0.25">
      <c r="B21325"/>
    </row>
    <row r="21326" spans="2:2" x14ac:dyDescent="0.25">
      <c r="B21326"/>
    </row>
    <row r="21327" spans="2:2" x14ac:dyDescent="0.25">
      <c r="B21327"/>
    </row>
    <row r="21328" spans="2:2" x14ac:dyDescent="0.25">
      <c r="B21328"/>
    </row>
    <row r="21329" spans="2:2" x14ac:dyDescent="0.25">
      <c r="B21329"/>
    </row>
    <row r="21330" spans="2:2" x14ac:dyDescent="0.25">
      <c r="B21330"/>
    </row>
    <row r="21331" spans="2:2" x14ac:dyDescent="0.25">
      <c r="B21331"/>
    </row>
    <row r="21332" spans="2:2" x14ac:dyDescent="0.25">
      <c r="B21332"/>
    </row>
    <row r="21333" spans="2:2" x14ac:dyDescent="0.25">
      <c r="B21333"/>
    </row>
    <row r="21334" spans="2:2" x14ac:dyDescent="0.25">
      <c r="B21334"/>
    </row>
    <row r="21335" spans="2:2" x14ac:dyDescent="0.25">
      <c r="B21335"/>
    </row>
    <row r="21336" spans="2:2" x14ac:dyDescent="0.25">
      <c r="B21336"/>
    </row>
    <row r="21337" spans="2:2" x14ac:dyDescent="0.25">
      <c r="B21337"/>
    </row>
    <row r="21338" spans="2:2" x14ac:dyDescent="0.25">
      <c r="B21338"/>
    </row>
    <row r="21339" spans="2:2" x14ac:dyDescent="0.25">
      <c r="B21339"/>
    </row>
    <row r="21340" spans="2:2" x14ac:dyDescent="0.25">
      <c r="B21340"/>
    </row>
    <row r="21341" spans="2:2" x14ac:dyDescent="0.25">
      <c r="B21341"/>
    </row>
    <row r="21342" spans="2:2" x14ac:dyDescent="0.25">
      <c r="B21342"/>
    </row>
    <row r="21343" spans="2:2" x14ac:dyDescent="0.25">
      <c r="B21343"/>
    </row>
    <row r="21344" spans="2:2" x14ac:dyDescent="0.25">
      <c r="B21344"/>
    </row>
    <row r="21345" spans="2:2" x14ac:dyDescent="0.25">
      <c r="B21345"/>
    </row>
    <row r="21346" spans="2:2" x14ac:dyDescent="0.25">
      <c r="B21346"/>
    </row>
    <row r="21347" spans="2:2" x14ac:dyDescent="0.25">
      <c r="B21347"/>
    </row>
    <row r="21348" spans="2:2" x14ac:dyDescent="0.25">
      <c r="B21348"/>
    </row>
    <row r="21349" spans="2:2" x14ac:dyDescent="0.25">
      <c r="B21349"/>
    </row>
    <row r="21350" spans="2:2" x14ac:dyDescent="0.25">
      <c r="B21350"/>
    </row>
    <row r="21351" spans="2:2" x14ac:dyDescent="0.25">
      <c r="B21351"/>
    </row>
    <row r="21352" spans="2:2" x14ac:dyDescent="0.25">
      <c r="B21352"/>
    </row>
    <row r="21353" spans="2:2" x14ac:dyDescent="0.25">
      <c r="B21353"/>
    </row>
    <row r="21354" spans="2:2" x14ac:dyDescent="0.25">
      <c r="B21354"/>
    </row>
    <row r="21355" spans="2:2" x14ac:dyDescent="0.25">
      <c r="B21355"/>
    </row>
    <row r="21356" spans="2:2" x14ac:dyDescent="0.25">
      <c r="B21356"/>
    </row>
    <row r="21357" spans="2:2" x14ac:dyDescent="0.25">
      <c r="B21357"/>
    </row>
    <row r="21358" spans="2:2" x14ac:dyDescent="0.25">
      <c r="B21358"/>
    </row>
    <row r="21359" spans="2:2" x14ac:dyDescent="0.25">
      <c r="B21359"/>
    </row>
    <row r="21360" spans="2:2" x14ac:dyDescent="0.25">
      <c r="B21360"/>
    </row>
    <row r="21361" spans="2:2" x14ac:dyDescent="0.25">
      <c r="B21361"/>
    </row>
    <row r="21362" spans="2:2" x14ac:dyDescent="0.25">
      <c r="B21362"/>
    </row>
    <row r="21363" spans="2:2" x14ac:dyDescent="0.25">
      <c r="B21363"/>
    </row>
    <row r="21364" spans="2:2" x14ac:dyDescent="0.25">
      <c r="B21364"/>
    </row>
    <row r="21365" spans="2:2" x14ac:dyDescent="0.25">
      <c r="B21365"/>
    </row>
    <row r="21366" spans="2:2" x14ac:dyDescent="0.25">
      <c r="B21366"/>
    </row>
    <row r="21367" spans="2:2" x14ac:dyDescent="0.25">
      <c r="B21367"/>
    </row>
    <row r="21368" spans="2:2" x14ac:dyDescent="0.25">
      <c r="B21368"/>
    </row>
    <row r="21369" spans="2:2" x14ac:dyDescent="0.25">
      <c r="B21369"/>
    </row>
    <row r="21370" spans="2:2" x14ac:dyDescent="0.25">
      <c r="B21370"/>
    </row>
    <row r="21371" spans="2:2" x14ac:dyDescent="0.25">
      <c r="B21371"/>
    </row>
    <row r="21372" spans="2:2" x14ac:dyDescent="0.25">
      <c r="B21372"/>
    </row>
    <row r="21373" spans="2:2" x14ac:dyDescent="0.25">
      <c r="B21373"/>
    </row>
    <row r="21374" spans="2:2" x14ac:dyDescent="0.25">
      <c r="B21374"/>
    </row>
    <row r="21375" spans="2:2" x14ac:dyDescent="0.25">
      <c r="B21375"/>
    </row>
    <row r="21376" spans="2:2" x14ac:dyDescent="0.25">
      <c r="B21376"/>
    </row>
    <row r="21377" spans="2:2" x14ac:dyDescent="0.25">
      <c r="B21377"/>
    </row>
    <row r="21378" spans="2:2" x14ac:dyDescent="0.25">
      <c r="B21378"/>
    </row>
    <row r="21379" spans="2:2" x14ac:dyDescent="0.25">
      <c r="B21379"/>
    </row>
    <row r="21380" spans="2:2" x14ac:dyDescent="0.25">
      <c r="B21380"/>
    </row>
    <row r="21381" spans="2:2" x14ac:dyDescent="0.25">
      <c r="B21381"/>
    </row>
    <row r="21382" spans="2:2" x14ac:dyDescent="0.25">
      <c r="B21382"/>
    </row>
    <row r="21383" spans="2:2" x14ac:dyDescent="0.25">
      <c r="B21383"/>
    </row>
    <row r="21384" spans="2:2" x14ac:dyDescent="0.25">
      <c r="B21384"/>
    </row>
    <row r="21385" spans="2:2" x14ac:dyDescent="0.25">
      <c r="B21385"/>
    </row>
    <row r="21386" spans="2:2" x14ac:dyDescent="0.25">
      <c r="B21386"/>
    </row>
    <row r="21387" spans="2:2" x14ac:dyDescent="0.25">
      <c r="B21387"/>
    </row>
    <row r="21388" spans="2:2" x14ac:dyDescent="0.25">
      <c r="B21388"/>
    </row>
    <row r="21389" spans="2:2" x14ac:dyDescent="0.25">
      <c r="B21389"/>
    </row>
    <row r="21390" spans="2:2" x14ac:dyDescent="0.25">
      <c r="B21390"/>
    </row>
    <row r="21391" spans="2:2" x14ac:dyDescent="0.25">
      <c r="B21391"/>
    </row>
    <row r="21392" spans="2:2" x14ac:dyDescent="0.25">
      <c r="B21392"/>
    </row>
    <row r="21393" spans="2:2" x14ac:dyDescent="0.25">
      <c r="B21393"/>
    </row>
    <row r="21394" spans="2:2" x14ac:dyDescent="0.25">
      <c r="B21394"/>
    </row>
    <row r="21395" spans="2:2" x14ac:dyDescent="0.25">
      <c r="B21395"/>
    </row>
    <row r="21396" spans="2:2" x14ac:dyDescent="0.25">
      <c r="B21396"/>
    </row>
    <row r="21397" spans="2:2" x14ac:dyDescent="0.25">
      <c r="B21397"/>
    </row>
    <row r="21398" spans="2:2" x14ac:dyDescent="0.25">
      <c r="B21398"/>
    </row>
    <row r="21399" spans="2:2" x14ac:dyDescent="0.25">
      <c r="B21399"/>
    </row>
    <row r="21400" spans="2:2" x14ac:dyDescent="0.25">
      <c r="B21400"/>
    </row>
    <row r="21401" spans="2:2" x14ac:dyDescent="0.25">
      <c r="B21401"/>
    </row>
    <row r="21402" spans="2:2" x14ac:dyDescent="0.25">
      <c r="B21402"/>
    </row>
    <row r="21403" spans="2:2" x14ac:dyDescent="0.25">
      <c r="B21403"/>
    </row>
    <row r="21404" spans="2:2" x14ac:dyDescent="0.25">
      <c r="B21404"/>
    </row>
    <row r="21405" spans="2:2" x14ac:dyDescent="0.25">
      <c r="B21405"/>
    </row>
    <row r="21406" spans="2:2" x14ac:dyDescent="0.25">
      <c r="B21406"/>
    </row>
    <row r="21407" spans="2:2" x14ac:dyDescent="0.25">
      <c r="B21407"/>
    </row>
    <row r="21408" spans="2:2" x14ac:dyDescent="0.25">
      <c r="B21408"/>
    </row>
    <row r="21409" spans="2:2" x14ac:dyDescent="0.25">
      <c r="B21409"/>
    </row>
    <row r="21410" spans="2:2" x14ac:dyDescent="0.25">
      <c r="B21410"/>
    </row>
    <row r="21411" spans="2:2" x14ac:dyDescent="0.25">
      <c r="B21411"/>
    </row>
    <row r="21412" spans="2:2" x14ac:dyDescent="0.25">
      <c r="B21412"/>
    </row>
    <row r="21413" spans="2:2" x14ac:dyDescent="0.25">
      <c r="B21413"/>
    </row>
    <row r="21414" spans="2:2" x14ac:dyDescent="0.25">
      <c r="B21414"/>
    </row>
    <row r="21415" spans="2:2" x14ac:dyDescent="0.25">
      <c r="B21415"/>
    </row>
    <row r="21416" spans="2:2" x14ac:dyDescent="0.25">
      <c r="B21416"/>
    </row>
    <row r="21417" spans="2:2" x14ac:dyDescent="0.25">
      <c r="B21417"/>
    </row>
    <row r="21418" spans="2:2" x14ac:dyDescent="0.25">
      <c r="B21418"/>
    </row>
    <row r="21419" spans="2:2" x14ac:dyDescent="0.25">
      <c r="B21419"/>
    </row>
    <row r="21420" spans="2:2" x14ac:dyDescent="0.25">
      <c r="B21420"/>
    </row>
    <row r="21421" spans="2:2" x14ac:dyDescent="0.25">
      <c r="B21421"/>
    </row>
    <row r="21422" spans="2:2" x14ac:dyDescent="0.25">
      <c r="B21422"/>
    </row>
    <row r="21423" spans="2:2" x14ac:dyDescent="0.25">
      <c r="B21423"/>
    </row>
    <row r="21424" spans="2:2" x14ac:dyDescent="0.25">
      <c r="B21424"/>
    </row>
    <row r="21425" spans="2:2" x14ac:dyDescent="0.25">
      <c r="B21425"/>
    </row>
    <row r="21426" spans="2:2" x14ac:dyDescent="0.25">
      <c r="B21426"/>
    </row>
    <row r="21427" spans="2:2" x14ac:dyDescent="0.25">
      <c r="B21427"/>
    </row>
    <row r="21428" spans="2:2" x14ac:dyDescent="0.25">
      <c r="B21428"/>
    </row>
    <row r="21429" spans="2:2" x14ac:dyDescent="0.25">
      <c r="B21429"/>
    </row>
    <row r="21430" spans="2:2" x14ac:dyDescent="0.25">
      <c r="B21430"/>
    </row>
    <row r="21431" spans="2:2" x14ac:dyDescent="0.25">
      <c r="B21431"/>
    </row>
    <row r="21432" spans="2:2" x14ac:dyDescent="0.25">
      <c r="B21432"/>
    </row>
    <row r="21433" spans="2:2" x14ac:dyDescent="0.25">
      <c r="B21433"/>
    </row>
    <row r="21434" spans="2:2" x14ac:dyDescent="0.25">
      <c r="B21434"/>
    </row>
    <row r="21435" spans="2:2" x14ac:dyDescent="0.25">
      <c r="B21435"/>
    </row>
    <row r="21436" spans="2:2" x14ac:dyDescent="0.25">
      <c r="B21436"/>
    </row>
    <row r="21437" spans="2:2" x14ac:dyDescent="0.25">
      <c r="B21437"/>
    </row>
    <row r="21438" spans="2:2" x14ac:dyDescent="0.25">
      <c r="B21438"/>
    </row>
    <row r="21439" spans="2:2" x14ac:dyDescent="0.25">
      <c r="B21439"/>
    </row>
    <row r="21440" spans="2:2" x14ac:dyDescent="0.25">
      <c r="B21440"/>
    </row>
    <row r="21441" spans="2:2" x14ac:dyDescent="0.25">
      <c r="B21441"/>
    </row>
    <row r="21442" spans="2:2" x14ac:dyDescent="0.25">
      <c r="B21442"/>
    </row>
    <row r="21443" spans="2:2" x14ac:dyDescent="0.25">
      <c r="B21443"/>
    </row>
    <row r="21444" spans="2:2" x14ac:dyDescent="0.25">
      <c r="B21444"/>
    </row>
    <row r="21445" spans="2:2" x14ac:dyDescent="0.25">
      <c r="B21445"/>
    </row>
    <row r="21446" spans="2:2" x14ac:dyDescent="0.25">
      <c r="B21446"/>
    </row>
    <row r="21447" spans="2:2" x14ac:dyDescent="0.25">
      <c r="B21447"/>
    </row>
    <row r="21448" spans="2:2" x14ac:dyDescent="0.25">
      <c r="B21448"/>
    </row>
    <row r="21449" spans="2:2" x14ac:dyDescent="0.25">
      <c r="B21449"/>
    </row>
    <row r="21450" spans="2:2" x14ac:dyDescent="0.25">
      <c r="B21450"/>
    </row>
    <row r="21451" spans="2:2" x14ac:dyDescent="0.25">
      <c r="B21451"/>
    </row>
    <row r="21452" spans="2:2" x14ac:dyDescent="0.25">
      <c r="B21452"/>
    </row>
    <row r="21453" spans="2:2" x14ac:dyDescent="0.25">
      <c r="B21453"/>
    </row>
    <row r="21454" spans="2:2" x14ac:dyDescent="0.25">
      <c r="B21454"/>
    </row>
    <row r="21455" spans="2:2" x14ac:dyDescent="0.25">
      <c r="B21455"/>
    </row>
    <row r="21456" spans="2:2" x14ac:dyDescent="0.25">
      <c r="B21456"/>
    </row>
    <row r="21457" spans="2:2" x14ac:dyDescent="0.25">
      <c r="B21457"/>
    </row>
    <row r="21458" spans="2:2" x14ac:dyDescent="0.25">
      <c r="B21458"/>
    </row>
    <row r="21459" spans="2:2" x14ac:dyDescent="0.25">
      <c r="B21459"/>
    </row>
    <row r="21460" spans="2:2" x14ac:dyDescent="0.25">
      <c r="B21460"/>
    </row>
    <row r="21461" spans="2:2" x14ac:dyDescent="0.25">
      <c r="B21461"/>
    </row>
    <row r="21462" spans="2:2" x14ac:dyDescent="0.25">
      <c r="B21462"/>
    </row>
    <row r="21463" spans="2:2" x14ac:dyDescent="0.25">
      <c r="B21463"/>
    </row>
    <row r="21464" spans="2:2" x14ac:dyDescent="0.25">
      <c r="B21464"/>
    </row>
    <row r="21465" spans="2:2" x14ac:dyDescent="0.25">
      <c r="B21465"/>
    </row>
    <row r="21466" spans="2:2" x14ac:dyDescent="0.25">
      <c r="B21466"/>
    </row>
    <row r="21467" spans="2:2" x14ac:dyDescent="0.25">
      <c r="B21467"/>
    </row>
    <row r="21468" spans="2:2" x14ac:dyDescent="0.25">
      <c r="B21468"/>
    </row>
    <row r="21469" spans="2:2" x14ac:dyDescent="0.25">
      <c r="B21469"/>
    </row>
    <row r="21470" spans="2:2" x14ac:dyDescent="0.25">
      <c r="B21470"/>
    </row>
    <row r="21471" spans="2:2" x14ac:dyDescent="0.25">
      <c r="B21471"/>
    </row>
    <row r="21472" spans="2:2" x14ac:dyDescent="0.25">
      <c r="B21472"/>
    </row>
    <row r="21473" spans="2:2" x14ac:dyDescent="0.25">
      <c r="B21473"/>
    </row>
    <row r="21474" spans="2:2" x14ac:dyDescent="0.25">
      <c r="B21474"/>
    </row>
    <row r="21475" spans="2:2" x14ac:dyDescent="0.25">
      <c r="B21475"/>
    </row>
    <row r="21476" spans="2:2" x14ac:dyDescent="0.25">
      <c r="B21476"/>
    </row>
    <row r="21477" spans="2:2" x14ac:dyDescent="0.25">
      <c r="B21477"/>
    </row>
    <row r="21478" spans="2:2" x14ac:dyDescent="0.25">
      <c r="B21478"/>
    </row>
    <row r="21479" spans="2:2" x14ac:dyDescent="0.25">
      <c r="B21479"/>
    </row>
    <row r="21480" spans="2:2" x14ac:dyDescent="0.25">
      <c r="B21480"/>
    </row>
    <row r="21481" spans="2:2" x14ac:dyDescent="0.25">
      <c r="B21481"/>
    </row>
    <row r="21482" spans="2:2" x14ac:dyDescent="0.25">
      <c r="B21482"/>
    </row>
    <row r="21483" spans="2:2" x14ac:dyDescent="0.25">
      <c r="B21483"/>
    </row>
    <row r="21484" spans="2:2" x14ac:dyDescent="0.25">
      <c r="B21484"/>
    </row>
    <row r="21485" spans="2:2" x14ac:dyDescent="0.25">
      <c r="B21485"/>
    </row>
    <row r="21486" spans="2:2" x14ac:dyDescent="0.25">
      <c r="B21486"/>
    </row>
    <row r="21487" spans="2:2" x14ac:dyDescent="0.25">
      <c r="B21487"/>
    </row>
    <row r="21488" spans="2:2" x14ac:dyDescent="0.25">
      <c r="B21488"/>
    </row>
    <row r="21489" spans="2:2" x14ac:dyDescent="0.25">
      <c r="B21489"/>
    </row>
    <row r="21490" spans="2:2" x14ac:dyDescent="0.25">
      <c r="B21490"/>
    </row>
    <row r="21491" spans="2:2" x14ac:dyDescent="0.25">
      <c r="B21491"/>
    </row>
    <row r="21492" spans="2:2" x14ac:dyDescent="0.25">
      <c r="B21492"/>
    </row>
    <row r="21493" spans="2:2" x14ac:dyDescent="0.25">
      <c r="B21493"/>
    </row>
    <row r="21494" spans="2:2" x14ac:dyDescent="0.25">
      <c r="B21494"/>
    </row>
    <row r="21495" spans="2:2" x14ac:dyDescent="0.25">
      <c r="B21495"/>
    </row>
    <row r="21496" spans="2:2" x14ac:dyDescent="0.25">
      <c r="B21496"/>
    </row>
    <row r="21497" spans="2:2" x14ac:dyDescent="0.25">
      <c r="B21497"/>
    </row>
    <row r="21498" spans="2:2" x14ac:dyDescent="0.25">
      <c r="B21498"/>
    </row>
    <row r="21499" spans="2:2" x14ac:dyDescent="0.25">
      <c r="B21499"/>
    </row>
    <row r="21500" spans="2:2" x14ac:dyDescent="0.25">
      <c r="B21500"/>
    </row>
    <row r="21501" spans="2:2" x14ac:dyDescent="0.25">
      <c r="B21501"/>
    </row>
    <row r="21502" spans="2:2" x14ac:dyDescent="0.25">
      <c r="B21502"/>
    </row>
    <row r="21503" spans="2:2" x14ac:dyDescent="0.25">
      <c r="B21503"/>
    </row>
    <row r="21504" spans="2:2" x14ac:dyDescent="0.25">
      <c r="B21504"/>
    </row>
    <row r="21505" spans="2:2" x14ac:dyDescent="0.25">
      <c r="B21505"/>
    </row>
    <row r="21506" spans="2:2" x14ac:dyDescent="0.25">
      <c r="B21506"/>
    </row>
    <row r="21507" spans="2:2" x14ac:dyDescent="0.25">
      <c r="B21507"/>
    </row>
    <row r="21508" spans="2:2" x14ac:dyDescent="0.25">
      <c r="B21508"/>
    </row>
    <row r="21509" spans="2:2" x14ac:dyDescent="0.25">
      <c r="B21509"/>
    </row>
    <row r="21510" spans="2:2" x14ac:dyDescent="0.25">
      <c r="B21510"/>
    </row>
    <row r="21511" spans="2:2" x14ac:dyDescent="0.25">
      <c r="B21511"/>
    </row>
    <row r="21512" spans="2:2" x14ac:dyDescent="0.25">
      <c r="B21512"/>
    </row>
    <row r="21513" spans="2:2" x14ac:dyDescent="0.25">
      <c r="B21513"/>
    </row>
    <row r="21514" spans="2:2" x14ac:dyDescent="0.25">
      <c r="B21514"/>
    </row>
    <row r="21515" spans="2:2" x14ac:dyDescent="0.25">
      <c r="B21515"/>
    </row>
    <row r="21516" spans="2:2" x14ac:dyDescent="0.25">
      <c r="B21516"/>
    </row>
    <row r="21517" spans="2:2" x14ac:dyDescent="0.25">
      <c r="B21517"/>
    </row>
    <row r="21518" spans="2:2" x14ac:dyDescent="0.25">
      <c r="B21518"/>
    </row>
    <row r="21519" spans="2:2" x14ac:dyDescent="0.25">
      <c r="B21519"/>
    </row>
    <row r="21520" spans="2:2" x14ac:dyDescent="0.25">
      <c r="B21520"/>
    </row>
    <row r="21521" spans="2:2" x14ac:dyDescent="0.25">
      <c r="B21521"/>
    </row>
    <row r="21522" spans="2:2" x14ac:dyDescent="0.25">
      <c r="B21522"/>
    </row>
    <row r="21523" spans="2:2" x14ac:dyDescent="0.25">
      <c r="B21523"/>
    </row>
    <row r="21524" spans="2:2" x14ac:dyDescent="0.25">
      <c r="B21524"/>
    </row>
    <row r="21525" spans="2:2" x14ac:dyDescent="0.25">
      <c r="B21525"/>
    </row>
    <row r="21526" spans="2:2" x14ac:dyDescent="0.25">
      <c r="B21526"/>
    </row>
    <row r="21527" spans="2:2" x14ac:dyDescent="0.25">
      <c r="B21527"/>
    </row>
    <row r="21528" spans="2:2" x14ac:dyDescent="0.25">
      <c r="B21528"/>
    </row>
    <row r="21529" spans="2:2" x14ac:dyDescent="0.25">
      <c r="B21529"/>
    </row>
    <row r="21530" spans="2:2" x14ac:dyDescent="0.25">
      <c r="B21530"/>
    </row>
    <row r="21531" spans="2:2" x14ac:dyDescent="0.25">
      <c r="B21531"/>
    </row>
    <row r="21532" spans="2:2" x14ac:dyDescent="0.25">
      <c r="B21532"/>
    </row>
    <row r="21533" spans="2:2" x14ac:dyDescent="0.25">
      <c r="B21533"/>
    </row>
    <row r="21534" spans="2:2" x14ac:dyDescent="0.25">
      <c r="B21534"/>
    </row>
    <row r="21535" spans="2:2" x14ac:dyDescent="0.25">
      <c r="B21535"/>
    </row>
    <row r="21536" spans="2:2" x14ac:dyDescent="0.25">
      <c r="B21536"/>
    </row>
    <row r="21537" spans="2:2" x14ac:dyDescent="0.25">
      <c r="B21537"/>
    </row>
    <row r="21538" spans="2:2" x14ac:dyDescent="0.25">
      <c r="B21538"/>
    </row>
    <row r="21539" spans="2:2" x14ac:dyDescent="0.25">
      <c r="B21539"/>
    </row>
    <row r="21540" spans="2:2" x14ac:dyDescent="0.25">
      <c r="B21540"/>
    </row>
    <row r="21541" spans="2:2" x14ac:dyDescent="0.25">
      <c r="B21541"/>
    </row>
    <row r="21542" spans="2:2" x14ac:dyDescent="0.25">
      <c r="B21542"/>
    </row>
    <row r="21543" spans="2:2" x14ac:dyDescent="0.25">
      <c r="B21543"/>
    </row>
    <row r="21544" spans="2:2" x14ac:dyDescent="0.25">
      <c r="B21544"/>
    </row>
    <row r="21545" spans="2:2" x14ac:dyDescent="0.25">
      <c r="B21545"/>
    </row>
    <row r="21546" spans="2:2" x14ac:dyDescent="0.25">
      <c r="B21546"/>
    </row>
    <row r="21547" spans="2:2" x14ac:dyDescent="0.25">
      <c r="B21547"/>
    </row>
    <row r="21548" spans="2:2" x14ac:dyDescent="0.25">
      <c r="B21548"/>
    </row>
    <row r="21549" spans="2:2" x14ac:dyDescent="0.25">
      <c r="B21549"/>
    </row>
    <row r="21550" spans="2:2" x14ac:dyDescent="0.25">
      <c r="B21550"/>
    </row>
    <row r="21551" spans="2:2" x14ac:dyDescent="0.25">
      <c r="B21551"/>
    </row>
    <row r="21552" spans="2:2" x14ac:dyDescent="0.25">
      <c r="B21552"/>
    </row>
    <row r="21553" spans="2:2" x14ac:dyDescent="0.25">
      <c r="B21553"/>
    </row>
    <row r="21554" spans="2:2" x14ac:dyDescent="0.25">
      <c r="B21554"/>
    </row>
    <row r="21555" spans="2:2" x14ac:dyDescent="0.25">
      <c r="B21555"/>
    </row>
    <row r="21556" spans="2:2" x14ac:dyDescent="0.25">
      <c r="B21556"/>
    </row>
    <row r="21557" spans="2:2" x14ac:dyDescent="0.25">
      <c r="B21557"/>
    </row>
    <row r="21558" spans="2:2" x14ac:dyDescent="0.25">
      <c r="B21558"/>
    </row>
    <row r="21559" spans="2:2" x14ac:dyDescent="0.25">
      <c r="B21559"/>
    </row>
    <row r="21560" spans="2:2" x14ac:dyDescent="0.25">
      <c r="B21560"/>
    </row>
    <row r="21561" spans="2:2" x14ac:dyDescent="0.25">
      <c r="B21561"/>
    </row>
    <row r="21562" spans="2:2" x14ac:dyDescent="0.25">
      <c r="B21562"/>
    </row>
    <row r="21563" spans="2:2" x14ac:dyDescent="0.25">
      <c r="B21563"/>
    </row>
    <row r="21564" spans="2:2" x14ac:dyDescent="0.25">
      <c r="B21564"/>
    </row>
    <row r="21565" spans="2:2" x14ac:dyDescent="0.25">
      <c r="B21565"/>
    </row>
    <row r="21566" spans="2:2" x14ac:dyDescent="0.25">
      <c r="B21566"/>
    </row>
    <row r="21567" spans="2:2" x14ac:dyDescent="0.25">
      <c r="B21567"/>
    </row>
    <row r="21568" spans="2:2" x14ac:dyDescent="0.25">
      <c r="B21568"/>
    </row>
    <row r="21569" spans="2:2" x14ac:dyDescent="0.25">
      <c r="B21569"/>
    </row>
    <row r="21570" spans="2:2" x14ac:dyDescent="0.25">
      <c r="B21570"/>
    </row>
    <row r="21571" spans="2:2" x14ac:dyDescent="0.25">
      <c r="B21571"/>
    </row>
    <row r="21572" spans="2:2" x14ac:dyDescent="0.25">
      <c r="B21572"/>
    </row>
    <row r="21573" spans="2:2" x14ac:dyDescent="0.25">
      <c r="B21573"/>
    </row>
    <row r="21574" spans="2:2" x14ac:dyDescent="0.25">
      <c r="B21574"/>
    </row>
    <row r="21575" spans="2:2" x14ac:dyDescent="0.25">
      <c r="B21575"/>
    </row>
    <row r="21576" spans="2:2" x14ac:dyDescent="0.25">
      <c r="B21576"/>
    </row>
    <row r="21577" spans="2:2" x14ac:dyDescent="0.25">
      <c r="B21577"/>
    </row>
    <row r="21578" spans="2:2" x14ac:dyDescent="0.25">
      <c r="B21578"/>
    </row>
    <row r="21579" spans="2:2" x14ac:dyDescent="0.25">
      <c r="B21579"/>
    </row>
    <row r="21580" spans="2:2" x14ac:dyDescent="0.25">
      <c r="B21580"/>
    </row>
    <row r="21581" spans="2:2" x14ac:dyDescent="0.25">
      <c r="B21581"/>
    </row>
    <row r="21582" spans="2:2" x14ac:dyDescent="0.25">
      <c r="B21582"/>
    </row>
    <row r="21583" spans="2:2" x14ac:dyDescent="0.25">
      <c r="B21583"/>
    </row>
    <row r="21584" spans="2:2" x14ac:dyDescent="0.25">
      <c r="B21584"/>
    </row>
    <row r="21585" spans="2:2" x14ac:dyDescent="0.25">
      <c r="B21585"/>
    </row>
    <row r="21586" spans="2:2" x14ac:dyDescent="0.25">
      <c r="B21586"/>
    </row>
    <row r="21587" spans="2:2" x14ac:dyDescent="0.25">
      <c r="B21587"/>
    </row>
    <row r="21588" spans="2:2" x14ac:dyDescent="0.25">
      <c r="B21588"/>
    </row>
    <row r="21589" spans="2:2" x14ac:dyDescent="0.25">
      <c r="B21589"/>
    </row>
    <row r="21590" spans="2:2" x14ac:dyDescent="0.25">
      <c r="B21590"/>
    </row>
    <row r="21591" spans="2:2" x14ac:dyDescent="0.25">
      <c r="B21591"/>
    </row>
    <row r="21592" spans="2:2" x14ac:dyDescent="0.25">
      <c r="B21592"/>
    </row>
    <row r="21593" spans="2:2" x14ac:dyDescent="0.25">
      <c r="B21593"/>
    </row>
    <row r="21594" spans="2:2" x14ac:dyDescent="0.25">
      <c r="B21594"/>
    </row>
    <row r="21595" spans="2:2" x14ac:dyDescent="0.25">
      <c r="B21595"/>
    </row>
    <row r="21596" spans="2:2" x14ac:dyDescent="0.25">
      <c r="B21596"/>
    </row>
    <row r="21597" spans="2:2" x14ac:dyDescent="0.25">
      <c r="B21597"/>
    </row>
    <row r="21598" spans="2:2" x14ac:dyDescent="0.25">
      <c r="B21598"/>
    </row>
    <row r="21599" spans="2:2" x14ac:dyDescent="0.25">
      <c r="B21599"/>
    </row>
    <row r="21600" spans="2:2" x14ac:dyDescent="0.25">
      <c r="B21600"/>
    </row>
    <row r="21601" spans="2:2" x14ac:dyDescent="0.25">
      <c r="B21601"/>
    </row>
    <row r="21602" spans="2:2" x14ac:dyDescent="0.25">
      <c r="B21602"/>
    </row>
    <row r="21603" spans="2:2" x14ac:dyDescent="0.25">
      <c r="B21603"/>
    </row>
    <row r="21604" spans="2:2" x14ac:dyDescent="0.25">
      <c r="B21604"/>
    </row>
    <row r="21605" spans="2:2" x14ac:dyDescent="0.25">
      <c r="B21605"/>
    </row>
    <row r="21606" spans="2:2" x14ac:dyDescent="0.25">
      <c r="B21606"/>
    </row>
    <row r="21607" spans="2:2" x14ac:dyDescent="0.25">
      <c r="B21607"/>
    </row>
    <row r="21608" spans="2:2" x14ac:dyDescent="0.25">
      <c r="B21608"/>
    </row>
    <row r="21609" spans="2:2" x14ac:dyDescent="0.25">
      <c r="B21609"/>
    </row>
    <row r="21610" spans="2:2" x14ac:dyDescent="0.25">
      <c r="B21610"/>
    </row>
    <row r="21611" spans="2:2" x14ac:dyDescent="0.25">
      <c r="B21611"/>
    </row>
    <row r="21612" spans="2:2" x14ac:dyDescent="0.25">
      <c r="B21612"/>
    </row>
    <row r="21613" spans="2:2" x14ac:dyDescent="0.25">
      <c r="B21613"/>
    </row>
    <row r="21614" spans="2:2" x14ac:dyDescent="0.25">
      <c r="B21614"/>
    </row>
    <row r="21615" spans="2:2" x14ac:dyDescent="0.25">
      <c r="B21615"/>
    </row>
    <row r="21616" spans="2:2" x14ac:dyDescent="0.25">
      <c r="B21616"/>
    </row>
    <row r="21617" spans="2:2" x14ac:dyDescent="0.25">
      <c r="B21617"/>
    </row>
    <row r="21618" spans="2:2" x14ac:dyDescent="0.25">
      <c r="B21618"/>
    </row>
    <row r="21619" spans="2:2" x14ac:dyDescent="0.25">
      <c r="B21619"/>
    </row>
    <row r="21620" spans="2:2" x14ac:dyDescent="0.25">
      <c r="B21620"/>
    </row>
    <row r="21621" spans="2:2" x14ac:dyDescent="0.25">
      <c r="B21621"/>
    </row>
    <row r="21622" spans="2:2" x14ac:dyDescent="0.25">
      <c r="B21622"/>
    </row>
    <row r="21623" spans="2:2" x14ac:dyDescent="0.25">
      <c r="B21623"/>
    </row>
    <row r="21624" spans="2:2" x14ac:dyDescent="0.25">
      <c r="B21624"/>
    </row>
    <row r="21625" spans="2:2" x14ac:dyDescent="0.25">
      <c r="B21625"/>
    </row>
    <row r="21626" spans="2:2" x14ac:dyDescent="0.25">
      <c r="B21626"/>
    </row>
    <row r="21627" spans="2:2" x14ac:dyDescent="0.25">
      <c r="B21627"/>
    </row>
    <row r="21628" spans="2:2" x14ac:dyDescent="0.25">
      <c r="B21628"/>
    </row>
    <row r="21629" spans="2:2" x14ac:dyDescent="0.25">
      <c r="B21629"/>
    </row>
    <row r="21630" spans="2:2" x14ac:dyDescent="0.25">
      <c r="B21630"/>
    </row>
    <row r="21631" spans="2:2" x14ac:dyDescent="0.25">
      <c r="B21631"/>
    </row>
    <row r="21632" spans="2:2" x14ac:dyDescent="0.25">
      <c r="B21632"/>
    </row>
    <row r="21633" spans="2:2" x14ac:dyDescent="0.25">
      <c r="B21633"/>
    </row>
    <row r="21634" spans="2:2" x14ac:dyDescent="0.25">
      <c r="B21634"/>
    </row>
    <row r="21635" spans="2:2" x14ac:dyDescent="0.25">
      <c r="B21635"/>
    </row>
    <row r="21636" spans="2:2" x14ac:dyDescent="0.25">
      <c r="B21636"/>
    </row>
    <row r="21637" spans="2:2" x14ac:dyDescent="0.25">
      <c r="B21637"/>
    </row>
    <row r="21638" spans="2:2" x14ac:dyDescent="0.25">
      <c r="B21638"/>
    </row>
    <row r="21639" spans="2:2" x14ac:dyDescent="0.25">
      <c r="B21639"/>
    </row>
    <row r="21640" spans="2:2" x14ac:dyDescent="0.25">
      <c r="B21640"/>
    </row>
    <row r="21641" spans="2:2" x14ac:dyDescent="0.25">
      <c r="B21641"/>
    </row>
    <row r="21642" spans="2:2" x14ac:dyDescent="0.25">
      <c r="B21642"/>
    </row>
    <row r="21643" spans="2:2" x14ac:dyDescent="0.25">
      <c r="B21643"/>
    </row>
    <row r="21644" spans="2:2" x14ac:dyDescent="0.25">
      <c r="B21644"/>
    </row>
    <row r="21645" spans="2:2" x14ac:dyDescent="0.25">
      <c r="B21645"/>
    </row>
    <row r="21646" spans="2:2" x14ac:dyDescent="0.25">
      <c r="B21646"/>
    </row>
    <row r="21647" spans="2:2" x14ac:dyDescent="0.25">
      <c r="B21647"/>
    </row>
    <row r="21648" spans="2:2" x14ac:dyDescent="0.25">
      <c r="B21648"/>
    </row>
    <row r="21649" spans="2:2" x14ac:dyDescent="0.25">
      <c r="B21649"/>
    </row>
    <row r="21650" spans="2:2" x14ac:dyDescent="0.25">
      <c r="B21650"/>
    </row>
    <row r="21651" spans="2:2" x14ac:dyDescent="0.25">
      <c r="B21651"/>
    </row>
    <row r="21652" spans="2:2" x14ac:dyDescent="0.25">
      <c r="B21652"/>
    </row>
    <row r="21653" spans="2:2" x14ac:dyDescent="0.25">
      <c r="B21653"/>
    </row>
    <row r="21654" spans="2:2" x14ac:dyDescent="0.25">
      <c r="B21654"/>
    </row>
    <row r="21655" spans="2:2" x14ac:dyDescent="0.25">
      <c r="B21655"/>
    </row>
    <row r="21656" spans="2:2" x14ac:dyDescent="0.25">
      <c r="B21656"/>
    </row>
    <row r="21657" spans="2:2" x14ac:dyDescent="0.25">
      <c r="B21657"/>
    </row>
    <row r="21658" spans="2:2" x14ac:dyDescent="0.25">
      <c r="B21658"/>
    </row>
    <row r="21659" spans="2:2" x14ac:dyDescent="0.25">
      <c r="B21659"/>
    </row>
    <row r="21660" spans="2:2" x14ac:dyDescent="0.25">
      <c r="B21660"/>
    </row>
    <row r="21661" spans="2:2" x14ac:dyDescent="0.25">
      <c r="B21661"/>
    </row>
    <row r="21662" spans="2:2" x14ac:dyDescent="0.25">
      <c r="B21662"/>
    </row>
    <row r="21663" spans="2:2" x14ac:dyDescent="0.25">
      <c r="B21663"/>
    </row>
    <row r="21664" spans="2:2" x14ac:dyDescent="0.25">
      <c r="B21664"/>
    </row>
    <row r="21665" spans="2:2" x14ac:dyDescent="0.25">
      <c r="B21665"/>
    </row>
    <row r="21666" spans="2:2" x14ac:dyDescent="0.25">
      <c r="B21666"/>
    </row>
    <row r="21667" spans="2:2" x14ac:dyDescent="0.25">
      <c r="B21667"/>
    </row>
    <row r="21668" spans="2:2" x14ac:dyDescent="0.25">
      <c r="B21668"/>
    </row>
    <row r="21669" spans="2:2" x14ac:dyDescent="0.25">
      <c r="B21669"/>
    </row>
    <row r="21670" spans="2:2" x14ac:dyDescent="0.25">
      <c r="B21670"/>
    </row>
    <row r="21671" spans="2:2" x14ac:dyDescent="0.25">
      <c r="B21671"/>
    </row>
    <row r="21672" spans="2:2" x14ac:dyDescent="0.25">
      <c r="B21672"/>
    </row>
    <row r="21673" spans="2:2" x14ac:dyDescent="0.25">
      <c r="B21673"/>
    </row>
    <row r="21674" spans="2:2" x14ac:dyDescent="0.25">
      <c r="B21674"/>
    </row>
    <row r="21675" spans="2:2" x14ac:dyDescent="0.25">
      <c r="B21675"/>
    </row>
    <row r="21676" spans="2:2" x14ac:dyDescent="0.25">
      <c r="B21676"/>
    </row>
    <row r="21677" spans="2:2" x14ac:dyDescent="0.25">
      <c r="B21677"/>
    </row>
    <row r="21678" spans="2:2" x14ac:dyDescent="0.25">
      <c r="B21678"/>
    </row>
    <row r="21679" spans="2:2" x14ac:dyDescent="0.25">
      <c r="B21679"/>
    </row>
    <row r="21680" spans="2:2" x14ac:dyDescent="0.25">
      <c r="B21680"/>
    </row>
    <row r="21681" spans="2:2" x14ac:dyDescent="0.25">
      <c r="B21681"/>
    </row>
    <row r="21682" spans="2:2" x14ac:dyDescent="0.25">
      <c r="B21682"/>
    </row>
    <row r="21683" spans="2:2" x14ac:dyDescent="0.25">
      <c r="B21683"/>
    </row>
    <row r="21684" spans="2:2" x14ac:dyDescent="0.25">
      <c r="B21684"/>
    </row>
    <row r="21685" spans="2:2" x14ac:dyDescent="0.25">
      <c r="B21685"/>
    </row>
    <row r="21686" spans="2:2" x14ac:dyDescent="0.25">
      <c r="B21686"/>
    </row>
    <row r="21687" spans="2:2" x14ac:dyDescent="0.25">
      <c r="B21687"/>
    </row>
    <row r="21688" spans="2:2" x14ac:dyDescent="0.25">
      <c r="B21688"/>
    </row>
    <row r="21689" spans="2:2" x14ac:dyDescent="0.25">
      <c r="B21689"/>
    </row>
    <row r="21690" spans="2:2" x14ac:dyDescent="0.25">
      <c r="B21690"/>
    </row>
    <row r="21691" spans="2:2" x14ac:dyDescent="0.25">
      <c r="B21691"/>
    </row>
    <row r="21692" spans="2:2" x14ac:dyDescent="0.25">
      <c r="B21692"/>
    </row>
    <row r="21693" spans="2:2" x14ac:dyDescent="0.25">
      <c r="B21693"/>
    </row>
    <row r="21694" spans="2:2" x14ac:dyDescent="0.25">
      <c r="B21694"/>
    </row>
    <row r="21695" spans="2:2" x14ac:dyDescent="0.25">
      <c r="B21695"/>
    </row>
    <row r="21696" spans="2:2" x14ac:dyDescent="0.25">
      <c r="B21696"/>
    </row>
    <row r="21697" spans="2:2" x14ac:dyDescent="0.25">
      <c r="B21697"/>
    </row>
    <row r="21698" spans="2:2" x14ac:dyDescent="0.25">
      <c r="B21698"/>
    </row>
    <row r="21699" spans="2:2" x14ac:dyDescent="0.25">
      <c r="B21699"/>
    </row>
    <row r="21700" spans="2:2" x14ac:dyDescent="0.25">
      <c r="B21700"/>
    </row>
    <row r="21701" spans="2:2" x14ac:dyDescent="0.25">
      <c r="B21701"/>
    </row>
    <row r="21702" spans="2:2" x14ac:dyDescent="0.25">
      <c r="B21702"/>
    </row>
    <row r="21703" spans="2:2" x14ac:dyDescent="0.25">
      <c r="B21703"/>
    </row>
    <row r="21704" spans="2:2" x14ac:dyDescent="0.25">
      <c r="B21704"/>
    </row>
    <row r="21705" spans="2:2" x14ac:dyDescent="0.25">
      <c r="B21705"/>
    </row>
    <row r="21706" spans="2:2" x14ac:dyDescent="0.25">
      <c r="B21706"/>
    </row>
    <row r="21707" spans="2:2" x14ac:dyDescent="0.25">
      <c r="B21707"/>
    </row>
    <row r="21708" spans="2:2" x14ac:dyDescent="0.25">
      <c r="B21708"/>
    </row>
    <row r="21709" spans="2:2" x14ac:dyDescent="0.25">
      <c r="B21709"/>
    </row>
    <row r="21710" spans="2:2" x14ac:dyDescent="0.25">
      <c r="B21710"/>
    </row>
    <row r="21711" spans="2:2" x14ac:dyDescent="0.25">
      <c r="B21711"/>
    </row>
    <row r="21712" spans="2:2" x14ac:dyDescent="0.25">
      <c r="B21712"/>
    </row>
    <row r="21713" spans="2:2" x14ac:dyDescent="0.25">
      <c r="B21713"/>
    </row>
    <row r="21714" spans="2:2" x14ac:dyDescent="0.25">
      <c r="B21714"/>
    </row>
    <row r="21715" spans="2:2" x14ac:dyDescent="0.25">
      <c r="B21715"/>
    </row>
    <row r="21716" spans="2:2" x14ac:dyDescent="0.25">
      <c r="B21716"/>
    </row>
    <row r="21717" spans="2:2" x14ac:dyDescent="0.25">
      <c r="B21717"/>
    </row>
    <row r="21718" spans="2:2" x14ac:dyDescent="0.25">
      <c r="B21718"/>
    </row>
    <row r="21719" spans="2:2" x14ac:dyDescent="0.25">
      <c r="B21719"/>
    </row>
    <row r="21720" spans="2:2" x14ac:dyDescent="0.25">
      <c r="B21720"/>
    </row>
    <row r="21721" spans="2:2" x14ac:dyDescent="0.25">
      <c r="B21721"/>
    </row>
    <row r="21722" spans="2:2" x14ac:dyDescent="0.25">
      <c r="B21722"/>
    </row>
    <row r="21723" spans="2:2" x14ac:dyDescent="0.25">
      <c r="B21723"/>
    </row>
    <row r="21724" spans="2:2" x14ac:dyDescent="0.25">
      <c r="B21724"/>
    </row>
    <row r="21725" spans="2:2" x14ac:dyDescent="0.25">
      <c r="B21725"/>
    </row>
    <row r="21726" spans="2:2" x14ac:dyDescent="0.25">
      <c r="B21726"/>
    </row>
    <row r="21727" spans="2:2" x14ac:dyDescent="0.25">
      <c r="B21727"/>
    </row>
    <row r="21728" spans="2:2" x14ac:dyDescent="0.25">
      <c r="B21728"/>
    </row>
    <row r="21729" spans="2:2" x14ac:dyDescent="0.25">
      <c r="B21729"/>
    </row>
    <row r="21730" spans="2:2" x14ac:dyDescent="0.25">
      <c r="B21730"/>
    </row>
    <row r="21731" spans="2:2" x14ac:dyDescent="0.25">
      <c r="B21731"/>
    </row>
    <row r="21732" spans="2:2" x14ac:dyDescent="0.25">
      <c r="B21732"/>
    </row>
    <row r="21733" spans="2:2" x14ac:dyDescent="0.25">
      <c r="B21733"/>
    </row>
    <row r="21734" spans="2:2" x14ac:dyDescent="0.25">
      <c r="B21734"/>
    </row>
    <row r="21735" spans="2:2" x14ac:dyDescent="0.25">
      <c r="B21735"/>
    </row>
    <row r="21736" spans="2:2" x14ac:dyDescent="0.25">
      <c r="B21736"/>
    </row>
    <row r="21737" spans="2:2" x14ac:dyDescent="0.25">
      <c r="B21737"/>
    </row>
    <row r="21738" spans="2:2" x14ac:dyDescent="0.25">
      <c r="B21738"/>
    </row>
    <row r="21739" spans="2:2" x14ac:dyDescent="0.25">
      <c r="B21739"/>
    </row>
    <row r="21740" spans="2:2" x14ac:dyDescent="0.25">
      <c r="B21740"/>
    </row>
    <row r="21741" spans="2:2" x14ac:dyDescent="0.25">
      <c r="B21741"/>
    </row>
    <row r="21742" spans="2:2" x14ac:dyDescent="0.25">
      <c r="B21742"/>
    </row>
    <row r="21743" spans="2:2" x14ac:dyDescent="0.25">
      <c r="B21743"/>
    </row>
    <row r="21744" spans="2:2" x14ac:dyDescent="0.25">
      <c r="B21744"/>
    </row>
    <row r="21745" spans="2:2" x14ac:dyDescent="0.25">
      <c r="B21745"/>
    </row>
    <row r="21746" spans="2:2" x14ac:dyDescent="0.25">
      <c r="B21746"/>
    </row>
    <row r="21747" spans="2:2" x14ac:dyDescent="0.25">
      <c r="B21747"/>
    </row>
    <row r="21748" spans="2:2" x14ac:dyDescent="0.25">
      <c r="B21748"/>
    </row>
    <row r="21749" spans="2:2" x14ac:dyDescent="0.25">
      <c r="B21749"/>
    </row>
    <row r="21750" spans="2:2" x14ac:dyDescent="0.25">
      <c r="B21750"/>
    </row>
    <row r="21751" spans="2:2" x14ac:dyDescent="0.25">
      <c r="B21751"/>
    </row>
    <row r="21752" spans="2:2" x14ac:dyDescent="0.25">
      <c r="B21752"/>
    </row>
    <row r="21753" spans="2:2" x14ac:dyDescent="0.25">
      <c r="B21753"/>
    </row>
    <row r="21754" spans="2:2" x14ac:dyDescent="0.25">
      <c r="B21754"/>
    </row>
    <row r="21755" spans="2:2" x14ac:dyDescent="0.25">
      <c r="B21755"/>
    </row>
    <row r="21756" spans="2:2" x14ac:dyDescent="0.25">
      <c r="B21756"/>
    </row>
    <row r="21757" spans="2:2" x14ac:dyDescent="0.25">
      <c r="B21757"/>
    </row>
    <row r="21758" spans="2:2" x14ac:dyDescent="0.25">
      <c r="B21758"/>
    </row>
    <row r="21759" spans="2:2" x14ac:dyDescent="0.25">
      <c r="B21759"/>
    </row>
    <row r="21760" spans="2:2" x14ac:dyDescent="0.25">
      <c r="B21760"/>
    </row>
    <row r="21761" spans="2:2" x14ac:dyDescent="0.25">
      <c r="B21761"/>
    </row>
    <row r="21762" spans="2:2" x14ac:dyDescent="0.25">
      <c r="B21762"/>
    </row>
    <row r="21763" spans="2:2" x14ac:dyDescent="0.25">
      <c r="B21763"/>
    </row>
    <row r="21764" spans="2:2" x14ac:dyDescent="0.25">
      <c r="B21764"/>
    </row>
    <row r="21765" spans="2:2" x14ac:dyDescent="0.25">
      <c r="B21765"/>
    </row>
    <row r="21766" spans="2:2" x14ac:dyDescent="0.25">
      <c r="B21766"/>
    </row>
    <row r="21767" spans="2:2" x14ac:dyDescent="0.25">
      <c r="B21767"/>
    </row>
    <row r="21768" spans="2:2" x14ac:dyDescent="0.25">
      <c r="B21768"/>
    </row>
    <row r="21769" spans="2:2" x14ac:dyDescent="0.25">
      <c r="B21769"/>
    </row>
    <row r="21770" spans="2:2" x14ac:dyDescent="0.25">
      <c r="B21770"/>
    </row>
    <row r="21771" spans="2:2" x14ac:dyDescent="0.25">
      <c r="B21771"/>
    </row>
    <row r="21772" spans="2:2" x14ac:dyDescent="0.25">
      <c r="B21772"/>
    </row>
    <row r="21773" spans="2:2" x14ac:dyDescent="0.25">
      <c r="B21773"/>
    </row>
    <row r="21774" spans="2:2" x14ac:dyDescent="0.25">
      <c r="B21774"/>
    </row>
    <row r="21775" spans="2:2" x14ac:dyDescent="0.25">
      <c r="B21775"/>
    </row>
    <row r="21776" spans="2:2" x14ac:dyDescent="0.25">
      <c r="B21776"/>
    </row>
    <row r="21777" spans="2:2" x14ac:dyDescent="0.25">
      <c r="B21777"/>
    </row>
    <row r="21778" spans="2:2" x14ac:dyDescent="0.25">
      <c r="B21778"/>
    </row>
    <row r="21779" spans="2:2" x14ac:dyDescent="0.25">
      <c r="B21779"/>
    </row>
    <row r="21780" spans="2:2" x14ac:dyDescent="0.25">
      <c r="B21780"/>
    </row>
    <row r="21781" spans="2:2" x14ac:dyDescent="0.25">
      <c r="B21781"/>
    </row>
    <row r="21782" spans="2:2" x14ac:dyDescent="0.25">
      <c r="B21782"/>
    </row>
    <row r="21783" spans="2:2" x14ac:dyDescent="0.25">
      <c r="B21783"/>
    </row>
    <row r="21784" spans="2:2" x14ac:dyDescent="0.25">
      <c r="B21784"/>
    </row>
    <row r="21785" spans="2:2" x14ac:dyDescent="0.25">
      <c r="B21785"/>
    </row>
    <row r="21786" spans="2:2" x14ac:dyDescent="0.25">
      <c r="B21786"/>
    </row>
    <row r="21787" spans="2:2" x14ac:dyDescent="0.25">
      <c r="B21787"/>
    </row>
    <row r="21788" spans="2:2" x14ac:dyDescent="0.25">
      <c r="B21788"/>
    </row>
    <row r="21789" spans="2:2" x14ac:dyDescent="0.25">
      <c r="B21789"/>
    </row>
    <row r="21790" spans="2:2" x14ac:dyDescent="0.25">
      <c r="B21790"/>
    </row>
    <row r="21791" spans="2:2" x14ac:dyDescent="0.25">
      <c r="B21791"/>
    </row>
    <row r="21792" spans="2:2" x14ac:dyDescent="0.25">
      <c r="B21792"/>
    </row>
    <row r="21793" spans="2:2" x14ac:dyDescent="0.25">
      <c r="B21793"/>
    </row>
    <row r="21794" spans="2:2" x14ac:dyDescent="0.25">
      <c r="B21794"/>
    </row>
    <row r="21795" spans="2:2" x14ac:dyDescent="0.25">
      <c r="B21795"/>
    </row>
    <row r="21796" spans="2:2" x14ac:dyDescent="0.25">
      <c r="B21796"/>
    </row>
    <row r="21797" spans="2:2" x14ac:dyDescent="0.25">
      <c r="B21797"/>
    </row>
    <row r="21798" spans="2:2" x14ac:dyDescent="0.25">
      <c r="B21798"/>
    </row>
    <row r="21799" spans="2:2" x14ac:dyDescent="0.25">
      <c r="B21799"/>
    </row>
    <row r="21800" spans="2:2" x14ac:dyDescent="0.25">
      <c r="B21800"/>
    </row>
    <row r="21801" spans="2:2" x14ac:dyDescent="0.25">
      <c r="B21801"/>
    </row>
    <row r="21802" spans="2:2" x14ac:dyDescent="0.25">
      <c r="B21802"/>
    </row>
    <row r="21803" spans="2:2" x14ac:dyDescent="0.25">
      <c r="B21803"/>
    </row>
    <row r="21804" spans="2:2" x14ac:dyDescent="0.25">
      <c r="B21804"/>
    </row>
    <row r="21805" spans="2:2" x14ac:dyDescent="0.25">
      <c r="B21805"/>
    </row>
    <row r="21806" spans="2:2" x14ac:dyDescent="0.25">
      <c r="B21806"/>
    </row>
    <row r="21807" spans="2:2" x14ac:dyDescent="0.25">
      <c r="B21807"/>
    </row>
    <row r="21808" spans="2:2" x14ac:dyDescent="0.25">
      <c r="B21808"/>
    </row>
    <row r="21809" spans="2:2" x14ac:dyDescent="0.25">
      <c r="B21809"/>
    </row>
    <row r="21810" spans="2:2" x14ac:dyDescent="0.25">
      <c r="B21810"/>
    </row>
    <row r="21811" spans="2:2" x14ac:dyDescent="0.25">
      <c r="B21811"/>
    </row>
    <row r="21812" spans="2:2" x14ac:dyDescent="0.25">
      <c r="B21812"/>
    </row>
    <row r="21813" spans="2:2" x14ac:dyDescent="0.25">
      <c r="B21813"/>
    </row>
    <row r="21814" spans="2:2" x14ac:dyDescent="0.25">
      <c r="B21814"/>
    </row>
    <row r="21815" spans="2:2" x14ac:dyDescent="0.25">
      <c r="B21815"/>
    </row>
    <row r="21816" spans="2:2" x14ac:dyDescent="0.25">
      <c r="B21816"/>
    </row>
    <row r="21817" spans="2:2" x14ac:dyDescent="0.25">
      <c r="B21817"/>
    </row>
    <row r="21818" spans="2:2" x14ac:dyDescent="0.25">
      <c r="B21818"/>
    </row>
    <row r="21819" spans="2:2" x14ac:dyDescent="0.25">
      <c r="B21819"/>
    </row>
    <row r="21820" spans="2:2" x14ac:dyDescent="0.25">
      <c r="B21820"/>
    </row>
    <row r="21821" spans="2:2" x14ac:dyDescent="0.25">
      <c r="B21821"/>
    </row>
    <row r="21822" spans="2:2" x14ac:dyDescent="0.25">
      <c r="B21822"/>
    </row>
    <row r="21823" spans="2:2" x14ac:dyDescent="0.25">
      <c r="B21823"/>
    </row>
    <row r="21824" spans="2:2" x14ac:dyDescent="0.25">
      <c r="B21824"/>
    </row>
    <row r="21825" spans="2:2" x14ac:dyDescent="0.25">
      <c r="B21825"/>
    </row>
    <row r="21826" spans="2:2" x14ac:dyDescent="0.25">
      <c r="B21826"/>
    </row>
    <row r="21827" spans="2:2" x14ac:dyDescent="0.25">
      <c r="B21827"/>
    </row>
    <row r="21828" spans="2:2" x14ac:dyDescent="0.25">
      <c r="B21828"/>
    </row>
    <row r="21829" spans="2:2" x14ac:dyDescent="0.25">
      <c r="B21829"/>
    </row>
    <row r="21830" spans="2:2" x14ac:dyDescent="0.25">
      <c r="B21830"/>
    </row>
    <row r="21831" spans="2:2" x14ac:dyDescent="0.25">
      <c r="B21831"/>
    </row>
    <row r="21832" spans="2:2" x14ac:dyDescent="0.25">
      <c r="B21832"/>
    </row>
    <row r="21833" spans="2:2" x14ac:dyDescent="0.25">
      <c r="B21833"/>
    </row>
    <row r="21834" spans="2:2" x14ac:dyDescent="0.25">
      <c r="B21834"/>
    </row>
    <row r="21835" spans="2:2" x14ac:dyDescent="0.25">
      <c r="B21835"/>
    </row>
    <row r="21836" spans="2:2" x14ac:dyDescent="0.25">
      <c r="B21836"/>
    </row>
    <row r="21837" spans="2:2" x14ac:dyDescent="0.25">
      <c r="B21837"/>
    </row>
    <row r="21838" spans="2:2" x14ac:dyDescent="0.25">
      <c r="B21838"/>
    </row>
    <row r="21839" spans="2:2" x14ac:dyDescent="0.25">
      <c r="B21839"/>
    </row>
    <row r="21840" spans="2:2" x14ac:dyDescent="0.25">
      <c r="B21840"/>
    </row>
    <row r="21841" spans="2:2" x14ac:dyDescent="0.25">
      <c r="B21841"/>
    </row>
    <row r="21842" spans="2:2" x14ac:dyDescent="0.25">
      <c r="B21842"/>
    </row>
    <row r="21843" spans="2:2" x14ac:dyDescent="0.25">
      <c r="B21843"/>
    </row>
    <row r="21844" spans="2:2" x14ac:dyDescent="0.25">
      <c r="B21844"/>
    </row>
    <row r="21845" spans="2:2" x14ac:dyDescent="0.25">
      <c r="B21845"/>
    </row>
    <row r="21846" spans="2:2" x14ac:dyDescent="0.25">
      <c r="B21846"/>
    </row>
    <row r="21847" spans="2:2" x14ac:dyDescent="0.25">
      <c r="B21847"/>
    </row>
    <row r="21848" spans="2:2" x14ac:dyDescent="0.25">
      <c r="B21848"/>
    </row>
    <row r="21849" spans="2:2" x14ac:dyDescent="0.25">
      <c r="B21849"/>
    </row>
    <row r="21850" spans="2:2" x14ac:dyDescent="0.25">
      <c r="B21850"/>
    </row>
    <row r="21851" spans="2:2" x14ac:dyDescent="0.25">
      <c r="B21851"/>
    </row>
    <row r="21852" spans="2:2" x14ac:dyDescent="0.25">
      <c r="B21852"/>
    </row>
    <row r="21853" spans="2:2" x14ac:dyDescent="0.25">
      <c r="B21853"/>
    </row>
    <row r="21854" spans="2:2" x14ac:dyDescent="0.25">
      <c r="B21854"/>
    </row>
    <row r="21855" spans="2:2" x14ac:dyDescent="0.25">
      <c r="B21855"/>
    </row>
    <row r="21856" spans="2:2" x14ac:dyDescent="0.25">
      <c r="B21856"/>
    </row>
    <row r="21857" spans="2:2" x14ac:dyDescent="0.25">
      <c r="B21857"/>
    </row>
    <row r="21858" spans="2:2" x14ac:dyDescent="0.25">
      <c r="B21858"/>
    </row>
    <row r="21859" spans="2:2" x14ac:dyDescent="0.25">
      <c r="B21859"/>
    </row>
    <row r="21860" spans="2:2" x14ac:dyDescent="0.25">
      <c r="B21860"/>
    </row>
    <row r="21861" spans="2:2" x14ac:dyDescent="0.25">
      <c r="B21861"/>
    </row>
    <row r="21862" spans="2:2" x14ac:dyDescent="0.25">
      <c r="B21862"/>
    </row>
    <row r="21863" spans="2:2" x14ac:dyDescent="0.25">
      <c r="B21863"/>
    </row>
    <row r="21864" spans="2:2" x14ac:dyDescent="0.25">
      <c r="B21864"/>
    </row>
    <row r="21865" spans="2:2" x14ac:dyDescent="0.25">
      <c r="B21865"/>
    </row>
    <row r="21866" spans="2:2" x14ac:dyDescent="0.25">
      <c r="B21866"/>
    </row>
    <row r="21867" spans="2:2" x14ac:dyDescent="0.25">
      <c r="B21867"/>
    </row>
    <row r="21868" spans="2:2" x14ac:dyDescent="0.25">
      <c r="B21868"/>
    </row>
    <row r="21869" spans="2:2" x14ac:dyDescent="0.25">
      <c r="B21869"/>
    </row>
    <row r="21870" spans="2:2" x14ac:dyDescent="0.25">
      <c r="B21870"/>
    </row>
    <row r="21871" spans="2:2" x14ac:dyDescent="0.25">
      <c r="B21871"/>
    </row>
    <row r="21872" spans="2:2" x14ac:dyDescent="0.25">
      <c r="B21872"/>
    </row>
    <row r="21873" spans="2:2" x14ac:dyDescent="0.25">
      <c r="B21873"/>
    </row>
    <row r="21874" spans="2:2" x14ac:dyDescent="0.25">
      <c r="B21874"/>
    </row>
    <row r="21875" spans="2:2" x14ac:dyDescent="0.25">
      <c r="B21875"/>
    </row>
    <row r="21876" spans="2:2" x14ac:dyDescent="0.25">
      <c r="B21876"/>
    </row>
    <row r="21877" spans="2:2" x14ac:dyDescent="0.25">
      <c r="B21877"/>
    </row>
    <row r="21878" spans="2:2" x14ac:dyDescent="0.25">
      <c r="B21878"/>
    </row>
    <row r="21879" spans="2:2" x14ac:dyDescent="0.25">
      <c r="B21879"/>
    </row>
    <row r="21880" spans="2:2" x14ac:dyDescent="0.25">
      <c r="B21880"/>
    </row>
    <row r="21881" spans="2:2" x14ac:dyDescent="0.25">
      <c r="B21881"/>
    </row>
    <row r="21882" spans="2:2" x14ac:dyDescent="0.25">
      <c r="B21882"/>
    </row>
    <row r="21883" spans="2:2" x14ac:dyDescent="0.25">
      <c r="B21883"/>
    </row>
    <row r="21884" spans="2:2" x14ac:dyDescent="0.25">
      <c r="B21884"/>
    </row>
    <row r="21885" spans="2:2" x14ac:dyDescent="0.25">
      <c r="B21885"/>
    </row>
    <row r="21886" spans="2:2" x14ac:dyDescent="0.25">
      <c r="B21886"/>
    </row>
    <row r="21887" spans="2:2" x14ac:dyDescent="0.25">
      <c r="B21887"/>
    </row>
    <row r="21888" spans="2:2" x14ac:dyDescent="0.25">
      <c r="B21888"/>
    </row>
    <row r="21889" spans="2:2" x14ac:dyDescent="0.25">
      <c r="B21889"/>
    </row>
    <row r="21890" spans="2:2" x14ac:dyDescent="0.25">
      <c r="B21890"/>
    </row>
    <row r="21891" spans="2:2" x14ac:dyDescent="0.25">
      <c r="B21891"/>
    </row>
    <row r="21892" spans="2:2" x14ac:dyDescent="0.25">
      <c r="B21892"/>
    </row>
    <row r="21893" spans="2:2" x14ac:dyDescent="0.25">
      <c r="B21893"/>
    </row>
    <row r="21894" spans="2:2" x14ac:dyDescent="0.25">
      <c r="B21894"/>
    </row>
    <row r="21895" spans="2:2" x14ac:dyDescent="0.25">
      <c r="B21895"/>
    </row>
    <row r="21896" spans="2:2" x14ac:dyDescent="0.25">
      <c r="B21896"/>
    </row>
    <row r="21897" spans="2:2" x14ac:dyDescent="0.25">
      <c r="B21897"/>
    </row>
    <row r="21898" spans="2:2" x14ac:dyDescent="0.25">
      <c r="B21898"/>
    </row>
    <row r="21899" spans="2:2" x14ac:dyDescent="0.25">
      <c r="B21899"/>
    </row>
    <row r="21900" spans="2:2" x14ac:dyDescent="0.25">
      <c r="B21900"/>
    </row>
    <row r="21901" spans="2:2" x14ac:dyDescent="0.25">
      <c r="B21901"/>
    </row>
    <row r="21902" spans="2:2" x14ac:dyDescent="0.25">
      <c r="B21902"/>
    </row>
    <row r="21903" spans="2:2" x14ac:dyDescent="0.25">
      <c r="B21903"/>
    </row>
    <row r="21904" spans="2:2" x14ac:dyDescent="0.25">
      <c r="B21904"/>
    </row>
    <row r="21905" spans="2:2" x14ac:dyDescent="0.25">
      <c r="B21905"/>
    </row>
    <row r="21906" spans="2:2" x14ac:dyDescent="0.25">
      <c r="B21906"/>
    </row>
    <row r="21907" spans="2:2" x14ac:dyDescent="0.25">
      <c r="B21907"/>
    </row>
    <row r="21908" spans="2:2" x14ac:dyDescent="0.25">
      <c r="B21908"/>
    </row>
    <row r="21909" spans="2:2" x14ac:dyDescent="0.25">
      <c r="B21909"/>
    </row>
    <row r="21910" spans="2:2" x14ac:dyDescent="0.25">
      <c r="B21910"/>
    </row>
    <row r="21911" spans="2:2" x14ac:dyDescent="0.25">
      <c r="B21911"/>
    </row>
    <row r="21912" spans="2:2" x14ac:dyDescent="0.25">
      <c r="B21912"/>
    </row>
    <row r="21913" spans="2:2" x14ac:dyDescent="0.25">
      <c r="B21913"/>
    </row>
    <row r="21914" spans="2:2" x14ac:dyDescent="0.25">
      <c r="B21914"/>
    </row>
    <row r="21915" spans="2:2" x14ac:dyDescent="0.25">
      <c r="B21915"/>
    </row>
    <row r="21916" spans="2:2" x14ac:dyDescent="0.25">
      <c r="B21916"/>
    </row>
    <row r="21917" spans="2:2" x14ac:dyDescent="0.25">
      <c r="B21917"/>
    </row>
    <row r="21918" spans="2:2" x14ac:dyDescent="0.25">
      <c r="B21918"/>
    </row>
    <row r="21919" spans="2:2" x14ac:dyDescent="0.25">
      <c r="B21919"/>
    </row>
    <row r="21920" spans="2:2" x14ac:dyDescent="0.25">
      <c r="B21920"/>
    </row>
    <row r="21921" spans="2:2" x14ac:dyDescent="0.25">
      <c r="B21921"/>
    </row>
    <row r="21922" spans="2:2" x14ac:dyDescent="0.25">
      <c r="B21922"/>
    </row>
    <row r="21923" spans="2:2" x14ac:dyDescent="0.25">
      <c r="B21923"/>
    </row>
    <row r="21924" spans="2:2" x14ac:dyDescent="0.25">
      <c r="B21924"/>
    </row>
    <row r="21925" spans="2:2" x14ac:dyDescent="0.25">
      <c r="B21925"/>
    </row>
    <row r="21926" spans="2:2" x14ac:dyDescent="0.25">
      <c r="B21926"/>
    </row>
    <row r="21927" spans="2:2" x14ac:dyDescent="0.25">
      <c r="B21927"/>
    </row>
    <row r="21928" spans="2:2" x14ac:dyDescent="0.25">
      <c r="B21928"/>
    </row>
    <row r="21929" spans="2:2" x14ac:dyDescent="0.25">
      <c r="B21929"/>
    </row>
    <row r="21930" spans="2:2" x14ac:dyDescent="0.25">
      <c r="B21930"/>
    </row>
    <row r="21931" spans="2:2" x14ac:dyDescent="0.25">
      <c r="B21931"/>
    </row>
    <row r="21932" spans="2:2" x14ac:dyDescent="0.25">
      <c r="B21932"/>
    </row>
    <row r="21933" spans="2:2" x14ac:dyDescent="0.25">
      <c r="B21933"/>
    </row>
    <row r="21934" spans="2:2" x14ac:dyDescent="0.25">
      <c r="B21934"/>
    </row>
    <row r="21935" spans="2:2" x14ac:dyDescent="0.25">
      <c r="B21935"/>
    </row>
    <row r="21936" spans="2:2" x14ac:dyDescent="0.25">
      <c r="B21936"/>
    </row>
    <row r="21937" spans="2:2" x14ac:dyDescent="0.25">
      <c r="B21937"/>
    </row>
    <row r="21938" spans="2:2" x14ac:dyDescent="0.25">
      <c r="B21938"/>
    </row>
    <row r="21939" spans="2:2" x14ac:dyDescent="0.25">
      <c r="B21939"/>
    </row>
    <row r="21940" spans="2:2" x14ac:dyDescent="0.25">
      <c r="B21940"/>
    </row>
    <row r="21941" spans="2:2" x14ac:dyDescent="0.25">
      <c r="B21941"/>
    </row>
    <row r="21942" spans="2:2" x14ac:dyDescent="0.25">
      <c r="B21942"/>
    </row>
    <row r="21943" spans="2:2" x14ac:dyDescent="0.25">
      <c r="B21943"/>
    </row>
    <row r="21944" spans="2:2" x14ac:dyDescent="0.25">
      <c r="B21944"/>
    </row>
    <row r="21945" spans="2:2" x14ac:dyDescent="0.25">
      <c r="B21945"/>
    </row>
    <row r="21946" spans="2:2" x14ac:dyDescent="0.25">
      <c r="B21946"/>
    </row>
    <row r="21947" spans="2:2" x14ac:dyDescent="0.25">
      <c r="B21947"/>
    </row>
    <row r="21948" spans="2:2" x14ac:dyDescent="0.25">
      <c r="B21948"/>
    </row>
    <row r="21949" spans="2:2" x14ac:dyDescent="0.25">
      <c r="B21949"/>
    </row>
    <row r="21950" spans="2:2" x14ac:dyDescent="0.25">
      <c r="B21950"/>
    </row>
    <row r="21951" spans="2:2" x14ac:dyDescent="0.25">
      <c r="B21951"/>
    </row>
    <row r="21952" spans="2:2" x14ac:dyDescent="0.25">
      <c r="B21952"/>
    </row>
    <row r="21953" spans="2:2" x14ac:dyDescent="0.25">
      <c r="B21953"/>
    </row>
    <row r="21954" spans="2:2" x14ac:dyDescent="0.25">
      <c r="B21954"/>
    </row>
    <row r="21955" spans="2:2" x14ac:dyDescent="0.25">
      <c r="B21955"/>
    </row>
    <row r="21956" spans="2:2" x14ac:dyDescent="0.25">
      <c r="B21956"/>
    </row>
    <row r="21957" spans="2:2" x14ac:dyDescent="0.25">
      <c r="B21957"/>
    </row>
    <row r="21958" spans="2:2" x14ac:dyDescent="0.25">
      <c r="B21958"/>
    </row>
    <row r="21959" spans="2:2" x14ac:dyDescent="0.25">
      <c r="B21959"/>
    </row>
    <row r="21960" spans="2:2" x14ac:dyDescent="0.25">
      <c r="B21960"/>
    </row>
    <row r="21961" spans="2:2" x14ac:dyDescent="0.25">
      <c r="B21961"/>
    </row>
    <row r="21962" spans="2:2" x14ac:dyDescent="0.25">
      <c r="B21962"/>
    </row>
    <row r="21963" spans="2:2" x14ac:dyDescent="0.25">
      <c r="B21963"/>
    </row>
    <row r="21964" spans="2:2" x14ac:dyDescent="0.25">
      <c r="B21964"/>
    </row>
    <row r="21965" spans="2:2" x14ac:dyDescent="0.25">
      <c r="B21965"/>
    </row>
    <row r="21966" spans="2:2" x14ac:dyDescent="0.25">
      <c r="B21966"/>
    </row>
    <row r="21967" spans="2:2" x14ac:dyDescent="0.25">
      <c r="B21967"/>
    </row>
    <row r="21968" spans="2:2" x14ac:dyDescent="0.25">
      <c r="B21968"/>
    </row>
    <row r="21969" spans="2:2" x14ac:dyDescent="0.25">
      <c r="B21969"/>
    </row>
    <row r="21970" spans="2:2" x14ac:dyDescent="0.25">
      <c r="B21970"/>
    </row>
    <row r="21971" spans="2:2" x14ac:dyDescent="0.25">
      <c r="B21971"/>
    </row>
    <row r="21972" spans="2:2" x14ac:dyDescent="0.25">
      <c r="B21972"/>
    </row>
    <row r="21973" spans="2:2" x14ac:dyDescent="0.25">
      <c r="B21973"/>
    </row>
    <row r="21974" spans="2:2" x14ac:dyDescent="0.25">
      <c r="B21974"/>
    </row>
    <row r="21975" spans="2:2" x14ac:dyDescent="0.25">
      <c r="B21975"/>
    </row>
    <row r="21976" spans="2:2" x14ac:dyDescent="0.25">
      <c r="B21976"/>
    </row>
    <row r="21977" spans="2:2" x14ac:dyDescent="0.25">
      <c r="B21977"/>
    </row>
    <row r="21978" spans="2:2" x14ac:dyDescent="0.25">
      <c r="B21978"/>
    </row>
    <row r="21979" spans="2:2" x14ac:dyDescent="0.25">
      <c r="B21979"/>
    </row>
    <row r="21980" spans="2:2" x14ac:dyDescent="0.25">
      <c r="B21980"/>
    </row>
    <row r="21981" spans="2:2" x14ac:dyDescent="0.25">
      <c r="B21981"/>
    </row>
    <row r="21982" spans="2:2" x14ac:dyDescent="0.25">
      <c r="B21982"/>
    </row>
    <row r="21983" spans="2:2" x14ac:dyDescent="0.25">
      <c r="B21983"/>
    </row>
    <row r="21984" spans="2:2" x14ac:dyDescent="0.25">
      <c r="B21984"/>
    </row>
    <row r="21985" spans="2:2" x14ac:dyDescent="0.25">
      <c r="B21985"/>
    </row>
    <row r="21986" spans="2:2" x14ac:dyDescent="0.25">
      <c r="B21986"/>
    </row>
    <row r="21987" spans="2:2" x14ac:dyDescent="0.25">
      <c r="B21987"/>
    </row>
    <row r="21988" spans="2:2" x14ac:dyDescent="0.25">
      <c r="B21988"/>
    </row>
    <row r="21989" spans="2:2" x14ac:dyDescent="0.25">
      <c r="B21989"/>
    </row>
    <row r="21990" spans="2:2" x14ac:dyDescent="0.25">
      <c r="B21990"/>
    </row>
    <row r="21991" spans="2:2" x14ac:dyDescent="0.25">
      <c r="B21991"/>
    </row>
    <row r="21992" spans="2:2" x14ac:dyDescent="0.25">
      <c r="B21992"/>
    </row>
    <row r="21993" spans="2:2" x14ac:dyDescent="0.25">
      <c r="B21993"/>
    </row>
    <row r="21994" spans="2:2" x14ac:dyDescent="0.25">
      <c r="B21994"/>
    </row>
    <row r="21995" spans="2:2" x14ac:dyDescent="0.25">
      <c r="B21995"/>
    </row>
    <row r="21996" spans="2:2" x14ac:dyDescent="0.25">
      <c r="B21996"/>
    </row>
    <row r="21997" spans="2:2" x14ac:dyDescent="0.25">
      <c r="B21997"/>
    </row>
    <row r="21998" spans="2:2" x14ac:dyDescent="0.25">
      <c r="B21998"/>
    </row>
    <row r="21999" spans="2:2" x14ac:dyDescent="0.25">
      <c r="B21999"/>
    </row>
    <row r="22000" spans="2:2" x14ac:dyDescent="0.25">
      <c r="B22000"/>
    </row>
    <row r="22001" spans="2:2" x14ac:dyDescent="0.25">
      <c r="B22001"/>
    </row>
    <row r="22002" spans="2:2" x14ac:dyDescent="0.25">
      <c r="B22002"/>
    </row>
    <row r="22003" spans="2:2" x14ac:dyDescent="0.25">
      <c r="B22003"/>
    </row>
    <row r="22004" spans="2:2" x14ac:dyDescent="0.25">
      <c r="B22004"/>
    </row>
    <row r="22005" spans="2:2" x14ac:dyDescent="0.25">
      <c r="B22005"/>
    </row>
    <row r="22006" spans="2:2" x14ac:dyDescent="0.25">
      <c r="B22006"/>
    </row>
    <row r="22007" spans="2:2" x14ac:dyDescent="0.25">
      <c r="B22007"/>
    </row>
    <row r="22008" spans="2:2" x14ac:dyDescent="0.25">
      <c r="B22008"/>
    </row>
    <row r="22009" spans="2:2" x14ac:dyDescent="0.25">
      <c r="B22009"/>
    </row>
    <row r="22010" spans="2:2" x14ac:dyDescent="0.25">
      <c r="B22010"/>
    </row>
    <row r="22011" spans="2:2" x14ac:dyDescent="0.25">
      <c r="B22011"/>
    </row>
    <row r="22012" spans="2:2" x14ac:dyDescent="0.25">
      <c r="B22012"/>
    </row>
    <row r="22013" spans="2:2" x14ac:dyDescent="0.25">
      <c r="B22013"/>
    </row>
    <row r="22014" spans="2:2" x14ac:dyDescent="0.25">
      <c r="B22014"/>
    </row>
    <row r="22015" spans="2:2" x14ac:dyDescent="0.25">
      <c r="B22015"/>
    </row>
    <row r="22016" spans="2:2" x14ac:dyDescent="0.25">
      <c r="B22016"/>
    </row>
    <row r="22017" spans="2:2" x14ac:dyDescent="0.25">
      <c r="B22017"/>
    </row>
    <row r="22018" spans="2:2" x14ac:dyDescent="0.25">
      <c r="B22018"/>
    </row>
    <row r="22019" spans="2:2" x14ac:dyDescent="0.25">
      <c r="B22019"/>
    </row>
    <row r="22020" spans="2:2" x14ac:dyDescent="0.25">
      <c r="B22020"/>
    </row>
    <row r="22021" spans="2:2" x14ac:dyDescent="0.25">
      <c r="B22021"/>
    </row>
    <row r="22022" spans="2:2" x14ac:dyDescent="0.25">
      <c r="B22022"/>
    </row>
    <row r="22023" spans="2:2" x14ac:dyDescent="0.25">
      <c r="B22023"/>
    </row>
    <row r="22024" spans="2:2" x14ac:dyDescent="0.25">
      <c r="B22024"/>
    </row>
    <row r="22025" spans="2:2" x14ac:dyDescent="0.25">
      <c r="B22025"/>
    </row>
    <row r="22026" spans="2:2" x14ac:dyDescent="0.25">
      <c r="B22026"/>
    </row>
    <row r="22027" spans="2:2" x14ac:dyDescent="0.25">
      <c r="B22027"/>
    </row>
    <row r="22028" spans="2:2" x14ac:dyDescent="0.25">
      <c r="B22028"/>
    </row>
    <row r="22029" spans="2:2" x14ac:dyDescent="0.25">
      <c r="B22029"/>
    </row>
    <row r="22030" spans="2:2" x14ac:dyDescent="0.25">
      <c r="B22030"/>
    </row>
    <row r="22031" spans="2:2" x14ac:dyDescent="0.25">
      <c r="B22031"/>
    </row>
    <row r="22032" spans="2:2" x14ac:dyDescent="0.25">
      <c r="B22032"/>
    </row>
    <row r="22033" spans="2:2" x14ac:dyDescent="0.25">
      <c r="B22033"/>
    </row>
    <row r="22034" spans="2:2" x14ac:dyDescent="0.25">
      <c r="B22034"/>
    </row>
    <row r="22035" spans="2:2" x14ac:dyDescent="0.25">
      <c r="B22035"/>
    </row>
    <row r="22036" spans="2:2" x14ac:dyDescent="0.25">
      <c r="B22036"/>
    </row>
    <row r="22037" spans="2:2" x14ac:dyDescent="0.25">
      <c r="B22037"/>
    </row>
    <row r="22038" spans="2:2" x14ac:dyDescent="0.25">
      <c r="B22038"/>
    </row>
    <row r="22039" spans="2:2" x14ac:dyDescent="0.25">
      <c r="B22039"/>
    </row>
    <row r="22040" spans="2:2" x14ac:dyDescent="0.25">
      <c r="B22040"/>
    </row>
    <row r="22041" spans="2:2" x14ac:dyDescent="0.25">
      <c r="B22041"/>
    </row>
    <row r="22042" spans="2:2" x14ac:dyDescent="0.25">
      <c r="B22042"/>
    </row>
    <row r="22043" spans="2:2" x14ac:dyDescent="0.25">
      <c r="B22043"/>
    </row>
    <row r="22044" spans="2:2" x14ac:dyDescent="0.25">
      <c r="B22044"/>
    </row>
    <row r="22045" spans="2:2" x14ac:dyDescent="0.25">
      <c r="B22045"/>
    </row>
    <row r="22046" spans="2:2" x14ac:dyDescent="0.25">
      <c r="B22046"/>
    </row>
    <row r="22047" spans="2:2" x14ac:dyDescent="0.25">
      <c r="B22047"/>
    </row>
    <row r="22048" spans="2:2" x14ac:dyDescent="0.25">
      <c r="B22048"/>
    </row>
    <row r="22049" spans="2:2" x14ac:dyDescent="0.25">
      <c r="B22049"/>
    </row>
    <row r="22050" spans="2:2" x14ac:dyDescent="0.25">
      <c r="B22050"/>
    </row>
    <row r="22051" spans="2:2" x14ac:dyDescent="0.25">
      <c r="B22051"/>
    </row>
    <row r="22052" spans="2:2" x14ac:dyDescent="0.25">
      <c r="B22052"/>
    </row>
    <row r="22053" spans="2:2" x14ac:dyDescent="0.25">
      <c r="B22053"/>
    </row>
    <row r="22054" spans="2:2" x14ac:dyDescent="0.25">
      <c r="B22054"/>
    </row>
    <row r="22055" spans="2:2" x14ac:dyDescent="0.25">
      <c r="B22055"/>
    </row>
    <row r="22056" spans="2:2" x14ac:dyDescent="0.25">
      <c r="B22056"/>
    </row>
    <row r="22057" spans="2:2" x14ac:dyDescent="0.25">
      <c r="B22057"/>
    </row>
    <row r="22058" spans="2:2" x14ac:dyDescent="0.25">
      <c r="B22058"/>
    </row>
    <row r="22059" spans="2:2" x14ac:dyDescent="0.25">
      <c r="B22059"/>
    </row>
    <row r="22060" spans="2:2" x14ac:dyDescent="0.25">
      <c r="B22060"/>
    </row>
    <row r="22061" spans="2:2" x14ac:dyDescent="0.25">
      <c r="B22061"/>
    </row>
    <row r="22062" spans="2:2" x14ac:dyDescent="0.25">
      <c r="B22062"/>
    </row>
    <row r="22063" spans="2:2" x14ac:dyDescent="0.25">
      <c r="B22063"/>
    </row>
    <row r="22064" spans="2:2" x14ac:dyDescent="0.25">
      <c r="B22064"/>
    </row>
    <row r="22065" spans="2:2" x14ac:dyDescent="0.25">
      <c r="B22065"/>
    </row>
    <row r="22066" spans="2:2" x14ac:dyDescent="0.25">
      <c r="B22066"/>
    </row>
    <row r="22067" spans="2:2" x14ac:dyDescent="0.25">
      <c r="B22067"/>
    </row>
    <row r="22068" spans="2:2" x14ac:dyDescent="0.25">
      <c r="B22068"/>
    </row>
    <row r="22069" spans="2:2" x14ac:dyDescent="0.25">
      <c r="B22069"/>
    </row>
    <row r="22070" spans="2:2" x14ac:dyDescent="0.25">
      <c r="B22070"/>
    </row>
    <row r="22071" spans="2:2" x14ac:dyDescent="0.25">
      <c r="B22071"/>
    </row>
    <row r="22072" spans="2:2" x14ac:dyDescent="0.25">
      <c r="B22072"/>
    </row>
    <row r="22073" spans="2:2" x14ac:dyDescent="0.25">
      <c r="B22073"/>
    </row>
    <row r="22074" spans="2:2" x14ac:dyDescent="0.25">
      <c r="B22074"/>
    </row>
    <row r="22075" spans="2:2" x14ac:dyDescent="0.25">
      <c r="B22075"/>
    </row>
    <row r="22076" spans="2:2" x14ac:dyDescent="0.25">
      <c r="B22076"/>
    </row>
    <row r="22077" spans="2:2" x14ac:dyDescent="0.25">
      <c r="B22077"/>
    </row>
    <row r="22078" spans="2:2" x14ac:dyDescent="0.25">
      <c r="B22078"/>
    </row>
    <row r="22079" spans="2:2" x14ac:dyDescent="0.25">
      <c r="B22079"/>
    </row>
    <row r="22080" spans="2:2" x14ac:dyDescent="0.25">
      <c r="B22080"/>
    </row>
    <row r="22081" spans="2:2" x14ac:dyDescent="0.25">
      <c r="B22081"/>
    </row>
    <row r="22082" spans="2:2" x14ac:dyDescent="0.25">
      <c r="B22082"/>
    </row>
    <row r="22083" spans="2:2" x14ac:dyDescent="0.25">
      <c r="B22083"/>
    </row>
    <row r="22084" spans="2:2" x14ac:dyDescent="0.25">
      <c r="B22084"/>
    </row>
    <row r="22085" spans="2:2" x14ac:dyDescent="0.25">
      <c r="B22085"/>
    </row>
    <row r="22086" spans="2:2" x14ac:dyDescent="0.25">
      <c r="B22086"/>
    </row>
    <row r="22087" spans="2:2" x14ac:dyDescent="0.25">
      <c r="B22087"/>
    </row>
    <row r="22088" spans="2:2" x14ac:dyDescent="0.25">
      <c r="B22088"/>
    </row>
    <row r="22089" spans="2:2" x14ac:dyDescent="0.25">
      <c r="B22089"/>
    </row>
    <row r="22090" spans="2:2" x14ac:dyDescent="0.25">
      <c r="B22090"/>
    </row>
    <row r="22091" spans="2:2" x14ac:dyDescent="0.25">
      <c r="B22091"/>
    </row>
    <row r="22092" spans="2:2" x14ac:dyDescent="0.25">
      <c r="B22092"/>
    </row>
    <row r="22093" spans="2:2" x14ac:dyDescent="0.25">
      <c r="B22093"/>
    </row>
    <row r="22094" spans="2:2" x14ac:dyDescent="0.25">
      <c r="B22094"/>
    </row>
    <row r="22095" spans="2:2" x14ac:dyDescent="0.25">
      <c r="B22095"/>
    </row>
    <row r="22096" spans="2:2" x14ac:dyDescent="0.25">
      <c r="B22096"/>
    </row>
    <row r="22097" spans="2:2" x14ac:dyDescent="0.25">
      <c r="B22097"/>
    </row>
    <row r="22098" spans="2:2" x14ac:dyDescent="0.25">
      <c r="B22098"/>
    </row>
    <row r="22099" spans="2:2" x14ac:dyDescent="0.25">
      <c r="B22099"/>
    </row>
    <row r="22100" spans="2:2" x14ac:dyDescent="0.25">
      <c r="B22100"/>
    </row>
    <row r="22101" spans="2:2" x14ac:dyDescent="0.25">
      <c r="B22101"/>
    </row>
    <row r="22102" spans="2:2" x14ac:dyDescent="0.25">
      <c r="B22102"/>
    </row>
    <row r="22103" spans="2:2" x14ac:dyDescent="0.25">
      <c r="B22103"/>
    </row>
    <row r="22104" spans="2:2" x14ac:dyDescent="0.25">
      <c r="B22104"/>
    </row>
    <row r="22105" spans="2:2" x14ac:dyDescent="0.25">
      <c r="B22105"/>
    </row>
    <row r="22106" spans="2:2" x14ac:dyDescent="0.25">
      <c r="B22106"/>
    </row>
    <row r="22107" spans="2:2" x14ac:dyDescent="0.25">
      <c r="B22107"/>
    </row>
    <row r="22108" spans="2:2" x14ac:dyDescent="0.25">
      <c r="B22108"/>
    </row>
    <row r="22109" spans="2:2" x14ac:dyDescent="0.25">
      <c r="B22109"/>
    </row>
    <row r="22110" spans="2:2" x14ac:dyDescent="0.25">
      <c r="B22110"/>
    </row>
    <row r="22111" spans="2:2" x14ac:dyDescent="0.25">
      <c r="B22111"/>
    </row>
    <row r="22112" spans="2:2" x14ac:dyDescent="0.25">
      <c r="B22112"/>
    </row>
    <row r="22113" spans="2:2" x14ac:dyDescent="0.25">
      <c r="B22113"/>
    </row>
    <row r="22114" spans="2:2" x14ac:dyDescent="0.25">
      <c r="B22114"/>
    </row>
    <row r="22115" spans="2:2" x14ac:dyDescent="0.25">
      <c r="B22115"/>
    </row>
    <row r="22116" spans="2:2" x14ac:dyDescent="0.25">
      <c r="B22116"/>
    </row>
    <row r="22117" spans="2:2" x14ac:dyDescent="0.25">
      <c r="B22117"/>
    </row>
    <row r="22118" spans="2:2" x14ac:dyDescent="0.25">
      <c r="B22118"/>
    </row>
    <row r="22119" spans="2:2" x14ac:dyDescent="0.25">
      <c r="B22119"/>
    </row>
    <row r="22120" spans="2:2" x14ac:dyDescent="0.25">
      <c r="B22120"/>
    </row>
    <row r="22121" spans="2:2" x14ac:dyDescent="0.25">
      <c r="B22121"/>
    </row>
    <row r="22122" spans="2:2" x14ac:dyDescent="0.25">
      <c r="B22122"/>
    </row>
    <row r="22123" spans="2:2" x14ac:dyDescent="0.25">
      <c r="B22123"/>
    </row>
    <row r="22124" spans="2:2" x14ac:dyDescent="0.25">
      <c r="B22124"/>
    </row>
    <row r="22125" spans="2:2" x14ac:dyDescent="0.25">
      <c r="B22125"/>
    </row>
    <row r="22126" spans="2:2" x14ac:dyDescent="0.25">
      <c r="B22126"/>
    </row>
    <row r="22127" spans="2:2" x14ac:dyDescent="0.25">
      <c r="B22127"/>
    </row>
    <row r="22128" spans="2:2" x14ac:dyDescent="0.25">
      <c r="B22128"/>
    </row>
    <row r="22129" spans="2:2" x14ac:dyDescent="0.25">
      <c r="B22129"/>
    </row>
    <row r="22130" spans="2:2" x14ac:dyDescent="0.25">
      <c r="B22130"/>
    </row>
    <row r="22131" spans="2:2" x14ac:dyDescent="0.25">
      <c r="B22131"/>
    </row>
    <row r="22132" spans="2:2" x14ac:dyDescent="0.25">
      <c r="B22132"/>
    </row>
    <row r="22133" spans="2:2" x14ac:dyDescent="0.25">
      <c r="B22133"/>
    </row>
    <row r="22134" spans="2:2" x14ac:dyDescent="0.25">
      <c r="B22134"/>
    </row>
    <row r="22135" spans="2:2" x14ac:dyDescent="0.25">
      <c r="B22135"/>
    </row>
    <row r="22136" spans="2:2" x14ac:dyDescent="0.25">
      <c r="B22136"/>
    </row>
    <row r="22137" spans="2:2" x14ac:dyDescent="0.25">
      <c r="B22137"/>
    </row>
    <row r="22138" spans="2:2" x14ac:dyDescent="0.25">
      <c r="B22138"/>
    </row>
    <row r="22139" spans="2:2" x14ac:dyDescent="0.25">
      <c r="B22139"/>
    </row>
    <row r="22140" spans="2:2" x14ac:dyDescent="0.25">
      <c r="B22140"/>
    </row>
    <row r="22141" spans="2:2" x14ac:dyDescent="0.25">
      <c r="B22141"/>
    </row>
    <row r="22142" spans="2:2" x14ac:dyDescent="0.25">
      <c r="B22142"/>
    </row>
    <row r="22143" spans="2:2" x14ac:dyDescent="0.25">
      <c r="B22143"/>
    </row>
    <row r="22144" spans="2:2" x14ac:dyDescent="0.25">
      <c r="B22144"/>
    </row>
    <row r="22145" spans="2:2" x14ac:dyDescent="0.25">
      <c r="B22145"/>
    </row>
    <row r="22146" spans="2:2" x14ac:dyDescent="0.25">
      <c r="B22146"/>
    </row>
    <row r="22147" spans="2:2" x14ac:dyDescent="0.25">
      <c r="B22147"/>
    </row>
    <row r="22148" spans="2:2" x14ac:dyDescent="0.25">
      <c r="B22148"/>
    </row>
    <row r="22149" spans="2:2" x14ac:dyDescent="0.25">
      <c r="B22149"/>
    </row>
    <row r="22150" spans="2:2" x14ac:dyDescent="0.25">
      <c r="B22150"/>
    </row>
    <row r="22151" spans="2:2" x14ac:dyDescent="0.25">
      <c r="B22151"/>
    </row>
    <row r="22152" spans="2:2" x14ac:dyDescent="0.25">
      <c r="B22152"/>
    </row>
    <row r="22153" spans="2:2" x14ac:dyDescent="0.25">
      <c r="B22153"/>
    </row>
    <row r="22154" spans="2:2" x14ac:dyDescent="0.25">
      <c r="B22154"/>
    </row>
    <row r="22155" spans="2:2" x14ac:dyDescent="0.25">
      <c r="B22155"/>
    </row>
    <row r="22156" spans="2:2" x14ac:dyDescent="0.25">
      <c r="B22156"/>
    </row>
    <row r="22157" spans="2:2" x14ac:dyDescent="0.25">
      <c r="B22157"/>
    </row>
    <row r="22158" spans="2:2" x14ac:dyDescent="0.25">
      <c r="B22158"/>
    </row>
    <row r="22159" spans="2:2" x14ac:dyDescent="0.25">
      <c r="B22159"/>
    </row>
    <row r="22160" spans="2:2" x14ac:dyDescent="0.25">
      <c r="B22160"/>
    </row>
    <row r="22161" spans="2:2" x14ac:dyDescent="0.25">
      <c r="B22161"/>
    </row>
    <row r="22162" spans="2:2" x14ac:dyDescent="0.25">
      <c r="B22162"/>
    </row>
    <row r="22163" spans="2:2" x14ac:dyDescent="0.25">
      <c r="B22163"/>
    </row>
    <row r="22164" spans="2:2" x14ac:dyDescent="0.25">
      <c r="B22164"/>
    </row>
    <row r="22165" spans="2:2" x14ac:dyDescent="0.25">
      <c r="B22165"/>
    </row>
    <row r="22166" spans="2:2" x14ac:dyDescent="0.25">
      <c r="B22166"/>
    </row>
    <row r="22167" spans="2:2" x14ac:dyDescent="0.25">
      <c r="B22167"/>
    </row>
    <row r="22168" spans="2:2" x14ac:dyDescent="0.25">
      <c r="B22168"/>
    </row>
    <row r="22169" spans="2:2" x14ac:dyDescent="0.25">
      <c r="B22169"/>
    </row>
    <row r="22170" spans="2:2" x14ac:dyDescent="0.25">
      <c r="B22170"/>
    </row>
    <row r="22171" spans="2:2" x14ac:dyDescent="0.25">
      <c r="B22171"/>
    </row>
    <row r="22172" spans="2:2" x14ac:dyDescent="0.25">
      <c r="B22172"/>
    </row>
    <row r="22173" spans="2:2" x14ac:dyDescent="0.25">
      <c r="B22173"/>
    </row>
    <row r="22174" spans="2:2" x14ac:dyDescent="0.25">
      <c r="B22174"/>
    </row>
    <row r="22175" spans="2:2" x14ac:dyDescent="0.25">
      <c r="B22175"/>
    </row>
    <row r="22176" spans="2:2" x14ac:dyDescent="0.25">
      <c r="B22176"/>
    </row>
    <row r="22177" spans="2:2" x14ac:dyDescent="0.25">
      <c r="B22177"/>
    </row>
    <row r="22178" spans="2:2" x14ac:dyDescent="0.25">
      <c r="B22178"/>
    </row>
    <row r="22179" spans="2:2" x14ac:dyDescent="0.25">
      <c r="B22179"/>
    </row>
    <row r="22180" spans="2:2" x14ac:dyDescent="0.25">
      <c r="B22180"/>
    </row>
    <row r="22181" spans="2:2" x14ac:dyDescent="0.25">
      <c r="B22181"/>
    </row>
    <row r="22182" spans="2:2" x14ac:dyDescent="0.25">
      <c r="B22182"/>
    </row>
    <row r="22183" spans="2:2" x14ac:dyDescent="0.25">
      <c r="B22183"/>
    </row>
    <row r="22184" spans="2:2" x14ac:dyDescent="0.25">
      <c r="B22184"/>
    </row>
    <row r="22185" spans="2:2" x14ac:dyDescent="0.25">
      <c r="B22185"/>
    </row>
    <row r="22186" spans="2:2" x14ac:dyDescent="0.25">
      <c r="B22186"/>
    </row>
    <row r="22187" spans="2:2" x14ac:dyDescent="0.25">
      <c r="B22187"/>
    </row>
    <row r="22188" spans="2:2" x14ac:dyDescent="0.25">
      <c r="B22188"/>
    </row>
    <row r="22189" spans="2:2" x14ac:dyDescent="0.25">
      <c r="B22189"/>
    </row>
    <row r="22190" spans="2:2" x14ac:dyDescent="0.25">
      <c r="B22190"/>
    </row>
    <row r="22191" spans="2:2" x14ac:dyDescent="0.25">
      <c r="B22191"/>
    </row>
    <row r="22192" spans="2:2" x14ac:dyDescent="0.25">
      <c r="B22192"/>
    </row>
    <row r="22193" spans="2:2" x14ac:dyDescent="0.25">
      <c r="B22193"/>
    </row>
    <row r="22194" spans="2:2" x14ac:dyDescent="0.25">
      <c r="B22194"/>
    </row>
    <row r="22195" spans="2:2" x14ac:dyDescent="0.25">
      <c r="B22195"/>
    </row>
    <row r="22196" spans="2:2" x14ac:dyDescent="0.25">
      <c r="B22196"/>
    </row>
    <row r="22197" spans="2:2" x14ac:dyDescent="0.25">
      <c r="B22197"/>
    </row>
    <row r="22198" spans="2:2" x14ac:dyDescent="0.25">
      <c r="B22198"/>
    </row>
    <row r="22199" spans="2:2" x14ac:dyDescent="0.25">
      <c r="B22199"/>
    </row>
    <row r="22200" spans="2:2" x14ac:dyDescent="0.25">
      <c r="B22200"/>
    </row>
    <row r="22201" spans="2:2" x14ac:dyDescent="0.25">
      <c r="B22201"/>
    </row>
    <row r="22202" spans="2:2" x14ac:dyDescent="0.25">
      <c r="B22202"/>
    </row>
    <row r="22203" spans="2:2" x14ac:dyDescent="0.25">
      <c r="B22203"/>
    </row>
    <row r="22204" spans="2:2" x14ac:dyDescent="0.25">
      <c r="B22204"/>
    </row>
    <row r="22205" spans="2:2" x14ac:dyDescent="0.25">
      <c r="B22205"/>
    </row>
    <row r="22206" spans="2:2" x14ac:dyDescent="0.25">
      <c r="B22206"/>
    </row>
    <row r="22207" spans="2:2" x14ac:dyDescent="0.25">
      <c r="B22207"/>
    </row>
    <row r="22208" spans="2:2" x14ac:dyDescent="0.25">
      <c r="B22208"/>
    </row>
    <row r="22209" spans="2:2" x14ac:dyDescent="0.25">
      <c r="B22209"/>
    </row>
    <row r="22210" spans="2:2" x14ac:dyDescent="0.25">
      <c r="B22210"/>
    </row>
    <row r="22211" spans="2:2" x14ac:dyDescent="0.25">
      <c r="B22211"/>
    </row>
    <row r="22212" spans="2:2" x14ac:dyDescent="0.25">
      <c r="B22212"/>
    </row>
    <row r="22213" spans="2:2" x14ac:dyDescent="0.25">
      <c r="B22213"/>
    </row>
    <row r="22214" spans="2:2" x14ac:dyDescent="0.25">
      <c r="B22214"/>
    </row>
    <row r="22215" spans="2:2" x14ac:dyDescent="0.25">
      <c r="B22215"/>
    </row>
    <row r="22216" spans="2:2" x14ac:dyDescent="0.25">
      <c r="B22216"/>
    </row>
    <row r="22217" spans="2:2" x14ac:dyDescent="0.25">
      <c r="B22217"/>
    </row>
    <row r="22218" spans="2:2" x14ac:dyDescent="0.25">
      <c r="B22218"/>
    </row>
    <row r="22219" spans="2:2" x14ac:dyDescent="0.25">
      <c r="B22219"/>
    </row>
    <row r="22220" spans="2:2" x14ac:dyDescent="0.25">
      <c r="B22220"/>
    </row>
    <row r="22221" spans="2:2" x14ac:dyDescent="0.25">
      <c r="B22221"/>
    </row>
    <row r="22222" spans="2:2" x14ac:dyDescent="0.25">
      <c r="B22222"/>
    </row>
    <row r="22223" spans="2:2" x14ac:dyDescent="0.25">
      <c r="B22223"/>
    </row>
    <row r="22224" spans="2:2" x14ac:dyDescent="0.25">
      <c r="B22224"/>
    </row>
    <row r="22225" spans="2:2" x14ac:dyDescent="0.25">
      <c r="B22225"/>
    </row>
    <row r="22226" spans="2:2" x14ac:dyDescent="0.25">
      <c r="B22226"/>
    </row>
    <row r="22227" spans="2:2" x14ac:dyDescent="0.25">
      <c r="B22227"/>
    </row>
    <row r="22228" spans="2:2" x14ac:dyDescent="0.25">
      <c r="B22228"/>
    </row>
    <row r="22229" spans="2:2" x14ac:dyDescent="0.25">
      <c r="B22229"/>
    </row>
    <row r="22230" spans="2:2" x14ac:dyDescent="0.25">
      <c r="B22230"/>
    </row>
    <row r="22231" spans="2:2" x14ac:dyDescent="0.25">
      <c r="B22231"/>
    </row>
    <row r="22232" spans="2:2" x14ac:dyDescent="0.25">
      <c r="B22232"/>
    </row>
    <row r="22233" spans="2:2" x14ac:dyDescent="0.25">
      <c r="B22233"/>
    </row>
    <row r="22234" spans="2:2" x14ac:dyDescent="0.25">
      <c r="B22234"/>
    </row>
    <row r="22235" spans="2:2" x14ac:dyDescent="0.25">
      <c r="B22235"/>
    </row>
    <row r="22236" spans="2:2" x14ac:dyDescent="0.25">
      <c r="B22236"/>
    </row>
    <row r="22237" spans="2:2" x14ac:dyDescent="0.25">
      <c r="B22237"/>
    </row>
    <row r="22238" spans="2:2" x14ac:dyDescent="0.25">
      <c r="B22238"/>
    </row>
    <row r="22239" spans="2:2" x14ac:dyDescent="0.25">
      <c r="B22239"/>
    </row>
    <row r="22240" spans="2:2" x14ac:dyDescent="0.25">
      <c r="B22240"/>
    </row>
    <row r="22241" spans="2:2" x14ac:dyDescent="0.25">
      <c r="B22241"/>
    </row>
    <row r="22242" spans="2:2" x14ac:dyDescent="0.25">
      <c r="B22242"/>
    </row>
    <row r="22243" spans="2:2" x14ac:dyDescent="0.25">
      <c r="B22243"/>
    </row>
    <row r="22244" spans="2:2" x14ac:dyDescent="0.25">
      <c r="B22244"/>
    </row>
    <row r="22245" spans="2:2" x14ac:dyDescent="0.25">
      <c r="B22245"/>
    </row>
    <row r="22246" spans="2:2" x14ac:dyDescent="0.25">
      <c r="B22246"/>
    </row>
    <row r="22247" spans="2:2" x14ac:dyDescent="0.25">
      <c r="B22247"/>
    </row>
    <row r="22248" spans="2:2" x14ac:dyDescent="0.25">
      <c r="B22248"/>
    </row>
    <row r="22249" spans="2:2" x14ac:dyDescent="0.25">
      <c r="B22249"/>
    </row>
    <row r="22250" spans="2:2" x14ac:dyDescent="0.25">
      <c r="B22250"/>
    </row>
    <row r="22251" spans="2:2" x14ac:dyDescent="0.25">
      <c r="B22251"/>
    </row>
    <row r="22252" spans="2:2" x14ac:dyDescent="0.25">
      <c r="B22252"/>
    </row>
    <row r="22253" spans="2:2" x14ac:dyDescent="0.25">
      <c r="B22253"/>
    </row>
    <row r="22254" spans="2:2" x14ac:dyDescent="0.25">
      <c r="B22254"/>
    </row>
    <row r="22255" spans="2:2" x14ac:dyDescent="0.25">
      <c r="B22255"/>
    </row>
    <row r="22256" spans="2:2" x14ac:dyDescent="0.25">
      <c r="B22256"/>
    </row>
    <row r="22257" spans="2:2" x14ac:dyDescent="0.25">
      <c r="B22257"/>
    </row>
    <row r="22258" spans="2:2" x14ac:dyDescent="0.25">
      <c r="B22258"/>
    </row>
    <row r="22259" spans="2:2" x14ac:dyDescent="0.25">
      <c r="B22259"/>
    </row>
    <row r="22260" spans="2:2" x14ac:dyDescent="0.25">
      <c r="B22260"/>
    </row>
    <row r="22261" spans="2:2" x14ac:dyDescent="0.25">
      <c r="B22261"/>
    </row>
    <row r="22262" spans="2:2" x14ac:dyDescent="0.25">
      <c r="B22262"/>
    </row>
    <row r="22263" spans="2:2" x14ac:dyDescent="0.25">
      <c r="B22263"/>
    </row>
    <row r="22264" spans="2:2" x14ac:dyDescent="0.25">
      <c r="B22264"/>
    </row>
    <row r="22265" spans="2:2" x14ac:dyDescent="0.25">
      <c r="B22265"/>
    </row>
    <row r="22266" spans="2:2" x14ac:dyDescent="0.25">
      <c r="B22266"/>
    </row>
    <row r="22267" spans="2:2" x14ac:dyDescent="0.25">
      <c r="B22267"/>
    </row>
    <row r="22268" spans="2:2" x14ac:dyDescent="0.25">
      <c r="B22268"/>
    </row>
    <row r="22269" spans="2:2" x14ac:dyDescent="0.25">
      <c r="B22269"/>
    </row>
    <row r="22270" spans="2:2" x14ac:dyDescent="0.25">
      <c r="B22270"/>
    </row>
    <row r="22271" spans="2:2" x14ac:dyDescent="0.25">
      <c r="B22271"/>
    </row>
    <row r="22272" spans="2:2" x14ac:dyDescent="0.25">
      <c r="B22272"/>
    </row>
    <row r="22273" spans="2:2" x14ac:dyDescent="0.25">
      <c r="B22273"/>
    </row>
    <row r="22274" spans="2:2" x14ac:dyDescent="0.25">
      <c r="B22274"/>
    </row>
    <row r="22275" spans="2:2" x14ac:dyDescent="0.25">
      <c r="B22275"/>
    </row>
    <row r="22276" spans="2:2" x14ac:dyDescent="0.25">
      <c r="B22276"/>
    </row>
    <row r="22277" spans="2:2" x14ac:dyDescent="0.25">
      <c r="B22277"/>
    </row>
    <row r="22278" spans="2:2" x14ac:dyDescent="0.25">
      <c r="B22278"/>
    </row>
    <row r="22279" spans="2:2" x14ac:dyDescent="0.25">
      <c r="B22279"/>
    </row>
    <row r="22280" spans="2:2" x14ac:dyDescent="0.25">
      <c r="B22280"/>
    </row>
    <row r="22281" spans="2:2" x14ac:dyDescent="0.25">
      <c r="B22281"/>
    </row>
    <row r="22282" spans="2:2" x14ac:dyDescent="0.25">
      <c r="B22282"/>
    </row>
    <row r="22283" spans="2:2" x14ac:dyDescent="0.25">
      <c r="B22283"/>
    </row>
    <row r="22284" spans="2:2" x14ac:dyDescent="0.25">
      <c r="B22284"/>
    </row>
    <row r="22285" spans="2:2" x14ac:dyDescent="0.25">
      <c r="B22285"/>
    </row>
    <row r="22286" spans="2:2" x14ac:dyDescent="0.25">
      <c r="B22286"/>
    </row>
    <row r="22287" spans="2:2" x14ac:dyDescent="0.25">
      <c r="B22287"/>
    </row>
    <row r="22288" spans="2:2" x14ac:dyDescent="0.25">
      <c r="B22288"/>
    </row>
    <row r="22289" spans="2:2" x14ac:dyDescent="0.25">
      <c r="B22289"/>
    </row>
    <row r="22290" spans="2:2" x14ac:dyDescent="0.25">
      <c r="B22290"/>
    </row>
    <row r="22291" spans="2:2" x14ac:dyDescent="0.25">
      <c r="B22291"/>
    </row>
    <row r="22292" spans="2:2" x14ac:dyDescent="0.25">
      <c r="B22292"/>
    </row>
    <row r="22293" spans="2:2" x14ac:dyDescent="0.25">
      <c r="B22293"/>
    </row>
    <row r="22294" spans="2:2" x14ac:dyDescent="0.25">
      <c r="B22294"/>
    </row>
    <row r="22295" spans="2:2" x14ac:dyDescent="0.25">
      <c r="B22295"/>
    </row>
    <row r="22296" spans="2:2" x14ac:dyDescent="0.25">
      <c r="B22296"/>
    </row>
    <row r="22297" spans="2:2" x14ac:dyDescent="0.25">
      <c r="B22297"/>
    </row>
    <row r="22298" spans="2:2" x14ac:dyDescent="0.25">
      <c r="B22298"/>
    </row>
    <row r="22299" spans="2:2" x14ac:dyDescent="0.25">
      <c r="B22299"/>
    </row>
    <row r="22300" spans="2:2" x14ac:dyDescent="0.25">
      <c r="B22300"/>
    </row>
    <row r="22301" spans="2:2" x14ac:dyDescent="0.25">
      <c r="B22301"/>
    </row>
    <row r="22302" spans="2:2" x14ac:dyDescent="0.25">
      <c r="B22302"/>
    </row>
    <row r="22303" spans="2:2" x14ac:dyDescent="0.25">
      <c r="B22303"/>
    </row>
    <row r="22304" spans="2:2" x14ac:dyDescent="0.25">
      <c r="B22304"/>
    </row>
    <row r="22305" spans="2:2" x14ac:dyDescent="0.25">
      <c r="B22305"/>
    </row>
    <row r="22306" spans="2:2" x14ac:dyDescent="0.25">
      <c r="B22306"/>
    </row>
    <row r="22307" spans="2:2" x14ac:dyDescent="0.25">
      <c r="B22307"/>
    </row>
    <row r="22308" spans="2:2" x14ac:dyDescent="0.25">
      <c r="B22308"/>
    </row>
    <row r="22309" spans="2:2" x14ac:dyDescent="0.25">
      <c r="B22309"/>
    </row>
    <row r="22310" spans="2:2" x14ac:dyDescent="0.25">
      <c r="B22310"/>
    </row>
    <row r="22311" spans="2:2" x14ac:dyDescent="0.25">
      <c r="B22311"/>
    </row>
    <row r="22312" spans="2:2" x14ac:dyDescent="0.25">
      <c r="B22312"/>
    </row>
    <row r="22313" spans="2:2" x14ac:dyDescent="0.25">
      <c r="B22313"/>
    </row>
    <row r="22314" spans="2:2" x14ac:dyDescent="0.25">
      <c r="B22314"/>
    </row>
    <row r="22315" spans="2:2" x14ac:dyDescent="0.25">
      <c r="B22315"/>
    </row>
    <row r="22316" spans="2:2" x14ac:dyDescent="0.25">
      <c r="B22316"/>
    </row>
    <row r="22317" spans="2:2" x14ac:dyDescent="0.25">
      <c r="B22317"/>
    </row>
    <row r="22318" spans="2:2" x14ac:dyDescent="0.25">
      <c r="B22318"/>
    </row>
    <row r="22319" spans="2:2" x14ac:dyDescent="0.25">
      <c r="B22319"/>
    </row>
    <row r="22320" spans="2:2" x14ac:dyDescent="0.25">
      <c r="B22320"/>
    </row>
    <row r="22321" spans="2:2" x14ac:dyDescent="0.25">
      <c r="B22321"/>
    </row>
    <row r="22322" spans="2:2" x14ac:dyDescent="0.25">
      <c r="B22322"/>
    </row>
    <row r="22323" spans="2:2" x14ac:dyDescent="0.25">
      <c r="B22323"/>
    </row>
    <row r="22324" spans="2:2" x14ac:dyDescent="0.25">
      <c r="B22324"/>
    </row>
    <row r="22325" spans="2:2" x14ac:dyDescent="0.25">
      <c r="B22325"/>
    </row>
    <row r="22326" spans="2:2" x14ac:dyDescent="0.25">
      <c r="B22326"/>
    </row>
    <row r="22327" spans="2:2" x14ac:dyDescent="0.25">
      <c r="B22327"/>
    </row>
    <row r="22328" spans="2:2" x14ac:dyDescent="0.25">
      <c r="B22328"/>
    </row>
    <row r="22329" spans="2:2" x14ac:dyDescent="0.25">
      <c r="B22329"/>
    </row>
    <row r="22330" spans="2:2" x14ac:dyDescent="0.25">
      <c r="B22330"/>
    </row>
    <row r="22331" spans="2:2" x14ac:dyDescent="0.25">
      <c r="B22331"/>
    </row>
    <row r="22332" spans="2:2" x14ac:dyDescent="0.25">
      <c r="B22332"/>
    </row>
    <row r="22333" spans="2:2" x14ac:dyDescent="0.25">
      <c r="B22333"/>
    </row>
    <row r="22334" spans="2:2" x14ac:dyDescent="0.25">
      <c r="B22334"/>
    </row>
    <row r="22335" spans="2:2" x14ac:dyDescent="0.25">
      <c r="B22335"/>
    </row>
    <row r="22336" spans="2:2" x14ac:dyDescent="0.25">
      <c r="B22336"/>
    </row>
    <row r="22337" spans="2:2" x14ac:dyDescent="0.25">
      <c r="B22337"/>
    </row>
    <row r="22338" spans="2:2" x14ac:dyDescent="0.25">
      <c r="B22338"/>
    </row>
    <row r="22339" spans="2:2" x14ac:dyDescent="0.25">
      <c r="B22339"/>
    </row>
    <row r="22340" spans="2:2" x14ac:dyDescent="0.25">
      <c r="B22340"/>
    </row>
    <row r="22341" spans="2:2" x14ac:dyDescent="0.25">
      <c r="B22341"/>
    </row>
    <row r="22342" spans="2:2" x14ac:dyDescent="0.25">
      <c r="B22342"/>
    </row>
    <row r="22343" spans="2:2" x14ac:dyDescent="0.25">
      <c r="B22343"/>
    </row>
    <row r="22344" spans="2:2" x14ac:dyDescent="0.25">
      <c r="B22344"/>
    </row>
    <row r="22345" spans="2:2" x14ac:dyDescent="0.25">
      <c r="B22345"/>
    </row>
    <row r="22346" spans="2:2" x14ac:dyDescent="0.25">
      <c r="B22346"/>
    </row>
    <row r="22347" spans="2:2" x14ac:dyDescent="0.25">
      <c r="B22347"/>
    </row>
    <row r="22348" spans="2:2" x14ac:dyDescent="0.25">
      <c r="B22348"/>
    </row>
    <row r="22349" spans="2:2" x14ac:dyDescent="0.25">
      <c r="B22349"/>
    </row>
    <row r="22350" spans="2:2" x14ac:dyDescent="0.25">
      <c r="B22350"/>
    </row>
    <row r="22351" spans="2:2" x14ac:dyDescent="0.25">
      <c r="B22351"/>
    </row>
    <row r="22352" spans="2:2" x14ac:dyDescent="0.25">
      <c r="B22352"/>
    </row>
    <row r="22353" spans="2:2" x14ac:dyDescent="0.25">
      <c r="B22353"/>
    </row>
    <row r="22354" spans="2:2" x14ac:dyDescent="0.25">
      <c r="B22354"/>
    </row>
    <row r="22355" spans="2:2" x14ac:dyDescent="0.25">
      <c r="B22355"/>
    </row>
    <row r="22356" spans="2:2" x14ac:dyDescent="0.25">
      <c r="B22356"/>
    </row>
    <row r="22357" spans="2:2" x14ac:dyDescent="0.25">
      <c r="B22357"/>
    </row>
    <row r="22358" spans="2:2" x14ac:dyDescent="0.25">
      <c r="B22358"/>
    </row>
    <row r="22359" spans="2:2" x14ac:dyDescent="0.25">
      <c r="B22359"/>
    </row>
    <row r="22360" spans="2:2" x14ac:dyDescent="0.25">
      <c r="B22360"/>
    </row>
    <row r="22361" spans="2:2" x14ac:dyDescent="0.25">
      <c r="B22361"/>
    </row>
    <row r="22362" spans="2:2" x14ac:dyDescent="0.25">
      <c r="B22362"/>
    </row>
    <row r="22363" spans="2:2" x14ac:dyDescent="0.25">
      <c r="B22363"/>
    </row>
    <row r="22364" spans="2:2" x14ac:dyDescent="0.25">
      <c r="B22364"/>
    </row>
    <row r="22365" spans="2:2" x14ac:dyDescent="0.25">
      <c r="B22365"/>
    </row>
    <row r="22366" spans="2:2" x14ac:dyDescent="0.25">
      <c r="B22366"/>
    </row>
    <row r="22367" spans="2:2" x14ac:dyDescent="0.25">
      <c r="B22367"/>
    </row>
    <row r="22368" spans="2:2" x14ac:dyDescent="0.25">
      <c r="B22368"/>
    </row>
    <row r="22369" spans="2:2" x14ac:dyDescent="0.25">
      <c r="B22369"/>
    </row>
    <row r="22370" spans="2:2" x14ac:dyDescent="0.25">
      <c r="B22370"/>
    </row>
    <row r="22371" spans="2:2" x14ac:dyDescent="0.25">
      <c r="B22371"/>
    </row>
    <row r="22372" spans="2:2" x14ac:dyDescent="0.25">
      <c r="B22372"/>
    </row>
    <row r="22373" spans="2:2" x14ac:dyDescent="0.25">
      <c r="B22373"/>
    </row>
    <row r="22374" spans="2:2" x14ac:dyDescent="0.25">
      <c r="B22374"/>
    </row>
    <row r="22375" spans="2:2" x14ac:dyDescent="0.25">
      <c r="B22375"/>
    </row>
    <row r="22376" spans="2:2" x14ac:dyDescent="0.25">
      <c r="B22376"/>
    </row>
    <row r="22377" spans="2:2" x14ac:dyDescent="0.25">
      <c r="B22377"/>
    </row>
    <row r="22378" spans="2:2" x14ac:dyDescent="0.25">
      <c r="B22378"/>
    </row>
    <row r="22379" spans="2:2" x14ac:dyDescent="0.25">
      <c r="B22379"/>
    </row>
    <row r="22380" spans="2:2" x14ac:dyDescent="0.25">
      <c r="B22380"/>
    </row>
    <row r="22381" spans="2:2" x14ac:dyDescent="0.25">
      <c r="B22381"/>
    </row>
    <row r="22382" spans="2:2" x14ac:dyDescent="0.25">
      <c r="B22382"/>
    </row>
    <row r="22383" spans="2:2" x14ac:dyDescent="0.25">
      <c r="B22383"/>
    </row>
    <row r="22384" spans="2:2" x14ac:dyDescent="0.25">
      <c r="B22384"/>
    </row>
    <row r="22385" spans="2:2" x14ac:dyDescent="0.25">
      <c r="B22385"/>
    </row>
    <row r="22386" spans="2:2" x14ac:dyDescent="0.25">
      <c r="B22386"/>
    </row>
    <row r="22387" spans="2:2" x14ac:dyDescent="0.25">
      <c r="B22387"/>
    </row>
    <row r="22388" spans="2:2" x14ac:dyDescent="0.25">
      <c r="B22388"/>
    </row>
    <row r="22389" spans="2:2" x14ac:dyDescent="0.25">
      <c r="B22389"/>
    </row>
    <row r="22390" spans="2:2" x14ac:dyDescent="0.25">
      <c r="B22390"/>
    </row>
    <row r="22391" spans="2:2" x14ac:dyDescent="0.25">
      <c r="B22391"/>
    </row>
    <row r="22392" spans="2:2" x14ac:dyDescent="0.25">
      <c r="B22392"/>
    </row>
    <row r="22393" spans="2:2" x14ac:dyDescent="0.25">
      <c r="B22393"/>
    </row>
    <row r="22394" spans="2:2" x14ac:dyDescent="0.25">
      <c r="B22394"/>
    </row>
    <row r="22395" spans="2:2" x14ac:dyDescent="0.25">
      <c r="B22395"/>
    </row>
    <row r="22396" spans="2:2" x14ac:dyDescent="0.25">
      <c r="B22396"/>
    </row>
    <row r="22397" spans="2:2" x14ac:dyDescent="0.25">
      <c r="B22397"/>
    </row>
    <row r="22398" spans="2:2" x14ac:dyDescent="0.25">
      <c r="B22398"/>
    </row>
    <row r="22399" spans="2:2" x14ac:dyDescent="0.25">
      <c r="B22399"/>
    </row>
    <row r="22400" spans="2:2" x14ac:dyDescent="0.25">
      <c r="B22400"/>
    </row>
    <row r="22401" spans="2:2" x14ac:dyDescent="0.25">
      <c r="B22401"/>
    </row>
    <row r="22402" spans="2:2" x14ac:dyDescent="0.25">
      <c r="B22402"/>
    </row>
    <row r="22403" spans="2:2" x14ac:dyDescent="0.25">
      <c r="B22403"/>
    </row>
    <row r="22404" spans="2:2" x14ac:dyDescent="0.25">
      <c r="B22404"/>
    </row>
    <row r="22405" spans="2:2" x14ac:dyDescent="0.25">
      <c r="B22405"/>
    </row>
    <row r="22406" spans="2:2" x14ac:dyDescent="0.25">
      <c r="B22406"/>
    </row>
    <row r="22407" spans="2:2" x14ac:dyDescent="0.25">
      <c r="B22407"/>
    </row>
    <row r="22408" spans="2:2" x14ac:dyDescent="0.25">
      <c r="B22408"/>
    </row>
    <row r="22409" spans="2:2" x14ac:dyDescent="0.25">
      <c r="B22409"/>
    </row>
    <row r="22410" spans="2:2" x14ac:dyDescent="0.25">
      <c r="B22410"/>
    </row>
    <row r="22411" spans="2:2" x14ac:dyDescent="0.25">
      <c r="B22411"/>
    </row>
    <row r="22412" spans="2:2" x14ac:dyDescent="0.25">
      <c r="B22412"/>
    </row>
    <row r="22413" spans="2:2" x14ac:dyDescent="0.25">
      <c r="B22413"/>
    </row>
    <row r="22414" spans="2:2" x14ac:dyDescent="0.25">
      <c r="B22414"/>
    </row>
    <row r="22415" spans="2:2" x14ac:dyDescent="0.25">
      <c r="B22415"/>
    </row>
    <row r="22416" spans="2:2" x14ac:dyDescent="0.25">
      <c r="B22416"/>
    </row>
    <row r="22417" spans="2:2" x14ac:dyDescent="0.25">
      <c r="B22417"/>
    </row>
    <row r="22418" spans="2:2" x14ac:dyDescent="0.25">
      <c r="B22418"/>
    </row>
    <row r="22419" spans="2:2" x14ac:dyDescent="0.25">
      <c r="B22419"/>
    </row>
    <row r="22420" spans="2:2" x14ac:dyDescent="0.25">
      <c r="B22420"/>
    </row>
    <row r="22421" spans="2:2" x14ac:dyDescent="0.25">
      <c r="B22421"/>
    </row>
    <row r="22422" spans="2:2" x14ac:dyDescent="0.25">
      <c r="B22422"/>
    </row>
    <row r="22423" spans="2:2" x14ac:dyDescent="0.25">
      <c r="B22423"/>
    </row>
    <row r="22424" spans="2:2" x14ac:dyDescent="0.25">
      <c r="B22424"/>
    </row>
    <row r="22425" spans="2:2" x14ac:dyDescent="0.25">
      <c r="B22425"/>
    </row>
    <row r="22426" spans="2:2" x14ac:dyDescent="0.25">
      <c r="B22426"/>
    </row>
    <row r="22427" spans="2:2" x14ac:dyDescent="0.25">
      <c r="B22427"/>
    </row>
    <row r="22428" spans="2:2" x14ac:dyDescent="0.25">
      <c r="B22428"/>
    </row>
    <row r="22429" spans="2:2" x14ac:dyDescent="0.25">
      <c r="B22429"/>
    </row>
    <row r="22430" spans="2:2" x14ac:dyDescent="0.25">
      <c r="B22430"/>
    </row>
    <row r="22431" spans="2:2" x14ac:dyDescent="0.25">
      <c r="B22431"/>
    </row>
    <row r="22432" spans="2:2" x14ac:dyDescent="0.25">
      <c r="B22432"/>
    </row>
    <row r="22433" spans="2:2" x14ac:dyDescent="0.25">
      <c r="B22433"/>
    </row>
    <row r="22434" spans="2:2" x14ac:dyDescent="0.25">
      <c r="B22434"/>
    </row>
    <row r="22435" spans="2:2" x14ac:dyDescent="0.25">
      <c r="B22435"/>
    </row>
    <row r="22436" spans="2:2" x14ac:dyDescent="0.25">
      <c r="B22436"/>
    </row>
    <row r="22437" spans="2:2" x14ac:dyDescent="0.25">
      <c r="B22437"/>
    </row>
    <row r="22438" spans="2:2" x14ac:dyDescent="0.25">
      <c r="B22438"/>
    </row>
    <row r="22439" spans="2:2" x14ac:dyDescent="0.25">
      <c r="B22439"/>
    </row>
    <row r="22440" spans="2:2" x14ac:dyDescent="0.25">
      <c r="B22440"/>
    </row>
    <row r="22441" spans="2:2" x14ac:dyDescent="0.25">
      <c r="B22441"/>
    </row>
    <row r="22442" spans="2:2" x14ac:dyDescent="0.25">
      <c r="B22442"/>
    </row>
    <row r="22443" spans="2:2" x14ac:dyDescent="0.25">
      <c r="B22443"/>
    </row>
    <row r="22444" spans="2:2" x14ac:dyDescent="0.25">
      <c r="B22444"/>
    </row>
    <row r="22445" spans="2:2" x14ac:dyDescent="0.25">
      <c r="B22445"/>
    </row>
    <row r="22446" spans="2:2" x14ac:dyDescent="0.25">
      <c r="B22446"/>
    </row>
    <row r="22447" spans="2:2" x14ac:dyDescent="0.25">
      <c r="B22447"/>
    </row>
    <row r="22448" spans="2:2" x14ac:dyDescent="0.25">
      <c r="B22448"/>
    </row>
    <row r="22449" spans="2:2" x14ac:dyDescent="0.25">
      <c r="B22449"/>
    </row>
    <row r="22450" spans="2:2" x14ac:dyDescent="0.25">
      <c r="B22450"/>
    </row>
    <row r="22451" spans="2:2" x14ac:dyDescent="0.25">
      <c r="B22451"/>
    </row>
    <row r="22452" spans="2:2" x14ac:dyDescent="0.25">
      <c r="B22452"/>
    </row>
    <row r="22453" spans="2:2" x14ac:dyDescent="0.25">
      <c r="B22453"/>
    </row>
    <row r="22454" spans="2:2" x14ac:dyDescent="0.25">
      <c r="B22454"/>
    </row>
    <row r="22455" spans="2:2" x14ac:dyDescent="0.25">
      <c r="B22455"/>
    </row>
    <row r="22456" spans="2:2" x14ac:dyDescent="0.25">
      <c r="B22456"/>
    </row>
    <row r="22457" spans="2:2" x14ac:dyDescent="0.25">
      <c r="B22457"/>
    </row>
    <row r="22458" spans="2:2" x14ac:dyDescent="0.25">
      <c r="B22458"/>
    </row>
    <row r="22459" spans="2:2" x14ac:dyDescent="0.25">
      <c r="B22459"/>
    </row>
    <row r="22460" spans="2:2" x14ac:dyDescent="0.25">
      <c r="B22460"/>
    </row>
    <row r="22461" spans="2:2" x14ac:dyDescent="0.25">
      <c r="B22461"/>
    </row>
    <row r="22462" spans="2:2" x14ac:dyDescent="0.25">
      <c r="B22462"/>
    </row>
    <row r="22463" spans="2:2" x14ac:dyDescent="0.25">
      <c r="B22463"/>
    </row>
    <row r="22464" spans="2:2" x14ac:dyDescent="0.25">
      <c r="B22464"/>
    </row>
    <row r="22465" spans="2:2" x14ac:dyDescent="0.25">
      <c r="B22465"/>
    </row>
  </sheetData>
  <phoneticPr fontId="0" type="noConversion"/>
  <pageMargins left="0.7" right="0.7" top="0.75" bottom="0.75" header="0.3" footer="0.3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9"/>
  <sheetViews>
    <sheetView workbookViewId="0">
      <selection activeCell="A2" sqref="A2:H4577"/>
    </sheetView>
  </sheetViews>
  <sheetFormatPr defaultRowHeight="15" x14ac:dyDescent="0.25"/>
  <cols>
    <col min="1" max="1" width="2.5703125" customWidth="1"/>
    <col min="2" max="2" width="22.140625" customWidth="1"/>
    <col min="3" max="3" width="27.5703125" customWidth="1"/>
    <col min="4" max="4" width="14.7109375" customWidth="1"/>
    <col min="5" max="5" width="11.28515625" customWidth="1"/>
    <col min="6" max="6" width="24" customWidth="1"/>
  </cols>
  <sheetData>
    <row r="1" spans="1:8" x14ac:dyDescent="0.25">
      <c r="A1" t="s">
        <v>48</v>
      </c>
      <c r="B1" t="s">
        <v>167</v>
      </c>
      <c r="C1" t="s">
        <v>50</v>
      </c>
      <c r="D1" t="s">
        <v>51</v>
      </c>
      <c r="E1" t="s">
        <v>168</v>
      </c>
      <c r="F1" t="s">
        <v>169</v>
      </c>
      <c r="G1" t="s">
        <v>52</v>
      </c>
      <c r="H1" t="s">
        <v>149</v>
      </c>
    </row>
    <row r="2" spans="1:8" x14ac:dyDescent="0.25">
      <c r="A2" t="s">
        <v>1907</v>
      </c>
      <c r="B2" t="s">
        <v>170</v>
      </c>
      <c r="C2" t="s">
        <v>184</v>
      </c>
      <c r="D2" t="s">
        <v>184</v>
      </c>
      <c r="E2">
        <v>2015</v>
      </c>
      <c r="F2" t="s">
        <v>174</v>
      </c>
      <c r="G2">
        <v>4</v>
      </c>
      <c r="H2">
        <v>1227.980774244</v>
      </c>
    </row>
    <row r="3" spans="1:8" x14ac:dyDescent="0.25">
      <c r="A3" t="s">
        <v>1908</v>
      </c>
      <c r="B3" t="s">
        <v>170</v>
      </c>
      <c r="C3" t="s">
        <v>184</v>
      </c>
      <c r="D3" t="s">
        <v>184</v>
      </c>
      <c r="E3">
        <v>2015</v>
      </c>
      <c r="F3" t="s">
        <v>178</v>
      </c>
      <c r="G3">
        <v>8</v>
      </c>
      <c r="H3">
        <v>1229.3301628516351</v>
      </c>
    </row>
    <row r="4" spans="1:8" x14ac:dyDescent="0.25">
      <c r="A4" t="s">
        <v>1909</v>
      </c>
      <c r="B4" t="s">
        <v>170</v>
      </c>
      <c r="C4" t="s">
        <v>184</v>
      </c>
      <c r="D4" t="s">
        <v>184</v>
      </c>
      <c r="E4">
        <v>2015</v>
      </c>
      <c r="F4" t="s">
        <v>182</v>
      </c>
      <c r="G4">
        <v>12</v>
      </c>
      <c r="H4">
        <v>1230.7287891956789</v>
      </c>
    </row>
    <row r="5" spans="1:8" x14ac:dyDescent="0.25">
      <c r="A5" t="s">
        <v>1910</v>
      </c>
      <c r="B5" t="s">
        <v>170</v>
      </c>
      <c r="C5" t="s">
        <v>184</v>
      </c>
      <c r="D5" t="s">
        <v>184</v>
      </c>
      <c r="E5">
        <v>2015</v>
      </c>
      <c r="F5" t="s">
        <v>172</v>
      </c>
      <c r="G5">
        <v>2</v>
      </c>
      <c r="H5">
        <v>1227.3240000000001</v>
      </c>
    </row>
    <row r="6" spans="1:8" x14ac:dyDescent="0.25">
      <c r="A6" t="s">
        <v>1911</v>
      </c>
      <c r="B6" t="s">
        <v>170</v>
      </c>
      <c r="C6" t="s">
        <v>184</v>
      </c>
      <c r="D6" t="s">
        <v>184</v>
      </c>
      <c r="E6">
        <v>2015</v>
      </c>
      <c r="F6" t="s">
        <v>171</v>
      </c>
      <c r="G6">
        <v>1</v>
      </c>
      <c r="H6">
        <v>1227</v>
      </c>
    </row>
    <row r="7" spans="1:8" x14ac:dyDescent="0.25">
      <c r="A7" t="s">
        <v>1912</v>
      </c>
      <c r="B7" t="s">
        <v>170</v>
      </c>
      <c r="C7" t="s">
        <v>184</v>
      </c>
      <c r="D7" t="s">
        <v>184</v>
      </c>
      <c r="E7">
        <v>2015</v>
      </c>
      <c r="F7" t="s">
        <v>177</v>
      </c>
      <c r="G7">
        <v>7</v>
      </c>
      <c r="H7">
        <v>1228.9882684357137</v>
      </c>
    </row>
    <row r="8" spans="1:8" x14ac:dyDescent="0.25">
      <c r="A8" t="s">
        <v>1913</v>
      </c>
      <c r="B8" t="s">
        <v>170</v>
      </c>
      <c r="C8" t="s">
        <v>184</v>
      </c>
      <c r="D8" t="s">
        <v>184</v>
      </c>
      <c r="E8">
        <v>2015</v>
      </c>
      <c r="F8" t="s">
        <v>176</v>
      </c>
      <c r="G8">
        <v>6</v>
      </c>
      <c r="H8">
        <v>1228.6494236231058</v>
      </c>
    </row>
    <row r="9" spans="1:8" x14ac:dyDescent="0.25">
      <c r="A9" t="s">
        <v>1914</v>
      </c>
      <c r="B9" t="s">
        <v>170</v>
      </c>
      <c r="C9" t="s">
        <v>184</v>
      </c>
      <c r="D9" t="s">
        <v>184</v>
      </c>
      <c r="E9">
        <v>2015</v>
      </c>
      <c r="F9" t="s">
        <v>173</v>
      </c>
      <c r="G9">
        <v>3</v>
      </c>
      <c r="H9">
        <v>1227.6509160000001</v>
      </c>
    </row>
    <row r="10" spans="1:8" x14ac:dyDescent="0.25">
      <c r="A10" t="s">
        <v>1915</v>
      </c>
      <c r="B10" t="s">
        <v>170</v>
      </c>
      <c r="C10" t="s">
        <v>184</v>
      </c>
      <c r="D10" t="s">
        <v>184</v>
      </c>
      <c r="E10">
        <v>2015</v>
      </c>
      <c r="F10" t="s">
        <v>175</v>
      </c>
      <c r="G10">
        <v>5</v>
      </c>
      <c r="H10">
        <v>1228.3136012121961</v>
      </c>
    </row>
    <row r="11" spans="1:8" x14ac:dyDescent="0.25">
      <c r="A11" t="s">
        <v>1916</v>
      </c>
      <c r="B11" t="s">
        <v>170</v>
      </c>
      <c r="C11" t="s">
        <v>184</v>
      </c>
      <c r="D11" t="s">
        <v>184</v>
      </c>
      <c r="E11">
        <v>2015</v>
      </c>
      <c r="F11" t="s">
        <v>181</v>
      </c>
      <c r="G11">
        <v>11</v>
      </c>
      <c r="H11">
        <v>1230.3744194208909</v>
      </c>
    </row>
    <row r="12" spans="1:8" x14ac:dyDescent="0.25">
      <c r="A12" t="s">
        <v>1917</v>
      </c>
      <c r="B12" t="s">
        <v>170</v>
      </c>
      <c r="C12" t="s">
        <v>184</v>
      </c>
      <c r="D12" t="s">
        <v>184</v>
      </c>
      <c r="E12">
        <v>2015</v>
      </c>
      <c r="F12" t="s">
        <v>180</v>
      </c>
      <c r="G12">
        <v>10</v>
      </c>
      <c r="H12">
        <v>1230.0232105261555</v>
      </c>
    </row>
    <row r="13" spans="1:8" x14ac:dyDescent="0.25">
      <c r="A13" t="s">
        <v>1918</v>
      </c>
      <c r="B13" t="s">
        <v>170</v>
      </c>
      <c r="C13" t="s">
        <v>184</v>
      </c>
      <c r="D13" t="s">
        <v>184</v>
      </c>
      <c r="E13">
        <v>2015</v>
      </c>
      <c r="F13" t="s">
        <v>179</v>
      </c>
      <c r="G13">
        <v>9</v>
      </c>
      <c r="H13">
        <v>1229.6751343172998</v>
      </c>
    </row>
    <row r="14" spans="1:8" x14ac:dyDescent="0.25">
      <c r="A14" t="s">
        <v>1919</v>
      </c>
      <c r="B14" t="s">
        <v>170</v>
      </c>
      <c r="C14" t="s">
        <v>184</v>
      </c>
      <c r="D14" t="s">
        <v>184</v>
      </c>
      <c r="E14">
        <v>2015</v>
      </c>
      <c r="F14" t="s">
        <v>183</v>
      </c>
      <c r="G14">
        <v>8</v>
      </c>
      <c r="H14">
        <v>1229.3301628516351</v>
      </c>
    </row>
    <row r="15" spans="1:8" x14ac:dyDescent="0.25">
      <c r="A15" t="s">
        <v>1920</v>
      </c>
      <c r="B15" t="s">
        <v>170</v>
      </c>
      <c r="C15" t="s">
        <v>184</v>
      </c>
      <c r="D15" t="s">
        <v>184</v>
      </c>
      <c r="E15">
        <v>2016</v>
      </c>
      <c r="F15" t="s">
        <v>174</v>
      </c>
      <c r="G15">
        <v>4</v>
      </c>
      <c r="H15">
        <v>10008.786747370665</v>
      </c>
    </row>
    <row r="16" spans="1:8" x14ac:dyDescent="0.25">
      <c r="A16" t="s">
        <v>1921</v>
      </c>
      <c r="B16" t="s">
        <v>170</v>
      </c>
      <c r="C16" t="s">
        <v>184</v>
      </c>
      <c r="D16" t="s">
        <v>184</v>
      </c>
      <c r="E16">
        <v>2016</v>
      </c>
      <c r="F16" t="s">
        <v>178</v>
      </c>
      <c r="G16">
        <v>8</v>
      </c>
      <c r="H16">
        <v>9379.905143358239</v>
      </c>
    </row>
    <row r="17" spans="1:8" x14ac:dyDescent="0.25">
      <c r="A17" t="s">
        <v>1922</v>
      </c>
      <c r="B17" t="s">
        <v>170</v>
      </c>
      <c r="C17" t="s">
        <v>184</v>
      </c>
      <c r="D17" t="s">
        <v>184</v>
      </c>
      <c r="E17">
        <v>2016</v>
      </c>
      <c r="F17" t="s">
        <v>182</v>
      </c>
      <c r="G17">
        <v>12</v>
      </c>
      <c r="H17">
        <v>9427.0860479300954</v>
      </c>
    </row>
    <row r="18" spans="1:8" x14ac:dyDescent="0.25">
      <c r="A18" t="s">
        <v>1923</v>
      </c>
      <c r="B18" t="s">
        <v>170</v>
      </c>
      <c r="C18" t="s">
        <v>184</v>
      </c>
      <c r="D18" t="s">
        <v>184</v>
      </c>
      <c r="E18">
        <v>2016</v>
      </c>
      <c r="F18" t="s">
        <v>172</v>
      </c>
      <c r="G18">
        <v>2</v>
      </c>
      <c r="H18">
        <v>1233.7501834653178</v>
      </c>
    </row>
    <row r="19" spans="1:8" x14ac:dyDescent="0.25">
      <c r="A19" t="s">
        <v>1924</v>
      </c>
      <c r="B19" t="s">
        <v>170</v>
      </c>
      <c r="C19" t="s">
        <v>184</v>
      </c>
      <c r="D19" t="s">
        <v>184</v>
      </c>
      <c r="E19">
        <v>2016</v>
      </c>
      <c r="F19" t="s">
        <v>171</v>
      </c>
      <c r="G19">
        <v>1</v>
      </c>
      <c r="H19">
        <v>1232.2376195092443</v>
      </c>
    </row>
    <row r="20" spans="1:8" x14ac:dyDescent="0.25">
      <c r="A20" t="s">
        <v>1925</v>
      </c>
      <c r="B20" t="s">
        <v>170</v>
      </c>
      <c r="C20" t="s">
        <v>184</v>
      </c>
      <c r="D20" t="s">
        <v>184</v>
      </c>
      <c r="E20">
        <v>2016</v>
      </c>
      <c r="F20" t="s">
        <v>177</v>
      </c>
      <c r="G20">
        <v>7</v>
      </c>
      <c r="H20">
        <v>10046.369725311188</v>
      </c>
    </row>
    <row r="21" spans="1:8" x14ac:dyDescent="0.25">
      <c r="A21" t="s">
        <v>1926</v>
      </c>
      <c r="B21" t="s">
        <v>170</v>
      </c>
      <c r="C21" t="s">
        <v>184</v>
      </c>
      <c r="D21" t="s">
        <v>184</v>
      </c>
      <c r="E21">
        <v>2016</v>
      </c>
      <c r="F21" t="s">
        <v>176</v>
      </c>
      <c r="G21">
        <v>6</v>
      </c>
      <c r="H21">
        <v>10033.837915092441</v>
      </c>
    </row>
    <row r="22" spans="1:8" x14ac:dyDescent="0.25">
      <c r="A22" t="s">
        <v>1927</v>
      </c>
      <c r="B22" t="s">
        <v>170</v>
      </c>
      <c r="C22" t="s">
        <v>184</v>
      </c>
      <c r="D22" t="s">
        <v>184</v>
      </c>
      <c r="E22">
        <v>2016</v>
      </c>
      <c r="F22" t="s">
        <v>173</v>
      </c>
      <c r="G22">
        <v>3</v>
      </c>
      <c r="H22">
        <v>9996.2663690816371</v>
      </c>
    </row>
    <row r="23" spans="1:8" x14ac:dyDescent="0.25">
      <c r="A23" t="s">
        <v>1928</v>
      </c>
      <c r="B23" t="s">
        <v>170</v>
      </c>
      <c r="C23" t="s">
        <v>184</v>
      </c>
      <c r="D23" t="s">
        <v>184</v>
      </c>
      <c r="E23">
        <v>2016</v>
      </c>
      <c r="F23" t="s">
        <v>175</v>
      </c>
      <c r="G23">
        <v>5</v>
      </c>
      <c r="H23">
        <v>10021.310542921959</v>
      </c>
    </row>
    <row r="24" spans="1:8" x14ac:dyDescent="0.25">
      <c r="A24" t="s">
        <v>1929</v>
      </c>
      <c r="B24" t="s">
        <v>170</v>
      </c>
      <c r="C24" t="s">
        <v>184</v>
      </c>
      <c r="D24" t="s">
        <v>184</v>
      </c>
      <c r="E24">
        <v>2016</v>
      </c>
      <c r="F24" t="s">
        <v>181</v>
      </c>
      <c r="G24">
        <v>11</v>
      </c>
      <c r="H24">
        <v>9415.5346554193147</v>
      </c>
    </row>
    <row r="25" spans="1:8" x14ac:dyDescent="0.25">
      <c r="A25" t="s">
        <v>1930</v>
      </c>
      <c r="B25" t="s">
        <v>170</v>
      </c>
      <c r="C25" t="s">
        <v>184</v>
      </c>
      <c r="D25" t="s">
        <v>184</v>
      </c>
      <c r="E25">
        <v>2016</v>
      </c>
      <c r="F25" t="s">
        <v>180</v>
      </c>
      <c r="G25">
        <v>10</v>
      </c>
      <c r="H25">
        <v>9402.987871720652</v>
      </c>
    </row>
    <row r="26" spans="1:8" x14ac:dyDescent="0.25">
      <c r="A26" t="s">
        <v>1931</v>
      </c>
      <c r="B26" t="s">
        <v>170</v>
      </c>
      <c r="C26" t="s">
        <v>184</v>
      </c>
      <c r="D26" t="s">
        <v>184</v>
      </c>
      <c r="E26">
        <v>2016</v>
      </c>
      <c r="F26" t="s">
        <v>179</v>
      </c>
      <c r="G26">
        <v>9</v>
      </c>
      <c r="H26">
        <v>9391.4444759639518</v>
      </c>
    </row>
    <row r="27" spans="1:8" x14ac:dyDescent="0.25">
      <c r="A27" t="s">
        <v>1932</v>
      </c>
      <c r="B27" t="s">
        <v>170</v>
      </c>
      <c r="C27" t="s">
        <v>184</v>
      </c>
      <c r="D27" t="s">
        <v>184</v>
      </c>
      <c r="E27">
        <v>2016</v>
      </c>
      <c r="F27" t="s">
        <v>183</v>
      </c>
      <c r="G27">
        <v>8</v>
      </c>
      <c r="H27">
        <v>9379.905143358239</v>
      </c>
    </row>
    <row r="28" spans="1:8" x14ac:dyDescent="0.25">
      <c r="A28" t="s">
        <v>1933</v>
      </c>
      <c r="B28" t="s">
        <v>170</v>
      </c>
      <c r="C28" t="s">
        <v>184</v>
      </c>
      <c r="D28" t="s">
        <v>184</v>
      </c>
      <c r="E28">
        <v>2017</v>
      </c>
      <c r="F28" t="s">
        <v>174</v>
      </c>
      <c r="G28">
        <v>4</v>
      </c>
      <c r="H28">
        <v>8947.9147608230433</v>
      </c>
    </row>
    <row r="29" spans="1:8" x14ac:dyDescent="0.25">
      <c r="A29" t="s">
        <v>1934</v>
      </c>
      <c r="B29" t="s">
        <v>170</v>
      </c>
      <c r="C29" t="s">
        <v>184</v>
      </c>
      <c r="D29" t="s">
        <v>184</v>
      </c>
      <c r="E29">
        <v>2017</v>
      </c>
      <c r="F29" t="s">
        <v>178</v>
      </c>
      <c r="G29">
        <v>8</v>
      </c>
      <c r="H29">
        <v>8614.7628729028329</v>
      </c>
    </row>
    <row r="30" spans="1:8" x14ac:dyDescent="0.25">
      <c r="A30" t="s">
        <v>1935</v>
      </c>
      <c r="B30" t="s">
        <v>170</v>
      </c>
      <c r="C30" t="s">
        <v>184</v>
      </c>
      <c r="D30" t="s">
        <v>184</v>
      </c>
      <c r="E30">
        <v>2017</v>
      </c>
      <c r="F30" t="s">
        <v>182</v>
      </c>
      <c r="G30">
        <v>12</v>
      </c>
      <c r="H30">
        <v>8666.6302919070731</v>
      </c>
    </row>
    <row r="31" spans="1:8" x14ac:dyDescent="0.25">
      <c r="A31" t="s">
        <v>1936</v>
      </c>
      <c r="B31" t="s">
        <v>170</v>
      </c>
      <c r="C31" t="s">
        <v>184</v>
      </c>
      <c r="D31" t="s">
        <v>184</v>
      </c>
      <c r="E31">
        <v>2017</v>
      </c>
      <c r="F31" t="s">
        <v>172</v>
      </c>
      <c r="G31">
        <v>2</v>
      </c>
      <c r="H31">
        <v>9626.4980694247824</v>
      </c>
    </row>
    <row r="32" spans="1:8" x14ac:dyDescent="0.25">
      <c r="A32" t="s">
        <v>1937</v>
      </c>
      <c r="B32" t="s">
        <v>170</v>
      </c>
      <c r="C32" t="s">
        <v>184</v>
      </c>
      <c r="D32" t="s">
        <v>184</v>
      </c>
      <c r="E32">
        <v>2017</v>
      </c>
      <c r="F32" t="s">
        <v>171</v>
      </c>
      <c r="G32">
        <v>1</v>
      </c>
      <c r="H32">
        <v>9612.2914493162843</v>
      </c>
    </row>
    <row r="33" spans="1:8" x14ac:dyDescent="0.25">
      <c r="A33" t="s">
        <v>1938</v>
      </c>
      <c r="B33" t="s">
        <v>170</v>
      </c>
      <c r="C33" t="s">
        <v>184</v>
      </c>
      <c r="D33" t="s">
        <v>184</v>
      </c>
      <c r="E33">
        <v>2017</v>
      </c>
      <c r="F33" t="s">
        <v>177</v>
      </c>
      <c r="G33">
        <v>7</v>
      </c>
      <c r="H33">
        <v>8988.5488273674255</v>
      </c>
    </row>
    <row r="34" spans="1:8" x14ac:dyDescent="0.25">
      <c r="A34" t="s">
        <v>1939</v>
      </c>
      <c r="B34" t="s">
        <v>170</v>
      </c>
      <c r="C34" t="s">
        <v>184</v>
      </c>
      <c r="D34" t="s">
        <v>184</v>
      </c>
      <c r="E34">
        <v>2017</v>
      </c>
      <c r="F34" t="s">
        <v>176</v>
      </c>
      <c r="G34">
        <v>6</v>
      </c>
      <c r="H34">
        <v>8975.3364388654481</v>
      </c>
    </row>
    <row r="35" spans="1:8" x14ac:dyDescent="0.25">
      <c r="A35" t="s">
        <v>1940</v>
      </c>
      <c r="B35" t="s">
        <v>170</v>
      </c>
      <c r="C35" t="s">
        <v>184</v>
      </c>
      <c r="D35" t="s">
        <v>184</v>
      </c>
      <c r="E35">
        <v>2017</v>
      </c>
      <c r="F35" t="s">
        <v>173</v>
      </c>
      <c r="G35">
        <v>3</v>
      </c>
      <c r="H35">
        <v>8934.705636710105</v>
      </c>
    </row>
    <row r="36" spans="1:8" x14ac:dyDescent="0.25">
      <c r="A36" t="s">
        <v>1941</v>
      </c>
      <c r="B36" t="s">
        <v>170</v>
      </c>
      <c r="C36" t="s">
        <v>184</v>
      </c>
      <c r="D36" t="s">
        <v>184</v>
      </c>
      <c r="E36">
        <v>2017</v>
      </c>
      <c r="F36" t="s">
        <v>175</v>
      </c>
      <c r="G36">
        <v>5</v>
      </c>
      <c r="H36">
        <v>8962.1247753993594</v>
      </c>
    </row>
    <row r="37" spans="1:8" x14ac:dyDescent="0.25">
      <c r="A37" t="s">
        <v>1942</v>
      </c>
      <c r="B37" t="s">
        <v>170</v>
      </c>
      <c r="C37" t="s">
        <v>184</v>
      </c>
      <c r="D37" t="s">
        <v>184</v>
      </c>
      <c r="E37">
        <v>2017</v>
      </c>
      <c r="F37" t="s">
        <v>181</v>
      </c>
      <c r="G37">
        <v>11</v>
      </c>
      <c r="H37">
        <v>8653.4116164450606</v>
      </c>
    </row>
    <row r="38" spans="1:8" x14ac:dyDescent="0.25">
      <c r="A38" t="s">
        <v>1943</v>
      </c>
      <c r="B38" t="s">
        <v>170</v>
      </c>
      <c r="C38" t="s">
        <v>184</v>
      </c>
      <c r="D38" t="s">
        <v>184</v>
      </c>
      <c r="E38">
        <v>2017</v>
      </c>
      <c r="F38" t="s">
        <v>180</v>
      </c>
      <c r="G38">
        <v>10</v>
      </c>
      <c r="H38">
        <v>8640.1941870722421</v>
      </c>
    </row>
    <row r="39" spans="1:8" x14ac:dyDescent="0.25">
      <c r="A39" t="s">
        <v>1944</v>
      </c>
      <c r="B39" t="s">
        <v>170</v>
      </c>
      <c r="C39" t="s">
        <v>184</v>
      </c>
      <c r="D39" t="s">
        <v>184</v>
      </c>
      <c r="E39">
        <v>2017</v>
      </c>
      <c r="F39" t="s">
        <v>179</v>
      </c>
      <c r="G39">
        <v>9</v>
      </c>
      <c r="H39">
        <v>8627.9779014828746</v>
      </c>
    </row>
    <row r="40" spans="1:8" x14ac:dyDescent="0.25">
      <c r="A40" t="s">
        <v>1945</v>
      </c>
      <c r="B40" t="s">
        <v>170</v>
      </c>
      <c r="C40" t="s">
        <v>184</v>
      </c>
      <c r="D40" t="s">
        <v>184</v>
      </c>
      <c r="E40">
        <v>2017</v>
      </c>
      <c r="F40" t="s">
        <v>183</v>
      </c>
      <c r="G40">
        <v>8</v>
      </c>
      <c r="H40">
        <v>8614.7628729028329</v>
      </c>
    </row>
    <row r="41" spans="1:8" x14ac:dyDescent="0.25">
      <c r="A41" t="s">
        <v>1946</v>
      </c>
      <c r="B41" t="s">
        <v>170</v>
      </c>
      <c r="C41" t="s">
        <v>184</v>
      </c>
      <c r="D41" t="s">
        <v>184</v>
      </c>
      <c r="E41">
        <v>2018</v>
      </c>
      <c r="F41" t="s">
        <v>174</v>
      </c>
      <c r="G41">
        <v>4</v>
      </c>
      <c r="H41">
        <v>8284.5173111682252</v>
      </c>
    </row>
    <row r="42" spans="1:8" x14ac:dyDescent="0.25">
      <c r="A42" t="s">
        <v>1947</v>
      </c>
      <c r="B42" t="s">
        <v>170</v>
      </c>
      <c r="C42" t="s">
        <v>184</v>
      </c>
      <c r="D42" t="s">
        <v>184</v>
      </c>
      <c r="E42">
        <v>2018</v>
      </c>
      <c r="F42" t="s">
        <v>178</v>
      </c>
      <c r="G42">
        <v>8</v>
      </c>
      <c r="H42">
        <v>8323.4237036242521</v>
      </c>
    </row>
    <row r="43" spans="1:8" x14ac:dyDescent="0.25">
      <c r="A43" t="s">
        <v>1948</v>
      </c>
      <c r="B43" t="s">
        <v>170</v>
      </c>
      <c r="C43" t="s">
        <v>184</v>
      </c>
      <c r="D43" t="s">
        <v>184</v>
      </c>
      <c r="E43">
        <v>2018</v>
      </c>
      <c r="F43" t="s">
        <v>182</v>
      </c>
      <c r="G43">
        <v>12</v>
      </c>
      <c r="H43">
        <v>8362.3499024686644</v>
      </c>
    </row>
    <row r="44" spans="1:8" x14ac:dyDescent="0.25">
      <c r="A44" t="s">
        <v>1949</v>
      </c>
      <c r="B44" t="s">
        <v>170</v>
      </c>
      <c r="C44" t="s">
        <v>184</v>
      </c>
      <c r="D44" t="s">
        <v>184</v>
      </c>
      <c r="E44">
        <v>2018</v>
      </c>
      <c r="F44" t="s">
        <v>172</v>
      </c>
      <c r="G44">
        <v>2</v>
      </c>
      <c r="H44">
        <v>8687.0713211199582</v>
      </c>
    </row>
    <row r="45" spans="1:8" x14ac:dyDescent="0.25">
      <c r="A45" t="s">
        <v>1950</v>
      </c>
      <c r="B45" t="s">
        <v>170</v>
      </c>
      <c r="C45" t="s">
        <v>184</v>
      </c>
      <c r="D45" t="s">
        <v>184</v>
      </c>
      <c r="E45">
        <v>2018</v>
      </c>
      <c r="F45" t="s">
        <v>171</v>
      </c>
      <c r="G45">
        <v>1</v>
      </c>
      <c r="H45">
        <v>8676.8501193083266</v>
      </c>
    </row>
    <row r="46" spans="1:8" x14ac:dyDescent="0.25">
      <c r="A46" t="s">
        <v>1951</v>
      </c>
      <c r="B46" t="s">
        <v>170</v>
      </c>
      <c r="C46" t="s">
        <v>184</v>
      </c>
      <c r="D46" t="s">
        <v>184</v>
      </c>
      <c r="E46">
        <v>2018</v>
      </c>
      <c r="F46" t="s">
        <v>177</v>
      </c>
      <c r="G46">
        <v>7</v>
      </c>
      <c r="H46">
        <v>8313.1951566608259</v>
      </c>
    </row>
    <row r="47" spans="1:8" x14ac:dyDescent="0.25">
      <c r="A47" t="s">
        <v>1952</v>
      </c>
      <c r="B47" t="s">
        <v>170</v>
      </c>
      <c r="C47" t="s">
        <v>184</v>
      </c>
      <c r="D47" t="s">
        <v>184</v>
      </c>
      <c r="E47">
        <v>2018</v>
      </c>
      <c r="F47" t="s">
        <v>176</v>
      </c>
      <c r="G47">
        <v>6</v>
      </c>
      <c r="H47">
        <v>8303.9680696468877</v>
      </c>
    </row>
    <row r="48" spans="1:8" x14ac:dyDescent="0.25">
      <c r="A48" t="s">
        <v>1953</v>
      </c>
      <c r="B48" t="s">
        <v>170</v>
      </c>
      <c r="C48" t="s">
        <v>184</v>
      </c>
      <c r="D48" t="s">
        <v>184</v>
      </c>
      <c r="E48">
        <v>2018</v>
      </c>
      <c r="F48" t="s">
        <v>173</v>
      </c>
      <c r="G48">
        <v>3</v>
      </c>
      <c r="H48">
        <v>8275.2935933861008</v>
      </c>
    </row>
    <row r="49" spans="1:8" x14ac:dyDescent="0.25">
      <c r="A49" t="s">
        <v>1954</v>
      </c>
      <c r="B49" t="s">
        <v>170</v>
      </c>
      <c r="C49" t="s">
        <v>184</v>
      </c>
      <c r="D49" t="s">
        <v>184</v>
      </c>
      <c r="E49">
        <v>2018</v>
      </c>
      <c r="F49" t="s">
        <v>175</v>
      </c>
      <c r="G49">
        <v>5</v>
      </c>
      <c r="H49">
        <v>8294.7418729665169</v>
      </c>
    </row>
    <row r="50" spans="1:8" x14ac:dyDescent="0.25">
      <c r="A50" t="s">
        <v>1955</v>
      </c>
      <c r="B50" t="s">
        <v>170</v>
      </c>
      <c r="C50" t="s">
        <v>184</v>
      </c>
      <c r="D50" t="s">
        <v>184</v>
      </c>
      <c r="E50">
        <v>2018</v>
      </c>
      <c r="F50" t="s">
        <v>181</v>
      </c>
      <c r="G50">
        <v>11</v>
      </c>
      <c r="H50">
        <v>8352.1165581862806</v>
      </c>
    </row>
    <row r="51" spans="1:8" x14ac:dyDescent="0.25">
      <c r="A51" t="s">
        <v>1956</v>
      </c>
      <c r="B51" t="s">
        <v>170</v>
      </c>
      <c r="C51" t="s">
        <v>184</v>
      </c>
      <c r="D51" t="s">
        <v>184</v>
      </c>
      <c r="E51">
        <v>2018</v>
      </c>
      <c r="F51" t="s">
        <v>180</v>
      </c>
      <c r="G51">
        <v>10</v>
      </c>
      <c r="H51">
        <v>8342.8845242745228</v>
      </c>
    </row>
    <row r="52" spans="1:8" x14ac:dyDescent="0.25">
      <c r="A52" t="s">
        <v>1957</v>
      </c>
      <c r="B52" t="s">
        <v>170</v>
      </c>
      <c r="C52" t="s">
        <v>184</v>
      </c>
      <c r="D52" t="s">
        <v>184</v>
      </c>
      <c r="E52">
        <v>2018</v>
      </c>
      <c r="F52" t="s">
        <v>179</v>
      </c>
      <c r="G52">
        <v>9</v>
      </c>
      <c r="H52">
        <v>8332.6534905119752</v>
      </c>
    </row>
    <row r="53" spans="1:8" x14ac:dyDescent="0.25">
      <c r="A53" t="s">
        <v>1958</v>
      </c>
      <c r="B53" t="s">
        <v>170</v>
      </c>
      <c r="C53" t="s">
        <v>184</v>
      </c>
      <c r="D53" t="s">
        <v>184</v>
      </c>
      <c r="E53">
        <v>2018</v>
      </c>
      <c r="F53" t="s">
        <v>183</v>
      </c>
      <c r="G53">
        <v>8</v>
      </c>
      <c r="H53">
        <v>8323.4237036242521</v>
      </c>
    </row>
    <row r="54" spans="1:8" x14ac:dyDescent="0.25">
      <c r="A54" t="s">
        <v>1959</v>
      </c>
      <c r="B54" t="s">
        <v>170</v>
      </c>
      <c r="C54" t="s">
        <v>184</v>
      </c>
      <c r="D54" t="s">
        <v>184</v>
      </c>
      <c r="E54">
        <v>2019</v>
      </c>
      <c r="F54" t="s">
        <v>174</v>
      </c>
      <c r="G54">
        <v>4</v>
      </c>
      <c r="H54">
        <v>8407.2960017010992</v>
      </c>
    </row>
    <row r="55" spans="1:8" x14ac:dyDescent="0.25">
      <c r="A55" t="s">
        <v>1960</v>
      </c>
      <c r="B55" t="s">
        <v>170</v>
      </c>
      <c r="C55" t="s">
        <v>184</v>
      </c>
      <c r="D55" t="s">
        <v>184</v>
      </c>
      <c r="E55">
        <v>2019</v>
      </c>
      <c r="F55" t="s">
        <v>178</v>
      </c>
      <c r="G55">
        <v>8</v>
      </c>
      <c r="H55">
        <v>8451.2618228857664</v>
      </c>
    </row>
    <row r="56" spans="1:8" x14ac:dyDescent="0.25">
      <c r="A56" t="s">
        <v>1961</v>
      </c>
      <c r="B56" t="s">
        <v>170</v>
      </c>
      <c r="C56" t="s">
        <v>184</v>
      </c>
      <c r="D56" t="s">
        <v>184</v>
      </c>
      <c r="E56">
        <v>2019</v>
      </c>
      <c r="F56" t="s">
        <v>182</v>
      </c>
      <c r="G56">
        <v>12</v>
      </c>
      <c r="H56">
        <v>8497.2474015266307</v>
      </c>
    </row>
    <row r="57" spans="1:8" x14ac:dyDescent="0.25">
      <c r="A57" t="s">
        <v>1962</v>
      </c>
      <c r="B57" t="s">
        <v>170</v>
      </c>
      <c r="C57" t="s">
        <v>184</v>
      </c>
      <c r="D57" t="s">
        <v>184</v>
      </c>
      <c r="E57">
        <v>2019</v>
      </c>
      <c r="F57" t="s">
        <v>172</v>
      </c>
      <c r="G57">
        <v>2</v>
      </c>
      <c r="H57">
        <v>8384.8205270752278</v>
      </c>
    </row>
    <row r="58" spans="1:8" x14ac:dyDescent="0.25">
      <c r="A58" t="s">
        <v>1963</v>
      </c>
      <c r="B58" t="s">
        <v>170</v>
      </c>
      <c r="C58" t="s">
        <v>184</v>
      </c>
      <c r="D58" t="s">
        <v>184</v>
      </c>
      <c r="E58">
        <v>2019</v>
      </c>
      <c r="F58" t="s">
        <v>171</v>
      </c>
      <c r="G58">
        <v>1</v>
      </c>
      <c r="H58">
        <v>8373.584634647792</v>
      </c>
    </row>
    <row r="59" spans="1:8" x14ac:dyDescent="0.25">
      <c r="A59" t="s">
        <v>1964</v>
      </c>
      <c r="B59" t="s">
        <v>170</v>
      </c>
      <c r="C59" t="s">
        <v>184</v>
      </c>
      <c r="D59" t="s">
        <v>184</v>
      </c>
      <c r="E59">
        <v>2019</v>
      </c>
      <c r="F59" t="s">
        <v>177</v>
      </c>
      <c r="G59">
        <v>7</v>
      </c>
      <c r="H59">
        <v>8440.0185577134725</v>
      </c>
    </row>
    <row r="60" spans="1:8" x14ac:dyDescent="0.25">
      <c r="A60" t="s">
        <v>1965</v>
      </c>
      <c r="B60" t="s">
        <v>170</v>
      </c>
      <c r="C60" t="s">
        <v>184</v>
      </c>
      <c r="D60" t="s">
        <v>184</v>
      </c>
      <c r="E60">
        <v>2019</v>
      </c>
      <c r="F60" t="s">
        <v>176</v>
      </c>
      <c r="G60">
        <v>6</v>
      </c>
      <c r="H60">
        <v>8428.7763839218951</v>
      </c>
    </row>
    <row r="61" spans="1:8" x14ac:dyDescent="0.25">
      <c r="A61" t="s">
        <v>1966</v>
      </c>
      <c r="B61" t="s">
        <v>170</v>
      </c>
      <c r="C61" t="s">
        <v>184</v>
      </c>
      <c r="D61" t="s">
        <v>184</v>
      </c>
      <c r="E61">
        <v>2019</v>
      </c>
      <c r="F61" t="s">
        <v>173</v>
      </c>
      <c r="G61">
        <v>3</v>
      </c>
      <c r="H61">
        <v>8396.0575008769629</v>
      </c>
    </row>
    <row r="62" spans="1:8" x14ac:dyDescent="0.25">
      <c r="A62" t="s">
        <v>1967</v>
      </c>
      <c r="B62" t="s">
        <v>170</v>
      </c>
      <c r="C62" t="s">
        <v>184</v>
      </c>
      <c r="D62" t="s">
        <v>184</v>
      </c>
      <c r="E62">
        <v>2019</v>
      </c>
      <c r="F62" t="s">
        <v>175</v>
      </c>
      <c r="G62">
        <v>5</v>
      </c>
      <c r="H62">
        <v>8417.5356493150139</v>
      </c>
    </row>
    <row r="63" spans="1:8" x14ac:dyDescent="0.25">
      <c r="A63" t="s">
        <v>1968</v>
      </c>
      <c r="B63" t="s">
        <v>170</v>
      </c>
      <c r="C63" t="s">
        <v>184</v>
      </c>
      <c r="D63" t="s">
        <v>184</v>
      </c>
      <c r="E63">
        <v>2019</v>
      </c>
      <c r="F63" t="s">
        <v>181</v>
      </c>
      <c r="G63">
        <v>11</v>
      </c>
      <c r="H63">
        <v>8485.9992186187719</v>
      </c>
    </row>
    <row r="64" spans="1:8" x14ac:dyDescent="0.25">
      <c r="A64" t="s">
        <v>1969</v>
      </c>
      <c r="B64" t="s">
        <v>170</v>
      </c>
      <c r="C64" t="s">
        <v>184</v>
      </c>
      <c r="D64" t="s">
        <v>184</v>
      </c>
      <c r="E64">
        <v>2019</v>
      </c>
      <c r="F64" t="s">
        <v>180</v>
      </c>
      <c r="G64">
        <v>10</v>
      </c>
      <c r="H64">
        <v>8474.7520366998979</v>
      </c>
    </row>
    <row r="65" spans="1:8" x14ac:dyDescent="0.25">
      <c r="A65" t="s">
        <v>1970</v>
      </c>
      <c r="B65" t="s">
        <v>170</v>
      </c>
      <c r="C65" t="s">
        <v>184</v>
      </c>
      <c r="D65" t="s">
        <v>184</v>
      </c>
      <c r="E65">
        <v>2019</v>
      </c>
      <c r="F65" t="s">
        <v>179</v>
      </c>
      <c r="G65">
        <v>9</v>
      </c>
      <c r="H65">
        <v>8463.5063618789573</v>
      </c>
    </row>
    <row r="66" spans="1:8" x14ac:dyDescent="0.25">
      <c r="A66" t="s">
        <v>1971</v>
      </c>
      <c r="B66" t="s">
        <v>170</v>
      </c>
      <c r="C66" t="s">
        <v>184</v>
      </c>
      <c r="D66" t="s">
        <v>184</v>
      </c>
      <c r="E66">
        <v>2019</v>
      </c>
      <c r="F66" t="s">
        <v>183</v>
      </c>
      <c r="G66">
        <v>8</v>
      </c>
      <c r="H66">
        <v>8451.2618228857664</v>
      </c>
    </row>
    <row r="67" spans="1:8" x14ac:dyDescent="0.25">
      <c r="A67" t="s">
        <v>1972</v>
      </c>
      <c r="B67" t="s">
        <v>170</v>
      </c>
      <c r="C67" t="s">
        <v>184</v>
      </c>
      <c r="D67" t="s">
        <v>184</v>
      </c>
      <c r="E67">
        <v>2020</v>
      </c>
      <c r="F67" t="s">
        <v>174</v>
      </c>
      <c r="G67">
        <v>4</v>
      </c>
      <c r="H67">
        <v>8542.2529660878336</v>
      </c>
    </row>
    <row r="68" spans="1:8" x14ac:dyDescent="0.25">
      <c r="A68" t="s">
        <v>1973</v>
      </c>
      <c r="B68" t="s">
        <v>170</v>
      </c>
      <c r="C68" t="s">
        <v>184</v>
      </c>
      <c r="D68" t="s">
        <v>184</v>
      </c>
      <c r="E68">
        <v>2020</v>
      </c>
      <c r="F68" t="s">
        <v>178</v>
      </c>
      <c r="G68">
        <v>8</v>
      </c>
      <c r="H68">
        <v>8588.2786023016124</v>
      </c>
    </row>
    <row r="69" spans="1:8" x14ac:dyDescent="0.25">
      <c r="A69" t="s">
        <v>1974</v>
      </c>
      <c r="B69" t="s">
        <v>170</v>
      </c>
      <c r="C69" t="s">
        <v>184</v>
      </c>
      <c r="D69" t="s">
        <v>184</v>
      </c>
      <c r="E69">
        <v>2020</v>
      </c>
      <c r="F69" t="s">
        <v>182</v>
      </c>
      <c r="G69">
        <v>12</v>
      </c>
      <c r="H69">
        <v>8634.3244000354225</v>
      </c>
    </row>
    <row r="70" spans="1:8" x14ac:dyDescent="0.25">
      <c r="A70" t="s">
        <v>1975</v>
      </c>
      <c r="B70" t="s">
        <v>170</v>
      </c>
      <c r="C70" t="s">
        <v>184</v>
      </c>
      <c r="D70" t="s">
        <v>184</v>
      </c>
      <c r="E70">
        <v>2020</v>
      </c>
      <c r="F70" t="s">
        <v>172</v>
      </c>
      <c r="G70">
        <v>2</v>
      </c>
      <c r="H70">
        <v>8519.7478357845466</v>
      </c>
    </row>
    <row r="71" spans="1:8" x14ac:dyDescent="0.25">
      <c r="A71" t="s">
        <v>1976</v>
      </c>
      <c r="B71" t="s">
        <v>170</v>
      </c>
      <c r="C71" t="s">
        <v>184</v>
      </c>
      <c r="D71" t="s">
        <v>184</v>
      </c>
      <c r="E71">
        <v>2020</v>
      </c>
      <c r="F71" t="s">
        <v>171</v>
      </c>
      <c r="G71">
        <v>1</v>
      </c>
      <c r="H71">
        <v>8508.496878494856</v>
      </c>
    </row>
    <row r="72" spans="1:8" x14ac:dyDescent="0.25">
      <c r="A72" t="s">
        <v>1977</v>
      </c>
      <c r="B72" t="s">
        <v>170</v>
      </c>
      <c r="C72" t="s">
        <v>184</v>
      </c>
      <c r="D72" t="s">
        <v>184</v>
      </c>
      <c r="E72">
        <v>2020</v>
      </c>
      <c r="F72" t="s">
        <v>177</v>
      </c>
      <c r="G72">
        <v>7</v>
      </c>
      <c r="H72">
        <v>8577.0203961924817</v>
      </c>
    </row>
    <row r="73" spans="1:8" x14ac:dyDescent="0.25">
      <c r="A73" t="s">
        <v>1978</v>
      </c>
      <c r="B73" t="s">
        <v>170</v>
      </c>
      <c r="C73" t="s">
        <v>184</v>
      </c>
      <c r="D73" t="s">
        <v>184</v>
      </c>
      <c r="E73">
        <v>2020</v>
      </c>
      <c r="F73" t="s">
        <v>176</v>
      </c>
      <c r="G73">
        <v>6</v>
      </c>
      <c r="H73">
        <v>8564.7633250612816</v>
      </c>
    </row>
    <row r="74" spans="1:8" x14ac:dyDescent="0.25">
      <c r="A74" t="s">
        <v>1979</v>
      </c>
      <c r="B74" t="s">
        <v>170</v>
      </c>
      <c r="C74" t="s">
        <v>184</v>
      </c>
      <c r="D74" t="s">
        <v>184</v>
      </c>
      <c r="E74">
        <v>2020</v>
      </c>
      <c r="F74" t="s">
        <v>173</v>
      </c>
      <c r="G74">
        <v>3</v>
      </c>
      <c r="H74">
        <v>8530.9997520317083</v>
      </c>
    </row>
    <row r="75" spans="1:8" x14ac:dyDescent="0.25">
      <c r="A75" t="s">
        <v>1980</v>
      </c>
      <c r="B75" t="s">
        <v>170</v>
      </c>
      <c r="C75" t="s">
        <v>184</v>
      </c>
      <c r="D75" t="s">
        <v>184</v>
      </c>
      <c r="E75">
        <v>2020</v>
      </c>
      <c r="F75" t="s">
        <v>175</v>
      </c>
      <c r="G75">
        <v>5</v>
      </c>
      <c r="H75">
        <v>8553.5076031826175</v>
      </c>
    </row>
    <row r="76" spans="1:8" x14ac:dyDescent="0.25">
      <c r="A76" t="s">
        <v>1981</v>
      </c>
      <c r="B76" t="s">
        <v>170</v>
      </c>
      <c r="C76" t="s">
        <v>184</v>
      </c>
      <c r="D76" t="s">
        <v>184</v>
      </c>
      <c r="E76">
        <v>2020</v>
      </c>
      <c r="F76" t="s">
        <v>181</v>
      </c>
      <c r="G76">
        <v>11</v>
      </c>
      <c r="H76">
        <v>8622.0613362557287</v>
      </c>
    </row>
    <row r="77" spans="1:8" x14ac:dyDescent="0.25">
      <c r="A77" t="s">
        <v>1982</v>
      </c>
      <c r="B77" t="s">
        <v>170</v>
      </c>
      <c r="C77" t="s">
        <v>184</v>
      </c>
      <c r="D77" t="s">
        <v>184</v>
      </c>
      <c r="E77">
        <v>2020</v>
      </c>
      <c r="F77" t="s">
        <v>180</v>
      </c>
      <c r="G77">
        <v>10</v>
      </c>
      <c r="H77">
        <v>8610.7990767963493</v>
      </c>
    </row>
    <row r="78" spans="1:8" x14ac:dyDescent="0.25">
      <c r="A78" t="s">
        <v>1983</v>
      </c>
      <c r="B78" t="s">
        <v>170</v>
      </c>
      <c r="C78" t="s">
        <v>184</v>
      </c>
      <c r="D78" t="s">
        <v>184</v>
      </c>
      <c r="E78">
        <v>2020</v>
      </c>
      <c r="F78" t="s">
        <v>179</v>
      </c>
      <c r="G78">
        <v>9</v>
      </c>
      <c r="H78">
        <v>8599.5383242081007</v>
      </c>
    </row>
    <row r="79" spans="1:8" x14ac:dyDescent="0.25">
      <c r="A79" t="s">
        <v>1984</v>
      </c>
      <c r="B79" t="s">
        <v>170</v>
      </c>
      <c r="C79" t="s">
        <v>184</v>
      </c>
      <c r="D79" t="s">
        <v>184</v>
      </c>
      <c r="E79">
        <v>2020</v>
      </c>
      <c r="F79" t="s">
        <v>183</v>
      </c>
      <c r="G79">
        <v>8</v>
      </c>
      <c r="H79">
        <v>8588.2786023016124</v>
      </c>
    </row>
    <row r="80" spans="1:8" x14ac:dyDescent="0.25">
      <c r="A80" t="s">
        <v>1985</v>
      </c>
      <c r="B80" t="s">
        <v>170</v>
      </c>
      <c r="C80" t="s">
        <v>184</v>
      </c>
      <c r="D80" t="s">
        <v>184</v>
      </c>
      <c r="E80">
        <v>2021</v>
      </c>
      <c r="F80" t="s">
        <v>174</v>
      </c>
      <c r="G80">
        <v>4</v>
      </c>
      <c r="H80">
        <v>8680.3904437564761</v>
      </c>
    </row>
    <row r="81" spans="1:8" x14ac:dyDescent="0.25">
      <c r="A81" t="s">
        <v>1986</v>
      </c>
      <c r="B81" t="s">
        <v>170</v>
      </c>
      <c r="C81" t="s">
        <v>184</v>
      </c>
      <c r="D81" t="s">
        <v>184</v>
      </c>
      <c r="E81">
        <v>2021</v>
      </c>
      <c r="F81" t="s">
        <v>178</v>
      </c>
      <c r="G81">
        <v>8</v>
      </c>
      <c r="H81">
        <v>8726.4768716608469</v>
      </c>
    </row>
    <row r="82" spans="1:8" x14ac:dyDescent="0.25">
      <c r="A82" t="s">
        <v>1987</v>
      </c>
      <c r="B82" t="s">
        <v>170</v>
      </c>
      <c r="C82" t="s">
        <v>184</v>
      </c>
      <c r="D82" t="s">
        <v>184</v>
      </c>
      <c r="E82">
        <v>2021</v>
      </c>
      <c r="F82" t="s">
        <v>182</v>
      </c>
      <c r="G82">
        <v>12</v>
      </c>
      <c r="H82">
        <v>8773.5836029238999</v>
      </c>
    </row>
    <row r="83" spans="1:8" x14ac:dyDescent="0.25">
      <c r="A83" t="s">
        <v>1988</v>
      </c>
      <c r="B83" t="s">
        <v>170</v>
      </c>
      <c r="C83" t="s">
        <v>184</v>
      </c>
      <c r="D83" t="s">
        <v>184</v>
      </c>
      <c r="E83">
        <v>2021</v>
      </c>
      <c r="F83" t="s">
        <v>172</v>
      </c>
      <c r="G83">
        <v>2</v>
      </c>
      <c r="H83">
        <v>8656.855003634515</v>
      </c>
    </row>
    <row r="84" spans="1:8" x14ac:dyDescent="0.25">
      <c r="A84" t="s">
        <v>1989</v>
      </c>
      <c r="B84" t="s">
        <v>170</v>
      </c>
      <c r="C84" t="s">
        <v>184</v>
      </c>
      <c r="D84" t="s">
        <v>184</v>
      </c>
      <c r="E84">
        <v>2021</v>
      </c>
      <c r="F84" t="s">
        <v>171</v>
      </c>
      <c r="G84">
        <v>1</v>
      </c>
      <c r="H84">
        <v>8645.5891982762951</v>
      </c>
    </row>
    <row r="85" spans="1:8" x14ac:dyDescent="0.25">
      <c r="A85" t="s">
        <v>1990</v>
      </c>
      <c r="B85" t="s">
        <v>170</v>
      </c>
      <c r="C85" t="s">
        <v>184</v>
      </c>
      <c r="D85" t="s">
        <v>184</v>
      </c>
      <c r="E85">
        <v>2021</v>
      </c>
      <c r="F85" t="s">
        <v>177</v>
      </c>
      <c r="G85">
        <v>7</v>
      </c>
      <c r="H85">
        <v>8715.2034844699701</v>
      </c>
    </row>
    <row r="86" spans="1:8" x14ac:dyDescent="0.25">
      <c r="A86" t="s">
        <v>1991</v>
      </c>
      <c r="B86" t="s">
        <v>170</v>
      </c>
      <c r="C86" t="s">
        <v>184</v>
      </c>
      <c r="D86" t="s">
        <v>184</v>
      </c>
      <c r="E86">
        <v>2021</v>
      </c>
      <c r="F86" t="s">
        <v>176</v>
      </c>
      <c r="G86">
        <v>6</v>
      </c>
      <c r="H86">
        <v>8702.9311215398338</v>
      </c>
    </row>
    <row r="87" spans="1:8" x14ac:dyDescent="0.25">
      <c r="A87" t="s">
        <v>1992</v>
      </c>
      <c r="B87" t="s">
        <v>170</v>
      </c>
      <c r="C87" t="s">
        <v>184</v>
      </c>
      <c r="D87" t="s">
        <v>184</v>
      </c>
      <c r="E87">
        <v>2021</v>
      </c>
      <c r="F87" t="s">
        <v>173</v>
      </c>
      <c r="G87">
        <v>3</v>
      </c>
      <c r="H87">
        <v>8668.1222560648785</v>
      </c>
    </row>
    <row r="88" spans="1:8" x14ac:dyDescent="0.25">
      <c r="A88" t="s">
        <v>1993</v>
      </c>
      <c r="B88" t="s">
        <v>170</v>
      </c>
      <c r="C88" t="s">
        <v>184</v>
      </c>
      <c r="D88" t="s">
        <v>184</v>
      </c>
      <c r="E88">
        <v>2021</v>
      </c>
      <c r="F88" t="s">
        <v>175</v>
      </c>
      <c r="G88">
        <v>5</v>
      </c>
      <c r="H88">
        <v>8691.6602775101419</v>
      </c>
    </row>
    <row r="89" spans="1:8" x14ac:dyDescent="0.25">
      <c r="A89" t="s">
        <v>1994</v>
      </c>
      <c r="B89" t="s">
        <v>170</v>
      </c>
      <c r="C89" t="s">
        <v>184</v>
      </c>
      <c r="D89" t="s">
        <v>184</v>
      </c>
      <c r="E89">
        <v>2021</v>
      </c>
      <c r="F89" t="s">
        <v>181</v>
      </c>
      <c r="G89">
        <v>11</v>
      </c>
      <c r="H89">
        <v>8761.3050340252321</v>
      </c>
    </row>
    <row r="90" spans="1:8" x14ac:dyDescent="0.25">
      <c r="A90" t="s">
        <v>1995</v>
      </c>
      <c r="B90" t="s">
        <v>170</v>
      </c>
      <c r="C90" t="s">
        <v>184</v>
      </c>
      <c r="D90" t="s">
        <v>184</v>
      </c>
      <c r="E90">
        <v>2021</v>
      </c>
      <c r="F90" t="s">
        <v>180</v>
      </c>
      <c r="G90">
        <v>10</v>
      </c>
      <c r="H90">
        <v>8750.027837806565</v>
      </c>
    </row>
    <row r="91" spans="1:8" x14ac:dyDescent="0.25">
      <c r="A91" t="s">
        <v>1996</v>
      </c>
      <c r="B91" t="s">
        <v>170</v>
      </c>
      <c r="C91" t="s">
        <v>184</v>
      </c>
      <c r="D91" t="s">
        <v>184</v>
      </c>
      <c r="E91">
        <v>2021</v>
      </c>
      <c r="F91" t="s">
        <v>179</v>
      </c>
      <c r="G91">
        <v>9</v>
      </c>
      <c r="H91">
        <v>8737.7517612218398</v>
      </c>
    </row>
    <row r="92" spans="1:8" x14ac:dyDescent="0.25">
      <c r="A92" t="s">
        <v>1997</v>
      </c>
      <c r="B92" t="s">
        <v>170</v>
      </c>
      <c r="C92" t="s">
        <v>184</v>
      </c>
      <c r="D92" t="s">
        <v>184</v>
      </c>
      <c r="E92">
        <v>2021</v>
      </c>
      <c r="F92" t="s">
        <v>183</v>
      </c>
      <c r="G92">
        <v>8</v>
      </c>
      <c r="H92">
        <v>8726.4768716608469</v>
      </c>
    </row>
    <row r="93" spans="1:8" x14ac:dyDescent="0.25">
      <c r="A93" t="s">
        <v>1998</v>
      </c>
      <c r="B93" t="s">
        <v>170</v>
      </c>
      <c r="C93" t="s">
        <v>184</v>
      </c>
      <c r="D93" t="s">
        <v>184</v>
      </c>
      <c r="E93">
        <v>2022</v>
      </c>
      <c r="F93" t="s">
        <v>174</v>
      </c>
      <c r="G93">
        <v>4</v>
      </c>
      <c r="H93">
        <v>8819.7107725770838</v>
      </c>
    </row>
    <row r="94" spans="1:8" x14ac:dyDescent="0.25">
      <c r="A94" t="s">
        <v>1999</v>
      </c>
      <c r="B94" t="s">
        <v>170</v>
      </c>
      <c r="C94" t="s">
        <v>184</v>
      </c>
      <c r="D94" t="s">
        <v>184</v>
      </c>
      <c r="E94">
        <v>2022</v>
      </c>
      <c r="F94" t="s">
        <v>178</v>
      </c>
      <c r="G94">
        <v>8</v>
      </c>
      <c r="H94">
        <v>8867.8585026274013</v>
      </c>
    </row>
    <row r="95" spans="1:8" x14ac:dyDescent="0.25">
      <c r="A95" t="s">
        <v>2000</v>
      </c>
      <c r="B95" t="s">
        <v>170</v>
      </c>
      <c r="C95" t="s">
        <v>184</v>
      </c>
      <c r="D95" t="s">
        <v>184</v>
      </c>
      <c r="E95">
        <v>2022</v>
      </c>
      <c r="F95" t="s">
        <v>182</v>
      </c>
      <c r="G95">
        <v>12</v>
      </c>
      <c r="H95">
        <v>8915.0267590075709</v>
      </c>
    </row>
    <row r="96" spans="1:8" x14ac:dyDescent="0.25">
      <c r="A96" t="s">
        <v>2001</v>
      </c>
      <c r="B96" t="s">
        <v>170</v>
      </c>
      <c r="C96" t="s">
        <v>184</v>
      </c>
      <c r="D96" t="s">
        <v>184</v>
      </c>
      <c r="E96">
        <v>2022</v>
      </c>
      <c r="F96" t="s">
        <v>172</v>
      </c>
      <c r="G96">
        <v>2</v>
      </c>
      <c r="H96">
        <v>8797.1446636001474</v>
      </c>
    </row>
    <row r="97" spans="1:8" x14ac:dyDescent="0.25">
      <c r="A97" t="s">
        <v>2002</v>
      </c>
      <c r="B97" t="s">
        <v>170</v>
      </c>
      <c r="C97" t="s">
        <v>184</v>
      </c>
      <c r="D97" t="s">
        <v>184</v>
      </c>
      <c r="E97">
        <v>2022</v>
      </c>
      <c r="F97" t="s">
        <v>171</v>
      </c>
      <c r="G97">
        <v>1</v>
      </c>
      <c r="H97">
        <v>8784.8634465977466</v>
      </c>
    </row>
    <row r="98" spans="1:8" x14ac:dyDescent="0.25">
      <c r="A98" t="s">
        <v>2003</v>
      </c>
      <c r="B98" t="s">
        <v>170</v>
      </c>
      <c r="C98" t="s">
        <v>184</v>
      </c>
      <c r="D98" t="s">
        <v>184</v>
      </c>
      <c r="E98">
        <v>2022</v>
      </c>
      <c r="F98" t="s">
        <v>177</v>
      </c>
      <c r="G98">
        <v>7</v>
      </c>
      <c r="H98">
        <v>8855.5696538787033</v>
      </c>
    </row>
    <row r="99" spans="1:8" x14ac:dyDescent="0.25">
      <c r="A99" t="s">
        <v>2004</v>
      </c>
      <c r="B99" t="s">
        <v>170</v>
      </c>
      <c r="C99" t="s">
        <v>184</v>
      </c>
      <c r="D99" t="s">
        <v>184</v>
      </c>
      <c r="E99">
        <v>2022</v>
      </c>
      <c r="F99" t="s">
        <v>176</v>
      </c>
      <c r="G99">
        <v>6</v>
      </c>
      <c r="H99">
        <v>8843.2820640866794</v>
      </c>
    </row>
    <row r="100" spans="1:8" x14ac:dyDescent="0.25">
      <c r="A100" t="s">
        <v>2005</v>
      </c>
      <c r="B100" t="s">
        <v>170</v>
      </c>
      <c r="C100" t="s">
        <v>184</v>
      </c>
      <c r="D100" t="s">
        <v>184</v>
      </c>
      <c r="E100">
        <v>2022</v>
      </c>
      <c r="F100" t="s">
        <v>173</v>
      </c>
      <c r="G100">
        <v>3</v>
      </c>
      <c r="H100">
        <v>8808.4270091629951</v>
      </c>
    </row>
    <row r="101" spans="1:8" x14ac:dyDescent="0.25">
      <c r="A101" t="s">
        <v>2006</v>
      </c>
      <c r="B101" t="s">
        <v>170</v>
      </c>
      <c r="C101" t="s">
        <v>184</v>
      </c>
      <c r="D101" t="s">
        <v>184</v>
      </c>
      <c r="E101">
        <v>2022</v>
      </c>
      <c r="F101" t="s">
        <v>175</v>
      </c>
      <c r="G101">
        <v>5</v>
      </c>
      <c r="H101">
        <v>8831.9958521280114</v>
      </c>
    </row>
    <row r="102" spans="1:8" x14ac:dyDescent="0.25">
      <c r="A102" t="s">
        <v>2007</v>
      </c>
      <c r="B102" t="s">
        <v>170</v>
      </c>
      <c r="C102" t="s">
        <v>184</v>
      </c>
      <c r="D102" t="s">
        <v>184</v>
      </c>
      <c r="E102">
        <v>2022</v>
      </c>
      <c r="F102" t="s">
        <v>181</v>
      </c>
      <c r="G102">
        <v>11</v>
      </c>
      <c r="H102">
        <v>8902.7327184924761</v>
      </c>
    </row>
    <row r="103" spans="1:8" x14ac:dyDescent="0.25">
      <c r="A103" t="s">
        <v>2008</v>
      </c>
      <c r="B103" t="s">
        <v>170</v>
      </c>
      <c r="C103" t="s">
        <v>184</v>
      </c>
      <c r="D103" t="s">
        <v>184</v>
      </c>
      <c r="E103">
        <v>2022</v>
      </c>
      <c r="F103" t="s">
        <v>180</v>
      </c>
      <c r="G103">
        <v>10</v>
      </c>
      <c r="H103">
        <v>8891.4400927725965</v>
      </c>
    </row>
    <row r="104" spans="1:8" x14ac:dyDescent="0.25">
      <c r="A104" t="s">
        <v>2009</v>
      </c>
      <c r="B104" t="s">
        <v>170</v>
      </c>
      <c r="C104" t="s">
        <v>184</v>
      </c>
      <c r="D104" t="s">
        <v>184</v>
      </c>
      <c r="E104">
        <v>2022</v>
      </c>
      <c r="F104" t="s">
        <v>179</v>
      </c>
      <c r="G104">
        <v>9</v>
      </c>
      <c r="H104">
        <v>8879.1485753807174</v>
      </c>
    </row>
    <row r="105" spans="1:8" x14ac:dyDescent="0.25">
      <c r="A105" t="s">
        <v>2010</v>
      </c>
      <c r="B105" t="s">
        <v>170</v>
      </c>
      <c r="C105" t="s">
        <v>184</v>
      </c>
      <c r="D105" t="s">
        <v>184</v>
      </c>
      <c r="E105">
        <v>2022</v>
      </c>
      <c r="F105" t="s">
        <v>183</v>
      </c>
      <c r="G105">
        <v>8</v>
      </c>
      <c r="H105">
        <v>8867.8585026274013</v>
      </c>
    </row>
    <row r="106" spans="1:8" x14ac:dyDescent="0.25">
      <c r="A106" t="s">
        <v>2011</v>
      </c>
      <c r="B106" t="s">
        <v>170</v>
      </c>
      <c r="C106" t="s">
        <v>184</v>
      </c>
      <c r="D106" t="s">
        <v>184</v>
      </c>
      <c r="E106">
        <v>2023</v>
      </c>
      <c r="F106" t="s">
        <v>174</v>
      </c>
      <c r="G106">
        <v>4</v>
      </c>
      <c r="H106">
        <v>8962.2156910853973</v>
      </c>
    </row>
    <row r="107" spans="1:8" x14ac:dyDescent="0.25">
      <c r="A107" t="s">
        <v>2012</v>
      </c>
      <c r="B107" t="s">
        <v>170</v>
      </c>
      <c r="C107" t="s">
        <v>184</v>
      </c>
      <c r="D107" t="s">
        <v>184</v>
      </c>
      <c r="E107">
        <v>2023</v>
      </c>
      <c r="F107" t="s">
        <v>178</v>
      </c>
      <c r="G107">
        <v>8</v>
      </c>
      <c r="H107">
        <v>9010.4255935181154</v>
      </c>
    </row>
    <row r="108" spans="1:8" x14ac:dyDescent="0.25">
      <c r="A108" t="s">
        <v>2013</v>
      </c>
      <c r="B108" t="s">
        <v>170</v>
      </c>
      <c r="C108" t="s">
        <v>184</v>
      </c>
      <c r="D108" t="s">
        <v>184</v>
      </c>
      <c r="E108">
        <v>2023</v>
      </c>
      <c r="F108" t="s">
        <v>182</v>
      </c>
      <c r="G108">
        <v>12</v>
      </c>
      <c r="H108">
        <v>9058.6562615698895</v>
      </c>
    </row>
    <row r="109" spans="1:8" x14ac:dyDescent="0.25">
      <c r="A109" t="s">
        <v>2014</v>
      </c>
      <c r="B109" t="s">
        <v>170</v>
      </c>
      <c r="C109" t="s">
        <v>184</v>
      </c>
      <c r="D109" t="s">
        <v>184</v>
      </c>
      <c r="E109">
        <v>2023</v>
      </c>
      <c r="F109" t="s">
        <v>172</v>
      </c>
      <c r="G109">
        <v>2</v>
      </c>
      <c r="H109">
        <v>8938.6186013143451</v>
      </c>
    </row>
    <row r="110" spans="1:8" x14ac:dyDescent="0.25">
      <c r="A110" t="s">
        <v>2015</v>
      </c>
      <c r="B110" t="s">
        <v>170</v>
      </c>
      <c r="C110" t="s">
        <v>184</v>
      </c>
      <c r="D110" t="s">
        <v>184</v>
      </c>
      <c r="E110">
        <v>2023</v>
      </c>
      <c r="F110" t="s">
        <v>171</v>
      </c>
      <c r="G110">
        <v>1</v>
      </c>
      <c r="H110">
        <v>8926.321971469979</v>
      </c>
    </row>
    <row r="111" spans="1:8" x14ac:dyDescent="0.25">
      <c r="A111" t="s">
        <v>2016</v>
      </c>
      <c r="B111" t="s">
        <v>170</v>
      </c>
      <c r="C111" t="s">
        <v>184</v>
      </c>
      <c r="D111" t="s">
        <v>184</v>
      </c>
      <c r="E111">
        <v>2023</v>
      </c>
      <c r="F111" t="s">
        <v>177</v>
      </c>
      <c r="G111">
        <v>7</v>
      </c>
      <c r="H111">
        <v>8998.121042486644</v>
      </c>
    </row>
    <row r="112" spans="1:8" x14ac:dyDescent="0.25">
      <c r="A112" t="s">
        <v>2017</v>
      </c>
      <c r="B112" t="s">
        <v>170</v>
      </c>
      <c r="C112" t="s">
        <v>184</v>
      </c>
      <c r="D112" t="s">
        <v>184</v>
      </c>
      <c r="E112">
        <v>2023</v>
      </c>
      <c r="F112" t="s">
        <v>176</v>
      </c>
      <c r="G112">
        <v>6</v>
      </c>
      <c r="H112">
        <v>8986.8180406061165</v>
      </c>
    </row>
    <row r="113" spans="1:8" x14ac:dyDescent="0.25">
      <c r="A113" t="s">
        <v>2018</v>
      </c>
      <c r="B113" t="s">
        <v>170</v>
      </c>
      <c r="C113" t="s">
        <v>184</v>
      </c>
      <c r="D113" t="s">
        <v>184</v>
      </c>
      <c r="E113">
        <v>2023</v>
      </c>
      <c r="F113" t="s">
        <v>173</v>
      </c>
      <c r="G113">
        <v>3</v>
      </c>
      <c r="H113">
        <v>8950.9165582832447</v>
      </c>
    </row>
    <row r="114" spans="1:8" x14ac:dyDescent="0.25">
      <c r="A114" t="s">
        <v>2019</v>
      </c>
      <c r="B114" t="s">
        <v>170</v>
      </c>
      <c r="C114" t="s">
        <v>184</v>
      </c>
      <c r="D114" t="s">
        <v>184</v>
      </c>
      <c r="E114">
        <v>2023</v>
      </c>
      <c r="F114" t="s">
        <v>175</v>
      </c>
      <c r="G114">
        <v>5</v>
      </c>
      <c r="H114">
        <v>8974.5162146417479</v>
      </c>
    </row>
    <row r="115" spans="1:8" x14ac:dyDescent="0.25">
      <c r="A115" t="s">
        <v>2020</v>
      </c>
      <c r="B115" t="s">
        <v>170</v>
      </c>
      <c r="C115" t="s">
        <v>184</v>
      </c>
      <c r="D115" t="s">
        <v>184</v>
      </c>
      <c r="E115">
        <v>2023</v>
      </c>
      <c r="F115" t="s">
        <v>181</v>
      </c>
      <c r="G115">
        <v>11</v>
      </c>
      <c r="H115">
        <v>9046.3466071527837</v>
      </c>
    </row>
    <row r="116" spans="1:8" x14ac:dyDescent="0.25">
      <c r="A116" t="s">
        <v>2021</v>
      </c>
      <c r="B116" t="s">
        <v>170</v>
      </c>
      <c r="C116" t="s">
        <v>184</v>
      </c>
      <c r="D116" t="s">
        <v>184</v>
      </c>
      <c r="E116">
        <v>2023</v>
      </c>
      <c r="F116" t="s">
        <v>180</v>
      </c>
      <c r="G116">
        <v>10</v>
      </c>
      <c r="H116">
        <v>9035.038261058884</v>
      </c>
    </row>
    <row r="117" spans="1:8" x14ac:dyDescent="0.25">
      <c r="A117" t="s">
        <v>2022</v>
      </c>
      <c r="B117" t="s">
        <v>170</v>
      </c>
      <c r="C117" t="s">
        <v>184</v>
      </c>
      <c r="D117" t="s">
        <v>184</v>
      </c>
      <c r="E117">
        <v>2023</v>
      </c>
      <c r="F117" t="s">
        <v>179</v>
      </c>
      <c r="G117">
        <v>9</v>
      </c>
      <c r="H117">
        <v>9022.7313440514863</v>
      </c>
    </row>
    <row r="118" spans="1:8" x14ac:dyDescent="0.25">
      <c r="A118" t="s">
        <v>2023</v>
      </c>
      <c r="B118" t="s">
        <v>170</v>
      </c>
      <c r="C118" t="s">
        <v>184</v>
      </c>
      <c r="D118" t="s">
        <v>184</v>
      </c>
      <c r="E118">
        <v>2023</v>
      </c>
      <c r="F118" t="s">
        <v>183</v>
      </c>
      <c r="G118">
        <v>8</v>
      </c>
      <c r="H118">
        <v>9010.4255935181154</v>
      </c>
    </row>
    <row r="119" spans="1:8" x14ac:dyDescent="0.25">
      <c r="A119" t="s">
        <v>2024</v>
      </c>
      <c r="B119" t="s">
        <v>170</v>
      </c>
      <c r="C119" t="s">
        <v>184</v>
      </c>
      <c r="D119" t="s">
        <v>184</v>
      </c>
      <c r="E119">
        <v>2024</v>
      </c>
      <c r="F119" t="s">
        <v>174</v>
      </c>
      <c r="G119">
        <v>4</v>
      </c>
      <c r="H119">
        <v>9106.9079600462392</v>
      </c>
    </row>
    <row r="120" spans="1:8" x14ac:dyDescent="0.25">
      <c r="A120" t="s">
        <v>2025</v>
      </c>
      <c r="B120" t="s">
        <v>170</v>
      </c>
      <c r="C120" t="s">
        <v>184</v>
      </c>
      <c r="D120" t="s">
        <v>184</v>
      </c>
      <c r="E120">
        <v>2024</v>
      </c>
      <c r="F120" t="s">
        <v>178</v>
      </c>
      <c r="G120">
        <v>8</v>
      </c>
      <c r="H120">
        <v>9156.1805153974292</v>
      </c>
    </row>
    <row r="121" spans="1:8" x14ac:dyDescent="0.25">
      <c r="A121" t="s">
        <v>2026</v>
      </c>
      <c r="B121" t="s">
        <v>170</v>
      </c>
      <c r="C121" t="s">
        <v>184</v>
      </c>
      <c r="D121" t="s">
        <v>184</v>
      </c>
      <c r="E121">
        <v>2024</v>
      </c>
      <c r="F121" t="s">
        <v>182</v>
      </c>
      <c r="G121">
        <v>12</v>
      </c>
      <c r="H121">
        <v>9204.4743723909542</v>
      </c>
    </row>
    <row r="122" spans="1:8" x14ac:dyDescent="0.25">
      <c r="A122" t="s">
        <v>2027</v>
      </c>
      <c r="B122" t="s">
        <v>170</v>
      </c>
      <c r="C122" t="s">
        <v>184</v>
      </c>
      <c r="D122" t="s">
        <v>184</v>
      </c>
      <c r="E122">
        <v>2024</v>
      </c>
      <c r="F122" t="s">
        <v>172</v>
      </c>
      <c r="G122">
        <v>2</v>
      </c>
      <c r="H122">
        <v>9083.2795025156702</v>
      </c>
    </row>
    <row r="123" spans="1:8" x14ac:dyDescent="0.25">
      <c r="A123" t="s">
        <v>2028</v>
      </c>
      <c r="B123" t="s">
        <v>170</v>
      </c>
      <c r="C123" t="s">
        <v>184</v>
      </c>
      <c r="D123" t="s">
        <v>184</v>
      </c>
      <c r="E123">
        <v>2024</v>
      </c>
      <c r="F123" t="s">
        <v>171</v>
      </c>
      <c r="G123">
        <v>1</v>
      </c>
      <c r="H123">
        <v>9070.9672275258745</v>
      </c>
    </row>
    <row r="124" spans="1:8" x14ac:dyDescent="0.25">
      <c r="A124" t="s">
        <v>2029</v>
      </c>
      <c r="B124" t="s">
        <v>170</v>
      </c>
      <c r="C124" t="s">
        <v>184</v>
      </c>
      <c r="D124" t="s">
        <v>184</v>
      </c>
      <c r="E124">
        <v>2024</v>
      </c>
      <c r="F124" t="s">
        <v>177</v>
      </c>
      <c r="G124">
        <v>7</v>
      </c>
      <c r="H124">
        <v>9143.8603605364169</v>
      </c>
    </row>
    <row r="125" spans="1:8" x14ac:dyDescent="0.25">
      <c r="A125" t="s">
        <v>2030</v>
      </c>
      <c r="B125" t="s">
        <v>170</v>
      </c>
      <c r="C125" t="s">
        <v>184</v>
      </c>
      <c r="D125" t="s">
        <v>184</v>
      </c>
      <c r="E125">
        <v>2024</v>
      </c>
      <c r="F125" t="s">
        <v>176</v>
      </c>
      <c r="G125">
        <v>6</v>
      </c>
      <c r="H125">
        <v>9131.5416027031988</v>
      </c>
    </row>
    <row r="126" spans="1:8" x14ac:dyDescent="0.25">
      <c r="A126" t="s">
        <v>2031</v>
      </c>
      <c r="B126" t="s">
        <v>170</v>
      </c>
      <c r="C126" t="s">
        <v>184</v>
      </c>
      <c r="D126" t="s">
        <v>184</v>
      </c>
      <c r="E126">
        <v>2024</v>
      </c>
      <c r="F126" t="s">
        <v>173</v>
      </c>
      <c r="G126">
        <v>3</v>
      </c>
      <c r="H126">
        <v>9094.592935262328</v>
      </c>
    </row>
    <row r="127" spans="1:8" x14ac:dyDescent="0.25">
      <c r="A127" t="s">
        <v>2032</v>
      </c>
      <c r="B127" t="s">
        <v>170</v>
      </c>
      <c r="C127" t="s">
        <v>184</v>
      </c>
      <c r="D127" t="s">
        <v>184</v>
      </c>
      <c r="E127">
        <v>2024</v>
      </c>
      <c r="F127" t="s">
        <v>175</v>
      </c>
      <c r="G127">
        <v>5</v>
      </c>
      <c r="H127">
        <v>9119.2241909891964</v>
      </c>
    </row>
    <row r="128" spans="1:8" x14ac:dyDescent="0.25">
      <c r="A128" t="s">
        <v>2033</v>
      </c>
      <c r="B128" t="s">
        <v>170</v>
      </c>
      <c r="C128" t="s">
        <v>184</v>
      </c>
      <c r="D128" t="s">
        <v>184</v>
      </c>
      <c r="E128">
        <v>2024</v>
      </c>
      <c r="F128" t="s">
        <v>181</v>
      </c>
      <c r="G128">
        <v>11</v>
      </c>
      <c r="H128">
        <v>9193.1489633547681</v>
      </c>
    </row>
    <row r="129" spans="1:8" x14ac:dyDescent="0.25">
      <c r="A129" t="s">
        <v>2034</v>
      </c>
      <c r="B129" t="s">
        <v>170</v>
      </c>
      <c r="C129" t="s">
        <v>184</v>
      </c>
      <c r="D129" t="s">
        <v>184</v>
      </c>
      <c r="E129">
        <v>2024</v>
      </c>
      <c r="F129" t="s">
        <v>180</v>
      </c>
      <c r="G129">
        <v>10</v>
      </c>
      <c r="H129">
        <v>9180.8249375561099</v>
      </c>
    </row>
    <row r="130" spans="1:8" x14ac:dyDescent="0.25">
      <c r="A130" t="s">
        <v>2035</v>
      </c>
      <c r="B130" t="s">
        <v>170</v>
      </c>
      <c r="C130" t="s">
        <v>184</v>
      </c>
      <c r="D130" t="s">
        <v>184</v>
      </c>
      <c r="E130">
        <v>2024</v>
      </c>
      <c r="F130" t="s">
        <v>179</v>
      </c>
      <c r="G130">
        <v>9</v>
      </c>
      <c r="H130">
        <v>9168.5021258255165</v>
      </c>
    </row>
    <row r="131" spans="1:8" x14ac:dyDescent="0.25">
      <c r="A131" t="s">
        <v>2036</v>
      </c>
      <c r="B131" t="s">
        <v>170</v>
      </c>
      <c r="C131" t="s">
        <v>184</v>
      </c>
      <c r="D131" t="s">
        <v>184</v>
      </c>
      <c r="E131">
        <v>2024</v>
      </c>
      <c r="F131" t="s">
        <v>183</v>
      </c>
      <c r="G131">
        <v>8</v>
      </c>
      <c r="H131">
        <v>9156.1805153974292</v>
      </c>
    </row>
    <row r="132" spans="1:8" x14ac:dyDescent="0.25">
      <c r="A132" t="s">
        <v>2037</v>
      </c>
      <c r="B132" t="s">
        <v>170</v>
      </c>
      <c r="C132" t="s">
        <v>184</v>
      </c>
      <c r="D132" t="s">
        <v>184</v>
      </c>
      <c r="E132">
        <v>2025</v>
      </c>
      <c r="F132" t="s">
        <v>174</v>
      </c>
      <c r="G132">
        <v>4</v>
      </c>
      <c r="H132">
        <v>9253.7893638730202</v>
      </c>
    </row>
    <row r="133" spans="1:8" x14ac:dyDescent="0.25">
      <c r="A133" t="s">
        <v>2038</v>
      </c>
      <c r="B133" t="s">
        <v>170</v>
      </c>
      <c r="C133" t="s">
        <v>184</v>
      </c>
      <c r="D133" t="s">
        <v>184</v>
      </c>
      <c r="E133">
        <v>2025</v>
      </c>
      <c r="F133" t="s">
        <v>178</v>
      </c>
      <c r="G133">
        <v>8</v>
      </c>
      <c r="H133">
        <v>9304.1256797030019</v>
      </c>
    </row>
    <row r="134" spans="1:8" x14ac:dyDescent="0.25">
      <c r="A134" t="s">
        <v>2039</v>
      </c>
      <c r="B134" t="s">
        <v>170</v>
      </c>
      <c r="C134" t="s">
        <v>184</v>
      </c>
      <c r="D134" t="s">
        <v>184</v>
      </c>
      <c r="E134">
        <v>2025</v>
      </c>
      <c r="F134" t="s">
        <v>182</v>
      </c>
      <c r="G134">
        <v>12</v>
      </c>
      <c r="H134">
        <v>9353.4833098089948</v>
      </c>
    </row>
    <row r="135" spans="1:8" x14ac:dyDescent="0.25">
      <c r="A135" t="s">
        <v>2040</v>
      </c>
      <c r="B135" t="s">
        <v>170</v>
      </c>
      <c r="C135" t="s">
        <v>184</v>
      </c>
      <c r="D135" t="s">
        <v>184</v>
      </c>
      <c r="E135">
        <v>2025</v>
      </c>
      <c r="F135" t="s">
        <v>172</v>
      </c>
      <c r="G135">
        <v>2</v>
      </c>
      <c r="H135">
        <v>9229.1292806238253</v>
      </c>
    </row>
    <row r="136" spans="1:8" x14ac:dyDescent="0.25">
      <c r="A136" t="s">
        <v>2041</v>
      </c>
      <c r="B136" t="s">
        <v>170</v>
      </c>
      <c r="C136" t="s">
        <v>184</v>
      </c>
      <c r="D136" t="s">
        <v>184</v>
      </c>
      <c r="E136">
        <v>2025</v>
      </c>
      <c r="F136" t="s">
        <v>171</v>
      </c>
      <c r="G136">
        <v>1</v>
      </c>
      <c r="H136">
        <v>9216.8011564520366</v>
      </c>
    </row>
    <row r="137" spans="1:8" x14ac:dyDescent="0.25">
      <c r="A137" t="s">
        <v>2042</v>
      </c>
      <c r="B137" t="s">
        <v>170</v>
      </c>
      <c r="C137" t="s">
        <v>184</v>
      </c>
      <c r="D137" t="s">
        <v>184</v>
      </c>
      <c r="E137">
        <v>2025</v>
      </c>
      <c r="F137" t="s">
        <v>177</v>
      </c>
      <c r="G137">
        <v>7</v>
      </c>
      <c r="H137">
        <v>9291.7895670671933</v>
      </c>
    </row>
    <row r="138" spans="1:8" x14ac:dyDescent="0.25">
      <c r="A138" t="s">
        <v>2043</v>
      </c>
      <c r="B138" t="s">
        <v>170</v>
      </c>
      <c r="C138" t="s">
        <v>184</v>
      </c>
      <c r="D138" t="s">
        <v>184</v>
      </c>
      <c r="E138">
        <v>2025</v>
      </c>
      <c r="F138" t="s">
        <v>176</v>
      </c>
      <c r="G138">
        <v>6</v>
      </c>
      <c r="H138">
        <v>9279.4548025225722</v>
      </c>
    </row>
    <row r="139" spans="1:8" x14ac:dyDescent="0.25">
      <c r="A139" t="s">
        <v>2044</v>
      </c>
      <c r="B139" t="s">
        <v>170</v>
      </c>
      <c r="C139" t="s">
        <v>184</v>
      </c>
      <c r="D139" t="s">
        <v>184</v>
      </c>
      <c r="E139">
        <v>2025</v>
      </c>
      <c r="F139" t="s">
        <v>173</v>
      </c>
      <c r="G139">
        <v>3</v>
      </c>
      <c r="H139">
        <v>9241.4587195301974</v>
      </c>
    </row>
    <row r="140" spans="1:8" x14ac:dyDescent="0.25">
      <c r="A140" t="s">
        <v>2045</v>
      </c>
      <c r="B140" t="s">
        <v>170</v>
      </c>
      <c r="C140" t="s">
        <v>184</v>
      </c>
      <c r="D140" t="s">
        <v>184</v>
      </c>
      <c r="E140">
        <v>2025</v>
      </c>
      <c r="F140" t="s">
        <v>175</v>
      </c>
      <c r="G140">
        <v>5</v>
      </c>
      <c r="H140">
        <v>9266.1214781958188</v>
      </c>
    </row>
    <row r="141" spans="1:8" x14ac:dyDescent="0.25">
      <c r="A141" t="s">
        <v>2046</v>
      </c>
      <c r="B141" t="s">
        <v>170</v>
      </c>
      <c r="C141" t="s">
        <v>184</v>
      </c>
      <c r="D141" t="s">
        <v>184</v>
      </c>
      <c r="E141">
        <v>2025</v>
      </c>
      <c r="F141" t="s">
        <v>181</v>
      </c>
      <c r="G141">
        <v>11</v>
      </c>
      <c r="H141">
        <v>9341.1419669237494</v>
      </c>
    </row>
    <row r="142" spans="1:8" x14ac:dyDescent="0.25">
      <c r="A142" t="s">
        <v>2047</v>
      </c>
      <c r="B142" t="s">
        <v>170</v>
      </c>
      <c r="C142" t="s">
        <v>184</v>
      </c>
      <c r="D142" t="s">
        <v>184</v>
      </c>
      <c r="E142">
        <v>2025</v>
      </c>
      <c r="F142" t="s">
        <v>180</v>
      </c>
      <c r="G142">
        <v>10</v>
      </c>
      <c r="H142">
        <v>9328.8018554063547</v>
      </c>
    </row>
    <row r="143" spans="1:8" x14ac:dyDescent="0.25">
      <c r="A143" t="s">
        <v>2048</v>
      </c>
      <c r="B143" t="s">
        <v>170</v>
      </c>
      <c r="C143" t="s">
        <v>184</v>
      </c>
      <c r="D143" t="s">
        <v>184</v>
      </c>
      <c r="E143">
        <v>2025</v>
      </c>
      <c r="F143" t="s">
        <v>179</v>
      </c>
      <c r="G143">
        <v>9</v>
      </c>
      <c r="H143">
        <v>9316.4631150618607</v>
      </c>
    </row>
    <row r="144" spans="1:8" x14ac:dyDescent="0.25">
      <c r="A144" t="s">
        <v>2049</v>
      </c>
      <c r="B144" t="s">
        <v>170</v>
      </c>
      <c r="C144" t="s">
        <v>184</v>
      </c>
      <c r="D144" t="s">
        <v>184</v>
      </c>
      <c r="E144">
        <v>2025</v>
      </c>
      <c r="F144" t="s">
        <v>183</v>
      </c>
      <c r="G144">
        <v>8</v>
      </c>
      <c r="H144">
        <v>9304.1256797030019</v>
      </c>
    </row>
    <row r="145" spans="1:8" x14ac:dyDescent="0.25">
      <c r="A145" t="s">
        <v>2050</v>
      </c>
      <c r="B145" t="s">
        <v>170</v>
      </c>
      <c r="C145" t="s">
        <v>187</v>
      </c>
      <c r="D145" t="s">
        <v>184</v>
      </c>
      <c r="E145">
        <v>2015</v>
      </c>
      <c r="F145" t="s">
        <v>174</v>
      </c>
      <c r="G145">
        <v>4</v>
      </c>
      <c r="H145">
        <v>0</v>
      </c>
    </row>
    <row r="146" spans="1:8" x14ac:dyDescent="0.25">
      <c r="A146" t="s">
        <v>2051</v>
      </c>
      <c r="B146" t="s">
        <v>170</v>
      </c>
      <c r="C146" t="s">
        <v>187</v>
      </c>
      <c r="D146" t="s">
        <v>184</v>
      </c>
      <c r="E146">
        <v>2015</v>
      </c>
      <c r="F146" t="s">
        <v>178</v>
      </c>
      <c r="G146">
        <v>8</v>
      </c>
      <c r="H146">
        <v>0</v>
      </c>
    </row>
    <row r="147" spans="1:8" x14ac:dyDescent="0.25">
      <c r="A147" t="s">
        <v>2052</v>
      </c>
      <c r="B147" t="s">
        <v>170</v>
      </c>
      <c r="C147" t="s">
        <v>187</v>
      </c>
      <c r="D147" t="s">
        <v>184</v>
      </c>
      <c r="E147">
        <v>2015</v>
      </c>
      <c r="F147" t="s">
        <v>182</v>
      </c>
      <c r="G147">
        <v>12</v>
      </c>
      <c r="H147">
        <v>0</v>
      </c>
    </row>
    <row r="148" spans="1:8" x14ac:dyDescent="0.25">
      <c r="A148" t="s">
        <v>2053</v>
      </c>
      <c r="B148" t="s">
        <v>170</v>
      </c>
      <c r="C148" t="s">
        <v>187</v>
      </c>
      <c r="D148" t="s">
        <v>184</v>
      </c>
      <c r="E148">
        <v>2015</v>
      </c>
      <c r="F148" t="s">
        <v>172</v>
      </c>
      <c r="G148">
        <v>2</v>
      </c>
      <c r="H148">
        <v>0</v>
      </c>
    </row>
    <row r="149" spans="1:8" x14ac:dyDescent="0.25">
      <c r="A149" t="s">
        <v>2054</v>
      </c>
      <c r="B149" t="s">
        <v>170</v>
      </c>
      <c r="C149" t="s">
        <v>187</v>
      </c>
      <c r="D149" t="s">
        <v>184</v>
      </c>
      <c r="E149">
        <v>2015</v>
      </c>
      <c r="F149" t="s">
        <v>171</v>
      </c>
      <c r="G149">
        <v>1</v>
      </c>
      <c r="H149">
        <v>0</v>
      </c>
    </row>
    <row r="150" spans="1:8" x14ac:dyDescent="0.25">
      <c r="A150" t="s">
        <v>2055</v>
      </c>
      <c r="B150" t="s">
        <v>170</v>
      </c>
      <c r="C150" t="s">
        <v>187</v>
      </c>
      <c r="D150" t="s">
        <v>184</v>
      </c>
      <c r="E150">
        <v>2015</v>
      </c>
      <c r="F150" t="s">
        <v>177</v>
      </c>
      <c r="G150">
        <v>7</v>
      </c>
      <c r="H150">
        <v>0</v>
      </c>
    </row>
    <row r="151" spans="1:8" x14ac:dyDescent="0.25">
      <c r="A151" t="s">
        <v>2056</v>
      </c>
      <c r="B151" t="s">
        <v>170</v>
      </c>
      <c r="C151" t="s">
        <v>187</v>
      </c>
      <c r="D151" t="s">
        <v>184</v>
      </c>
      <c r="E151">
        <v>2015</v>
      </c>
      <c r="F151" t="s">
        <v>176</v>
      </c>
      <c r="G151">
        <v>6</v>
      </c>
      <c r="H151">
        <v>0</v>
      </c>
    </row>
    <row r="152" spans="1:8" x14ac:dyDescent="0.25">
      <c r="A152" t="s">
        <v>2057</v>
      </c>
      <c r="B152" t="s">
        <v>170</v>
      </c>
      <c r="C152" t="s">
        <v>187</v>
      </c>
      <c r="D152" t="s">
        <v>184</v>
      </c>
      <c r="E152">
        <v>2015</v>
      </c>
      <c r="F152" t="s">
        <v>173</v>
      </c>
      <c r="G152">
        <v>3</v>
      </c>
      <c r="H152">
        <v>0</v>
      </c>
    </row>
    <row r="153" spans="1:8" x14ac:dyDescent="0.25">
      <c r="A153" t="s">
        <v>2058</v>
      </c>
      <c r="B153" t="s">
        <v>170</v>
      </c>
      <c r="C153" t="s">
        <v>187</v>
      </c>
      <c r="D153" t="s">
        <v>184</v>
      </c>
      <c r="E153">
        <v>2015</v>
      </c>
      <c r="F153" t="s">
        <v>175</v>
      </c>
      <c r="G153">
        <v>5</v>
      </c>
      <c r="H153">
        <v>0</v>
      </c>
    </row>
    <row r="154" spans="1:8" x14ac:dyDescent="0.25">
      <c r="A154" t="s">
        <v>2059</v>
      </c>
      <c r="B154" t="s">
        <v>170</v>
      </c>
      <c r="C154" t="s">
        <v>187</v>
      </c>
      <c r="D154" t="s">
        <v>184</v>
      </c>
      <c r="E154">
        <v>2015</v>
      </c>
      <c r="F154" t="s">
        <v>181</v>
      </c>
      <c r="G154">
        <v>11</v>
      </c>
      <c r="H154">
        <v>0</v>
      </c>
    </row>
    <row r="155" spans="1:8" x14ac:dyDescent="0.25">
      <c r="A155" t="s">
        <v>2060</v>
      </c>
      <c r="B155" t="s">
        <v>170</v>
      </c>
      <c r="C155" t="s">
        <v>187</v>
      </c>
      <c r="D155" t="s">
        <v>184</v>
      </c>
      <c r="E155">
        <v>2015</v>
      </c>
      <c r="F155" t="s">
        <v>180</v>
      </c>
      <c r="G155">
        <v>10</v>
      </c>
      <c r="H155">
        <v>0</v>
      </c>
    </row>
    <row r="156" spans="1:8" x14ac:dyDescent="0.25">
      <c r="A156" t="s">
        <v>2061</v>
      </c>
      <c r="B156" t="s">
        <v>170</v>
      </c>
      <c r="C156" t="s">
        <v>187</v>
      </c>
      <c r="D156" t="s">
        <v>184</v>
      </c>
      <c r="E156">
        <v>2015</v>
      </c>
      <c r="F156" t="s">
        <v>179</v>
      </c>
      <c r="G156">
        <v>9</v>
      </c>
      <c r="H156">
        <v>0</v>
      </c>
    </row>
    <row r="157" spans="1:8" x14ac:dyDescent="0.25">
      <c r="A157" t="s">
        <v>2062</v>
      </c>
      <c r="B157" t="s">
        <v>170</v>
      </c>
      <c r="C157" t="s">
        <v>187</v>
      </c>
      <c r="D157" t="s">
        <v>184</v>
      </c>
      <c r="E157">
        <v>2015</v>
      </c>
      <c r="F157" t="s">
        <v>183</v>
      </c>
      <c r="G157">
        <v>8</v>
      </c>
      <c r="H157">
        <v>0</v>
      </c>
    </row>
    <row r="158" spans="1:8" x14ac:dyDescent="0.25">
      <c r="A158" t="s">
        <v>2063</v>
      </c>
      <c r="B158" t="s">
        <v>170</v>
      </c>
      <c r="C158" t="s">
        <v>187</v>
      </c>
      <c r="D158" t="s">
        <v>184</v>
      </c>
      <c r="E158">
        <v>2016</v>
      </c>
      <c r="F158" t="s">
        <v>174</v>
      </c>
      <c r="G158">
        <v>4</v>
      </c>
      <c r="H158">
        <v>8772.0001487731934</v>
      </c>
    </row>
    <row r="159" spans="1:8" x14ac:dyDescent="0.25">
      <c r="A159" t="s">
        <v>2064</v>
      </c>
      <c r="B159" t="s">
        <v>170</v>
      </c>
      <c r="C159" t="s">
        <v>187</v>
      </c>
      <c r="D159" t="s">
        <v>184</v>
      </c>
      <c r="E159">
        <v>2016</v>
      </c>
      <c r="F159" t="s">
        <v>178</v>
      </c>
      <c r="G159">
        <v>8</v>
      </c>
      <c r="H159">
        <v>8136.9999523162842</v>
      </c>
    </row>
    <row r="160" spans="1:8" x14ac:dyDescent="0.25">
      <c r="A160" t="s">
        <v>2065</v>
      </c>
      <c r="B160" t="s">
        <v>170</v>
      </c>
      <c r="C160" t="s">
        <v>187</v>
      </c>
      <c r="D160" t="s">
        <v>184</v>
      </c>
      <c r="E160">
        <v>2016</v>
      </c>
      <c r="F160" t="s">
        <v>182</v>
      </c>
      <c r="G160">
        <v>12</v>
      </c>
      <c r="H160">
        <v>8178.0000553131104</v>
      </c>
    </row>
    <row r="161" spans="1:8" x14ac:dyDescent="0.25">
      <c r="A161" t="s">
        <v>2066</v>
      </c>
      <c r="B161" t="s">
        <v>170</v>
      </c>
      <c r="C161" t="s">
        <v>187</v>
      </c>
      <c r="D161" t="s">
        <v>184</v>
      </c>
      <c r="E161">
        <v>2016</v>
      </c>
      <c r="F161" t="s">
        <v>172</v>
      </c>
      <c r="G161">
        <v>2</v>
      </c>
      <c r="H161">
        <v>0</v>
      </c>
    </row>
    <row r="162" spans="1:8" x14ac:dyDescent="0.25">
      <c r="A162" t="s">
        <v>2067</v>
      </c>
      <c r="B162" t="s">
        <v>170</v>
      </c>
      <c r="C162" t="s">
        <v>187</v>
      </c>
      <c r="D162" t="s">
        <v>184</v>
      </c>
      <c r="E162">
        <v>2016</v>
      </c>
      <c r="F162" t="s">
        <v>171</v>
      </c>
      <c r="G162">
        <v>1</v>
      </c>
      <c r="H162">
        <v>0</v>
      </c>
    </row>
    <row r="163" spans="1:8" x14ac:dyDescent="0.25">
      <c r="A163" t="s">
        <v>2068</v>
      </c>
      <c r="B163" t="s">
        <v>170</v>
      </c>
      <c r="C163" t="s">
        <v>187</v>
      </c>
      <c r="D163" t="s">
        <v>184</v>
      </c>
      <c r="E163">
        <v>2016</v>
      </c>
      <c r="F163" t="s">
        <v>177</v>
      </c>
      <c r="G163">
        <v>7</v>
      </c>
      <c r="H163">
        <v>8804.9999580383301</v>
      </c>
    </row>
    <row r="164" spans="1:8" x14ac:dyDescent="0.25">
      <c r="A164" t="s">
        <v>2069</v>
      </c>
      <c r="B164" t="s">
        <v>170</v>
      </c>
      <c r="C164" t="s">
        <v>187</v>
      </c>
      <c r="D164" t="s">
        <v>184</v>
      </c>
      <c r="E164">
        <v>2016</v>
      </c>
      <c r="F164" t="s">
        <v>176</v>
      </c>
      <c r="G164">
        <v>6</v>
      </c>
      <c r="H164">
        <v>8793.9997062683105</v>
      </c>
    </row>
    <row r="165" spans="1:8" x14ac:dyDescent="0.25">
      <c r="A165" t="s">
        <v>2070</v>
      </c>
      <c r="B165" t="s">
        <v>170</v>
      </c>
      <c r="C165" t="s">
        <v>187</v>
      </c>
      <c r="D165" t="s">
        <v>184</v>
      </c>
      <c r="E165">
        <v>2016</v>
      </c>
      <c r="F165" t="s">
        <v>173</v>
      </c>
      <c r="G165">
        <v>3</v>
      </c>
      <c r="H165">
        <v>8760.9998664855957</v>
      </c>
    </row>
    <row r="166" spans="1:8" x14ac:dyDescent="0.25">
      <c r="A166" t="s">
        <v>2071</v>
      </c>
      <c r="B166" t="s">
        <v>170</v>
      </c>
      <c r="C166" t="s">
        <v>187</v>
      </c>
      <c r="D166" t="s">
        <v>184</v>
      </c>
      <c r="E166">
        <v>2016</v>
      </c>
      <c r="F166" t="s">
        <v>175</v>
      </c>
      <c r="G166">
        <v>5</v>
      </c>
      <c r="H166">
        <v>8783.0000495910645</v>
      </c>
    </row>
    <row r="167" spans="1:8" x14ac:dyDescent="0.25">
      <c r="A167" t="s">
        <v>2072</v>
      </c>
      <c r="B167" t="s">
        <v>170</v>
      </c>
      <c r="C167" t="s">
        <v>187</v>
      </c>
      <c r="D167" t="s">
        <v>184</v>
      </c>
      <c r="E167">
        <v>2016</v>
      </c>
      <c r="F167" t="s">
        <v>181</v>
      </c>
      <c r="G167">
        <v>11</v>
      </c>
      <c r="H167">
        <v>8167.9997749328613</v>
      </c>
    </row>
    <row r="168" spans="1:8" x14ac:dyDescent="0.25">
      <c r="A168" t="s">
        <v>2073</v>
      </c>
      <c r="B168" t="s">
        <v>170</v>
      </c>
      <c r="C168" t="s">
        <v>187</v>
      </c>
      <c r="D168" t="s">
        <v>184</v>
      </c>
      <c r="E168">
        <v>2016</v>
      </c>
      <c r="F168" t="s">
        <v>180</v>
      </c>
      <c r="G168">
        <v>10</v>
      </c>
      <c r="H168">
        <v>8157.0001468658447</v>
      </c>
    </row>
    <row r="169" spans="1:8" x14ac:dyDescent="0.25">
      <c r="A169" t="s">
        <v>2074</v>
      </c>
      <c r="B169" t="s">
        <v>170</v>
      </c>
      <c r="C169" t="s">
        <v>187</v>
      </c>
      <c r="D169" t="s">
        <v>184</v>
      </c>
      <c r="E169">
        <v>2016</v>
      </c>
      <c r="F169" t="s">
        <v>179</v>
      </c>
      <c r="G169">
        <v>9</v>
      </c>
      <c r="H169">
        <v>8146.9999732971191</v>
      </c>
    </row>
    <row r="170" spans="1:8" x14ac:dyDescent="0.25">
      <c r="A170" t="s">
        <v>2075</v>
      </c>
      <c r="B170" t="s">
        <v>170</v>
      </c>
      <c r="C170" t="s">
        <v>187</v>
      </c>
      <c r="D170" t="s">
        <v>184</v>
      </c>
      <c r="E170">
        <v>2016</v>
      </c>
      <c r="F170" t="s">
        <v>183</v>
      </c>
      <c r="G170">
        <v>8</v>
      </c>
      <c r="H170">
        <v>8136.9999523162842</v>
      </c>
    </row>
    <row r="171" spans="1:8" x14ac:dyDescent="0.25">
      <c r="A171" t="s">
        <v>2076</v>
      </c>
      <c r="B171" t="s">
        <v>170</v>
      </c>
      <c r="C171" t="s">
        <v>187</v>
      </c>
      <c r="D171" t="s">
        <v>184</v>
      </c>
      <c r="E171">
        <v>2017</v>
      </c>
      <c r="F171" t="s">
        <v>174</v>
      </c>
      <c r="G171">
        <v>4</v>
      </c>
      <c r="H171">
        <v>7694.0000476837158</v>
      </c>
    </row>
    <row r="172" spans="1:8" x14ac:dyDescent="0.25">
      <c r="A172" t="s">
        <v>2077</v>
      </c>
      <c r="B172" t="s">
        <v>170</v>
      </c>
      <c r="C172" t="s">
        <v>187</v>
      </c>
      <c r="D172" t="s">
        <v>184</v>
      </c>
      <c r="E172">
        <v>2017</v>
      </c>
      <c r="F172" t="s">
        <v>178</v>
      </c>
      <c r="G172">
        <v>8</v>
      </c>
      <c r="H172">
        <v>7356.0000953674316</v>
      </c>
    </row>
    <row r="173" spans="1:8" x14ac:dyDescent="0.25">
      <c r="A173" t="s">
        <v>2078</v>
      </c>
      <c r="B173" t="s">
        <v>170</v>
      </c>
      <c r="C173" t="s">
        <v>187</v>
      </c>
      <c r="D173" t="s">
        <v>184</v>
      </c>
      <c r="E173">
        <v>2017</v>
      </c>
      <c r="F173" t="s">
        <v>182</v>
      </c>
      <c r="G173">
        <v>12</v>
      </c>
      <c r="H173">
        <v>7403.0000286102295</v>
      </c>
    </row>
    <row r="174" spans="1:8" x14ac:dyDescent="0.25">
      <c r="A174" t="s">
        <v>2079</v>
      </c>
      <c r="B174" t="s">
        <v>170</v>
      </c>
      <c r="C174" t="s">
        <v>187</v>
      </c>
      <c r="D174" t="s">
        <v>184</v>
      </c>
      <c r="E174">
        <v>2017</v>
      </c>
      <c r="F174" t="s">
        <v>172</v>
      </c>
      <c r="G174">
        <v>2</v>
      </c>
      <c r="H174">
        <v>8375.000129699707</v>
      </c>
    </row>
    <row r="175" spans="1:8" x14ac:dyDescent="0.25">
      <c r="A175" t="s">
        <v>2080</v>
      </c>
      <c r="B175" t="s">
        <v>170</v>
      </c>
      <c r="C175" t="s">
        <v>187</v>
      </c>
      <c r="D175" t="s">
        <v>184</v>
      </c>
      <c r="E175">
        <v>2017</v>
      </c>
      <c r="F175" t="s">
        <v>171</v>
      </c>
      <c r="G175">
        <v>1</v>
      </c>
      <c r="H175">
        <v>8362.0000858306885</v>
      </c>
    </row>
    <row r="176" spans="1:8" x14ac:dyDescent="0.25">
      <c r="A176" t="s">
        <v>2081</v>
      </c>
      <c r="B176" t="s">
        <v>170</v>
      </c>
      <c r="C176" t="s">
        <v>187</v>
      </c>
      <c r="D176" t="s">
        <v>184</v>
      </c>
      <c r="E176">
        <v>2017</v>
      </c>
      <c r="F176" t="s">
        <v>177</v>
      </c>
      <c r="G176">
        <v>7</v>
      </c>
      <c r="H176">
        <v>7730.9998836517334</v>
      </c>
    </row>
    <row r="177" spans="1:8" x14ac:dyDescent="0.25">
      <c r="A177" t="s">
        <v>2082</v>
      </c>
      <c r="B177" t="s">
        <v>170</v>
      </c>
      <c r="C177" t="s">
        <v>187</v>
      </c>
      <c r="D177" t="s">
        <v>184</v>
      </c>
      <c r="E177">
        <v>2017</v>
      </c>
      <c r="F177" t="s">
        <v>176</v>
      </c>
      <c r="G177">
        <v>6</v>
      </c>
      <c r="H177">
        <v>7719.0001163482666</v>
      </c>
    </row>
    <row r="178" spans="1:8" x14ac:dyDescent="0.25">
      <c r="A178" t="s">
        <v>2083</v>
      </c>
      <c r="B178" t="s">
        <v>170</v>
      </c>
      <c r="C178" t="s">
        <v>187</v>
      </c>
      <c r="D178" t="s">
        <v>184</v>
      </c>
      <c r="E178">
        <v>2017</v>
      </c>
      <c r="F178" t="s">
        <v>173</v>
      </c>
      <c r="G178">
        <v>3</v>
      </c>
      <c r="H178">
        <v>7681.9999141693115</v>
      </c>
    </row>
    <row r="179" spans="1:8" x14ac:dyDescent="0.25">
      <c r="A179" t="s">
        <v>2084</v>
      </c>
      <c r="B179" t="s">
        <v>170</v>
      </c>
      <c r="C179" t="s">
        <v>187</v>
      </c>
      <c r="D179" t="s">
        <v>184</v>
      </c>
      <c r="E179">
        <v>2017</v>
      </c>
      <c r="F179" t="s">
        <v>175</v>
      </c>
      <c r="G179">
        <v>5</v>
      </c>
      <c r="H179">
        <v>7706.9998626708984</v>
      </c>
    </row>
    <row r="180" spans="1:8" x14ac:dyDescent="0.25">
      <c r="A180" t="s">
        <v>2085</v>
      </c>
      <c r="B180" t="s">
        <v>170</v>
      </c>
      <c r="C180" t="s">
        <v>187</v>
      </c>
      <c r="D180" t="s">
        <v>184</v>
      </c>
      <c r="E180">
        <v>2017</v>
      </c>
      <c r="F180" t="s">
        <v>181</v>
      </c>
      <c r="G180">
        <v>11</v>
      </c>
      <c r="H180">
        <v>7391.0000495910645</v>
      </c>
    </row>
    <row r="181" spans="1:8" x14ac:dyDescent="0.25">
      <c r="A181" t="s">
        <v>2086</v>
      </c>
      <c r="B181" t="s">
        <v>170</v>
      </c>
      <c r="C181" t="s">
        <v>187</v>
      </c>
      <c r="D181" t="s">
        <v>184</v>
      </c>
      <c r="E181">
        <v>2017</v>
      </c>
      <c r="F181" t="s">
        <v>180</v>
      </c>
      <c r="G181">
        <v>10</v>
      </c>
      <c r="H181">
        <v>7379.0000991821289</v>
      </c>
    </row>
    <row r="182" spans="1:8" x14ac:dyDescent="0.25">
      <c r="A182" t="s">
        <v>2087</v>
      </c>
      <c r="B182" t="s">
        <v>170</v>
      </c>
      <c r="C182" t="s">
        <v>187</v>
      </c>
      <c r="D182" t="s">
        <v>184</v>
      </c>
      <c r="E182">
        <v>2017</v>
      </c>
      <c r="F182" t="s">
        <v>179</v>
      </c>
      <c r="G182">
        <v>9</v>
      </c>
      <c r="H182">
        <v>7368.0000762939453</v>
      </c>
    </row>
    <row r="183" spans="1:8" x14ac:dyDescent="0.25">
      <c r="A183" t="s">
        <v>2088</v>
      </c>
      <c r="B183" t="s">
        <v>170</v>
      </c>
      <c r="C183" t="s">
        <v>187</v>
      </c>
      <c r="D183" t="s">
        <v>184</v>
      </c>
      <c r="E183">
        <v>2017</v>
      </c>
      <c r="F183" t="s">
        <v>183</v>
      </c>
      <c r="G183">
        <v>8</v>
      </c>
      <c r="H183">
        <v>7356.0000953674316</v>
      </c>
    </row>
    <row r="184" spans="1:8" x14ac:dyDescent="0.25">
      <c r="A184" t="s">
        <v>2089</v>
      </c>
      <c r="B184" t="s">
        <v>170</v>
      </c>
      <c r="C184" t="s">
        <v>187</v>
      </c>
      <c r="D184" t="s">
        <v>184</v>
      </c>
      <c r="E184">
        <v>2018</v>
      </c>
      <c r="F184" t="s">
        <v>174</v>
      </c>
      <c r="G184">
        <v>4</v>
      </c>
      <c r="H184">
        <v>7016.0000629425049</v>
      </c>
    </row>
    <row r="185" spans="1:8" x14ac:dyDescent="0.25">
      <c r="A185" t="s">
        <v>2090</v>
      </c>
      <c r="B185" t="s">
        <v>170</v>
      </c>
      <c r="C185" t="s">
        <v>187</v>
      </c>
      <c r="D185" t="s">
        <v>184</v>
      </c>
      <c r="E185">
        <v>2018</v>
      </c>
      <c r="F185" t="s">
        <v>178</v>
      </c>
      <c r="G185">
        <v>8</v>
      </c>
      <c r="H185">
        <v>7049.9998931884766</v>
      </c>
    </row>
    <row r="186" spans="1:8" x14ac:dyDescent="0.25">
      <c r="A186" t="s">
        <v>2091</v>
      </c>
      <c r="B186" t="s">
        <v>170</v>
      </c>
      <c r="C186" t="s">
        <v>187</v>
      </c>
      <c r="D186" t="s">
        <v>184</v>
      </c>
      <c r="E186">
        <v>2018</v>
      </c>
      <c r="F186" t="s">
        <v>182</v>
      </c>
      <c r="G186">
        <v>12</v>
      </c>
      <c r="H186">
        <v>7083.9998741149902</v>
      </c>
    </row>
    <row r="187" spans="1:8" x14ac:dyDescent="0.25">
      <c r="A187" t="s">
        <v>2092</v>
      </c>
      <c r="B187" t="s">
        <v>170</v>
      </c>
      <c r="C187" t="s">
        <v>187</v>
      </c>
      <c r="D187" t="s">
        <v>184</v>
      </c>
      <c r="E187">
        <v>2018</v>
      </c>
      <c r="F187" t="s">
        <v>172</v>
      </c>
      <c r="G187">
        <v>2</v>
      </c>
      <c r="H187">
        <v>7421.0000076293945</v>
      </c>
    </row>
    <row r="188" spans="1:8" x14ac:dyDescent="0.25">
      <c r="A188" t="s">
        <v>2093</v>
      </c>
      <c r="B188" t="s">
        <v>170</v>
      </c>
      <c r="C188" t="s">
        <v>187</v>
      </c>
      <c r="D188" t="s">
        <v>184</v>
      </c>
      <c r="E188">
        <v>2018</v>
      </c>
      <c r="F188" t="s">
        <v>171</v>
      </c>
      <c r="G188">
        <v>1</v>
      </c>
      <c r="H188">
        <v>7411.9999408721924</v>
      </c>
    </row>
    <row r="189" spans="1:8" x14ac:dyDescent="0.25">
      <c r="A189" t="s">
        <v>2094</v>
      </c>
      <c r="B189" t="s">
        <v>170</v>
      </c>
      <c r="C189" t="s">
        <v>187</v>
      </c>
      <c r="D189" t="s">
        <v>184</v>
      </c>
      <c r="E189">
        <v>2018</v>
      </c>
      <c r="F189" t="s">
        <v>177</v>
      </c>
      <c r="G189">
        <v>7</v>
      </c>
      <c r="H189">
        <v>7040.9998264312744</v>
      </c>
    </row>
    <row r="190" spans="1:8" x14ac:dyDescent="0.25">
      <c r="A190" t="s">
        <v>2095</v>
      </c>
      <c r="B190" t="s">
        <v>170</v>
      </c>
      <c r="C190" t="s">
        <v>187</v>
      </c>
      <c r="D190" t="s">
        <v>184</v>
      </c>
      <c r="E190">
        <v>2018</v>
      </c>
      <c r="F190" t="s">
        <v>176</v>
      </c>
      <c r="G190">
        <v>6</v>
      </c>
      <c r="H190">
        <v>7032.9999923706055</v>
      </c>
    </row>
    <row r="191" spans="1:8" x14ac:dyDescent="0.25">
      <c r="A191" t="s">
        <v>2096</v>
      </c>
      <c r="B191" t="s">
        <v>170</v>
      </c>
      <c r="C191" t="s">
        <v>187</v>
      </c>
      <c r="D191" t="s">
        <v>184</v>
      </c>
      <c r="E191">
        <v>2018</v>
      </c>
      <c r="F191" t="s">
        <v>173</v>
      </c>
      <c r="G191">
        <v>3</v>
      </c>
      <c r="H191">
        <v>7007.9999237060547</v>
      </c>
    </row>
    <row r="192" spans="1:8" x14ac:dyDescent="0.25">
      <c r="A192" t="s">
        <v>2097</v>
      </c>
      <c r="B192" t="s">
        <v>170</v>
      </c>
      <c r="C192" t="s">
        <v>187</v>
      </c>
      <c r="D192" t="s">
        <v>184</v>
      </c>
      <c r="E192">
        <v>2018</v>
      </c>
      <c r="F192" t="s">
        <v>175</v>
      </c>
      <c r="G192">
        <v>5</v>
      </c>
      <c r="H192">
        <v>7024.9998226165771</v>
      </c>
    </row>
    <row r="193" spans="1:8" x14ac:dyDescent="0.25">
      <c r="A193" t="s">
        <v>2098</v>
      </c>
      <c r="B193" t="s">
        <v>170</v>
      </c>
      <c r="C193" t="s">
        <v>187</v>
      </c>
      <c r="D193" t="s">
        <v>184</v>
      </c>
      <c r="E193">
        <v>2018</v>
      </c>
      <c r="F193" t="s">
        <v>181</v>
      </c>
      <c r="G193">
        <v>11</v>
      </c>
      <c r="H193">
        <v>7074.9999313354492</v>
      </c>
    </row>
    <row r="194" spans="1:8" x14ac:dyDescent="0.25">
      <c r="A194" t="s">
        <v>2099</v>
      </c>
      <c r="B194" t="s">
        <v>170</v>
      </c>
      <c r="C194" t="s">
        <v>187</v>
      </c>
      <c r="D194" t="s">
        <v>184</v>
      </c>
      <c r="E194">
        <v>2018</v>
      </c>
      <c r="F194" t="s">
        <v>180</v>
      </c>
      <c r="G194">
        <v>10</v>
      </c>
      <c r="H194">
        <v>7067.0000667572021</v>
      </c>
    </row>
    <row r="195" spans="1:8" x14ac:dyDescent="0.25">
      <c r="A195" t="s">
        <v>2100</v>
      </c>
      <c r="B195" t="s">
        <v>170</v>
      </c>
      <c r="C195" t="s">
        <v>187</v>
      </c>
      <c r="D195" t="s">
        <v>184</v>
      </c>
      <c r="E195">
        <v>2018</v>
      </c>
      <c r="F195" t="s">
        <v>179</v>
      </c>
      <c r="G195">
        <v>9</v>
      </c>
      <c r="H195">
        <v>7057.9999713897705</v>
      </c>
    </row>
    <row r="196" spans="1:8" x14ac:dyDescent="0.25">
      <c r="A196" t="s">
        <v>2101</v>
      </c>
      <c r="B196" t="s">
        <v>170</v>
      </c>
      <c r="C196" t="s">
        <v>187</v>
      </c>
      <c r="D196" t="s">
        <v>184</v>
      </c>
      <c r="E196">
        <v>2018</v>
      </c>
      <c r="F196" t="s">
        <v>183</v>
      </c>
      <c r="G196">
        <v>8</v>
      </c>
      <c r="H196">
        <v>7049.9998931884766</v>
      </c>
    </row>
    <row r="197" spans="1:8" x14ac:dyDescent="0.25">
      <c r="A197" t="s">
        <v>2102</v>
      </c>
      <c r="B197" t="s">
        <v>170</v>
      </c>
      <c r="C197" t="s">
        <v>187</v>
      </c>
      <c r="D197" t="s">
        <v>184</v>
      </c>
      <c r="E197">
        <v>2019</v>
      </c>
      <c r="F197" t="s">
        <v>174</v>
      </c>
      <c r="G197">
        <v>4</v>
      </c>
      <c r="H197">
        <v>7124.000020980835</v>
      </c>
    </row>
    <row r="198" spans="1:8" x14ac:dyDescent="0.25">
      <c r="A198" t="s">
        <v>2103</v>
      </c>
      <c r="B198" t="s">
        <v>170</v>
      </c>
      <c r="C198" t="s">
        <v>187</v>
      </c>
      <c r="D198" t="s">
        <v>184</v>
      </c>
      <c r="E198">
        <v>2019</v>
      </c>
      <c r="F198" t="s">
        <v>178</v>
      </c>
      <c r="G198">
        <v>8</v>
      </c>
      <c r="H198">
        <v>7163.0000762939453</v>
      </c>
    </row>
    <row r="199" spans="1:8" x14ac:dyDescent="0.25">
      <c r="A199" t="s">
        <v>2104</v>
      </c>
      <c r="B199" t="s">
        <v>170</v>
      </c>
      <c r="C199" t="s">
        <v>187</v>
      </c>
      <c r="D199" t="s">
        <v>184</v>
      </c>
      <c r="E199">
        <v>2019</v>
      </c>
      <c r="F199" t="s">
        <v>182</v>
      </c>
      <c r="G199">
        <v>12</v>
      </c>
      <c r="H199">
        <v>7203.9999961853027</v>
      </c>
    </row>
    <row r="200" spans="1:8" x14ac:dyDescent="0.25">
      <c r="A200" t="s">
        <v>2105</v>
      </c>
      <c r="B200" t="s">
        <v>170</v>
      </c>
      <c r="C200" t="s">
        <v>187</v>
      </c>
      <c r="D200" t="s">
        <v>184</v>
      </c>
      <c r="E200">
        <v>2019</v>
      </c>
      <c r="F200" t="s">
        <v>172</v>
      </c>
      <c r="G200">
        <v>2</v>
      </c>
      <c r="H200">
        <v>7103.9999942779541</v>
      </c>
    </row>
    <row r="201" spans="1:8" x14ac:dyDescent="0.25">
      <c r="A201" t="s">
        <v>2106</v>
      </c>
      <c r="B201" t="s">
        <v>170</v>
      </c>
      <c r="C201" t="s">
        <v>187</v>
      </c>
      <c r="D201" t="s">
        <v>184</v>
      </c>
      <c r="E201">
        <v>2019</v>
      </c>
      <c r="F201" t="s">
        <v>171</v>
      </c>
      <c r="G201">
        <v>1</v>
      </c>
      <c r="H201">
        <v>7093.9999713897705</v>
      </c>
    </row>
    <row r="202" spans="1:8" x14ac:dyDescent="0.25">
      <c r="A202" t="s">
        <v>2107</v>
      </c>
      <c r="B202" t="s">
        <v>170</v>
      </c>
      <c r="C202" t="s">
        <v>187</v>
      </c>
      <c r="D202" t="s">
        <v>184</v>
      </c>
      <c r="E202">
        <v>2019</v>
      </c>
      <c r="F202" t="s">
        <v>177</v>
      </c>
      <c r="G202">
        <v>7</v>
      </c>
      <c r="H202">
        <v>7153.000114440918</v>
      </c>
    </row>
    <row r="203" spans="1:8" x14ac:dyDescent="0.25">
      <c r="A203" t="s">
        <v>2108</v>
      </c>
      <c r="B203" t="s">
        <v>170</v>
      </c>
      <c r="C203" t="s">
        <v>187</v>
      </c>
      <c r="D203" t="s">
        <v>184</v>
      </c>
      <c r="E203">
        <v>2019</v>
      </c>
      <c r="F203" t="s">
        <v>176</v>
      </c>
      <c r="G203">
        <v>6</v>
      </c>
      <c r="H203">
        <v>7143.0000019073486</v>
      </c>
    </row>
    <row r="204" spans="1:8" x14ac:dyDescent="0.25">
      <c r="A204" t="s">
        <v>2109</v>
      </c>
      <c r="B204" t="s">
        <v>170</v>
      </c>
      <c r="C204" t="s">
        <v>187</v>
      </c>
      <c r="D204" t="s">
        <v>184</v>
      </c>
      <c r="E204">
        <v>2019</v>
      </c>
      <c r="F204" t="s">
        <v>173</v>
      </c>
      <c r="G204">
        <v>3</v>
      </c>
      <c r="H204">
        <v>7113.9998626708984</v>
      </c>
    </row>
    <row r="205" spans="1:8" x14ac:dyDescent="0.25">
      <c r="A205" t="s">
        <v>2110</v>
      </c>
      <c r="B205" t="s">
        <v>170</v>
      </c>
      <c r="C205" t="s">
        <v>187</v>
      </c>
      <c r="D205" t="s">
        <v>184</v>
      </c>
      <c r="E205">
        <v>2019</v>
      </c>
      <c r="F205" t="s">
        <v>175</v>
      </c>
      <c r="G205">
        <v>5</v>
      </c>
      <c r="H205">
        <v>7133.0000877380371</v>
      </c>
    </row>
    <row r="206" spans="1:8" x14ac:dyDescent="0.25">
      <c r="A206" t="s">
        <v>2111</v>
      </c>
      <c r="B206" t="s">
        <v>170</v>
      </c>
      <c r="C206" t="s">
        <v>187</v>
      </c>
      <c r="D206" t="s">
        <v>184</v>
      </c>
      <c r="E206">
        <v>2019</v>
      </c>
      <c r="F206" t="s">
        <v>181</v>
      </c>
      <c r="G206">
        <v>11</v>
      </c>
      <c r="H206">
        <v>7194.0000972747803</v>
      </c>
    </row>
    <row r="207" spans="1:8" x14ac:dyDescent="0.25">
      <c r="A207" t="s">
        <v>2112</v>
      </c>
      <c r="B207" t="s">
        <v>170</v>
      </c>
      <c r="C207" t="s">
        <v>187</v>
      </c>
      <c r="D207" t="s">
        <v>184</v>
      </c>
      <c r="E207">
        <v>2019</v>
      </c>
      <c r="F207" t="s">
        <v>180</v>
      </c>
      <c r="G207">
        <v>10</v>
      </c>
      <c r="H207">
        <v>7183.9999523162842</v>
      </c>
    </row>
    <row r="208" spans="1:8" x14ac:dyDescent="0.25">
      <c r="A208" t="s">
        <v>2113</v>
      </c>
      <c r="B208" t="s">
        <v>170</v>
      </c>
      <c r="C208" t="s">
        <v>187</v>
      </c>
      <c r="D208" t="s">
        <v>184</v>
      </c>
      <c r="E208">
        <v>2019</v>
      </c>
      <c r="F208" t="s">
        <v>179</v>
      </c>
      <c r="G208">
        <v>9</v>
      </c>
      <c r="H208">
        <v>7174.0000686645508</v>
      </c>
    </row>
    <row r="209" spans="1:8" x14ac:dyDescent="0.25">
      <c r="A209" t="s">
        <v>2114</v>
      </c>
      <c r="B209" t="s">
        <v>170</v>
      </c>
      <c r="C209" t="s">
        <v>187</v>
      </c>
      <c r="D209" t="s">
        <v>184</v>
      </c>
      <c r="E209">
        <v>2019</v>
      </c>
      <c r="F209" t="s">
        <v>183</v>
      </c>
      <c r="G209">
        <v>8</v>
      </c>
      <c r="H209">
        <v>7163.0000762939453</v>
      </c>
    </row>
    <row r="210" spans="1:8" x14ac:dyDescent="0.25">
      <c r="A210" t="s">
        <v>2115</v>
      </c>
      <c r="B210" t="s">
        <v>170</v>
      </c>
      <c r="C210" t="s">
        <v>187</v>
      </c>
      <c r="D210" t="s">
        <v>184</v>
      </c>
      <c r="E210">
        <v>2020</v>
      </c>
      <c r="F210" t="s">
        <v>174</v>
      </c>
      <c r="G210">
        <v>4</v>
      </c>
      <c r="H210">
        <v>7243.9999294281006</v>
      </c>
    </row>
    <row r="211" spans="1:8" x14ac:dyDescent="0.25">
      <c r="A211" t="s">
        <v>2116</v>
      </c>
      <c r="B211" t="s">
        <v>170</v>
      </c>
      <c r="C211" t="s">
        <v>187</v>
      </c>
      <c r="D211" t="s">
        <v>184</v>
      </c>
      <c r="E211">
        <v>2020</v>
      </c>
      <c r="F211" t="s">
        <v>178</v>
      </c>
      <c r="G211">
        <v>8</v>
      </c>
      <c r="H211">
        <v>7284.9998817443848</v>
      </c>
    </row>
    <row r="212" spans="1:8" x14ac:dyDescent="0.25">
      <c r="A212" t="s">
        <v>2117</v>
      </c>
      <c r="B212" t="s">
        <v>170</v>
      </c>
      <c r="C212" t="s">
        <v>187</v>
      </c>
      <c r="D212" t="s">
        <v>184</v>
      </c>
      <c r="E212">
        <v>2020</v>
      </c>
      <c r="F212" t="s">
        <v>182</v>
      </c>
      <c r="G212">
        <v>12</v>
      </c>
      <c r="H212">
        <v>7325.9998626708984</v>
      </c>
    </row>
    <row r="213" spans="1:8" x14ac:dyDescent="0.25">
      <c r="A213" t="s">
        <v>2118</v>
      </c>
      <c r="B213" t="s">
        <v>170</v>
      </c>
      <c r="C213" t="s">
        <v>187</v>
      </c>
      <c r="D213" t="s">
        <v>184</v>
      </c>
      <c r="E213">
        <v>2020</v>
      </c>
      <c r="F213" t="s">
        <v>172</v>
      </c>
      <c r="G213">
        <v>2</v>
      </c>
      <c r="H213">
        <v>7224.0001163482666</v>
      </c>
    </row>
    <row r="214" spans="1:8" x14ac:dyDescent="0.25">
      <c r="A214" t="s">
        <v>2119</v>
      </c>
      <c r="B214" t="s">
        <v>170</v>
      </c>
      <c r="C214" t="s">
        <v>187</v>
      </c>
      <c r="D214" t="s">
        <v>184</v>
      </c>
      <c r="E214">
        <v>2020</v>
      </c>
      <c r="F214" t="s">
        <v>171</v>
      </c>
      <c r="G214">
        <v>1</v>
      </c>
      <c r="H214">
        <v>7213.9999408721924</v>
      </c>
    </row>
    <row r="215" spans="1:8" x14ac:dyDescent="0.25">
      <c r="A215" t="s">
        <v>2120</v>
      </c>
      <c r="B215" t="s">
        <v>170</v>
      </c>
      <c r="C215" t="s">
        <v>187</v>
      </c>
      <c r="D215" t="s">
        <v>184</v>
      </c>
      <c r="E215">
        <v>2020</v>
      </c>
      <c r="F215" t="s">
        <v>177</v>
      </c>
      <c r="G215">
        <v>7</v>
      </c>
      <c r="H215">
        <v>7274.9999809265137</v>
      </c>
    </row>
    <row r="216" spans="1:8" x14ac:dyDescent="0.25">
      <c r="A216" t="s">
        <v>2121</v>
      </c>
      <c r="B216" t="s">
        <v>170</v>
      </c>
      <c r="C216" t="s">
        <v>187</v>
      </c>
      <c r="D216" t="s">
        <v>184</v>
      </c>
      <c r="E216">
        <v>2020</v>
      </c>
      <c r="F216" t="s">
        <v>176</v>
      </c>
      <c r="G216">
        <v>6</v>
      </c>
      <c r="H216">
        <v>7263.9999580383301</v>
      </c>
    </row>
    <row r="217" spans="1:8" x14ac:dyDescent="0.25">
      <c r="A217" t="s">
        <v>2122</v>
      </c>
      <c r="B217" t="s">
        <v>170</v>
      </c>
      <c r="C217" t="s">
        <v>187</v>
      </c>
      <c r="D217" t="s">
        <v>184</v>
      </c>
      <c r="E217">
        <v>2020</v>
      </c>
      <c r="F217" t="s">
        <v>173</v>
      </c>
      <c r="G217">
        <v>3</v>
      </c>
      <c r="H217">
        <v>7234</v>
      </c>
    </row>
    <row r="218" spans="1:8" x14ac:dyDescent="0.25">
      <c r="A218" t="s">
        <v>2123</v>
      </c>
      <c r="B218" t="s">
        <v>170</v>
      </c>
      <c r="C218" t="s">
        <v>187</v>
      </c>
      <c r="D218" t="s">
        <v>184</v>
      </c>
      <c r="E218">
        <v>2020</v>
      </c>
      <c r="F218" t="s">
        <v>175</v>
      </c>
      <c r="G218">
        <v>5</v>
      </c>
      <c r="H218">
        <v>7254.0000286102295</v>
      </c>
    </row>
    <row r="219" spans="1:8" x14ac:dyDescent="0.25">
      <c r="A219" t="s">
        <v>2124</v>
      </c>
      <c r="B219" t="s">
        <v>170</v>
      </c>
      <c r="C219" t="s">
        <v>187</v>
      </c>
      <c r="D219" t="s">
        <v>184</v>
      </c>
      <c r="E219">
        <v>2020</v>
      </c>
      <c r="F219" t="s">
        <v>181</v>
      </c>
      <c r="G219">
        <v>11</v>
      </c>
      <c r="H219">
        <v>7315.0001449584961</v>
      </c>
    </row>
    <row r="220" spans="1:8" x14ac:dyDescent="0.25">
      <c r="A220" t="s">
        <v>2125</v>
      </c>
      <c r="B220" t="s">
        <v>170</v>
      </c>
      <c r="C220" t="s">
        <v>187</v>
      </c>
      <c r="D220" t="s">
        <v>184</v>
      </c>
      <c r="E220">
        <v>2020</v>
      </c>
      <c r="F220" t="s">
        <v>180</v>
      </c>
      <c r="G220">
        <v>10</v>
      </c>
      <c r="H220">
        <v>7304.9999694824219</v>
      </c>
    </row>
    <row r="221" spans="1:8" x14ac:dyDescent="0.25">
      <c r="A221" t="s">
        <v>2126</v>
      </c>
      <c r="B221" t="s">
        <v>170</v>
      </c>
      <c r="C221" t="s">
        <v>187</v>
      </c>
      <c r="D221" t="s">
        <v>184</v>
      </c>
      <c r="E221">
        <v>2020</v>
      </c>
      <c r="F221" t="s">
        <v>179</v>
      </c>
      <c r="G221">
        <v>9</v>
      </c>
      <c r="H221">
        <v>7295.0000400543213</v>
      </c>
    </row>
    <row r="222" spans="1:8" x14ac:dyDescent="0.25">
      <c r="A222" t="s">
        <v>2127</v>
      </c>
      <c r="B222" t="s">
        <v>170</v>
      </c>
      <c r="C222" t="s">
        <v>187</v>
      </c>
      <c r="D222" t="s">
        <v>184</v>
      </c>
      <c r="E222">
        <v>2020</v>
      </c>
      <c r="F222" t="s">
        <v>183</v>
      </c>
      <c r="G222">
        <v>8</v>
      </c>
      <c r="H222">
        <v>7284.9998817443848</v>
      </c>
    </row>
    <row r="223" spans="1:8" x14ac:dyDescent="0.25">
      <c r="A223" t="s">
        <v>2128</v>
      </c>
      <c r="B223" t="s">
        <v>170</v>
      </c>
      <c r="C223" t="s">
        <v>187</v>
      </c>
      <c r="D223" t="s">
        <v>184</v>
      </c>
      <c r="E223">
        <v>2021</v>
      </c>
      <c r="F223" t="s">
        <v>174</v>
      </c>
      <c r="G223">
        <v>4</v>
      </c>
      <c r="H223">
        <v>7366.9998760223389</v>
      </c>
    </row>
    <row r="224" spans="1:8" x14ac:dyDescent="0.25">
      <c r="A224" t="s">
        <v>2129</v>
      </c>
      <c r="B224" t="s">
        <v>170</v>
      </c>
      <c r="C224" t="s">
        <v>187</v>
      </c>
      <c r="D224" t="s">
        <v>184</v>
      </c>
      <c r="E224">
        <v>2021</v>
      </c>
      <c r="F224" t="s">
        <v>178</v>
      </c>
      <c r="G224">
        <v>8</v>
      </c>
      <c r="H224">
        <v>7407.999979019165</v>
      </c>
    </row>
    <row r="225" spans="1:8" x14ac:dyDescent="0.25">
      <c r="A225" t="s">
        <v>2130</v>
      </c>
      <c r="B225" t="s">
        <v>170</v>
      </c>
      <c r="C225" t="s">
        <v>187</v>
      </c>
      <c r="D225" t="s">
        <v>184</v>
      </c>
      <c r="E225">
        <v>2021</v>
      </c>
      <c r="F225" t="s">
        <v>182</v>
      </c>
      <c r="G225">
        <v>12</v>
      </c>
      <c r="H225">
        <v>7450.0000095367432</v>
      </c>
    </row>
    <row r="226" spans="1:8" x14ac:dyDescent="0.25">
      <c r="A226" t="s">
        <v>2131</v>
      </c>
      <c r="B226" t="s">
        <v>170</v>
      </c>
      <c r="C226" t="s">
        <v>187</v>
      </c>
      <c r="D226" t="s">
        <v>184</v>
      </c>
      <c r="E226">
        <v>2021</v>
      </c>
      <c r="F226" t="s">
        <v>172</v>
      </c>
      <c r="G226">
        <v>2</v>
      </c>
      <c r="H226">
        <v>7345.9999828338623</v>
      </c>
    </row>
    <row r="227" spans="1:8" x14ac:dyDescent="0.25">
      <c r="A227" t="s">
        <v>2132</v>
      </c>
      <c r="B227" t="s">
        <v>170</v>
      </c>
      <c r="C227" t="s">
        <v>187</v>
      </c>
      <c r="D227" t="s">
        <v>184</v>
      </c>
      <c r="E227">
        <v>2021</v>
      </c>
      <c r="F227" t="s">
        <v>171</v>
      </c>
      <c r="G227">
        <v>1</v>
      </c>
      <c r="H227">
        <v>7336.0000514984131</v>
      </c>
    </row>
    <row r="228" spans="1:8" x14ac:dyDescent="0.25">
      <c r="A228" t="s">
        <v>2133</v>
      </c>
      <c r="B228" t="s">
        <v>170</v>
      </c>
      <c r="C228" t="s">
        <v>187</v>
      </c>
      <c r="D228" t="s">
        <v>184</v>
      </c>
      <c r="E228">
        <v>2021</v>
      </c>
      <c r="F228" t="s">
        <v>177</v>
      </c>
      <c r="G228">
        <v>7</v>
      </c>
      <c r="H228">
        <v>7398.0000801086426</v>
      </c>
    </row>
    <row r="229" spans="1:8" x14ac:dyDescent="0.25">
      <c r="A229" t="s">
        <v>2134</v>
      </c>
      <c r="B229" t="s">
        <v>170</v>
      </c>
      <c r="C229" t="s">
        <v>187</v>
      </c>
      <c r="D229" t="s">
        <v>184</v>
      </c>
      <c r="E229">
        <v>2021</v>
      </c>
      <c r="F229" t="s">
        <v>176</v>
      </c>
      <c r="G229">
        <v>6</v>
      </c>
      <c r="H229">
        <v>7386.9999332427979</v>
      </c>
    </row>
    <row r="230" spans="1:8" x14ac:dyDescent="0.25">
      <c r="A230" t="s">
        <v>2135</v>
      </c>
      <c r="B230" t="s">
        <v>170</v>
      </c>
      <c r="C230" t="s">
        <v>187</v>
      </c>
      <c r="D230" t="s">
        <v>184</v>
      </c>
      <c r="E230">
        <v>2021</v>
      </c>
      <c r="F230" t="s">
        <v>173</v>
      </c>
      <c r="G230">
        <v>3</v>
      </c>
      <c r="H230">
        <v>7356.0000953674316</v>
      </c>
    </row>
    <row r="231" spans="1:8" x14ac:dyDescent="0.25">
      <c r="A231" t="s">
        <v>2136</v>
      </c>
      <c r="B231" t="s">
        <v>170</v>
      </c>
      <c r="C231" t="s">
        <v>187</v>
      </c>
      <c r="D231" t="s">
        <v>184</v>
      </c>
      <c r="E231">
        <v>2021</v>
      </c>
      <c r="F231" t="s">
        <v>175</v>
      </c>
      <c r="G231">
        <v>5</v>
      </c>
      <c r="H231">
        <v>7377.0000343322754</v>
      </c>
    </row>
    <row r="232" spans="1:8" x14ac:dyDescent="0.25">
      <c r="A232" t="s">
        <v>2137</v>
      </c>
      <c r="B232" t="s">
        <v>170</v>
      </c>
      <c r="C232" t="s">
        <v>187</v>
      </c>
      <c r="D232" t="s">
        <v>184</v>
      </c>
      <c r="E232">
        <v>2021</v>
      </c>
      <c r="F232" t="s">
        <v>181</v>
      </c>
      <c r="G232">
        <v>11</v>
      </c>
      <c r="H232">
        <v>7439.0000305175781</v>
      </c>
    </row>
    <row r="233" spans="1:8" x14ac:dyDescent="0.25">
      <c r="A233" t="s">
        <v>2138</v>
      </c>
      <c r="B233" t="s">
        <v>170</v>
      </c>
      <c r="C233" t="s">
        <v>187</v>
      </c>
      <c r="D233" t="s">
        <v>184</v>
      </c>
      <c r="E233">
        <v>2021</v>
      </c>
      <c r="F233" t="s">
        <v>180</v>
      </c>
      <c r="G233">
        <v>10</v>
      </c>
      <c r="H233">
        <v>7429.0001468658447</v>
      </c>
    </row>
    <row r="234" spans="1:8" x14ac:dyDescent="0.25">
      <c r="A234" t="s">
        <v>2139</v>
      </c>
      <c r="B234" t="s">
        <v>170</v>
      </c>
      <c r="C234" t="s">
        <v>187</v>
      </c>
      <c r="D234" t="s">
        <v>184</v>
      </c>
      <c r="E234">
        <v>2021</v>
      </c>
      <c r="F234" t="s">
        <v>179</v>
      </c>
      <c r="G234">
        <v>9</v>
      </c>
      <c r="H234">
        <v>7418.0001068115234</v>
      </c>
    </row>
    <row r="235" spans="1:8" x14ac:dyDescent="0.25">
      <c r="A235" t="s">
        <v>2140</v>
      </c>
      <c r="B235" t="s">
        <v>170</v>
      </c>
      <c r="C235" t="s">
        <v>187</v>
      </c>
      <c r="D235" t="s">
        <v>184</v>
      </c>
      <c r="E235">
        <v>2021</v>
      </c>
      <c r="F235" t="s">
        <v>183</v>
      </c>
      <c r="G235">
        <v>8</v>
      </c>
      <c r="H235">
        <v>7407.999979019165</v>
      </c>
    </row>
    <row r="236" spans="1:8" x14ac:dyDescent="0.25">
      <c r="A236" t="s">
        <v>2141</v>
      </c>
      <c r="B236" t="s">
        <v>170</v>
      </c>
      <c r="C236" t="s">
        <v>187</v>
      </c>
      <c r="D236" t="s">
        <v>184</v>
      </c>
      <c r="E236">
        <v>2022</v>
      </c>
      <c r="F236" t="s">
        <v>174</v>
      </c>
      <c r="G236">
        <v>4</v>
      </c>
      <c r="H236">
        <v>7491.000020980835</v>
      </c>
    </row>
    <row r="237" spans="1:8" x14ac:dyDescent="0.25">
      <c r="A237" t="s">
        <v>2142</v>
      </c>
      <c r="B237" t="s">
        <v>170</v>
      </c>
      <c r="C237" t="s">
        <v>187</v>
      </c>
      <c r="D237" t="s">
        <v>184</v>
      </c>
      <c r="E237">
        <v>2022</v>
      </c>
      <c r="F237" t="s">
        <v>178</v>
      </c>
      <c r="G237">
        <v>8</v>
      </c>
      <c r="H237">
        <v>7534.0000534057617</v>
      </c>
    </row>
    <row r="238" spans="1:8" x14ac:dyDescent="0.25">
      <c r="A238" t="s">
        <v>2143</v>
      </c>
      <c r="B238" t="s">
        <v>170</v>
      </c>
      <c r="C238" t="s">
        <v>187</v>
      </c>
      <c r="D238" t="s">
        <v>184</v>
      </c>
      <c r="E238">
        <v>2022</v>
      </c>
      <c r="F238" t="s">
        <v>182</v>
      </c>
      <c r="G238">
        <v>12</v>
      </c>
      <c r="H238">
        <v>7575.9999904632568</v>
      </c>
    </row>
    <row r="239" spans="1:8" x14ac:dyDescent="0.25">
      <c r="A239" t="s">
        <v>2144</v>
      </c>
      <c r="B239" t="s">
        <v>170</v>
      </c>
      <c r="C239" t="s">
        <v>187</v>
      </c>
      <c r="D239" t="s">
        <v>184</v>
      </c>
      <c r="E239">
        <v>2022</v>
      </c>
      <c r="F239" t="s">
        <v>172</v>
      </c>
      <c r="G239">
        <v>2</v>
      </c>
      <c r="H239">
        <v>7471.0000534057617</v>
      </c>
    </row>
    <row r="240" spans="1:8" x14ac:dyDescent="0.25">
      <c r="A240" t="s">
        <v>2145</v>
      </c>
      <c r="B240" t="s">
        <v>170</v>
      </c>
      <c r="C240" t="s">
        <v>187</v>
      </c>
      <c r="D240" t="s">
        <v>184</v>
      </c>
      <c r="E240">
        <v>2022</v>
      </c>
      <c r="F240" t="s">
        <v>171</v>
      </c>
      <c r="G240">
        <v>1</v>
      </c>
      <c r="H240">
        <v>7459.9999847412109</v>
      </c>
    </row>
    <row r="241" spans="1:8" x14ac:dyDescent="0.25">
      <c r="A241" t="s">
        <v>2146</v>
      </c>
      <c r="B241" t="s">
        <v>170</v>
      </c>
      <c r="C241" t="s">
        <v>187</v>
      </c>
      <c r="D241" t="s">
        <v>184</v>
      </c>
      <c r="E241">
        <v>2022</v>
      </c>
      <c r="F241" t="s">
        <v>177</v>
      </c>
      <c r="G241">
        <v>7</v>
      </c>
      <c r="H241">
        <v>7523.0000591278076</v>
      </c>
    </row>
    <row r="242" spans="1:8" x14ac:dyDescent="0.25">
      <c r="A242" t="s">
        <v>2147</v>
      </c>
      <c r="B242" t="s">
        <v>170</v>
      </c>
      <c r="C242" t="s">
        <v>187</v>
      </c>
      <c r="D242" t="s">
        <v>184</v>
      </c>
      <c r="E242">
        <v>2022</v>
      </c>
      <c r="F242" t="s">
        <v>176</v>
      </c>
      <c r="G242">
        <v>6</v>
      </c>
      <c r="H242">
        <v>7512.000036239624</v>
      </c>
    </row>
    <row r="243" spans="1:8" x14ac:dyDescent="0.25">
      <c r="A243" t="s">
        <v>2148</v>
      </c>
      <c r="B243" t="s">
        <v>170</v>
      </c>
      <c r="C243" t="s">
        <v>187</v>
      </c>
      <c r="D243" t="s">
        <v>184</v>
      </c>
      <c r="E243">
        <v>2022</v>
      </c>
      <c r="F243" t="s">
        <v>173</v>
      </c>
      <c r="G243">
        <v>3</v>
      </c>
      <c r="H243">
        <v>7480.9999694824219</v>
      </c>
    </row>
    <row r="244" spans="1:8" x14ac:dyDescent="0.25">
      <c r="A244" t="s">
        <v>2149</v>
      </c>
      <c r="B244" t="s">
        <v>170</v>
      </c>
      <c r="C244" t="s">
        <v>187</v>
      </c>
      <c r="D244" t="s">
        <v>184</v>
      </c>
      <c r="E244">
        <v>2022</v>
      </c>
      <c r="F244" t="s">
        <v>175</v>
      </c>
      <c r="G244">
        <v>5</v>
      </c>
      <c r="H244">
        <v>7502.0001049041748</v>
      </c>
    </row>
    <row r="245" spans="1:8" x14ac:dyDescent="0.25">
      <c r="A245" t="s">
        <v>2150</v>
      </c>
      <c r="B245" t="s">
        <v>170</v>
      </c>
      <c r="C245" t="s">
        <v>187</v>
      </c>
      <c r="D245" t="s">
        <v>184</v>
      </c>
      <c r="E245">
        <v>2022</v>
      </c>
      <c r="F245" t="s">
        <v>181</v>
      </c>
      <c r="G245">
        <v>11</v>
      </c>
      <c r="H245">
        <v>7564.9999675750732</v>
      </c>
    </row>
    <row r="246" spans="1:8" x14ac:dyDescent="0.25">
      <c r="A246" t="s">
        <v>2151</v>
      </c>
      <c r="B246" t="s">
        <v>170</v>
      </c>
      <c r="C246" t="s">
        <v>187</v>
      </c>
      <c r="D246" t="s">
        <v>184</v>
      </c>
      <c r="E246">
        <v>2022</v>
      </c>
      <c r="F246" t="s">
        <v>180</v>
      </c>
      <c r="G246">
        <v>10</v>
      </c>
      <c r="H246">
        <v>7555.0000667572021</v>
      </c>
    </row>
    <row r="247" spans="1:8" x14ac:dyDescent="0.25">
      <c r="A247" t="s">
        <v>2152</v>
      </c>
      <c r="B247" t="s">
        <v>170</v>
      </c>
      <c r="C247" t="s">
        <v>187</v>
      </c>
      <c r="D247" t="s">
        <v>184</v>
      </c>
      <c r="E247">
        <v>2022</v>
      </c>
      <c r="F247" t="s">
        <v>179</v>
      </c>
      <c r="G247">
        <v>9</v>
      </c>
      <c r="H247">
        <v>7543.9999828338623</v>
      </c>
    </row>
    <row r="248" spans="1:8" x14ac:dyDescent="0.25">
      <c r="A248" t="s">
        <v>2153</v>
      </c>
      <c r="B248" t="s">
        <v>170</v>
      </c>
      <c r="C248" t="s">
        <v>187</v>
      </c>
      <c r="D248" t="s">
        <v>184</v>
      </c>
      <c r="E248">
        <v>2022</v>
      </c>
      <c r="F248" t="s">
        <v>183</v>
      </c>
      <c r="G248">
        <v>8</v>
      </c>
      <c r="H248">
        <v>7534.0000534057617</v>
      </c>
    </row>
    <row r="249" spans="1:8" x14ac:dyDescent="0.25">
      <c r="A249" t="s">
        <v>2154</v>
      </c>
      <c r="B249" t="s">
        <v>170</v>
      </c>
      <c r="C249" t="s">
        <v>187</v>
      </c>
      <c r="D249" t="s">
        <v>184</v>
      </c>
      <c r="E249">
        <v>2023</v>
      </c>
      <c r="F249" t="s">
        <v>174</v>
      </c>
      <c r="G249">
        <v>4</v>
      </c>
      <c r="H249">
        <v>7617.9998989105225</v>
      </c>
    </row>
    <row r="250" spans="1:8" x14ac:dyDescent="0.25">
      <c r="A250" t="s">
        <v>2155</v>
      </c>
      <c r="B250" t="s">
        <v>170</v>
      </c>
      <c r="C250" t="s">
        <v>187</v>
      </c>
      <c r="D250" t="s">
        <v>184</v>
      </c>
      <c r="E250">
        <v>2023</v>
      </c>
      <c r="F250" t="s">
        <v>178</v>
      </c>
      <c r="G250">
        <v>8</v>
      </c>
      <c r="H250">
        <v>7660.9999904632568</v>
      </c>
    </row>
    <row r="251" spans="1:8" x14ac:dyDescent="0.25">
      <c r="A251" t="s">
        <v>2156</v>
      </c>
      <c r="B251" t="s">
        <v>170</v>
      </c>
      <c r="C251" t="s">
        <v>187</v>
      </c>
      <c r="D251" t="s">
        <v>184</v>
      </c>
      <c r="E251">
        <v>2023</v>
      </c>
      <c r="F251" t="s">
        <v>182</v>
      </c>
      <c r="G251">
        <v>12</v>
      </c>
      <c r="H251">
        <v>7703.9999771118164</v>
      </c>
    </row>
    <row r="252" spans="1:8" x14ac:dyDescent="0.25">
      <c r="A252" t="s">
        <v>2157</v>
      </c>
      <c r="B252" t="s">
        <v>170</v>
      </c>
      <c r="C252" t="s">
        <v>187</v>
      </c>
      <c r="D252" t="s">
        <v>184</v>
      </c>
      <c r="E252">
        <v>2023</v>
      </c>
      <c r="F252" t="s">
        <v>172</v>
      </c>
      <c r="G252">
        <v>2</v>
      </c>
      <c r="H252">
        <v>7596.9999141693115</v>
      </c>
    </row>
    <row r="253" spans="1:8" x14ac:dyDescent="0.25">
      <c r="A253" t="s">
        <v>2158</v>
      </c>
      <c r="B253" t="s">
        <v>170</v>
      </c>
      <c r="C253" t="s">
        <v>187</v>
      </c>
      <c r="D253" t="s">
        <v>184</v>
      </c>
      <c r="E253">
        <v>2023</v>
      </c>
      <c r="F253" t="s">
        <v>171</v>
      </c>
      <c r="G253">
        <v>1</v>
      </c>
      <c r="H253">
        <v>7585.9998912811279</v>
      </c>
    </row>
    <row r="254" spans="1:8" x14ac:dyDescent="0.25">
      <c r="A254" t="s">
        <v>2159</v>
      </c>
      <c r="B254" t="s">
        <v>170</v>
      </c>
      <c r="C254" t="s">
        <v>187</v>
      </c>
      <c r="D254" t="s">
        <v>184</v>
      </c>
      <c r="E254">
        <v>2023</v>
      </c>
      <c r="F254" t="s">
        <v>177</v>
      </c>
      <c r="G254">
        <v>7</v>
      </c>
      <c r="H254">
        <v>7649.9998455047607</v>
      </c>
    </row>
    <row r="255" spans="1:8" x14ac:dyDescent="0.25">
      <c r="A255" t="s">
        <v>2160</v>
      </c>
      <c r="B255" t="s">
        <v>170</v>
      </c>
      <c r="C255" t="s">
        <v>187</v>
      </c>
      <c r="D255" t="s">
        <v>184</v>
      </c>
      <c r="E255">
        <v>2023</v>
      </c>
      <c r="F255" t="s">
        <v>176</v>
      </c>
      <c r="G255">
        <v>6</v>
      </c>
      <c r="H255">
        <v>7639.9999465942383</v>
      </c>
    </row>
    <row r="256" spans="1:8" x14ac:dyDescent="0.25">
      <c r="A256" t="s">
        <v>2161</v>
      </c>
      <c r="B256" t="s">
        <v>170</v>
      </c>
      <c r="C256" t="s">
        <v>187</v>
      </c>
      <c r="D256" t="s">
        <v>184</v>
      </c>
      <c r="E256">
        <v>2023</v>
      </c>
      <c r="F256" t="s">
        <v>173</v>
      </c>
      <c r="G256">
        <v>3</v>
      </c>
      <c r="H256">
        <v>7607.9999675750732</v>
      </c>
    </row>
    <row r="257" spans="1:8" x14ac:dyDescent="0.25">
      <c r="A257" t="s">
        <v>2162</v>
      </c>
      <c r="B257" t="s">
        <v>170</v>
      </c>
      <c r="C257" t="s">
        <v>187</v>
      </c>
      <c r="D257" t="s">
        <v>184</v>
      </c>
      <c r="E257">
        <v>2023</v>
      </c>
      <c r="F257" t="s">
        <v>175</v>
      </c>
      <c r="G257">
        <v>5</v>
      </c>
      <c r="H257">
        <v>7628.9999217987061</v>
      </c>
    </row>
    <row r="258" spans="1:8" x14ac:dyDescent="0.25">
      <c r="A258" t="s">
        <v>2163</v>
      </c>
      <c r="B258" t="s">
        <v>170</v>
      </c>
      <c r="C258" t="s">
        <v>187</v>
      </c>
      <c r="D258" t="s">
        <v>184</v>
      </c>
      <c r="E258">
        <v>2023</v>
      </c>
      <c r="F258" t="s">
        <v>181</v>
      </c>
      <c r="G258">
        <v>11</v>
      </c>
      <c r="H258">
        <v>7692.9999542236328</v>
      </c>
    </row>
    <row r="259" spans="1:8" x14ac:dyDescent="0.25">
      <c r="A259" t="s">
        <v>2164</v>
      </c>
      <c r="B259" t="s">
        <v>170</v>
      </c>
      <c r="C259" t="s">
        <v>187</v>
      </c>
      <c r="D259" t="s">
        <v>184</v>
      </c>
      <c r="E259">
        <v>2023</v>
      </c>
      <c r="F259" t="s">
        <v>180</v>
      </c>
      <c r="G259">
        <v>10</v>
      </c>
      <c r="H259">
        <v>7682.9999313354492</v>
      </c>
    </row>
    <row r="260" spans="1:8" x14ac:dyDescent="0.25">
      <c r="A260" t="s">
        <v>2165</v>
      </c>
      <c r="B260" t="s">
        <v>170</v>
      </c>
      <c r="C260" t="s">
        <v>187</v>
      </c>
      <c r="D260" t="s">
        <v>184</v>
      </c>
      <c r="E260">
        <v>2023</v>
      </c>
      <c r="F260" t="s">
        <v>179</v>
      </c>
      <c r="G260">
        <v>9</v>
      </c>
      <c r="H260">
        <v>7672.0000305175781</v>
      </c>
    </row>
    <row r="261" spans="1:8" x14ac:dyDescent="0.25">
      <c r="A261" t="s">
        <v>2166</v>
      </c>
      <c r="B261" t="s">
        <v>170</v>
      </c>
      <c r="C261" t="s">
        <v>187</v>
      </c>
      <c r="D261" t="s">
        <v>184</v>
      </c>
      <c r="E261">
        <v>2023</v>
      </c>
      <c r="F261" t="s">
        <v>183</v>
      </c>
      <c r="G261">
        <v>8</v>
      </c>
      <c r="H261">
        <v>7660.9999904632568</v>
      </c>
    </row>
    <row r="262" spans="1:8" x14ac:dyDescent="0.25">
      <c r="A262" t="s">
        <v>2167</v>
      </c>
      <c r="B262" t="s">
        <v>170</v>
      </c>
      <c r="C262" t="s">
        <v>187</v>
      </c>
      <c r="D262" t="s">
        <v>184</v>
      </c>
      <c r="E262">
        <v>2024</v>
      </c>
      <c r="F262" t="s">
        <v>174</v>
      </c>
      <c r="G262">
        <v>4</v>
      </c>
      <c r="H262">
        <v>7747.0000400543213</v>
      </c>
    </row>
    <row r="263" spans="1:8" x14ac:dyDescent="0.25">
      <c r="A263" t="s">
        <v>2168</v>
      </c>
      <c r="B263" t="s">
        <v>170</v>
      </c>
      <c r="C263" t="s">
        <v>187</v>
      </c>
      <c r="D263" t="s">
        <v>184</v>
      </c>
      <c r="E263">
        <v>2024</v>
      </c>
      <c r="F263" t="s">
        <v>178</v>
      </c>
      <c r="G263">
        <v>8</v>
      </c>
      <c r="H263">
        <v>7790.9999217987061</v>
      </c>
    </row>
    <row r="264" spans="1:8" x14ac:dyDescent="0.25">
      <c r="A264" t="s">
        <v>2169</v>
      </c>
      <c r="B264" t="s">
        <v>170</v>
      </c>
      <c r="C264" t="s">
        <v>187</v>
      </c>
      <c r="D264" t="s">
        <v>184</v>
      </c>
      <c r="E264">
        <v>2024</v>
      </c>
      <c r="F264" t="s">
        <v>182</v>
      </c>
      <c r="G264">
        <v>12</v>
      </c>
      <c r="H264">
        <v>7833.9999828338623</v>
      </c>
    </row>
    <row r="265" spans="1:8" x14ac:dyDescent="0.25">
      <c r="A265" t="s">
        <v>2170</v>
      </c>
      <c r="B265" t="s">
        <v>170</v>
      </c>
      <c r="C265" t="s">
        <v>187</v>
      </c>
      <c r="D265" t="s">
        <v>184</v>
      </c>
      <c r="E265">
        <v>2024</v>
      </c>
      <c r="F265" t="s">
        <v>172</v>
      </c>
      <c r="G265">
        <v>2</v>
      </c>
      <c r="H265">
        <v>7726.0000247955322</v>
      </c>
    </row>
    <row r="266" spans="1:8" x14ac:dyDescent="0.25">
      <c r="A266" t="s">
        <v>2171</v>
      </c>
      <c r="B266" t="s">
        <v>170</v>
      </c>
      <c r="C266" t="s">
        <v>187</v>
      </c>
      <c r="D266" t="s">
        <v>184</v>
      </c>
      <c r="E266">
        <v>2024</v>
      </c>
      <c r="F266" t="s">
        <v>171</v>
      </c>
      <c r="G266">
        <v>1</v>
      </c>
      <c r="H266">
        <v>7715.0000019073486</v>
      </c>
    </row>
    <row r="267" spans="1:8" x14ac:dyDescent="0.25">
      <c r="A267" t="s">
        <v>2172</v>
      </c>
      <c r="B267" t="s">
        <v>170</v>
      </c>
      <c r="C267" t="s">
        <v>187</v>
      </c>
      <c r="D267" t="s">
        <v>184</v>
      </c>
      <c r="E267">
        <v>2024</v>
      </c>
      <c r="F267" t="s">
        <v>177</v>
      </c>
      <c r="G267">
        <v>7</v>
      </c>
      <c r="H267">
        <v>7779.9999122619629</v>
      </c>
    </row>
    <row r="268" spans="1:8" x14ac:dyDescent="0.25">
      <c r="A268" t="s">
        <v>2173</v>
      </c>
      <c r="B268" t="s">
        <v>170</v>
      </c>
      <c r="C268" t="s">
        <v>187</v>
      </c>
      <c r="D268" t="s">
        <v>184</v>
      </c>
      <c r="E268">
        <v>2024</v>
      </c>
      <c r="F268" t="s">
        <v>176</v>
      </c>
      <c r="G268">
        <v>6</v>
      </c>
      <c r="H268">
        <v>7768.9999809265137</v>
      </c>
    </row>
    <row r="269" spans="1:8" x14ac:dyDescent="0.25">
      <c r="A269" t="s">
        <v>2174</v>
      </c>
      <c r="B269" t="s">
        <v>170</v>
      </c>
      <c r="C269" t="s">
        <v>187</v>
      </c>
      <c r="D269" t="s">
        <v>184</v>
      </c>
      <c r="E269">
        <v>2024</v>
      </c>
      <c r="F269" t="s">
        <v>173</v>
      </c>
      <c r="G269">
        <v>3</v>
      </c>
      <c r="H269">
        <v>7735.9998931884766</v>
      </c>
    </row>
    <row r="270" spans="1:8" x14ac:dyDescent="0.25">
      <c r="A270" t="s">
        <v>2175</v>
      </c>
      <c r="B270" t="s">
        <v>170</v>
      </c>
      <c r="C270" t="s">
        <v>187</v>
      </c>
      <c r="D270" t="s">
        <v>184</v>
      </c>
      <c r="E270">
        <v>2024</v>
      </c>
      <c r="F270" t="s">
        <v>175</v>
      </c>
      <c r="G270">
        <v>5</v>
      </c>
      <c r="H270">
        <v>7758.0000782012939</v>
      </c>
    </row>
    <row r="271" spans="1:8" x14ac:dyDescent="0.25">
      <c r="A271" t="s">
        <v>2176</v>
      </c>
      <c r="B271" t="s">
        <v>170</v>
      </c>
      <c r="C271" t="s">
        <v>187</v>
      </c>
      <c r="D271" t="s">
        <v>184</v>
      </c>
      <c r="E271">
        <v>2024</v>
      </c>
      <c r="F271" t="s">
        <v>181</v>
      </c>
      <c r="G271">
        <v>11</v>
      </c>
      <c r="H271">
        <v>7824.0000076293945</v>
      </c>
    </row>
    <row r="272" spans="1:8" x14ac:dyDescent="0.25">
      <c r="A272" t="s">
        <v>2177</v>
      </c>
      <c r="B272" t="s">
        <v>170</v>
      </c>
      <c r="C272" t="s">
        <v>187</v>
      </c>
      <c r="D272" t="s">
        <v>184</v>
      </c>
      <c r="E272">
        <v>2024</v>
      </c>
      <c r="F272" t="s">
        <v>180</v>
      </c>
      <c r="G272">
        <v>10</v>
      </c>
      <c r="H272">
        <v>7813.0000915527344</v>
      </c>
    </row>
    <row r="273" spans="1:8" x14ac:dyDescent="0.25">
      <c r="A273" t="s">
        <v>2178</v>
      </c>
      <c r="B273" t="s">
        <v>170</v>
      </c>
      <c r="C273" t="s">
        <v>187</v>
      </c>
      <c r="D273" t="s">
        <v>184</v>
      </c>
      <c r="E273">
        <v>2024</v>
      </c>
      <c r="F273" t="s">
        <v>179</v>
      </c>
      <c r="G273">
        <v>9</v>
      </c>
      <c r="H273">
        <v>7802.0000667572021</v>
      </c>
    </row>
    <row r="274" spans="1:8" x14ac:dyDescent="0.25">
      <c r="A274" t="s">
        <v>2179</v>
      </c>
      <c r="B274" t="s">
        <v>170</v>
      </c>
      <c r="C274" t="s">
        <v>187</v>
      </c>
      <c r="D274" t="s">
        <v>184</v>
      </c>
      <c r="E274">
        <v>2024</v>
      </c>
      <c r="F274" t="s">
        <v>183</v>
      </c>
      <c r="G274">
        <v>8</v>
      </c>
      <c r="H274">
        <v>7790.9999217987061</v>
      </c>
    </row>
    <row r="275" spans="1:8" x14ac:dyDescent="0.25">
      <c r="A275" t="s">
        <v>2180</v>
      </c>
      <c r="B275" t="s">
        <v>170</v>
      </c>
      <c r="C275" t="s">
        <v>187</v>
      </c>
      <c r="D275" t="s">
        <v>184</v>
      </c>
      <c r="E275">
        <v>2025</v>
      </c>
      <c r="F275" t="s">
        <v>174</v>
      </c>
      <c r="G275">
        <v>4</v>
      </c>
      <c r="H275">
        <v>7877.9999713897705</v>
      </c>
    </row>
    <row r="276" spans="1:8" x14ac:dyDescent="0.25">
      <c r="A276" t="s">
        <v>2181</v>
      </c>
      <c r="B276" t="s">
        <v>170</v>
      </c>
      <c r="C276" t="s">
        <v>187</v>
      </c>
      <c r="D276" t="s">
        <v>184</v>
      </c>
      <c r="E276">
        <v>2025</v>
      </c>
      <c r="F276" t="s">
        <v>178</v>
      </c>
      <c r="G276">
        <v>8</v>
      </c>
      <c r="H276">
        <v>7922.9999923706055</v>
      </c>
    </row>
    <row r="277" spans="1:8" x14ac:dyDescent="0.25">
      <c r="A277" t="s">
        <v>2182</v>
      </c>
      <c r="B277" t="s">
        <v>170</v>
      </c>
      <c r="C277" t="s">
        <v>187</v>
      </c>
      <c r="D277" t="s">
        <v>184</v>
      </c>
      <c r="E277">
        <v>2025</v>
      </c>
      <c r="F277" t="s">
        <v>182</v>
      </c>
      <c r="G277">
        <v>12</v>
      </c>
      <c r="H277">
        <v>7966.9999504089355</v>
      </c>
    </row>
    <row r="278" spans="1:8" x14ac:dyDescent="0.25">
      <c r="A278" t="s">
        <v>2183</v>
      </c>
      <c r="B278" t="s">
        <v>170</v>
      </c>
      <c r="C278" t="s">
        <v>187</v>
      </c>
      <c r="D278" t="s">
        <v>184</v>
      </c>
      <c r="E278">
        <v>2025</v>
      </c>
      <c r="F278" t="s">
        <v>172</v>
      </c>
      <c r="G278">
        <v>2</v>
      </c>
      <c r="H278">
        <v>7856.0000457763672</v>
      </c>
    </row>
    <row r="279" spans="1:8" x14ac:dyDescent="0.25">
      <c r="A279" t="s">
        <v>2184</v>
      </c>
      <c r="B279" t="s">
        <v>170</v>
      </c>
      <c r="C279" t="s">
        <v>187</v>
      </c>
      <c r="D279" t="s">
        <v>184</v>
      </c>
      <c r="E279">
        <v>2025</v>
      </c>
      <c r="F279" t="s">
        <v>171</v>
      </c>
      <c r="G279">
        <v>1</v>
      </c>
      <c r="H279">
        <v>7845.0000076293945</v>
      </c>
    </row>
    <row r="280" spans="1:8" x14ac:dyDescent="0.25">
      <c r="A280" t="s">
        <v>2185</v>
      </c>
      <c r="B280" t="s">
        <v>170</v>
      </c>
      <c r="C280" t="s">
        <v>187</v>
      </c>
      <c r="D280" t="s">
        <v>184</v>
      </c>
      <c r="E280">
        <v>2025</v>
      </c>
      <c r="F280" t="s">
        <v>177</v>
      </c>
      <c r="G280">
        <v>7</v>
      </c>
      <c r="H280">
        <v>7911.9999542236328</v>
      </c>
    </row>
    <row r="281" spans="1:8" x14ac:dyDescent="0.25">
      <c r="A281" t="s">
        <v>2186</v>
      </c>
      <c r="B281" t="s">
        <v>170</v>
      </c>
      <c r="C281" t="s">
        <v>187</v>
      </c>
      <c r="D281" t="s">
        <v>184</v>
      </c>
      <c r="E281">
        <v>2025</v>
      </c>
      <c r="F281" t="s">
        <v>176</v>
      </c>
      <c r="G281">
        <v>6</v>
      </c>
      <c r="H281">
        <v>7900.9999294281006</v>
      </c>
    </row>
    <row r="282" spans="1:8" x14ac:dyDescent="0.25">
      <c r="A282" t="s">
        <v>2187</v>
      </c>
      <c r="B282" t="s">
        <v>170</v>
      </c>
      <c r="C282" t="s">
        <v>187</v>
      </c>
      <c r="D282" t="s">
        <v>184</v>
      </c>
      <c r="E282">
        <v>2025</v>
      </c>
      <c r="F282" t="s">
        <v>173</v>
      </c>
      <c r="G282">
        <v>3</v>
      </c>
      <c r="H282">
        <v>7867.0000705718994</v>
      </c>
    </row>
    <row r="283" spans="1:8" x14ac:dyDescent="0.25">
      <c r="A283" t="s">
        <v>2188</v>
      </c>
      <c r="B283" t="s">
        <v>170</v>
      </c>
      <c r="C283" t="s">
        <v>187</v>
      </c>
      <c r="D283" t="s">
        <v>184</v>
      </c>
      <c r="E283">
        <v>2025</v>
      </c>
      <c r="F283" t="s">
        <v>175</v>
      </c>
      <c r="G283">
        <v>5</v>
      </c>
      <c r="H283">
        <v>7889.0000114440918</v>
      </c>
    </row>
    <row r="284" spans="1:8" x14ac:dyDescent="0.25">
      <c r="A284" t="s">
        <v>2189</v>
      </c>
      <c r="B284" t="s">
        <v>170</v>
      </c>
      <c r="C284" t="s">
        <v>187</v>
      </c>
      <c r="D284" t="s">
        <v>184</v>
      </c>
      <c r="E284">
        <v>2025</v>
      </c>
      <c r="F284" t="s">
        <v>181</v>
      </c>
      <c r="G284">
        <v>11</v>
      </c>
      <c r="H284">
        <v>7956.0000343322754</v>
      </c>
    </row>
    <row r="285" spans="1:8" x14ac:dyDescent="0.25">
      <c r="A285" t="s">
        <v>2190</v>
      </c>
      <c r="B285" t="s">
        <v>170</v>
      </c>
      <c r="C285" t="s">
        <v>187</v>
      </c>
      <c r="D285" t="s">
        <v>184</v>
      </c>
      <c r="E285">
        <v>2025</v>
      </c>
      <c r="F285" t="s">
        <v>180</v>
      </c>
      <c r="G285">
        <v>10</v>
      </c>
      <c r="H285">
        <v>7945.0000095367432</v>
      </c>
    </row>
    <row r="286" spans="1:8" x14ac:dyDescent="0.25">
      <c r="A286" t="s">
        <v>2191</v>
      </c>
      <c r="B286" t="s">
        <v>170</v>
      </c>
      <c r="C286" t="s">
        <v>187</v>
      </c>
      <c r="D286" t="s">
        <v>184</v>
      </c>
      <c r="E286">
        <v>2025</v>
      </c>
      <c r="F286" t="s">
        <v>179</v>
      </c>
      <c r="G286">
        <v>9</v>
      </c>
      <c r="H286">
        <v>7934.0000171661377</v>
      </c>
    </row>
    <row r="287" spans="1:8" x14ac:dyDescent="0.25">
      <c r="A287" t="s">
        <v>2192</v>
      </c>
      <c r="B287" t="s">
        <v>170</v>
      </c>
      <c r="C287" t="s">
        <v>187</v>
      </c>
      <c r="D287" t="s">
        <v>184</v>
      </c>
      <c r="E287">
        <v>2025</v>
      </c>
      <c r="F287" t="s">
        <v>183</v>
      </c>
      <c r="G287">
        <v>8</v>
      </c>
      <c r="H287">
        <v>7922.9999923706055</v>
      </c>
    </row>
    <row r="288" spans="1:8" x14ac:dyDescent="0.25">
      <c r="A288" t="s">
        <v>2193</v>
      </c>
      <c r="B288" t="s">
        <v>170</v>
      </c>
      <c r="C288" t="s">
        <v>188</v>
      </c>
      <c r="D288" t="s">
        <v>184</v>
      </c>
      <c r="E288">
        <v>2015</v>
      </c>
      <c r="F288" t="s">
        <v>174</v>
      </c>
      <c r="G288">
        <v>4</v>
      </c>
      <c r="H288">
        <v>1227.980774244</v>
      </c>
    </row>
    <row r="289" spans="1:8" x14ac:dyDescent="0.25">
      <c r="A289" t="s">
        <v>2194</v>
      </c>
      <c r="B289" t="s">
        <v>170</v>
      </c>
      <c r="C289" t="s">
        <v>188</v>
      </c>
      <c r="D289" t="s">
        <v>184</v>
      </c>
      <c r="E289">
        <v>2015</v>
      </c>
      <c r="F289" t="s">
        <v>178</v>
      </c>
      <c r="G289">
        <v>8</v>
      </c>
      <c r="H289">
        <v>1229.3301628516351</v>
      </c>
    </row>
    <row r="290" spans="1:8" x14ac:dyDescent="0.25">
      <c r="A290" t="s">
        <v>2195</v>
      </c>
      <c r="B290" t="s">
        <v>170</v>
      </c>
      <c r="C290" t="s">
        <v>188</v>
      </c>
      <c r="D290" t="s">
        <v>184</v>
      </c>
      <c r="E290">
        <v>2015</v>
      </c>
      <c r="F290" t="s">
        <v>182</v>
      </c>
      <c r="G290">
        <v>12</v>
      </c>
      <c r="H290">
        <v>1230.7287891956789</v>
      </c>
    </row>
    <row r="291" spans="1:8" x14ac:dyDescent="0.25">
      <c r="A291" t="s">
        <v>2196</v>
      </c>
      <c r="B291" t="s">
        <v>170</v>
      </c>
      <c r="C291" t="s">
        <v>188</v>
      </c>
      <c r="D291" t="s">
        <v>184</v>
      </c>
      <c r="E291">
        <v>2015</v>
      </c>
      <c r="F291" t="s">
        <v>172</v>
      </c>
      <c r="G291">
        <v>2</v>
      </c>
      <c r="H291">
        <v>1227.3240000000001</v>
      </c>
    </row>
    <row r="292" spans="1:8" x14ac:dyDescent="0.25">
      <c r="A292" t="s">
        <v>2197</v>
      </c>
      <c r="B292" t="s">
        <v>170</v>
      </c>
      <c r="C292" t="s">
        <v>188</v>
      </c>
      <c r="D292" t="s">
        <v>184</v>
      </c>
      <c r="E292">
        <v>2015</v>
      </c>
      <c r="F292" t="s">
        <v>171</v>
      </c>
      <c r="G292">
        <v>1</v>
      </c>
      <c r="H292">
        <v>1227</v>
      </c>
    </row>
    <row r="293" spans="1:8" x14ac:dyDescent="0.25">
      <c r="A293" t="s">
        <v>2198</v>
      </c>
      <c r="B293" t="s">
        <v>170</v>
      </c>
      <c r="C293" t="s">
        <v>188</v>
      </c>
      <c r="D293" t="s">
        <v>184</v>
      </c>
      <c r="E293">
        <v>2015</v>
      </c>
      <c r="F293" t="s">
        <v>177</v>
      </c>
      <c r="G293">
        <v>7</v>
      </c>
      <c r="H293">
        <v>1228.9882684357137</v>
      </c>
    </row>
    <row r="294" spans="1:8" x14ac:dyDescent="0.25">
      <c r="A294" t="s">
        <v>2199</v>
      </c>
      <c r="B294" t="s">
        <v>170</v>
      </c>
      <c r="C294" t="s">
        <v>188</v>
      </c>
      <c r="D294" t="s">
        <v>184</v>
      </c>
      <c r="E294">
        <v>2015</v>
      </c>
      <c r="F294" t="s">
        <v>176</v>
      </c>
      <c r="G294">
        <v>6</v>
      </c>
      <c r="H294">
        <v>1228.6494236231058</v>
      </c>
    </row>
    <row r="295" spans="1:8" x14ac:dyDescent="0.25">
      <c r="A295" t="s">
        <v>2200</v>
      </c>
      <c r="B295" t="s">
        <v>170</v>
      </c>
      <c r="C295" t="s">
        <v>188</v>
      </c>
      <c r="D295" t="s">
        <v>184</v>
      </c>
      <c r="E295">
        <v>2015</v>
      </c>
      <c r="F295" t="s">
        <v>173</v>
      </c>
      <c r="G295">
        <v>3</v>
      </c>
      <c r="H295">
        <v>1227.6509160000001</v>
      </c>
    </row>
    <row r="296" spans="1:8" x14ac:dyDescent="0.25">
      <c r="A296" t="s">
        <v>2201</v>
      </c>
      <c r="B296" t="s">
        <v>170</v>
      </c>
      <c r="C296" t="s">
        <v>188</v>
      </c>
      <c r="D296" t="s">
        <v>184</v>
      </c>
      <c r="E296">
        <v>2015</v>
      </c>
      <c r="F296" t="s">
        <v>175</v>
      </c>
      <c r="G296">
        <v>5</v>
      </c>
      <c r="H296">
        <v>1228.3136012121961</v>
      </c>
    </row>
    <row r="297" spans="1:8" x14ac:dyDescent="0.25">
      <c r="A297" t="s">
        <v>2202</v>
      </c>
      <c r="B297" t="s">
        <v>170</v>
      </c>
      <c r="C297" t="s">
        <v>188</v>
      </c>
      <c r="D297" t="s">
        <v>184</v>
      </c>
      <c r="E297">
        <v>2015</v>
      </c>
      <c r="F297" t="s">
        <v>181</v>
      </c>
      <c r="G297">
        <v>11</v>
      </c>
      <c r="H297">
        <v>1230.3744194208909</v>
      </c>
    </row>
    <row r="298" spans="1:8" x14ac:dyDescent="0.25">
      <c r="A298" t="s">
        <v>2203</v>
      </c>
      <c r="B298" t="s">
        <v>170</v>
      </c>
      <c r="C298" t="s">
        <v>188</v>
      </c>
      <c r="D298" t="s">
        <v>184</v>
      </c>
      <c r="E298">
        <v>2015</v>
      </c>
      <c r="F298" t="s">
        <v>180</v>
      </c>
      <c r="G298">
        <v>10</v>
      </c>
      <c r="H298">
        <v>1230.0232105261555</v>
      </c>
    </row>
    <row r="299" spans="1:8" x14ac:dyDescent="0.25">
      <c r="A299" t="s">
        <v>2204</v>
      </c>
      <c r="B299" t="s">
        <v>170</v>
      </c>
      <c r="C299" t="s">
        <v>188</v>
      </c>
      <c r="D299" t="s">
        <v>184</v>
      </c>
      <c r="E299">
        <v>2015</v>
      </c>
      <c r="F299" t="s">
        <v>179</v>
      </c>
      <c r="G299">
        <v>9</v>
      </c>
      <c r="H299">
        <v>1229.6751343172998</v>
      </c>
    </row>
    <row r="300" spans="1:8" x14ac:dyDescent="0.25">
      <c r="A300" t="s">
        <v>2205</v>
      </c>
      <c r="B300" t="s">
        <v>170</v>
      </c>
      <c r="C300" t="s">
        <v>188</v>
      </c>
      <c r="D300" t="s">
        <v>184</v>
      </c>
      <c r="E300">
        <v>2015</v>
      </c>
      <c r="F300" t="s">
        <v>183</v>
      </c>
      <c r="G300">
        <v>8</v>
      </c>
      <c r="H300">
        <v>1229.3301628516351</v>
      </c>
    </row>
    <row r="301" spans="1:8" x14ac:dyDescent="0.25">
      <c r="A301" t="s">
        <v>2206</v>
      </c>
      <c r="B301" t="s">
        <v>170</v>
      </c>
      <c r="C301" t="s">
        <v>188</v>
      </c>
      <c r="D301" t="s">
        <v>184</v>
      </c>
      <c r="E301">
        <v>2016</v>
      </c>
      <c r="F301" t="s">
        <v>174</v>
      </c>
      <c r="G301">
        <v>4</v>
      </c>
      <c r="H301">
        <v>1236.7865985974715</v>
      </c>
    </row>
    <row r="302" spans="1:8" x14ac:dyDescent="0.25">
      <c r="A302" t="s">
        <v>2207</v>
      </c>
      <c r="B302" t="s">
        <v>170</v>
      </c>
      <c r="C302" t="s">
        <v>188</v>
      </c>
      <c r="D302" t="s">
        <v>184</v>
      </c>
      <c r="E302">
        <v>2016</v>
      </c>
      <c r="F302" t="s">
        <v>178</v>
      </c>
      <c r="G302">
        <v>8</v>
      </c>
      <c r="H302">
        <v>1242.9051910419541</v>
      </c>
    </row>
    <row r="303" spans="1:8" x14ac:dyDescent="0.25">
      <c r="A303" t="s">
        <v>2208</v>
      </c>
      <c r="B303" t="s">
        <v>170</v>
      </c>
      <c r="C303" t="s">
        <v>188</v>
      </c>
      <c r="D303" t="s">
        <v>184</v>
      </c>
      <c r="E303">
        <v>2016</v>
      </c>
      <c r="F303" t="s">
        <v>182</v>
      </c>
      <c r="G303">
        <v>12</v>
      </c>
      <c r="H303">
        <v>1249.0859926169853</v>
      </c>
    </row>
    <row r="304" spans="1:8" x14ac:dyDescent="0.25">
      <c r="A304" t="s">
        <v>2209</v>
      </c>
      <c r="B304" t="s">
        <v>170</v>
      </c>
      <c r="C304" t="s">
        <v>188</v>
      </c>
      <c r="D304" t="s">
        <v>184</v>
      </c>
      <c r="E304">
        <v>2016</v>
      </c>
      <c r="F304" t="s">
        <v>172</v>
      </c>
      <c r="G304">
        <v>2</v>
      </c>
      <c r="H304">
        <v>1233.7501834653178</v>
      </c>
    </row>
    <row r="305" spans="1:8" x14ac:dyDescent="0.25">
      <c r="A305" t="s">
        <v>2210</v>
      </c>
      <c r="B305" t="s">
        <v>170</v>
      </c>
      <c r="C305" t="s">
        <v>188</v>
      </c>
      <c r="D305" t="s">
        <v>184</v>
      </c>
      <c r="E305">
        <v>2016</v>
      </c>
      <c r="F305" t="s">
        <v>171</v>
      </c>
      <c r="G305">
        <v>1</v>
      </c>
      <c r="H305">
        <v>1232.2376195092443</v>
      </c>
    </row>
    <row r="306" spans="1:8" x14ac:dyDescent="0.25">
      <c r="A306" t="s">
        <v>2211</v>
      </c>
      <c r="B306" t="s">
        <v>170</v>
      </c>
      <c r="C306" t="s">
        <v>188</v>
      </c>
      <c r="D306" t="s">
        <v>184</v>
      </c>
      <c r="E306">
        <v>2016</v>
      </c>
      <c r="F306" t="s">
        <v>177</v>
      </c>
      <c r="G306">
        <v>7</v>
      </c>
      <c r="H306">
        <v>1241.3697672728581</v>
      </c>
    </row>
    <row r="307" spans="1:8" x14ac:dyDescent="0.25">
      <c r="A307" t="s">
        <v>2212</v>
      </c>
      <c r="B307" t="s">
        <v>170</v>
      </c>
      <c r="C307" t="s">
        <v>188</v>
      </c>
      <c r="D307" t="s">
        <v>184</v>
      </c>
      <c r="E307">
        <v>2016</v>
      </c>
      <c r="F307" t="s">
        <v>176</v>
      </c>
      <c r="G307">
        <v>6</v>
      </c>
      <c r="H307">
        <v>1239.8382088241303</v>
      </c>
    </row>
    <row r="308" spans="1:8" x14ac:dyDescent="0.25">
      <c r="A308" t="s">
        <v>2213</v>
      </c>
      <c r="B308" t="s">
        <v>170</v>
      </c>
      <c r="C308" t="s">
        <v>188</v>
      </c>
      <c r="D308" t="s">
        <v>184</v>
      </c>
      <c r="E308">
        <v>2016</v>
      </c>
      <c r="F308" t="s">
        <v>173</v>
      </c>
      <c r="G308">
        <v>3</v>
      </c>
      <c r="H308">
        <v>1235.2665025960405</v>
      </c>
    </row>
    <row r="309" spans="1:8" x14ac:dyDescent="0.25">
      <c r="A309" t="s">
        <v>2214</v>
      </c>
      <c r="B309" t="s">
        <v>170</v>
      </c>
      <c r="C309" t="s">
        <v>188</v>
      </c>
      <c r="D309" t="s">
        <v>184</v>
      </c>
      <c r="E309">
        <v>2016</v>
      </c>
      <c r="F309" t="s">
        <v>175</v>
      </c>
      <c r="G309">
        <v>5</v>
      </c>
      <c r="H309">
        <v>1238.3104933308948</v>
      </c>
    </row>
    <row r="310" spans="1:8" x14ac:dyDescent="0.25">
      <c r="A310" t="s">
        <v>2215</v>
      </c>
      <c r="B310" t="s">
        <v>170</v>
      </c>
      <c r="C310" t="s">
        <v>188</v>
      </c>
      <c r="D310" t="s">
        <v>184</v>
      </c>
      <c r="E310">
        <v>2016</v>
      </c>
      <c r="F310" t="s">
        <v>181</v>
      </c>
      <c r="G310">
        <v>11</v>
      </c>
      <c r="H310">
        <v>1247.5348804864539</v>
      </c>
    </row>
    <row r="311" spans="1:8" x14ac:dyDescent="0.25">
      <c r="A311" t="s">
        <v>2216</v>
      </c>
      <c r="B311" t="s">
        <v>170</v>
      </c>
      <c r="C311" t="s">
        <v>188</v>
      </c>
      <c r="D311" t="s">
        <v>184</v>
      </c>
      <c r="E311">
        <v>2016</v>
      </c>
      <c r="F311" t="s">
        <v>180</v>
      </c>
      <c r="G311">
        <v>10</v>
      </c>
      <c r="H311">
        <v>1245.9877248548082</v>
      </c>
    </row>
    <row r="312" spans="1:8" x14ac:dyDescent="0.25">
      <c r="A312" t="s">
        <v>2217</v>
      </c>
      <c r="B312" t="s">
        <v>170</v>
      </c>
      <c r="C312" t="s">
        <v>188</v>
      </c>
      <c r="D312" t="s">
        <v>184</v>
      </c>
      <c r="E312">
        <v>2016</v>
      </c>
      <c r="F312" t="s">
        <v>179</v>
      </c>
      <c r="G312">
        <v>9</v>
      </c>
      <c r="H312">
        <v>1244.4445026668334</v>
      </c>
    </row>
    <row r="313" spans="1:8" x14ac:dyDescent="0.25">
      <c r="A313" t="s">
        <v>2218</v>
      </c>
      <c r="B313" t="s">
        <v>170</v>
      </c>
      <c r="C313" t="s">
        <v>188</v>
      </c>
      <c r="D313" t="s">
        <v>184</v>
      </c>
      <c r="E313">
        <v>2016</v>
      </c>
      <c r="F313" t="s">
        <v>183</v>
      </c>
      <c r="G313">
        <v>8</v>
      </c>
      <c r="H313">
        <v>1242.9051910419541</v>
      </c>
    </row>
    <row r="314" spans="1:8" x14ac:dyDescent="0.25">
      <c r="A314" t="s">
        <v>2219</v>
      </c>
      <c r="B314" t="s">
        <v>170</v>
      </c>
      <c r="C314" t="s">
        <v>188</v>
      </c>
      <c r="D314" t="s">
        <v>184</v>
      </c>
      <c r="E314">
        <v>2017</v>
      </c>
      <c r="F314" t="s">
        <v>174</v>
      </c>
      <c r="G314">
        <v>4</v>
      </c>
      <c r="H314">
        <v>1253.9147131393272</v>
      </c>
    </row>
    <row r="315" spans="1:8" x14ac:dyDescent="0.25">
      <c r="A315" t="s">
        <v>2220</v>
      </c>
      <c r="B315" t="s">
        <v>170</v>
      </c>
      <c r="C315" t="s">
        <v>188</v>
      </c>
      <c r="D315" t="s">
        <v>184</v>
      </c>
      <c r="E315">
        <v>2017</v>
      </c>
      <c r="F315" t="s">
        <v>178</v>
      </c>
      <c r="G315">
        <v>8</v>
      </c>
      <c r="H315">
        <v>1258.7627775354013</v>
      </c>
    </row>
    <row r="316" spans="1:8" x14ac:dyDescent="0.25">
      <c r="A316" t="s">
        <v>2221</v>
      </c>
      <c r="B316" t="s">
        <v>170</v>
      </c>
      <c r="C316" t="s">
        <v>188</v>
      </c>
      <c r="D316" t="s">
        <v>184</v>
      </c>
      <c r="E316">
        <v>2017</v>
      </c>
      <c r="F316" t="s">
        <v>182</v>
      </c>
      <c r="G316">
        <v>12</v>
      </c>
      <c r="H316">
        <v>1263.6302632968434</v>
      </c>
    </row>
    <row r="317" spans="1:8" x14ac:dyDescent="0.25">
      <c r="A317" t="s">
        <v>2222</v>
      </c>
      <c r="B317" t="s">
        <v>170</v>
      </c>
      <c r="C317" t="s">
        <v>188</v>
      </c>
      <c r="D317" t="s">
        <v>184</v>
      </c>
      <c r="E317">
        <v>2017</v>
      </c>
      <c r="F317" t="s">
        <v>172</v>
      </c>
      <c r="G317">
        <v>2</v>
      </c>
      <c r="H317">
        <v>1251.4979397250745</v>
      </c>
    </row>
    <row r="318" spans="1:8" x14ac:dyDescent="0.25">
      <c r="A318" t="s">
        <v>2223</v>
      </c>
      <c r="B318" t="s">
        <v>170</v>
      </c>
      <c r="C318" t="s">
        <v>188</v>
      </c>
      <c r="D318" t="s">
        <v>184</v>
      </c>
      <c r="E318">
        <v>2017</v>
      </c>
      <c r="F318" t="s">
        <v>171</v>
      </c>
      <c r="G318">
        <v>1</v>
      </c>
      <c r="H318">
        <v>1250.2913634855956</v>
      </c>
    </row>
    <row r="319" spans="1:8" x14ac:dyDescent="0.25">
      <c r="A319" t="s">
        <v>2224</v>
      </c>
      <c r="B319" t="s">
        <v>170</v>
      </c>
      <c r="C319" t="s">
        <v>188</v>
      </c>
      <c r="D319" t="s">
        <v>184</v>
      </c>
      <c r="E319">
        <v>2017</v>
      </c>
      <c r="F319" t="s">
        <v>177</v>
      </c>
      <c r="G319">
        <v>7</v>
      </c>
      <c r="H319">
        <v>1257.5489437156923</v>
      </c>
    </row>
    <row r="320" spans="1:8" x14ac:dyDescent="0.25">
      <c r="A320" t="s">
        <v>2225</v>
      </c>
      <c r="B320" t="s">
        <v>170</v>
      </c>
      <c r="C320" t="s">
        <v>188</v>
      </c>
      <c r="D320" t="s">
        <v>184</v>
      </c>
      <c r="E320">
        <v>2017</v>
      </c>
      <c r="F320" t="s">
        <v>176</v>
      </c>
      <c r="G320">
        <v>6</v>
      </c>
      <c r="H320">
        <v>1256.3363225171815</v>
      </c>
    </row>
    <row r="321" spans="1:8" x14ac:dyDescent="0.25">
      <c r="A321" t="s">
        <v>2226</v>
      </c>
      <c r="B321" t="s">
        <v>170</v>
      </c>
      <c r="C321" t="s">
        <v>188</v>
      </c>
      <c r="D321" t="s">
        <v>184</v>
      </c>
      <c r="E321">
        <v>2017</v>
      </c>
      <c r="F321" t="s">
        <v>173</v>
      </c>
      <c r="G321">
        <v>3</v>
      </c>
      <c r="H321">
        <v>1252.7057225407932</v>
      </c>
    </row>
    <row r="322" spans="1:8" x14ac:dyDescent="0.25">
      <c r="A322" t="s">
        <v>2227</v>
      </c>
      <c r="B322" t="s">
        <v>170</v>
      </c>
      <c r="C322" t="s">
        <v>188</v>
      </c>
      <c r="D322" t="s">
        <v>184</v>
      </c>
      <c r="E322">
        <v>2017</v>
      </c>
      <c r="F322" t="s">
        <v>175</v>
      </c>
      <c r="G322">
        <v>5</v>
      </c>
      <c r="H322">
        <v>1255.12491272846</v>
      </c>
    </row>
    <row r="323" spans="1:8" x14ac:dyDescent="0.25">
      <c r="A323" t="s">
        <v>2228</v>
      </c>
      <c r="B323" t="s">
        <v>170</v>
      </c>
      <c r="C323" t="s">
        <v>188</v>
      </c>
      <c r="D323" t="s">
        <v>184</v>
      </c>
      <c r="E323">
        <v>2017</v>
      </c>
      <c r="F323" t="s">
        <v>181</v>
      </c>
      <c r="G323">
        <v>11</v>
      </c>
      <c r="H323">
        <v>1262.411566853996</v>
      </c>
    </row>
    <row r="324" spans="1:8" x14ac:dyDescent="0.25">
      <c r="A324" t="s">
        <v>2229</v>
      </c>
      <c r="B324" t="s">
        <v>170</v>
      </c>
      <c r="C324" t="s">
        <v>188</v>
      </c>
      <c r="D324" t="s">
        <v>184</v>
      </c>
      <c r="E324">
        <v>2017</v>
      </c>
      <c r="F324" t="s">
        <v>180</v>
      </c>
      <c r="G324">
        <v>10</v>
      </c>
      <c r="H324">
        <v>1261.1940878901125</v>
      </c>
    </row>
    <row r="325" spans="1:8" x14ac:dyDescent="0.25">
      <c r="A325" t="s">
        <v>2230</v>
      </c>
      <c r="B325" t="s">
        <v>170</v>
      </c>
      <c r="C325" t="s">
        <v>188</v>
      </c>
      <c r="D325" t="s">
        <v>184</v>
      </c>
      <c r="E325">
        <v>2017</v>
      </c>
      <c r="F325" t="s">
        <v>179</v>
      </c>
      <c r="G325">
        <v>9</v>
      </c>
      <c r="H325">
        <v>1259.97782518893</v>
      </c>
    </row>
    <row r="326" spans="1:8" x14ac:dyDescent="0.25">
      <c r="A326" t="s">
        <v>2231</v>
      </c>
      <c r="B326" t="s">
        <v>170</v>
      </c>
      <c r="C326" t="s">
        <v>188</v>
      </c>
      <c r="D326" t="s">
        <v>184</v>
      </c>
      <c r="E326">
        <v>2017</v>
      </c>
      <c r="F326" t="s">
        <v>183</v>
      </c>
      <c r="G326">
        <v>8</v>
      </c>
      <c r="H326">
        <v>1258.7627775354013</v>
      </c>
    </row>
    <row r="327" spans="1:8" x14ac:dyDescent="0.25">
      <c r="A327" t="s">
        <v>2232</v>
      </c>
      <c r="B327" t="s">
        <v>170</v>
      </c>
      <c r="C327" t="s">
        <v>188</v>
      </c>
      <c r="D327" t="s">
        <v>184</v>
      </c>
      <c r="E327">
        <v>2018</v>
      </c>
      <c r="F327" t="s">
        <v>174</v>
      </c>
      <c r="G327">
        <v>4</v>
      </c>
      <c r="H327">
        <v>1268.5172482257201</v>
      </c>
    </row>
    <row r="328" spans="1:8" x14ac:dyDescent="0.25">
      <c r="A328" t="s">
        <v>2233</v>
      </c>
      <c r="B328" t="s">
        <v>170</v>
      </c>
      <c r="C328" t="s">
        <v>188</v>
      </c>
      <c r="D328" t="s">
        <v>184</v>
      </c>
      <c r="E328">
        <v>2018</v>
      </c>
      <c r="F328" t="s">
        <v>178</v>
      </c>
      <c r="G328">
        <v>8</v>
      </c>
      <c r="H328">
        <v>1273.4238104357751</v>
      </c>
    </row>
    <row r="329" spans="1:8" x14ac:dyDescent="0.25">
      <c r="A329" t="s">
        <v>2234</v>
      </c>
      <c r="B329" t="s">
        <v>170</v>
      </c>
      <c r="C329" t="s">
        <v>188</v>
      </c>
      <c r="D329" t="s">
        <v>184</v>
      </c>
      <c r="E329">
        <v>2018</v>
      </c>
      <c r="F329" t="s">
        <v>182</v>
      </c>
      <c r="G329">
        <v>12</v>
      </c>
      <c r="H329">
        <v>1278.3500283536748</v>
      </c>
    </row>
    <row r="330" spans="1:8" x14ac:dyDescent="0.25">
      <c r="A330" t="s">
        <v>2235</v>
      </c>
      <c r="B330" t="s">
        <v>170</v>
      </c>
      <c r="C330" t="s">
        <v>188</v>
      </c>
      <c r="D330" t="s">
        <v>184</v>
      </c>
      <c r="E330">
        <v>2018</v>
      </c>
      <c r="F330" t="s">
        <v>172</v>
      </c>
      <c r="G330">
        <v>2</v>
      </c>
      <c r="H330">
        <v>1266.0713134905632</v>
      </c>
    </row>
    <row r="331" spans="1:8" x14ac:dyDescent="0.25">
      <c r="A331" t="s">
        <v>2236</v>
      </c>
      <c r="B331" t="s">
        <v>170</v>
      </c>
      <c r="C331" t="s">
        <v>188</v>
      </c>
      <c r="D331" t="s">
        <v>184</v>
      </c>
      <c r="E331">
        <v>2018</v>
      </c>
      <c r="F331" t="s">
        <v>171</v>
      </c>
      <c r="G331">
        <v>1</v>
      </c>
      <c r="H331">
        <v>1264.8501784361335</v>
      </c>
    </row>
    <row r="332" spans="1:8" x14ac:dyDescent="0.25">
      <c r="A332" t="s">
        <v>2237</v>
      </c>
      <c r="B332" t="s">
        <v>170</v>
      </c>
      <c r="C332" t="s">
        <v>188</v>
      </c>
      <c r="D332" t="s">
        <v>184</v>
      </c>
      <c r="E332">
        <v>2018</v>
      </c>
      <c r="F332" t="s">
        <v>177</v>
      </c>
      <c r="G332">
        <v>7</v>
      </c>
      <c r="H332">
        <v>1272.1953302295524</v>
      </c>
    </row>
    <row r="333" spans="1:8" x14ac:dyDescent="0.25">
      <c r="A333" t="s">
        <v>2238</v>
      </c>
      <c r="B333" t="s">
        <v>170</v>
      </c>
      <c r="C333" t="s">
        <v>188</v>
      </c>
      <c r="D333" t="s">
        <v>184</v>
      </c>
      <c r="E333">
        <v>2018</v>
      </c>
      <c r="F333" t="s">
        <v>176</v>
      </c>
      <c r="G333">
        <v>6</v>
      </c>
      <c r="H333">
        <v>1270.9680772762827</v>
      </c>
    </row>
    <row r="334" spans="1:8" x14ac:dyDescent="0.25">
      <c r="A334" t="s">
        <v>2239</v>
      </c>
      <c r="B334" t="s">
        <v>170</v>
      </c>
      <c r="C334" t="s">
        <v>188</v>
      </c>
      <c r="D334" t="s">
        <v>184</v>
      </c>
      <c r="E334">
        <v>2018</v>
      </c>
      <c r="F334" t="s">
        <v>173</v>
      </c>
      <c r="G334">
        <v>3</v>
      </c>
      <c r="H334">
        <v>1267.2936696800468</v>
      </c>
    </row>
    <row r="335" spans="1:8" x14ac:dyDescent="0.25">
      <c r="A335" t="s">
        <v>2240</v>
      </c>
      <c r="B335" t="s">
        <v>170</v>
      </c>
      <c r="C335" t="s">
        <v>188</v>
      </c>
      <c r="D335" t="s">
        <v>184</v>
      </c>
      <c r="E335">
        <v>2018</v>
      </c>
      <c r="F335" t="s">
        <v>175</v>
      </c>
      <c r="G335">
        <v>5</v>
      </c>
      <c r="H335">
        <v>1269.7420503499395</v>
      </c>
    </row>
    <row r="336" spans="1:8" x14ac:dyDescent="0.25">
      <c r="A336" t="s">
        <v>2241</v>
      </c>
      <c r="B336" t="s">
        <v>170</v>
      </c>
      <c r="C336" t="s">
        <v>188</v>
      </c>
      <c r="D336" t="s">
        <v>184</v>
      </c>
      <c r="E336">
        <v>2018</v>
      </c>
      <c r="F336" t="s">
        <v>181</v>
      </c>
      <c r="G336">
        <v>11</v>
      </c>
      <c r="H336">
        <v>1277.1166268508305</v>
      </c>
    </row>
    <row r="337" spans="1:8" x14ac:dyDescent="0.25">
      <c r="A337" t="s">
        <v>2242</v>
      </c>
      <c r="B337" t="s">
        <v>170</v>
      </c>
      <c r="C337" t="s">
        <v>188</v>
      </c>
      <c r="D337" t="s">
        <v>184</v>
      </c>
      <c r="E337">
        <v>2018</v>
      </c>
      <c r="F337" t="s">
        <v>180</v>
      </c>
      <c r="G337">
        <v>10</v>
      </c>
      <c r="H337">
        <v>1275.8844575173198</v>
      </c>
    </row>
    <row r="338" spans="1:8" x14ac:dyDescent="0.25">
      <c r="A338" t="s">
        <v>2243</v>
      </c>
      <c r="B338" t="s">
        <v>170</v>
      </c>
      <c r="C338" t="s">
        <v>188</v>
      </c>
      <c r="D338" t="s">
        <v>184</v>
      </c>
      <c r="E338">
        <v>2018</v>
      </c>
      <c r="F338" t="s">
        <v>179</v>
      </c>
      <c r="G338">
        <v>9</v>
      </c>
      <c r="H338">
        <v>1274.6535191222044</v>
      </c>
    </row>
    <row r="339" spans="1:8" x14ac:dyDescent="0.25">
      <c r="A339" t="s">
        <v>2244</v>
      </c>
      <c r="B339" t="s">
        <v>170</v>
      </c>
      <c r="C339" t="s">
        <v>188</v>
      </c>
      <c r="D339" t="s">
        <v>184</v>
      </c>
      <c r="E339">
        <v>2018</v>
      </c>
      <c r="F339" t="s">
        <v>183</v>
      </c>
      <c r="G339">
        <v>8</v>
      </c>
      <c r="H339">
        <v>1273.4238104357751</v>
      </c>
    </row>
    <row r="340" spans="1:8" x14ac:dyDescent="0.25">
      <c r="A340" t="s">
        <v>2245</v>
      </c>
      <c r="B340" t="s">
        <v>170</v>
      </c>
      <c r="C340" t="s">
        <v>188</v>
      </c>
      <c r="D340" t="s">
        <v>184</v>
      </c>
      <c r="E340">
        <v>2019</v>
      </c>
      <c r="F340" t="s">
        <v>174</v>
      </c>
      <c r="G340">
        <v>4</v>
      </c>
      <c r="H340">
        <v>1283.2959807202633</v>
      </c>
    </row>
    <row r="341" spans="1:8" x14ac:dyDescent="0.25">
      <c r="A341" t="s">
        <v>2246</v>
      </c>
      <c r="B341" t="s">
        <v>170</v>
      </c>
      <c r="C341" t="s">
        <v>188</v>
      </c>
      <c r="D341" t="s">
        <v>184</v>
      </c>
      <c r="E341">
        <v>2019</v>
      </c>
      <c r="F341" t="s">
        <v>178</v>
      </c>
      <c r="G341">
        <v>8</v>
      </c>
      <c r="H341">
        <v>1288.2617465918208</v>
      </c>
    </row>
    <row r="342" spans="1:8" x14ac:dyDescent="0.25">
      <c r="A342" t="s">
        <v>2247</v>
      </c>
      <c r="B342" t="s">
        <v>170</v>
      </c>
      <c r="C342" t="s">
        <v>188</v>
      </c>
      <c r="D342" t="s">
        <v>184</v>
      </c>
      <c r="E342">
        <v>2019</v>
      </c>
      <c r="F342" t="s">
        <v>182</v>
      </c>
      <c r="G342">
        <v>12</v>
      </c>
      <c r="H342">
        <v>1293.2474053413284</v>
      </c>
    </row>
    <row r="343" spans="1:8" x14ac:dyDescent="0.25">
      <c r="A343" t="s">
        <v>2248</v>
      </c>
      <c r="B343" t="s">
        <v>170</v>
      </c>
      <c r="C343" t="s">
        <v>188</v>
      </c>
      <c r="D343" t="s">
        <v>184</v>
      </c>
      <c r="E343">
        <v>2019</v>
      </c>
      <c r="F343" t="s">
        <v>172</v>
      </c>
      <c r="G343">
        <v>2</v>
      </c>
      <c r="H343">
        <v>1280.8205327972735</v>
      </c>
    </row>
    <row r="344" spans="1:8" x14ac:dyDescent="0.25">
      <c r="A344" t="s">
        <v>2249</v>
      </c>
      <c r="B344" t="s">
        <v>170</v>
      </c>
      <c r="C344" t="s">
        <v>188</v>
      </c>
      <c r="D344" t="s">
        <v>184</v>
      </c>
      <c r="E344">
        <v>2019</v>
      </c>
      <c r="F344" t="s">
        <v>171</v>
      </c>
      <c r="G344">
        <v>1</v>
      </c>
      <c r="H344">
        <v>1279.5846632580219</v>
      </c>
    </row>
    <row r="345" spans="1:8" x14ac:dyDescent="0.25">
      <c r="A345" t="s">
        <v>2250</v>
      </c>
      <c r="B345" t="s">
        <v>170</v>
      </c>
      <c r="C345" t="s">
        <v>188</v>
      </c>
      <c r="D345" t="s">
        <v>184</v>
      </c>
      <c r="E345">
        <v>2019</v>
      </c>
      <c r="F345" t="s">
        <v>177</v>
      </c>
      <c r="G345">
        <v>7</v>
      </c>
      <c r="H345">
        <v>1287.0184432725553</v>
      </c>
    </row>
    <row r="346" spans="1:8" x14ac:dyDescent="0.25">
      <c r="A346" t="s">
        <v>2251</v>
      </c>
      <c r="B346" t="s">
        <v>170</v>
      </c>
      <c r="C346" t="s">
        <v>188</v>
      </c>
      <c r="D346" t="s">
        <v>184</v>
      </c>
      <c r="E346">
        <v>2019</v>
      </c>
      <c r="F346" t="s">
        <v>176</v>
      </c>
      <c r="G346">
        <v>6</v>
      </c>
      <c r="H346">
        <v>1285.7763820145472</v>
      </c>
    </row>
    <row r="347" spans="1:8" x14ac:dyDescent="0.25">
      <c r="A347" t="s">
        <v>2252</v>
      </c>
      <c r="B347" t="s">
        <v>170</v>
      </c>
      <c r="C347" t="s">
        <v>188</v>
      </c>
      <c r="D347" t="s">
        <v>184</v>
      </c>
      <c r="E347">
        <v>2019</v>
      </c>
      <c r="F347" t="s">
        <v>173</v>
      </c>
      <c r="G347">
        <v>3</v>
      </c>
      <c r="H347">
        <v>1282.0576382060642</v>
      </c>
    </row>
    <row r="348" spans="1:8" x14ac:dyDescent="0.25">
      <c r="A348" t="s">
        <v>2253</v>
      </c>
      <c r="B348" t="s">
        <v>170</v>
      </c>
      <c r="C348" t="s">
        <v>188</v>
      </c>
      <c r="D348" t="s">
        <v>184</v>
      </c>
      <c r="E348">
        <v>2019</v>
      </c>
      <c r="F348" t="s">
        <v>175</v>
      </c>
      <c r="G348">
        <v>5</v>
      </c>
      <c r="H348">
        <v>1284.535561576977</v>
      </c>
    </row>
    <row r="349" spans="1:8" x14ac:dyDescent="0.25">
      <c r="A349" t="s">
        <v>2254</v>
      </c>
      <c r="B349" t="s">
        <v>170</v>
      </c>
      <c r="C349" t="s">
        <v>188</v>
      </c>
      <c r="D349" t="s">
        <v>184</v>
      </c>
      <c r="E349">
        <v>2019</v>
      </c>
      <c r="F349" t="s">
        <v>181</v>
      </c>
      <c r="G349">
        <v>11</v>
      </c>
      <c r="H349">
        <v>1291.999121343991</v>
      </c>
    </row>
    <row r="350" spans="1:8" x14ac:dyDescent="0.25">
      <c r="A350" t="s">
        <v>2255</v>
      </c>
      <c r="B350" t="s">
        <v>170</v>
      </c>
      <c r="C350" t="s">
        <v>188</v>
      </c>
      <c r="D350" t="s">
        <v>184</v>
      </c>
      <c r="E350">
        <v>2019</v>
      </c>
      <c r="F350" t="s">
        <v>180</v>
      </c>
      <c r="G350">
        <v>10</v>
      </c>
      <c r="H350">
        <v>1290.7520843836141</v>
      </c>
    </row>
    <row r="351" spans="1:8" x14ac:dyDescent="0.25">
      <c r="A351" t="s">
        <v>2256</v>
      </c>
      <c r="B351" t="s">
        <v>170</v>
      </c>
      <c r="C351" t="s">
        <v>188</v>
      </c>
      <c r="D351" t="s">
        <v>184</v>
      </c>
      <c r="E351">
        <v>2019</v>
      </c>
      <c r="F351" t="s">
        <v>179</v>
      </c>
      <c r="G351">
        <v>9</v>
      </c>
      <c r="H351">
        <v>1289.5062932144062</v>
      </c>
    </row>
    <row r="352" spans="1:8" x14ac:dyDescent="0.25">
      <c r="A352" t="s">
        <v>2257</v>
      </c>
      <c r="B352" t="s">
        <v>170</v>
      </c>
      <c r="C352" t="s">
        <v>188</v>
      </c>
      <c r="D352" t="s">
        <v>184</v>
      </c>
      <c r="E352">
        <v>2019</v>
      </c>
      <c r="F352" t="s">
        <v>183</v>
      </c>
      <c r="G352">
        <v>8</v>
      </c>
      <c r="H352">
        <v>1288.2617465918208</v>
      </c>
    </row>
    <row r="353" spans="1:8" x14ac:dyDescent="0.25">
      <c r="A353" t="s">
        <v>2258</v>
      </c>
      <c r="B353" t="s">
        <v>170</v>
      </c>
      <c r="C353" t="s">
        <v>188</v>
      </c>
      <c r="D353" t="s">
        <v>184</v>
      </c>
      <c r="E353">
        <v>2020</v>
      </c>
      <c r="F353" t="s">
        <v>174</v>
      </c>
      <c r="G353">
        <v>4</v>
      </c>
      <c r="H353">
        <v>1298.2530366597337</v>
      </c>
    </row>
    <row r="354" spans="1:8" x14ac:dyDescent="0.25">
      <c r="A354" t="s">
        <v>2259</v>
      </c>
      <c r="B354" t="s">
        <v>170</v>
      </c>
      <c r="C354" t="s">
        <v>188</v>
      </c>
      <c r="D354" t="s">
        <v>184</v>
      </c>
      <c r="E354">
        <v>2020</v>
      </c>
      <c r="F354" t="s">
        <v>178</v>
      </c>
      <c r="G354">
        <v>8</v>
      </c>
      <c r="H354">
        <v>1303.2787205572286</v>
      </c>
    </row>
    <row r="355" spans="1:8" x14ac:dyDescent="0.25">
      <c r="A355" t="s">
        <v>2260</v>
      </c>
      <c r="B355" t="s">
        <v>170</v>
      </c>
      <c r="C355" t="s">
        <v>188</v>
      </c>
      <c r="D355" t="s">
        <v>184</v>
      </c>
      <c r="E355">
        <v>2020</v>
      </c>
      <c r="F355" t="s">
        <v>182</v>
      </c>
      <c r="G355">
        <v>12</v>
      </c>
      <c r="H355">
        <v>1308.3245373645241</v>
      </c>
    </row>
    <row r="356" spans="1:8" x14ac:dyDescent="0.25">
      <c r="A356" t="s">
        <v>2261</v>
      </c>
      <c r="B356" t="s">
        <v>170</v>
      </c>
      <c r="C356" t="s">
        <v>188</v>
      </c>
      <c r="D356" t="s">
        <v>184</v>
      </c>
      <c r="E356">
        <v>2020</v>
      </c>
      <c r="F356" t="s">
        <v>172</v>
      </c>
      <c r="G356">
        <v>2</v>
      </c>
      <c r="H356">
        <v>1295.7477194362791</v>
      </c>
    </row>
    <row r="357" spans="1:8" x14ac:dyDescent="0.25">
      <c r="A357" t="s">
        <v>2262</v>
      </c>
      <c r="B357" t="s">
        <v>170</v>
      </c>
      <c r="C357" t="s">
        <v>188</v>
      </c>
      <c r="D357" t="s">
        <v>184</v>
      </c>
      <c r="E357">
        <v>2020</v>
      </c>
      <c r="F357" t="s">
        <v>171</v>
      </c>
      <c r="G357">
        <v>1</v>
      </c>
      <c r="H357">
        <v>1294.4969376226632</v>
      </c>
    </row>
    <row r="358" spans="1:8" x14ac:dyDescent="0.25">
      <c r="A358" t="s">
        <v>2263</v>
      </c>
      <c r="B358" t="s">
        <v>170</v>
      </c>
      <c r="C358" t="s">
        <v>188</v>
      </c>
      <c r="D358" t="s">
        <v>184</v>
      </c>
      <c r="E358">
        <v>2020</v>
      </c>
      <c r="F358" t="s">
        <v>177</v>
      </c>
      <c r="G358">
        <v>7</v>
      </c>
      <c r="H358">
        <v>1302.0204152659689</v>
      </c>
    </row>
    <row r="359" spans="1:8" x14ac:dyDescent="0.25">
      <c r="A359" t="s">
        <v>2264</v>
      </c>
      <c r="B359" t="s">
        <v>170</v>
      </c>
      <c r="C359" t="s">
        <v>188</v>
      </c>
      <c r="D359" t="s">
        <v>184</v>
      </c>
      <c r="E359">
        <v>2020</v>
      </c>
      <c r="F359" t="s">
        <v>176</v>
      </c>
      <c r="G359">
        <v>6</v>
      </c>
      <c r="H359">
        <v>1300.7633670229525</v>
      </c>
    </row>
    <row r="360" spans="1:8" x14ac:dyDescent="0.25">
      <c r="A360" t="s">
        <v>2265</v>
      </c>
      <c r="B360" t="s">
        <v>170</v>
      </c>
      <c r="C360" t="s">
        <v>188</v>
      </c>
      <c r="D360" t="s">
        <v>184</v>
      </c>
      <c r="E360">
        <v>2020</v>
      </c>
      <c r="F360" t="s">
        <v>173</v>
      </c>
      <c r="G360">
        <v>3</v>
      </c>
      <c r="H360">
        <v>1296.9997520317088</v>
      </c>
    </row>
    <row r="361" spans="1:8" x14ac:dyDescent="0.25">
      <c r="A361" t="s">
        <v>2266</v>
      </c>
      <c r="B361" t="s">
        <v>170</v>
      </c>
      <c r="C361" t="s">
        <v>188</v>
      </c>
      <c r="D361" t="s">
        <v>184</v>
      </c>
      <c r="E361">
        <v>2020</v>
      </c>
      <c r="F361" t="s">
        <v>175</v>
      </c>
      <c r="G361">
        <v>5</v>
      </c>
      <c r="H361">
        <v>1299.5075745723871</v>
      </c>
    </row>
    <row r="362" spans="1:8" x14ac:dyDescent="0.25">
      <c r="A362" t="s">
        <v>2267</v>
      </c>
      <c r="B362" t="s">
        <v>170</v>
      </c>
      <c r="C362" t="s">
        <v>188</v>
      </c>
      <c r="D362" t="s">
        <v>184</v>
      </c>
      <c r="E362">
        <v>2020</v>
      </c>
      <c r="F362" t="s">
        <v>181</v>
      </c>
      <c r="G362">
        <v>11</v>
      </c>
      <c r="H362">
        <v>1307.0611912972333</v>
      </c>
    </row>
    <row r="363" spans="1:8" x14ac:dyDescent="0.25">
      <c r="A363" t="s">
        <v>2268</v>
      </c>
      <c r="B363" t="s">
        <v>170</v>
      </c>
      <c r="C363" t="s">
        <v>188</v>
      </c>
      <c r="D363" t="s">
        <v>184</v>
      </c>
      <c r="E363">
        <v>2020</v>
      </c>
      <c r="F363" t="s">
        <v>180</v>
      </c>
      <c r="G363">
        <v>10</v>
      </c>
      <c r="H363">
        <v>1305.7991073139265</v>
      </c>
    </row>
    <row r="364" spans="1:8" x14ac:dyDescent="0.25">
      <c r="A364" t="s">
        <v>2269</v>
      </c>
      <c r="B364" t="s">
        <v>170</v>
      </c>
      <c r="C364" t="s">
        <v>188</v>
      </c>
      <c r="D364" t="s">
        <v>184</v>
      </c>
      <c r="E364">
        <v>2020</v>
      </c>
      <c r="F364" t="s">
        <v>179</v>
      </c>
      <c r="G364">
        <v>9</v>
      </c>
      <c r="H364">
        <v>1304.5382841537792</v>
      </c>
    </row>
    <row r="365" spans="1:8" x14ac:dyDescent="0.25">
      <c r="A365" t="s">
        <v>2270</v>
      </c>
      <c r="B365" t="s">
        <v>170</v>
      </c>
      <c r="C365" t="s">
        <v>188</v>
      </c>
      <c r="D365" t="s">
        <v>184</v>
      </c>
      <c r="E365">
        <v>2020</v>
      </c>
      <c r="F365" t="s">
        <v>183</v>
      </c>
      <c r="G365">
        <v>8</v>
      </c>
      <c r="H365">
        <v>1303.2787205572286</v>
      </c>
    </row>
    <row r="366" spans="1:8" x14ac:dyDescent="0.25">
      <c r="A366" t="s">
        <v>2271</v>
      </c>
      <c r="B366" t="s">
        <v>170</v>
      </c>
      <c r="C366" t="s">
        <v>188</v>
      </c>
      <c r="D366" t="s">
        <v>184</v>
      </c>
      <c r="E366">
        <v>2021</v>
      </c>
      <c r="F366" t="s">
        <v>174</v>
      </c>
      <c r="G366">
        <v>4</v>
      </c>
      <c r="H366">
        <v>1313.3905677341379</v>
      </c>
    </row>
    <row r="367" spans="1:8" x14ac:dyDescent="0.25">
      <c r="A367" t="s">
        <v>2272</v>
      </c>
      <c r="B367" t="s">
        <v>170</v>
      </c>
      <c r="C367" t="s">
        <v>188</v>
      </c>
      <c r="D367" t="s">
        <v>184</v>
      </c>
      <c r="E367">
        <v>2021</v>
      </c>
      <c r="F367" t="s">
        <v>178</v>
      </c>
      <c r="G367">
        <v>8</v>
      </c>
      <c r="H367">
        <v>1318.4768926416821</v>
      </c>
    </row>
    <row r="368" spans="1:8" x14ac:dyDescent="0.25">
      <c r="A368" t="s">
        <v>2273</v>
      </c>
      <c r="B368" t="s">
        <v>170</v>
      </c>
      <c r="C368" t="s">
        <v>188</v>
      </c>
      <c r="D368" t="s">
        <v>184</v>
      </c>
      <c r="E368">
        <v>2021</v>
      </c>
      <c r="F368" t="s">
        <v>182</v>
      </c>
      <c r="G368">
        <v>12</v>
      </c>
      <c r="H368">
        <v>1323.5835933871558</v>
      </c>
    </row>
    <row r="369" spans="1:8" x14ac:dyDescent="0.25">
      <c r="A369" t="s">
        <v>2274</v>
      </c>
      <c r="B369" t="s">
        <v>170</v>
      </c>
      <c r="C369" t="s">
        <v>188</v>
      </c>
      <c r="D369" t="s">
        <v>184</v>
      </c>
      <c r="E369">
        <v>2021</v>
      </c>
      <c r="F369" t="s">
        <v>172</v>
      </c>
      <c r="G369">
        <v>2</v>
      </c>
      <c r="H369">
        <v>1310.8550208006534</v>
      </c>
    </row>
    <row r="370" spans="1:8" x14ac:dyDescent="0.25">
      <c r="A370" t="s">
        <v>2275</v>
      </c>
      <c r="B370" t="s">
        <v>170</v>
      </c>
      <c r="C370" t="s">
        <v>188</v>
      </c>
      <c r="D370" t="s">
        <v>184</v>
      </c>
      <c r="E370">
        <v>2021</v>
      </c>
      <c r="F370" t="s">
        <v>171</v>
      </c>
      <c r="G370">
        <v>1</v>
      </c>
      <c r="H370">
        <v>1309.589146777882</v>
      </c>
    </row>
    <row r="371" spans="1:8" x14ac:dyDescent="0.25">
      <c r="A371" t="s">
        <v>2276</v>
      </c>
      <c r="B371" t="s">
        <v>170</v>
      </c>
      <c r="C371" t="s">
        <v>188</v>
      </c>
      <c r="D371" t="s">
        <v>184</v>
      </c>
      <c r="E371">
        <v>2021</v>
      </c>
      <c r="F371" t="s">
        <v>177</v>
      </c>
      <c r="G371">
        <v>7</v>
      </c>
      <c r="H371">
        <v>1317.2034043613271</v>
      </c>
    </row>
    <row r="372" spans="1:8" x14ac:dyDescent="0.25">
      <c r="A372" t="s">
        <v>2277</v>
      </c>
      <c r="B372" t="s">
        <v>170</v>
      </c>
      <c r="C372" t="s">
        <v>188</v>
      </c>
      <c r="D372" t="s">
        <v>184</v>
      </c>
      <c r="E372">
        <v>2021</v>
      </c>
      <c r="F372" t="s">
        <v>176</v>
      </c>
      <c r="G372">
        <v>6</v>
      </c>
      <c r="H372">
        <v>1315.9311882970369</v>
      </c>
    </row>
    <row r="373" spans="1:8" x14ac:dyDescent="0.25">
      <c r="A373" t="s">
        <v>2278</v>
      </c>
      <c r="B373" t="s">
        <v>170</v>
      </c>
      <c r="C373" t="s">
        <v>188</v>
      </c>
      <c r="D373" t="s">
        <v>184</v>
      </c>
      <c r="E373">
        <v>2021</v>
      </c>
      <c r="F373" t="s">
        <v>173</v>
      </c>
      <c r="G373">
        <v>3</v>
      </c>
      <c r="H373">
        <v>1312.1221606974473</v>
      </c>
    </row>
    <row r="374" spans="1:8" x14ac:dyDescent="0.25">
      <c r="A374" t="s">
        <v>2279</v>
      </c>
      <c r="B374" t="s">
        <v>170</v>
      </c>
      <c r="C374" t="s">
        <v>188</v>
      </c>
      <c r="D374" t="s">
        <v>184</v>
      </c>
      <c r="E374">
        <v>2021</v>
      </c>
      <c r="F374" t="s">
        <v>175</v>
      </c>
      <c r="G374">
        <v>5</v>
      </c>
      <c r="H374">
        <v>1314.6602431778658</v>
      </c>
    </row>
    <row r="375" spans="1:8" x14ac:dyDescent="0.25">
      <c r="A375" t="s">
        <v>2280</v>
      </c>
      <c r="B375" t="s">
        <v>170</v>
      </c>
      <c r="C375" t="s">
        <v>188</v>
      </c>
      <c r="D375" t="s">
        <v>184</v>
      </c>
      <c r="E375">
        <v>2021</v>
      </c>
      <c r="F375" t="s">
        <v>181</v>
      </c>
      <c r="G375">
        <v>11</v>
      </c>
      <c r="H375">
        <v>1322.3050035076546</v>
      </c>
    </row>
    <row r="376" spans="1:8" x14ac:dyDescent="0.25">
      <c r="A376" t="s">
        <v>2281</v>
      </c>
      <c r="B376" t="s">
        <v>170</v>
      </c>
      <c r="C376" t="s">
        <v>188</v>
      </c>
      <c r="D376" t="s">
        <v>184</v>
      </c>
      <c r="E376">
        <v>2021</v>
      </c>
      <c r="F376" t="s">
        <v>180</v>
      </c>
      <c r="G376">
        <v>10</v>
      </c>
      <c r="H376">
        <v>1321.0276909407207</v>
      </c>
    </row>
    <row r="377" spans="1:8" x14ac:dyDescent="0.25">
      <c r="A377" t="s">
        <v>2282</v>
      </c>
      <c r="B377" t="s">
        <v>170</v>
      </c>
      <c r="C377" t="s">
        <v>188</v>
      </c>
      <c r="D377" t="s">
        <v>184</v>
      </c>
      <c r="E377">
        <v>2021</v>
      </c>
      <c r="F377" t="s">
        <v>179</v>
      </c>
      <c r="G377">
        <v>9</v>
      </c>
      <c r="H377">
        <v>1319.7516544103169</v>
      </c>
    </row>
    <row r="378" spans="1:8" x14ac:dyDescent="0.25">
      <c r="A378" t="s">
        <v>2283</v>
      </c>
      <c r="B378" t="s">
        <v>170</v>
      </c>
      <c r="C378" t="s">
        <v>188</v>
      </c>
      <c r="D378" t="s">
        <v>184</v>
      </c>
      <c r="E378">
        <v>2021</v>
      </c>
      <c r="F378" t="s">
        <v>183</v>
      </c>
      <c r="G378">
        <v>8</v>
      </c>
      <c r="H378">
        <v>1318.4768926416821</v>
      </c>
    </row>
    <row r="379" spans="1:8" x14ac:dyDescent="0.25">
      <c r="A379" t="s">
        <v>2284</v>
      </c>
      <c r="B379" t="s">
        <v>170</v>
      </c>
      <c r="C379" t="s">
        <v>188</v>
      </c>
      <c r="D379" t="s">
        <v>184</v>
      </c>
      <c r="E379">
        <v>2022</v>
      </c>
      <c r="F379" t="s">
        <v>174</v>
      </c>
      <c r="G379">
        <v>4</v>
      </c>
      <c r="H379">
        <v>1328.710751596248</v>
      </c>
    </row>
    <row r="380" spans="1:8" x14ac:dyDescent="0.25">
      <c r="A380" t="s">
        <v>2285</v>
      </c>
      <c r="B380" t="s">
        <v>170</v>
      </c>
      <c r="C380" t="s">
        <v>188</v>
      </c>
      <c r="D380" t="s">
        <v>184</v>
      </c>
      <c r="E380">
        <v>2022</v>
      </c>
      <c r="F380" t="s">
        <v>178</v>
      </c>
      <c r="G380">
        <v>8</v>
      </c>
      <c r="H380">
        <v>1333.8584492216394</v>
      </c>
    </row>
    <row r="381" spans="1:8" x14ac:dyDescent="0.25">
      <c r="A381" t="s">
        <v>2286</v>
      </c>
      <c r="B381" t="s">
        <v>170</v>
      </c>
      <c r="C381" t="s">
        <v>188</v>
      </c>
      <c r="D381" t="s">
        <v>184</v>
      </c>
      <c r="E381">
        <v>2022</v>
      </c>
      <c r="F381" t="s">
        <v>182</v>
      </c>
      <c r="G381">
        <v>12</v>
      </c>
      <c r="H381">
        <v>1339.0267685443141</v>
      </c>
    </row>
    <row r="382" spans="1:8" x14ac:dyDescent="0.25">
      <c r="A382" t="s">
        <v>2287</v>
      </c>
      <c r="B382" t="s">
        <v>170</v>
      </c>
      <c r="C382" t="s">
        <v>188</v>
      </c>
      <c r="D382" t="s">
        <v>184</v>
      </c>
      <c r="E382">
        <v>2022</v>
      </c>
      <c r="F382" t="s">
        <v>172</v>
      </c>
      <c r="G382">
        <v>2</v>
      </c>
      <c r="H382">
        <v>1326.1446101943864</v>
      </c>
    </row>
    <row r="383" spans="1:8" x14ac:dyDescent="0.25">
      <c r="A383" t="s">
        <v>2288</v>
      </c>
      <c r="B383" t="s">
        <v>170</v>
      </c>
      <c r="C383" t="s">
        <v>188</v>
      </c>
      <c r="D383" t="s">
        <v>184</v>
      </c>
      <c r="E383">
        <v>2022</v>
      </c>
      <c r="F383" t="s">
        <v>171</v>
      </c>
      <c r="G383">
        <v>1</v>
      </c>
      <c r="H383">
        <v>1324.8634618565363</v>
      </c>
    </row>
    <row r="384" spans="1:8" x14ac:dyDescent="0.25">
      <c r="A384" t="s">
        <v>2289</v>
      </c>
      <c r="B384" t="s">
        <v>170</v>
      </c>
      <c r="C384" t="s">
        <v>188</v>
      </c>
      <c r="D384" t="s">
        <v>184</v>
      </c>
      <c r="E384">
        <v>2022</v>
      </c>
      <c r="F384" t="s">
        <v>177</v>
      </c>
      <c r="G384">
        <v>7</v>
      </c>
      <c r="H384">
        <v>1332.5695947508952</v>
      </c>
    </row>
    <row r="385" spans="1:8" x14ac:dyDescent="0.25">
      <c r="A385" t="s">
        <v>2290</v>
      </c>
      <c r="B385" t="s">
        <v>170</v>
      </c>
      <c r="C385" t="s">
        <v>188</v>
      </c>
      <c r="D385" t="s">
        <v>184</v>
      </c>
      <c r="E385">
        <v>2022</v>
      </c>
      <c r="F385" t="s">
        <v>176</v>
      </c>
      <c r="G385">
        <v>6</v>
      </c>
      <c r="H385">
        <v>1331.2820278470547</v>
      </c>
    </row>
    <row r="386" spans="1:8" x14ac:dyDescent="0.25">
      <c r="A386" t="s">
        <v>2291</v>
      </c>
      <c r="B386" t="s">
        <v>170</v>
      </c>
      <c r="C386" t="s">
        <v>188</v>
      </c>
      <c r="D386" t="s">
        <v>184</v>
      </c>
      <c r="E386">
        <v>2022</v>
      </c>
      <c r="F386" t="s">
        <v>173</v>
      </c>
      <c r="G386">
        <v>3</v>
      </c>
      <c r="H386">
        <v>1327.4270396805739</v>
      </c>
    </row>
    <row r="387" spans="1:8" x14ac:dyDescent="0.25">
      <c r="A387" t="s">
        <v>2292</v>
      </c>
      <c r="B387" t="s">
        <v>170</v>
      </c>
      <c r="C387" t="s">
        <v>188</v>
      </c>
      <c r="D387" t="s">
        <v>184</v>
      </c>
      <c r="E387">
        <v>2022</v>
      </c>
      <c r="F387" t="s">
        <v>175</v>
      </c>
      <c r="G387">
        <v>5</v>
      </c>
      <c r="H387">
        <v>1329.9957472238373</v>
      </c>
    </row>
    <row r="388" spans="1:8" x14ac:dyDescent="0.25">
      <c r="A388" t="s">
        <v>2293</v>
      </c>
      <c r="B388" t="s">
        <v>170</v>
      </c>
      <c r="C388" t="s">
        <v>188</v>
      </c>
      <c r="D388" t="s">
        <v>184</v>
      </c>
      <c r="E388">
        <v>2022</v>
      </c>
      <c r="F388" t="s">
        <v>181</v>
      </c>
      <c r="G388">
        <v>11</v>
      </c>
      <c r="H388">
        <v>1337.7327509174036</v>
      </c>
    </row>
    <row r="389" spans="1:8" x14ac:dyDescent="0.25">
      <c r="A389" t="s">
        <v>2294</v>
      </c>
      <c r="B389" t="s">
        <v>170</v>
      </c>
      <c r="C389" t="s">
        <v>188</v>
      </c>
      <c r="D389" t="s">
        <v>184</v>
      </c>
      <c r="E389">
        <v>2022</v>
      </c>
      <c r="F389" t="s">
        <v>180</v>
      </c>
      <c r="G389">
        <v>10</v>
      </c>
      <c r="H389">
        <v>1336.440026015395</v>
      </c>
    </row>
    <row r="390" spans="1:8" x14ac:dyDescent="0.25">
      <c r="A390" t="s">
        <v>2295</v>
      </c>
      <c r="B390" t="s">
        <v>170</v>
      </c>
      <c r="C390" t="s">
        <v>188</v>
      </c>
      <c r="D390" t="s">
        <v>184</v>
      </c>
      <c r="E390">
        <v>2022</v>
      </c>
      <c r="F390" t="s">
        <v>179</v>
      </c>
      <c r="G390">
        <v>9</v>
      </c>
      <c r="H390">
        <v>1335.1485925468544</v>
      </c>
    </row>
    <row r="391" spans="1:8" x14ac:dyDescent="0.25">
      <c r="A391" t="s">
        <v>2296</v>
      </c>
      <c r="B391" t="s">
        <v>170</v>
      </c>
      <c r="C391" t="s">
        <v>188</v>
      </c>
      <c r="D391" t="s">
        <v>184</v>
      </c>
      <c r="E391">
        <v>2022</v>
      </c>
      <c r="F391" t="s">
        <v>183</v>
      </c>
      <c r="G391">
        <v>8</v>
      </c>
      <c r="H391">
        <v>1333.8584492216394</v>
      </c>
    </row>
    <row r="392" spans="1:8" x14ac:dyDescent="0.25">
      <c r="A392" t="s">
        <v>2297</v>
      </c>
      <c r="B392" t="s">
        <v>170</v>
      </c>
      <c r="C392" t="s">
        <v>188</v>
      </c>
      <c r="D392" t="s">
        <v>184</v>
      </c>
      <c r="E392">
        <v>2023</v>
      </c>
      <c r="F392" t="s">
        <v>174</v>
      </c>
      <c r="G392">
        <v>4</v>
      </c>
      <c r="H392">
        <v>1344.2157921748742</v>
      </c>
    </row>
    <row r="393" spans="1:8" x14ac:dyDescent="0.25">
      <c r="A393" t="s">
        <v>2298</v>
      </c>
      <c r="B393" t="s">
        <v>170</v>
      </c>
      <c r="C393" t="s">
        <v>188</v>
      </c>
      <c r="D393" t="s">
        <v>184</v>
      </c>
      <c r="E393">
        <v>2023</v>
      </c>
      <c r="F393" t="s">
        <v>178</v>
      </c>
      <c r="G393">
        <v>8</v>
      </c>
      <c r="H393">
        <v>1349.4256030548593</v>
      </c>
    </row>
    <row r="394" spans="1:8" x14ac:dyDescent="0.25">
      <c r="A394" t="s">
        <v>2299</v>
      </c>
      <c r="B394" t="s">
        <v>170</v>
      </c>
      <c r="C394" t="s">
        <v>188</v>
      </c>
      <c r="D394" t="s">
        <v>184</v>
      </c>
      <c r="E394">
        <v>2023</v>
      </c>
      <c r="F394" t="s">
        <v>182</v>
      </c>
      <c r="G394">
        <v>12</v>
      </c>
      <c r="H394">
        <v>1354.656284458074</v>
      </c>
    </row>
    <row r="395" spans="1:8" x14ac:dyDescent="0.25">
      <c r="A395" t="s">
        <v>2300</v>
      </c>
      <c r="B395" t="s">
        <v>170</v>
      </c>
      <c r="C395" t="s">
        <v>188</v>
      </c>
      <c r="D395" t="s">
        <v>184</v>
      </c>
      <c r="E395">
        <v>2023</v>
      </c>
      <c r="F395" t="s">
        <v>172</v>
      </c>
      <c r="G395">
        <v>2</v>
      </c>
      <c r="H395">
        <v>1341.6186871450341</v>
      </c>
    </row>
    <row r="396" spans="1:8" x14ac:dyDescent="0.25">
      <c r="A396" t="s">
        <v>2301</v>
      </c>
      <c r="B396" t="s">
        <v>170</v>
      </c>
      <c r="C396" t="s">
        <v>188</v>
      </c>
      <c r="D396" t="s">
        <v>184</v>
      </c>
      <c r="E396">
        <v>2023</v>
      </c>
      <c r="F396" t="s">
        <v>171</v>
      </c>
      <c r="G396">
        <v>1</v>
      </c>
      <c r="H396">
        <v>1340.3220801888517</v>
      </c>
    </row>
    <row r="397" spans="1:8" x14ac:dyDescent="0.25">
      <c r="A397" t="s">
        <v>2302</v>
      </c>
      <c r="B397" t="s">
        <v>170</v>
      </c>
      <c r="C397" t="s">
        <v>188</v>
      </c>
      <c r="D397" t="s">
        <v>184</v>
      </c>
      <c r="E397">
        <v>2023</v>
      </c>
      <c r="F397" t="s">
        <v>177</v>
      </c>
      <c r="G397">
        <v>7</v>
      </c>
      <c r="H397">
        <v>1348.1211969818839</v>
      </c>
    </row>
    <row r="398" spans="1:8" x14ac:dyDescent="0.25">
      <c r="A398" t="s">
        <v>2303</v>
      </c>
      <c r="B398" t="s">
        <v>170</v>
      </c>
      <c r="C398" t="s">
        <v>188</v>
      </c>
      <c r="D398" t="s">
        <v>184</v>
      </c>
      <c r="E398">
        <v>2023</v>
      </c>
      <c r="F398" t="s">
        <v>176</v>
      </c>
      <c r="G398">
        <v>6</v>
      </c>
      <c r="H398">
        <v>1346.8180940118787</v>
      </c>
    </row>
    <row r="399" spans="1:8" x14ac:dyDescent="0.25">
      <c r="A399" t="s">
        <v>2304</v>
      </c>
      <c r="B399" t="s">
        <v>170</v>
      </c>
      <c r="C399" t="s">
        <v>188</v>
      </c>
      <c r="D399" t="s">
        <v>184</v>
      </c>
      <c r="E399">
        <v>2023</v>
      </c>
      <c r="F399" t="s">
        <v>173</v>
      </c>
      <c r="G399">
        <v>3</v>
      </c>
      <c r="H399">
        <v>1342.9165907081722</v>
      </c>
    </row>
    <row r="400" spans="1:8" x14ac:dyDescent="0.25">
      <c r="A400" t="s">
        <v>2305</v>
      </c>
      <c r="B400" t="s">
        <v>170</v>
      </c>
      <c r="C400" t="s">
        <v>188</v>
      </c>
      <c r="D400" t="s">
        <v>184</v>
      </c>
      <c r="E400">
        <v>2023</v>
      </c>
      <c r="F400" t="s">
        <v>175</v>
      </c>
      <c r="G400">
        <v>5</v>
      </c>
      <c r="H400">
        <v>1345.5162928430423</v>
      </c>
    </row>
    <row r="401" spans="1:8" x14ac:dyDescent="0.25">
      <c r="A401" t="s">
        <v>2306</v>
      </c>
      <c r="B401" t="s">
        <v>170</v>
      </c>
      <c r="C401" t="s">
        <v>188</v>
      </c>
      <c r="D401" t="s">
        <v>184</v>
      </c>
      <c r="E401">
        <v>2023</v>
      </c>
      <c r="F401" t="s">
        <v>181</v>
      </c>
      <c r="G401">
        <v>11</v>
      </c>
      <c r="H401">
        <v>1353.3466529291513</v>
      </c>
    </row>
    <row r="402" spans="1:8" x14ac:dyDescent="0.25">
      <c r="A402" t="s">
        <v>2307</v>
      </c>
      <c r="B402" t="s">
        <v>170</v>
      </c>
      <c r="C402" t="s">
        <v>188</v>
      </c>
      <c r="D402" t="s">
        <v>184</v>
      </c>
      <c r="E402">
        <v>2023</v>
      </c>
      <c r="F402" t="s">
        <v>180</v>
      </c>
      <c r="G402">
        <v>10</v>
      </c>
      <c r="H402">
        <v>1352.0383297234348</v>
      </c>
    </row>
    <row r="403" spans="1:8" x14ac:dyDescent="0.25">
      <c r="A403" t="s">
        <v>2308</v>
      </c>
      <c r="B403" t="s">
        <v>170</v>
      </c>
      <c r="C403" t="s">
        <v>188</v>
      </c>
      <c r="D403" t="s">
        <v>184</v>
      </c>
      <c r="E403">
        <v>2023</v>
      </c>
      <c r="F403" t="s">
        <v>179</v>
      </c>
      <c r="G403">
        <v>9</v>
      </c>
      <c r="H403">
        <v>1350.7313135339075</v>
      </c>
    </row>
    <row r="404" spans="1:8" x14ac:dyDescent="0.25">
      <c r="A404" t="s">
        <v>2309</v>
      </c>
      <c r="B404" t="s">
        <v>170</v>
      </c>
      <c r="C404" t="s">
        <v>188</v>
      </c>
      <c r="D404" t="s">
        <v>184</v>
      </c>
      <c r="E404">
        <v>2023</v>
      </c>
      <c r="F404" t="s">
        <v>183</v>
      </c>
      <c r="G404">
        <v>8</v>
      </c>
      <c r="H404">
        <v>1349.4256030548593</v>
      </c>
    </row>
    <row r="405" spans="1:8" x14ac:dyDescent="0.25">
      <c r="A405" t="s">
        <v>2310</v>
      </c>
      <c r="B405" t="s">
        <v>170</v>
      </c>
      <c r="C405" t="s">
        <v>188</v>
      </c>
      <c r="D405" t="s">
        <v>184</v>
      </c>
      <c r="E405">
        <v>2024</v>
      </c>
      <c r="F405" t="s">
        <v>174</v>
      </c>
      <c r="G405">
        <v>4</v>
      </c>
      <c r="H405">
        <v>1359.9079199919179</v>
      </c>
    </row>
    <row r="406" spans="1:8" x14ac:dyDescent="0.25">
      <c r="A406" t="s">
        <v>2311</v>
      </c>
      <c r="B406" t="s">
        <v>170</v>
      </c>
      <c r="C406" t="s">
        <v>188</v>
      </c>
      <c r="D406" t="s">
        <v>184</v>
      </c>
      <c r="E406">
        <v>2024</v>
      </c>
      <c r="F406" t="s">
        <v>178</v>
      </c>
      <c r="G406">
        <v>8</v>
      </c>
      <c r="H406">
        <v>1365.1805935987225</v>
      </c>
    </row>
    <row r="407" spans="1:8" x14ac:dyDescent="0.25">
      <c r="A407" t="s">
        <v>2312</v>
      </c>
      <c r="B407" t="s">
        <v>170</v>
      </c>
      <c r="C407" t="s">
        <v>188</v>
      </c>
      <c r="D407" t="s">
        <v>184</v>
      </c>
      <c r="E407">
        <v>2024</v>
      </c>
      <c r="F407" t="s">
        <v>182</v>
      </c>
      <c r="G407">
        <v>12</v>
      </c>
      <c r="H407">
        <v>1370.4743895570916</v>
      </c>
    </row>
    <row r="408" spans="1:8" x14ac:dyDescent="0.25">
      <c r="A408" t="s">
        <v>2313</v>
      </c>
      <c r="B408" t="s">
        <v>170</v>
      </c>
      <c r="C408" t="s">
        <v>188</v>
      </c>
      <c r="D408" t="s">
        <v>184</v>
      </c>
      <c r="E408">
        <v>2024</v>
      </c>
      <c r="F408" t="s">
        <v>172</v>
      </c>
      <c r="G408">
        <v>2</v>
      </c>
      <c r="H408">
        <v>1357.279477720137</v>
      </c>
    </row>
    <row r="409" spans="1:8" x14ac:dyDescent="0.25">
      <c r="A409" t="s">
        <v>2314</v>
      </c>
      <c r="B409" t="s">
        <v>170</v>
      </c>
      <c r="C409" t="s">
        <v>188</v>
      </c>
      <c r="D409" t="s">
        <v>184</v>
      </c>
      <c r="E409">
        <v>2024</v>
      </c>
      <c r="F409" t="s">
        <v>171</v>
      </c>
      <c r="G409">
        <v>1</v>
      </c>
      <c r="H409">
        <v>1355.9672256185254</v>
      </c>
    </row>
    <row r="410" spans="1:8" x14ac:dyDescent="0.25">
      <c r="A410" t="s">
        <v>2315</v>
      </c>
      <c r="B410" t="s">
        <v>170</v>
      </c>
      <c r="C410" t="s">
        <v>188</v>
      </c>
      <c r="D410" t="s">
        <v>184</v>
      </c>
      <c r="E410">
        <v>2024</v>
      </c>
      <c r="F410" t="s">
        <v>177</v>
      </c>
      <c r="G410">
        <v>7</v>
      </c>
      <c r="H410">
        <v>1363.8604482744547</v>
      </c>
    </row>
    <row r="411" spans="1:8" x14ac:dyDescent="0.25">
      <c r="A411" t="s">
        <v>2316</v>
      </c>
      <c r="B411" t="s">
        <v>170</v>
      </c>
      <c r="C411" t="s">
        <v>188</v>
      </c>
      <c r="D411" t="s">
        <v>184</v>
      </c>
      <c r="E411">
        <v>2024</v>
      </c>
      <c r="F411" t="s">
        <v>176</v>
      </c>
      <c r="G411">
        <v>6</v>
      </c>
      <c r="H411">
        <v>1362.5416217766845</v>
      </c>
    </row>
    <row r="412" spans="1:8" x14ac:dyDescent="0.25">
      <c r="A412" t="s">
        <v>2317</v>
      </c>
      <c r="B412" t="s">
        <v>170</v>
      </c>
      <c r="C412" t="s">
        <v>188</v>
      </c>
      <c r="D412" t="s">
        <v>184</v>
      </c>
      <c r="E412">
        <v>2024</v>
      </c>
      <c r="F412" t="s">
        <v>173</v>
      </c>
      <c r="G412">
        <v>3</v>
      </c>
      <c r="H412">
        <v>1358.5930420738509</v>
      </c>
    </row>
    <row r="413" spans="1:8" x14ac:dyDescent="0.25">
      <c r="A413" t="s">
        <v>2318</v>
      </c>
      <c r="B413" t="s">
        <v>170</v>
      </c>
      <c r="C413" t="s">
        <v>188</v>
      </c>
      <c r="D413" t="s">
        <v>184</v>
      </c>
      <c r="E413">
        <v>2024</v>
      </c>
      <c r="F413" t="s">
        <v>175</v>
      </c>
      <c r="G413">
        <v>5</v>
      </c>
      <c r="H413">
        <v>1361.2241127879033</v>
      </c>
    </row>
    <row r="414" spans="1:8" x14ac:dyDescent="0.25">
      <c r="A414" t="s">
        <v>2319</v>
      </c>
      <c r="B414" t="s">
        <v>170</v>
      </c>
      <c r="C414" t="s">
        <v>188</v>
      </c>
      <c r="D414" t="s">
        <v>184</v>
      </c>
      <c r="E414">
        <v>2024</v>
      </c>
      <c r="F414" t="s">
        <v>181</v>
      </c>
      <c r="G414">
        <v>11</v>
      </c>
      <c r="H414">
        <v>1369.1489557253731</v>
      </c>
    </row>
    <row r="415" spans="1:8" x14ac:dyDescent="0.25">
      <c r="A415" t="s">
        <v>2320</v>
      </c>
      <c r="B415" t="s">
        <v>170</v>
      </c>
      <c r="C415" t="s">
        <v>188</v>
      </c>
      <c r="D415" t="s">
        <v>184</v>
      </c>
      <c r="E415">
        <v>2024</v>
      </c>
      <c r="F415" t="s">
        <v>180</v>
      </c>
      <c r="G415">
        <v>10</v>
      </c>
      <c r="H415">
        <v>1367.824846003376</v>
      </c>
    </row>
    <row r="416" spans="1:8" x14ac:dyDescent="0.25">
      <c r="A416" t="s">
        <v>2321</v>
      </c>
      <c r="B416" t="s">
        <v>170</v>
      </c>
      <c r="C416" t="s">
        <v>188</v>
      </c>
      <c r="D416" t="s">
        <v>184</v>
      </c>
      <c r="E416">
        <v>2024</v>
      </c>
      <c r="F416" t="s">
        <v>179</v>
      </c>
      <c r="G416">
        <v>9</v>
      </c>
      <c r="H416">
        <v>1366.5020590683146</v>
      </c>
    </row>
    <row r="417" spans="1:8" x14ac:dyDescent="0.25">
      <c r="A417" t="s">
        <v>2322</v>
      </c>
      <c r="B417" t="s">
        <v>170</v>
      </c>
      <c r="C417" t="s">
        <v>188</v>
      </c>
      <c r="D417" t="s">
        <v>184</v>
      </c>
      <c r="E417">
        <v>2024</v>
      </c>
      <c r="F417" t="s">
        <v>183</v>
      </c>
      <c r="G417">
        <v>8</v>
      </c>
      <c r="H417">
        <v>1365.1805935987225</v>
      </c>
    </row>
    <row r="418" spans="1:8" x14ac:dyDescent="0.25">
      <c r="A418" t="s">
        <v>2323</v>
      </c>
      <c r="B418" t="s">
        <v>170</v>
      </c>
      <c r="C418" t="s">
        <v>188</v>
      </c>
      <c r="D418" t="s">
        <v>184</v>
      </c>
      <c r="E418">
        <v>2025</v>
      </c>
      <c r="F418" t="s">
        <v>174</v>
      </c>
      <c r="G418">
        <v>4</v>
      </c>
      <c r="H418">
        <v>1375.7893924832506</v>
      </c>
    </row>
    <row r="419" spans="1:8" x14ac:dyDescent="0.25">
      <c r="A419" t="s">
        <v>2324</v>
      </c>
      <c r="B419" t="s">
        <v>170</v>
      </c>
      <c r="C419" t="s">
        <v>188</v>
      </c>
      <c r="D419" t="s">
        <v>184</v>
      </c>
      <c r="E419">
        <v>2025</v>
      </c>
      <c r="F419" t="s">
        <v>178</v>
      </c>
      <c r="G419">
        <v>8</v>
      </c>
      <c r="H419">
        <v>1381.1256873323969</v>
      </c>
    </row>
    <row r="420" spans="1:8" x14ac:dyDescent="0.25">
      <c r="A420" t="s">
        <v>2325</v>
      </c>
      <c r="B420" t="s">
        <v>170</v>
      </c>
      <c r="C420" t="s">
        <v>188</v>
      </c>
      <c r="D420" t="s">
        <v>184</v>
      </c>
      <c r="E420">
        <v>2025</v>
      </c>
      <c r="F420" t="s">
        <v>182</v>
      </c>
      <c r="G420">
        <v>12</v>
      </c>
      <c r="H420">
        <v>1386.4833594000595</v>
      </c>
    </row>
    <row r="421" spans="1:8" x14ac:dyDescent="0.25">
      <c r="A421" t="s">
        <v>2326</v>
      </c>
      <c r="B421" t="s">
        <v>170</v>
      </c>
      <c r="C421" t="s">
        <v>188</v>
      </c>
      <c r="D421" t="s">
        <v>184</v>
      </c>
      <c r="E421">
        <v>2025</v>
      </c>
      <c r="F421" t="s">
        <v>172</v>
      </c>
      <c r="G421">
        <v>2</v>
      </c>
      <c r="H421">
        <v>1373.1292348474583</v>
      </c>
    </row>
    <row r="422" spans="1:8" x14ac:dyDescent="0.25">
      <c r="A422" t="s">
        <v>2327</v>
      </c>
      <c r="B422" t="s">
        <v>170</v>
      </c>
      <c r="C422" t="s">
        <v>188</v>
      </c>
      <c r="D422" t="s">
        <v>184</v>
      </c>
      <c r="E422">
        <v>2025</v>
      </c>
      <c r="F422" t="s">
        <v>171</v>
      </c>
      <c r="G422">
        <v>1</v>
      </c>
      <c r="H422">
        <v>1371.8011488226421</v>
      </c>
    </row>
    <row r="423" spans="1:8" x14ac:dyDescent="0.25">
      <c r="A423" t="s">
        <v>2328</v>
      </c>
      <c r="B423" t="s">
        <v>170</v>
      </c>
      <c r="C423" t="s">
        <v>188</v>
      </c>
      <c r="D423" t="s">
        <v>184</v>
      </c>
      <c r="E423">
        <v>2025</v>
      </c>
      <c r="F423" t="s">
        <v>177</v>
      </c>
      <c r="G423">
        <v>7</v>
      </c>
      <c r="H423">
        <v>1379.7896128435598</v>
      </c>
    </row>
    <row r="424" spans="1:8" x14ac:dyDescent="0.25">
      <c r="A424" t="s">
        <v>2329</v>
      </c>
      <c r="B424" t="s">
        <v>170</v>
      </c>
      <c r="C424" t="s">
        <v>188</v>
      </c>
      <c r="D424" t="s">
        <v>184</v>
      </c>
      <c r="E424">
        <v>2025</v>
      </c>
      <c r="F424" t="s">
        <v>176</v>
      </c>
      <c r="G424">
        <v>6</v>
      </c>
      <c r="H424">
        <v>1378.4548730944721</v>
      </c>
    </row>
    <row r="425" spans="1:8" x14ac:dyDescent="0.25">
      <c r="A425" t="s">
        <v>2330</v>
      </c>
      <c r="B425" t="s">
        <v>170</v>
      </c>
      <c r="C425" t="s">
        <v>188</v>
      </c>
      <c r="D425" t="s">
        <v>184</v>
      </c>
      <c r="E425">
        <v>2025</v>
      </c>
      <c r="F425" t="s">
        <v>173</v>
      </c>
      <c r="G425">
        <v>3</v>
      </c>
      <c r="H425">
        <v>1374.4586489582987</v>
      </c>
    </row>
    <row r="426" spans="1:8" x14ac:dyDescent="0.25">
      <c r="A426" t="s">
        <v>2331</v>
      </c>
      <c r="B426" t="s">
        <v>170</v>
      </c>
      <c r="C426" t="s">
        <v>188</v>
      </c>
      <c r="D426" t="s">
        <v>184</v>
      </c>
      <c r="E426">
        <v>2025</v>
      </c>
      <c r="F426" t="s">
        <v>175</v>
      </c>
      <c r="G426">
        <v>5</v>
      </c>
      <c r="H426">
        <v>1377.1214667517272</v>
      </c>
    </row>
    <row r="427" spans="1:8" x14ac:dyDescent="0.25">
      <c r="A427" t="s">
        <v>2332</v>
      </c>
      <c r="B427" t="s">
        <v>170</v>
      </c>
      <c r="C427" t="s">
        <v>188</v>
      </c>
      <c r="D427" t="s">
        <v>184</v>
      </c>
      <c r="E427">
        <v>2025</v>
      </c>
      <c r="F427" t="s">
        <v>181</v>
      </c>
      <c r="G427">
        <v>11</v>
      </c>
      <c r="H427">
        <v>1385.1419325914746</v>
      </c>
    </row>
    <row r="428" spans="1:8" x14ac:dyDescent="0.25">
      <c r="A428" t="s">
        <v>2333</v>
      </c>
      <c r="B428" t="s">
        <v>170</v>
      </c>
      <c r="C428" t="s">
        <v>188</v>
      </c>
      <c r="D428" t="s">
        <v>184</v>
      </c>
      <c r="E428">
        <v>2025</v>
      </c>
      <c r="F428" t="s">
        <v>180</v>
      </c>
      <c r="G428">
        <v>10</v>
      </c>
      <c r="H428">
        <v>1383.8018458696115</v>
      </c>
    </row>
    <row r="429" spans="1:8" x14ac:dyDescent="0.25">
      <c r="A429" t="s">
        <v>2334</v>
      </c>
      <c r="B429" t="s">
        <v>170</v>
      </c>
      <c r="C429" t="s">
        <v>188</v>
      </c>
      <c r="D429" t="s">
        <v>184</v>
      </c>
      <c r="E429">
        <v>2025</v>
      </c>
      <c r="F429" t="s">
        <v>179</v>
      </c>
      <c r="G429">
        <v>9</v>
      </c>
      <c r="H429">
        <v>1382.4630978957225</v>
      </c>
    </row>
    <row r="430" spans="1:8" x14ac:dyDescent="0.25">
      <c r="A430" t="s">
        <v>2335</v>
      </c>
      <c r="B430" t="s">
        <v>170</v>
      </c>
      <c r="C430" t="s">
        <v>188</v>
      </c>
      <c r="D430" t="s">
        <v>184</v>
      </c>
      <c r="E430">
        <v>2025</v>
      </c>
      <c r="F430" t="s">
        <v>183</v>
      </c>
      <c r="G430">
        <v>8</v>
      </c>
      <c r="H430">
        <v>1381.1256873323969</v>
      </c>
    </row>
    <row r="431" spans="1:8" x14ac:dyDescent="0.25">
      <c r="A431" t="s">
        <v>2336</v>
      </c>
      <c r="B431" t="s">
        <v>26</v>
      </c>
      <c r="C431" t="s">
        <v>184</v>
      </c>
      <c r="D431" t="s">
        <v>184</v>
      </c>
      <c r="E431">
        <v>2015</v>
      </c>
      <c r="F431" t="s">
        <v>174</v>
      </c>
      <c r="G431">
        <v>4</v>
      </c>
      <c r="H431">
        <v>1251.980774244</v>
      </c>
    </row>
    <row r="432" spans="1:8" x14ac:dyDescent="0.25">
      <c r="A432" t="s">
        <v>2337</v>
      </c>
      <c r="B432" t="s">
        <v>26</v>
      </c>
      <c r="C432" t="s">
        <v>184</v>
      </c>
      <c r="D432" t="s">
        <v>184</v>
      </c>
      <c r="E432">
        <v>2015</v>
      </c>
      <c r="F432" t="s">
        <v>178</v>
      </c>
      <c r="G432">
        <v>8</v>
      </c>
      <c r="H432">
        <v>1253.3301628516351</v>
      </c>
    </row>
    <row r="433" spans="1:8" x14ac:dyDescent="0.25">
      <c r="A433" t="s">
        <v>2338</v>
      </c>
      <c r="B433" t="s">
        <v>26</v>
      </c>
      <c r="C433" t="s">
        <v>184</v>
      </c>
      <c r="D433" t="s">
        <v>184</v>
      </c>
      <c r="E433">
        <v>2015</v>
      </c>
      <c r="F433" t="s">
        <v>182</v>
      </c>
      <c r="G433">
        <v>12</v>
      </c>
      <c r="H433">
        <v>1254.7287891956789</v>
      </c>
    </row>
    <row r="434" spans="1:8" x14ac:dyDescent="0.25">
      <c r="A434" t="s">
        <v>2339</v>
      </c>
      <c r="B434" t="s">
        <v>26</v>
      </c>
      <c r="C434" t="s">
        <v>184</v>
      </c>
      <c r="D434" t="s">
        <v>184</v>
      </c>
      <c r="E434">
        <v>2015</v>
      </c>
      <c r="F434" t="s">
        <v>172</v>
      </c>
      <c r="G434">
        <v>2</v>
      </c>
      <c r="H434">
        <v>1251.3240000000001</v>
      </c>
    </row>
    <row r="435" spans="1:8" x14ac:dyDescent="0.25">
      <c r="A435" t="s">
        <v>2340</v>
      </c>
      <c r="B435" t="s">
        <v>26</v>
      </c>
      <c r="C435" t="s">
        <v>184</v>
      </c>
      <c r="D435" t="s">
        <v>184</v>
      </c>
      <c r="E435">
        <v>2015</v>
      </c>
      <c r="F435" t="s">
        <v>171</v>
      </c>
      <c r="G435">
        <v>1</v>
      </c>
      <c r="H435">
        <v>1251</v>
      </c>
    </row>
    <row r="436" spans="1:8" x14ac:dyDescent="0.25">
      <c r="A436" t="s">
        <v>2341</v>
      </c>
      <c r="B436" t="s">
        <v>26</v>
      </c>
      <c r="C436" t="s">
        <v>184</v>
      </c>
      <c r="D436" t="s">
        <v>184</v>
      </c>
      <c r="E436">
        <v>2015</v>
      </c>
      <c r="F436" t="s">
        <v>177</v>
      </c>
      <c r="G436">
        <v>7</v>
      </c>
      <c r="H436">
        <v>1252.9882684357137</v>
      </c>
    </row>
    <row r="437" spans="1:8" x14ac:dyDescent="0.25">
      <c r="A437" t="s">
        <v>2342</v>
      </c>
      <c r="B437" t="s">
        <v>26</v>
      </c>
      <c r="C437" t="s">
        <v>184</v>
      </c>
      <c r="D437" t="s">
        <v>184</v>
      </c>
      <c r="E437">
        <v>2015</v>
      </c>
      <c r="F437" t="s">
        <v>176</v>
      </c>
      <c r="G437">
        <v>6</v>
      </c>
      <c r="H437">
        <v>1252.6494236231058</v>
      </c>
    </row>
    <row r="438" spans="1:8" x14ac:dyDescent="0.25">
      <c r="A438" t="s">
        <v>2343</v>
      </c>
      <c r="B438" t="s">
        <v>26</v>
      </c>
      <c r="C438" t="s">
        <v>184</v>
      </c>
      <c r="D438" t="s">
        <v>184</v>
      </c>
      <c r="E438">
        <v>2015</v>
      </c>
      <c r="F438" t="s">
        <v>173</v>
      </c>
      <c r="G438">
        <v>3</v>
      </c>
      <c r="H438">
        <v>1251.6509160000001</v>
      </c>
    </row>
    <row r="439" spans="1:8" x14ac:dyDescent="0.25">
      <c r="A439" t="s">
        <v>2344</v>
      </c>
      <c r="B439" t="s">
        <v>26</v>
      </c>
      <c r="C439" t="s">
        <v>184</v>
      </c>
      <c r="D439" t="s">
        <v>184</v>
      </c>
      <c r="E439">
        <v>2015</v>
      </c>
      <c r="F439" t="s">
        <v>175</v>
      </c>
      <c r="G439">
        <v>5</v>
      </c>
      <c r="H439">
        <v>1252.3136012121961</v>
      </c>
    </row>
    <row r="440" spans="1:8" x14ac:dyDescent="0.25">
      <c r="A440" t="s">
        <v>2345</v>
      </c>
      <c r="B440" t="s">
        <v>26</v>
      </c>
      <c r="C440" t="s">
        <v>184</v>
      </c>
      <c r="D440" t="s">
        <v>184</v>
      </c>
      <c r="E440">
        <v>2015</v>
      </c>
      <c r="F440" t="s">
        <v>181</v>
      </c>
      <c r="G440">
        <v>11</v>
      </c>
      <c r="H440">
        <v>1254.3744194208909</v>
      </c>
    </row>
    <row r="441" spans="1:8" x14ac:dyDescent="0.25">
      <c r="A441" t="s">
        <v>2346</v>
      </c>
      <c r="B441" t="s">
        <v>26</v>
      </c>
      <c r="C441" t="s">
        <v>184</v>
      </c>
      <c r="D441" t="s">
        <v>184</v>
      </c>
      <c r="E441">
        <v>2015</v>
      </c>
      <c r="F441" t="s">
        <v>180</v>
      </c>
      <c r="G441">
        <v>10</v>
      </c>
      <c r="H441">
        <v>1254.0232105261555</v>
      </c>
    </row>
    <row r="442" spans="1:8" x14ac:dyDescent="0.25">
      <c r="A442" t="s">
        <v>2347</v>
      </c>
      <c r="B442" t="s">
        <v>26</v>
      </c>
      <c r="C442" t="s">
        <v>184</v>
      </c>
      <c r="D442" t="s">
        <v>184</v>
      </c>
      <c r="E442">
        <v>2015</v>
      </c>
      <c r="F442" t="s">
        <v>179</v>
      </c>
      <c r="G442">
        <v>9</v>
      </c>
      <c r="H442">
        <v>1253.6751343172998</v>
      </c>
    </row>
    <row r="443" spans="1:8" x14ac:dyDescent="0.25">
      <c r="A443" t="s">
        <v>2348</v>
      </c>
      <c r="B443" t="s">
        <v>26</v>
      </c>
      <c r="C443" t="s">
        <v>184</v>
      </c>
      <c r="D443" t="s">
        <v>184</v>
      </c>
      <c r="E443">
        <v>2015</v>
      </c>
      <c r="F443" t="s">
        <v>183</v>
      </c>
      <c r="G443">
        <v>8</v>
      </c>
      <c r="H443">
        <v>1253.3301628516351</v>
      </c>
    </row>
    <row r="444" spans="1:8" x14ac:dyDescent="0.25">
      <c r="A444" t="s">
        <v>2349</v>
      </c>
      <c r="B444" t="s">
        <v>26</v>
      </c>
      <c r="C444" t="s">
        <v>184</v>
      </c>
      <c r="D444" t="s">
        <v>184</v>
      </c>
      <c r="E444">
        <v>2016</v>
      </c>
      <c r="F444" t="s">
        <v>174</v>
      </c>
      <c r="G444">
        <v>4</v>
      </c>
      <c r="H444">
        <v>10849.78637734503</v>
      </c>
    </row>
    <row r="445" spans="1:8" x14ac:dyDescent="0.25">
      <c r="A445" t="s">
        <v>2350</v>
      </c>
      <c r="B445" t="s">
        <v>26</v>
      </c>
      <c r="C445" t="s">
        <v>184</v>
      </c>
      <c r="D445" t="s">
        <v>184</v>
      </c>
      <c r="E445">
        <v>2016</v>
      </c>
      <c r="F445" t="s">
        <v>178</v>
      </c>
      <c r="G445">
        <v>8</v>
      </c>
      <c r="H445">
        <v>10180.905244447717</v>
      </c>
    </row>
    <row r="446" spans="1:8" x14ac:dyDescent="0.25">
      <c r="A446" t="s">
        <v>2351</v>
      </c>
      <c r="B446" t="s">
        <v>26</v>
      </c>
      <c r="C446" t="s">
        <v>184</v>
      </c>
      <c r="D446" t="s">
        <v>184</v>
      </c>
      <c r="E446">
        <v>2016</v>
      </c>
      <c r="F446" t="s">
        <v>182</v>
      </c>
      <c r="G446">
        <v>12</v>
      </c>
      <c r="H446">
        <v>10249.086103243206</v>
      </c>
    </row>
    <row r="447" spans="1:8" x14ac:dyDescent="0.25">
      <c r="A447" t="s">
        <v>2352</v>
      </c>
      <c r="B447" t="s">
        <v>26</v>
      </c>
      <c r="C447" t="s">
        <v>184</v>
      </c>
      <c r="D447" t="s">
        <v>184</v>
      </c>
      <c r="E447">
        <v>2016</v>
      </c>
      <c r="F447" t="s">
        <v>172</v>
      </c>
      <c r="G447">
        <v>2</v>
      </c>
      <c r="H447">
        <v>1257.7501834653178</v>
      </c>
    </row>
    <row r="448" spans="1:8" x14ac:dyDescent="0.25">
      <c r="A448" t="s">
        <v>2353</v>
      </c>
      <c r="B448" t="s">
        <v>26</v>
      </c>
      <c r="C448" t="s">
        <v>184</v>
      </c>
      <c r="D448" t="s">
        <v>184</v>
      </c>
      <c r="E448">
        <v>2016</v>
      </c>
      <c r="F448" t="s">
        <v>171</v>
      </c>
      <c r="G448">
        <v>1</v>
      </c>
      <c r="H448">
        <v>1256.2376195092443</v>
      </c>
    </row>
    <row r="449" spans="1:8" x14ac:dyDescent="0.25">
      <c r="A449" t="s">
        <v>2354</v>
      </c>
      <c r="B449" t="s">
        <v>26</v>
      </c>
      <c r="C449" t="s">
        <v>184</v>
      </c>
      <c r="D449" t="s">
        <v>184</v>
      </c>
      <c r="E449">
        <v>2016</v>
      </c>
      <c r="F449" t="s">
        <v>177</v>
      </c>
      <c r="G449">
        <v>7</v>
      </c>
      <c r="H449">
        <v>10904.369965637115</v>
      </c>
    </row>
    <row r="450" spans="1:8" x14ac:dyDescent="0.25">
      <c r="A450" t="s">
        <v>2355</v>
      </c>
      <c r="B450" t="s">
        <v>26</v>
      </c>
      <c r="C450" t="s">
        <v>184</v>
      </c>
      <c r="D450" t="s">
        <v>184</v>
      </c>
      <c r="E450">
        <v>2016</v>
      </c>
      <c r="F450" t="s">
        <v>176</v>
      </c>
      <c r="G450">
        <v>6</v>
      </c>
      <c r="H450">
        <v>10886.838201194736</v>
      </c>
    </row>
    <row r="451" spans="1:8" x14ac:dyDescent="0.25">
      <c r="A451" t="s">
        <v>2356</v>
      </c>
      <c r="B451" t="s">
        <v>26</v>
      </c>
      <c r="C451" t="s">
        <v>184</v>
      </c>
      <c r="D451" t="s">
        <v>184</v>
      </c>
      <c r="E451">
        <v>2016</v>
      </c>
      <c r="F451" t="s">
        <v>173</v>
      </c>
      <c r="G451">
        <v>3</v>
      </c>
      <c r="H451">
        <v>10831.266437746188</v>
      </c>
    </row>
    <row r="452" spans="1:8" x14ac:dyDescent="0.25">
      <c r="A452" t="s">
        <v>2357</v>
      </c>
      <c r="B452" t="s">
        <v>26</v>
      </c>
      <c r="C452" t="s">
        <v>184</v>
      </c>
      <c r="D452" t="s">
        <v>184</v>
      </c>
      <c r="E452">
        <v>2016</v>
      </c>
      <c r="F452" t="s">
        <v>175</v>
      </c>
      <c r="G452">
        <v>5</v>
      </c>
      <c r="H452">
        <v>10868.310584883629</v>
      </c>
    </row>
    <row r="453" spans="1:8" x14ac:dyDescent="0.25">
      <c r="A453" t="s">
        <v>2358</v>
      </c>
      <c r="B453" t="s">
        <v>26</v>
      </c>
      <c r="C453" t="s">
        <v>184</v>
      </c>
      <c r="D453" t="s">
        <v>184</v>
      </c>
      <c r="E453">
        <v>2016</v>
      </c>
      <c r="F453" t="s">
        <v>181</v>
      </c>
      <c r="G453">
        <v>11</v>
      </c>
      <c r="H453">
        <v>10232.534958687747</v>
      </c>
    </row>
    <row r="454" spans="1:8" x14ac:dyDescent="0.25">
      <c r="A454" t="s">
        <v>2359</v>
      </c>
      <c r="B454" t="s">
        <v>26</v>
      </c>
      <c r="C454" t="s">
        <v>184</v>
      </c>
      <c r="D454" t="s">
        <v>184</v>
      </c>
      <c r="E454">
        <v>2016</v>
      </c>
      <c r="F454" t="s">
        <v>180</v>
      </c>
      <c r="G454">
        <v>10</v>
      </c>
      <c r="H454">
        <v>10213.987963273386</v>
      </c>
    </row>
    <row r="455" spans="1:8" x14ac:dyDescent="0.25">
      <c r="A455" t="s">
        <v>2360</v>
      </c>
      <c r="B455" t="s">
        <v>26</v>
      </c>
      <c r="C455" t="s">
        <v>184</v>
      </c>
      <c r="D455" t="s">
        <v>184</v>
      </c>
      <c r="E455">
        <v>2016</v>
      </c>
      <c r="F455" t="s">
        <v>179</v>
      </c>
      <c r="G455">
        <v>9</v>
      </c>
      <c r="H455">
        <v>10197.444662884118</v>
      </c>
    </row>
    <row r="456" spans="1:8" x14ac:dyDescent="0.25">
      <c r="A456" t="s">
        <v>2361</v>
      </c>
      <c r="B456" t="s">
        <v>26</v>
      </c>
      <c r="C456" t="s">
        <v>184</v>
      </c>
      <c r="D456" t="s">
        <v>184</v>
      </c>
      <c r="E456">
        <v>2016</v>
      </c>
      <c r="F456" t="s">
        <v>183</v>
      </c>
      <c r="G456">
        <v>8</v>
      </c>
      <c r="H456">
        <v>10180.905244447717</v>
      </c>
    </row>
    <row r="457" spans="1:8" x14ac:dyDescent="0.25">
      <c r="A457" t="s">
        <v>2362</v>
      </c>
      <c r="B457" t="s">
        <v>26</v>
      </c>
      <c r="C457" t="s">
        <v>184</v>
      </c>
      <c r="D457" t="s">
        <v>184</v>
      </c>
      <c r="E457">
        <v>2017</v>
      </c>
      <c r="F457" t="s">
        <v>174</v>
      </c>
      <c r="G457">
        <v>4</v>
      </c>
      <c r="H457">
        <v>9701.9148256728968</v>
      </c>
    </row>
    <row r="458" spans="1:8" x14ac:dyDescent="0.25">
      <c r="A458" t="s">
        <v>2363</v>
      </c>
      <c r="B458" t="s">
        <v>26</v>
      </c>
      <c r="C458" t="s">
        <v>184</v>
      </c>
      <c r="D458" t="s">
        <v>184</v>
      </c>
      <c r="E458">
        <v>2017</v>
      </c>
      <c r="F458" t="s">
        <v>178</v>
      </c>
      <c r="G458">
        <v>8</v>
      </c>
      <c r="H458">
        <v>9332.7627718133554</v>
      </c>
    </row>
    <row r="459" spans="1:8" x14ac:dyDescent="0.25">
      <c r="A459" t="s">
        <v>2364</v>
      </c>
      <c r="B459" t="s">
        <v>26</v>
      </c>
      <c r="C459" t="s">
        <v>184</v>
      </c>
      <c r="D459" t="s">
        <v>184</v>
      </c>
      <c r="E459">
        <v>2017</v>
      </c>
      <c r="F459" t="s">
        <v>182</v>
      </c>
      <c r="G459">
        <v>12</v>
      </c>
      <c r="H459">
        <v>9384.6300992648612</v>
      </c>
    </row>
    <row r="460" spans="1:8" x14ac:dyDescent="0.25">
      <c r="A460" t="s">
        <v>2365</v>
      </c>
      <c r="B460" t="s">
        <v>26</v>
      </c>
      <c r="C460" t="s">
        <v>184</v>
      </c>
      <c r="D460" t="s">
        <v>184</v>
      </c>
      <c r="E460">
        <v>2017</v>
      </c>
      <c r="F460" t="s">
        <v>172</v>
      </c>
      <c r="G460">
        <v>2</v>
      </c>
      <c r="H460">
        <v>10448.497684140359</v>
      </c>
    </row>
    <row r="461" spans="1:8" x14ac:dyDescent="0.25">
      <c r="A461" t="s">
        <v>2366</v>
      </c>
      <c r="B461" t="s">
        <v>26</v>
      </c>
      <c r="C461" t="s">
        <v>184</v>
      </c>
      <c r="D461" t="s">
        <v>184</v>
      </c>
      <c r="E461">
        <v>2017</v>
      </c>
      <c r="F461" t="s">
        <v>171</v>
      </c>
      <c r="G461">
        <v>1</v>
      </c>
      <c r="H461">
        <v>10434.291435964844</v>
      </c>
    </row>
    <row r="462" spans="1:8" x14ac:dyDescent="0.25">
      <c r="A462" t="s">
        <v>2367</v>
      </c>
      <c r="B462" t="s">
        <v>26</v>
      </c>
      <c r="C462" t="s">
        <v>184</v>
      </c>
      <c r="D462" t="s">
        <v>184</v>
      </c>
      <c r="E462">
        <v>2017</v>
      </c>
      <c r="F462" t="s">
        <v>177</v>
      </c>
      <c r="G462">
        <v>7</v>
      </c>
      <c r="H462">
        <v>9742.5487968498473</v>
      </c>
    </row>
    <row r="463" spans="1:8" x14ac:dyDescent="0.25">
      <c r="A463" t="s">
        <v>2368</v>
      </c>
      <c r="B463" t="s">
        <v>26</v>
      </c>
      <c r="C463" t="s">
        <v>184</v>
      </c>
      <c r="D463" t="s">
        <v>184</v>
      </c>
      <c r="E463">
        <v>2017</v>
      </c>
      <c r="F463" t="s">
        <v>176</v>
      </c>
      <c r="G463">
        <v>6</v>
      </c>
      <c r="H463">
        <v>9729.3361413190614</v>
      </c>
    </row>
    <row r="464" spans="1:8" x14ac:dyDescent="0.25">
      <c r="A464" t="s">
        <v>2369</v>
      </c>
      <c r="B464" t="s">
        <v>26</v>
      </c>
      <c r="C464" t="s">
        <v>184</v>
      </c>
      <c r="D464" t="s">
        <v>184</v>
      </c>
      <c r="E464">
        <v>2017</v>
      </c>
      <c r="F464" t="s">
        <v>173</v>
      </c>
      <c r="G464">
        <v>3</v>
      </c>
      <c r="H464">
        <v>9688.7056805791235</v>
      </c>
    </row>
    <row r="465" spans="1:8" x14ac:dyDescent="0.25">
      <c r="A465" t="s">
        <v>2370</v>
      </c>
      <c r="B465" t="s">
        <v>26</v>
      </c>
      <c r="C465" t="s">
        <v>184</v>
      </c>
      <c r="D465" t="s">
        <v>184</v>
      </c>
      <c r="E465">
        <v>2017</v>
      </c>
      <c r="F465" t="s">
        <v>175</v>
      </c>
      <c r="G465">
        <v>5</v>
      </c>
      <c r="H465">
        <v>9716.1250328914248</v>
      </c>
    </row>
    <row r="466" spans="1:8" x14ac:dyDescent="0.25">
      <c r="A466" t="s">
        <v>2371</v>
      </c>
      <c r="B466" t="s">
        <v>26</v>
      </c>
      <c r="C466" t="s">
        <v>184</v>
      </c>
      <c r="D466" t="s">
        <v>184</v>
      </c>
      <c r="E466">
        <v>2017</v>
      </c>
      <c r="F466" t="s">
        <v>181</v>
      </c>
      <c r="G466">
        <v>11</v>
      </c>
      <c r="H466">
        <v>9371.4115840201339</v>
      </c>
    </row>
    <row r="467" spans="1:8" x14ac:dyDescent="0.25">
      <c r="A467" t="s">
        <v>2372</v>
      </c>
      <c r="B467" t="s">
        <v>26</v>
      </c>
      <c r="C467" t="s">
        <v>184</v>
      </c>
      <c r="D467" t="s">
        <v>184</v>
      </c>
      <c r="E467">
        <v>2017</v>
      </c>
      <c r="F467" t="s">
        <v>180</v>
      </c>
      <c r="G467">
        <v>10</v>
      </c>
      <c r="H467">
        <v>9358.194192794288</v>
      </c>
    </row>
    <row r="468" spans="1:8" x14ac:dyDescent="0.25">
      <c r="A468" t="s">
        <v>2373</v>
      </c>
      <c r="B468" t="s">
        <v>26</v>
      </c>
      <c r="C468" t="s">
        <v>184</v>
      </c>
      <c r="D468" t="s">
        <v>184</v>
      </c>
      <c r="E468">
        <v>2017</v>
      </c>
      <c r="F468" t="s">
        <v>179</v>
      </c>
      <c r="G468">
        <v>9</v>
      </c>
      <c r="H468">
        <v>9345.9778537991588</v>
      </c>
    </row>
    <row r="469" spans="1:8" x14ac:dyDescent="0.25">
      <c r="A469" t="s">
        <v>2374</v>
      </c>
      <c r="B469" t="s">
        <v>26</v>
      </c>
      <c r="C469" t="s">
        <v>184</v>
      </c>
      <c r="D469" t="s">
        <v>184</v>
      </c>
      <c r="E469">
        <v>2017</v>
      </c>
      <c r="F469" t="s">
        <v>183</v>
      </c>
      <c r="G469">
        <v>8</v>
      </c>
      <c r="H469">
        <v>9332.7627718133554</v>
      </c>
    </row>
    <row r="470" spans="1:8" x14ac:dyDescent="0.25">
      <c r="A470" t="s">
        <v>2375</v>
      </c>
      <c r="B470" t="s">
        <v>26</v>
      </c>
      <c r="C470" t="s">
        <v>184</v>
      </c>
      <c r="D470" t="s">
        <v>184</v>
      </c>
      <c r="E470">
        <v>2018</v>
      </c>
      <c r="F470" t="s">
        <v>174</v>
      </c>
      <c r="G470">
        <v>4</v>
      </c>
      <c r="H470">
        <v>8962.517114711316</v>
      </c>
    </row>
    <row r="471" spans="1:8" x14ac:dyDescent="0.25">
      <c r="A471" t="s">
        <v>2376</v>
      </c>
      <c r="B471" t="s">
        <v>26</v>
      </c>
      <c r="C471" t="s">
        <v>184</v>
      </c>
      <c r="D471" t="s">
        <v>184</v>
      </c>
      <c r="E471">
        <v>2018</v>
      </c>
      <c r="F471" t="s">
        <v>178</v>
      </c>
      <c r="G471">
        <v>8</v>
      </c>
      <c r="H471">
        <v>9001.4238924517667</v>
      </c>
    </row>
    <row r="472" spans="1:8" x14ac:dyDescent="0.25">
      <c r="A472" t="s">
        <v>2377</v>
      </c>
      <c r="B472" t="s">
        <v>26</v>
      </c>
      <c r="C472" t="s">
        <v>184</v>
      </c>
      <c r="D472" t="s">
        <v>184</v>
      </c>
      <c r="E472">
        <v>2018</v>
      </c>
      <c r="F472" t="s">
        <v>182</v>
      </c>
      <c r="G472">
        <v>12</v>
      </c>
      <c r="H472">
        <v>9040.3500665006468</v>
      </c>
    </row>
    <row r="473" spans="1:8" x14ac:dyDescent="0.25">
      <c r="A473" t="s">
        <v>2378</v>
      </c>
      <c r="B473" t="s">
        <v>26</v>
      </c>
      <c r="C473" t="s">
        <v>184</v>
      </c>
      <c r="D473" t="s">
        <v>184</v>
      </c>
      <c r="E473">
        <v>2018</v>
      </c>
      <c r="F473" t="s">
        <v>172</v>
      </c>
      <c r="G473">
        <v>2</v>
      </c>
      <c r="H473">
        <v>9405.0713153979123</v>
      </c>
    </row>
    <row r="474" spans="1:8" x14ac:dyDescent="0.25">
      <c r="A474" t="s">
        <v>2379</v>
      </c>
      <c r="B474" t="s">
        <v>26</v>
      </c>
      <c r="C474" t="s">
        <v>184</v>
      </c>
      <c r="D474" t="s">
        <v>184</v>
      </c>
      <c r="E474">
        <v>2018</v>
      </c>
      <c r="F474" t="s">
        <v>171</v>
      </c>
      <c r="G474">
        <v>1</v>
      </c>
      <c r="H474">
        <v>9394.8500983274917</v>
      </c>
    </row>
    <row r="475" spans="1:8" x14ac:dyDescent="0.25">
      <c r="A475" t="s">
        <v>2380</v>
      </c>
      <c r="B475" t="s">
        <v>26</v>
      </c>
      <c r="C475" t="s">
        <v>184</v>
      </c>
      <c r="D475" t="s">
        <v>184</v>
      </c>
      <c r="E475">
        <v>2018</v>
      </c>
      <c r="F475" t="s">
        <v>177</v>
      </c>
      <c r="G475">
        <v>7</v>
      </c>
      <c r="H475">
        <v>8991.1954217822858</v>
      </c>
    </row>
    <row r="476" spans="1:8" x14ac:dyDescent="0.25">
      <c r="A476" t="s">
        <v>2381</v>
      </c>
      <c r="B476" t="s">
        <v>26</v>
      </c>
      <c r="C476" t="s">
        <v>184</v>
      </c>
      <c r="D476" t="s">
        <v>184</v>
      </c>
      <c r="E476">
        <v>2018</v>
      </c>
      <c r="F476" t="s">
        <v>176</v>
      </c>
      <c r="G476">
        <v>6</v>
      </c>
      <c r="H476">
        <v>8981.9681497555302</v>
      </c>
    </row>
    <row r="477" spans="1:8" x14ac:dyDescent="0.25">
      <c r="A477" t="s">
        <v>2382</v>
      </c>
      <c r="B477" t="s">
        <v>26</v>
      </c>
      <c r="C477" t="s">
        <v>184</v>
      </c>
      <c r="D477" t="s">
        <v>184</v>
      </c>
      <c r="E477">
        <v>2018</v>
      </c>
      <c r="F477" t="s">
        <v>173</v>
      </c>
      <c r="G477">
        <v>3</v>
      </c>
      <c r="H477">
        <v>8953.2936544212571</v>
      </c>
    </row>
    <row r="478" spans="1:8" x14ac:dyDescent="0.25">
      <c r="A478" t="s">
        <v>2383</v>
      </c>
      <c r="B478" t="s">
        <v>26</v>
      </c>
      <c r="C478" t="s">
        <v>184</v>
      </c>
      <c r="D478" t="s">
        <v>184</v>
      </c>
      <c r="E478">
        <v>2018</v>
      </c>
      <c r="F478" t="s">
        <v>175</v>
      </c>
      <c r="G478">
        <v>5</v>
      </c>
      <c r="H478">
        <v>8972.7419378163704</v>
      </c>
    </row>
    <row r="479" spans="1:8" x14ac:dyDescent="0.25">
      <c r="A479" t="s">
        <v>2384</v>
      </c>
      <c r="B479" t="s">
        <v>26</v>
      </c>
      <c r="C479" t="s">
        <v>184</v>
      </c>
      <c r="D479" t="s">
        <v>184</v>
      </c>
      <c r="E479">
        <v>2018</v>
      </c>
      <c r="F479" t="s">
        <v>181</v>
      </c>
      <c r="G479">
        <v>11</v>
      </c>
      <c r="H479">
        <v>9030.1166592757581</v>
      </c>
    </row>
    <row r="480" spans="1:8" x14ac:dyDescent="0.25">
      <c r="A480" t="s">
        <v>2385</v>
      </c>
      <c r="B480" t="s">
        <v>26</v>
      </c>
      <c r="C480" t="s">
        <v>184</v>
      </c>
      <c r="D480" t="s">
        <v>184</v>
      </c>
      <c r="E480">
        <v>2018</v>
      </c>
      <c r="F480" t="s">
        <v>180</v>
      </c>
      <c r="G480">
        <v>10</v>
      </c>
      <c r="H480">
        <v>9020.8844727761098</v>
      </c>
    </row>
    <row r="481" spans="1:8" x14ac:dyDescent="0.25">
      <c r="A481" t="s">
        <v>2386</v>
      </c>
      <c r="B481" t="s">
        <v>26</v>
      </c>
      <c r="C481" t="s">
        <v>184</v>
      </c>
      <c r="D481" t="s">
        <v>184</v>
      </c>
      <c r="E481">
        <v>2018</v>
      </c>
      <c r="F481" t="s">
        <v>179</v>
      </c>
      <c r="G481">
        <v>9</v>
      </c>
      <c r="H481">
        <v>9010.6535725279664</v>
      </c>
    </row>
    <row r="482" spans="1:8" x14ac:dyDescent="0.25">
      <c r="A482" t="s">
        <v>2387</v>
      </c>
      <c r="B482" t="s">
        <v>26</v>
      </c>
      <c r="C482" t="s">
        <v>184</v>
      </c>
      <c r="D482" t="s">
        <v>184</v>
      </c>
      <c r="E482">
        <v>2018</v>
      </c>
      <c r="F482" t="s">
        <v>183</v>
      </c>
      <c r="G482">
        <v>8</v>
      </c>
      <c r="H482">
        <v>9001.4238924517667</v>
      </c>
    </row>
    <row r="483" spans="1:8" x14ac:dyDescent="0.25">
      <c r="A483" t="s">
        <v>2388</v>
      </c>
      <c r="B483" t="s">
        <v>26</v>
      </c>
      <c r="C483" t="s">
        <v>184</v>
      </c>
      <c r="D483" t="s">
        <v>184</v>
      </c>
      <c r="E483">
        <v>2019</v>
      </c>
      <c r="F483" t="s">
        <v>174</v>
      </c>
      <c r="G483">
        <v>4</v>
      </c>
      <c r="H483">
        <v>9085.2960322186773</v>
      </c>
    </row>
    <row r="484" spans="1:8" x14ac:dyDescent="0.25">
      <c r="A484" t="s">
        <v>2389</v>
      </c>
      <c r="B484" t="s">
        <v>26</v>
      </c>
      <c r="C484" t="s">
        <v>184</v>
      </c>
      <c r="D484" t="s">
        <v>184</v>
      </c>
      <c r="E484">
        <v>2019</v>
      </c>
      <c r="F484" t="s">
        <v>178</v>
      </c>
      <c r="G484">
        <v>8</v>
      </c>
      <c r="H484">
        <v>9129.2616989081052</v>
      </c>
    </row>
    <row r="485" spans="1:8" x14ac:dyDescent="0.25">
      <c r="A485" t="s">
        <v>2390</v>
      </c>
      <c r="B485" t="s">
        <v>26</v>
      </c>
      <c r="C485" t="s">
        <v>184</v>
      </c>
      <c r="D485" t="s">
        <v>184</v>
      </c>
      <c r="E485">
        <v>2019</v>
      </c>
      <c r="F485" t="s">
        <v>182</v>
      </c>
      <c r="G485">
        <v>12</v>
      </c>
      <c r="H485">
        <v>9175.2472661048778</v>
      </c>
    </row>
    <row r="486" spans="1:8" x14ac:dyDescent="0.25">
      <c r="A486" t="s">
        <v>2391</v>
      </c>
      <c r="B486" t="s">
        <v>26</v>
      </c>
      <c r="C486" t="s">
        <v>184</v>
      </c>
      <c r="D486" t="s">
        <v>184</v>
      </c>
      <c r="E486">
        <v>2019</v>
      </c>
      <c r="F486" t="s">
        <v>172</v>
      </c>
      <c r="G486">
        <v>2</v>
      </c>
      <c r="H486">
        <v>9062.8205614075032</v>
      </c>
    </row>
    <row r="487" spans="1:8" x14ac:dyDescent="0.25">
      <c r="A487" t="s">
        <v>2392</v>
      </c>
      <c r="B487" t="s">
        <v>26</v>
      </c>
      <c r="C487" t="s">
        <v>184</v>
      </c>
      <c r="D487" t="s">
        <v>184</v>
      </c>
      <c r="E487">
        <v>2019</v>
      </c>
      <c r="F487" t="s">
        <v>171</v>
      </c>
      <c r="G487">
        <v>1</v>
      </c>
      <c r="H487">
        <v>9051.5845755199844</v>
      </c>
    </row>
    <row r="488" spans="1:8" x14ac:dyDescent="0.25">
      <c r="A488" t="s">
        <v>2393</v>
      </c>
      <c r="B488" t="s">
        <v>26</v>
      </c>
      <c r="C488" t="s">
        <v>184</v>
      </c>
      <c r="D488" t="s">
        <v>184</v>
      </c>
      <c r="E488">
        <v>2019</v>
      </c>
      <c r="F488" t="s">
        <v>177</v>
      </c>
      <c r="G488">
        <v>7</v>
      </c>
      <c r="H488">
        <v>9118.0185825090048</v>
      </c>
    </row>
    <row r="489" spans="1:8" x14ac:dyDescent="0.25">
      <c r="A489" t="s">
        <v>2394</v>
      </c>
      <c r="B489" t="s">
        <v>26</v>
      </c>
      <c r="C489" t="s">
        <v>184</v>
      </c>
      <c r="D489" t="s">
        <v>184</v>
      </c>
      <c r="E489">
        <v>2019</v>
      </c>
      <c r="F489" t="s">
        <v>176</v>
      </c>
      <c r="G489">
        <v>6</v>
      </c>
      <c r="H489">
        <v>9106.7764354203082</v>
      </c>
    </row>
    <row r="490" spans="1:8" x14ac:dyDescent="0.25">
      <c r="A490" t="s">
        <v>2395</v>
      </c>
      <c r="B490" t="s">
        <v>26</v>
      </c>
      <c r="C490" t="s">
        <v>184</v>
      </c>
      <c r="D490" t="s">
        <v>184</v>
      </c>
      <c r="E490">
        <v>2019</v>
      </c>
      <c r="F490" t="s">
        <v>173</v>
      </c>
      <c r="G490">
        <v>3</v>
      </c>
      <c r="H490">
        <v>9074.0574798961279</v>
      </c>
    </row>
    <row r="491" spans="1:8" x14ac:dyDescent="0.25">
      <c r="A491" t="s">
        <v>2396</v>
      </c>
      <c r="B491" t="s">
        <v>26</v>
      </c>
      <c r="C491" t="s">
        <v>184</v>
      </c>
      <c r="D491" t="s">
        <v>184</v>
      </c>
      <c r="E491">
        <v>2019</v>
      </c>
      <c r="F491" t="s">
        <v>175</v>
      </c>
      <c r="G491">
        <v>5</v>
      </c>
      <c r="H491">
        <v>9095.5356187974357</v>
      </c>
    </row>
    <row r="492" spans="1:8" x14ac:dyDescent="0.25">
      <c r="A492" t="s">
        <v>2397</v>
      </c>
      <c r="B492" t="s">
        <v>26</v>
      </c>
      <c r="C492" t="s">
        <v>184</v>
      </c>
      <c r="D492" t="s">
        <v>184</v>
      </c>
      <c r="E492">
        <v>2019</v>
      </c>
      <c r="F492" t="s">
        <v>181</v>
      </c>
      <c r="G492">
        <v>11</v>
      </c>
      <c r="H492">
        <v>9163.9991385101293</v>
      </c>
    </row>
    <row r="493" spans="1:8" x14ac:dyDescent="0.25">
      <c r="A493" t="s">
        <v>2398</v>
      </c>
      <c r="B493" t="s">
        <v>26</v>
      </c>
      <c r="C493" t="s">
        <v>184</v>
      </c>
      <c r="D493" t="s">
        <v>184</v>
      </c>
      <c r="E493">
        <v>2019</v>
      </c>
      <c r="F493" t="s">
        <v>180</v>
      </c>
      <c r="G493">
        <v>10</v>
      </c>
      <c r="H493">
        <v>9152.752290377266</v>
      </c>
    </row>
    <row r="494" spans="1:8" x14ac:dyDescent="0.25">
      <c r="A494" t="s">
        <v>2399</v>
      </c>
      <c r="B494" t="s">
        <v>26</v>
      </c>
      <c r="C494" t="s">
        <v>184</v>
      </c>
      <c r="D494" t="s">
        <v>184</v>
      </c>
      <c r="E494">
        <v>2019</v>
      </c>
      <c r="F494" t="s">
        <v>179</v>
      </c>
      <c r="G494">
        <v>9</v>
      </c>
      <c r="H494">
        <v>9141.5063809524436</v>
      </c>
    </row>
    <row r="495" spans="1:8" x14ac:dyDescent="0.25">
      <c r="A495" t="s">
        <v>2400</v>
      </c>
      <c r="B495" t="s">
        <v>26</v>
      </c>
      <c r="C495" t="s">
        <v>184</v>
      </c>
      <c r="D495" t="s">
        <v>184</v>
      </c>
      <c r="E495">
        <v>2019</v>
      </c>
      <c r="F495" t="s">
        <v>183</v>
      </c>
      <c r="G495">
        <v>8</v>
      </c>
      <c r="H495">
        <v>9129.2616989081052</v>
      </c>
    </row>
    <row r="496" spans="1:8" x14ac:dyDescent="0.25">
      <c r="A496" t="s">
        <v>2401</v>
      </c>
      <c r="B496" t="s">
        <v>26</v>
      </c>
      <c r="C496" t="s">
        <v>184</v>
      </c>
      <c r="D496" t="s">
        <v>184</v>
      </c>
      <c r="E496">
        <v>2020</v>
      </c>
      <c r="F496" t="s">
        <v>174</v>
      </c>
      <c r="G496">
        <v>4</v>
      </c>
      <c r="H496">
        <v>9220.2529241261636</v>
      </c>
    </row>
    <row r="497" spans="1:8" x14ac:dyDescent="0.25">
      <c r="A497" t="s">
        <v>2402</v>
      </c>
      <c r="B497" t="s">
        <v>26</v>
      </c>
      <c r="C497" t="s">
        <v>184</v>
      </c>
      <c r="D497" t="s">
        <v>184</v>
      </c>
      <c r="E497">
        <v>2020</v>
      </c>
      <c r="F497" t="s">
        <v>178</v>
      </c>
      <c r="G497">
        <v>8</v>
      </c>
      <c r="H497">
        <v>9266.2788845892101</v>
      </c>
    </row>
    <row r="498" spans="1:8" x14ac:dyDescent="0.25">
      <c r="A498" t="s">
        <v>2403</v>
      </c>
      <c r="B498" t="s">
        <v>26</v>
      </c>
      <c r="C498" t="s">
        <v>184</v>
      </c>
      <c r="D498" t="s">
        <v>184</v>
      </c>
      <c r="E498">
        <v>2020</v>
      </c>
      <c r="F498" t="s">
        <v>182</v>
      </c>
      <c r="G498">
        <v>12</v>
      </c>
      <c r="H498">
        <v>9312.3244267383034</v>
      </c>
    </row>
    <row r="499" spans="1:8" x14ac:dyDescent="0.25">
      <c r="A499" t="s">
        <v>2404</v>
      </c>
      <c r="B499" t="s">
        <v>26</v>
      </c>
      <c r="C499" t="s">
        <v>184</v>
      </c>
      <c r="D499" t="s">
        <v>184</v>
      </c>
      <c r="E499">
        <v>2020</v>
      </c>
      <c r="F499" t="s">
        <v>172</v>
      </c>
      <c r="G499">
        <v>2</v>
      </c>
      <c r="H499">
        <v>9197.7477079921882</v>
      </c>
    </row>
    <row r="500" spans="1:8" x14ac:dyDescent="0.25">
      <c r="A500" t="s">
        <v>2405</v>
      </c>
      <c r="B500" t="s">
        <v>26</v>
      </c>
      <c r="C500" t="s">
        <v>184</v>
      </c>
      <c r="D500" t="s">
        <v>184</v>
      </c>
      <c r="E500">
        <v>2020</v>
      </c>
      <c r="F500" t="s">
        <v>171</v>
      </c>
      <c r="G500">
        <v>1</v>
      </c>
      <c r="H500">
        <v>9186.4970387121411</v>
      </c>
    </row>
    <row r="501" spans="1:8" x14ac:dyDescent="0.25">
      <c r="A501" t="s">
        <v>2406</v>
      </c>
      <c r="B501" t="s">
        <v>26</v>
      </c>
      <c r="C501" t="s">
        <v>184</v>
      </c>
      <c r="D501" t="s">
        <v>184</v>
      </c>
      <c r="E501">
        <v>2020</v>
      </c>
      <c r="F501" t="s">
        <v>177</v>
      </c>
      <c r="G501">
        <v>7</v>
      </c>
      <c r="H501">
        <v>9255.0204610423352</v>
      </c>
    </row>
    <row r="502" spans="1:8" x14ac:dyDescent="0.25">
      <c r="A502" t="s">
        <v>2407</v>
      </c>
      <c r="B502" t="s">
        <v>26</v>
      </c>
      <c r="C502" t="s">
        <v>184</v>
      </c>
      <c r="D502" t="s">
        <v>184</v>
      </c>
      <c r="E502">
        <v>2020</v>
      </c>
      <c r="F502" t="s">
        <v>176</v>
      </c>
      <c r="G502">
        <v>6</v>
      </c>
      <c r="H502">
        <v>9242.7633822817406</v>
      </c>
    </row>
    <row r="503" spans="1:8" x14ac:dyDescent="0.25">
      <c r="A503" t="s">
        <v>2408</v>
      </c>
      <c r="B503" t="s">
        <v>26</v>
      </c>
      <c r="C503" t="s">
        <v>184</v>
      </c>
      <c r="D503" t="s">
        <v>184</v>
      </c>
      <c r="E503">
        <v>2020</v>
      </c>
      <c r="F503" t="s">
        <v>173</v>
      </c>
      <c r="G503">
        <v>3</v>
      </c>
      <c r="H503">
        <v>9208.9997978080755</v>
      </c>
    </row>
    <row r="504" spans="1:8" x14ac:dyDescent="0.25">
      <c r="A504" t="s">
        <v>2409</v>
      </c>
      <c r="B504" t="s">
        <v>26</v>
      </c>
      <c r="C504" t="s">
        <v>184</v>
      </c>
      <c r="D504" t="s">
        <v>184</v>
      </c>
      <c r="E504">
        <v>2020</v>
      </c>
      <c r="F504" t="s">
        <v>175</v>
      </c>
      <c r="G504">
        <v>5</v>
      </c>
      <c r="H504">
        <v>9231.5077023647464</v>
      </c>
    </row>
    <row r="505" spans="1:8" x14ac:dyDescent="0.25">
      <c r="A505" t="s">
        <v>2410</v>
      </c>
      <c r="B505" t="s">
        <v>26</v>
      </c>
      <c r="C505" t="s">
        <v>184</v>
      </c>
      <c r="D505" t="s">
        <v>184</v>
      </c>
      <c r="E505">
        <v>2020</v>
      </c>
      <c r="F505" t="s">
        <v>181</v>
      </c>
      <c r="G505">
        <v>11</v>
      </c>
      <c r="H505">
        <v>9300.0611417061682</v>
      </c>
    </row>
    <row r="506" spans="1:8" x14ac:dyDescent="0.25">
      <c r="A506" t="s">
        <v>2411</v>
      </c>
      <c r="B506" t="s">
        <v>26</v>
      </c>
      <c r="C506" t="s">
        <v>184</v>
      </c>
      <c r="D506" t="s">
        <v>184</v>
      </c>
      <c r="E506">
        <v>2020</v>
      </c>
      <c r="F506" t="s">
        <v>180</v>
      </c>
      <c r="G506">
        <v>10</v>
      </c>
      <c r="H506">
        <v>9288.7991702564323</v>
      </c>
    </row>
    <row r="507" spans="1:8" x14ac:dyDescent="0.25">
      <c r="A507" t="s">
        <v>2412</v>
      </c>
      <c r="B507" t="s">
        <v>26</v>
      </c>
      <c r="C507" t="s">
        <v>184</v>
      </c>
      <c r="D507" t="s">
        <v>184</v>
      </c>
      <c r="E507">
        <v>2020</v>
      </c>
      <c r="F507" t="s">
        <v>179</v>
      </c>
      <c r="G507">
        <v>9</v>
      </c>
      <c r="H507">
        <v>9277.538228840669</v>
      </c>
    </row>
    <row r="508" spans="1:8" x14ac:dyDescent="0.25">
      <c r="A508" t="s">
        <v>2413</v>
      </c>
      <c r="B508" t="s">
        <v>26</v>
      </c>
      <c r="C508" t="s">
        <v>184</v>
      </c>
      <c r="D508" t="s">
        <v>184</v>
      </c>
      <c r="E508">
        <v>2020</v>
      </c>
      <c r="F508" t="s">
        <v>183</v>
      </c>
      <c r="G508">
        <v>8</v>
      </c>
      <c r="H508">
        <v>9266.2788845892101</v>
      </c>
    </row>
    <row r="509" spans="1:8" x14ac:dyDescent="0.25">
      <c r="A509" t="s">
        <v>2414</v>
      </c>
      <c r="B509" t="s">
        <v>26</v>
      </c>
      <c r="C509" t="s">
        <v>184</v>
      </c>
      <c r="D509" t="s">
        <v>184</v>
      </c>
      <c r="E509">
        <v>2021</v>
      </c>
      <c r="F509" t="s">
        <v>174</v>
      </c>
      <c r="G509">
        <v>4</v>
      </c>
      <c r="H509">
        <v>9358.3904590152652</v>
      </c>
    </row>
    <row r="510" spans="1:8" x14ac:dyDescent="0.25">
      <c r="A510" t="s">
        <v>2415</v>
      </c>
      <c r="B510" t="s">
        <v>26</v>
      </c>
      <c r="C510" t="s">
        <v>184</v>
      </c>
      <c r="D510" t="s">
        <v>184</v>
      </c>
      <c r="E510">
        <v>2021</v>
      </c>
      <c r="F510" t="s">
        <v>178</v>
      </c>
      <c r="G510">
        <v>8</v>
      </c>
      <c r="H510">
        <v>9404.4769212519113</v>
      </c>
    </row>
    <row r="511" spans="1:8" x14ac:dyDescent="0.25">
      <c r="A511" t="s">
        <v>2416</v>
      </c>
      <c r="B511" t="s">
        <v>26</v>
      </c>
      <c r="C511" t="s">
        <v>184</v>
      </c>
      <c r="D511" t="s">
        <v>184</v>
      </c>
      <c r="E511">
        <v>2021</v>
      </c>
      <c r="F511" t="s">
        <v>182</v>
      </c>
      <c r="G511">
        <v>12</v>
      </c>
      <c r="H511">
        <v>9451.5837173648179</v>
      </c>
    </row>
    <row r="512" spans="1:8" x14ac:dyDescent="0.25">
      <c r="A512" t="s">
        <v>2417</v>
      </c>
      <c r="B512" t="s">
        <v>26</v>
      </c>
      <c r="C512" t="s">
        <v>184</v>
      </c>
      <c r="D512" t="s">
        <v>184</v>
      </c>
      <c r="E512">
        <v>2021</v>
      </c>
      <c r="F512" t="s">
        <v>172</v>
      </c>
      <c r="G512">
        <v>2</v>
      </c>
      <c r="H512">
        <v>9334.8551142607357</v>
      </c>
    </row>
    <row r="513" spans="1:8" x14ac:dyDescent="0.25">
      <c r="A513" t="s">
        <v>2418</v>
      </c>
      <c r="B513" t="s">
        <v>26</v>
      </c>
      <c r="C513" t="s">
        <v>184</v>
      </c>
      <c r="D513" t="s">
        <v>184</v>
      </c>
      <c r="E513">
        <v>2021</v>
      </c>
      <c r="F513" t="s">
        <v>171</v>
      </c>
      <c r="G513">
        <v>1</v>
      </c>
      <c r="H513">
        <v>9323.589276477589</v>
      </c>
    </row>
    <row r="514" spans="1:8" x14ac:dyDescent="0.25">
      <c r="A514" t="s">
        <v>2419</v>
      </c>
      <c r="B514" t="s">
        <v>26</v>
      </c>
      <c r="C514" t="s">
        <v>184</v>
      </c>
      <c r="D514" t="s">
        <v>184</v>
      </c>
      <c r="E514">
        <v>2021</v>
      </c>
      <c r="F514" t="s">
        <v>177</v>
      </c>
      <c r="G514">
        <v>7</v>
      </c>
      <c r="H514">
        <v>9393.2033452335199</v>
      </c>
    </row>
    <row r="515" spans="1:8" x14ac:dyDescent="0.25">
      <c r="A515" t="s">
        <v>2420</v>
      </c>
      <c r="B515" t="s">
        <v>26</v>
      </c>
      <c r="C515" t="s">
        <v>184</v>
      </c>
      <c r="D515" t="s">
        <v>184</v>
      </c>
      <c r="E515">
        <v>2021</v>
      </c>
      <c r="F515" t="s">
        <v>176</v>
      </c>
      <c r="G515">
        <v>6</v>
      </c>
      <c r="H515">
        <v>9380.9310700414208</v>
      </c>
    </row>
    <row r="516" spans="1:8" x14ac:dyDescent="0.25">
      <c r="A516" t="s">
        <v>2421</v>
      </c>
      <c r="B516" t="s">
        <v>26</v>
      </c>
      <c r="C516" t="s">
        <v>184</v>
      </c>
      <c r="D516" t="s">
        <v>184</v>
      </c>
      <c r="E516">
        <v>2021</v>
      </c>
      <c r="F516" t="s">
        <v>173</v>
      </c>
      <c r="G516">
        <v>3</v>
      </c>
      <c r="H516">
        <v>9346.1221282725201</v>
      </c>
    </row>
    <row r="517" spans="1:8" x14ac:dyDescent="0.25">
      <c r="A517" t="s">
        <v>2422</v>
      </c>
      <c r="B517" t="s">
        <v>26</v>
      </c>
      <c r="C517" t="s">
        <v>184</v>
      </c>
      <c r="D517" t="s">
        <v>184</v>
      </c>
      <c r="E517">
        <v>2021</v>
      </c>
      <c r="F517" t="s">
        <v>175</v>
      </c>
      <c r="G517">
        <v>5</v>
      </c>
      <c r="H517">
        <v>9369.660250807261</v>
      </c>
    </row>
    <row r="518" spans="1:8" x14ac:dyDescent="0.25">
      <c r="A518" t="s">
        <v>2423</v>
      </c>
      <c r="B518" t="s">
        <v>26</v>
      </c>
      <c r="C518" t="s">
        <v>184</v>
      </c>
      <c r="D518" t="s">
        <v>184</v>
      </c>
      <c r="E518">
        <v>2021</v>
      </c>
      <c r="F518" t="s">
        <v>181</v>
      </c>
      <c r="G518">
        <v>11</v>
      </c>
      <c r="H518">
        <v>9439.3050988750856</v>
      </c>
    </row>
    <row r="519" spans="1:8" x14ac:dyDescent="0.25">
      <c r="A519" t="s">
        <v>2424</v>
      </c>
      <c r="B519" t="s">
        <v>26</v>
      </c>
      <c r="C519" t="s">
        <v>184</v>
      </c>
      <c r="D519" t="s">
        <v>184</v>
      </c>
      <c r="E519">
        <v>2021</v>
      </c>
      <c r="F519" t="s">
        <v>180</v>
      </c>
      <c r="G519">
        <v>10</v>
      </c>
      <c r="H519">
        <v>9428.0276680525367</v>
      </c>
    </row>
    <row r="520" spans="1:8" x14ac:dyDescent="0.25">
      <c r="A520" t="s">
        <v>2425</v>
      </c>
      <c r="B520" t="s">
        <v>26</v>
      </c>
      <c r="C520" t="s">
        <v>184</v>
      </c>
      <c r="D520" t="s">
        <v>184</v>
      </c>
      <c r="E520">
        <v>2021</v>
      </c>
      <c r="F520" t="s">
        <v>179</v>
      </c>
      <c r="G520">
        <v>9</v>
      </c>
      <c r="H520">
        <v>9415.7515704869766</v>
      </c>
    </row>
    <row r="521" spans="1:8" x14ac:dyDescent="0.25">
      <c r="A521" t="s">
        <v>2426</v>
      </c>
      <c r="B521" t="s">
        <v>26</v>
      </c>
      <c r="C521" t="s">
        <v>184</v>
      </c>
      <c r="D521" t="s">
        <v>184</v>
      </c>
      <c r="E521">
        <v>2021</v>
      </c>
      <c r="F521" t="s">
        <v>183</v>
      </c>
      <c r="G521">
        <v>8</v>
      </c>
      <c r="H521">
        <v>9404.4769212519113</v>
      </c>
    </row>
    <row r="522" spans="1:8" x14ac:dyDescent="0.25">
      <c r="A522" t="s">
        <v>2427</v>
      </c>
      <c r="B522" t="s">
        <v>26</v>
      </c>
      <c r="C522" t="s">
        <v>184</v>
      </c>
      <c r="D522" t="s">
        <v>184</v>
      </c>
      <c r="E522">
        <v>2022</v>
      </c>
      <c r="F522" t="s">
        <v>174</v>
      </c>
      <c r="G522">
        <v>4</v>
      </c>
      <c r="H522">
        <v>9497.7107859285243</v>
      </c>
    </row>
    <row r="523" spans="1:8" x14ac:dyDescent="0.25">
      <c r="A523" t="s">
        <v>2428</v>
      </c>
      <c r="B523" t="s">
        <v>26</v>
      </c>
      <c r="C523" t="s">
        <v>184</v>
      </c>
      <c r="D523" t="s">
        <v>184</v>
      </c>
      <c r="E523">
        <v>2022</v>
      </c>
      <c r="F523" t="s">
        <v>178</v>
      </c>
      <c r="G523">
        <v>8</v>
      </c>
      <c r="H523">
        <v>9545.8584320555019</v>
      </c>
    </row>
    <row r="524" spans="1:8" x14ac:dyDescent="0.25">
      <c r="A524" t="s">
        <v>2429</v>
      </c>
      <c r="B524" t="s">
        <v>26</v>
      </c>
      <c r="C524" t="s">
        <v>184</v>
      </c>
      <c r="D524" t="s">
        <v>184</v>
      </c>
      <c r="E524">
        <v>2022</v>
      </c>
      <c r="F524" t="s">
        <v>182</v>
      </c>
      <c r="G524">
        <v>12</v>
      </c>
      <c r="H524">
        <v>9593.0268009692409</v>
      </c>
    </row>
    <row r="525" spans="1:8" x14ac:dyDescent="0.25">
      <c r="A525" t="s">
        <v>2430</v>
      </c>
      <c r="B525" t="s">
        <v>26</v>
      </c>
      <c r="C525" t="s">
        <v>184</v>
      </c>
      <c r="D525" t="s">
        <v>184</v>
      </c>
      <c r="E525">
        <v>2022</v>
      </c>
      <c r="F525" t="s">
        <v>172</v>
      </c>
      <c r="G525">
        <v>2</v>
      </c>
      <c r="H525">
        <v>9475.1446388046152</v>
      </c>
    </row>
    <row r="526" spans="1:8" x14ac:dyDescent="0.25">
      <c r="A526" t="s">
        <v>2431</v>
      </c>
      <c r="B526" t="s">
        <v>26</v>
      </c>
      <c r="C526" t="s">
        <v>184</v>
      </c>
      <c r="D526" t="s">
        <v>184</v>
      </c>
      <c r="E526">
        <v>2022</v>
      </c>
      <c r="F526" t="s">
        <v>171</v>
      </c>
      <c r="G526">
        <v>1</v>
      </c>
      <c r="H526">
        <v>9462.863459949187</v>
      </c>
    </row>
    <row r="527" spans="1:8" x14ac:dyDescent="0.25">
      <c r="A527" t="s">
        <v>2432</v>
      </c>
      <c r="B527" t="s">
        <v>26</v>
      </c>
      <c r="C527" t="s">
        <v>184</v>
      </c>
      <c r="D527" t="s">
        <v>184</v>
      </c>
      <c r="E527">
        <v>2022</v>
      </c>
      <c r="F527" t="s">
        <v>177</v>
      </c>
      <c r="G527">
        <v>7</v>
      </c>
      <c r="H527">
        <v>9533.5694707732346</v>
      </c>
    </row>
    <row r="528" spans="1:8" x14ac:dyDescent="0.25">
      <c r="A528" t="s">
        <v>2433</v>
      </c>
      <c r="B528" t="s">
        <v>26</v>
      </c>
      <c r="C528" t="s">
        <v>184</v>
      </c>
      <c r="D528" t="s">
        <v>184</v>
      </c>
      <c r="E528">
        <v>2022</v>
      </c>
      <c r="F528" t="s">
        <v>176</v>
      </c>
      <c r="G528">
        <v>6</v>
      </c>
      <c r="H528">
        <v>9521.2819649045505</v>
      </c>
    </row>
    <row r="529" spans="1:8" x14ac:dyDescent="0.25">
      <c r="A529" t="s">
        <v>2434</v>
      </c>
      <c r="B529" t="s">
        <v>26</v>
      </c>
      <c r="C529" t="s">
        <v>184</v>
      </c>
      <c r="D529" t="s">
        <v>184</v>
      </c>
      <c r="E529">
        <v>2022</v>
      </c>
      <c r="F529" t="s">
        <v>173</v>
      </c>
      <c r="G529">
        <v>3</v>
      </c>
      <c r="H529">
        <v>9486.4269557572334</v>
      </c>
    </row>
    <row r="530" spans="1:8" x14ac:dyDescent="0.25">
      <c r="A530" t="s">
        <v>2435</v>
      </c>
      <c r="B530" t="s">
        <v>26</v>
      </c>
      <c r="C530" t="s">
        <v>184</v>
      </c>
      <c r="D530" t="s">
        <v>184</v>
      </c>
      <c r="E530">
        <v>2022</v>
      </c>
      <c r="F530" t="s">
        <v>175</v>
      </c>
      <c r="G530">
        <v>5</v>
      </c>
      <c r="H530">
        <v>9509.9958120736901</v>
      </c>
    </row>
    <row r="531" spans="1:8" x14ac:dyDescent="0.25">
      <c r="A531" t="s">
        <v>2436</v>
      </c>
      <c r="B531" t="s">
        <v>26</v>
      </c>
      <c r="C531" t="s">
        <v>184</v>
      </c>
      <c r="D531" t="s">
        <v>184</v>
      </c>
      <c r="E531">
        <v>2022</v>
      </c>
      <c r="F531" t="s">
        <v>181</v>
      </c>
      <c r="G531">
        <v>11</v>
      </c>
      <c r="H531">
        <v>9580.7327528247515</v>
      </c>
    </row>
    <row r="532" spans="1:8" x14ac:dyDescent="0.25">
      <c r="A532" t="s">
        <v>2437</v>
      </c>
      <c r="B532" t="s">
        <v>26</v>
      </c>
      <c r="C532" t="s">
        <v>184</v>
      </c>
      <c r="D532" t="s">
        <v>184</v>
      </c>
      <c r="E532">
        <v>2022</v>
      </c>
      <c r="F532" t="s">
        <v>180</v>
      </c>
      <c r="G532">
        <v>10</v>
      </c>
      <c r="H532">
        <v>9569.4401557151014</v>
      </c>
    </row>
    <row r="533" spans="1:8" x14ac:dyDescent="0.25">
      <c r="A533" t="s">
        <v>2438</v>
      </c>
      <c r="B533" t="s">
        <v>26</v>
      </c>
      <c r="C533" t="s">
        <v>184</v>
      </c>
      <c r="D533" t="s">
        <v>184</v>
      </c>
      <c r="E533">
        <v>2022</v>
      </c>
      <c r="F533" t="s">
        <v>179</v>
      </c>
      <c r="G533">
        <v>9</v>
      </c>
      <c r="H533">
        <v>9557.1486612114059</v>
      </c>
    </row>
    <row r="534" spans="1:8" x14ac:dyDescent="0.25">
      <c r="A534" t="s">
        <v>2439</v>
      </c>
      <c r="B534" t="s">
        <v>26</v>
      </c>
      <c r="C534" t="s">
        <v>184</v>
      </c>
      <c r="D534" t="s">
        <v>184</v>
      </c>
      <c r="E534">
        <v>2022</v>
      </c>
      <c r="F534" t="s">
        <v>183</v>
      </c>
      <c r="G534">
        <v>8</v>
      </c>
      <c r="H534">
        <v>9545.8584320555019</v>
      </c>
    </row>
    <row r="535" spans="1:8" x14ac:dyDescent="0.25">
      <c r="A535" t="s">
        <v>2440</v>
      </c>
      <c r="B535" t="s">
        <v>26</v>
      </c>
      <c r="C535" t="s">
        <v>184</v>
      </c>
      <c r="D535" t="s">
        <v>184</v>
      </c>
      <c r="E535">
        <v>2023</v>
      </c>
      <c r="F535" t="s">
        <v>174</v>
      </c>
      <c r="G535">
        <v>4</v>
      </c>
      <c r="H535">
        <v>9640.21595239216</v>
      </c>
    </row>
    <row r="536" spans="1:8" x14ac:dyDescent="0.25">
      <c r="A536" t="s">
        <v>2441</v>
      </c>
      <c r="B536" t="s">
        <v>26</v>
      </c>
      <c r="C536" t="s">
        <v>184</v>
      </c>
      <c r="D536" t="s">
        <v>184</v>
      </c>
      <c r="E536">
        <v>2023</v>
      </c>
      <c r="F536" t="s">
        <v>178</v>
      </c>
      <c r="G536">
        <v>8</v>
      </c>
      <c r="H536">
        <v>9688.4256183136476</v>
      </c>
    </row>
    <row r="537" spans="1:8" x14ac:dyDescent="0.25">
      <c r="A537" t="s">
        <v>2442</v>
      </c>
      <c r="B537" t="s">
        <v>26</v>
      </c>
      <c r="C537" t="s">
        <v>184</v>
      </c>
      <c r="D537" t="s">
        <v>184</v>
      </c>
      <c r="E537">
        <v>2023</v>
      </c>
      <c r="F537" t="s">
        <v>182</v>
      </c>
      <c r="G537">
        <v>12</v>
      </c>
      <c r="H537">
        <v>9736.6563550299725</v>
      </c>
    </row>
    <row r="538" spans="1:8" x14ac:dyDescent="0.25">
      <c r="A538" t="s">
        <v>2443</v>
      </c>
      <c r="B538" t="s">
        <v>26</v>
      </c>
      <c r="C538" t="s">
        <v>184</v>
      </c>
      <c r="D538" t="s">
        <v>184</v>
      </c>
      <c r="E538">
        <v>2023</v>
      </c>
      <c r="F538" t="s">
        <v>172</v>
      </c>
      <c r="G538">
        <v>2</v>
      </c>
      <c r="H538">
        <v>9616.6186680715473</v>
      </c>
    </row>
    <row r="539" spans="1:8" x14ac:dyDescent="0.25">
      <c r="A539" t="s">
        <v>2444</v>
      </c>
      <c r="B539" t="s">
        <v>26</v>
      </c>
      <c r="C539" t="s">
        <v>184</v>
      </c>
      <c r="D539" t="s">
        <v>184</v>
      </c>
      <c r="E539">
        <v>2023</v>
      </c>
      <c r="F539" t="s">
        <v>171</v>
      </c>
      <c r="G539">
        <v>1</v>
      </c>
      <c r="H539">
        <v>9604.3220019875571</v>
      </c>
    </row>
    <row r="540" spans="1:8" x14ac:dyDescent="0.25">
      <c r="A540" t="s">
        <v>2445</v>
      </c>
      <c r="B540" t="s">
        <v>26</v>
      </c>
      <c r="C540" t="s">
        <v>184</v>
      </c>
      <c r="D540" t="s">
        <v>184</v>
      </c>
      <c r="E540">
        <v>2023</v>
      </c>
      <c r="F540" t="s">
        <v>177</v>
      </c>
      <c r="G540">
        <v>7</v>
      </c>
      <c r="H540">
        <v>9676.1210920777085</v>
      </c>
    </row>
    <row r="541" spans="1:8" x14ac:dyDescent="0.25">
      <c r="A541" t="s">
        <v>2446</v>
      </c>
      <c r="B541" t="s">
        <v>26</v>
      </c>
      <c r="C541" t="s">
        <v>184</v>
      </c>
      <c r="D541" t="s">
        <v>184</v>
      </c>
      <c r="E541">
        <v>2023</v>
      </c>
      <c r="F541" t="s">
        <v>176</v>
      </c>
      <c r="G541">
        <v>6</v>
      </c>
      <c r="H541">
        <v>9664.8180997339241</v>
      </c>
    </row>
    <row r="542" spans="1:8" x14ac:dyDescent="0.25">
      <c r="A542" t="s">
        <v>2447</v>
      </c>
      <c r="B542" t="s">
        <v>26</v>
      </c>
      <c r="C542" t="s">
        <v>184</v>
      </c>
      <c r="D542" t="s">
        <v>184</v>
      </c>
      <c r="E542">
        <v>2023</v>
      </c>
      <c r="F542" t="s">
        <v>173</v>
      </c>
      <c r="G542">
        <v>3</v>
      </c>
      <c r="H542">
        <v>9628.9166631874195</v>
      </c>
    </row>
    <row r="543" spans="1:8" x14ac:dyDescent="0.25">
      <c r="A543" t="s">
        <v>2448</v>
      </c>
      <c r="B543" t="s">
        <v>26</v>
      </c>
      <c r="C543" t="s">
        <v>184</v>
      </c>
      <c r="D543" t="s">
        <v>184</v>
      </c>
      <c r="E543">
        <v>2023</v>
      </c>
      <c r="F543" t="s">
        <v>175</v>
      </c>
      <c r="G543">
        <v>5</v>
      </c>
      <c r="H543">
        <v>9652.5162680475096</v>
      </c>
    </row>
    <row r="544" spans="1:8" x14ac:dyDescent="0.25">
      <c r="A544" t="s">
        <v>2449</v>
      </c>
      <c r="B544" t="s">
        <v>26</v>
      </c>
      <c r="C544" t="s">
        <v>184</v>
      </c>
      <c r="D544" t="s">
        <v>184</v>
      </c>
      <c r="E544">
        <v>2023</v>
      </c>
      <c r="F544" t="s">
        <v>181</v>
      </c>
      <c r="G544">
        <v>11</v>
      </c>
      <c r="H544">
        <v>9724.3466319483159</v>
      </c>
    </row>
    <row r="545" spans="1:8" x14ac:dyDescent="0.25">
      <c r="A545" t="s">
        <v>2450</v>
      </c>
      <c r="B545" t="s">
        <v>26</v>
      </c>
      <c r="C545" t="s">
        <v>184</v>
      </c>
      <c r="D545" t="s">
        <v>184</v>
      </c>
      <c r="E545">
        <v>2023</v>
      </c>
      <c r="F545" t="s">
        <v>180</v>
      </c>
      <c r="G545">
        <v>10</v>
      </c>
      <c r="H545">
        <v>9713.0384365349582</v>
      </c>
    </row>
    <row r="546" spans="1:8" x14ac:dyDescent="0.25">
      <c r="A546" t="s">
        <v>2451</v>
      </c>
      <c r="B546" t="s">
        <v>26</v>
      </c>
      <c r="C546" t="s">
        <v>184</v>
      </c>
      <c r="D546" t="s">
        <v>184</v>
      </c>
      <c r="E546">
        <v>2023</v>
      </c>
      <c r="F546" t="s">
        <v>179</v>
      </c>
      <c r="G546">
        <v>9</v>
      </c>
      <c r="H546">
        <v>9700.7313593102754</v>
      </c>
    </row>
    <row r="547" spans="1:8" x14ac:dyDescent="0.25">
      <c r="A547" t="s">
        <v>2452</v>
      </c>
      <c r="B547" t="s">
        <v>26</v>
      </c>
      <c r="C547" t="s">
        <v>184</v>
      </c>
      <c r="D547" t="s">
        <v>184</v>
      </c>
      <c r="E547">
        <v>2023</v>
      </c>
      <c r="F547" t="s">
        <v>183</v>
      </c>
      <c r="G547">
        <v>8</v>
      </c>
      <c r="H547">
        <v>9688.4256183136476</v>
      </c>
    </row>
    <row r="548" spans="1:8" x14ac:dyDescent="0.25">
      <c r="A548" t="s">
        <v>2453</v>
      </c>
      <c r="B548" t="s">
        <v>26</v>
      </c>
      <c r="C548" t="s">
        <v>184</v>
      </c>
      <c r="D548" t="s">
        <v>184</v>
      </c>
      <c r="E548">
        <v>2024</v>
      </c>
      <c r="F548" t="s">
        <v>174</v>
      </c>
      <c r="G548">
        <v>4</v>
      </c>
      <c r="H548">
        <v>9784.9078169950917</v>
      </c>
    </row>
    <row r="549" spans="1:8" x14ac:dyDescent="0.25">
      <c r="A549" t="s">
        <v>2454</v>
      </c>
      <c r="B549" t="s">
        <v>26</v>
      </c>
      <c r="C549" t="s">
        <v>184</v>
      </c>
      <c r="D549" t="s">
        <v>184</v>
      </c>
      <c r="E549">
        <v>2024</v>
      </c>
      <c r="F549" t="s">
        <v>178</v>
      </c>
      <c r="G549">
        <v>8</v>
      </c>
      <c r="H549">
        <v>9834.1807480939624</v>
      </c>
    </row>
    <row r="550" spans="1:8" x14ac:dyDescent="0.25">
      <c r="A550" t="s">
        <v>2455</v>
      </c>
      <c r="B550" t="s">
        <v>26</v>
      </c>
      <c r="C550" t="s">
        <v>184</v>
      </c>
      <c r="D550" t="s">
        <v>184</v>
      </c>
      <c r="E550">
        <v>2024</v>
      </c>
      <c r="F550" t="s">
        <v>182</v>
      </c>
      <c r="G550">
        <v>12</v>
      </c>
      <c r="H550">
        <v>9882.4745974580928</v>
      </c>
    </row>
    <row r="551" spans="1:8" x14ac:dyDescent="0.25">
      <c r="A551" t="s">
        <v>2456</v>
      </c>
      <c r="B551" t="s">
        <v>26</v>
      </c>
      <c r="C551" t="s">
        <v>184</v>
      </c>
      <c r="D551" t="s">
        <v>184</v>
      </c>
      <c r="E551">
        <v>2024</v>
      </c>
      <c r="F551" t="s">
        <v>172</v>
      </c>
      <c r="G551">
        <v>2</v>
      </c>
      <c r="H551">
        <v>9761.2793804453577</v>
      </c>
    </row>
    <row r="552" spans="1:8" x14ac:dyDescent="0.25">
      <c r="A552" t="s">
        <v>2457</v>
      </c>
      <c r="B552" t="s">
        <v>26</v>
      </c>
      <c r="C552" t="s">
        <v>184</v>
      </c>
      <c r="D552" t="s">
        <v>184</v>
      </c>
      <c r="E552">
        <v>2024</v>
      </c>
      <c r="F552" t="s">
        <v>171</v>
      </c>
      <c r="G552">
        <v>1</v>
      </c>
      <c r="H552">
        <v>9748.9670978261674</v>
      </c>
    </row>
    <row r="553" spans="1:8" x14ac:dyDescent="0.25">
      <c r="A553" t="s">
        <v>2458</v>
      </c>
      <c r="B553" t="s">
        <v>26</v>
      </c>
      <c r="C553" t="s">
        <v>184</v>
      </c>
      <c r="D553" t="s">
        <v>184</v>
      </c>
      <c r="E553">
        <v>2024</v>
      </c>
      <c r="F553" t="s">
        <v>177</v>
      </c>
      <c r="G553">
        <v>7</v>
      </c>
      <c r="H553">
        <v>9821.8606790636386</v>
      </c>
    </row>
    <row r="554" spans="1:8" x14ac:dyDescent="0.25">
      <c r="A554" t="s">
        <v>2459</v>
      </c>
      <c r="B554" t="s">
        <v>26</v>
      </c>
      <c r="C554" t="s">
        <v>184</v>
      </c>
      <c r="D554" t="s">
        <v>184</v>
      </c>
      <c r="E554">
        <v>2024</v>
      </c>
      <c r="F554" t="s">
        <v>176</v>
      </c>
      <c r="G554">
        <v>6</v>
      </c>
      <c r="H554">
        <v>9809.5416084252447</v>
      </c>
    </row>
    <row r="555" spans="1:8" x14ac:dyDescent="0.25">
      <c r="A555" t="s">
        <v>2460</v>
      </c>
      <c r="B555" t="s">
        <v>26</v>
      </c>
      <c r="C555" t="s">
        <v>184</v>
      </c>
      <c r="D555" t="s">
        <v>184</v>
      </c>
      <c r="E555">
        <v>2024</v>
      </c>
      <c r="F555" t="s">
        <v>173</v>
      </c>
      <c r="G555">
        <v>3</v>
      </c>
      <c r="H555">
        <v>9772.5928170067127</v>
      </c>
    </row>
    <row r="556" spans="1:8" x14ac:dyDescent="0.25">
      <c r="A556" t="s">
        <v>2461</v>
      </c>
      <c r="B556" t="s">
        <v>26</v>
      </c>
      <c r="C556" t="s">
        <v>184</v>
      </c>
      <c r="D556" t="s">
        <v>184</v>
      </c>
      <c r="E556">
        <v>2024</v>
      </c>
      <c r="F556" t="s">
        <v>175</v>
      </c>
      <c r="G556">
        <v>5</v>
      </c>
      <c r="H556">
        <v>9797.2240708262325</v>
      </c>
    </row>
    <row r="557" spans="1:8" x14ac:dyDescent="0.25">
      <c r="A557" t="s">
        <v>2462</v>
      </c>
      <c r="B557" t="s">
        <v>26</v>
      </c>
      <c r="C557" t="s">
        <v>184</v>
      </c>
      <c r="D557" t="s">
        <v>184</v>
      </c>
      <c r="E557">
        <v>2024</v>
      </c>
      <c r="F557" t="s">
        <v>181</v>
      </c>
      <c r="G557">
        <v>11</v>
      </c>
      <c r="H557">
        <v>9871.1487726199048</v>
      </c>
    </row>
    <row r="558" spans="1:8" x14ac:dyDescent="0.25">
      <c r="A558" t="s">
        <v>2463</v>
      </c>
      <c r="B558" t="s">
        <v>26</v>
      </c>
      <c r="C558" t="s">
        <v>184</v>
      </c>
      <c r="D558" t="s">
        <v>184</v>
      </c>
      <c r="E558">
        <v>2024</v>
      </c>
      <c r="F558" t="s">
        <v>180</v>
      </c>
      <c r="G558">
        <v>10</v>
      </c>
      <c r="H558">
        <v>9858.8246628979068</v>
      </c>
    </row>
    <row r="559" spans="1:8" x14ac:dyDescent="0.25">
      <c r="A559" t="s">
        <v>2464</v>
      </c>
      <c r="B559" t="s">
        <v>26</v>
      </c>
      <c r="C559" t="s">
        <v>184</v>
      </c>
      <c r="D559" t="s">
        <v>184</v>
      </c>
      <c r="E559">
        <v>2024</v>
      </c>
      <c r="F559" t="s">
        <v>179</v>
      </c>
      <c r="G559">
        <v>9</v>
      </c>
      <c r="H559">
        <v>9846.5023337265175</v>
      </c>
    </row>
    <row r="560" spans="1:8" x14ac:dyDescent="0.25">
      <c r="A560" t="s">
        <v>2465</v>
      </c>
      <c r="B560" t="s">
        <v>26</v>
      </c>
      <c r="C560" t="s">
        <v>184</v>
      </c>
      <c r="D560" t="s">
        <v>184</v>
      </c>
      <c r="E560">
        <v>2024</v>
      </c>
      <c r="F560" t="s">
        <v>183</v>
      </c>
      <c r="G560">
        <v>8</v>
      </c>
      <c r="H560">
        <v>9834.1807480939624</v>
      </c>
    </row>
    <row r="561" spans="1:8" x14ac:dyDescent="0.25">
      <c r="A561" t="s">
        <v>2466</v>
      </c>
      <c r="B561" t="s">
        <v>26</v>
      </c>
      <c r="C561" t="s">
        <v>184</v>
      </c>
      <c r="D561" t="s">
        <v>184</v>
      </c>
      <c r="E561">
        <v>2025</v>
      </c>
      <c r="F561" t="s">
        <v>174</v>
      </c>
      <c r="G561">
        <v>4</v>
      </c>
      <c r="H561">
        <v>9931.7896747708473</v>
      </c>
    </row>
    <row r="562" spans="1:8" x14ac:dyDescent="0.25">
      <c r="A562" t="s">
        <v>2467</v>
      </c>
      <c r="B562" t="s">
        <v>26</v>
      </c>
      <c r="C562" t="s">
        <v>184</v>
      </c>
      <c r="D562" t="s">
        <v>184</v>
      </c>
      <c r="E562">
        <v>2025</v>
      </c>
      <c r="F562" t="s">
        <v>178</v>
      </c>
      <c r="G562">
        <v>8</v>
      </c>
      <c r="H562">
        <v>9982.1255747988271</v>
      </c>
    </row>
    <row r="563" spans="1:8" x14ac:dyDescent="0.25">
      <c r="A563" t="s">
        <v>2468</v>
      </c>
      <c r="B563" t="s">
        <v>26</v>
      </c>
      <c r="C563" t="s">
        <v>184</v>
      </c>
      <c r="D563" t="s">
        <v>184</v>
      </c>
      <c r="E563">
        <v>2025</v>
      </c>
      <c r="F563" t="s">
        <v>182</v>
      </c>
      <c r="G563">
        <v>12</v>
      </c>
      <c r="H563">
        <v>10031.483443323399</v>
      </c>
    </row>
    <row r="564" spans="1:8" x14ac:dyDescent="0.25">
      <c r="A564" t="s">
        <v>2469</v>
      </c>
      <c r="B564" t="s">
        <v>26</v>
      </c>
      <c r="C564" t="s">
        <v>184</v>
      </c>
      <c r="D564" t="s">
        <v>184</v>
      </c>
      <c r="E564">
        <v>2025</v>
      </c>
      <c r="F564" t="s">
        <v>172</v>
      </c>
      <c r="G564">
        <v>2</v>
      </c>
      <c r="H564">
        <v>9907.1294885248262</v>
      </c>
    </row>
    <row r="565" spans="1:8" x14ac:dyDescent="0.25">
      <c r="A565" t="s">
        <v>2470</v>
      </c>
      <c r="B565" t="s">
        <v>26</v>
      </c>
      <c r="C565" t="s">
        <v>184</v>
      </c>
      <c r="D565" t="s">
        <v>184</v>
      </c>
      <c r="E565">
        <v>2025</v>
      </c>
      <c r="F565" t="s">
        <v>171</v>
      </c>
      <c r="G565">
        <v>1</v>
      </c>
      <c r="H565">
        <v>9894.8013262060649</v>
      </c>
    </row>
    <row r="566" spans="1:8" x14ac:dyDescent="0.25">
      <c r="A566" t="s">
        <v>2471</v>
      </c>
      <c r="B566" t="s">
        <v>26</v>
      </c>
      <c r="C566" t="s">
        <v>184</v>
      </c>
      <c r="D566" t="s">
        <v>184</v>
      </c>
      <c r="E566">
        <v>2025</v>
      </c>
      <c r="F566" t="s">
        <v>177</v>
      </c>
      <c r="G566">
        <v>7</v>
      </c>
      <c r="H566">
        <v>9969.7894716997616</v>
      </c>
    </row>
    <row r="567" spans="1:8" x14ac:dyDescent="0.25">
      <c r="A567" t="s">
        <v>2472</v>
      </c>
      <c r="B567" t="s">
        <v>26</v>
      </c>
      <c r="C567" t="s">
        <v>184</v>
      </c>
      <c r="D567" t="s">
        <v>184</v>
      </c>
      <c r="E567">
        <v>2025</v>
      </c>
      <c r="F567" t="s">
        <v>176</v>
      </c>
      <c r="G567">
        <v>6</v>
      </c>
      <c r="H567">
        <v>9957.4549150561415</v>
      </c>
    </row>
    <row r="568" spans="1:8" x14ac:dyDescent="0.25">
      <c r="A568" t="s">
        <v>2473</v>
      </c>
      <c r="B568" t="s">
        <v>26</v>
      </c>
      <c r="C568" t="s">
        <v>184</v>
      </c>
      <c r="D568" t="s">
        <v>184</v>
      </c>
      <c r="E568">
        <v>2025</v>
      </c>
      <c r="F568" t="s">
        <v>173</v>
      </c>
      <c r="G568">
        <v>3</v>
      </c>
      <c r="H568">
        <v>9919.458872118088</v>
      </c>
    </row>
    <row r="569" spans="1:8" x14ac:dyDescent="0.25">
      <c r="A569" t="s">
        <v>2474</v>
      </c>
      <c r="B569" t="s">
        <v>26</v>
      </c>
      <c r="C569" t="s">
        <v>184</v>
      </c>
      <c r="D569" t="s">
        <v>184</v>
      </c>
      <c r="E569">
        <v>2025</v>
      </c>
      <c r="F569" t="s">
        <v>175</v>
      </c>
      <c r="G569">
        <v>5</v>
      </c>
      <c r="H569">
        <v>9944.1211692053403</v>
      </c>
    </row>
    <row r="570" spans="1:8" x14ac:dyDescent="0.25">
      <c r="A570" t="s">
        <v>2475</v>
      </c>
      <c r="B570" t="s">
        <v>26</v>
      </c>
      <c r="C570" t="s">
        <v>184</v>
      </c>
      <c r="D570" t="s">
        <v>184</v>
      </c>
      <c r="E570">
        <v>2025</v>
      </c>
      <c r="F570" t="s">
        <v>181</v>
      </c>
      <c r="G570">
        <v>11</v>
      </c>
      <c r="H570">
        <v>10019.141985997236</v>
      </c>
    </row>
    <row r="571" spans="1:8" x14ac:dyDescent="0.25">
      <c r="A571" t="s">
        <v>2476</v>
      </c>
      <c r="B571" t="s">
        <v>26</v>
      </c>
      <c r="C571" t="s">
        <v>184</v>
      </c>
      <c r="D571" t="s">
        <v>184</v>
      </c>
      <c r="E571">
        <v>2025</v>
      </c>
      <c r="F571" t="s">
        <v>180</v>
      </c>
      <c r="G571">
        <v>10</v>
      </c>
      <c r="H571">
        <v>10006.801901182722</v>
      </c>
    </row>
    <row r="572" spans="1:8" x14ac:dyDescent="0.25">
      <c r="A572" t="s">
        <v>2477</v>
      </c>
      <c r="B572" t="s">
        <v>26</v>
      </c>
      <c r="C572" t="s">
        <v>184</v>
      </c>
      <c r="D572" t="s">
        <v>184</v>
      </c>
      <c r="E572">
        <v>2025</v>
      </c>
      <c r="F572" t="s">
        <v>179</v>
      </c>
      <c r="G572">
        <v>9</v>
      </c>
      <c r="H572">
        <v>9994.4631226912552</v>
      </c>
    </row>
    <row r="573" spans="1:8" x14ac:dyDescent="0.25">
      <c r="A573" t="s">
        <v>2478</v>
      </c>
      <c r="B573" t="s">
        <v>26</v>
      </c>
      <c r="C573" t="s">
        <v>184</v>
      </c>
      <c r="D573" t="s">
        <v>184</v>
      </c>
      <c r="E573">
        <v>2025</v>
      </c>
      <c r="F573" t="s">
        <v>183</v>
      </c>
      <c r="G573">
        <v>8</v>
      </c>
      <c r="H573">
        <v>9982.1255747988271</v>
      </c>
    </row>
    <row r="574" spans="1:8" x14ac:dyDescent="0.25">
      <c r="A574" t="s">
        <v>2479</v>
      </c>
      <c r="B574" t="s">
        <v>26</v>
      </c>
      <c r="C574" t="s">
        <v>187</v>
      </c>
      <c r="D574" t="s">
        <v>184</v>
      </c>
      <c r="E574">
        <v>2015</v>
      </c>
      <c r="F574" t="s">
        <v>174</v>
      </c>
      <c r="G574">
        <v>4</v>
      </c>
      <c r="H574">
        <v>0</v>
      </c>
    </row>
    <row r="575" spans="1:8" x14ac:dyDescent="0.25">
      <c r="A575" t="s">
        <v>2480</v>
      </c>
      <c r="B575" t="s">
        <v>26</v>
      </c>
      <c r="C575" t="s">
        <v>187</v>
      </c>
      <c r="D575" t="s">
        <v>184</v>
      </c>
      <c r="E575">
        <v>2015</v>
      </c>
      <c r="F575" t="s">
        <v>178</v>
      </c>
      <c r="G575">
        <v>8</v>
      </c>
      <c r="H575">
        <v>0</v>
      </c>
    </row>
    <row r="576" spans="1:8" x14ac:dyDescent="0.25">
      <c r="A576" t="s">
        <v>2481</v>
      </c>
      <c r="B576" t="s">
        <v>26</v>
      </c>
      <c r="C576" t="s">
        <v>187</v>
      </c>
      <c r="D576" t="s">
        <v>184</v>
      </c>
      <c r="E576">
        <v>2015</v>
      </c>
      <c r="F576" t="s">
        <v>182</v>
      </c>
      <c r="G576">
        <v>12</v>
      </c>
      <c r="H576">
        <v>0</v>
      </c>
    </row>
    <row r="577" spans="1:8" x14ac:dyDescent="0.25">
      <c r="A577" t="s">
        <v>2482</v>
      </c>
      <c r="B577" t="s">
        <v>26</v>
      </c>
      <c r="C577" t="s">
        <v>187</v>
      </c>
      <c r="D577" t="s">
        <v>184</v>
      </c>
      <c r="E577">
        <v>2015</v>
      </c>
      <c r="F577" t="s">
        <v>172</v>
      </c>
      <c r="G577">
        <v>2</v>
      </c>
      <c r="H577">
        <v>0</v>
      </c>
    </row>
    <row r="578" spans="1:8" x14ac:dyDescent="0.25">
      <c r="A578" t="s">
        <v>2483</v>
      </c>
      <c r="B578" t="s">
        <v>26</v>
      </c>
      <c r="C578" t="s">
        <v>187</v>
      </c>
      <c r="D578" t="s">
        <v>184</v>
      </c>
      <c r="E578">
        <v>2015</v>
      </c>
      <c r="F578" t="s">
        <v>171</v>
      </c>
      <c r="G578">
        <v>1</v>
      </c>
      <c r="H578">
        <v>0</v>
      </c>
    </row>
    <row r="579" spans="1:8" x14ac:dyDescent="0.25">
      <c r="A579" t="s">
        <v>2484</v>
      </c>
      <c r="B579" t="s">
        <v>26</v>
      </c>
      <c r="C579" t="s">
        <v>187</v>
      </c>
      <c r="D579" t="s">
        <v>184</v>
      </c>
      <c r="E579">
        <v>2015</v>
      </c>
      <c r="F579" t="s">
        <v>177</v>
      </c>
      <c r="G579">
        <v>7</v>
      </c>
      <c r="H579">
        <v>0</v>
      </c>
    </row>
    <row r="580" spans="1:8" x14ac:dyDescent="0.25">
      <c r="A580" t="s">
        <v>2485</v>
      </c>
      <c r="B580" t="s">
        <v>26</v>
      </c>
      <c r="C580" t="s">
        <v>187</v>
      </c>
      <c r="D580" t="s">
        <v>184</v>
      </c>
      <c r="E580">
        <v>2015</v>
      </c>
      <c r="F580" t="s">
        <v>176</v>
      </c>
      <c r="G580">
        <v>6</v>
      </c>
      <c r="H580">
        <v>0</v>
      </c>
    </row>
    <row r="581" spans="1:8" x14ac:dyDescent="0.25">
      <c r="A581" t="s">
        <v>2486</v>
      </c>
      <c r="B581" t="s">
        <v>26</v>
      </c>
      <c r="C581" t="s">
        <v>187</v>
      </c>
      <c r="D581" t="s">
        <v>184</v>
      </c>
      <c r="E581">
        <v>2015</v>
      </c>
      <c r="F581" t="s">
        <v>173</v>
      </c>
      <c r="G581">
        <v>3</v>
      </c>
      <c r="H581">
        <v>0</v>
      </c>
    </row>
    <row r="582" spans="1:8" x14ac:dyDescent="0.25">
      <c r="A582" t="s">
        <v>2487</v>
      </c>
      <c r="B582" t="s">
        <v>26</v>
      </c>
      <c r="C582" t="s">
        <v>187</v>
      </c>
      <c r="D582" t="s">
        <v>184</v>
      </c>
      <c r="E582">
        <v>2015</v>
      </c>
      <c r="F582" t="s">
        <v>175</v>
      </c>
      <c r="G582">
        <v>5</v>
      </c>
      <c r="H582">
        <v>0</v>
      </c>
    </row>
    <row r="583" spans="1:8" x14ac:dyDescent="0.25">
      <c r="A583" t="s">
        <v>2488</v>
      </c>
      <c r="B583" t="s">
        <v>26</v>
      </c>
      <c r="C583" t="s">
        <v>187</v>
      </c>
      <c r="D583" t="s">
        <v>184</v>
      </c>
      <c r="E583">
        <v>2015</v>
      </c>
      <c r="F583" t="s">
        <v>181</v>
      </c>
      <c r="G583">
        <v>11</v>
      </c>
      <c r="H583">
        <v>0</v>
      </c>
    </row>
    <row r="584" spans="1:8" x14ac:dyDescent="0.25">
      <c r="A584" t="s">
        <v>2489</v>
      </c>
      <c r="B584" t="s">
        <v>26</v>
      </c>
      <c r="C584" t="s">
        <v>187</v>
      </c>
      <c r="D584" t="s">
        <v>184</v>
      </c>
      <c r="E584">
        <v>2015</v>
      </c>
      <c r="F584" t="s">
        <v>180</v>
      </c>
      <c r="G584">
        <v>10</v>
      </c>
      <c r="H584">
        <v>0</v>
      </c>
    </row>
    <row r="585" spans="1:8" x14ac:dyDescent="0.25">
      <c r="A585" t="s">
        <v>2490</v>
      </c>
      <c r="B585" t="s">
        <v>26</v>
      </c>
      <c r="C585" t="s">
        <v>187</v>
      </c>
      <c r="D585" t="s">
        <v>184</v>
      </c>
      <c r="E585">
        <v>2015</v>
      </c>
      <c r="F585" t="s">
        <v>179</v>
      </c>
      <c r="G585">
        <v>9</v>
      </c>
      <c r="H585">
        <v>0</v>
      </c>
    </row>
    <row r="586" spans="1:8" x14ac:dyDescent="0.25">
      <c r="A586" t="s">
        <v>2491</v>
      </c>
      <c r="B586" t="s">
        <v>26</v>
      </c>
      <c r="C586" t="s">
        <v>187</v>
      </c>
      <c r="D586" t="s">
        <v>184</v>
      </c>
      <c r="E586">
        <v>2015</v>
      </c>
      <c r="F586" t="s">
        <v>183</v>
      </c>
      <c r="G586">
        <v>8</v>
      </c>
      <c r="H586">
        <v>0</v>
      </c>
    </row>
    <row r="587" spans="1:8" x14ac:dyDescent="0.25">
      <c r="A587" t="s">
        <v>2492</v>
      </c>
      <c r="B587" t="s">
        <v>26</v>
      </c>
      <c r="C587" t="s">
        <v>187</v>
      </c>
      <c r="D587" t="s">
        <v>184</v>
      </c>
      <c r="E587">
        <v>2016</v>
      </c>
      <c r="F587" t="s">
        <v>174</v>
      </c>
      <c r="G587">
        <v>4</v>
      </c>
      <c r="H587">
        <v>9588.9997787475586</v>
      </c>
    </row>
    <row r="588" spans="1:8" x14ac:dyDescent="0.25">
      <c r="A588" t="s">
        <v>2493</v>
      </c>
      <c r="B588" t="s">
        <v>26</v>
      </c>
      <c r="C588" t="s">
        <v>187</v>
      </c>
      <c r="D588" t="s">
        <v>184</v>
      </c>
      <c r="E588">
        <v>2016</v>
      </c>
      <c r="F588" t="s">
        <v>178</v>
      </c>
      <c r="G588">
        <v>8</v>
      </c>
      <c r="H588">
        <v>8914.0000534057617</v>
      </c>
    </row>
    <row r="589" spans="1:8" x14ac:dyDescent="0.25">
      <c r="A589" t="s">
        <v>2494</v>
      </c>
      <c r="B589" t="s">
        <v>26</v>
      </c>
      <c r="C589" t="s">
        <v>187</v>
      </c>
      <c r="D589" t="s">
        <v>184</v>
      </c>
      <c r="E589">
        <v>2016</v>
      </c>
      <c r="F589" t="s">
        <v>182</v>
      </c>
      <c r="G589">
        <v>12</v>
      </c>
      <c r="H589">
        <v>8976.0001106262207</v>
      </c>
    </row>
    <row r="590" spans="1:8" x14ac:dyDescent="0.25">
      <c r="A590" t="s">
        <v>2495</v>
      </c>
      <c r="B590" t="s">
        <v>26</v>
      </c>
      <c r="C590" t="s">
        <v>187</v>
      </c>
      <c r="D590" t="s">
        <v>184</v>
      </c>
      <c r="E590">
        <v>2016</v>
      </c>
      <c r="F590" t="s">
        <v>172</v>
      </c>
      <c r="G590">
        <v>2</v>
      </c>
      <c r="H590">
        <v>0</v>
      </c>
    </row>
    <row r="591" spans="1:8" x14ac:dyDescent="0.25">
      <c r="A591" t="s">
        <v>2496</v>
      </c>
      <c r="B591" t="s">
        <v>26</v>
      </c>
      <c r="C591" t="s">
        <v>187</v>
      </c>
      <c r="D591" t="s">
        <v>184</v>
      </c>
      <c r="E591">
        <v>2016</v>
      </c>
      <c r="F591" t="s">
        <v>171</v>
      </c>
      <c r="G591">
        <v>1</v>
      </c>
      <c r="H591">
        <v>0</v>
      </c>
    </row>
    <row r="592" spans="1:8" x14ac:dyDescent="0.25">
      <c r="A592" t="s">
        <v>2497</v>
      </c>
      <c r="B592" t="s">
        <v>26</v>
      </c>
      <c r="C592" t="s">
        <v>187</v>
      </c>
      <c r="D592" t="s">
        <v>184</v>
      </c>
      <c r="E592">
        <v>2016</v>
      </c>
      <c r="F592" t="s">
        <v>177</v>
      </c>
      <c r="G592">
        <v>7</v>
      </c>
      <c r="H592">
        <v>9639.0001983642578</v>
      </c>
    </row>
    <row r="593" spans="1:8" x14ac:dyDescent="0.25">
      <c r="A593" t="s">
        <v>2498</v>
      </c>
      <c r="B593" t="s">
        <v>26</v>
      </c>
      <c r="C593" t="s">
        <v>187</v>
      </c>
      <c r="D593" t="s">
        <v>184</v>
      </c>
      <c r="E593">
        <v>2016</v>
      </c>
      <c r="F593" t="s">
        <v>176</v>
      </c>
      <c r="G593">
        <v>6</v>
      </c>
      <c r="H593">
        <v>9622.9999923706055</v>
      </c>
    </row>
    <row r="594" spans="1:8" x14ac:dyDescent="0.25">
      <c r="A594" t="s">
        <v>2499</v>
      </c>
      <c r="B594" t="s">
        <v>26</v>
      </c>
      <c r="C594" t="s">
        <v>187</v>
      </c>
      <c r="D594" t="s">
        <v>184</v>
      </c>
      <c r="E594">
        <v>2016</v>
      </c>
      <c r="F594" t="s">
        <v>173</v>
      </c>
      <c r="G594">
        <v>3</v>
      </c>
      <c r="H594">
        <v>9571.9999351501465</v>
      </c>
    </row>
    <row r="595" spans="1:8" x14ac:dyDescent="0.25">
      <c r="A595" t="s">
        <v>2500</v>
      </c>
      <c r="B595" t="s">
        <v>26</v>
      </c>
      <c r="C595" t="s">
        <v>187</v>
      </c>
      <c r="D595" t="s">
        <v>184</v>
      </c>
      <c r="E595">
        <v>2016</v>
      </c>
      <c r="F595" t="s">
        <v>175</v>
      </c>
      <c r="G595">
        <v>5</v>
      </c>
      <c r="H595">
        <v>9606.0000915527344</v>
      </c>
    </row>
    <row r="596" spans="1:8" x14ac:dyDescent="0.25">
      <c r="A596" t="s">
        <v>2501</v>
      </c>
      <c r="B596" t="s">
        <v>26</v>
      </c>
      <c r="C596" t="s">
        <v>187</v>
      </c>
      <c r="D596" t="s">
        <v>184</v>
      </c>
      <c r="E596">
        <v>2016</v>
      </c>
      <c r="F596" t="s">
        <v>181</v>
      </c>
      <c r="G596">
        <v>11</v>
      </c>
      <c r="H596">
        <v>8961.0000782012939</v>
      </c>
    </row>
    <row r="597" spans="1:8" x14ac:dyDescent="0.25">
      <c r="A597" t="s">
        <v>2502</v>
      </c>
      <c r="B597" t="s">
        <v>26</v>
      </c>
      <c r="C597" t="s">
        <v>187</v>
      </c>
      <c r="D597" t="s">
        <v>184</v>
      </c>
      <c r="E597">
        <v>2016</v>
      </c>
      <c r="F597" t="s">
        <v>180</v>
      </c>
      <c r="G597">
        <v>10</v>
      </c>
      <c r="H597">
        <v>8944.0002384185791</v>
      </c>
    </row>
    <row r="598" spans="1:8" x14ac:dyDescent="0.25">
      <c r="A598" t="s">
        <v>2503</v>
      </c>
      <c r="B598" t="s">
        <v>26</v>
      </c>
      <c r="C598" t="s">
        <v>187</v>
      </c>
      <c r="D598" t="s">
        <v>184</v>
      </c>
      <c r="E598">
        <v>2016</v>
      </c>
      <c r="F598" t="s">
        <v>179</v>
      </c>
      <c r="G598">
        <v>9</v>
      </c>
      <c r="H598">
        <v>8929.0001602172852</v>
      </c>
    </row>
    <row r="599" spans="1:8" x14ac:dyDescent="0.25">
      <c r="A599" t="s">
        <v>2504</v>
      </c>
      <c r="B599" t="s">
        <v>26</v>
      </c>
      <c r="C599" t="s">
        <v>187</v>
      </c>
      <c r="D599" t="s">
        <v>184</v>
      </c>
      <c r="E599">
        <v>2016</v>
      </c>
      <c r="F599" t="s">
        <v>183</v>
      </c>
      <c r="G599">
        <v>8</v>
      </c>
      <c r="H599">
        <v>8914.0000534057617</v>
      </c>
    </row>
    <row r="600" spans="1:8" x14ac:dyDescent="0.25">
      <c r="A600" t="s">
        <v>2505</v>
      </c>
      <c r="B600" t="s">
        <v>26</v>
      </c>
      <c r="C600" t="s">
        <v>187</v>
      </c>
      <c r="D600" t="s">
        <v>184</v>
      </c>
      <c r="E600">
        <v>2017</v>
      </c>
      <c r="F600" t="s">
        <v>174</v>
      </c>
      <c r="G600">
        <v>4</v>
      </c>
      <c r="H600">
        <v>8424.0001125335693</v>
      </c>
    </row>
    <row r="601" spans="1:8" x14ac:dyDescent="0.25">
      <c r="A601" t="s">
        <v>2506</v>
      </c>
      <c r="B601" t="s">
        <v>26</v>
      </c>
      <c r="C601" t="s">
        <v>187</v>
      </c>
      <c r="D601" t="s">
        <v>184</v>
      </c>
      <c r="E601">
        <v>2017</v>
      </c>
      <c r="F601" t="s">
        <v>178</v>
      </c>
      <c r="G601">
        <v>8</v>
      </c>
      <c r="H601">
        <v>8049.9999942779541</v>
      </c>
    </row>
    <row r="602" spans="1:8" x14ac:dyDescent="0.25">
      <c r="A602" t="s">
        <v>2507</v>
      </c>
      <c r="B602" t="s">
        <v>26</v>
      </c>
      <c r="C602" t="s">
        <v>187</v>
      </c>
      <c r="D602" t="s">
        <v>184</v>
      </c>
      <c r="E602">
        <v>2017</v>
      </c>
      <c r="F602" t="s">
        <v>182</v>
      </c>
      <c r="G602">
        <v>12</v>
      </c>
      <c r="H602">
        <v>8096.9998359680176</v>
      </c>
    </row>
    <row r="603" spans="1:8" x14ac:dyDescent="0.25">
      <c r="A603" t="s">
        <v>2508</v>
      </c>
      <c r="B603" t="s">
        <v>26</v>
      </c>
      <c r="C603" t="s">
        <v>187</v>
      </c>
      <c r="D603" t="s">
        <v>184</v>
      </c>
      <c r="E603">
        <v>2017</v>
      </c>
      <c r="F603" t="s">
        <v>172</v>
      </c>
      <c r="G603">
        <v>2</v>
      </c>
      <c r="H603">
        <v>9172.9997444152832</v>
      </c>
    </row>
    <row r="604" spans="1:8" x14ac:dyDescent="0.25">
      <c r="A604" t="s">
        <v>2509</v>
      </c>
      <c r="B604" t="s">
        <v>26</v>
      </c>
      <c r="C604" t="s">
        <v>187</v>
      </c>
      <c r="D604" t="s">
        <v>184</v>
      </c>
      <c r="E604">
        <v>2017</v>
      </c>
      <c r="F604" t="s">
        <v>171</v>
      </c>
      <c r="G604">
        <v>1</v>
      </c>
      <c r="H604">
        <v>9160.000072479248</v>
      </c>
    </row>
    <row r="605" spans="1:8" x14ac:dyDescent="0.25">
      <c r="A605" t="s">
        <v>2510</v>
      </c>
      <c r="B605" t="s">
        <v>26</v>
      </c>
      <c r="C605" t="s">
        <v>187</v>
      </c>
      <c r="D605" t="s">
        <v>184</v>
      </c>
      <c r="E605">
        <v>2017</v>
      </c>
      <c r="F605" t="s">
        <v>177</v>
      </c>
      <c r="G605">
        <v>7</v>
      </c>
      <c r="H605">
        <v>8460.9998531341553</v>
      </c>
    </row>
    <row r="606" spans="1:8" x14ac:dyDescent="0.25">
      <c r="A606" t="s">
        <v>2511</v>
      </c>
      <c r="B606" t="s">
        <v>26</v>
      </c>
      <c r="C606" t="s">
        <v>187</v>
      </c>
      <c r="D606" t="s">
        <v>184</v>
      </c>
      <c r="E606">
        <v>2017</v>
      </c>
      <c r="F606" t="s">
        <v>176</v>
      </c>
      <c r="G606">
        <v>6</v>
      </c>
      <c r="H606">
        <v>8448.9998188018799</v>
      </c>
    </row>
    <row r="607" spans="1:8" x14ac:dyDescent="0.25">
      <c r="A607" t="s">
        <v>2512</v>
      </c>
      <c r="B607" t="s">
        <v>26</v>
      </c>
      <c r="C607" t="s">
        <v>187</v>
      </c>
      <c r="D607" t="s">
        <v>184</v>
      </c>
      <c r="E607">
        <v>2017</v>
      </c>
      <c r="F607" t="s">
        <v>173</v>
      </c>
      <c r="G607">
        <v>3</v>
      </c>
      <c r="H607">
        <v>8411.9999580383301</v>
      </c>
    </row>
    <row r="608" spans="1:8" x14ac:dyDescent="0.25">
      <c r="A608" t="s">
        <v>2513</v>
      </c>
      <c r="B608" t="s">
        <v>26</v>
      </c>
      <c r="C608" t="s">
        <v>187</v>
      </c>
      <c r="D608" t="s">
        <v>184</v>
      </c>
      <c r="E608">
        <v>2017</v>
      </c>
      <c r="F608" t="s">
        <v>175</v>
      </c>
      <c r="G608">
        <v>5</v>
      </c>
      <c r="H608">
        <v>8437.0001201629639</v>
      </c>
    </row>
    <row r="609" spans="1:8" x14ac:dyDescent="0.25">
      <c r="A609" t="s">
        <v>2514</v>
      </c>
      <c r="B609" t="s">
        <v>26</v>
      </c>
      <c r="C609" t="s">
        <v>187</v>
      </c>
      <c r="D609" t="s">
        <v>184</v>
      </c>
      <c r="E609">
        <v>2017</v>
      </c>
      <c r="F609" t="s">
        <v>181</v>
      </c>
      <c r="G609">
        <v>11</v>
      </c>
      <c r="H609">
        <v>8085.0000171661377</v>
      </c>
    </row>
    <row r="610" spans="1:8" x14ac:dyDescent="0.25">
      <c r="A610" t="s">
        <v>2515</v>
      </c>
      <c r="B610" t="s">
        <v>26</v>
      </c>
      <c r="C610" t="s">
        <v>187</v>
      </c>
      <c r="D610" t="s">
        <v>184</v>
      </c>
      <c r="E610">
        <v>2017</v>
      </c>
      <c r="F610" t="s">
        <v>180</v>
      </c>
      <c r="G610">
        <v>10</v>
      </c>
      <c r="H610">
        <v>8073.0001049041748</v>
      </c>
    </row>
    <row r="611" spans="1:8" x14ac:dyDescent="0.25">
      <c r="A611" t="s">
        <v>2516</v>
      </c>
      <c r="B611" t="s">
        <v>26</v>
      </c>
      <c r="C611" t="s">
        <v>187</v>
      </c>
      <c r="D611" t="s">
        <v>184</v>
      </c>
      <c r="E611">
        <v>2017</v>
      </c>
      <c r="F611" t="s">
        <v>179</v>
      </c>
      <c r="G611">
        <v>9</v>
      </c>
      <c r="H611">
        <v>8062.0000286102295</v>
      </c>
    </row>
    <row r="612" spans="1:8" x14ac:dyDescent="0.25">
      <c r="A612" t="s">
        <v>2517</v>
      </c>
      <c r="B612" t="s">
        <v>26</v>
      </c>
      <c r="C612" t="s">
        <v>187</v>
      </c>
      <c r="D612" t="s">
        <v>184</v>
      </c>
      <c r="E612">
        <v>2017</v>
      </c>
      <c r="F612" t="s">
        <v>183</v>
      </c>
      <c r="G612">
        <v>8</v>
      </c>
      <c r="H612">
        <v>8049.9999942779541</v>
      </c>
    </row>
    <row r="613" spans="1:8" x14ac:dyDescent="0.25">
      <c r="A613" t="s">
        <v>2518</v>
      </c>
      <c r="B613" t="s">
        <v>26</v>
      </c>
      <c r="C613" t="s">
        <v>187</v>
      </c>
      <c r="D613" t="s">
        <v>184</v>
      </c>
      <c r="E613">
        <v>2018</v>
      </c>
      <c r="F613" t="s">
        <v>174</v>
      </c>
      <c r="G613">
        <v>4</v>
      </c>
      <c r="H613">
        <v>7669.9998664855957</v>
      </c>
    </row>
    <row r="614" spans="1:8" x14ac:dyDescent="0.25">
      <c r="A614" t="s">
        <v>2519</v>
      </c>
      <c r="B614" t="s">
        <v>26</v>
      </c>
      <c r="C614" t="s">
        <v>187</v>
      </c>
      <c r="D614" t="s">
        <v>184</v>
      </c>
      <c r="E614">
        <v>2018</v>
      </c>
      <c r="F614" t="s">
        <v>178</v>
      </c>
      <c r="G614">
        <v>8</v>
      </c>
      <c r="H614">
        <v>7704.0000820159912</v>
      </c>
    </row>
    <row r="615" spans="1:8" x14ac:dyDescent="0.25">
      <c r="A615" t="s">
        <v>2520</v>
      </c>
      <c r="B615" t="s">
        <v>26</v>
      </c>
      <c r="C615" t="s">
        <v>187</v>
      </c>
      <c r="D615" t="s">
        <v>184</v>
      </c>
      <c r="E615">
        <v>2018</v>
      </c>
      <c r="F615" t="s">
        <v>182</v>
      </c>
      <c r="G615">
        <v>12</v>
      </c>
      <c r="H615">
        <v>7738.0000381469727</v>
      </c>
    </row>
    <row r="616" spans="1:8" x14ac:dyDescent="0.25">
      <c r="A616" t="s">
        <v>2521</v>
      </c>
      <c r="B616" t="s">
        <v>26</v>
      </c>
      <c r="C616" t="s">
        <v>187</v>
      </c>
      <c r="D616" t="s">
        <v>184</v>
      </c>
      <c r="E616">
        <v>2018</v>
      </c>
      <c r="F616" t="s">
        <v>172</v>
      </c>
      <c r="G616">
        <v>2</v>
      </c>
      <c r="H616">
        <v>8115.0000019073486</v>
      </c>
    </row>
    <row r="617" spans="1:8" x14ac:dyDescent="0.25">
      <c r="A617" t="s">
        <v>2522</v>
      </c>
      <c r="B617" t="s">
        <v>26</v>
      </c>
      <c r="C617" t="s">
        <v>187</v>
      </c>
      <c r="D617" t="s">
        <v>184</v>
      </c>
      <c r="E617">
        <v>2018</v>
      </c>
      <c r="F617" t="s">
        <v>171</v>
      </c>
      <c r="G617">
        <v>1</v>
      </c>
      <c r="H617">
        <v>8105.9999198913574</v>
      </c>
    </row>
    <row r="618" spans="1:8" x14ac:dyDescent="0.25">
      <c r="A618" t="s">
        <v>2523</v>
      </c>
      <c r="B618" t="s">
        <v>26</v>
      </c>
      <c r="C618" t="s">
        <v>187</v>
      </c>
      <c r="D618" t="s">
        <v>184</v>
      </c>
      <c r="E618">
        <v>2018</v>
      </c>
      <c r="F618" t="s">
        <v>177</v>
      </c>
      <c r="G618">
        <v>7</v>
      </c>
      <c r="H618">
        <v>7695.0000915527344</v>
      </c>
    </row>
    <row r="619" spans="1:8" x14ac:dyDescent="0.25">
      <c r="A619" t="s">
        <v>2524</v>
      </c>
      <c r="B619" t="s">
        <v>26</v>
      </c>
      <c r="C619" t="s">
        <v>187</v>
      </c>
      <c r="D619" t="s">
        <v>184</v>
      </c>
      <c r="E619">
        <v>2018</v>
      </c>
      <c r="F619" t="s">
        <v>176</v>
      </c>
      <c r="G619">
        <v>6</v>
      </c>
      <c r="H619">
        <v>7687.000072479248</v>
      </c>
    </row>
    <row r="620" spans="1:8" x14ac:dyDescent="0.25">
      <c r="A620" t="s">
        <v>2525</v>
      </c>
      <c r="B620" t="s">
        <v>26</v>
      </c>
      <c r="C620" t="s">
        <v>187</v>
      </c>
      <c r="D620" t="s">
        <v>184</v>
      </c>
      <c r="E620">
        <v>2018</v>
      </c>
      <c r="F620" t="s">
        <v>173</v>
      </c>
      <c r="G620">
        <v>3</v>
      </c>
      <c r="H620">
        <v>7661.9999847412109</v>
      </c>
    </row>
    <row r="621" spans="1:8" x14ac:dyDescent="0.25">
      <c r="A621" t="s">
        <v>2526</v>
      </c>
      <c r="B621" t="s">
        <v>26</v>
      </c>
      <c r="C621" t="s">
        <v>187</v>
      </c>
      <c r="D621" t="s">
        <v>184</v>
      </c>
      <c r="E621">
        <v>2018</v>
      </c>
      <c r="F621" t="s">
        <v>175</v>
      </c>
      <c r="G621">
        <v>5</v>
      </c>
      <c r="H621">
        <v>7678.9998874664307</v>
      </c>
    </row>
    <row r="622" spans="1:8" x14ac:dyDescent="0.25">
      <c r="A622" t="s">
        <v>2527</v>
      </c>
      <c r="B622" t="s">
        <v>26</v>
      </c>
      <c r="C622" t="s">
        <v>187</v>
      </c>
      <c r="D622" t="s">
        <v>184</v>
      </c>
      <c r="E622">
        <v>2018</v>
      </c>
      <c r="F622" t="s">
        <v>181</v>
      </c>
      <c r="G622">
        <v>11</v>
      </c>
      <c r="H622">
        <v>7729.0000324249268</v>
      </c>
    </row>
    <row r="623" spans="1:8" x14ac:dyDescent="0.25">
      <c r="A623" t="s">
        <v>2528</v>
      </c>
      <c r="B623" t="s">
        <v>26</v>
      </c>
      <c r="C623" t="s">
        <v>187</v>
      </c>
      <c r="D623" t="s">
        <v>184</v>
      </c>
      <c r="E623">
        <v>2018</v>
      </c>
      <c r="F623" t="s">
        <v>180</v>
      </c>
      <c r="G623">
        <v>10</v>
      </c>
      <c r="H623">
        <v>7721.0000152587891</v>
      </c>
    </row>
    <row r="624" spans="1:8" x14ac:dyDescent="0.25">
      <c r="A624" t="s">
        <v>2529</v>
      </c>
      <c r="B624" t="s">
        <v>26</v>
      </c>
      <c r="C624" t="s">
        <v>187</v>
      </c>
      <c r="D624" t="s">
        <v>184</v>
      </c>
      <c r="E624">
        <v>2018</v>
      </c>
      <c r="F624" t="s">
        <v>179</v>
      </c>
      <c r="G624">
        <v>9</v>
      </c>
      <c r="H624">
        <v>7712.0000534057617</v>
      </c>
    </row>
    <row r="625" spans="1:8" x14ac:dyDescent="0.25">
      <c r="A625" t="s">
        <v>2530</v>
      </c>
      <c r="B625" t="s">
        <v>26</v>
      </c>
      <c r="C625" t="s">
        <v>187</v>
      </c>
      <c r="D625" t="s">
        <v>184</v>
      </c>
      <c r="E625">
        <v>2018</v>
      </c>
      <c r="F625" t="s">
        <v>183</v>
      </c>
      <c r="G625">
        <v>8</v>
      </c>
      <c r="H625">
        <v>7704.0000820159912</v>
      </c>
    </row>
    <row r="626" spans="1:8" x14ac:dyDescent="0.25">
      <c r="A626" t="s">
        <v>2531</v>
      </c>
      <c r="B626" t="s">
        <v>26</v>
      </c>
      <c r="C626" t="s">
        <v>187</v>
      </c>
      <c r="D626" t="s">
        <v>184</v>
      </c>
      <c r="E626">
        <v>2019</v>
      </c>
      <c r="F626" t="s">
        <v>174</v>
      </c>
      <c r="G626">
        <v>4</v>
      </c>
      <c r="H626">
        <v>7778.0000514984131</v>
      </c>
    </row>
    <row r="627" spans="1:8" x14ac:dyDescent="0.25">
      <c r="A627" t="s">
        <v>2532</v>
      </c>
      <c r="B627" t="s">
        <v>26</v>
      </c>
      <c r="C627" t="s">
        <v>187</v>
      </c>
      <c r="D627" t="s">
        <v>184</v>
      </c>
      <c r="E627">
        <v>2019</v>
      </c>
      <c r="F627" t="s">
        <v>178</v>
      </c>
      <c r="G627">
        <v>8</v>
      </c>
      <c r="H627">
        <v>7816.9999523162842</v>
      </c>
    </row>
    <row r="628" spans="1:8" x14ac:dyDescent="0.25">
      <c r="A628" t="s">
        <v>2533</v>
      </c>
      <c r="B628" t="s">
        <v>26</v>
      </c>
      <c r="C628" t="s">
        <v>187</v>
      </c>
      <c r="D628" t="s">
        <v>184</v>
      </c>
      <c r="E628">
        <v>2019</v>
      </c>
      <c r="F628" t="s">
        <v>182</v>
      </c>
      <c r="G628">
        <v>12</v>
      </c>
      <c r="H628">
        <v>7857.9998607635498</v>
      </c>
    </row>
    <row r="629" spans="1:8" x14ac:dyDescent="0.25">
      <c r="A629" t="s">
        <v>2534</v>
      </c>
      <c r="B629" t="s">
        <v>26</v>
      </c>
      <c r="C629" t="s">
        <v>187</v>
      </c>
      <c r="D629" t="s">
        <v>184</v>
      </c>
      <c r="E629">
        <v>2019</v>
      </c>
      <c r="F629" t="s">
        <v>172</v>
      </c>
      <c r="G629">
        <v>2</v>
      </c>
      <c r="H629">
        <v>7758.0000286102295</v>
      </c>
    </row>
    <row r="630" spans="1:8" x14ac:dyDescent="0.25">
      <c r="A630" t="s">
        <v>2535</v>
      </c>
      <c r="B630" t="s">
        <v>26</v>
      </c>
      <c r="C630" t="s">
        <v>187</v>
      </c>
      <c r="D630" t="s">
        <v>184</v>
      </c>
      <c r="E630">
        <v>2019</v>
      </c>
      <c r="F630" t="s">
        <v>171</v>
      </c>
      <c r="G630">
        <v>1</v>
      </c>
      <c r="H630">
        <v>7747.9999122619629</v>
      </c>
    </row>
    <row r="631" spans="1:8" x14ac:dyDescent="0.25">
      <c r="A631" t="s">
        <v>2536</v>
      </c>
      <c r="B631" t="s">
        <v>26</v>
      </c>
      <c r="C631" t="s">
        <v>187</v>
      </c>
      <c r="D631" t="s">
        <v>184</v>
      </c>
      <c r="E631">
        <v>2019</v>
      </c>
      <c r="F631" t="s">
        <v>177</v>
      </c>
      <c r="G631">
        <v>7</v>
      </c>
      <c r="H631">
        <v>7807.0001392364502</v>
      </c>
    </row>
    <row r="632" spans="1:8" x14ac:dyDescent="0.25">
      <c r="A632" t="s">
        <v>2537</v>
      </c>
      <c r="B632" t="s">
        <v>26</v>
      </c>
      <c r="C632" t="s">
        <v>187</v>
      </c>
      <c r="D632" t="s">
        <v>184</v>
      </c>
      <c r="E632">
        <v>2019</v>
      </c>
      <c r="F632" t="s">
        <v>176</v>
      </c>
      <c r="G632">
        <v>6</v>
      </c>
      <c r="H632">
        <v>7797.0000534057617</v>
      </c>
    </row>
    <row r="633" spans="1:8" x14ac:dyDescent="0.25">
      <c r="A633" t="s">
        <v>2538</v>
      </c>
      <c r="B633" t="s">
        <v>26</v>
      </c>
      <c r="C633" t="s">
        <v>187</v>
      </c>
      <c r="D633" t="s">
        <v>184</v>
      </c>
      <c r="E633">
        <v>2019</v>
      </c>
      <c r="F633" t="s">
        <v>173</v>
      </c>
      <c r="G633">
        <v>3</v>
      </c>
      <c r="H633">
        <v>7767.9998416900635</v>
      </c>
    </row>
    <row r="634" spans="1:8" x14ac:dyDescent="0.25">
      <c r="A634" t="s">
        <v>2539</v>
      </c>
      <c r="B634" t="s">
        <v>26</v>
      </c>
      <c r="C634" t="s">
        <v>187</v>
      </c>
      <c r="D634" t="s">
        <v>184</v>
      </c>
      <c r="E634">
        <v>2019</v>
      </c>
      <c r="F634" t="s">
        <v>175</v>
      </c>
      <c r="G634">
        <v>5</v>
      </c>
      <c r="H634">
        <v>7787.000057220459</v>
      </c>
    </row>
    <row r="635" spans="1:8" x14ac:dyDescent="0.25">
      <c r="A635" t="s">
        <v>2540</v>
      </c>
      <c r="B635" t="s">
        <v>26</v>
      </c>
      <c r="C635" t="s">
        <v>187</v>
      </c>
      <c r="D635" t="s">
        <v>184</v>
      </c>
      <c r="E635">
        <v>2019</v>
      </c>
      <c r="F635" t="s">
        <v>181</v>
      </c>
      <c r="G635">
        <v>11</v>
      </c>
      <c r="H635">
        <v>7848.0000171661377</v>
      </c>
    </row>
    <row r="636" spans="1:8" x14ac:dyDescent="0.25">
      <c r="A636" t="s">
        <v>2541</v>
      </c>
      <c r="B636" t="s">
        <v>26</v>
      </c>
      <c r="C636" t="s">
        <v>187</v>
      </c>
      <c r="D636" t="s">
        <v>184</v>
      </c>
      <c r="E636">
        <v>2019</v>
      </c>
      <c r="F636" t="s">
        <v>180</v>
      </c>
      <c r="G636">
        <v>10</v>
      </c>
      <c r="H636">
        <v>7838.0002059936523</v>
      </c>
    </row>
    <row r="637" spans="1:8" x14ac:dyDescent="0.25">
      <c r="A637" t="s">
        <v>2542</v>
      </c>
      <c r="B637" t="s">
        <v>26</v>
      </c>
      <c r="C637" t="s">
        <v>187</v>
      </c>
      <c r="D637" t="s">
        <v>184</v>
      </c>
      <c r="E637">
        <v>2019</v>
      </c>
      <c r="F637" t="s">
        <v>179</v>
      </c>
      <c r="G637">
        <v>9</v>
      </c>
      <c r="H637">
        <v>7828.0000877380371</v>
      </c>
    </row>
    <row r="638" spans="1:8" x14ac:dyDescent="0.25">
      <c r="A638" t="s">
        <v>2543</v>
      </c>
      <c r="B638" t="s">
        <v>26</v>
      </c>
      <c r="C638" t="s">
        <v>187</v>
      </c>
      <c r="D638" t="s">
        <v>184</v>
      </c>
      <c r="E638">
        <v>2019</v>
      </c>
      <c r="F638" t="s">
        <v>183</v>
      </c>
      <c r="G638">
        <v>8</v>
      </c>
      <c r="H638">
        <v>7816.9999523162842</v>
      </c>
    </row>
    <row r="639" spans="1:8" x14ac:dyDescent="0.25">
      <c r="A639" t="s">
        <v>2544</v>
      </c>
      <c r="B639" t="s">
        <v>26</v>
      </c>
      <c r="C639" t="s">
        <v>187</v>
      </c>
      <c r="D639" t="s">
        <v>184</v>
      </c>
      <c r="E639">
        <v>2020</v>
      </c>
      <c r="F639" t="s">
        <v>174</v>
      </c>
      <c r="G639">
        <v>4</v>
      </c>
      <c r="H639">
        <v>7897.9998874664307</v>
      </c>
    </row>
    <row r="640" spans="1:8" x14ac:dyDescent="0.25">
      <c r="A640" t="s">
        <v>2545</v>
      </c>
      <c r="B640" t="s">
        <v>26</v>
      </c>
      <c r="C640" t="s">
        <v>187</v>
      </c>
      <c r="D640" t="s">
        <v>184</v>
      </c>
      <c r="E640">
        <v>2020</v>
      </c>
      <c r="F640" t="s">
        <v>178</v>
      </c>
      <c r="G640">
        <v>8</v>
      </c>
      <c r="H640">
        <v>7939.0001640319824</v>
      </c>
    </row>
    <row r="641" spans="1:8" x14ac:dyDescent="0.25">
      <c r="A641" t="s">
        <v>2546</v>
      </c>
      <c r="B641" t="s">
        <v>26</v>
      </c>
      <c r="C641" t="s">
        <v>187</v>
      </c>
      <c r="D641" t="s">
        <v>184</v>
      </c>
      <c r="E641">
        <v>2020</v>
      </c>
      <c r="F641" t="s">
        <v>182</v>
      </c>
      <c r="G641">
        <v>12</v>
      </c>
      <c r="H641">
        <v>7979.9998893737793</v>
      </c>
    </row>
    <row r="642" spans="1:8" x14ac:dyDescent="0.25">
      <c r="A642" t="s">
        <v>2547</v>
      </c>
      <c r="B642" t="s">
        <v>26</v>
      </c>
      <c r="C642" t="s">
        <v>187</v>
      </c>
      <c r="D642" t="s">
        <v>184</v>
      </c>
      <c r="E642">
        <v>2020</v>
      </c>
      <c r="F642" t="s">
        <v>172</v>
      </c>
      <c r="G642">
        <v>2</v>
      </c>
      <c r="H642">
        <v>7877.9999885559082</v>
      </c>
    </row>
    <row r="643" spans="1:8" x14ac:dyDescent="0.25">
      <c r="A643" t="s">
        <v>2548</v>
      </c>
      <c r="B643" t="s">
        <v>26</v>
      </c>
      <c r="C643" t="s">
        <v>187</v>
      </c>
      <c r="D643" t="s">
        <v>184</v>
      </c>
      <c r="E643">
        <v>2020</v>
      </c>
      <c r="F643" t="s">
        <v>171</v>
      </c>
      <c r="G643">
        <v>1</v>
      </c>
      <c r="H643">
        <v>7868.0001010894775</v>
      </c>
    </row>
    <row r="644" spans="1:8" x14ac:dyDescent="0.25">
      <c r="A644" t="s">
        <v>2549</v>
      </c>
      <c r="B644" t="s">
        <v>26</v>
      </c>
      <c r="C644" t="s">
        <v>187</v>
      </c>
      <c r="D644" t="s">
        <v>184</v>
      </c>
      <c r="E644">
        <v>2020</v>
      </c>
      <c r="F644" t="s">
        <v>177</v>
      </c>
      <c r="G644">
        <v>7</v>
      </c>
      <c r="H644">
        <v>7929.0000457763672</v>
      </c>
    </row>
    <row r="645" spans="1:8" x14ac:dyDescent="0.25">
      <c r="A645" t="s">
        <v>2550</v>
      </c>
      <c r="B645" t="s">
        <v>26</v>
      </c>
      <c r="C645" t="s">
        <v>187</v>
      </c>
      <c r="D645" t="s">
        <v>184</v>
      </c>
      <c r="E645">
        <v>2020</v>
      </c>
      <c r="F645" t="s">
        <v>176</v>
      </c>
      <c r="G645">
        <v>6</v>
      </c>
      <c r="H645">
        <v>7918.0000152587891</v>
      </c>
    </row>
    <row r="646" spans="1:8" x14ac:dyDescent="0.25">
      <c r="A646" t="s">
        <v>2551</v>
      </c>
      <c r="B646" t="s">
        <v>26</v>
      </c>
      <c r="C646" t="s">
        <v>187</v>
      </c>
      <c r="D646" t="s">
        <v>184</v>
      </c>
      <c r="E646">
        <v>2020</v>
      </c>
      <c r="F646" t="s">
        <v>173</v>
      </c>
      <c r="G646">
        <v>3</v>
      </c>
      <c r="H646">
        <v>7888.0000457763672</v>
      </c>
    </row>
    <row r="647" spans="1:8" x14ac:dyDescent="0.25">
      <c r="A647" t="s">
        <v>2552</v>
      </c>
      <c r="B647" t="s">
        <v>26</v>
      </c>
      <c r="C647" t="s">
        <v>187</v>
      </c>
      <c r="D647" t="s">
        <v>184</v>
      </c>
      <c r="E647">
        <v>2020</v>
      </c>
      <c r="F647" t="s">
        <v>175</v>
      </c>
      <c r="G647">
        <v>5</v>
      </c>
      <c r="H647">
        <v>7908.0001277923584</v>
      </c>
    </row>
    <row r="648" spans="1:8" x14ac:dyDescent="0.25">
      <c r="A648" t="s">
        <v>2553</v>
      </c>
      <c r="B648" t="s">
        <v>26</v>
      </c>
      <c r="C648" t="s">
        <v>187</v>
      </c>
      <c r="D648" t="s">
        <v>184</v>
      </c>
      <c r="E648">
        <v>2020</v>
      </c>
      <c r="F648" t="s">
        <v>181</v>
      </c>
      <c r="G648">
        <v>11</v>
      </c>
      <c r="H648">
        <v>7968.9999504089355</v>
      </c>
    </row>
    <row r="649" spans="1:8" x14ac:dyDescent="0.25">
      <c r="A649" t="s">
        <v>2554</v>
      </c>
      <c r="B649" t="s">
        <v>26</v>
      </c>
      <c r="C649" t="s">
        <v>187</v>
      </c>
      <c r="D649" t="s">
        <v>184</v>
      </c>
      <c r="E649">
        <v>2020</v>
      </c>
      <c r="F649" t="s">
        <v>180</v>
      </c>
      <c r="G649">
        <v>10</v>
      </c>
      <c r="H649">
        <v>7959.0000629425049</v>
      </c>
    </row>
    <row r="650" spans="1:8" x14ac:dyDescent="0.25">
      <c r="A650" t="s">
        <v>2555</v>
      </c>
      <c r="B650" t="s">
        <v>26</v>
      </c>
      <c r="C650" t="s">
        <v>187</v>
      </c>
      <c r="D650" t="s">
        <v>184</v>
      </c>
      <c r="E650">
        <v>2020</v>
      </c>
      <c r="F650" t="s">
        <v>179</v>
      </c>
      <c r="G650">
        <v>9</v>
      </c>
      <c r="H650">
        <v>7948.9999446868896</v>
      </c>
    </row>
    <row r="651" spans="1:8" x14ac:dyDescent="0.25">
      <c r="A651" t="s">
        <v>2556</v>
      </c>
      <c r="B651" t="s">
        <v>26</v>
      </c>
      <c r="C651" t="s">
        <v>187</v>
      </c>
      <c r="D651" t="s">
        <v>184</v>
      </c>
      <c r="E651">
        <v>2020</v>
      </c>
      <c r="F651" t="s">
        <v>183</v>
      </c>
      <c r="G651">
        <v>8</v>
      </c>
      <c r="H651">
        <v>7939.0001640319824</v>
      </c>
    </row>
    <row r="652" spans="1:8" x14ac:dyDescent="0.25">
      <c r="A652" t="s">
        <v>2557</v>
      </c>
      <c r="B652" t="s">
        <v>26</v>
      </c>
      <c r="C652" t="s">
        <v>187</v>
      </c>
      <c r="D652" t="s">
        <v>184</v>
      </c>
      <c r="E652">
        <v>2021</v>
      </c>
      <c r="F652" t="s">
        <v>174</v>
      </c>
      <c r="G652">
        <v>4</v>
      </c>
      <c r="H652">
        <v>8020.9998912811279</v>
      </c>
    </row>
    <row r="653" spans="1:8" x14ac:dyDescent="0.25">
      <c r="A653" t="s">
        <v>2558</v>
      </c>
      <c r="B653" t="s">
        <v>26</v>
      </c>
      <c r="C653" t="s">
        <v>187</v>
      </c>
      <c r="D653" t="s">
        <v>184</v>
      </c>
      <c r="E653">
        <v>2021</v>
      </c>
      <c r="F653" t="s">
        <v>178</v>
      </c>
      <c r="G653">
        <v>8</v>
      </c>
      <c r="H653">
        <v>8062.0000286102295</v>
      </c>
    </row>
    <row r="654" spans="1:8" x14ac:dyDescent="0.25">
      <c r="A654" t="s">
        <v>2559</v>
      </c>
      <c r="B654" t="s">
        <v>26</v>
      </c>
      <c r="C654" t="s">
        <v>187</v>
      </c>
      <c r="D654" t="s">
        <v>184</v>
      </c>
      <c r="E654">
        <v>2021</v>
      </c>
      <c r="F654" t="s">
        <v>182</v>
      </c>
      <c r="G654">
        <v>12</v>
      </c>
      <c r="H654">
        <v>8104.0001239776611</v>
      </c>
    </row>
    <row r="655" spans="1:8" x14ac:dyDescent="0.25">
      <c r="A655" t="s">
        <v>2560</v>
      </c>
      <c r="B655" t="s">
        <v>26</v>
      </c>
      <c r="C655" t="s">
        <v>187</v>
      </c>
      <c r="D655" t="s">
        <v>184</v>
      </c>
      <c r="E655">
        <v>2021</v>
      </c>
      <c r="F655" t="s">
        <v>172</v>
      </c>
      <c r="G655">
        <v>2</v>
      </c>
      <c r="H655">
        <v>8000.000093460083</v>
      </c>
    </row>
    <row r="656" spans="1:8" x14ac:dyDescent="0.25">
      <c r="A656" t="s">
        <v>2561</v>
      </c>
      <c r="B656" t="s">
        <v>26</v>
      </c>
      <c r="C656" t="s">
        <v>187</v>
      </c>
      <c r="D656" t="s">
        <v>184</v>
      </c>
      <c r="E656">
        <v>2021</v>
      </c>
      <c r="F656" t="s">
        <v>171</v>
      </c>
      <c r="G656">
        <v>1</v>
      </c>
      <c r="H656">
        <v>7990.000129699707</v>
      </c>
    </row>
    <row r="657" spans="1:8" x14ac:dyDescent="0.25">
      <c r="A657" t="s">
        <v>2562</v>
      </c>
      <c r="B657" t="s">
        <v>26</v>
      </c>
      <c r="C657" t="s">
        <v>187</v>
      </c>
      <c r="D657" t="s">
        <v>184</v>
      </c>
      <c r="E657">
        <v>2021</v>
      </c>
      <c r="F657" t="s">
        <v>177</v>
      </c>
      <c r="G657">
        <v>7</v>
      </c>
      <c r="H657">
        <v>8051.9999408721924</v>
      </c>
    </row>
    <row r="658" spans="1:8" x14ac:dyDescent="0.25">
      <c r="A658" t="s">
        <v>2563</v>
      </c>
      <c r="B658" t="s">
        <v>26</v>
      </c>
      <c r="C658" t="s">
        <v>187</v>
      </c>
      <c r="D658" t="s">
        <v>184</v>
      </c>
      <c r="E658">
        <v>2021</v>
      </c>
      <c r="F658" t="s">
        <v>176</v>
      </c>
      <c r="G658">
        <v>6</v>
      </c>
      <c r="H658">
        <v>8040.9998817443848</v>
      </c>
    </row>
    <row r="659" spans="1:8" x14ac:dyDescent="0.25">
      <c r="A659" t="s">
        <v>2564</v>
      </c>
      <c r="B659" t="s">
        <v>26</v>
      </c>
      <c r="C659" t="s">
        <v>187</v>
      </c>
      <c r="D659" t="s">
        <v>184</v>
      </c>
      <c r="E659">
        <v>2021</v>
      </c>
      <c r="F659" t="s">
        <v>173</v>
      </c>
      <c r="G659">
        <v>3</v>
      </c>
      <c r="H659">
        <v>8009.9999675750732</v>
      </c>
    </row>
    <row r="660" spans="1:8" x14ac:dyDescent="0.25">
      <c r="A660" t="s">
        <v>2565</v>
      </c>
      <c r="B660" t="s">
        <v>26</v>
      </c>
      <c r="C660" t="s">
        <v>187</v>
      </c>
      <c r="D660" t="s">
        <v>184</v>
      </c>
      <c r="E660">
        <v>2021</v>
      </c>
      <c r="F660" t="s">
        <v>175</v>
      </c>
      <c r="G660">
        <v>5</v>
      </c>
      <c r="H660">
        <v>8031.0000076293945</v>
      </c>
    </row>
    <row r="661" spans="1:8" x14ac:dyDescent="0.25">
      <c r="A661" t="s">
        <v>2566</v>
      </c>
      <c r="B661" t="s">
        <v>26</v>
      </c>
      <c r="C661" t="s">
        <v>187</v>
      </c>
      <c r="D661" t="s">
        <v>184</v>
      </c>
      <c r="E661">
        <v>2021</v>
      </c>
      <c r="F661" t="s">
        <v>181</v>
      </c>
      <c r="G661">
        <v>11</v>
      </c>
      <c r="H661">
        <v>8093.0000953674316</v>
      </c>
    </row>
    <row r="662" spans="1:8" x14ac:dyDescent="0.25">
      <c r="A662" t="s">
        <v>2567</v>
      </c>
      <c r="B662" t="s">
        <v>26</v>
      </c>
      <c r="C662" t="s">
        <v>187</v>
      </c>
      <c r="D662" t="s">
        <v>184</v>
      </c>
      <c r="E662">
        <v>2021</v>
      </c>
      <c r="F662" t="s">
        <v>180</v>
      </c>
      <c r="G662">
        <v>10</v>
      </c>
      <c r="H662">
        <v>8082.9999771118164</v>
      </c>
    </row>
    <row r="663" spans="1:8" x14ac:dyDescent="0.25">
      <c r="A663" t="s">
        <v>2568</v>
      </c>
      <c r="B663" t="s">
        <v>26</v>
      </c>
      <c r="C663" t="s">
        <v>187</v>
      </c>
      <c r="D663" t="s">
        <v>184</v>
      </c>
      <c r="E663">
        <v>2021</v>
      </c>
      <c r="F663" t="s">
        <v>179</v>
      </c>
      <c r="G663">
        <v>9</v>
      </c>
      <c r="H663">
        <v>8071.9999160766602</v>
      </c>
    </row>
    <row r="664" spans="1:8" x14ac:dyDescent="0.25">
      <c r="A664" t="s">
        <v>2569</v>
      </c>
      <c r="B664" t="s">
        <v>26</v>
      </c>
      <c r="C664" t="s">
        <v>187</v>
      </c>
      <c r="D664" t="s">
        <v>184</v>
      </c>
      <c r="E664">
        <v>2021</v>
      </c>
      <c r="F664" t="s">
        <v>183</v>
      </c>
      <c r="G664">
        <v>8</v>
      </c>
      <c r="H664">
        <v>8062.0000286102295</v>
      </c>
    </row>
    <row r="665" spans="1:8" x14ac:dyDescent="0.25">
      <c r="A665" t="s">
        <v>2570</v>
      </c>
      <c r="B665" t="s">
        <v>26</v>
      </c>
      <c r="C665" t="s">
        <v>187</v>
      </c>
      <c r="D665" t="s">
        <v>184</v>
      </c>
      <c r="E665">
        <v>2022</v>
      </c>
      <c r="F665" t="s">
        <v>174</v>
      </c>
      <c r="G665">
        <v>4</v>
      </c>
      <c r="H665">
        <v>8145.0000343322754</v>
      </c>
    </row>
    <row r="666" spans="1:8" x14ac:dyDescent="0.25">
      <c r="A666" t="s">
        <v>2571</v>
      </c>
      <c r="B666" t="s">
        <v>26</v>
      </c>
      <c r="C666" t="s">
        <v>187</v>
      </c>
      <c r="D666" t="s">
        <v>184</v>
      </c>
      <c r="E666">
        <v>2022</v>
      </c>
      <c r="F666" t="s">
        <v>178</v>
      </c>
      <c r="G666">
        <v>8</v>
      </c>
      <c r="H666">
        <v>8187.9999828338623</v>
      </c>
    </row>
    <row r="667" spans="1:8" x14ac:dyDescent="0.25">
      <c r="A667" t="s">
        <v>2572</v>
      </c>
      <c r="B667" t="s">
        <v>26</v>
      </c>
      <c r="C667" t="s">
        <v>187</v>
      </c>
      <c r="D667" t="s">
        <v>184</v>
      </c>
      <c r="E667">
        <v>2022</v>
      </c>
      <c r="F667" t="s">
        <v>182</v>
      </c>
      <c r="G667">
        <v>12</v>
      </c>
      <c r="H667">
        <v>8230.0000324249268</v>
      </c>
    </row>
    <row r="668" spans="1:8" x14ac:dyDescent="0.25">
      <c r="A668" t="s">
        <v>2573</v>
      </c>
      <c r="B668" t="s">
        <v>26</v>
      </c>
      <c r="C668" t="s">
        <v>187</v>
      </c>
      <c r="D668" t="s">
        <v>184</v>
      </c>
      <c r="E668">
        <v>2022</v>
      </c>
      <c r="F668" t="s">
        <v>172</v>
      </c>
      <c r="G668">
        <v>2</v>
      </c>
      <c r="H668">
        <v>8125.0000286102295</v>
      </c>
    </row>
    <row r="669" spans="1:8" x14ac:dyDescent="0.25">
      <c r="A669" t="s">
        <v>2574</v>
      </c>
      <c r="B669" t="s">
        <v>26</v>
      </c>
      <c r="C669" t="s">
        <v>187</v>
      </c>
      <c r="D669" t="s">
        <v>184</v>
      </c>
      <c r="E669">
        <v>2022</v>
      </c>
      <c r="F669" t="s">
        <v>171</v>
      </c>
      <c r="G669">
        <v>1</v>
      </c>
      <c r="H669">
        <v>8113.9999980926514</v>
      </c>
    </row>
    <row r="670" spans="1:8" x14ac:dyDescent="0.25">
      <c r="A670" t="s">
        <v>2575</v>
      </c>
      <c r="B670" t="s">
        <v>26</v>
      </c>
      <c r="C670" t="s">
        <v>187</v>
      </c>
      <c r="D670" t="s">
        <v>184</v>
      </c>
      <c r="E670">
        <v>2022</v>
      </c>
      <c r="F670" t="s">
        <v>177</v>
      </c>
      <c r="G670">
        <v>7</v>
      </c>
      <c r="H670">
        <v>8176.9998760223389</v>
      </c>
    </row>
    <row r="671" spans="1:8" x14ac:dyDescent="0.25">
      <c r="A671" t="s">
        <v>2576</v>
      </c>
      <c r="B671" t="s">
        <v>26</v>
      </c>
      <c r="C671" t="s">
        <v>187</v>
      </c>
      <c r="D671" t="s">
        <v>184</v>
      </c>
      <c r="E671">
        <v>2022</v>
      </c>
      <c r="F671" t="s">
        <v>176</v>
      </c>
      <c r="G671">
        <v>6</v>
      </c>
      <c r="H671">
        <v>8165.9999370574951</v>
      </c>
    </row>
    <row r="672" spans="1:8" x14ac:dyDescent="0.25">
      <c r="A672" t="s">
        <v>2577</v>
      </c>
      <c r="B672" t="s">
        <v>26</v>
      </c>
      <c r="C672" t="s">
        <v>187</v>
      </c>
      <c r="D672" t="s">
        <v>184</v>
      </c>
      <c r="E672">
        <v>2022</v>
      </c>
      <c r="F672" t="s">
        <v>173</v>
      </c>
      <c r="G672">
        <v>3</v>
      </c>
      <c r="H672">
        <v>8134.9999160766602</v>
      </c>
    </row>
    <row r="673" spans="1:8" x14ac:dyDescent="0.25">
      <c r="A673" t="s">
        <v>2578</v>
      </c>
      <c r="B673" t="s">
        <v>26</v>
      </c>
      <c r="C673" t="s">
        <v>187</v>
      </c>
      <c r="D673" t="s">
        <v>184</v>
      </c>
      <c r="E673">
        <v>2022</v>
      </c>
      <c r="F673" t="s">
        <v>175</v>
      </c>
      <c r="G673">
        <v>5</v>
      </c>
      <c r="H673">
        <v>8156.0000648498535</v>
      </c>
    </row>
    <row r="674" spans="1:8" x14ac:dyDescent="0.25">
      <c r="A674" t="s">
        <v>2579</v>
      </c>
      <c r="B674" t="s">
        <v>26</v>
      </c>
      <c r="C674" t="s">
        <v>187</v>
      </c>
      <c r="D674" t="s">
        <v>184</v>
      </c>
      <c r="E674">
        <v>2022</v>
      </c>
      <c r="F674" t="s">
        <v>181</v>
      </c>
      <c r="G674">
        <v>11</v>
      </c>
      <c r="H674">
        <v>8219.0000019073486</v>
      </c>
    </row>
    <row r="675" spans="1:8" x14ac:dyDescent="0.25">
      <c r="A675" t="s">
        <v>2580</v>
      </c>
      <c r="B675" t="s">
        <v>26</v>
      </c>
      <c r="C675" t="s">
        <v>187</v>
      </c>
      <c r="D675" t="s">
        <v>184</v>
      </c>
      <c r="E675">
        <v>2022</v>
      </c>
      <c r="F675" t="s">
        <v>180</v>
      </c>
      <c r="G675">
        <v>10</v>
      </c>
      <c r="H675">
        <v>8209.000129699707</v>
      </c>
    </row>
    <row r="676" spans="1:8" x14ac:dyDescent="0.25">
      <c r="A676" t="s">
        <v>2581</v>
      </c>
      <c r="B676" t="s">
        <v>26</v>
      </c>
      <c r="C676" t="s">
        <v>187</v>
      </c>
      <c r="D676" t="s">
        <v>184</v>
      </c>
      <c r="E676">
        <v>2022</v>
      </c>
      <c r="F676" t="s">
        <v>179</v>
      </c>
      <c r="G676">
        <v>9</v>
      </c>
      <c r="H676">
        <v>8198.0000686645508</v>
      </c>
    </row>
    <row r="677" spans="1:8" x14ac:dyDescent="0.25">
      <c r="A677" t="s">
        <v>2582</v>
      </c>
      <c r="B677" t="s">
        <v>26</v>
      </c>
      <c r="C677" t="s">
        <v>187</v>
      </c>
      <c r="D677" t="s">
        <v>184</v>
      </c>
      <c r="E677">
        <v>2022</v>
      </c>
      <c r="F677" t="s">
        <v>183</v>
      </c>
      <c r="G677">
        <v>8</v>
      </c>
      <c r="H677">
        <v>8187.9999828338623</v>
      </c>
    </row>
    <row r="678" spans="1:8" x14ac:dyDescent="0.25">
      <c r="A678" t="s">
        <v>2583</v>
      </c>
      <c r="B678" t="s">
        <v>26</v>
      </c>
      <c r="C678" t="s">
        <v>187</v>
      </c>
      <c r="D678" t="s">
        <v>184</v>
      </c>
      <c r="E678">
        <v>2023</v>
      </c>
      <c r="F678" t="s">
        <v>174</v>
      </c>
      <c r="G678">
        <v>4</v>
      </c>
      <c r="H678">
        <v>8272.0001602172852</v>
      </c>
    </row>
    <row r="679" spans="1:8" x14ac:dyDescent="0.25">
      <c r="A679" t="s">
        <v>2584</v>
      </c>
      <c r="B679" t="s">
        <v>26</v>
      </c>
      <c r="C679" t="s">
        <v>187</v>
      </c>
      <c r="D679" t="s">
        <v>184</v>
      </c>
      <c r="E679">
        <v>2023</v>
      </c>
      <c r="F679" t="s">
        <v>178</v>
      </c>
      <c r="G679">
        <v>8</v>
      </c>
      <c r="H679">
        <v>8315.0000152587891</v>
      </c>
    </row>
    <row r="680" spans="1:8" x14ac:dyDescent="0.25">
      <c r="A680" t="s">
        <v>2585</v>
      </c>
      <c r="B680" t="s">
        <v>26</v>
      </c>
      <c r="C680" t="s">
        <v>187</v>
      </c>
      <c r="D680" t="s">
        <v>184</v>
      </c>
      <c r="E680">
        <v>2023</v>
      </c>
      <c r="F680" t="s">
        <v>182</v>
      </c>
      <c r="G680">
        <v>12</v>
      </c>
      <c r="H680">
        <v>8358.0000705718994</v>
      </c>
    </row>
    <row r="681" spans="1:8" x14ac:dyDescent="0.25">
      <c r="A681" t="s">
        <v>2586</v>
      </c>
      <c r="B681" t="s">
        <v>26</v>
      </c>
      <c r="C681" t="s">
        <v>187</v>
      </c>
      <c r="D681" t="s">
        <v>184</v>
      </c>
      <c r="E681">
        <v>2023</v>
      </c>
      <c r="F681" t="s">
        <v>172</v>
      </c>
      <c r="G681">
        <v>2</v>
      </c>
      <c r="H681">
        <v>8250.9999809265137</v>
      </c>
    </row>
    <row r="682" spans="1:8" x14ac:dyDescent="0.25">
      <c r="A682" t="s">
        <v>2587</v>
      </c>
      <c r="B682" t="s">
        <v>26</v>
      </c>
      <c r="C682" t="s">
        <v>187</v>
      </c>
      <c r="D682" t="s">
        <v>184</v>
      </c>
      <c r="E682">
        <v>2023</v>
      </c>
      <c r="F682" t="s">
        <v>171</v>
      </c>
      <c r="G682">
        <v>1</v>
      </c>
      <c r="H682">
        <v>8239.9999217987061</v>
      </c>
    </row>
    <row r="683" spans="1:8" x14ac:dyDescent="0.25">
      <c r="A683" t="s">
        <v>2588</v>
      </c>
      <c r="B683" t="s">
        <v>26</v>
      </c>
      <c r="C683" t="s">
        <v>187</v>
      </c>
      <c r="D683" t="s">
        <v>184</v>
      </c>
      <c r="E683">
        <v>2023</v>
      </c>
      <c r="F683" t="s">
        <v>177</v>
      </c>
      <c r="G683">
        <v>7</v>
      </c>
      <c r="H683">
        <v>8303.9998950958252</v>
      </c>
    </row>
    <row r="684" spans="1:8" x14ac:dyDescent="0.25">
      <c r="A684" t="s">
        <v>2589</v>
      </c>
      <c r="B684" t="s">
        <v>26</v>
      </c>
      <c r="C684" t="s">
        <v>187</v>
      </c>
      <c r="D684" t="s">
        <v>184</v>
      </c>
      <c r="E684">
        <v>2023</v>
      </c>
      <c r="F684" t="s">
        <v>176</v>
      </c>
      <c r="G684">
        <v>6</v>
      </c>
      <c r="H684">
        <v>8294.0000057220459</v>
      </c>
    </row>
    <row r="685" spans="1:8" x14ac:dyDescent="0.25">
      <c r="A685" t="s">
        <v>2590</v>
      </c>
      <c r="B685" t="s">
        <v>26</v>
      </c>
      <c r="C685" t="s">
        <v>187</v>
      </c>
      <c r="D685" t="s">
        <v>184</v>
      </c>
      <c r="E685">
        <v>2023</v>
      </c>
      <c r="F685" t="s">
        <v>173</v>
      </c>
      <c r="G685">
        <v>3</v>
      </c>
      <c r="H685">
        <v>8262.000072479248</v>
      </c>
    </row>
    <row r="686" spans="1:8" x14ac:dyDescent="0.25">
      <c r="A686" t="s">
        <v>2591</v>
      </c>
      <c r="B686" t="s">
        <v>26</v>
      </c>
      <c r="C686" t="s">
        <v>187</v>
      </c>
      <c r="D686" t="s">
        <v>184</v>
      </c>
      <c r="E686">
        <v>2023</v>
      </c>
      <c r="F686" t="s">
        <v>175</v>
      </c>
      <c r="G686">
        <v>5</v>
      </c>
      <c r="H686">
        <v>8282.9999752044678</v>
      </c>
    </row>
    <row r="687" spans="1:8" x14ac:dyDescent="0.25">
      <c r="A687" t="s">
        <v>2592</v>
      </c>
      <c r="B687" t="s">
        <v>26</v>
      </c>
      <c r="C687" t="s">
        <v>187</v>
      </c>
      <c r="D687" t="s">
        <v>184</v>
      </c>
      <c r="E687">
        <v>2023</v>
      </c>
      <c r="F687" t="s">
        <v>181</v>
      </c>
      <c r="G687">
        <v>11</v>
      </c>
      <c r="H687">
        <v>8346.999979019165</v>
      </c>
    </row>
    <row r="688" spans="1:8" x14ac:dyDescent="0.25">
      <c r="A688" t="s">
        <v>2593</v>
      </c>
      <c r="B688" t="s">
        <v>26</v>
      </c>
      <c r="C688" t="s">
        <v>187</v>
      </c>
      <c r="D688" t="s">
        <v>184</v>
      </c>
      <c r="E688">
        <v>2023</v>
      </c>
      <c r="F688" t="s">
        <v>180</v>
      </c>
      <c r="G688">
        <v>10</v>
      </c>
      <c r="H688">
        <v>8337.0001068115234</v>
      </c>
    </row>
    <row r="689" spans="1:8" x14ac:dyDescent="0.25">
      <c r="A689" t="s">
        <v>2594</v>
      </c>
      <c r="B689" t="s">
        <v>26</v>
      </c>
      <c r="C689" t="s">
        <v>187</v>
      </c>
      <c r="D689" t="s">
        <v>184</v>
      </c>
      <c r="E689">
        <v>2023</v>
      </c>
      <c r="F689" t="s">
        <v>179</v>
      </c>
      <c r="G689">
        <v>9</v>
      </c>
      <c r="H689">
        <v>8326.0000457763672</v>
      </c>
    </row>
    <row r="690" spans="1:8" x14ac:dyDescent="0.25">
      <c r="A690" t="s">
        <v>2595</v>
      </c>
      <c r="B690" t="s">
        <v>26</v>
      </c>
      <c r="C690" t="s">
        <v>187</v>
      </c>
      <c r="D690" t="s">
        <v>184</v>
      </c>
      <c r="E690">
        <v>2023</v>
      </c>
      <c r="F690" t="s">
        <v>183</v>
      </c>
      <c r="G690">
        <v>8</v>
      </c>
      <c r="H690">
        <v>8315.0000152587891</v>
      </c>
    </row>
    <row r="691" spans="1:8" x14ac:dyDescent="0.25">
      <c r="A691" t="s">
        <v>2596</v>
      </c>
      <c r="B691" t="s">
        <v>26</v>
      </c>
      <c r="C691" t="s">
        <v>187</v>
      </c>
      <c r="D691" t="s">
        <v>184</v>
      </c>
      <c r="E691">
        <v>2024</v>
      </c>
      <c r="F691" t="s">
        <v>174</v>
      </c>
      <c r="G691">
        <v>4</v>
      </c>
      <c r="H691">
        <v>8400.9998970031738</v>
      </c>
    </row>
    <row r="692" spans="1:8" x14ac:dyDescent="0.25">
      <c r="A692" t="s">
        <v>2597</v>
      </c>
      <c r="B692" t="s">
        <v>26</v>
      </c>
      <c r="C692" t="s">
        <v>187</v>
      </c>
      <c r="D692" t="s">
        <v>184</v>
      </c>
      <c r="E692">
        <v>2024</v>
      </c>
      <c r="F692" t="s">
        <v>178</v>
      </c>
      <c r="G692">
        <v>8</v>
      </c>
      <c r="H692">
        <v>8445.0001544952393</v>
      </c>
    </row>
    <row r="693" spans="1:8" x14ac:dyDescent="0.25">
      <c r="A693" t="s">
        <v>2598</v>
      </c>
      <c r="B693" t="s">
        <v>26</v>
      </c>
      <c r="C693" t="s">
        <v>187</v>
      </c>
      <c r="D693" t="s">
        <v>184</v>
      </c>
      <c r="E693">
        <v>2024</v>
      </c>
      <c r="F693" t="s">
        <v>182</v>
      </c>
      <c r="G693">
        <v>12</v>
      </c>
      <c r="H693">
        <v>8488.000207901001</v>
      </c>
    </row>
    <row r="694" spans="1:8" x14ac:dyDescent="0.25">
      <c r="A694" t="s">
        <v>2599</v>
      </c>
      <c r="B694" t="s">
        <v>26</v>
      </c>
      <c r="C694" t="s">
        <v>187</v>
      </c>
      <c r="D694" t="s">
        <v>184</v>
      </c>
      <c r="E694">
        <v>2024</v>
      </c>
      <c r="F694" t="s">
        <v>172</v>
      </c>
      <c r="G694">
        <v>2</v>
      </c>
      <c r="H694">
        <v>8379.9999027252197</v>
      </c>
    </row>
    <row r="695" spans="1:8" x14ac:dyDescent="0.25">
      <c r="A695" t="s">
        <v>2600</v>
      </c>
      <c r="B695" t="s">
        <v>26</v>
      </c>
      <c r="C695" t="s">
        <v>187</v>
      </c>
      <c r="D695" t="s">
        <v>184</v>
      </c>
      <c r="E695">
        <v>2024</v>
      </c>
      <c r="F695" t="s">
        <v>171</v>
      </c>
      <c r="G695">
        <v>1</v>
      </c>
      <c r="H695">
        <v>8368.9998722076416</v>
      </c>
    </row>
    <row r="696" spans="1:8" x14ac:dyDescent="0.25">
      <c r="A696" t="s">
        <v>2601</v>
      </c>
      <c r="B696" t="s">
        <v>26</v>
      </c>
      <c r="C696" t="s">
        <v>187</v>
      </c>
      <c r="D696" t="s">
        <v>184</v>
      </c>
      <c r="E696">
        <v>2024</v>
      </c>
      <c r="F696" t="s">
        <v>177</v>
      </c>
      <c r="G696">
        <v>7</v>
      </c>
      <c r="H696">
        <v>8434.0002307891846</v>
      </c>
    </row>
    <row r="697" spans="1:8" x14ac:dyDescent="0.25">
      <c r="A697" t="s">
        <v>2602</v>
      </c>
      <c r="B697" t="s">
        <v>26</v>
      </c>
      <c r="C697" t="s">
        <v>187</v>
      </c>
      <c r="D697" t="s">
        <v>184</v>
      </c>
      <c r="E697">
        <v>2024</v>
      </c>
      <c r="F697" t="s">
        <v>176</v>
      </c>
      <c r="G697">
        <v>6</v>
      </c>
      <c r="H697">
        <v>8422.9999866485596</v>
      </c>
    </row>
    <row r="698" spans="1:8" x14ac:dyDescent="0.25">
      <c r="A698" t="s">
        <v>2603</v>
      </c>
      <c r="B698" t="s">
        <v>26</v>
      </c>
      <c r="C698" t="s">
        <v>187</v>
      </c>
      <c r="D698" t="s">
        <v>184</v>
      </c>
      <c r="E698">
        <v>2024</v>
      </c>
      <c r="F698" t="s">
        <v>173</v>
      </c>
      <c r="G698">
        <v>3</v>
      </c>
      <c r="H698">
        <v>8389.9997749328613</v>
      </c>
    </row>
    <row r="699" spans="1:8" x14ac:dyDescent="0.25">
      <c r="A699" t="s">
        <v>2604</v>
      </c>
      <c r="B699" t="s">
        <v>26</v>
      </c>
      <c r="C699" t="s">
        <v>187</v>
      </c>
      <c r="D699" t="s">
        <v>184</v>
      </c>
      <c r="E699">
        <v>2024</v>
      </c>
      <c r="F699" t="s">
        <v>175</v>
      </c>
      <c r="G699">
        <v>5</v>
      </c>
      <c r="H699">
        <v>8411.9999580383301</v>
      </c>
    </row>
    <row r="700" spans="1:8" x14ac:dyDescent="0.25">
      <c r="A700" t="s">
        <v>2605</v>
      </c>
      <c r="B700" t="s">
        <v>26</v>
      </c>
      <c r="C700" t="s">
        <v>187</v>
      </c>
      <c r="D700" t="s">
        <v>184</v>
      </c>
      <c r="E700">
        <v>2024</v>
      </c>
      <c r="F700" t="s">
        <v>181</v>
      </c>
      <c r="G700">
        <v>11</v>
      </c>
      <c r="H700">
        <v>8477.9998168945312</v>
      </c>
    </row>
    <row r="701" spans="1:8" x14ac:dyDescent="0.25">
      <c r="A701" t="s">
        <v>2606</v>
      </c>
      <c r="B701" t="s">
        <v>26</v>
      </c>
      <c r="C701" t="s">
        <v>187</v>
      </c>
      <c r="D701" t="s">
        <v>184</v>
      </c>
      <c r="E701">
        <v>2024</v>
      </c>
      <c r="F701" t="s">
        <v>180</v>
      </c>
      <c r="G701">
        <v>10</v>
      </c>
      <c r="H701">
        <v>8466.9998168945312</v>
      </c>
    </row>
    <row r="702" spans="1:8" x14ac:dyDescent="0.25">
      <c r="A702" t="s">
        <v>2607</v>
      </c>
      <c r="B702" t="s">
        <v>26</v>
      </c>
      <c r="C702" t="s">
        <v>187</v>
      </c>
      <c r="D702" t="s">
        <v>184</v>
      </c>
      <c r="E702">
        <v>2024</v>
      </c>
      <c r="F702" t="s">
        <v>179</v>
      </c>
      <c r="G702">
        <v>9</v>
      </c>
      <c r="H702">
        <v>8456.0002746582031</v>
      </c>
    </row>
    <row r="703" spans="1:8" x14ac:dyDescent="0.25">
      <c r="A703" t="s">
        <v>2608</v>
      </c>
      <c r="B703" t="s">
        <v>26</v>
      </c>
      <c r="C703" t="s">
        <v>187</v>
      </c>
      <c r="D703" t="s">
        <v>184</v>
      </c>
      <c r="E703">
        <v>2024</v>
      </c>
      <c r="F703" t="s">
        <v>183</v>
      </c>
      <c r="G703">
        <v>8</v>
      </c>
      <c r="H703">
        <v>8445.0001544952393</v>
      </c>
    </row>
    <row r="704" spans="1:8" x14ac:dyDescent="0.25">
      <c r="A704" t="s">
        <v>2609</v>
      </c>
      <c r="B704" t="s">
        <v>26</v>
      </c>
      <c r="C704" t="s">
        <v>187</v>
      </c>
      <c r="D704" t="s">
        <v>184</v>
      </c>
      <c r="E704">
        <v>2025</v>
      </c>
      <c r="F704" t="s">
        <v>174</v>
      </c>
      <c r="G704">
        <v>4</v>
      </c>
      <c r="H704">
        <v>8532.0002822875977</v>
      </c>
    </row>
    <row r="705" spans="1:8" x14ac:dyDescent="0.25">
      <c r="A705" t="s">
        <v>2610</v>
      </c>
      <c r="B705" t="s">
        <v>26</v>
      </c>
      <c r="C705" t="s">
        <v>187</v>
      </c>
      <c r="D705" t="s">
        <v>184</v>
      </c>
      <c r="E705">
        <v>2025</v>
      </c>
      <c r="F705" t="s">
        <v>178</v>
      </c>
      <c r="G705">
        <v>8</v>
      </c>
      <c r="H705">
        <v>8576.9998874664307</v>
      </c>
    </row>
    <row r="706" spans="1:8" x14ac:dyDescent="0.25">
      <c r="A706" t="s">
        <v>2611</v>
      </c>
      <c r="B706" t="s">
        <v>26</v>
      </c>
      <c r="C706" t="s">
        <v>187</v>
      </c>
      <c r="D706" t="s">
        <v>184</v>
      </c>
      <c r="E706">
        <v>2025</v>
      </c>
      <c r="F706" t="s">
        <v>182</v>
      </c>
      <c r="G706">
        <v>12</v>
      </c>
      <c r="H706">
        <v>8621.0000839233398</v>
      </c>
    </row>
    <row r="707" spans="1:8" x14ac:dyDescent="0.25">
      <c r="A707" t="s">
        <v>2612</v>
      </c>
      <c r="B707" t="s">
        <v>26</v>
      </c>
      <c r="C707" t="s">
        <v>187</v>
      </c>
      <c r="D707" t="s">
        <v>184</v>
      </c>
      <c r="E707">
        <v>2025</v>
      </c>
      <c r="F707" t="s">
        <v>172</v>
      </c>
      <c r="G707">
        <v>2</v>
      </c>
      <c r="H707">
        <v>8510.0002536773682</v>
      </c>
    </row>
    <row r="708" spans="1:8" x14ac:dyDescent="0.25">
      <c r="A708" t="s">
        <v>2613</v>
      </c>
      <c r="B708" t="s">
        <v>26</v>
      </c>
      <c r="C708" t="s">
        <v>187</v>
      </c>
      <c r="D708" t="s">
        <v>184</v>
      </c>
      <c r="E708">
        <v>2025</v>
      </c>
      <c r="F708" t="s">
        <v>171</v>
      </c>
      <c r="G708">
        <v>1</v>
      </c>
      <c r="H708">
        <v>8499.0001773834229</v>
      </c>
    </row>
    <row r="709" spans="1:8" x14ac:dyDescent="0.25">
      <c r="A709" t="s">
        <v>2614</v>
      </c>
      <c r="B709" t="s">
        <v>26</v>
      </c>
      <c r="C709" t="s">
        <v>187</v>
      </c>
      <c r="D709" t="s">
        <v>184</v>
      </c>
      <c r="E709">
        <v>2025</v>
      </c>
      <c r="F709" t="s">
        <v>177</v>
      </c>
      <c r="G709">
        <v>7</v>
      </c>
      <c r="H709">
        <v>8565.9998588562012</v>
      </c>
    </row>
    <row r="710" spans="1:8" x14ac:dyDescent="0.25">
      <c r="A710" t="s">
        <v>2615</v>
      </c>
      <c r="B710" t="s">
        <v>26</v>
      </c>
      <c r="C710" t="s">
        <v>187</v>
      </c>
      <c r="D710" t="s">
        <v>184</v>
      </c>
      <c r="E710">
        <v>2025</v>
      </c>
      <c r="F710" t="s">
        <v>176</v>
      </c>
      <c r="G710">
        <v>6</v>
      </c>
      <c r="H710">
        <v>8555.0000419616699</v>
      </c>
    </row>
    <row r="711" spans="1:8" x14ac:dyDescent="0.25">
      <c r="A711" t="s">
        <v>2616</v>
      </c>
      <c r="B711" t="s">
        <v>26</v>
      </c>
      <c r="C711" t="s">
        <v>187</v>
      </c>
      <c r="D711" t="s">
        <v>184</v>
      </c>
      <c r="E711">
        <v>2025</v>
      </c>
      <c r="F711" t="s">
        <v>173</v>
      </c>
      <c r="G711">
        <v>3</v>
      </c>
      <c r="H711">
        <v>8521.00022315979</v>
      </c>
    </row>
    <row r="712" spans="1:8" x14ac:dyDescent="0.25">
      <c r="A712" t="s">
        <v>2617</v>
      </c>
      <c r="B712" t="s">
        <v>26</v>
      </c>
      <c r="C712" t="s">
        <v>187</v>
      </c>
      <c r="D712" t="s">
        <v>184</v>
      </c>
      <c r="E712">
        <v>2025</v>
      </c>
      <c r="F712" t="s">
        <v>175</v>
      </c>
      <c r="G712">
        <v>5</v>
      </c>
      <c r="H712">
        <v>8542.9997024536133</v>
      </c>
    </row>
    <row r="713" spans="1:8" x14ac:dyDescent="0.25">
      <c r="A713" t="s">
        <v>2618</v>
      </c>
      <c r="B713" t="s">
        <v>26</v>
      </c>
      <c r="C713" t="s">
        <v>187</v>
      </c>
      <c r="D713" t="s">
        <v>184</v>
      </c>
      <c r="E713">
        <v>2025</v>
      </c>
      <c r="F713" t="s">
        <v>181</v>
      </c>
      <c r="G713">
        <v>11</v>
      </c>
      <c r="H713">
        <v>8610.0000534057617</v>
      </c>
    </row>
    <row r="714" spans="1:8" x14ac:dyDescent="0.25">
      <c r="A714" t="s">
        <v>2619</v>
      </c>
      <c r="B714" t="s">
        <v>26</v>
      </c>
      <c r="C714" t="s">
        <v>187</v>
      </c>
      <c r="D714" t="s">
        <v>184</v>
      </c>
      <c r="E714">
        <v>2025</v>
      </c>
      <c r="F714" t="s">
        <v>180</v>
      </c>
      <c r="G714">
        <v>10</v>
      </c>
      <c r="H714">
        <v>8599.0000553131104</v>
      </c>
    </row>
    <row r="715" spans="1:8" x14ac:dyDescent="0.25">
      <c r="A715" t="s">
        <v>2620</v>
      </c>
      <c r="B715" t="s">
        <v>26</v>
      </c>
      <c r="C715" t="s">
        <v>187</v>
      </c>
      <c r="D715" t="s">
        <v>184</v>
      </c>
      <c r="E715">
        <v>2025</v>
      </c>
      <c r="F715" t="s">
        <v>179</v>
      </c>
      <c r="G715">
        <v>9</v>
      </c>
      <c r="H715">
        <v>8588.0000247955322</v>
      </c>
    </row>
    <row r="716" spans="1:8" x14ac:dyDescent="0.25">
      <c r="A716" t="s">
        <v>2621</v>
      </c>
      <c r="B716" t="s">
        <v>26</v>
      </c>
      <c r="C716" t="s">
        <v>187</v>
      </c>
      <c r="D716" t="s">
        <v>184</v>
      </c>
      <c r="E716">
        <v>2025</v>
      </c>
      <c r="F716" t="s">
        <v>183</v>
      </c>
      <c r="G716">
        <v>8</v>
      </c>
      <c r="H716">
        <v>8576.9998874664307</v>
      </c>
    </row>
    <row r="717" spans="1:8" x14ac:dyDescent="0.25">
      <c r="A717" t="s">
        <v>2622</v>
      </c>
      <c r="B717" t="s">
        <v>26</v>
      </c>
      <c r="C717" t="s">
        <v>188</v>
      </c>
      <c r="D717" t="s">
        <v>184</v>
      </c>
      <c r="E717">
        <v>2015</v>
      </c>
      <c r="F717" t="s">
        <v>174</v>
      </c>
      <c r="G717">
        <v>4</v>
      </c>
      <c r="H717">
        <v>1251.980774244</v>
      </c>
    </row>
    <row r="718" spans="1:8" x14ac:dyDescent="0.25">
      <c r="A718" t="s">
        <v>2623</v>
      </c>
      <c r="B718" t="s">
        <v>26</v>
      </c>
      <c r="C718" t="s">
        <v>188</v>
      </c>
      <c r="D718" t="s">
        <v>184</v>
      </c>
      <c r="E718">
        <v>2015</v>
      </c>
      <c r="F718" t="s">
        <v>178</v>
      </c>
      <c r="G718">
        <v>8</v>
      </c>
      <c r="H718">
        <v>1253.3301628516351</v>
      </c>
    </row>
    <row r="719" spans="1:8" x14ac:dyDescent="0.25">
      <c r="A719" t="s">
        <v>2624</v>
      </c>
      <c r="B719" t="s">
        <v>26</v>
      </c>
      <c r="C719" t="s">
        <v>188</v>
      </c>
      <c r="D719" t="s">
        <v>184</v>
      </c>
      <c r="E719">
        <v>2015</v>
      </c>
      <c r="F719" t="s">
        <v>182</v>
      </c>
      <c r="G719">
        <v>12</v>
      </c>
      <c r="H719">
        <v>1254.7287891956789</v>
      </c>
    </row>
    <row r="720" spans="1:8" x14ac:dyDescent="0.25">
      <c r="A720" t="s">
        <v>2625</v>
      </c>
      <c r="B720" t="s">
        <v>26</v>
      </c>
      <c r="C720" t="s">
        <v>188</v>
      </c>
      <c r="D720" t="s">
        <v>184</v>
      </c>
      <c r="E720">
        <v>2015</v>
      </c>
      <c r="F720" t="s">
        <v>172</v>
      </c>
      <c r="G720">
        <v>2</v>
      </c>
      <c r="H720">
        <v>1251.3240000000001</v>
      </c>
    </row>
    <row r="721" spans="1:8" x14ac:dyDescent="0.25">
      <c r="A721" t="s">
        <v>2626</v>
      </c>
      <c r="B721" t="s">
        <v>26</v>
      </c>
      <c r="C721" t="s">
        <v>188</v>
      </c>
      <c r="D721" t="s">
        <v>184</v>
      </c>
      <c r="E721">
        <v>2015</v>
      </c>
      <c r="F721" t="s">
        <v>171</v>
      </c>
      <c r="G721">
        <v>1</v>
      </c>
      <c r="H721">
        <v>1251</v>
      </c>
    </row>
    <row r="722" spans="1:8" x14ac:dyDescent="0.25">
      <c r="A722" t="s">
        <v>2627</v>
      </c>
      <c r="B722" t="s">
        <v>26</v>
      </c>
      <c r="C722" t="s">
        <v>188</v>
      </c>
      <c r="D722" t="s">
        <v>184</v>
      </c>
      <c r="E722">
        <v>2015</v>
      </c>
      <c r="F722" t="s">
        <v>177</v>
      </c>
      <c r="G722">
        <v>7</v>
      </c>
      <c r="H722">
        <v>1252.9882684357137</v>
      </c>
    </row>
    <row r="723" spans="1:8" x14ac:dyDescent="0.25">
      <c r="A723" t="s">
        <v>2628</v>
      </c>
      <c r="B723" t="s">
        <v>26</v>
      </c>
      <c r="C723" t="s">
        <v>188</v>
      </c>
      <c r="D723" t="s">
        <v>184</v>
      </c>
      <c r="E723">
        <v>2015</v>
      </c>
      <c r="F723" t="s">
        <v>176</v>
      </c>
      <c r="G723">
        <v>6</v>
      </c>
      <c r="H723">
        <v>1252.6494236231058</v>
      </c>
    </row>
    <row r="724" spans="1:8" x14ac:dyDescent="0.25">
      <c r="A724" t="s">
        <v>2629</v>
      </c>
      <c r="B724" t="s">
        <v>26</v>
      </c>
      <c r="C724" t="s">
        <v>188</v>
      </c>
      <c r="D724" t="s">
        <v>184</v>
      </c>
      <c r="E724">
        <v>2015</v>
      </c>
      <c r="F724" t="s">
        <v>173</v>
      </c>
      <c r="G724">
        <v>3</v>
      </c>
      <c r="H724">
        <v>1251.6509160000001</v>
      </c>
    </row>
    <row r="725" spans="1:8" x14ac:dyDescent="0.25">
      <c r="A725" t="s">
        <v>2630</v>
      </c>
      <c r="B725" t="s">
        <v>26</v>
      </c>
      <c r="C725" t="s">
        <v>188</v>
      </c>
      <c r="D725" t="s">
        <v>184</v>
      </c>
      <c r="E725">
        <v>2015</v>
      </c>
      <c r="F725" t="s">
        <v>175</v>
      </c>
      <c r="G725">
        <v>5</v>
      </c>
      <c r="H725">
        <v>1252.3136012121961</v>
      </c>
    </row>
    <row r="726" spans="1:8" x14ac:dyDescent="0.25">
      <c r="A726" t="s">
        <v>2631</v>
      </c>
      <c r="B726" t="s">
        <v>26</v>
      </c>
      <c r="C726" t="s">
        <v>188</v>
      </c>
      <c r="D726" t="s">
        <v>184</v>
      </c>
      <c r="E726">
        <v>2015</v>
      </c>
      <c r="F726" t="s">
        <v>181</v>
      </c>
      <c r="G726">
        <v>11</v>
      </c>
      <c r="H726">
        <v>1254.3744194208909</v>
      </c>
    </row>
    <row r="727" spans="1:8" x14ac:dyDescent="0.25">
      <c r="A727" t="s">
        <v>2632</v>
      </c>
      <c r="B727" t="s">
        <v>26</v>
      </c>
      <c r="C727" t="s">
        <v>188</v>
      </c>
      <c r="D727" t="s">
        <v>184</v>
      </c>
      <c r="E727">
        <v>2015</v>
      </c>
      <c r="F727" t="s">
        <v>180</v>
      </c>
      <c r="G727">
        <v>10</v>
      </c>
      <c r="H727">
        <v>1254.0232105261555</v>
      </c>
    </row>
    <row r="728" spans="1:8" x14ac:dyDescent="0.25">
      <c r="A728" t="s">
        <v>2633</v>
      </c>
      <c r="B728" t="s">
        <v>26</v>
      </c>
      <c r="C728" t="s">
        <v>188</v>
      </c>
      <c r="D728" t="s">
        <v>184</v>
      </c>
      <c r="E728">
        <v>2015</v>
      </c>
      <c r="F728" t="s">
        <v>179</v>
      </c>
      <c r="G728">
        <v>9</v>
      </c>
      <c r="H728">
        <v>1253.6751343172998</v>
      </c>
    </row>
    <row r="729" spans="1:8" x14ac:dyDescent="0.25">
      <c r="A729" t="s">
        <v>2634</v>
      </c>
      <c r="B729" t="s">
        <v>26</v>
      </c>
      <c r="C729" t="s">
        <v>188</v>
      </c>
      <c r="D729" t="s">
        <v>184</v>
      </c>
      <c r="E729">
        <v>2015</v>
      </c>
      <c r="F729" t="s">
        <v>183</v>
      </c>
      <c r="G729">
        <v>8</v>
      </c>
      <c r="H729">
        <v>1253.3301628516351</v>
      </c>
    </row>
    <row r="730" spans="1:8" x14ac:dyDescent="0.25">
      <c r="A730" t="s">
        <v>2635</v>
      </c>
      <c r="B730" t="s">
        <v>26</v>
      </c>
      <c r="C730" t="s">
        <v>188</v>
      </c>
      <c r="D730" t="s">
        <v>184</v>
      </c>
      <c r="E730">
        <v>2016</v>
      </c>
      <c r="F730" t="s">
        <v>174</v>
      </c>
      <c r="G730">
        <v>4</v>
      </c>
      <c r="H730">
        <v>1260.7865985974715</v>
      </c>
    </row>
    <row r="731" spans="1:8" x14ac:dyDescent="0.25">
      <c r="A731" t="s">
        <v>2636</v>
      </c>
      <c r="B731" t="s">
        <v>26</v>
      </c>
      <c r="C731" t="s">
        <v>188</v>
      </c>
      <c r="D731" t="s">
        <v>184</v>
      </c>
      <c r="E731">
        <v>2016</v>
      </c>
      <c r="F731" t="s">
        <v>178</v>
      </c>
      <c r="G731">
        <v>8</v>
      </c>
      <c r="H731">
        <v>1266.9051910419541</v>
      </c>
    </row>
    <row r="732" spans="1:8" x14ac:dyDescent="0.25">
      <c r="A732" t="s">
        <v>2637</v>
      </c>
      <c r="B732" t="s">
        <v>26</v>
      </c>
      <c r="C732" t="s">
        <v>188</v>
      </c>
      <c r="D732" t="s">
        <v>184</v>
      </c>
      <c r="E732">
        <v>2016</v>
      </c>
      <c r="F732" t="s">
        <v>182</v>
      </c>
      <c r="G732">
        <v>12</v>
      </c>
      <c r="H732">
        <v>1273.0859926169853</v>
      </c>
    </row>
    <row r="733" spans="1:8" x14ac:dyDescent="0.25">
      <c r="A733" t="s">
        <v>2638</v>
      </c>
      <c r="B733" t="s">
        <v>26</v>
      </c>
      <c r="C733" t="s">
        <v>188</v>
      </c>
      <c r="D733" t="s">
        <v>184</v>
      </c>
      <c r="E733">
        <v>2016</v>
      </c>
      <c r="F733" t="s">
        <v>172</v>
      </c>
      <c r="G733">
        <v>2</v>
      </c>
      <c r="H733">
        <v>1257.7501834653178</v>
      </c>
    </row>
    <row r="734" spans="1:8" x14ac:dyDescent="0.25">
      <c r="A734" t="s">
        <v>2639</v>
      </c>
      <c r="B734" t="s">
        <v>26</v>
      </c>
      <c r="C734" t="s">
        <v>188</v>
      </c>
      <c r="D734" t="s">
        <v>184</v>
      </c>
      <c r="E734">
        <v>2016</v>
      </c>
      <c r="F734" t="s">
        <v>171</v>
      </c>
      <c r="G734">
        <v>1</v>
      </c>
      <c r="H734">
        <v>1256.2376195092443</v>
      </c>
    </row>
    <row r="735" spans="1:8" x14ac:dyDescent="0.25">
      <c r="A735" t="s">
        <v>2640</v>
      </c>
      <c r="B735" t="s">
        <v>26</v>
      </c>
      <c r="C735" t="s">
        <v>188</v>
      </c>
      <c r="D735" t="s">
        <v>184</v>
      </c>
      <c r="E735">
        <v>2016</v>
      </c>
      <c r="F735" t="s">
        <v>177</v>
      </c>
      <c r="G735">
        <v>7</v>
      </c>
      <c r="H735">
        <v>1265.3697672728581</v>
      </c>
    </row>
    <row r="736" spans="1:8" x14ac:dyDescent="0.25">
      <c r="A736" t="s">
        <v>2641</v>
      </c>
      <c r="B736" t="s">
        <v>26</v>
      </c>
      <c r="C736" t="s">
        <v>188</v>
      </c>
      <c r="D736" t="s">
        <v>184</v>
      </c>
      <c r="E736">
        <v>2016</v>
      </c>
      <c r="F736" t="s">
        <v>176</v>
      </c>
      <c r="G736">
        <v>6</v>
      </c>
      <c r="H736">
        <v>1263.8382088241303</v>
      </c>
    </row>
    <row r="737" spans="1:8" x14ac:dyDescent="0.25">
      <c r="A737" t="s">
        <v>2642</v>
      </c>
      <c r="B737" t="s">
        <v>26</v>
      </c>
      <c r="C737" t="s">
        <v>188</v>
      </c>
      <c r="D737" t="s">
        <v>184</v>
      </c>
      <c r="E737">
        <v>2016</v>
      </c>
      <c r="F737" t="s">
        <v>173</v>
      </c>
      <c r="G737">
        <v>3</v>
      </c>
      <c r="H737">
        <v>1259.2665025960405</v>
      </c>
    </row>
    <row r="738" spans="1:8" x14ac:dyDescent="0.25">
      <c r="A738" t="s">
        <v>2643</v>
      </c>
      <c r="B738" t="s">
        <v>26</v>
      </c>
      <c r="C738" t="s">
        <v>188</v>
      </c>
      <c r="D738" t="s">
        <v>184</v>
      </c>
      <c r="E738">
        <v>2016</v>
      </c>
      <c r="F738" t="s">
        <v>175</v>
      </c>
      <c r="G738">
        <v>5</v>
      </c>
      <c r="H738">
        <v>1262.3104933308948</v>
      </c>
    </row>
    <row r="739" spans="1:8" x14ac:dyDescent="0.25">
      <c r="A739" t="s">
        <v>2644</v>
      </c>
      <c r="B739" t="s">
        <v>26</v>
      </c>
      <c r="C739" t="s">
        <v>188</v>
      </c>
      <c r="D739" t="s">
        <v>184</v>
      </c>
      <c r="E739">
        <v>2016</v>
      </c>
      <c r="F739" t="s">
        <v>181</v>
      </c>
      <c r="G739">
        <v>11</v>
      </c>
      <c r="H739">
        <v>1271.5348804864539</v>
      </c>
    </row>
    <row r="740" spans="1:8" x14ac:dyDescent="0.25">
      <c r="A740" t="s">
        <v>2645</v>
      </c>
      <c r="B740" t="s">
        <v>26</v>
      </c>
      <c r="C740" t="s">
        <v>188</v>
      </c>
      <c r="D740" t="s">
        <v>184</v>
      </c>
      <c r="E740">
        <v>2016</v>
      </c>
      <c r="F740" t="s">
        <v>180</v>
      </c>
      <c r="G740">
        <v>10</v>
      </c>
      <c r="H740">
        <v>1269.9877248548082</v>
      </c>
    </row>
    <row r="741" spans="1:8" x14ac:dyDescent="0.25">
      <c r="A741" t="s">
        <v>2646</v>
      </c>
      <c r="B741" t="s">
        <v>26</v>
      </c>
      <c r="C741" t="s">
        <v>188</v>
      </c>
      <c r="D741" t="s">
        <v>184</v>
      </c>
      <c r="E741">
        <v>2016</v>
      </c>
      <c r="F741" t="s">
        <v>179</v>
      </c>
      <c r="G741">
        <v>9</v>
      </c>
      <c r="H741">
        <v>1268.4445026668334</v>
      </c>
    </row>
    <row r="742" spans="1:8" x14ac:dyDescent="0.25">
      <c r="A742" t="s">
        <v>2647</v>
      </c>
      <c r="B742" t="s">
        <v>26</v>
      </c>
      <c r="C742" t="s">
        <v>188</v>
      </c>
      <c r="D742" t="s">
        <v>184</v>
      </c>
      <c r="E742">
        <v>2016</v>
      </c>
      <c r="F742" t="s">
        <v>183</v>
      </c>
      <c r="G742">
        <v>8</v>
      </c>
      <c r="H742">
        <v>1266.9051910419541</v>
      </c>
    </row>
    <row r="743" spans="1:8" x14ac:dyDescent="0.25">
      <c r="A743" t="s">
        <v>2648</v>
      </c>
      <c r="B743" t="s">
        <v>26</v>
      </c>
      <c r="C743" t="s">
        <v>188</v>
      </c>
      <c r="D743" t="s">
        <v>184</v>
      </c>
      <c r="E743">
        <v>2017</v>
      </c>
      <c r="F743" t="s">
        <v>174</v>
      </c>
      <c r="G743">
        <v>4</v>
      </c>
      <c r="H743">
        <v>1277.9147131393272</v>
      </c>
    </row>
    <row r="744" spans="1:8" x14ac:dyDescent="0.25">
      <c r="A744" t="s">
        <v>2649</v>
      </c>
      <c r="B744" t="s">
        <v>26</v>
      </c>
      <c r="C744" t="s">
        <v>188</v>
      </c>
      <c r="D744" t="s">
        <v>184</v>
      </c>
      <c r="E744">
        <v>2017</v>
      </c>
      <c r="F744" t="s">
        <v>178</v>
      </c>
      <c r="G744">
        <v>8</v>
      </c>
      <c r="H744">
        <v>1282.7627775354013</v>
      </c>
    </row>
    <row r="745" spans="1:8" x14ac:dyDescent="0.25">
      <c r="A745" t="s">
        <v>2650</v>
      </c>
      <c r="B745" t="s">
        <v>26</v>
      </c>
      <c r="C745" t="s">
        <v>188</v>
      </c>
      <c r="D745" t="s">
        <v>184</v>
      </c>
      <c r="E745">
        <v>2017</v>
      </c>
      <c r="F745" t="s">
        <v>182</v>
      </c>
      <c r="G745">
        <v>12</v>
      </c>
      <c r="H745">
        <v>1287.6302632968434</v>
      </c>
    </row>
    <row r="746" spans="1:8" x14ac:dyDescent="0.25">
      <c r="A746" t="s">
        <v>2651</v>
      </c>
      <c r="B746" t="s">
        <v>26</v>
      </c>
      <c r="C746" t="s">
        <v>188</v>
      </c>
      <c r="D746" t="s">
        <v>184</v>
      </c>
      <c r="E746">
        <v>2017</v>
      </c>
      <c r="F746" t="s">
        <v>172</v>
      </c>
      <c r="G746">
        <v>2</v>
      </c>
      <c r="H746">
        <v>1275.4979397250745</v>
      </c>
    </row>
    <row r="747" spans="1:8" x14ac:dyDescent="0.25">
      <c r="A747" t="s">
        <v>2652</v>
      </c>
      <c r="B747" t="s">
        <v>26</v>
      </c>
      <c r="C747" t="s">
        <v>188</v>
      </c>
      <c r="D747" t="s">
        <v>184</v>
      </c>
      <c r="E747">
        <v>2017</v>
      </c>
      <c r="F747" t="s">
        <v>171</v>
      </c>
      <c r="G747">
        <v>1</v>
      </c>
      <c r="H747">
        <v>1274.2913634855956</v>
      </c>
    </row>
    <row r="748" spans="1:8" x14ac:dyDescent="0.25">
      <c r="A748" t="s">
        <v>2653</v>
      </c>
      <c r="B748" t="s">
        <v>26</v>
      </c>
      <c r="C748" t="s">
        <v>188</v>
      </c>
      <c r="D748" t="s">
        <v>184</v>
      </c>
      <c r="E748">
        <v>2017</v>
      </c>
      <c r="F748" t="s">
        <v>177</v>
      </c>
      <c r="G748">
        <v>7</v>
      </c>
      <c r="H748">
        <v>1281.5489437156923</v>
      </c>
    </row>
    <row r="749" spans="1:8" x14ac:dyDescent="0.25">
      <c r="A749" t="s">
        <v>2654</v>
      </c>
      <c r="B749" t="s">
        <v>26</v>
      </c>
      <c r="C749" t="s">
        <v>188</v>
      </c>
      <c r="D749" t="s">
        <v>184</v>
      </c>
      <c r="E749">
        <v>2017</v>
      </c>
      <c r="F749" t="s">
        <v>176</v>
      </c>
      <c r="G749">
        <v>6</v>
      </c>
      <c r="H749">
        <v>1280.3363225171815</v>
      </c>
    </row>
    <row r="750" spans="1:8" x14ac:dyDescent="0.25">
      <c r="A750" t="s">
        <v>2655</v>
      </c>
      <c r="B750" t="s">
        <v>26</v>
      </c>
      <c r="C750" t="s">
        <v>188</v>
      </c>
      <c r="D750" t="s">
        <v>184</v>
      </c>
      <c r="E750">
        <v>2017</v>
      </c>
      <c r="F750" t="s">
        <v>173</v>
      </c>
      <c r="G750">
        <v>3</v>
      </c>
      <c r="H750">
        <v>1276.7057225407932</v>
      </c>
    </row>
    <row r="751" spans="1:8" x14ac:dyDescent="0.25">
      <c r="A751" t="s">
        <v>2656</v>
      </c>
      <c r="B751" t="s">
        <v>26</v>
      </c>
      <c r="C751" t="s">
        <v>188</v>
      </c>
      <c r="D751" t="s">
        <v>184</v>
      </c>
      <c r="E751">
        <v>2017</v>
      </c>
      <c r="F751" t="s">
        <v>175</v>
      </c>
      <c r="G751">
        <v>5</v>
      </c>
      <c r="H751">
        <v>1279.12491272846</v>
      </c>
    </row>
    <row r="752" spans="1:8" x14ac:dyDescent="0.25">
      <c r="A752" t="s">
        <v>2657</v>
      </c>
      <c r="B752" t="s">
        <v>26</v>
      </c>
      <c r="C752" t="s">
        <v>188</v>
      </c>
      <c r="D752" t="s">
        <v>184</v>
      </c>
      <c r="E752">
        <v>2017</v>
      </c>
      <c r="F752" t="s">
        <v>181</v>
      </c>
      <c r="G752">
        <v>11</v>
      </c>
      <c r="H752">
        <v>1286.411566853996</v>
      </c>
    </row>
    <row r="753" spans="1:8" x14ac:dyDescent="0.25">
      <c r="A753" t="s">
        <v>2658</v>
      </c>
      <c r="B753" t="s">
        <v>26</v>
      </c>
      <c r="C753" t="s">
        <v>188</v>
      </c>
      <c r="D753" t="s">
        <v>184</v>
      </c>
      <c r="E753">
        <v>2017</v>
      </c>
      <c r="F753" t="s">
        <v>180</v>
      </c>
      <c r="G753">
        <v>10</v>
      </c>
      <c r="H753">
        <v>1285.1940878901125</v>
      </c>
    </row>
    <row r="754" spans="1:8" x14ac:dyDescent="0.25">
      <c r="A754" t="s">
        <v>2659</v>
      </c>
      <c r="B754" t="s">
        <v>26</v>
      </c>
      <c r="C754" t="s">
        <v>188</v>
      </c>
      <c r="D754" t="s">
        <v>184</v>
      </c>
      <c r="E754">
        <v>2017</v>
      </c>
      <c r="F754" t="s">
        <v>179</v>
      </c>
      <c r="G754">
        <v>9</v>
      </c>
      <c r="H754">
        <v>1283.97782518893</v>
      </c>
    </row>
    <row r="755" spans="1:8" x14ac:dyDescent="0.25">
      <c r="A755" t="s">
        <v>2660</v>
      </c>
      <c r="B755" t="s">
        <v>26</v>
      </c>
      <c r="C755" t="s">
        <v>188</v>
      </c>
      <c r="D755" t="s">
        <v>184</v>
      </c>
      <c r="E755">
        <v>2017</v>
      </c>
      <c r="F755" t="s">
        <v>183</v>
      </c>
      <c r="G755">
        <v>8</v>
      </c>
      <c r="H755">
        <v>1282.7627775354013</v>
      </c>
    </row>
    <row r="756" spans="1:8" x14ac:dyDescent="0.25">
      <c r="A756" t="s">
        <v>2661</v>
      </c>
      <c r="B756" t="s">
        <v>26</v>
      </c>
      <c r="C756" t="s">
        <v>188</v>
      </c>
      <c r="D756" t="s">
        <v>184</v>
      </c>
      <c r="E756">
        <v>2018</v>
      </c>
      <c r="F756" t="s">
        <v>174</v>
      </c>
      <c r="G756">
        <v>4</v>
      </c>
      <c r="H756">
        <v>1292.5172482257201</v>
      </c>
    </row>
    <row r="757" spans="1:8" x14ac:dyDescent="0.25">
      <c r="A757" t="s">
        <v>2662</v>
      </c>
      <c r="B757" t="s">
        <v>26</v>
      </c>
      <c r="C757" t="s">
        <v>188</v>
      </c>
      <c r="D757" t="s">
        <v>184</v>
      </c>
      <c r="E757">
        <v>2018</v>
      </c>
      <c r="F757" t="s">
        <v>178</v>
      </c>
      <c r="G757">
        <v>8</v>
      </c>
      <c r="H757">
        <v>1297.4238104357751</v>
      </c>
    </row>
    <row r="758" spans="1:8" x14ac:dyDescent="0.25">
      <c r="A758" t="s">
        <v>2663</v>
      </c>
      <c r="B758" t="s">
        <v>26</v>
      </c>
      <c r="C758" t="s">
        <v>188</v>
      </c>
      <c r="D758" t="s">
        <v>184</v>
      </c>
      <c r="E758">
        <v>2018</v>
      </c>
      <c r="F758" t="s">
        <v>182</v>
      </c>
      <c r="G758">
        <v>12</v>
      </c>
      <c r="H758">
        <v>1302.3500283536748</v>
      </c>
    </row>
    <row r="759" spans="1:8" x14ac:dyDescent="0.25">
      <c r="A759" t="s">
        <v>2664</v>
      </c>
      <c r="B759" t="s">
        <v>26</v>
      </c>
      <c r="C759" t="s">
        <v>188</v>
      </c>
      <c r="D759" t="s">
        <v>184</v>
      </c>
      <c r="E759">
        <v>2018</v>
      </c>
      <c r="F759" t="s">
        <v>172</v>
      </c>
      <c r="G759">
        <v>2</v>
      </c>
      <c r="H759">
        <v>1290.0713134905632</v>
      </c>
    </row>
    <row r="760" spans="1:8" x14ac:dyDescent="0.25">
      <c r="A760" t="s">
        <v>2665</v>
      </c>
      <c r="B760" t="s">
        <v>26</v>
      </c>
      <c r="C760" t="s">
        <v>188</v>
      </c>
      <c r="D760" t="s">
        <v>184</v>
      </c>
      <c r="E760">
        <v>2018</v>
      </c>
      <c r="F760" t="s">
        <v>171</v>
      </c>
      <c r="G760">
        <v>1</v>
      </c>
      <c r="H760">
        <v>1288.8501784361335</v>
      </c>
    </row>
    <row r="761" spans="1:8" x14ac:dyDescent="0.25">
      <c r="A761" t="s">
        <v>2666</v>
      </c>
      <c r="B761" t="s">
        <v>26</v>
      </c>
      <c r="C761" t="s">
        <v>188</v>
      </c>
      <c r="D761" t="s">
        <v>184</v>
      </c>
      <c r="E761">
        <v>2018</v>
      </c>
      <c r="F761" t="s">
        <v>177</v>
      </c>
      <c r="G761">
        <v>7</v>
      </c>
      <c r="H761">
        <v>1296.1953302295524</v>
      </c>
    </row>
    <row r="762" spans="1:8" x14ac:dyDescent="0.25">
      <c r="A762" t="s">
        <v>2667</v>
      </c>
      <c r="B762" t="s">
        <v>26</v>
      </c>
      <c r="C762" t="s">
        <v>188</v>
      </c>
      <c r="D762" t="s">
        <v>184</v>
      </c>
      <c r="E762">
        <v>2018</v>
      </c>
      <c r="F762" t="s">
        <v>176</v>
      </c>
      <c r="G762">
        <v>6</v>
      </c>
      <c r="H762">
        <v>1294.9680772762827</v>
      </c>
    </row>
    <row r="763" spans="1:8" x14ac:dyDescent="0.25">
      <c r="A763" t="s">
        <v>2668</v>
      </c>
      <c r="B763" t="s">
        <v>26</v>
      </c>
      <c r="C763" t="s">
        <v>188</v>
      </c>
      <c r="D763" t="s">
        <v>184</v>
      </c>
      <c r="E763">
        <v>2018</v>
      </c>
      <c r="F763" t="s">
        <v>173</v>
      </c>
      <c r="G763">
        <v>3</v>
      </c>
      <c r="H763">
        <v>1291.2936696800468</v>
      </c>
    </row>
    <row r="764" spans="1:8" x14ac:dyDescent="0.25">
      <c r="A764" t="s">
        <v>2669</v>
      </c>
      <c r="B764" t="s">
        <v>26</v>
      </c>
      <c r="C764" t="s">
        <v>188</v>
      </c>
      <c r="D764" t="s">
        <v>184</v>
      </c>
      <c r="E764">
        <v>2018</v>
      </c>
      <c r="F764" t="s">
        <v>175</v>
      </c>
      <c r="G764">
        <v>5</v>
      </c>
      <c r="H764">
        <v>1293.7420503499395</v>
      </c>
    </row>
    <row r="765" spans="1:8" x14ac:dyDescent="0.25">
      <c r="A765" t="s">
        <v>2670</v>
      </c>
      <c r="B765" t="s">
        <v>26</v>
      </c>
      <c r="C765" t="s">
        <v>188</v>
      </c>
      <c r="D765" t="s">
        <v>184</v>
      </c>
      <c r="E765">
        <v>2018</v>
      </c>
      <c r="F765" t="s">
        <v>181</v>
      </c>
      <c r="G765">
        <v>11</v>
      </c>
      <c r="H765">
        <v>1301.1166268508305</v>
      </c>
    </row>
    <row r="766" spans="1:8" x14ac:dyDescent="0.25">
      <c r="A766" t="s">
        <v>2671</v>
      </c>
      <c r="B766" t="s">
        <v>26</v>
      </c>
      <c r="C766" t="s">
        <v>188</v>
      </c>
      <c r="D766" t="s">
        <v>184</v>
      </c>
      <c r="E766">
        <v>2018</v>
      </c>
      <c r="F766" t="s">
        <v>180</v>
      </c>
      <c r="G766">
        <v>10</v>
      </c>
      <c r="H766">
        <v>1299.8844575173198</v>
      </c>
    </row>
    <row r="767" spans="1:8" x14ac:dyDescent="0.25">
      <c r="A767" t="s">
        <v>2672</v>
      </c>
      <c r="B767" t="s">
        <v>26</v>
      </c>
      <c r="C767" t="s">
        <v>188</v>
      </c>
      <c r="D767" t="s">
        <v>184</v>
      </c>
      <c r="E767">
        <v>2018</v>
      </c>
      <c r="F767" t="s">
        <v>179</v>
      </c>
      <c r="G767">
        <v>9</v>
      </c>
      <c r="H767">
        <v>1298.6535191222044</v>
      </c>
    </row>
    <row r="768" spans="1:8" x14ac:dyDescent="0.25">
      <c r="A768" t="s">
        <v>2673</v>
      </c>
      <c r="B768" t="s">
        <v>26</v>
      </c>
      <c r="C768" t="s">
        <v>188</v>
      </c>
      <c r="D768" t="s">
        <v>184</v>
      </c>
      <c r="E768">
        <v>2018</v>
      </c>
      <c r="F768" t="s">
        <v>183</v>
      </c>
      <c r="G768">
        <v>8</v>
      </c>
      <c r="H768">
        <v>1297.4238104357751</v>
      </c>
    </row>
    <row r="769" spans="1:8" x14ac:dyDescent="0.25">
      <c r="A769" t="s">
        <v>2674</v>
      </c>
      <c r="B769" t="s">
        <v>26</v>
      </c>
      <c r="C769" t="s">
        <v>188</v>
      </c>
      <c r="D769" t="s">
        <v>184</v>
      </c>
      <c r="E769">
        <v>2019</v>
      </c>
      <c r="F769" t="s">
        <v>174</v>
      </c>
      <c r="G769">
        <v>4</v>
      </c>
      <c r="H769">
        <v>1307.2959807202633</v>
      </c>
    </row>
    <row r="770" spans="1:8" x14ac:dyDescent="0.25">
      <c r="A770" t="s">
        <v>2675</v>
      </c>
      <c r="B770" t="s">
        <v>26</v>
      </c>
      <c r="C770" t="s">
        <v>188</v>
      </c>
      <c r="D770" t="s">
        <v>184</v>
      </c>
      <c r="E770">
        <v>2019</v>
      </c>
      <c r="F770" t="s">
        <v>178</v>
      </c>
      <c r="G770">
        <v>8</v>
      </c>
      <c r="H770">
        <v>1312.2617465918208</v>
      </c>
    </row>
    <row r="771" spans="1:8" x14ac:dyDescent="0.25">
      <c r="A771" t="s">
        <v>2676</v>
      </c>
      <c r="B771" t="s">
        <v>26</v>
      </c>
      <c r="C771" t="s">
        <v>188</v>
      </c>
      <c r="D771" t="s">
        <v>184</v>
      </c>
      <c r="E771">
        <v>2019</v>
      </c>
      <c r="F771" t="s">
        <v>182</v>
      </c>
      <c r="G771">
        <v>12</v>
      </c>
      <c r="H771">
        <v>1317.2474053413284</v>
      </c>
    </row>
    <row r="772" spans="1:8" x14ac:dyDescent="0.25">
      <c r="A772" t="s">
        <v>2677</v>
      </c>
      <c r="B772" t="s">
        <v>26</v>
      </c>
      <c r="C772" t="s">
        <v>188</v>
      </c>
      <c r="D772" t="s">
        <v>184</v>
      </c>
      <c r="E772">
        <v>2019</v>
      </c>
      <c r="F772" t="s">
        <v>172</v>
      </c>
      <c r="G772">
        <v>2</v>
      </c>
      <c r="H772">
        <v>1304.8205327972735</v>
      </c>
    </row>
    <row r="773" spans="1:8" x14ac:dyDescent="0.25">
      <c r="A773" t="s">
        <v>2678</v>
      </c>
      <c r="B773" t="s">
        <v>26</v>
      </c>
      <c r="C773" t="s">
        <v>188</v>
      </c>
      <c r="D773" t="s">
        <v>184</v>
      </c>
      <c r="E773">
        <v>2019</v>
      </c>
      <c r="F773" t="s">
        <v>171</v>
      </c>
      <c r="G773">
        <v>1</v>
      </c>
      <c r="H773">
        <v>1303.5846632580219</v>
      </c>
    </row>
    <row r="774" spans="1:8" x14ac:dyDescent="0.25">
      <c r="A774" t="s">
        <v>2679</v>
      </c>
      <c r="B774" t="s">
        <v>26</v>
      </c>
      <c r="C774" t="s">
        <v>188</v>
      </c>
      <c r="D774" t="s">
        <v>184</v>
      </c>
      <c r="E774">
        <v>2019</v>
      </c>
      <c r="F774" t="s">
        <v>177</v>
      </c>
      <c r="G774">
        <v>7</v>
      </c>
      <c r="H774">
        <v>1311.0184432725553</v>
      </c>
    </row>
    <row r="775" spans="1:8" x14ac:dyDescent="0.25">
      <c r="A775" t="s">
        <v>2680</v>
      </c>
      <c r="B775" t="s">
        <v>26</v>
      </c>
      <c r="C775" t="s">
        <v>188</v>
      </c>
      <c r="D775" t="s">
        <v>184</v>
      </c>
      <c r="E775">
        <v>2019</v>
      </c>
      <c r="F775" t="s">
        <v>176</v>
      </c>
      <c r="G775">
        <v>6</v>
      </c>
      <c r="H775">
        <v>1309.7763820145472</v>
      </c>
    </row>
    <row r="776" spans="1:8" x14ac:dyDescent="0.25">
      <c r="A776" t="s">
        <v>2681</v>
      </c>
      <c r="B776" t="s">
        <v>26</v>
      </c>
      <c r="C776" t="s">
        <v>188</v>
      </c>
      <c r="D776" t="s">
        <v>184</v>
      </c>
      <c r="E776">
        <v>2019</v>
      </c>
      <c r="F776" t="s">
        <v>173</v>
      </c>
      <c r="G776">
        <v>3</v>
      </c>
      <c r="H776">
        <v>1306.0576382060642</v>
      </c>
    </row>
    <row r="777" spans="1:8" x14ac:dyDescent="0.25">
      <c r="A777" t="s">
        <v>2682</v>
      </c>
      <c r="B777" t="s">
        <v>26</v>
      </c>
      <c r="C777" t="s">
        <v>188</v>
      </c>
      <c r="D777" t="s">
        <v>184</v>
      </c>
      <c r="E777">
        <v>2019</v>
      </c>
      <c r="F777" t="s">
        <v>175</v>
      </c>
      <c r="G777">
        <v>5</v>
      </c>
      <c r="H777">
        <v>1308.535561576977</v>
      </c>
    </row>
    <row r="778" spans="1:8" x14ac:dyDescent="0.25">
      <c r="A778" t="s">
        <v>2683</v>
      </c>
      <c r="B778" t="s">
        <v>26</v>
      </c>
      <c r="C778" t="s">
        <v>188</v>
      </c>
      <c r="D778" t="s">
        <v>184</v>
      </c>
      <c r="E778">
        <v>2019</v>
      </c>
      <c r="F778" t="s">
        <v>181</v>
      </c>
      <c r="G778">
        <v>11</v>
      </c>
      <c r="H778">
        <v>1315.999121343991</v>
      </c>
    </row>
    <row r="779" spans="1:8" x14ac:dyDescent="0.25">
      <c r="A779" t="s">
        <v>2684</v>
      </c>
      <c r="B779" t="s">
        <v>26</v>
      </c>
      <c r="C779" t="s">
        <v>188</v>
      </c>
      <c r="D779" t="s">
        <v>184</v>
      </c>
      <c r="E779">
        <v>2019</v>
      </c>
      <c r="F779" t="s">
        <v>180</v>
      </c>
      <c r="G779">
        <v>10</v>
      </c>
      <c r="H779">
        <v>1314.7520843836141</v>
      </c>
    </row>
    <row r="780" spans="1:8" x14ac:dyDescent="0.25">
      <c r="A780" t="s">
        <v>2685</v>
      </c>
      <c r="B780" t="s">
        <v>26</v>
      </c>
      <c r="C780" t="s">
        <v>188</v>
      </c>
      <c r="D780" t="s">
        <v>184</v>
      </c>
      <c r="E780">
        <v>2019</v>
      </c>
      <c r="F780" t="s">
        <v>179</v>
      </c>
      <c r="G780">
        <v>9</v>
      </c>
      <c r="H780">
        <v>1313.5062932144062</v>
      </c>
    </row>
    <row r="781" spans="1:8" x14ac:dyDescent="0.25">
      <c r="A781" t="s">
        <v>2686</v>
      </c>
      <c r="B781" t="s">
        <v>26</v>
      </c>
      <c r="C781" t="s">
        <v>188</v>
      </c>
      <c r="D781" t="s">
        <v>184</v>
      </c>
      <c r="E781">
        <v>2019</v>
      </c>
      <c r="F781" t="s">
        <v>183</v>
      </c>
      <c r="G781">
        <v>8</v>
      </c>
      <c r="H781">
        <v>1312.2617465918208</v>
      </c>
    </row>
    <row r="782" spans="1:8" x14ac:dyDescent="0.25">
      <c r="A782" t="s">
        <v>2687</v>
      </c>
      <c r="B782" t="s">
        <v>26</v>
      </c>
      <c r="C782" t="s">
        <v>188</v>
      </c>
      <c r="D782" t="s">
        <v>184</v>
      </c>
      <c r="E782">
        <v>2020</v>
      </c>
      <c r="F782" t="s">
        <v>174</v>
      </c>
      <c r="G782">
        <v>4</v>
      </c>
      <c r="H782">
        <v>1322.2530366597337</v>
      </c>
    </row>
    <row r="783" spans="1:8" x14ac:dyDescent="0.25">
      <c r="A783" t="s">
        <v>2688</v>
      </c>
      <c r="B783" t="s">
        <v>26</v>
      </c>
      <c r="C783" t="s">
        <v>188</v>
      </c>
      <c r="D783" t="s">
        <v>184</v>
      </c>
      <c r="E783">
        <v>2020</v>
      </c>
      <c r="F783" t="s">
        <v>178</v>
      </c>
      <c r="G783">
        <v>8</v>
      </c>
      <c r="H783">
        <v>1327.2787205572286</v>
      </c>
    </row>
    <row r="784" spans="1:8" x14ac:dyDescent="0.25">
      <c r="A784" t="s">
        <v>2689</v>
      </c>
      <c r="B784" t="s">
        <v>26</v>
      </c>
      <c r="C784" t="s">
        <v>188</v>
      </c>
      <c r="D784" t="s">
        <v>184</v>
      </c>
      <c r="E784">
        <v>2020</v>
      </c>
      <c r="F784" t="s">
        <v>182</v>
      </c>
      <c r="G784">
        <v>12</v>
      </c>
      <c r="H784">
        <v>1332.3245373645241</v>
      </c>
    </row>
    <row r="785" spans="1:8" x14ac:dyDescent="0.25">
      <c r="A785" t="s">
        <v>2690</v>
      </c>
      <c r="B785" t="s">
        <v>26</v>
      </c>
      <c r="C785" t="s">
        <v>188</v>
      </c>
      <c r="D785" t="s">
        <v>184</v>
      </c>
      <c r="E785">
        <v>2020</v>
      </c>
      <c r="F785" t="s">
        <v>172</v>
      </c>
      <c r="G785">
        <v>2</v>
      </c>
      <c r="H785">
        <v>1319.7477194362791</v>
      </c>
    </row>
    <row r="786" spans="1:8" x14ac:dyDescent="0.25">
      <c r="A786" t="s">
        <v>2691</v>
      </c>
      <c r="B786" t="s">
        <v>26</v>
      </c>
      <c r="C786" t="s">
        <v>188</v>
      </c>
      <c r="D786" t="s">
        <v>184</v>
      </c>
      <c r="E786">
        <v>2020</v>
      </c>
      <c r="F786" t="s">
        <v>171</v>
      </c>
      <c r="G786">
        <v>1</v>
      </c>
      <c r="H786">
        <v>1318.4969376226632</v>
      </c>
    </row>
    <row r="787" spans="1:8" x14ac:dyDescent="0.25">
      <c r="A787" t="s">
        <v>2692</v>
      </c>
      <c r="B787" t="s">
        <v>26</v>
      </c>
      <c r="C787" t="s">
        <v>188</v>
      </c>
      <c r="D787" t="s">
        <v>184</v>
      </c>
      <c r="E787">
        <v>2020</v>
      </c>
      <c r="F787" t="s">
        <v>177</v>
      </c>
      <c r="G787">
        <v>7</v>
      </c>
      <c r="H787">
        <v>1326.0204152659689</v>
      </c>
    </row>
    <row r="788" spans="1:8" x14ac:dyDescent="0.25">
      <c r="A788" t="s">
        <v>2693</v>
      </c>
      <c r="B788" t="s">
        <v>26</v>
      </c>
      <c r="C788" t="s">
        <v>188</v>
      </c>
      <c r="D788" t="s">
        <v>184</v>
      </c>
      <c r="E788">
        <v>2020</v>
      </c>
      <c r="F788" t="s">
        <v>176</v>
      </c>
      <c r="G788">
        <v>6</v>
      </c>
      <c r="H788">
        <v>1324.7633670229525</v>
      </c>
    </row>
    <row r="789" spans="1:8" x14ac:dyDescent="0.25">
      <c r="A789" t="s">
        <v>2694</v>
      </c>
      <c r="B789" t="s">
        <v>26</v>
      </c>
      <c r="C789" t="s">
        <v>188</v>
      </c>
      <c r="D789" t="s">
        <v>184</v>
      </c>
      <c r="E789">
        <v>2020</v>
      </c>
      <c r="F789" t="s">
        <v>173</v>
      </c>
      <c r="G789">
        <v>3</v>
      </c>
      <c r="H789">
        <v>1320.9997520317088</v>
      </c>
    </row>
    <row r="790" spans="1:8" x14ac:dyDescent="0.25">
      <c r="A790" t="s">
        <v>2695</v>
      </c>
      <c r="B790" t="s">
        <v>26</v>
      </c>
      <c r="C790" t="s">
        <v>188</v>
      </c>
      <c r="D790" t="s">
        <v>184</v>
      </c>
      <c r="E790">
        <v>2020</v>
      </c>
      <c r="F790" t="s">
        <v>175</v>
      </c>
      <c r="G790">
        <v>5</v>
      </c>
      <c r="H790">
        <v>1323.5075745723871</v>
      </c>
    </row>
    <row r="791" spans="1:8" x14ac:dyDescent="0.25">
      <c r="A791" t="s">
        <v>2696</v>
      </c>
      <c r="B791" t="s">
        <v>26</v>
      </c>
      <c r="C791" t="s">
        <v>188</v>
      </c>
      <c r="D791" t="s">
        <v>184</v>
      </c>
      <c r="E791">
        <v>2020</v>
      </c>
      <c r="F791" t="s">
        <v>181</v>
      </c>
      <c r="G791">
        <v>11</v>
      </c>
      <c r="H791">
        <v>1331.0611912972333</v>
      </c>
    </row>
    <row r="792" spans="1:8" x14ac:dyDescent="0.25">
      <c r="A792" t="s">
        <v>2697</v>
      </c>
      <c r="B792" t="s">
        <v>26</v>
      </c>
      <c r="C792" t="s">
        <v>188</v>
      </c>
      <c r="D792" t="s">
        <v>184</v>
      </c>
      <c r="E792">
        <v>2020</v>
      </c>
      <c r="F792" t="s">
        <v>180</v>
      </c>
      <c r="G792">
        <v>10</v>
      </c>
      <c r="H792">
        <v>1329.7991073139265</v>
      </c>
    </row>
    <row r="793" spans="1:8" x14ac:dyDescent="0.25">
      <c r="A793" t="s">
        <v>2698</v>
      </c>
      <c r="B793" t="s">
        <v>26</v>
      </c>
      <c r="C793" t="s">
        <v>188</v>
      </c>
      <c r="D793" t="s">
        <v>184</v>
      </c>
      <c r="E793">
        <v>2020</v>
      </c>
      <c r="F793" t="s">
        <v>179</v>
      </c>
      <c r="G793">
        <v>9</v>
      </c>
      <c r="H793">
        <v>1328.5382841537792</v>
      </c>
    </row>
    <row r="794" spans="1:8" x14ac:dyDescent="0.25">
      <c r="A794" t="s">
        <v>2699</v>
      </c>
      <c r="B794" t="s">
        <v>26</v>
      </c>
      <c r="C794" t="s">
        <v>188</v>
      </c>
      <c r="D794" t="s">
        <v>184</v>
      </c>
      <c r="E794">
        <v>2020</v>
      </c>
      <c r="F794" t="s">
        <v>183</v>
      </c>
      <c r="G794">
        <v>8</v>
      </c>
      <c r="H794">
        <v>1327.2787205572286</v>
      </c>
    </row>
    <row r="795" spans="1:8" x14ac:dyDescent="0.25">
      <c r="A795" t="s">
        <v>2700</v>
      </c>
      <c r="B795" t="s">
        <v>26</v>
      </c>
      <c r="C795" t="s">
        <v>188</v>
      </c>
      <c r="D795" t="s">
        <v>184</v>
      </c>
      <c r="E795">
        <v>2021</v>
      </c>
      <c r="F795" t="s">
        <v>174</v>
      </c>
      <c r="G795">
        <v>4</v>
      </c>
      <c r="H795">
        <v>1337.3905677341379</v>
      </c>
    </row>
    <row r="796" spans="1:8" x14ac:dyDescent="0.25">
      <c r="A796" t="s">
        <v>2701</v>
      </c>
      <c r="B796" t="s">
        <v>26</v>
      </c>
      <c r="C796" t="s">
        <v>188</v>
      </c>
      <c r="D796" t="s">
        <v>184</v>
      </c>
      <c r="E796">
        <v>2021</v>
      </c>
      <c r="F796" t="s">
        <v>178</v>
      </c>
      <c r="G796">
        <v>8</v>
      </c>
      <c r="H796">
        <v>1342.4768926416821</v>
      </c>
    </row>
    <row r="797" spans="1:8" x14ac:dyDescent="0.25">
      <c r="A797" t="s">
        <v>2702</v>
      </c>
      <c r="B797" t="s">
        <v>26</v>
      </c>
      <c r="C797" t="s">
        <v>188</v>
      </c>
      <c r="D797" t="s">
        <v>184</v>
      </c>
      <c r="E797">
        <v>2021</v>
      </c>
      <c r="F797" t="s">
        <v>182</v>
      </c>
      <c r="G797">
        <v>12</v>
      </c>
      <c r="H797">
        <v>1347.5835933871558</v>
      </c>
    </row>
    <row r="798" spans="1:8" x14ac:dyDescent="0.25">
      <c r="A798" t="s">
        <v>2703</v>
      </c>
      <c r="B798" t="s">
        <v>26</v>
      </c>
      <c r="C798" t="s">
        <v>188</v>
      </c>
      <c r="D798" t="s">
        <v>184</v>
      </c>
      <c r="E798">
        <v>2021</v>
      </c>
      <c r="F798" t="s">
        <v>172</v>
      </c>
      <c r="G798">
        <v>2</v>
      </c>
      <c r="H798">
        <v>1334.8550208006534</v>
      </c>
    </row>
    <row r="799" spans="1:8" x14ac:dyDescent="0.25">
      <c r="A799" t="s">
        <v>2704</v>
      </c>
      <c r="B799" t="s">
        <v>26</v>
      </c>
      <c r="C799" t="s">
        <v>188</v>
      </c>
      <c r="D799" t="s">
        <v>184</v>
      </c>
      <c r="E799">
        <v>2021</v>
      </c>
      <c r="F799" t="s">
        <v>171</v>
      </c>
      <c r="G799">
        <v>1</v>
      </c>
      <c r="H799">
        <v>1333.589146777882</v>
      </c>
    </row>
    <row r="800" spans="1:8" x14ac:dyDescent="0.25">
      <c r="A800" t="s">
        <v>2705</v>
      </c>
      <c r="B800" t="s">
        <v>26</v>
      </c>
      <c r="C800" t="s">
        <v>188</v>
      </c>
      <c r="D800" t="s">
        <v>184</v>
      </c>
      <c r="E800">
        <v>2021</v>
      </c>
      <c r="F800" t="s">
        <v>177</v>
      </c>
      <c r="G800">
        <v>7</v>
      </c>
      <c r="H800">
        <v>1341.2034043613271</v>
      </c>
    </row>
    <row r="801" spans="1:8" x14ac:dyDescent="0.25">
      <c r="A801" t="s">
        <v>2706</v>
      </c>
      <c r="B801" t="s">
        <v>26</v>
      </c>
      <c r="C801" t="s">
        <v>188</v>
      </c>
      <c r="D801" t="s">
        <v>184</v>
      </c>
      <c r="E801">
        <v>2021</v>
      </c>
      <c r="F801" t="s">
        <v>176</v>
      </c>
      <c r="G801">
        <v>6</v>
      </c>
      <c r="H801">
        <v>1339.9311882970369</v>
      </c>
    </row>
    <row r="802" spans="1:8" x14ac:dyDescent="0.25">
      <c r="A802" t="s">
        <v>2707</v>
      </c>
      <c r="B802" t="s">
        <v>26</v>
      </c>
      <c r="C802" t="s">
        <v>188</v>
      </c>
      <c r="D802" t="s">
        <v>184</v>
      </c>
      <c r="E802">
        <v>2021</v>
      </c>
      <c r="F802" t="s">
        <v>173</v>
      </c>
      <c r="G802">
        <v>3</v>
      </c>
      <c r="H802">
        <v>1336.1221606974473</v>
      </c>
    </row>
    <row r="803" spans="1:8" x14ac:dyDescent="0.25">
      <c r="A803" t="s">
        <v>2708</v>
      </c>
      <c r="B803" t="s">
        <v>26</v>
      </c>
      <c r="C803" t="s">
        <v>188</v>
      </c>
      <c r="D803" t="s">
        <v>184</v>
      </c>
      <c r="E803">
        <v>2021</v>
      </c>
      <c r="F803" t="s">
        <v>175</v>
      </c>
      <c r="G803">
        <v>5</v>
      </c>
      <c r="H803">
        <v>1338.6602431778658</v>
      </c>
    </row>
    <row r="804" spans="1:8" x14ac:dyDescent="0.25">
      <c r="A804" t="s">
        <v>2709</v>
      </c>
      <c r="B804" t="s">
        <v>26</v>
      </c>
      <c r="C804" t="s">
        <v>188</v>
      </c>
      <c r="D804" t="s">
        <v>184</v>
      </c>
      <c r="E804">
        <v>2021</v>
      </c>
      <c r="F804" t="s">
        <v>181</v>
      </c>
      <c r="G804">
        <v>11</v>
      </c>
      <c r="H804">
        <v>1346.3050035076546</v>
      </c>
    </row>
    <row r="805" spans="1:8" x14ac:dyDescent="0.25">
      <c r="A805" t="s">
        <v>2710</v>
      </c>
      <c r="B805" t="s">
        <v>26</v>
      </c>
      <c r="C805" t="s">
        <v>188</v>
      </c>
      <c r="D805" t="s">
        <v>184</v>
      </c>
      <c r="E805">
        <v>2021</v>
      </c>
      <c r="F805" t="s">
        <v>180</v>
      </c>
      <c r="G805">
        <v>10</v>
      </c>
      <c r="H805">
        <v>1345.0276909407207</v>
      </c>
    </row>
    <row r="806" spans="1:8" x14ac:dyDescent="0.25">
      <c r="A806" t="s">
        <v>2711</v>
      </c>
      <c r="B806" t="s">
        <v>26</v>
      </c>
      <c r="C806" t="s">
        <v>188</v>
      </c>
      <c r="D806" t="s">
        <v>184</v>
      </c>
      <c r="E806">
        <v>2021</v>
      </c>
      <c r="F806" t="s">
        <v>179</v>
      </c>
      <c r="G806">
        <v>9</v>
      </c>
      <c r="H806">
        <v>1343.7516544103169</v>
      </c>
    </row>
    <row r="807" spans="1:8" x14ac:dyDescent="0.25">
      <c r="A807" t="s">
        <v>2712</v>
      </c>
      <c r="B807" t="s">
        <v>26</v>
      </c>
      <c r="C807" t="s">
        <v>188</v>
      </c>
      <c r="D807" t="s">
        <v>184</v>
      </c>
      <c r="E807">
        <v>2021</v>
      </c>
      <c r="F807" t="s">
        <v>183</v>
      </c>
      <c r="G807">
        <v>8</v>
      </c>
      <c r="H807">
        <v>1342.4768926416821</v>
      </c>
    </row>
    <row r="808" spans="1:8" x14ac:dyDescent="0.25">
      <c r="A808" t="s">
        <v>2713</v>
      </c>
      <c r="B808" t="s">
        <v>26</v>
      </c>
      <c r="C808" t="s">
        <v>188</v>
      </c>
      <c r="D808" t="s">
        <v>184</v>
      </c>
      <c r="E808">
        <v>2022</v>
      </c>
      <c r="F808" t="s">
        <v>174</v>
      </c>
      <c r="G808">
        <v>4</v>
      </c>
      <c r="H808">
        <v>1352.710751596248</v>
      </c>
    </row>
    <row r="809" spans="1:8" x14ac:dyDescent="0.25">
      <c r="A809" t="s">
        <v>2714</v>
      </c>
      <c r="B809" t="s">
        <v>26</v>
      </c>
      <c r="C809" t="s">
        <v>188</v>
      </c>
      <c r="D809" t="s">
        <v>184</v>
      </c>
      <c r="E809">
        <v>2022</v>
      </c>
      <c r="F809" t="s">
        <v>178</v>
      </c>
      <c r="G809">
        <v>8</v>
      </c>
      <c r="H809">
        <v>1357.8584492216394</v>
      </c>
    </row>
    <row r="810" spans="1:8" x14ac:dyDescent="0.25">
      <c r="A810" t="s">
        <v>2715</v>
      </c>
      <c r="B810" t="s">
        <v>26</v>
      </c>
      <c r="C810" t="s">
        <v>188</v>
      </c>
      <c r="D810" t="s">
        <v>184</v>
      </c>
      <c r="E810">
        <v>2022</v>
      </c>
      <c r="F810" t="s">
        <v>182</v>
      </c>
      <c r="G810">
        <v>12</v>
      </c>
      <c r="H810">
        <v>1363.0267685443141</v>
      </c>
    </row>
    <row r="811" spans="1:8" x14ac:dyDescent="0.25">
      <c r="A811" t="s">
        <v>2716</v>
      </c>
      <c r="B811" t="s">
        <v>26</v>
      </c>
      <c r="C811" t="s">
        <v>188</v>
      </c>
      <c r="D811" t="s">
        <v>184</v>
      </c>
      <c r="E811">
        <v>2022</v>
      </c>
      <c r="F811" t="s">
        <v>172</v>
      </c>
      <c r="G811">
        <v>2</v>
      </c>
      <c r="H811">
        <v>1350.1446101943864</v>
      </c>
    </row>
    <row r="812" spans="1:8" x14ac:dyDescent="0.25">
      <c r="A812" t="s">
        <v>2717</v>
      </c>
      <c r="B812" t="s">
        <v>26</v>
      </c>
      <c r="C812" t="s">
        <v>188</v>
      </c>
      <c r="D812" t="s">
        <v>184</v>
      </c>
      <c r="E812">
        <v>2022</v>
      </c>
      <c r="F812" t="s">
        <v>171</v>
      </c>
      <c r="G812">
        <v>1</v>
      </c>
      <c r="H812">
        <v>1348.8634618565363</v>
      </c>
    </row>
    <row r="813" spans="1:8" x14ac:dyDescent="0.25">
      <c r="A813" t="s">
        <v>2718</v>
      </c>
      <c r="B813" t="s">
        <v>26</v>
      </c>
      <c r="C813" t="s">
        <v>188</v>
      </c>
      <c r="D813" t="s">
        <v>184</v>
      </c>
      <c r="E813">
        <v>2022</v>
      </c>
      <c r="F813" t="s">
        <v>177</v>
      </c>
      <c r="G813">
        <v>7</v>
      </c>
      <c r="H813">
        <v>1356.5695947508952</v>
      </c>
    </row>
    <row r="814" spans="1:8" x14ac:dyDescent="0.25">
      <c r="A814" t="s">
        <v>2719</v>
      </c>
      <c r="B814" t="s">
        <v>26</v>
      </c>
      <c r="C814" t="s">
        <v>188</v>
      </c>
      <c r="D814" t="s">
        <v>184</v>
      </c>
      <c r="E814">
        <v>2022</v>
      </c>
      <c r="F814" t="s">
        <v>176</v>
      </c>
      <c r="G814">
        <v>6</v>
      </c>
      <c r="H814">
        <v>1355.2820278470547</v>
      </c>
    </row>
    <row r="815" spans="1:8" x14ac:dyDescent="0.25">
      <c r="A815" t="s">
        <v>2720</v>
      </c>
      <c r="B815" t="s">
        <v>26</v>
      </c>
      <c r="C815" t="s">
        <v>188</v>
      </c>
      <c r="D815" t="s">
        <v>184</v>
      </c>
      <c r="E815">
        <v>2022</v>
      </c>
      <c r="F815" t="s">
        <v>173</v>
      </c>
      <c r="G815">
        <v>3</v>
      </c>
      <c r="H815">
        <v>1351.4270396805739</v>
      </c>
    </row>
    <row r="816" spans="1:8" x14ac:dyDescent="0.25">
      <c r="A816" t="s">
        <v>2721</v>
      </c>
      <c r="B816" t="s">
        <v>26</v>
      </c>
      <c r="C816" t="s">
        <v>188</v>
      </c>
      <c r="D816" t="s">
        <v>184</v>
      </c>
      <c r="E816">
        <v>2022</v>
      </c>
      <c r="F816" t="s">
        <v>175</v>
      </c>
      <c r="G816">
        <v>5</v>
      </c>
      <c r="H816">
        <v>1353.9957472238373</v>
      </c>
    </row>
    <row r="817" spans="1:8" x14ac:dyDescent="0.25">
      <c r="A817" t="s">
        <v>2722</v>
      </c>
      <c r="B817" t="s">
        <v>26</v>
      </c>
      <c r="C817" t="s">
        <v>188</v>
      </c>
      <c r="D817" t="s">
        <v>184</v>
      </c>
      <c r="E817">
        <v>2022</v>
      </c>
      <c r="F817" t="s">
        <v>181</v>
      </c>
      <c r="G817">
        <v>11</v>
      </c>
      <c r="H817">
        <v>1361.7327509174036</v>
      </c>
    </row>
    <row r="818" spans="1:8" x14ac:dyDescent="0.25">
      <c r="A818" t="s">
        <v>2723</v>
      </c>
      <c r="B818" t="s">
        <v>26</v>
      </c>
      <c r="C818" t="s">
        <v>188</v>
      </c>
      <c r="D818" t="s">
        <v>184</v>
      </c>
      <c r="E818">
        <v>2022</v>
      </c>
      <c r="F818" t="s">
        <v>180</v>
      </c>
      <c r="G818">
        <v>10</v>
      </c>
      <c r="H818">
        <v>1360.440026015395</v>
      </c>
    </row>
    <row r="819" spans="1:8" x14ac:dyDescent="0.25">
      <c r="A819" t="s">
        <v>2724</v>
      </c>
      <c r="B819" t="s">
        <v>26</v>
      </c>
      <c r="C819" t="s">
        <v>188</v>
      </c>
      <c r="D819" t="s">
        <v>184</v>
      </c>
      <c r="E819">
        <v>2022</v>
      </c>
      <c r="F819" t="s">
        <v>179</v>
      </c>
      <c r="G819">
        <v>9</v>
      </c>
      <c r="H819">
        <v>1359.1485925468544</v>
      </c>
    </row>
    <row r="820" spans="1:8" x14ac:dyDescent="0.25">
      <c r="A820" t="s">
        <v>2725</v>
      </c>
      <c r="B820" t="s">
        <v>26</v>
      </c>
      <c r="C820" t="s">
        <v>188</v>
      </c>
      <c r="D820" t="s">
        <v>184</v>
      </c>
      <c r="E820">
        <v>2022</v>
      </c>
      <c r="F820" t="s">
        <v>183</v>
      </c>
      <c r="G820">
        <v>8</v>
      </c>
      <c r="H820">
        <v>1357.8584492216394</v>
      </c>
    </row>
    <row r="821" spans="1:8" x14ac:dyDescent="0.25">
      <c r="A821" t="s">
        <v>2726</v>
      </c>
      <c r="B821" t="s">
        <v>26</v>
      </c>
      <c r="C821" t="s">
        <v>188</v>
      </c>
      <c r="D821" t="s">
        <v>184</v>
      </c>
      <c r="E821">
        <v>2023</v>
      </c>
      <c r="F821" t="s">
        <v>174</v>
      </c>
      <c r="G821">
        <v>4</v>
      </c>
      <c r="H821">
        <v>1368.2157921748742</v>
      </c>
    </row>
    <row r="822" spans="1:8" x14ac:dyDescent="0.25">
      <c r="A822" t="s">
        <v>2727</v>
      </c>
      <c r="B822" t="s">
        <v>26</v>
      </c>
      <c r="C822" t="s">
        <v>188</v>
      </c>
      <c r="D822" t="s">
        <v>184</v>
      </c>
      <c r="E822">
        <v>2023</v>
      </c>
      <c r="F822" t="s">
        <v>178</v>
      </c>
      <c r="G822">
        <v>8</v>
      </c>
      <c r="H822">
        <v>1373.4256030548593</v>
      </c>
    </row>
    <row r="823" spans="1:8" x14ac:dyDescent="0.25">
      <c r="A823" t="s">
        <v>2728</v>
      </c>
      <c r="B823" t="s">
        <v>26</v>
      </c>
      <c r="C823" t="s">
        <v>188</v>
      </c>
      <c r="D823" t="s">
        <v>184</v>
      </c>
      <c r="E823">
        <v>2023</v>
      </c>
      <c r="F823" t="s">
        <v>182</v>
      </c>
      <c r="G823">
        <v>12</v>
      </c>
      <c r="H823">
        <v>1378.656284458074</v>
      </c>
    </row>
    <row r="824" spans="1:8" x14ac:dyDescent="0.25">
      <c r="A824" t="s">
        <v>2729</v>
      </c>
      <c r="B824" t="s">
        <v>26</v>
      </c>
      <c r="C824" t="s">
        <v>188</v>
      </c>
      <c r="D824" t="s">
        <v>184</v>
      </c>
      <c r="E824">
        <v>2023</v>
      </c>
      <c r="F824" t="s">
        <v>172</v>
      </c>
      <c r="G824">
        <v>2</v>
      </c>
      <c r="H824">
        <v>1365.6186871450341</v>
      </c>
    </row>
    <row r="825" spans="1:8" x14ac:dyDescent="0.25">
      <c r="A825" t="s">
        <v>2730</v>
      </c>
      <c r="B825" t="s">
        <v>26</v>
      </c>
      <c r="C825" t="s">
        <v>188</v>
      </c>
      <c r="D825" t="s">
        <v>184</v>
      </c>
      <c r="E825">
        <v>2023</v>
      </c>
      <c r="F825" t="s">
        <v>171</v>
      </c>
      <c r="G825">
        <v>1</v>
      </c>
      <c r="H825">
        <v>1364.3220801888517</v>
      </c>
    </row>
    <row r="826" spans="1:8" x14ac:dyDescent="0.25">
      <c r="A826" t="s">
        <v>2731</v>
      </c>
      <c r="B826" t="s">
        <v>26</v>
      </c>
      <c r="C826" t="s">
        <v>188</v>
      </c>
      <c r="D826" t="s">
        <v>184</v>
      </c>
      <c r="E826">
        <v>2023</v>
      </c>
      <c r="F826" t="s">
        <v>177</v>
      </c>
      <c r="G826">
        <v>7</v>
      </c>
      <c r="H826">
        <v>1372.1211969818839</v>
      </c>
    </row>
    <row r="827" spans="1:8" x14ac:dyDescent="0.25">
      <c r="A827" t="s">
        <v>2732</v>
      </c>
      <c r="B827" t="s">
        <v>26</v>
      </c>
      <c r="C827" t="s">
        <v>188</v>
      </c>
      <c r="D827" t="s">
        <v>184</v>
      </c>
      <c r="E827">
        <v>2023</v>
      </c>
      <c r="F827" t="s">
        <v>176</v>
      </c>
      <c r="G827">
        <v>6</v>
      </c>
      <c r="H827">
        <v>1370.8180940118787</v>
      </c>
    </row>
    <row r="828" spans="1:8" x14ac:dyDescent="0.25">
      <c r="A828" t="s">
        <v>2733</v>
      </c>
      <c r="B828" t="s">
        <v>26</v>
      </c>
      <c r="C828" t="s">
        <v>188</v>
      </c>
      <c r="D828" t="s">
        <v>184</v>
      </c>
      <c r="E828">
        <v>2023</v>
      </c>
      <c r="F828" t="s">
        <v>173</v>
      </c>
      <c r="G828">
        <v>3</v>
      </c>
      <c r="H828">
        <v>1366.9165907081722</v>
      </c>
    </row>
    <row r="829" spans="1:8" x14ac:dyDescent="0.25">
      <c r="A829" t="s">
        <v>2734</v>
      </c>
      <c r="B829" t="s">
        <v>26</v>
      </c>
      <c r="C829" t="s">
        <v>188</v>
      </c>
      <c r="D829" t="s">
        <v>184</v>
      </c>
      <c r="E829">
        <v>2023</v>
      </c>
      <c r="F829" t="s">
        <v>175</v>
      </c>
      <c r="G829">
        <v>5</v>
      </c>
      <c r="H829">
        <v>1369.5162928430423</v>
      </c>
    </row>
    <row r="830" spans="1:8" x14ac:dyDescent="0.25">
      <c r="A830" t="s">
        <v>2735</v>
      </c>
      <c r="B830" t="s">
        <v>26</v>
      </c>
      <c r="C830" t="s">
        <v>188</v>
      </c>
      <c r="D830" t="s">
        <v>184</v>
      </c>
      <c r="E830">
        <v>2023</v>
      </c>
      <c r="F830" t="s">
        <v>181</v>
      </c>
      <c r="G830">
        <v>11</v>
      </c>
      <c r="H830">
        <v>1377.3466529291513</v>
      </c>
    </row>
    <row r="831" spans="1:8" x14ac:dyDescent="0.25">
      <c r="A831" t="s">
        <v>2736</v>
      </c>
      <c r="B831" t="s">
        <v>26</v>
      </c>
      <c r="C831" t="s">
        <v>188</v>
      </c>
      <c r="D831" t="s">
        <v>184</v>
      </c>
      <c r="E831">
        <v>2023</v>
      </c>
      <c r="F831" t="s">
        <v>180</v>
      </c>
      <c r="G831">
        <v>10</v>
      </c>
      <c r="H831">
        <v>1376.0383297234348</v>
      </c>
    </row>
    <row r="832" spans="1:8" x14ac:dyDescent="0.25">
      <c r="A832" t="s">
        <v>2737</v>
      </c>
      <c r="B832" t="s">
        <v>26</v>
      </c>
      <c r="C832" t="s">
        <v>188</v>
      </c>
      <c r="D832" t="s">
        <v>184</v>
      </c>
      <c r="E832">
        <v>2023</v>
      </c>
      <c r="F832" t="s">
        <v>179</v>
      </c>
      <c r="G832">
        <v>9</v>
      </c>
      <c r="H832">
        <v>1374.7313135339075</v>
      </c>
    </row>
    <row r="833" spans="1:8" x14ac:dyDescent="0.25">
      <c r="A833" t="s">
        <v>2738</v>
      </c>
      <c r="B833" t="s">
        <v>26</v>
      </c>
      <c r="C833" t="s">
        <v>188</v>
      </c>
      <c r="D833" t="s">
        <v>184</v>
      </c>
      <c r="E833">
        <v>2023</v>
      </c>
      <c r="F833" t="s">
        <v>183</v>
      </c>
      <c r="G833">
        <v>8</v>
      </c>
      <c r="H833">
        <v>1373.4256030548593</v>
      </c>
    </row>
    <row r="834" spans="1:8" x14ac:dyDescent="0.25">
      <c r="A834" t="s">
        <v>2739</v>
      </c>
      <c r="B834" t="s">
        <v>26</v>
      </c>
      <c r="C834" t="s">
        <v>188</v>
      </c>
      <c r="D834" t="s">
        <v>184</v>
      </c>
      <c r="E834">
        <v>2024</v>
      </c>
      <c r="F834" t="s">
        <v>174</v>
      </c>
      <c r="G834">
        <v>4</v>
      </c>
      <c r="H834">
        <v>1383.9079199919179</v>
      </c>
    </row>
    <row r="835" spans="1:8" x14ac:dyDescent="0.25">
      <c r="A835" t="s">
        <v>2740</v>
      </c>
      <c r="B835" t="s">
        <v>26</v>
      </c>
      <c r="C835" t="s">
        <v>188</v>
      </c>
      <c r="D835" t="s">
        <v>184</v>
      </c>
      <c r="E835">
        <v>2024</v>
      </c>
      <c r="F835" t="s">
        <v>178</v>
      </c>
      <c r="G835">
        <v>8</v>
      </c>
      <c r="H835">
        <v>1389.1805935987225</v>
      </c>
    </row>
    <row r="836" spans="1:8" x14ac:dyDescent="0.25">
      <c r="A836" t="s">
        <v>2741</v>
      </c>
      <c r="B836" t="s">
        <v>26</v>
      </c>
      <c r="C836" t="s">
        <v>188</v>
      </c>
      <c r="D836" t="s">
        <v>184</v>
      </c>
      <c r="E836">
        <v>2024</v>
      </c>
      <c r="F836" t="s">
        <v>182</v>
      </c>
      <c r="G836">
        <v>12</v>
      </c>
      <c r="H836">
        <v>1394.4743895570916</v>
      </c>
    </row>
    <row r="837" spans="1:8" x14ac:dyDescent="0.25">
      <c r="A837" t="s">
        <v>2742</v>
      </c>
      <c r="B837" t="s">
        <v>26</v>
      </c>
      <c r="C837" t="s">
        <v>188</v>
      </c>
      <c r="D837" t="s">
        <v>184</v>
      </c>
      <c r="E837">
        <v>2024</v>
      </c>
      <c r="F837" t="s">
        <v>172</v>
      </c>
      <c r="G837">
        <v>2</v>
      </c>
      <c r="H837">
        <v>1381.279477720137</v>
      </c>
    </row>
    <row r="838" spans="1:8" x14ac:dyDescent="0.25">
      <c r="A838" t="s">
        <v>2743</v>
      </c>
      <c r="B838" t="s">
        <v>26</v>
      </c>
      <c r="C838" t="s">
        <v>188</v>
      </c>
      <c r="D838" t="s">
        <v>184</v>
      </c>
      <c r="E838">
        <v>2024</v>
      </c>
      <c r="F838" t="s">
        <v>171</v>
      </c>
      <c r="G838">
        <v>1</v>
      </c>
      <c r="H838">
        <v>1379.9672256185254</v>
      </c>
    </row>
    <row r="839" spans="1:8" x14ac:dyDescent="0.25">
      <c r="A839" t="s">
        <v>2744</v>
      </c>
      <c r="B839" t="s">
        <v>26</v>
      </c>
      <c r="C839" t="s">
        <v>188</v>
      </c>
      <c r="D839" t="s">
        <v>184</v>
      </c>
      <c r="E839">
        <v>2024</v>
      </c>
      <c r="F839" t="s">
        <v>177</v>
      </c>
      <c r="G839">
        <v>7</v>
      </c>
      <c r="H839">
        <v>1387.8604482744547</v>
      </c>
    </row>
    <row r="840" spans="1:8" x14ac:dyDescent="0.25">
      <c r="A840" t="s">
        <v>2745</v>
      </c>
      <c r="B840" t="s">
        <v>26</v>
      </c>
      <c r="C840" t="s">
        <v>188</v>
      </c>
      <c r="D840" t="s">
        <v>184</v>
      </c>
      <c r="E840">
        <v>2024</v>
      </c>
      <c r="F840" t="s">
        <v>176</v>
      </c>
      <c r="G840">
        <v>6</v>
      </c>
      <c r="H840">
        <v>1386.5416217766845</v>
      </c>
    </row>
    <row r="841" spans="1:8" x14ac:dyDescent="0.25">
      <c r="A841" t="s">
        <v>2746</v>
      </c>
      <c r="B841" t="s">
        <v>26</v>
      </c>
      <c r="C841" t="s">
        <v>188</v>
      </c>
      <c r="D841" t="s">
        <v>184</v>
      </c>
      <c r="E841">
        <v>2024</v>
      </c>
      <c r="F841" t="s">
        <v>173</v>
      </c>
      <c r="G841">
        <v>3</v>
      </c>
      <c r="H841">
        <v>1382.5930420738509</v>
      </c>
    </row>
    <row r="842" spans="1:8" x14ac:dyDescent="0.25">
      <c r="A842" t="s">
        <v>2747</v>
      </c>
      <c r="B842" t="s">
        <v>26</v>
      </c>
      <c r="C842" t="s">
        <v>188</v>
      </c>
      <c r="D842" t="s">
        <v>184</v>
      </c>
      <c r="E842">
        <v>2024</v>
      </c>
      <c r="F842" t="s">
        <v>175</v>
      </c>
      <c r="G842">
        <v>5</v>
      </c>
      <c r="H842">
        <v>1385.2241127879033</v>
      </c>
    </row>
    <row r="843" spans="1:8" x14ac:dyDescent="0.25">
      <c r="A843" t="s">
        <v>2748</v>
      </c>
      <c r="B843" t="s">
        <v>26</v>
      </c>
      <c r="C843" t="s">
        <v>188</v>
      </c>
      <c r="D843" t="s">
        <v>184</v>
      </c>
      <c r="E843">
        <v>2024</v>
      </c>
      <c r="F843" t="s">
        <v>181</v>
      </c>
      <c r="G843">
        <v>11</v>
      </c>
      <c r="H843">
        <v>1393.1489557253731</v>
      </c>
    </row>
    <row r="844" spans="1:8" x14ac:dyDescent="0.25">
      <c r="A844" t="s">
        <v>2749</v>
      </c>
      <c r="B844" t="s">
        <v>26</v>
      </c>
      <c r="C844" t="s">
        <v>188</v>
      </c>
      <c r="D844" t="s">
        <v>184</v>
      </c>
      <c r="E844">
        <v>2024</v>
      </c>
      <c r="F844" t="s">
        <v>180</v>
      </c>
      <c r="G844">
        <v>10</v>
      </c>
      <c r="H844">
        <v>1391.824846003376</v>
      </c>
    </row>
    <row r="845" spans="1:8" x14ac:dyDescent="0.25">
      <c r="A845" t="s">
        <v>2750</v>
      </c>
      <c r="B845" t="s">
        <v>26</v>
      </c>
      <c r="C845" t="s">
        <v>188</v>
      </c>
      <c r="D845" t="s">
        <v>184</v>
      </c>
      <c r="E845">
        <v>2024</v>
      </c>
      <c r="F845" t="s">
        <v>179</v>
      </c>
      <c r="G845">
        <v>9</v>
      </c>
      <c r="H845">
        <v>1390.5020590683146</v>
      </c>
    </row>
    <row r="846" spans="1:8" x14ac:dyDescent="0.25">
      <c r="A846" t="s">
        <v>2751</v>
      </c>
      <c r="B846" t="s">
        <v>26</v>
      </c>
      <c r="C846" t="s">
        <v>188</v>
      </c>
      <c r="D846" t="s">
        <v>184</v>
      </c>
      <c r="E846">
        <v>2024</v>
      </c>
      <c r="F846" t="s">
        <v>183</v>
      </c>
      <c r="G846">
        <v>8</v>
      </c>
      <c r="H846">
        <v>1389.1805935987225</v>
      </c>
    </row>
    <row r="847" spans="1:8" x14ac:dyDescent="0.25">
      <c r="A847" t="s">
        <v>2752</v>
      </c>
      <c r="B847" t="s">
        <v>26</v>
      </c>
      <c r="C847" t="s">
        <v>188</v>
      </c>
      <c r="D847" t="s">
        <v>184</v>
      </c>
      <c r="E847">
        <v>2025</v>
      </c>
      <c r="F847" t="s">
        <v>174</v>
      </c>
      <c r="G847">
        <v>4</v>
      </c>
      <c r="H847">
        <v>1399.7893924832506</v>
      </c>
    </row>
    <row r="848" spans="1:8" x14ac:dyDescent="0.25">
      <c r="A848" t="s">
        <v>2753</v>
      </c>
      <c r="B848" t="s">
        <v>26</v>
      </c>
      <c r="C848" t="s">
        <v>188</v>
      </c>
      <c r="D848" t="s">
        <v>184</v>
      </c>
      <c r="E848">
        <v>2025</v>
      </c>
      <c r="F848" t="s">
        <v>178</v>
      </c>
      <c r="G848">
        <v>8</v>
      </c>
      <c r="H848">
        <v>1405.1256873323969</v>
      </c>
    </row>
    <row r="849" spans="1:8" x14ac:dyDescent="0.25">
      <c r="A849" t="s">
        <v>2754</v>
      </c>
      <c r="B849" t="s">
        <v>26</v>
      </c>
      <c r="C849" t="s">
        <v>188</v>
      </c>
      <c r="D849" t="s">
        <v>184</v>
      </c>
      <c r="E849">
        <v>2025</v>
      </c>
      <c r="F849" t="s">
        <v>182</v>
      </c>
      <c r="G849">
        <v>12</v>
      </c>
      <c r="H849">
        <v>1410.4833594000595</v>
      </c>
    </row>
    <row r="850" spans="1:8" x14ac:dyDescent="0.25">
      <c r="A850" t="s">
        <v>2755</v>
      </c>
      <c r="B850" t="s">
        <v>26</v>
      </c>
      <c r="C850" t="s">
        <v>188</v>
      </c>
      <c r="D850" t="s">
        <v>184</v>
      </c>
      <c r="E850">
        <v>2025</v>
      </c>
      <c r="F850" t="s">
        <v>172</v>
      </c>
      <c r="G850">
        <v>2</v>
      </c>
      <c r="H850">
        <v>1397.1292348474583</v>
      </c>
    </row>
    <row r="851" spans="1:8" x14ac:dyDescent="0.25">
      <c r="A851" t="s">
        <v>2756</v>
      </c>
      <c r="B851" t="s">
        <v>26</v>
      </c>
      <c r="C851" t="s">
        <v>188</v>
      </c>
      <c r="D851" t="s">
        <v>184</v>
      </c>
      <c r="E851">
        <v>2025</v>
      </c>
      <c r="F851" t="s">
        <v>171</v>
      </c>
      <c r="G851">
        <v>1</v>
      </c>
      <c r="H851">
        <v>1395.8011488226421</v>
      </c>
    </row>
    <row r="852" spans="1:8" x14ac:dyDescent="0.25">
      <c r="A852" t="s">
        <v>2757</v>
      </c>
      <c r="B852" t="s">
        <v>26</v>
      </c>
      <c r="C852" t="s">
        <v>188</v>
      </c>
      <c r="D852" t="s">
        <v>184</v>
      </c>
      <c r="E852">
        <v>2025</v>
      </c>
      <c r="F852" t="s">
        <v>177</v>
      </c>
      <c r="G852">
        <v>7</v>
      </c>
      <c r="H852">
        <v>1403.7896128435598</v>
      </c>
    </row>
    <row r="853" spans="1:8" x14ac:dyDescent="0.25">
      <c r="A853" t="s">
        <v>2758</v>
      </c>
      <c r="B853" t="s">
        <v>26</v>
      </c>
      <c r="C853" t="s">
        <v>188</v>
      </c>
      <c r="D853" t="s">
        <v>184</v>
      </c>
      <c r="E853">
        <v>2025</v>
      </c>
      <c r="F853" t="s">
        <v>176</v>
      </c>
      <c r="G853">
        <v>6</v>
      </c>
      <c r="H853">
        <v>1402.4548730944721</v>
      </c>
    </row>
    <row r="854" spans="1:8" x14ac:dyDescent="0.25">
      <c r="A854" t="s">
        <v>2759</v>
      </c>
      <c r="B854" t="s">
        <v>26</v>
      </c>
      <c r="C854" t="s">
        <v>188</v>
      </c>
      <c r="D854" t="s">
        <v>184</v>
      </c>
      <c r="E854">
        <v>2025</v>
      </c>
      <c r="F854" t="s">
        <v>173</v>
      </c>
      <c r="G854">
        <v>3</v>
      </c>
      <c r="H854">
        <v>1398.4586489582987</v>
      </c>
    </row>
    <row r="855" spans="1:8" x14ac:dyDescent="0.25">
      <c r="A855" t="s">
        <v>2760</v>
      </c>
      <c r="B855" t="s">
        <v>26</v>
      </c>
      <c r="C855" t="s">
        <v>188</v>
      </c>
      <c r="D855" t="s">
        <v>184</v>
      </c>
      <c r="E855">
        <v>2025</v>
      </c>
      <c r="F855" t="s">
        <v>175</v>
      </c>
      <c r="G855">
        <v>5</v>
      </c>
      <c r="H855">
        <v>1401.1214667517272</v>
      </c>
    </row>
    <row r="856" spans="1:8" x14ac:dyDescent="0.25">
      <c r="A856" t="s">
        <v>2761</v>
      </c>
      <c r="B856" t="s">
        <v>26</v>
      </c>
      <c r="C856" t="s">
        <v>188</v>
      </c>
      <c r="D856" t="s">
        <v>184</v>
      </c>
      <c r="E856">
        <v>2025</v>
      </c>
      <c r="F856" t="s">
        <v>181</v>
      </c>
      <c r="G856">
        <v>11</v>
      </c>
      <c r="H856">
        <v>1409.1419325914746</v>
      </c>
    </row>
    <row r="857" spans="1:8" x14ac:dyDescent="0.25">
      <c r="A857" t="s">
        <v>2762</v>
      </c>
      <c r="B857" t="s">
        <v>26</v>
      </c>
      <c r="C857" t="s">
        <v>188</v>
      </c>
      <c r="D857" t="s">
        <v>184</v>
      </c>
      <c r="E857">
        <v>2025</v>
      </c>
      <c r="F857" t="s">
        <v>180</v>
      </c>
      <c r="G857">
        <v>10</v>
      </c>
      <c r="H857">
        <v>1407.8018458696115</v>
      </c>
    </row>
    <row r="858" spans="1:8" x14ac:dyDescent="0.25">
      <c r="A858" t="s">
        <v>2763</v>
      </c>
      <c r="B858" t="s">
        <v>26</v>
      </c>
      <c r="C858" t="s">
        <v>188</v>
      </c>
      <c r="D858" t="s">
        <v>184</v>
      </c>
      <c r="E858">
        <v>2025</v>
      </c>
      <c r="F858" t="s">
        <v>179</v>
      </c>
      <c r="G858">
        <v>9</v>
      </c>
      <c r="H858">
        <v>1406.4630978957225</v>
      </c>
    </row>
    <row r="859" spans="1:8" x14ac:dyDescent="0.25">
      <c r="A859" t="s">
        <v>2764</v>
      </c>
      <c r="B859" t="s">
        <v>26</v>
      </c>
      <c r="C859" t="s">
        <v>188</v>
      </c>
      <c r="D859" t="s">
        <v>184</v>
      </c>
      <c r="E859">
        <v>2025</v>
      </c>
      <c r="F859" t="s">
        <v>183</v>
      </c>
      <c r="G859">
        <v>8</v>
      </c>
      <c r="H859">
        <v>1405.1256873323969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15" baseType="lpstr">
      <vt:lpstr>Inputs-Results</vt:lpstr>
      <vt:lpstr>Lookup</vt:lpstr>
      <vt:lpstr>Data</vt:lpstr>
      <vt:lpstr>Enrollments</vt:lpstr>
      <vt:lpstr>customertype</vt:lpstr>
      <vt:lpstr>data</vt:lpstr>
      <vt:lpstr>daytypelist</vt:lpstr>
      <vt:lpstr>daytypelookup</vt:lpstr>
      <vt:lpstr>enrollcriteria</vt:lpstr>
      <vt:lpstr>lcalist</vt:lpstr>
      <vt:lpstr>month</vt:lpstr>
      <vt:lpstr>portofoliolist</vt:lpstr>
      <vt:lpstr>SE</vt:lpstr>
      <vt:lpstr>weatheryear</vt:lpstr>
      <vt:lpstr>yearlist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Bode2</dc:creator>
  <cp:lastModifiedBy>Marshall Blundell</cp:lastModifiedBy>
  <dcterms:created xsi:type="dcterms:W3CDTF">2013-01-03T17:03:43Z</dcterms:created>
  <dcterms:modified xsi:type="dcterms:W3CDTF">2015-03-31T18:03:52Z</dcterms:modified>
</cp:coreProperties>
</file>